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5.xml" ContentType="application/vnd.openxmlformats-officedocument.drawing+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7.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8.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5.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2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7.xml" ContentType="application/vnd.openxmlformats-officedocument.drawing+xml"/>
  <Override PartName="/xl/charts/chart69.xml" ContentType="application/vnd.openxmlformats-officedocument.drawingml.chart+xml"/>
  <Override PartName="/xl/drawings/drawing2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0.xml" ContentType="application/vnd.openxmlformats-officedocument.drawing+xml"/>
  <Override PartName="/xl/charts/chart75.xml" ContentType="application/vnd.openxmlformats-officedocument.drawingml.chart+xml"/>
  <Override PartName="/xl/drawings/drawing3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32.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33.xml" ContentType="application/vnd.openxmlformats-officedocument.drawing+xml"/>
  <Override PartName="/xl/charts/chart81.xml" ContentType="application/vnd.openxmlformats-officedocument.drawingml.chart+xml"/>
  <Override PartName="/xl/drawings/drawing3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3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3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3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38.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3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4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41.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4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43.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44.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45.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46.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47.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48.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49.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50.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5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52.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53.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drawings/drawing54.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drawings/drawing55.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56.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drawings/drawing57.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58.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59.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60.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61.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62.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63.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64.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65.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drawings/drawing66.xml" ContentType="application/vnd.openxmlformats-officedocument.drawing+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drawings/drawing67.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drawings/drawing68.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drawings/drawing69.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70.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71.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72.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drawings/drawing73.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drawings/drawing74.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drawings/drawing75.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76.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77.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78.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79.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drawings/drawing80.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drawings/drawing81.xml" ContentType="application/vnd.openxmlformats-officedocument.drawing+xml"/>
  <Override PartName="/xl/charts/chart210.xml" ContentType="application/vnd.openxmlformats-officedocument.drawingml.chart+xml"/>
  <Override PartName="/xl/charts/chart211.xml" ContentType="application/vnd.openxmlformats-officedocument.drawingml.chart+xml"/>
  <Override PartName="/xl/drawings/drawing82.xml" ContentType="application/vnd.openxmlformats-officedocument.drawing+xml"/>
  <Override PartName="/xl/charts/chart212.xml" ContentType="application/vnd.openxmlformats-officedocument.drawingml.chart+xml"/>
  <Override PartName="/xl/charts/chart213.xml" ContentType="application/vnd.openxmlformats-officedocument.drawingml.chart+xml"/>
  <Override PartName="/xl/drawings/drawing83.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drawings/drawing84.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drawings/drawing85.xml" ContentType="application/vnd.openxmlformats-officedocument.drawing+xml"/>
  <Override PartName="/xl/charts/chart218.xml" ContentType="application/vnd.openxmlformats-officedocument.drawingml.chart+xml"/>
  <Override PartName="/xl/drawings/drawing86.xml" ContentType="application/vnd.openxmlformats-officedocument.drawing+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drawings/drawing87.xml" ContentType="application/vnd.openxmlformats-officedocument.drawing+xml"/>
  <Override PartName="/xl/charts/chart222.xml" ContentType="application/vnd.openxmlformats-officedocument.drawingml.chart+xml"/>
  <Override PartName="/xl/charts/chart223.xml" ContentType="application/vnd.openxmlformats-officedocument.drawingml.chart+xml"/>
  <Override PartName="/xl/drawings/drawing88.xml" ContentType="application/vnd.openxmlformats-officedocument.drawing+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drawings/drawing89.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drawings/drawing90.xml" ContentType="application/vnd.openxmlformats-officedocument.drawing+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drawings/drawing91.xml" ContentType="application/vnd.openxmlformats-officedocument.drawing+xml"/>
  <Override PartName="/xl/charts/chart233.xml" ContentType="application/vnd.openxmlformats-officedocument.drawingml.chart+xml"/>
  <Override PartName="/xl/charts/chart234.xml" ContentType="application/vnd.openxmlformats-officedocument.drawingml.chart+xml"/>
  <Override PartName="/xl/drawings/drawing92.xml" ContentType="application/vnd.openxmlformats-officedocument.drawing+xml"/>
  <Override PartName="/xl/charts/chart235.xml" ContentType="application/vnd.openxmlformats-officedocument.drawingml.chart+xml"/>
  <Override PartName="/xl/drawings/drawing93.xml" ContentType="application/vnd.openxmlformats-officedocument.drawing+xml"/>
  <Override PartName="/xl/charts/chart236.xml" ContentType="application/vnd.openxmlformats-officedocument.drawingml.chart+xml"/>
  <Override PartName="/xl/charts/chart237.xml" ContentType="application/vnd.openxmlformats-officedocument.drawingml.chart+xml"/>
  <Override PartName="/xl/drawings/drawing94.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95.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96.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drawings/drawing97.xml" ContentType="application/vnd.openxmlformats-officedocument.drawing+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drawings/drawing98.xml" ContentType="application/vnd.openxmlformats-officedocument.drawing+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99.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drawings/drawing100.xml" ContentType="application/vnd.openxmlformats-officedocument.drawing+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drawings/drawing101.xml" ContentType="application/vnd.openxmlformats-officedocument.drawing+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drawings/drawing102.xml" ContentType="application/vnd.openxmlformats-officedocument.drawing+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drawings/drawing103.xml" ContentType="application/vnd.openxmlformats-officedocument.drawing+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drawings/drawing104.xml" ContentType="application/vnd.openxmlformats-officedocument.drawing+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105.xml" ContentType="application/vnd.openxmlformats-officedocument.drawing+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drawings/drawing106.xml" ContentType="application/vnd.openxmlformats-officedocument.drawing+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107.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drawings/drawing108.xml" ContentType="application/vnd.openxmlformats-officedocument.drawing+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drawings/drawing109.xml" ContentType="application/vnd.openxmlformats-officedocument.drawing+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drawings/drawing110.xml" ContentType="application/vnd.openxmlformats-officedocument.drawing+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111.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drawings/drawing112.xml" ContentType="application/vnd.openxmlformats-officedocument.drawing+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drawings/drawing113.xml" ContentType="application/vnd.openxmlformats-officedocument.drawing+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drawings/drawing114.xml" ContentType="application/vnd.openxmlformats-officedocument.drawing+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115.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drawings/drawing116.xml" ContentType="application/vnd.openxmlformats-officedocument.drawing+xml"/>
  <Override PartName="/xl/charts/chart303.xml" ContentType="application/vnd.openxmlformats-officedocument.drawingml.chart+xml"/>
  <Override PartName="/xl/charts/chart304.xml" ContentType="application/vnd.openxmlformats-officedocument.drawingml.chart+xml"/>
  <Override PartName="/xl/drawings/drawing117.xml" ContentType="application/vnd.openxmlformats-officedocument.drawing+xml"/>
  <Override PartName="/xl/charts/chart305.xml" ContentType="application/vnd.openxmlformats-officedocument.drawingml.chart+xml"/>
  <Override PartName="/xl/drawings/drawing118.xml" ContentType="application/vnd.openxmlformats-officedocument.drawing+xml"/>
  <Override PartName="/xl/charts/chart306.xml" ContentType="application/vnd.openxmlformats-officedocument.drawingml.chart+xml"/>
  <Override PartName="/xl/charts/chart307.xml" ContentType="application/vnd.openxmlformats-officedocument.drawingml.chart+xml"/>
  <Override PartName="/xl/drawings/drawing119.xml" ContentType="application/vnd.openxmlformats-officedocument.drawing+xml"/>
  <Override PartName="/xl/charts/chart308.xml" ContentType="application/vnd.openxmlformats-officedocument.drawingml.chart+xml"/>
  <Override PartName="/xl/charts/chart309.xml" ContentType="application/vnd.openxmlformats-officedocument.drawingml.chart+xml"/>
  <Override PartName="/xl/drawings/drawing120.xml" ContentType="application/vnd.openxmlformats-officedocument.drawing+xml"/>
  <Override PartName="/xl/charts/chart310.xml" ContentType="application/vnd.openxmlformats-officedocument.drawingml.chart+xml"/>
  <Override PartName="/xl/drawings/drawing121.xml" ContentType="application/vnd.openxmlformats-officedocument.drawing+xml"/>
  <Override PartName="/xl/charts/chart311.xml" ContentType="application/vnd.openxmlformats-officedocument.drawingml.chart+xml"/>
  <Override PartName="/xl/drawings/drawing122.xml" ContentType="application/vnd.openxmlformats-officedocument.drawing+xml"/>
  <Override PartName="/xl/charts/chart312.xml" ContentType="application/vnd.openxmlformats-officedocument.drawingml.chart+xml"/>
  <Override PartName="/xl/drawings/drawing123.xml" ContentType="application/vnd.openxmlformats-officedocument.drawing+xml"/>
  <Override PartName="/xl/charts/chart313.xml" ContentType="application/vnd.openxmlformats-officedocument.drawingml.chart+xml"/>
  <Override PartName="/xl/drawings/drawing124.xml" ContentType="application/vnd.openxmlformats-officedocument.drawing+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drawings/drawing125.xml" ContentType="application/vnd.openxmlformats-officedocument.drawing+xml"/>
  <Override PartName="/xl/charts/chart318.xml" ContentType="application/vnd.openxmlformats-officedocument.drawingml.chart+xml"/>
  <Override PartName="/xl/drawings/drawing126.xml" ContentType="application/vnd.openxmlformats-officedocument.drawing+xml"/>
  <Override PartName="/xl/charts/chart319.xml" ContentType="application/vnd.openxmlformats-officedocument.drawingml.chart+xml"/>
  <Override PartName="/xl/charts/chart320.xml" ContentType="application/vnd.openxmlformats-officedocument.drawingml.chart+xml"/>
  <Override PartName="/xl/drawings/drawing127.xml" ContentType="application/vnd.openxmlformats-officedocument.drawing+xml"/>
  <Override PartName="/xl/charts/chart321.xml" ContentType="application/vnd.openxmlformats-officedocument.drawingml.chart+xml"/>
  <Override PartName="/xl/drawings/drawing128.xml" ContentType="application/vnd.openxmlformats-officedocument.drawing+xml"/>
  <Override PartName="/xl/charts/chart322.xml" ContentType="application/vnd.openxmlformats-officedocument.drawingml.chart+xml"/>
  <Override PartName="/xl/drawings/drawing129.xml" ContentType="application/vnd.openxmlformats-officedocument.drawing+xml"/>
  <Override PartName="/xl/charts/chart323.xml" ContentType="application/vnd.openxmlformats-officedocument.drawingml.chart+xml"/>
  <Override PartName="/xl/drawings/drawing130.xml" ContentType="application/vnd.openxmlformats-officedocument.drawing+xml"/>
  <Override PartName="/xl/charts/chart324.xml" ContentType="application/vnd.openxmlformats-officedocument.drawingml.chart+xml"/>
  <Override PartName="/xl/drawings/drawing131.xml" ContentType="application/vnd.openxmlformats-officedocument.drawing+xml"/>
  <Override PartName="/xl/charts/chart325.xml" ContentType="application/vnd.openxmlformats-officedocument.drawingml.chart+xml"/>
  <Override PartName="/xl/drawings/drawing132.xml" ContentType="application/vnd.openxmlformats-officedocument.drawing+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drawings/drawing133.xml" ContentType="application/vnd.openxmlformats-officedocument.drawing+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codeName="ThisWorkbook" defaultThemeVersion="124226"/>
  <mc:AlternateContent xmlns:mc="http://schemas.openxmlformats.org/markup-compatibility/2006">
    <mc:Choice Requires="x15">
      <x15ac:absPath xmlns:x15ac="http://schemas.microsoft.com/office/spreadsheetml/2010/11/ac" url="Z:\PROYECTOS\MINISTERIO DE AGR. PESCA Y ALIM. - 4271 Anuario estad. 2020-2021\2. Anuario 2020(2019)\+++CAPITULOS  XLS\ENVIADO\AE20-07\"/>
    </mc:Choice>
  </mc:AlternateContent>
  <xr:revisionPtr revIDLastSave="0" documentId="13_ncr:1_{50B8B9B8-C86A-48F4-B73E-6D21B44167B1}" xr6:coauthVersionLast="47" xr6:coauthVersionMax="47" xr10:uidLastSave="{00000000-0000-0000-0000-000000000000}"/>
  <bookViews>
    <workbookView xWindow="4380" yWindow="1380" windowWidth="17268" windowHeight="10068" tabRatio="805" firstSheet="324" activeTab="328" xr2:uid="{00000000-000D-0000-FFFF-FFFF00000000}"/>
  </bookViews>
  <sheets>
    <sheet name="7.1.1.1" sheetId="1" r:id="rId1"/>
    <sheet name="7.1.1.2" sheetId="2" r:id="rId2"/>
    <sheet name="7.1.1.3" sheetId="3" r:id="rId3"/>
    <sheet name="7.1.1.4" sheetId="4" r:id="rId4"/>
    <sheet name="7.1.1.5" sheetId="5" r:id="rId5"/>
    <sheet name="7.1.2.1" sheetId="6" r:id="rId6"/>
    <sheet name="7.1.2.2" sheetId="7" r:id="rId7"/>
    <sheet name="7.1.2.3" sheetId="8" r:id="rId8"/>
    <sheet name="7.1.2.4" sheetId="9" r:id="rId9"/>
    <sheet name="7.1.3.1" sheetId="10" r:id="rId10"/>
    <sheet name="7.1.3.2" sheetId="11" r:id="rId11"/>
    <sheet name="7.1.3.3" sheetId="12" r:id="rId12"/>
    <sheet name="7.1.3.4" sheetId="13" r:id="rId13"/>
    <sheet name="7.1.4.1" sheetId="14" r:id="rId14"/>
    <sheet name="7.1.4.2" sheetId="15" r:id="rId15"/>
    <sheet name="7.1.5.1" sheetId="16" r:id="rId16"/>
    <sheet name="7.1.5.2" sheetId="17" r:id="rId17"/>
    <sheet name="7.1.6.1" sheetId="18" r:id="rId18"/>
    <sheet name="7.1.6.2" sheetId="19" r:id="rId19"/>
    <sheet name="7.1.7.1" sheetId="20" r:id="rId20"/>
    <sheet name="7.1.7.2" sheetId="21" r:id="rId21"/>
    <sheet name="7.1.7.3" sheetId="22" r:id="rId22"/>
    <sheet name="7.1.8.1" sheetId="23" r:id="rId23"/>
    <sheet name="7.1.8.2" sheetId="24" r:id="rId24"/>
    <sheet name="7.1.8.3" sheetId="25" r:id="rId25"/>
    <sheet name="7.1.8.4" sheetId="26" r:id="rId26"/>
    <sheet name="7.1.9.1" sheetId="27" r:id="rId27"/>
    <sheet name="7.1.9.2" sheetId="28" r:id="rId28"/>
    <sheet name="7.1.10.1" sheetId="29" r:id="rId29"/>
    <sheet name="7.1.10.2" sheetId="30" r:id="rId30"/>
    <sheet name="7.1.10.3" sheetId="31" r:id="rId31"/>
    <sheet name="7.1.10.4" sheetId="32" r:id="rId32"/>
    <sheet name="7.1.10.5" sheetId="33" r:id="rId33"/>
    <sheet name="7.1.10.6" sheetId="34" r:id="rId34"/>
    <sheet name="7.1.11.1" sheetId="35" r:id="rId35"/>
    <sheet name="7.2.1.1" sheetId="36" r:id="rId36"/>
    <sheet name="7.2.1.2" sheetId="37" r:id="rId37"/>
    <sheet name="7.2.1.3" sheetId="38" r:id="rId38"/>
    <sheet name="7.2.1.4" sheetId="39" r:id="rId39"/>
    <sheet name="7.2.2.1" sheetId="40" r:id="rId40"/>
    <sheet name="7.2.2.2" sheetId="41" r:id="rId41"/>
    <sheet name="7.2.2.3" sheetId="42" r:id="rId42"/>
    <sheet name="7.2.2.4" sheetId="43" r:id="rId43"/>
    <sheet name="7.2.3.1" sheetId="44" r:id="rId44"/>
    <sheet name="7.2.3.2" sheetId="45" r:id="rId45"/>
    <sheet name="7.2.3.3" sheetId="46" r:id="rId46"/>
    <sheet name="7.2.3.4" sheetId="47" r:id="rId47"/>
    <sheet name="7.2.4.1" sheetId="48" r:id="rId48"/>
    <sheet name="7.2.4.2" sheetId="49" r:id="rId49"/>
    <sheet name="7.2.5.1" sheetId="50" r:id="rId50"/>
    <sheet name="7.2.5.2" sheetId="51" r:id="rId51"/>
    <sheet name="7.2.6.1" sheetId="52" r:id="rId52"/>
    <sheet name="7.2.6.2" sheetId="53" r:id="rId53"/>
    <sheet name="7.2.6.3" sheetId="54" r:id="rId54"/>
    <sheet name="7.2.6.4" sheetId="55" r:id="rId55"/>
    <sheet name="7.2.7.1" sheetId="56" r:id="rId56"/>
    <sheet name="7.2.7.2" sheetId="57" r:id="rId57"/>
    <sheet name="7.2.8.1" sheetId="58" r:id="rId58"/>
    <sheet name="7.2.8.2" sheetId="59" r:id="rId59"/>
    <sheet name="7.2.9.1" sheetId="60" r:id="rId60"/>
    <sheet name="7.2.9.2" sheetId="61" r:id="rId61"/>
    <sheet name="7.2.10.1" sheetId="62" r:id="rId62"/>
    <sheet name="7.2.10.2" sheetId="63" r:id="rId63"/>
    <sheet name="7.2.10.3" sheetId="75" r:id="rId64"/>
    <sheet name="7.2.10.4" sheetId="64" r:id="rId65"/>
    <sheet name="7.3.1.1" sheetId="65" r:id="rId66"/>
    <sheet name="7.3.1.2" sheetId="66" r:id="rId67"/>
    <sheet name="7.3.1.3" sheetId="67" r:id="rId68"/>
    <sheet name="7.3.2.1" sheetId="68" r:id="rId69"/>
    <sheet name="7.3.2.2" sheetId="69" r:id="rId70"/>
    <sheet name="7.3.2.3" sheetId="70" r:id="rId71"/>
    <sheet name="7.3.2.4" sheetId="71" r:id="rId72"/>
    <sheet name="7.3.3.1" sheetId="72" r:id="rId73"/>
    <sheet name="7.3.3.2" sheetId="73" r:id="rId74"/>
    <sheet name="7.3.3.3" sheetId="74" r:id="rId75"/>
    <sheet name="7.4.1" sheetId="76" r:id="rId76"/>
    <sheet name="7.4.2" sheetId="77" r:id="rId77"/>
    <sheet name="7.4.3" sheetId="78" r:id="rId78"/>
    <sheet name="7.4.4.1" sheetId="79" r:id="rId79"/>
    <sheet name="7.4.4.2" sheetId="80" r:id="rId80"/>
    <sheet name="7.4.5.1" sheetId="81" r:id="rId81"/>
    <sheet name="7.4.5.2" sheetId="82" r:id="rId82"/>
    <sheet name="7.4.6.1" sheetId="83" r:id="rId83"/>
    <sheet name="7.4.7.1" sheetId="84" r:id="rId84"/>
    <sheet name="7.4.7.2" sheetId="85" r:id="rId85"/>
    <sheet name="7.4.8.1" sheetId="86" r:id="rId86"/>
    <sheet name="7.4.8.2" sheetId="87" r:id="rId87"/>
    <sheet name="7.4.9.1" sheetId="88" r:id="rId88"/>
    <sheet name="7.4.9.2" sheetId="89" r:id="rId89"/>
    <sheet name="7.4.10.1" sheetId="90" r:id="rId90"/>
    <sheet name="7.4.10.2" sheetId="91" r:id="rId91"/>
    <sheet name="7.4.11.1" sheetId="92" r:id="rId92"/>
    <sheet name="7.4.11.2" sheetId="93" r:id="rId93"/>
    <sheet name="7.4.12.1" sheetId="94" r:id="rId94"/>
    <sheet name="7.4.13.1" sheetId="95" r:id="rId95"/>
    <sheet name="7.4.13.2" sheetId="96" r:id="rId96"/>
    <sheet name="7.4.14.1" sheetId="97" r:id="rId97"/>
    <sheet name="7.4.14.2" sheetId="98" r:id="rId98"/>
    <sheet name="7.4.15.1" sheetId="99" r:id="rId99"/>
    <sheet name="7.4.15.2" sheetId="100" r:id="rId100"/>
    <sheet name="7.4.16.1" sheetId="101" r:id="rId101"/>
    <sheet name="7.4.16.2" sheetId="102" r:id="rId102"/>
    <sheet name="7.4.17.1" sheetId="103" r:id="rId103"/>
    <sheet name="7.4.17.2" sheetId="104" r:id="rId104"/>
    <sheet name="7.4.17.3" sheetId="105" r:id="rId105"/>
    <sheet name="7.4.17.4" sheetId="106" r:id="rId106"/>
    <sheet name="7.4.18.1" sheetId="107" r:id="rId107"/>
    <sheet name="7.4.18.2" sheetId="108" r:id="rId108"/>
    <sheet name="7.4.19.1" sheetId="109" r:id="rId109"/>
    <sheet name="7.4.19.2" sheetId="110" r:id="rId110"/>
    <sheet name="7.4.20.1" sheetId="111" r:id="rId111"/>
    <sheet name="7.4.20.2" sheetId="112" r:id="rId112"/>
    <sheet name="7.4.20.3" sheetId="113" r:id="rId113"/>
    <sheet name="7.5.1" sheetId="114" r:id="rId114"/>
    <sheet name="7.5.2" sheetId="115" r:id="rId115"/>
    <sheet name="7.5.3" sheetId="116" r:id="rId116"/>
    <sheet name="7.5.4" sheetId="117" r:id="rId117"/>
    <sheet name="7.5.5" sheetId="118" r:id="rId118"/>
    <sheet name="7.5.6" sheetId="119" r:id="rId119"/>
    <sheet name="7.5.7" sheetId="120" r:id="rId120"/>
    <sheet name="7.5.8" sheetId="121" r:id="rId121"/>
    <sheet name="7.5.9.1" sheetId="122" r:id="rId122"/>
    <sheet name="7.5.9.2" sheetId="123" r:id="rId123"/>
    <sheet name="7.5.10.1" sheetId="124" r:id="rId124"/>
    <sheet name="7.5.10.2" sheetId="125" r:id="rId125"/>
    <sheet name="7.5.11.1" sheetId="126" r:id="rId126"/>
    <sheet name="7.5.11.2" sheetId="127" r:id="rId127"/>
    <sheet name="7.5.11.3" sheetId="128" r:id="rId128"/>
    <sheet name="7.5.11.4" sheetId="129" r:id="rId129"/>
    <sheet name="7.5.11.5" sheetId="130" r:id="rId130"/>
    <sheet name="7.5.12.1" sheetId="131" r:id="rId131"/>
    <sheet name="7.5.12.2" sheetId="132" r:id="rId132"/>
    <sheet name="7.5.13.1" sheetId="133" r:id="rId133"/>
    <sheet name="7.5.13.2" sheetId="134" r:id="rId134"/>
    <sheet name="7.5.13.3" sheetId="135" r:id="rId135"/>
    <sheet name="7.5.13.4" sheetId="136" r:id="rId136"/>
    <sheet name="7.5.13.5" sheetId="137" r:id="rId137"/>
    <sheet name="7.5.14.1" sheetId="138" r:id="rId138"/>
    <sheet name="7.5.14.2" sheetId="139" r:id="rId139"/>
    <sheet name="7.5.14.3" sheetId="140" r:id="rId140"/>
    <sheet name="7.5.14.4" sheetId="141" r:id="rId141"/>
    <sheet name="7.5.15.1" sheetId="142" r:id="rId142"/>
    <sheet name="7.5.15.2" sheetId="143" r:id="rId143"/>
    <sheet name="7.6.1" sheetId="144" r:id="rId144"/>
    <sheet name="7.6.2" sheetId="145" r:id="rId145"/>
    <sheet name="7.6.3" sheetId="146" r:id="rId146"/>
    <sheet name="7.6.4" sheetId="147" r:id="rId147"/>
    <sheet name="7.6.5" sheetId="148" r:id="rId148"/>
    <sheet name="7.6.6" sheetId="149" r:id="rId149"/>
    <sheet name="7.6.7.1" sheetId="150" r:id="rId150"/>
    <sheet name="7.6.7.2" sheetId="151" r:id="rId151"/>
    <sheet name="7.6.7.3" sheetId="152" r:id="rId152"/>
    <sheet name="7.6.7.4" sheetId="153" r:id="rId153"/>
    <sheet name="7.6.8.1" sheetId="154" r:id="rId154"/>
    <sheet name="7.6.8.2" sheetId="155" r:id="rId155"/>
    <sheet name="7.6.9.1" sheetId="156" r:id="rId156"/>
    <sheet name="7.6.9.2" sheetId="157" r:id="rId157"/>
    <sheet name="7.6.9.3" sheetId="158" r:id="rId158"/>
    <sheet name="7.6.9.4" sheetId="159" r:id="rId159"/>
    <sheet name="7.6.10.1" sheetId="160" r:id="rId160"/>
    <sheet name="7.6.10.2" sheetId="161" r:id="rId161"/>
    <sheet name="7.6.11.1" sheetId="162" r:id="rId162"/>
    <sheet name="7.6.11.2" sheetId="163" r:id="rId163"/>
    <sheet name="7.6.12.1" sheetId="164" r:id="rId164"/>
    <sheet name="7.6.12.2" sheetId="165" r:id="rId165"/>
    <sheet name="7.6.13.1" sheetId="166" r:id="rId166"/>
    <sheet name="7.6.14.1" sheetId="167" r:id="rId167"/>
    <sheet name="7.6.15.1" sheetId="168" r:id="rId168"/>
    <sheet name="7.6.16.1" sheetId="169" r:id="rId169"/>
    <sheet name="7.6.17.1" sheetId="170" r:id="rId170"/>
    <sheet name="7.6.18.1" sheetId="171" r:id="rId171"/>
    <sheet name="7.6.19.1" sheetId="172" r:id="rId172"/>
    <sheet name="7.6.20.1" sheetId="173" r:id="rId173"/>
    <sheet name="7.6.20.2" sheetId="174" r:id="rId174"/>
    <sheet name="7.6.21.1" sheetId="175" r:id="rId175"/>
    <sheet name="7.6.21.2" sheetId="176" r:id="rId176"/>
    <sheet name="7.6.21.3" sheetId="177" r:id="rId177"/>
    <sheet name="7.6.21.4" sheetId="178" r:id="rId178"/>
    <sheet name="7.6.22.1" sheetId="179" r:id="rId179"/>
    <sheet name="7.6.23.1" sheetId="180" r:id="rId180"/>
    <sheet name="7.6.23.2" sheetId="181" r:id="rId181"/>
    <sheet name="7.6.24.1" sheetId="182" r:id="rId182"/>
    <sheet name="7.6.24.2" sheetId="183" r:id="rId183"/>
    <sheet name="7.6.25.1" sheetId="184" r:id="rId184"/>
    <sheet name="7.6.26.1" sheetId="185" r:id="rId185"/>
    <sheet name="7.6.26.2" sheetId="186" r:id="rId186"/>
    <sheet name="7.6.27.1" sheetId="187" r:id="rId187"/>
    <sheet name="7.6.27.2" sheetId="188" r:id="rId188"/>
    <sheet name="7.6.27.3" sheetId="189" r:id="rId189"/>
    <sheet name="7.6.27.4" sheetId="190" r:id="rId190"/>
    <sheet name="7.6.28.1" sheetId="191" r:id="rId191"/>
    <sheet name="7.6.28.2" sheetId="192" r:id="rId192"/>
    <sheet name="7.6.29.1" sheetId="193" r:id="rId193"/>
    <sheet name="7.6.30.1" sheetId="194" r:id="rId194"/>
    <sheet name="7.6.30.2" sheetId="195" r:id="rId195"/>
    <sheet name="7.6.31.1" sheetId="196" r:id="rId196"/>
    <sheet name="7.6.31.2" sheetId="197" r:id="rId197"/>
    <sheet name="7.6.32.1" sheetId="198" r:id="rId198"/>
    <sheet name="7.6.32.2" sheetId="199" r:id="rId199"/>
    <sheet name="7.6.32.3" sheetId="200" r:id="rId200"/>
    <sheet name="7.6.33.1" sheetId="201" r:id="rId201"/>
    <sheet name="7.6.33.2" sheetId="202" r:id="rId202"/>
    <sheet name="7.6.34.1" sheetId="203" r:id="rId203"/>
    <sheet name="7.6.34.2" sheetId="204" r:id="rId204"/>
    <sheet name="7.6.34.3" sheetId="205" r:id="rId205"/>
    <sheet name="7.6.34.4" sheetId="206" r:id="rId206"/>
    <sheet name="7.6.35.1" sheetId="207" r:id="rId207"/>
    <sheet name="7.6.36.1" sheetId="208" r:id="rId208"/>
    <sheet name="7.6.37.1" sheetId="209" r:id="rId209"/>
    <sheet name="7.6.38.1" sheetId="210" r:id="rId210"/>
    <sheet name="7.6.38.2" sheetId="211" r:id="rId211"/>
    <sheet name="7.6.39.1" sheetId="212" r:id="rId212"/>
    <sheet name="7.6.40.1" sheetId="213" r:id="rId213"/>
    <sheet name="7.6.41.1" sheetId="214" r:id="rId214"/>
    <sheet name="7.6.41.2" sheetId="215" r:id="rId215"/>
    <sheet name="7.6.42.1" sheetId="216" r:id="rId216"/>
    <sheet name="7.6.42.2" sheetId="217" r:id="rId217"/>
    <sheet name="7.6.43.1" sheetId="218" r:id="rId218"/>
    <sheet name="7.6.43.2" sheetId="219" r:id="rId219"/>
    <sheet name="7.6.44.1" sheetId="220" r:id="rId220"/>
    <sheet name="7.6.44.2" sheetId="221" r:id="rId221"/>
    <sheet name="7.6.45.1" sheetId="222" r:id="rId222"/>
    <sheet name="7.7.1.1" sheetId="223" r:id="rId223"/>
    <sheet name="7.7.1.2" sheetId="224" r:id="rId224"/>
    <sheet name="7.7.2.1" sheetId="225" r:id="rId225"/>
    <sheet name="7.7.2.2" sheetId="226" r:id="rId226"/>
    <sheet name="7.7.2.3" sheetId="227" r:id="rId227"/>
    <sheet name="7.7.2.4" sheetId="228" r:id="rId228"/>
    <sheet name="7.7.3.1" sheetId="229" r:id="rId229"/>
    <sheet name="7.7.3.2" sheetId="230" r:id="rId230"/>
    <sheet name="7.7.3.3" sheetId="231" r:id="rId231"/>
    <sheet name="7.7.3.4" sheetId="232" r:id="rId232"/>
    <sheet name="7.7.4.1" sheetId="233" r:id="rId233"/>
    <sheet name="7.7.5.1" sheetId="234" r:id="rId234"/>
    <sheet name="7.7.6.1" sheetId="235" r:id="rId235"/>
    <sheet name="7.8.1.1" sheetId="236" r:id="rId236"/>
    <sheet name="7.8.1.2" sheetId="237" r:id="rId237"/>
    <sheet name="7.8.2.1" sheetId="238" r:id="rId238"/>
    <sheet name="7.8.2.2" sheetId="239" r:id="rId239"/>
    <sheet name="7.8.2.3" sheetId="240" r:id="rId240"/>
    <sheet name="7.8.2.4" sheetId="241" r:id="rId241"/>
    <sheet name="7.8.2.5" sheetId="242" r:id="rId242"/>
    <sheet name="7.8.2.6" sheetId="243" r:id="rId243"/>
    <sheet name="7.8.2.7" sheetId="244" r:id="rId244"/>
    <sheet name="7.8.3.1" sheetId="245" r:id="rId245"/>
    <sheet name="7.8.3.2" sheetId="246" r:id="rId246"/>
    <sheet name="7.8.3.3" sheetId="247" r:id="rId247"/>
    <sheet name="7.8.4.1" sheetId="248" r:id="rId248"/>
    <sheet name="7.8.4.2" sheetId="249" r:id="rId249"/>
    <sheet name="7.8.4.3" sheetId="250" r:id="rId250"/>
    <sheet name="7.8.5.1" sheetId="251" r:id="rId251"/>
    <sheet name="7.8.5.2" sheetId="252" r:id="rId252"/>
    <sheet name="7.8.6.1" sheetId="253" r:id="rId253"/>
    <sheet name="7.8.6.2" sheetId="254" r:id="rId254"/>
    <sheet name="7.9.1" sheetId="255" r:id="rId255"/>
    <sheet name="7.9.2" sheetId="256" r:id="rId256"/>
    <sheet name="7.9.3.1" sheetId="257" r:id="rId257"/>
    <sheet name="7.9.3.2" sheetId="258" r:id="rId258"/>
    <sheet name="7.9.3.3" sheetId="259" r:id="rId259"/>
    <sheet name="7.9.3.4" sheetId="260" r:id="rId260"/>
    <sheet name="7.9.3.5" sheetId="261" r:id="rId261"/>
    <sheet name="7.9.4.1" sheetId="262" r:id="rId262"/>
    <sheet name="7.9.4.2" sheetId="263" r:id="rId263"/>
    <sheet name="7.9.4.3" sheetId="264" r:id="rId264"/>
    <sheet name="7.9.4.4" sheetId="265" r:id="rId265"/>
    <sheet name="7.9.4.5" sheetId="266" r:id="rId266"/>
    <sheet name="7.9.5.1" sheetId="267" r:id="rId267"/>
    <sheet name="7.9.5.2" sheetId="268" r:id="rId268"/>
    <sheet name="7.9.6.1" sheetId="269" r:id="rId269"/>
    <sheet name="7.9.7.1" sheetId="270" r:id="rId270"/>
    <sheet name="7.9.8.1" sheetId="271" r:id="rId271"/>
    <sheet name="7.9.8.2" sheetId="272" r:id="rId272"/>
    <sheet name="7.9.9.1" sheetId="273" r:id="rId273"/>
    <sheet name="7.9.9.2" sheetId="274" r:id="rId274"/>
    <sheet name="7.9.10.1" sheetId="275" r:id="rId275"/>
    <sheet name="7.9.10.2" sheetId="276" r:id="rId276"/>
    <sheet name="7.9.10.3" sheetId="277" r:id="rId277"/>
    <sheet name="7.9.10.4" sheetId="278" r:id="rId278"/>
    <sheet name="7.9.10.5" sheetId="279" r:id="rId279"/>
    <sheet name="7.9.11.1" sheetId="280" r:id="rId280"/>
    <sheet name="7.9.11.2" sheetId="281" r:id="rId281"/>
    <sheet name="7.9.12.1" sheetId="282" r:id="rId282"/>
    <sheet name="7.9.12.2" sheetId="283" r:id="rId283"/>
    <sheet name="7.9.13.1" sheetId="284" r:id="rId284"/>
    <sheet name="7.9.13.2" sheetId="285" r:id="rId285"/>
    <sheet name="7.9.14.1" sheetId="286" r:id="rId286"/>
    <sheet name="7.9.14.2" sheetId="287" r:id="rId287"/>
    <sheet name="7.9.15.1" sheetId="288" r:id="rId288"/>
    <sheet name="7.9.15.2" sheetId="289" r:id="rId289"/>
    <sheet name="7.9.16.1" sheetId="290" r:id="rId290"/>
    <sheet name="7.9.16.2" sheetId="291" r:id="rId291"/>
    <sheet name="7.9.17.1" sheetId="292" r:id="rId292"/>
    <sheet name="7.9.17.2" sheetId="293" r:id="rId293"/>
    <sheet name="7.9.18.1" sheetId="294" r:id="rId294"/>
    <sheet name="7.9.18.2" sheetId="295" r:id="rId295"/>
    <sheet name="7.9.19.1" sheetId="296" r:id="rId296"/>
    <sheet name="7.9.20.1" sheetId="297" r:id="rId297"/>
    <sheet name="7.9.21.1" sheetId="298" r:id="rId298"/>
    <sheet name="7.10.1.1" sheetId="299" r:id="rId299"/>
    <sheet name="7.10.1.2" sheetId="300" r:id="rId300"/>
    <sheet name="7.10.2.1" sheetId="301" r:id="rId301"/>
    <sheet name="7.10.2.2" sheetId="302" r:id="rId302"/>
    <sheet name="7.10.3.1" sheetId="303" r:id="rId303"/>
    <sheet name="7.10.3.2" sheetId="304" r:id="rId304"/>
    <sheet name="7.10.4.1" sheetId="305" r:id="rId305"/>
    <sheet name="7.10.5.1" sheetId="306" r:id="rId306"/>
    <sheet name="7.11.1.1" sheetId="307" r:id="rId307"/>
    <sheet name="7.11.1.2" sheetId="308" r:id="rId308"/>
    <sheet name="7.11.1.3" sheetId="309" r:id="rId309"/>
    <sheet name="7.11.1.4" sheetId="310" r:id="rId310"/>
    <sheet name="7.11.1.5" sheetId="311" r:id="rId311"/>
    <sheet name="7.11.1.6" sheetId="312" r:id="rId312"/>
    <sheet name="7.11.2.1" sheetId="313" r:id="rId313"/>
    <sheet name="7.11.2.2" sheetId="314" r:id="rId314"/>
    <sheet name="7.11.3.1" sheetId="315" r:id="rId315"/>
    <sheet name="7.11.3.2" sheetId="316" r:id="rId316"/>
    <sheet name="7.11.4.1" sheetId="317" r:id="rId317"/>
    <sheet name="7.11.5.1" sheetId="318" r:id="rId318"/>
    <sheet name="7.11.6.1" sheetId="319" r:id="rId319"/>
    <sheet name="7.11.6.2" sheetId="320" r:id="rId320"/>
    <sheet name="7.11.6.3" sheetId="321" r:id="rId321"/>
    <sheet name="7.11.7.1" sheetId="322" r:id="rId322"/>
    <sheet name="7.11.7.2" sheetId="323" r:id="rId323"/>
    <sheet name="7.11.7.3" sheetId="324" r:id="rId324"/>
    <sheet name="7.11.7.4" sheetId="325" r:id="rId325"/>
    <sheet name="7.11.7.5" sheetId="326" r:id="rId326"/>
    <sheet name="7.11.7.6" sheetId="327" r:id="rId327"/>
    <sheet name="7.11.7.7" sheetId="362" r:id="rId328"/>
    <sheet name="GR 7.11.7.7" sheetId="329" r:id="rId329"/>
    <sheet name="7.11.7.8" sheetId="330" r:id="rId330"/>
    <sheet name="7.11.7.9" sheetId="331" r:id="rId331"/>
    <sheet name="7.12.1.1" sheetId="332" r:id="rId332"/>
    <sheet name="7.12.1.2" sheetId="333" r:id="rId333"/>
    <sheet name="7.12.1.3" sheetId="334" r:id="rId334"/>
    <sheet name="7.12.1.4" sheetId="335" r:id="rId335"/>
    <sheet name="7.12.1.5" sheetId="336" r:id="rId336"/>
    <sheet name="7.12.1.6" sheetId="337" r:id="rId337"/>
    <sheet name="7.12.1.7" sheetId="338" r:id="rId338"/>
    <sheet name="7.12.1.8" sheetId="339" r:id="rId339"/>
    <sheet name="7.12.2.1" sheetId="340" r:id="rId340"/>
    <sheet name="7.12.2.2" sheetId="341" r:id="rId341"/>
    <sheet name="7.12.2.3" sheetId="342" r:id="rId342"/>
    <sheet name="7.12.2.4" sheetId="343" r:id="rId343"/>
    <sheet name="7.12.3.1" sheetId="344" r:id="rId344"/>
    <sheet name="7.12.3.2" sheetId="345" r:id="rId345"/>
    <sheet name="7.13.1.1" sheetId="346" r:id="rId346"/>
    <sheet name="GR 7.13.1.1" sheetId="360" r:id="rId347"/>
    <sheet name="7.13.1.2" sheetId="347" r:id="rId348"/>
    <sheet name="GR 7.13.1.2" sheetId="361" r:id="rId349"/>
    <sheet name="7.13.1.3" sheetId="348" r:id="rId350"/>
    <sheet name="7.13.2.1" sheetId="349" r:id="rId351"/>
    <sheet name="7.13.2.2" sheetId="350" r:id="rId352"/>
    <sheet name="7.13.3.1" sheetId="351" r:id="rId353"/>
    <sheet name="7.13.3.2" sheetId="352" r:id="rId354"/>
    <sheet name="7.13.4.1" sheetId="353" r:id="rId355"/>
    <sheet name="7.13.4.2" sheetId="354" r:id="rId356"/>
    <sheet name="7.13.4.3" sheetId="355" r:id="rId357"/>
    <sheet name="7.13.4.4" sheetId="356" r:id="rId358"/>
    <sheet name="7.13.4.5" sheetId="357" r:id="rId359"/>
    <sheet name="7.13.4.6" sheetId="358" r:id="rId360"/>
  </sheets>
  <externalReferences>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s>
  <definedNames>
    <definedName name="__123Graph_A" localSheetId="3" hidden="1">'[1]19.14-15'!$B$34:$B$37</definedName>
    <definedName name="__123Graph_A" localSheetId="4" hidden="1">'[1]19.14-15'!$B$34:$B$37</definedName>
    <definedName name="__123Graph_A" localSheetId="328" hidden="1">'[2]19.14-15'!$B$34:$B$37</definedName>
    <definedName name="__123Graph_ACurrent" localSheetId="3" hidden="1">'[1]19.14-15'!$B$34:$B$37</definedName>
    <definedName name="__123Graph_ACurrent" localSheetId="4" hidden="1">'[1]19.14-15'!$B$34:$B$37</definedName>
    <definedName name="__123Graph_ACurrent" localSheetId="328" hidden="1">'[2]19.14-15'!$B$34:$B$37</definedName>
    <definedName name="__123Graph_AGrßfico1" localSheetId="3" hidden="1">'[1]19.14-15'!$B$34:$B$37</definedName>
    <definedName name="__123Graph_AGrßfico1" localSheetId="4" hidden="1">'[1]19.14-15'!$B$34:$B$37</definedName>
    <definedName name="__123Graph_AGrßfico1" localSheetId="328" hidden="1">'[2]19.14-15'!$B$34:$B$37</definedName>
    <definedName name="__123Graph_B" localSheetId="3" hidden="1">[3]p122!#REF!</definedName>
    <definedName name="__123Graph_B" localSheetId="4" hidden="1">[3]p122!#REF!</definedName>
    <definedName name="__123Graph_B" localSheetId="143" hidden="1">[4]p122!#REF!</definedName>
    <definedName name="__123Graph_BCurrent" localSheetId="3" hidden="1">'[1]19.14-15'!#REF!</definedName>
    <definedName name="__123Graph_BCurrent" localSheetId="4" hidden="1">'[1]19.14-15'!#REF!</definedName>
    <definedName name="__123Graph_BCurrent" localSheetId="328" hidden="1">'[2]19.14-15'!#REF!</definedName>
    <definedName name="__123Graph_BGrßfico1" localSheetId="3" hidden="1">'[1]19.14-15'!#REF!</definedName>
    <definedName name="__123Graph_BGrßfico1" localSheetId="4" hidden="1">'[1]19.14-15'!#REF!</definedName>
    <definedName name="__123Graph_BGrßfico1" localSheetId="328" hidden="1">'[2]19.14-15'!#REF!</definedName>
    <definedName name="__123Graph_C" localSheetId="3" hidden="1">'[1]19.14-15'!$C$34:$C$37</definedName>
    <definedName name="__123Graph_C" localSheetId="4" hidden="1">'[1]19.14-15'!$C$34:$C$37</definedName>
    <definedName name="__123Graph_C" localSheetId="328" hidden="1">'[2]19.14-15'!$C$34:$C$37</definedName>
    <definedName name="__123Graph_CCurrent" localSheetId="3" hidden="1">'[1]19.14-15'!$C$34:$C$37</definedName>
    <definedName name="__123Graph_CCurrent" localSheetId="4" hidden="1">'[1]19.14-15'!$C$34:$C$37</definedName>
    <definedName name="__123Graph_CCurrent" localSheetId="328" hidden="1">'[2]19.14-15'!$C$34:$C$37</definedName>
    <definedName name="__123Graph_CGrßfico1" localSheetId="3" hidden="1">'[1]19.14-15'!$C$34:$C$37</definedName>
    <definedName name="__123Graph_CGrßfico1" localSheetId="4" hidden="1">'[1]19.14-15'!$C$34:$C$37</definedName>
    <definedName name="__123Graph_CGrßfico1" localSheetId="328" hidden="1">'[2]19.14-15'!$C$34:$C$37</definedName>
    <definedName name="__123Graph_D" localSheetId="3" hidden="1">[3]p122!#REF!</definedName>
    <definedName name="__123Graph_D" localSheetId="4" hidden="1">[3]p122!#REF!</definedName>
    <definedName name="__123Graph_D" localSheetId="143" hidden="1">[4]p122!#REF!</definedName>
    <definedName name="__123Graph_DCurrent" localSheetId="3" hidden="1">'[1]19.14-15'!#REF!</definedName>
    <definedName name="__123Graph_DCurrent" localSheetId="4" hidden="1">'[1]19.14-15'!#REF!</definedName>
    <definedName name="__123Graph_DCurrent" localSheetId="328" hidden="1">'[2]19.14-15'!#REF!</definedName>
    <definedName name="__123Graph_DGrßfico1" localSheetId="3" hidden="1">'[1]19.14-15'!#REF!</definedName>
    <definedName name="__123Graph_DGrßfico1" localSheetId="4" hidden="1">'[1]19.14-15'!#REF!</definedName>
    <definedName name="__123Graph_DGrßfico1" localSheetId="328" hidden="1">'[2]19.14-15'!#REF!</definedName>
    <definedName name="__123Graph_E" localSheetId="3" hidden="1">'[1]19.14-15'!$D$34:$D$37</definedName>
    <definedName name="__123Graph_E" localSheetId="4" hidden="1">'[1]19.14-15'!$D$34:$D$37</definedName>
    <definedName name="__123Graph_E" localSheetId="328" hidden="1">'[2]19.14-15'!$D$34:$D$37</definedName>
    <definedName name="__123Graph_ECurrent" localSheetId="3" hidden="1">'[1]19.14-15'!$D$34:$D$37</definedName>
    <definedName name="__123Graph_ECurrent" localSheetId="4" hidden="1">'[1]19.14-15'!$D$34:$D$37</definedName>
    <definedName name="__123Graph_ECurrent" localSheetId="328" hidden="1">'[2]19.14-15'!$D$34:$D$37</definedName>
    <definedName name="__123Graph_EGrßfico1" localSheetId="3" hidden="1">'[1]19.14-15'!$D$34:$D$37</definedName>
    <definedName name="__123Graph_EGrßfico1" localSheetId="4" hidden="1">'[1]19.14-15'!$D$34:$D$37</definedName>
    <definedName name="__123Graph_EGrßfico1" localSheetId="328" hidden="1">'[2]19.14-15'!$D$34:$D$37</definedName>
    <definedName name="__123Graph_F" localSheetId="3" hidden="1">[3]p122!#REF!</definedName>
    <definedName name="__123Graph_F" localSheetId="4" hidden="1">[3]p122!#REF!</definedName>
    <definedName name="__123Graph_F" localSheetId="143" hidden="1">[4]p122!#REF!</definedName>
    <definedName name="__123Graph_FCurrent" localSheetId="3" hidden="1">'[1]19.14-15'!#REF!</definedName>
    <definedName name="__123Graph_FCurrent" localSheetId="4" hidden="1">'[1]19.14-15'!#REF!</definedName>
    <definedName name="__123Graph_FCurrent" localSheetId="328" hidden="1">'[2]19.14-15'!#REF!</definedName>
    <definedName name="__123Graph_FGrßfico1" localSheetId="3" hidden="1">'[1]19.14-15'!#REF!</definedName>
    <definedName name="__123Graph_FGrßfico1" localSheetId="4" hidden="1">'[1]19.14-15'!#REF!</definedName>
    <definedName name="__123Graph_FGrßfico1" localSheetId="328" hidden="1">'[2]19.14-15'!#REF!</definedName>
    <definedName name="__123Graph_X" localSheetId="3" hidden="1">[3]p122!#REF!</definedName>
    <definedName name="__123Graph_X" localSheetId="4" hidden="1">[3]p122!#REF!</definedName>
    <definedName name="__123Graph_X" localSheetId="143" hidden="1">[4]p122!#REF!</definedName>
    <definedName name="__123Graph_XCurrent" localSheetId="3" hidden="1">'[1]19.14-15'!#REF!</definedName>
    <definedName name="__123Graph_XCurrent" localSheetId="4" hidden="1">'[1]19.14-15'!#REF!</definedName>
    <definedName name="__123Graph_XCurrent" localSheetId="328" hidden="1">'[2]19.14-15'!#REF!</definedName>
    <definedName name="__123Graph_XGrßfico1" localSheetId="3" hidden="1">'[1]19.14-15'!#REF!</definedName>
    <definedName name="__123Graph_XGrßfico1" localSheetId="4" hidden="1">'[1]19.14-15'!#REF!</definedName>
    <definedName name="__123Graph_XGrßfico1" localSheetId="328" hidden="1">'[2]19.14-15'!#REF!</definedName>
    <definedName name="_Dist_Values" hidden="1">#N/A</definedName>
    <definedName name="_xlnm._FilterDatabase" localSheetId="327" hidden="1">'7.11.7.7'!$A$6:$E$116</definedName>
    <definedName name="_p431" localSheetId="3" hidden="1">[5]CARNE7!$G$11:$G$93</definedName>
    <definedName name="_p431" localSheetId="4" hidden="1">[5]CARNE7!$G$11:$G$93</definedName>
    <definedName name="_p431" localSheetId="20" hidden="1">[6]CARNE7!$G$11:$G$93</definedName>
    <definedName name="_p431" localSheetId="21" hidden="1">[6]CARNE7!$G$11:$G$93</definedName>
    <definedName name="_p431" localSheetId="327" hidden="1">[7]CARNE7!$G$11:$G$93</definedName>
    <definedName name="_p431" localSheetId="328" hidden="1">[8]CARNE7!$G$11:$G$93</definedName>
    <definedName name="_p431" hidden="1">[9]CARNE7!$G$11:$G$93</definedName>
    <definedName name="_p7" localSheetId="324" hidden="1">'[10]19.14-15'!#REF!</definedName>
    <definedName name="_p7" localSheetId="327" hidden="1">'[10]19.14-15'!#REF!</definedName>
    <definedName name="_p7" localSheetId="262" hidden="1">'[11]19.14-15'!#REF!</definedName>
    <definedName name="_p7" localSheetId="328" hidden="1">'[10]19.14-15'!#REF!</definedName>
    <definedName name="_p7" hidden="1">'[11]19.14-15'!#REF!</definedName>
    <definedName name="_p701" hidden="1">'[11]19.14-15'!#REF!</definedName>
    <definedName name="_PEP4" localSheetId="3" hidden="1">'[12]19.14-15'!$B$34:$B$37</definedName>
    <definedName name="_PEP4" localSheetId="4" hidden="1">'[12]19.14-15'!$B$34:$B$37</definedName>
    <definedName name="_PEP4" localSheetId="20" hidden="1">'[13]19.14-15'!$B$34:$B$37</definedName>
    <definedName name="_PEP4" localSheetId="21" hidden="1">'[13]19.14-15'!$B$34:$B$37</definedName>
    <definedName name="_PEP4" localSheetId="328" hidden="1">'[14]19.14-15'!$B$34:$B$37</definedName>
    <definedName name="_PEP4" hidden="1">'[15]19.14-15'!$B$34:$B$37</definedName>
    <definedName name="_PP10" localSheetId="3" hidden="1">'[12]19.14-15'!$C$34:$C$37</definedName>
    <definedName name="_PP10" localSheetId="4" hidden="1">'[12]19.14-15'!$C$34:$C$37</definedName>
    <definedName name="_PP10" localSheetId="20" hidden="1">'[13]19.14-15'!$C$34:$C$37</definedName>
    <definedName name="_PP10" localSheetId="21" hidden="1">'[13]19.14-15'!$C$34:$C$37</definedName>
    <definedName name="_PP10" localSheetId="328" hidden="1">'[14]19.14-15'!$C$34:$C$37</definedName>
    <definedName name="_PP10" hidden="1">'[15]19.14-15'!$C$34:$C$37</definedName>
    <definedName name="_PP11" localSheetId="3" hidden="1">'[12]19.14-15'!$C$34:$C$37</definedName>
    <definedName name="_PP11" localSheetId="4" hidden="1">'[12]19.14-15'!$C$34:$C$37</definedName>
    <definedName name="_PP11" localSheetId="20" hidden="1">'[13]19.14-15'!$C$34:$C$37</definedName>
    <definedName name="_PP11" localSheetId="21" hidden="1">'[13]19.14-15'!$C$34:$C$37</definedName>
    <definedName name="_PP11" localSheetId="328" hidden="1">'[14]19.14-15'!$C$34:$C$37</definedName>
    <definedName name="_PP11" hidden="1">'[15]19.14-15'!$C$34:$C$37</definedName>
    <definedName name="_PP12" localSheetId="3" hidden="1">'[12]19.14-15'!$C$34:$C$37</definedName>
    <definedName name="_PP12" localSheetId="4" hidden="1">'[12]19.14-15'!$C$34:$C$37</definedName>
    <definedName name="_PP12" localSheetId="20" hidden="1">'[13]19.14-15'!$C$34:$C$37</definedName>
    <definedName name="_PP12" localSheetId="21" hidden="1">'[13]19.14-15'!$C$34:$C$37</definedName>
    <definedName name="_PP12" localSheetId="328" hidden="1">'[14]19.14-15'!$C$34:$C$37</definedName>
    <definedName name="_PP12" hidden="1">'[15]19.14-15'!$C$34:$C$37</definedName>
    <definedName name="_PP13" localSheetId="3" hidden="1">'[12]19.14-15'!#REF!</definedName>
    <definedName name="_PP13" localSheetId="4" hidden="1">'[12]19.14-15'!#REF!</definedName>
    <definedName name="_PP13" localSheetId="20" hidden="1">'[13]19.14-15'!#REF!</definedName>
    <definedName name="_PP13" localSheetId="21" hidden="1">'[13]19.14-15'!#REF!</definedName>
    <definedName name="_PP13" localSheetId="327" hidden="1">'[15]19.14-15'!#REF!</definedName>
    <definedName name="_PP13" localSheetId="262" hidden="1">'[15]19.14-15'!#REF!</definedName>
    <definedName name="_PP13" localSheetId="328" hidden="1">'[14]19.14-15'!#REF!</definedName>
    <definedName name="_PP13" hidden="1">'[15]19.14-15'!#REF!</definedName>
    <definedName name="_PP14" localSheetId="3" hidden="1">'[12]19.14-15'!#REF!</definedName>
    <definedName name="_PP14" localSheetId="4" hidden="1">'[12]19.14-15'!#REF!</definedName>
    <definedName name="_PP14" localSheetId="20" hidden="1">'[13]19.14-15'!#REF!</definedName>
    <definedName name="_PP14" localSheetId="21" hidden="1">'[13]19.14-15'!#REF!</definedName>
    <definedName name="_PP14" localSheetId="327" hidden="1">'[15]19.14-15'!#REF!</definedName>
    <definedName name="_PP14" localSheetId="262" hidden="1">'[15]19.14-15'!#REF!</definedName>
    <definedName name="_PP14" localSheetId="328" hidden="1">'[14]19.14-15'!#REF!</definedName>
    <definedName name="_PP14" hidden="1">'[15]19.14-15'!#REF!</definedName>
    <definedName name="_PP15" localSheetId="3" hidden="1">'[12]19.14-15'!#REF!</definedName>
    <definedName name="_PP15" localSheetId="4" hidden="1">'[12]19.14-15'!#REF!</definedName>
    <definedName name="_PP15" localSheetId="20" hidden="1">'[13]19.14-15'!#REF!</definedName>
    <definedName name="_PP15" localSheetId="21" hidden="1">'[13]19.14-15'!#REF!</definedName>
    <definedName name="_PP15" localSheetId="327" hidden="1">'[15]19.14-15'!#REF!</definedName>
    <definedName name="_PP15" localSheetId="262" hidden="1">'[15]19.14-15'!#REF!</definedName>
    <definedName name="_PP15" localSheetId="328" hidden="1">'[14]19.14-15'!#REF!</definedName>
    <definedName name="_PP15" hidden="1">'[15]19.14-15'!#REF!</definedName>
    <definedName name="_PP16" localSheetId="3" hidden="1">'[12]19.14-15'!$D$34:$D$37</definedName>
    <definedName name="_PP16" localSheetId="4" hidden="1">'[12]19.14-15'!$D$34:$D$37</definedName>
    <definedName name="_PP16" localSheetId="20" hidden="1">'[13]19.14-15'!$D$34:$D$37</definedName>
    <definedName name="_PP16" localSheetId="21" hidden="1">'[13]19.14-15'!$D$34:$D$37</definedName>
    <definedName name="_PP16" localSheetId="328" hidden="1">'[14]19.14-15'!$D$34:$D$37</definedName>
    <definedName name="_PP16" hidden="1">'[15]19.14-15'!$D$34:$D$37</definedName>
    <definedName name="_PP17" localSheetId="3" hidden="1">'[12]19.14-15'!$D$34:$D$37</definedName>
    <definedName name="_PP17" localSheetId="4" hidden="1">'[12]19.14-15'!$D$34:$D$37</definedName>
    <definedName name="_PP17" localSheetId="20" hidden="1">'[13]19.14-15'!$D$34:$D$37</definedName>
    <definedName name="_PP17" localSheetId="21" hidden="1">'[13]19.14-15'!$D$34:$D$37</definedName>
    <definedName name="_PP17" localSheetId="328" hidden="1">'[14]19.14-15'!$D$34:$D$37</definedName>
    <definedName name="_PP17" hidden="1">'[15]19.14-15'!$D$34:$D$37</definedName>
    <definedName name="_pp18" localSheetId="3" hidden="1">'[12]19.14-15'!$D$34:$D$37</definedName>
    <definedName name="_pp18" localSheetId="4" hidden="1">'[12]19.14-15'!$D$34:$D$37</definedName>
    <definedName name="_pp18" localSheetId="20" hidden="1">'[13]19.14-15'!$D$34:$D$37</definedName>
    <definedName name="_pp18" localSheetId="21" hidden="1">'[13]19.14-15'!$D$34:$D$37</definedName>
    <definedName name="_pp18" localSheetId="328" hidden="1">'[14]19.14-15'!$D$34:$D$37</definedName>
    <definedName name="_pp18" hidden="1">'[15]19.14-15'!$D$34:$D$37</definedName>
    <definedName name="_pp19" localSheetId="3" hidden="1">'[12]19.14-15'!#REF!</definedName>
    <definedName name="_pp19" localSheetId="4" hidden="1">'[12]19.14-15'!#REF!</definedName>
    <definedName name="_pp19" localSheetId="20" hidden="1">'[13]19.14-15'!#REF!</definedName>
    <definedName name="_pp19" localSheetId="21" hidden="1">'[13]19.14-15'!#REF!</definedName>
    <definedName name="_pp19" localSheetId="327" hidden="1">'[15]19.14-15'!#REF!</definedName>
    <definedName name="_pp19" localSheetId="262" hidden="1">'[15]19.14-15'!#REF!</definedName>
    <definedName name="_pp19" localSheetId="328" hidden="1">'[14]19.14-15'!#REF!</definedName>
    <definedName name="_pp19" hidden="1">'[15]19.14-15'!#REF!</definedName>
    <definedName name="_PP20" localSheetId="3" hidden="1">'[12]19.14-15'!#REF!</definedName>
    <definedName name="_PP20" localSheetId="4" hidden="1">'[12]19.14-15'!#REF!</definedName>
    <definedName name="_PP20" localSheetId="20" hidden="1">'[13]19.14-15'!#REF!</definedName>
    <definedName name="_PP20" localSheetId="21" hidden="1">'[13]19.14-15'!#REF!</definedName>
    <definedName name="_PP20" localSheetId="327" hidden="1">'[15]19.14-15'!#REF!</definedName>
    <definedName name="_PP20" localSheetId="262" hidden="1">'[15]19.14-15'!#REF!</definedName>
    <definedName name="_PP20" localSheetId="328" hidden="1">'[14]19.14-15'!#REF!</definedName>
    <definedName name="_PP20" hidden="1">'[15]19.14-15'!#REF!</definedName>
    <definedName name="_PP21" localSheetId="3" hidden="1">'[12]19.14-15'!#REF!</definedName>
    <definedName name="_PP21" localSheetId="4" hidden="1">'[12]19.14-15'!#REF!</definedName>
    <definedName name="_PP21" localSheetId="20" hidden="1">'[13]19.14-15'!#REF!</definedName>
    <definedName name="_PP21" localSheetId="21" hidden="1">'[13]19.14-15'!#REF!</definedName>
    <definedName name="_PP21" localSheetId="327" hidden="1">'[15]19.14-15'!#REF!</definedName>
    <definedName name="_PP21" localSheetId="262" hidden="1">'[15]19.14-15'!#REF!</definedName>
    <definedName name="_PP21" localSheetId="328" hidden="1">'[14]19.14-15'!#REF!</definedName>
    <definedName name="_PP21" hidden="1">'[15]19.14-15'!#REF!</definedName>
    <definedName name="_PP22" localSheetId="3" hidden="1">'[12]19.14-15'!#REF!</definedName>
    <definedName name="_PP22" localSheetId="4" hidden="1">'[12]19.14-15'!#REF!</definedName>
    <definedName name="_PP22" localSheetId="20" hidden="1">'[13]19.14-15'!#REF!</definedName>
    <definedName name="_PP22" localSheetId="21" hidden="1">'[13]19.14-15'!#REF!</definedName>
    <definedName name="_PP22" localSheetId="327" hidden="1">'[15]19.14-15'!#REF!</definedName>
    <definedName name="_PP22" localSheetId="262" hidden="1">'[15]19.14-15'!#REF!</definedName>
    <definedName name="_PP22" localSheetId="328" hidden="1">'[14]19.14-15'!#REF!</definedName>
    <definedName name="_PP22" hidden="1">'[15]19.14-15'!#REF!</definedName>
    <definedName name="_pp23" localSheetId="3" hidden="1">'[12]19.14-15'!#REF!</definedName>
    <definedName name="_pp23" localSheetId="4" hidden="1">'[12]19.14-15'!#REF!</definedName>
    <definedName name="_pp23" localSheetId="20" hidden="1">'[13]19.14-15'!#REF!</definedName>
    <definedName name="_pp23" localSheetId="21" hidden="1">'[13]19.14-15'!#REF!</definedName>
    <definedName name="_pp23" localSheetId="262" hidden="1">'[15]19.14-15'!#REF!</definedName>
    <definedName name="_pp23" localSheetId="328" hidden="1">'[14]19.14-15'!#REF!</definedName>
    <definedName name="_pp23" hidden="1">'[15]19.14-15'!#REF!</definedName>
    <definedName name="_pp24" localSheetId="3" hidden="1">'[12]19.14-15'!#REF!</definedName>
    <definedName name="_pp24" localSheetId="4" hidden="1">'[12]19.14-15'!#REF!</definedName>
    <definedName name="_pp24" localSheetId="20" hidden="1">'[13]19.14-15'!#REF!</definedName>
    <definedName name="_pp24" localSheetId="21" hidden="1">'[13]19.14-15'!#REF!</definedName>
    <definedName name="_pp24" localSheetId="262" hidden="1">'[15]19.14-15'!#REF!</definedName>
    <definedName name="_pp24" localSheetId="328" hidden="1">'[14]19.14-15'!#REF!</definedName>
    <definedName name="_pp24" hidden="1">'[15]19.14-15'!#REF!</definedName>
    <definedName name="_pp25" localSheetId="3" hidden="1">'[12]19.14-15'!#REF!</definedName>
    <definedName name="_pp25" localSheetId="4" hidden="1">'[12]19.14-15'!#REF!</definedName>
    <definedName name="_pp25" localSheetId="20" hidden="1">'[13]19.14-15'!#REF!</definedName>
    <definedName name="_pp25" localSheetId="21" hidden="1">'[13]19.14-15'!#REF!</definedName>
    <definedName name="_pp25" localSheetId="262" hidden="1">'[15]19.14-15'!#REF!</definedName>
    <definedName name="_pp25" localSheetId="328" hidden="1">'[14]19.14-15'!#REF!</definedName>
    <definedName name="_pp25" hidden="1">'[15]19.14-15'!#REF!</definedName>
    <definedName name="_pp26" localSheetId="3" hidden="1">'[12]19.14-15'!#REF!</definedName>
    <definedName name="_pp26" localSheetId="4" hidden="1">'[12]19.14-15'!#REF!</definedName>
    <definedName name="_pp26" localSheetId="20" hidden="1">'[13]19.14-15'!#REF!</definedName>
    <definedName name="_pp26" localSheetId="21" hidden="1">'[13]19.14-15'!#REF!</definedName>
    <definedName name="_pp26" localSheetId="262" hidden="1">'[15]19.14-15'!#REF!</definedName>
    <definedName name="_pp26" localSheetId="328" hidden="1">'[14]19.14-15'!#REF!</definedName>
    <definedName name="_pp26" hidden="1">'[15]19.14-15'!#REF!</definedName>
    <definedName name="_pp27" localSheetId="3" hidden="1">'[12]19.14-15'!#REF!</definedName>
    <definedName name="_pp27" localSheetId="4" hidden="1">'[12]19.14-15'!#REF!</definedName>
    <definedName name="_pp27" localSheetId="20" hidden="1">'[13]19.14-15'!#REF!</definedName>
    <definedName name="_pp27" localSheetId="21" hidden="1">'[13]19.14-15'!#REF!</definedName>
    <definedName name="_pp27" localSheetId="262" hidden="1">'[15]19.14-15'!#REF!</definedName>
    <definedName name="_pp27" localSheetId="328" hidden="1">'[14]19.14-15'!#REF!</definedName>
    <definedName name="_pp27" hidden="1">'[15]19.14-15'!#REF!</definedName>
    <definedName name="_PP5" localSheetId="3" hidden="1">'[12]19.14-15'!$B$34:$B$37</definedName>
    <definedName name="_PP5" localSheetId="4" hidden="1">'[12]19.14-15'!$B$34:$B$37</definedName>
    <definedName name="_PP5" localSheetId="20" hidden="1">'[13]19.14-15'!$B$34:$B$37</definedName>
    <definedName name="_PP5" localSheetId="21" hidden="1">'[13]19.14-15'!$B$34:$B$37</definedName>
    <definedName name="_PP5" localSheetId="328" hidden="1">'[14]19.14-15'!$B$34:$B$37</definedName>
    <definedName name="_PP5" hidden="1">'[15]19.14-15'!$B$34:$B$37</definedName>
    <definedName name="_PP6" localSheetId="3" hidden="1">'[12]19.14-15'!$B$34:$B$37</definedName>
    <definedName name="_PP6" localSheetId="4" hidden="1">'[12]19.14-15'!$B$34:$B$37</definedName>
    <definedName name="_PP6" localSheetId="20" hidden="1">'[13]19.14-15'!$B$34:$B$37</definedName>
    <definedName name="_PP6" localSheetId="21" hidden="1">'[13]19.14-15'!$B$34:$B$37</definedName>
    <definedName name="_PP6" localSheetId="328" hidden="1">'[14]19.14-15'!$B$34:$B$37</definedName>
    <definedName name="_PP6" hidden="1">'[15]19.14-15'!$B$34:$B$37</definedName>
    <definedName name="_PP7" localSheetId="3" hidden="1">'[12]19.14-15'!#REF!</definedName>
    <definedName name="_PP7" localSheetId="4" hidden="1">'[12]19.14-15'!#REF!</definedName>
    <definedName name="_PP7" localSheetId="20" hidden="1">'[13]19.14-15'!#REF!</definedName>
    <definedName name="_PP7" localSheetId="21" hidden="1">'[13]19.14-15'!#REF!</definedName>
    <definedName name="_PP7" localSheetId="327" hidden="1">'[15]19.14-15'!#REF!</definedName>
    <definedName name="_PP7" localSheetId="262" hidden="1">'[15]19.14-15'!#REF!</definedName>
    <definedName name="_PP7" localSheetId="328" hidden="1">'[14]19.14-15'!#REF!</definedName>
    <definedName name="_PP7" hidden="1">'[15]19.14-15'!#REF!</definedName>
    <definedName name="_PP8" localSheetId="3" hidden="1">'[12]19.14-15'!#REF!</definedName>
    <definedName name="_PP8" localSheetId="4" hidden="1">'[12]19.14-15'!#REF!</definedName>
    <definedName name="_PP8" localSheetId="20" hidden="1">'[13]19.14-15'!#REF!</definedName>
    <definedName name="_PP8" localSheetId="21" hidden="1">'[13]19.14-15'!#REF!</definedName>
    <definedName name="_PP8" localSheetId="327" hidden="1">'[15]19.14-15'!#REF!</definedName>
    <definedName name="_PP8" localSheetId="262" hidden="1">'[15]19.14-15'!#REF!</definedName>
    <definedName name="_PP8" localSheetId="328" hidden="1">'[14]19.14-15'!#REF!</definedName>
    <definedName name="_PP8" hidden="1">'[15]19.14-15'!#REF!</definedName>
    <definedName name="_PP9" localSheetId="3" hidden="1">'[12]19.14-15'!#REF!</definedName>
    <definedName name="_PP9" localSheetId="4" hidden="1">'[12]19.14-15'!#REF!</definedName>
    <definedName name="_PP9" localSheetId="20" hidden="1">'[13]19.14-15'!#REF!</definedName>
    <definedName name="_PP9" localSheetId="21" hidden="1">'[13]19.14-15'!#REF!</definedName>
    <definedName name="_PP9" localSheetId="327" hidden="1">'[15]19.14-15'!#REF!</definedName>
    <definedName name="_PP9" localSheetId="262" hidden="1">'[15]19.14-15'!#REF!</definedName>
    <definedName name="_PP9" localSheetId="328" hidden="1">'[14]19.14-15'!#REF!</definedName>
    <definedName name="_PP9" hidden="1">'[15]19.14-15'!#REF!</definedName>
    <definedName name="_xlnm.Print_Area" localSheetId="0">'7.1.1.1'!$A$1:$E$95</definedName>
    <definedName name="_xlnm.Print_Area" localSheetId="1">'7.1.1.2'!$A$1:$K$55</definedName>
    <definedName name="_xlnm.Print_Area" localSheetId="2">'7.1.1.3'!$A$1:$J$65</definedName>
    <definedName name="_xlnm.Print_Area" localSheetId="3">'7.1.1.4'!$A$1:$G$33</definedName>
    <definedName name="_xlnm.Print_Area" localSheetId="28">'7.1.10.1'!$A$1:$I$86</definedName>
    <definedName name="_xlnm.Print_Area" localSheetId="29">'7.1.10.2'!$A$1:$H$86</definedName>
    <definedName name="_xlnm.Print_Area" localSheetId="30">'7.1.10.3'!$A$1:$H$86</definedName>
    <definedName name="_xlnm.Print_Area" localSheetId="31">'7.1.10.4'!$A$1:$H$86</definedName>
    <definedName name="_xlnm.Print_Area" localSheetId="32">'7.1.10.5'!$A$1:$I$86</definedName>
    <definedName name="_xlnm.Print_Area" localSheetId="33">'7.1.10.6'!$A$1:$I$87</definedName>
    <definedName name="_xlnm.Print_Area" localSheetId="34">'7.1.11.1'!$A$1:$H$87</definedName>
    <definedName name="_xlnm.Print_Area" localSheetId="5">'7.1.2.1'!$A$1:$H$102</definedName>
    <definedName name="_xlnm.Print_Area" localSheetId="6">'7.1.2.2'!$A$1:$G$74</definedName>
    <definedName name="_xlnm.Print_Area" localSheetId="7">'7.1.2.3'!$A$1:$I$86</definedName>
    <definedName name="_xlnm.Print_Area" localSheetId="8">'7.1.2.4'!$A$1:$F$86</definedName>
    <definedName name="_xlnm.Print_Area" localSheetId="9">'7.1.3.1'!$A$1:$H$101</definedName>
    <definedName name="_xlnm.Print_Area" localSheetId="10">'7.1.3.2'!$A$1:$G$73</definedName>
    <definedName name="_xlnm.Print_Area" localSheetId="11">'7.1.3.3'!$A$1:$I$86</definedName>
    <definedName name="_xlnm.Print_Area" localSheetId="12">'7.1.3.4'!$A$1:$F$86</definedName>
    <definedName name="_xlnm.Print_Area" localSheetId="13">'7.1.4.1'!$A$1:$H$100</definedName>
    <definedName name="_xlnm.Print_Area" localSheetId="14">'7.1.4.2'!$A$1:$I$86</definedName>
    <definedName name="_xlnm.Print_Area" localSheetId="15">'7.1.5.1'!$A$1:$H$102</definedName>
    <definedName name="_xlnm.Print_Area" localSheetId="16">'7.1.5.2'!$A$1:$I$86</definedName>
    <definedName name="_xlnm.Print_Area" localSheetId="17">'7.1.6.1'!$A$1:$H$102</definedName>
    <definedName name="_xlnm.Print_Area" localSheetId="18">'7.1.6.2'!$A$1:$I$86</definedName>
    <definedName name="_xlnm.Print_Area" localSheetId="19">'7.1.7.1'!$A$1:$H$99</definedName>
    <definedName name="_xlnm.Print_Area" localSheetId="20">'7.1.7.2'!$A$1:$H$86</definedName>
    <definedName name="_xlnm.Print_Area" localSheetId="21">'7.1.7.3'!$A$1:$G$88</definedName>
    <definedName name="_xlnm.Print_Area" localSheetId="22">'7.1.8.1'!$A$1:$H$104</definedName>
    <definedName name="_xlnm.Print_Area" localSheetId="23">'7.1.8.2'!$A$1:$G$71</definedName>
    <definedName name="_xlnm.Print_Area" localSheetId="24">'7.1.8.3'!$A$1:$H$87</definedName>
    <definedName name="_xlnm.Print_Area" localSheetId="25">'7.1.8.4'!$A$1:$F$86</definedName>
    <definedName name="_xlnm.Print_Area" localSheetId="26">'7.1.9.1'!$A$1:$H$102</definedName>
    <definedName name="_xlnm.Print_Area" localSheetId="27">'7.1.9.2'!$A$1:$H$89</definedName>
    <definedName name="_xlnm.Print_Area" localSheetId="298">'7.10.1.1'!$A$1:$I$101</definedName>
    <definedName name="_xlnm.Print_Area" localSheetId="299">'7.10.1.2'!$A$1:$N$87</definedName>
    <definedName name="_xlnm.Print_Area" localSheetId="300">'7.10.2.1'!$A$1:$I$100</definedName>
    <definedName name="_xlnm.Print_Area" localSheetId="301">'7.10.2.2'!$A$1:$N$87</definedName>
    <definedName name="_xlnm.Print_Area" localSheetId="302">'7.10.3.1'!$A$1:$I$101</definedName>
    <definedName name="_xlnm.Print_Area" localSheetId="303">'7.10.3.2'!$A$1:$N$87</definedName>
    <definedName name="_xlnm.Print_Area" localSheetId="304">'7.10.4.1'!$A$1:$N$87</definedName>
    <definedName name="_xlnm.Print_Area" localSheetId="305">'7.10.5.1'!$A$1:$N$88</definedName>
    <definedName name="_xlnm.Print_Area" localSheetId="306">'7.11.1.1'!$A$1:$I$26</definedName>
    <definedName name="_xlnm.Print_Area" localSheetId="307">'7.11.1.2'!$A$1:$H$24</definedName>
    <definedName name="_xlnm.Print_Area" localSheetId="308">'7.11.1.3'!$A$1:$E$30</definedName>
    <definedName name="_xlnm.Print_Area" localSheetId="309">'7.11.1.4'!$A$1:$C$16</definedName>
    <definedName name="_xlnm.Print_Area" localSheetId="310">'7.11.1.5'!$A$1:$I$88</definedName>
    <definedName name="_xlnm.Print_Area" localSheetId="311">'7.11.1.6'!$A$1:$J$118</definedName>
    <definedName name="_xlnm.Print_Area" localSheetId="312">'7.11.2.1'!$A$1:$J$86</definedName>
    <definedName name="_xlnm.Print_Area" localSheetId="313">'7.11.2.2'!$A$1:$F$87</definedName>
    <definedName name="_xlnm.Print_Area" localSheetId="314">'7.11.3.1'!$A$1:$I$89</definedName>
    <definedName name="_xlnm.Print_Area" localSheetId="315">'7.11.3.2'!$A$1:$G$87</definedName>
    <definedName name="_xlnm.Print_Area" localSheetId="316">'7.11.4.1'!$A$1:$J$86</definedName>
    <definedName name="_xlnm.Print_Area" localSheetId="317">'7.11.5.1'!$A$1:$E$86</definedName>
    <definedName name="_xlnm.Print_Area" localSheetId="318">'7.11.6.1'!$A$1:$E$74</definedName>
    <definedName name="_xlnm.Print_Area" localSheetId="319">'7.11.6.2'!$A$1:$G$78</definedName>
    <definedName name="_xlnm.Print_Area" localSheetId="320">'7.11.6.3'!$A$1:$F$87</definedName>
    <definedName name="_xlnm.Print_Area" localSheetId="321">'7.11.7.1'!$A$1:$E$51</definedName>
    <definedName name="_xlnm.Print_Area" localSheetId="322">'7.11.7.2'!$A$1:$I$88</definedName>
    <definedName name="_xlnm.Print_Area" localSheetId="323">'7.11.7.3'!$A$1:$J$89</definedName>
    <definedName name="_xlnm.Print_Area" localSheetId="324">'7.11.7.4'!$A$1:$E$92</definedName>
    <definedName name="_xlnm.Print_Area" localSheetId="325">'7.11.7.5'!$A$1:$E$92</definedName>
    <definedName name="_xlnm.Print_Area" localSheetId="326">'7.11.7.6'!$A$1:$J$88</definedName>
    <definedName name="_xlnm.Print_Area" localSheetId="327">'7.11.7.7'!$A$1:$F$117</definedName>
    <definedName name="_xlnm.Print_Area" localSheetId="329">'7.11.7.8'!$A$1:$G$78</definedName>
    <definedName name="_xlnm.Print_Area" localSheetId="330">'7.11.7.9'!$A$1:$G$86</definedName>
    <definedName name="_xlnm.Print_Area" localSheetId="331">'7.12.1.1'!$A$1:$K$42</definedName>
    <definedName name="_xlnm.Print_Area" localSheetId="332">'7.12.1.2'!$A$1:$H$47</definedName>
    <definedName name="_xlnm.Print_Area" localSheetId="333">'7.12.1.3'!$A$1:$H$42</definedName>
    <definedName name="_xlnm.Print_Area" localSheetId="334">'7.12.1.4'!$A$1:$H$42</definedName>
    <definedName name="_xlnm.Print_Area" localSheetId="335">'7.12.1.5'!$A$1:$K$132</definedName>
    <definedName name="_xlnm.Print_Area" localSheetId="336">'7.12.1.6'!$A$1:$E$47</definedName>
    <definedName name="_xlnm.Print_Area" localSheetId="337">'7.12.1.7'!$A$1:$M$87</definedName>
    <definedName name="_xlnm.Print_Area" localSheetId="338">'7.12.1.8'!$A$1:$L$87</definedName>
    <definedName name="_xlnm.Print_Area" localSheetId="339">'7.12.2.1'!$A$1:$F$73</definedName>
    <definedName name="_xlnm.Print_Area" localSheetId="340">'7.12.2.2'!$A$1:$E$85</definedName>
    <definedName name="_xlnm.Print_Area" localSheetId="341">'7.12.2.3'!$A$1:$G$86</definedName>
    <definedName name="_xlnm.Print_Area" localSheetId="342">'7.12.2.4'!$A$1:$H$49</definedName>
    <definedName name="_xlnm.Print_Area" localSheetId="343">'7.12.3.1'!$A$1:$G$32</definedName>
    <definedName name="_xlnm.Print_Area" localSheetId="344">'7.12.3.2'!$A$1:$F$87</definedName>
    <definedName name="_xlnm.Print_Area" localSheetId="345">'7.13.1.1'!$A$1:$J$60</definedName>
    <definedName name="_xlnm.Print_Area" localSheetId="347">'7.13.1.2'!$A$1:$L$58</definedName>
    <definedName name="_xlnm.Print_Area" localSheetId="349">'7.13.1.3'!$A$1:$N$87</definedName>
    <definedName name="_xlnm.Print_Area" localSheetId="350">'7.13.2.1'!$A$1:$I$103</definedName>
    <definedName name="_xlnm.Print_Area" localSheetId="351">'7.13.2.2'!$A$1:$N$87</definedName>
    <definedName name="_xlnm.Print_Area" localSheetId="353">'7.13.3.2'!$A$1:$N$87</definedName>
    <definedName name="_xlnm.Print_Area" localSheetId="354">'7.13.4.1'!$A$1:$N$87</definedName>
    <definedName name="_xlnm.Print_Area" localSheetId="355">'7.13.4.2'!$A$1:$N$86</definedName>
    <definedName name="_xlnm.Print_Area" localSheetId="356">'7.13.4.3'!$A$1:$N$87</definedName>
    <definedName name="_xlnm.Print_Area" localSheetId="357">'7.13.4.4'!$A$1:$N$87</definedName>
    <definedName name="_xlnm.Print_Area" localSheetId="358">'7.13.4.5'!$A$1:$N$87</definedName>
    <definedName name="_xlnm.Print_Area" localSheetId="359">'7.13.4.6'!$A$1:$N$87</definedName>
    <definedName name="_xlnm.Print_Area" localSheetId="35">'7.2.1.1'!$A$1:$E$97</definedName>
    <definedName name="_xlnm.Print_Area" localSheetId="36">'7.2.1.2'!$A$1:$K$41</definedName>
    <definedName name="_xlnm.Print_Area" localSheetId="37">'7.2.1.3'!$A$1:$H$72</definedName>
    <definedName name="_xlnm.Print_Area" localSheetId="38">'7.2.1.4'!$A$1:$I$87</definedName>
    <definedName name="_xlnm.Print_Area" localSheetId="61">'7.2.10.1'!$A$1:$I$87</definedName>
    <definedName name="_xlnm.Print_Area" localSheetId="62">'7.2.10.2'!$A$1:$I$87</definedName>
    <definedName name="_xlnm.Print_Area" localSheetId="63">'7.2.10.3'!$A$1:$I$87</definedName>
    <definedName name="_xlnm.Print_Area" localSheetId="64">'7.2.10.4'!$A$1:$I$87</definedName>
    <definedName name="_xlnm.Print_Area" localSheetId="39">'7.2.2.1'!$A$1:$G$100</definedName>
    <definedName name="_xlnm.Print_Area" localSheetId="40">'7.2.2.2'!$A$1:$F$72</definedName>
    <definedName name="_xlnm.Print_Area" localSheetId="41">'7.2.2.3'!$A$1:$I$87</definedName>
    <definedName name="_xlnm.Print_Area" localSheetId="42">'7.2.2.4'!$A$1:$F$90</definedName>
    <definedName name="_xlnm.Print_Area" localSheetId="43">'7.2.3.1'!$A$1:$G$99</definedName>
    <definedName name="_xlnm.Print_Area" localSheetId="44">'7.2.3.2'!$A$1:$G$72</definedName>
    <definedName name="_xlnm.Print_Area" localSheetId="45">'7.2.3.3'!$A$1:$I$86</definedName>
    <definedName name="_xlnm.Print_Area" localSheetId="46">'7.2.3.4'!$A$1:$F$89</definedName>
    <definedName name="_xlnm.Print_Area" localSheetId="47">'7.2.4.1'!$A$1:$G$101</definedName>
    <definedName name="_xlnm.Print_Area" localSheetId="48">'7.2.4.2'!$A$1:$I$88</definedName>
    <definedName name="_xlnm.Print_Area" localSheetId="49">'7.2.5.1'!$A$1:$H$100</definedName>
    <definedName name="_xlnm.Print_Area" localSheetId="50">'7.2.5.2'!$A$1:$I$87</definedName>
    <definedName name="_xlnm.Print_Area" localSheetId="51">'7.2.6.1'!$A$1:$G$100</definedName>
    <definedName name="_xlnm.Print_Area" localSheetId="52">'7.2.6.2'!$A$1:$F$75</definedName>
    <definedName name="_xlnm.Print_Area" localSheetId="53">'7.2.6.3'!$A$1:$I$88</definedName>
    <definedName name="_xlnm.Print_Area" localSheetId="54">'7.2.6.4'!$A$1:$F$88</definedName>
    <definedName name="_xlnm.Print_Area" localSheetId="55">'7.2.7.1'!$A$1:$G$99</definedName>
    <definedName name="_xlnm.Print_Area" localSheetId="56">'7.2.7.2'!$A$1:$I$86</definedName>
    <definedName name="_xlnm.Print_Area" localSheetId="57">'7.2.8.1'!$A$1:$G$100</definedName>
    <definedName name="_xlnm.Print_Area" localSheetId="58">'7.2.8.2'!$A$1:$I$86</definedName>
    <definedName name="_xlnm.Print_Area" localSheetId="59">'7.2.9.1'!$A$1:$G$100</definedName>
    <definedName name="_xlnm.Print_Area" localSheetId="60">'7.2.9.2'!$A$1:$I$86</definedName>
    <definedName name="_xlnm.Print_Area" localSheetId="66">'7.3.1.2'!$A$1:$J$55</definedName>
    <definedName name="_xlnm.Print_Area" localSheetId="67">'7.3.1.3'!$A$1:$H$89</definedName>
    <definedName name="_xlnm.Print_Area" localSheetId="68">'7.3.2.1'!$A$1:$G$100</definedName>
    <definedName name="_xlnm.Print_Area" localSheetId="69">'7.3.2.2'!$A$1:$J$75</definedName>
    <definedName name="_xlnm.Print_Area" localSheetId="70">'7.3.2.3'!$A$1:$H$88</definedName>
    <definedName name="_xlnm.Print_Area" localSheetId="72">'7.3.3.1'!$A$1:$H$87</definedName>
    <definedName name="_xlnm.Print_Area" localSheetId="73">'7.3.3.2'!$A$1:$H$87</definedName>
    <definedName name="_xlnm.Print_Area" localSheetId="74">'7.3.3.3'!$A$1:$H$87</definedName>
    <definedName name="_xlnm.Print_Area" localSheetId="75">'7.4.1'!$A$1:$H$49</definedName>
    <definedName name="_xlnm.Print_Area" localSheetId="89">'7.4.10.1'!$A$1:$G$99</definedName>
    <definedName name="_xlnm.Print_Area" localSheetId="90">'7.4.10.2'!$A$1:$H$86</definedName>
    <definedName name="_xlnm.Print_Area" localSheetId="91">'7.4.11.1'!$A$1:$G$100</definedName>
    <definedName name="_xlnm.Print_Area" localSheetId="92">'7.4.11.2'!$A$1:$H$86</definedName>
    <definedName name="_xlnm.Print_Area" localSheetId="93">'7.4.12.1'!$A$1:$H$87</definedName>
    <definedName name="_xlnm.Print_Area" localSheetId="94">'7.4.13.1'!$A$1:$E$73</definedName>
    <definedName name="_xlnm.Print_Area" localSheetId="95">'7.4.13.2'!$A$1:$H$86</definedName>
    <definedName name="_xlnm.Print_Area" localSheetId="96">'7.4.14.1'!$A$1:$H$86</definedName>
    <definedName name="_xlnm.Print_Area" localSheetId="97">'7.4.14.2'!$A$1:$H$86</definedName>
    <definedName name="_xlnm.Print_Area" localSheetId="98">'7.4.15.1'!$A$1:$G$100</definedName>
    <definedName name="_xlnm.Print_Area" localSheetId="99">'7.4.15.2'!$A$1:$H$87</definedName>
    <definedName name="_xlnm.Print_Area" localSheetId="100">'7.4.16.1'!$A$1:$G$100</definedName>
    <definedName name="_xlnm.Print_Area" localSheetId="101">'7.4.16.2'!$A$1:$H$87</definedName>
    <definedName name="_xlnm.Print_Area" localSheetId="102">'7.4.17.1'!$A$1:$H$87</definedName>
    <definedName name="_xlnm.Print_Area" localSheetId="103">'7.4.17.2'!$A$1:$H$87</definedName>
    <definedName name="_xlnm.Print_Area" localSheetId="104">'7.4.17.3'!$A$1:$H$87</definedName>
    <definedName name="_xlnm.Print_Area" localSheetId="105">'7.4.17.4'!$A$1:$H$87</definedName>
    <definedName name="_xlnm.Print_Area" localSheetId="106">'7.4.18.1'!$A$1:$G$99</definedName>
    <definedName name="_xlnm.Print_Area" localSheetId="107">'7.4.18.2'!$A$1:$H$87</definedName>
    <definedName name="_xlnm.Print_Area" localSheetId="108">'7.4.19.1'!$A$1:$G$100</definedName>
    <definedName name="_xlnm.Print_Area" localSheetId="109">'7.4.19.2'!$A$1:$H$87</definedName>
    <definedName name="_xlnm.Print_Area" localSheetId="76">'7.4.2'!$A$1:$H$80</definedName>
    <definedName name="_xlnm.Print_Area" localSheetId="110">'7.4.20.1'!$A$1:$H$87</definedName>
    <definedName name="_xlnm.Print_Area" localSheetId="111">'7.4.20.2'!$A$1:$H$87</definedName>
    <definedName name="_xlnm.Print_Area" localSheetId="112">'7.4.20.3'!$A$1:$H$87</definedName>
    <definedName name="_xlnm.Print_Area" localSheetId="77">'7.4.3'!$A$1:$H$86</definedName>
    <definedName name="_xlnm.Print_Area" localSheetId="78">'7.4.4.1'!$A$1:$K$79</definedName>
    <definedName name="_xlnm.Print_Area" localSheetId="79">'7.4.4.2'!$A$1:$K$87</definedName>
    <definedName name="_xlnm.Print_Area" localSheetId="80">'7.4.5.1'!$A$1:$J$100</definedName>
    <definedName name="_xlnm.Print_Area" localSheetId="81">'7.4.5.2'!$A$1:$K$87</definedName>
    <definedName name="_xlnm.Print_Area" localSheetId="82">'7.4.6.1'!$A$1:$E$46</definedName>
    <definedName name="_xlnm.Print_Area" localSheetId="83">'7.4.7.1'!$A$1:$I$101</definedName>
    <definedName name="_xlnm.Print_Area" localSheetId="84">'7.4.7.2'!$A$1:$L$87</definedName>
    <definedName name="_xlnm.Print_Area" localSheetId="85">'7.4.8.1'!$A$1:$F$79</definedName>
    <definedName name="_xlnm.Print_Area" localSheetId="86">'7.4.8.2'!$A$1:$K$86</definedName>
    <definedName name="_xlnm.Print_Area" localSheetId="87">'7.4.9.1'!$A$1:$H$74</definedName>
    <definedName name="_xlnm.Print_Area" localSheetId="88">'7.4.9.2'!$A$1:$K$86</definedName>
    <definedName name="_xlnm.Print_Area" localSheetId="113">'7.5.1'!$A$1:$I$77</definedName>
    <definedName name="_xlnm.Print_Area" localSheetId="123">'7.5.10.1'!$A$1:$G$100</definedName>
    <definedName name="_xlnm.Print_Area" localSheetId="124">'7.5.10.2'!$A$1:$J$88</definedName>
    <definedName name="_xlnm.Print_Area" localSheetId="125">'7.5.11.1'!$A$1:$J$72</definedName>
    <definedName name="_xlnm.Print_Area" localSheetId="126">'7.5.11.2'!$A$1:$J$87</definedName>
    <definedName name="_xlnm.Print_Area" localSheetId="127">'7.5.11.3'!$A$1:$J$87</definedName>
    <definedName name="_xlnm.Print_Area" localSheetId="128">'7.5.11.4'!$A$1:$J$87</definedName>
    <definedName name="_xlnm.Print_Area" localSheetId="129">'7.5.11.5'!$A$1:$H$87</definedName>
    <definedName name="_xlnm.Print_Area" localSheetId="130">'7.5.12.1'!$A$1:$G$100</definedName>
    <definedName name="_xlnm.Print_Area" localSheetId="131">'7.5.12.2'!$A$1:$J$87</definedName>
    <definedName name="_xlnm.Print_Area" localSheetId="133">'7.5.13.2'!$A$1:$I$87</definedName>
    <definedName name="_xlnm.Print_Area" localSheetId="134">'7.5.13.3'!$A$1:$H$87</definedName>
    <definedName name="_xlnm.Print_Area" localSheetId="135">'7.5.13.4'!$A$1:$H$87</definedName>
    <definedName name="_xlnm.Print_Area" localSheetId="136">'7.5.13.5'!$A$1:$H$87</definedName>
    <definedName name="_xlnm.Print_Area" localSheetId="137">'7.5.14.1'!$A$1:$F$72</definedName>
    <definedName name="_xlnm.Print_Area" localSheetId="138">'7.5.14.2'!$A$1:$H$87</definedName>
    <definedName name="_xlnm.Print_Area" localSheetId="139">'7.5.14.3'!$A$1:$H$87</definedName>
    <definedName name="_xlnm.Print_Area" localSheetId="140">'7.5.14.4'!$A$1:$H$87</definedName>
    <definedName name="_xlnm.Print_Area" localSheetId="141">'7.5.15.1'!$A$1:$F$87</definedName>
    <definedName name="_xlnm.Print_Area" localSheetId="142">'7.5.15.2'!$A$1:$G$87</definedName>
    <definedName name="_xlnm.Print_Area" localSheetId="114">'7.5.2'!$A$1:$H$86</definedName>
    <definedName name="_xlnm.Print_Area" localSheetId="115">'7.5.3'!$A$1:$H$93</definedName>
    <definedName name="_xlnm.Print_Area" localSheetId="116">'7.5.4'!$A$1:$J$87</definedName>
    <definedName name="_xlnm.Print_Area" localSheetId="117">'7.5.5'!$A$1:$H$87</definedName>
    <definedName name="_xlnm.Print_Area" localSheetId="118">'7.5.6'!$A$1:$H$87</definedName>
    <definedName name="_xlnm.Print_Area" localSheetId="119">'7.5.7'!$A$1:$J$87</definedName>
    <definedName name="_xlnm.Print_Area" localSheetId="120">'7.5.8'!$A$1:$J$87</definedName>
    <definedName name="_xlnm.Print_Area" localSheetId="121">'7.5.9.1'!$A$1:$G$100</definedName>
    <definedName name="_xlnm.Print_Area" localSheetId="122">'7.5.9.2'!$A$1:$J$88</definedName>
    <definedName name="_xlnm.Print_Area" localSheetId="143">'7.6.1'!$A$1:$E$100</definedName>
    <definedName name="_xlnm.Print_Area" localSheetId="159">'7.6.10.1'!$A$1:$G$100</definedName>
    <definedName name="_xlnm.Print_Area" localSheetId="160">'7.6.10.2'!$A$1:$J$87</definedName>
    <definedName name="_xlnm.Print_Area" localSheetId="161">'7.6.11.1'!$A$1:$G$95</definedName>
    <definedName name="_xlnm.Print_Area" localSheetId="162">'7.6.11.2'!$A$1:$J$88</definedName>
    <definedName name="_xlnm.Print_Area" localSheetId="163">'7.6.12.1'!$A$1:$G$99</definedName>
    <definedName name="_xlnm.Print_Area" localSheetId="164">'7.6.12.2'!$A$1:$J$86</definedName>
    <definedName name="_xlnm.Print_Area" localSheetId="165">'7.6.13.1'!$A$1:$J$90</definedName>
    <definedName name="_xlnm.Print_Area" localSheetId="166">'7.6.14.1'!$A$1:$J$86</definedName>
    <definedName name="_xlnm.Print_Area" localSheetId="167">'7.6.15.1'!$A$1:$J$86</definedName>
    <definedName name="_xlnm.Print_Area" localSheetId="168">'7.6.16.1'!$A$1:$J$86</definedName>
    <definedName name="_xlnm.Print_Area" localSheetId="169">'7.6.17.1'!$A$1:$J$87</definedName>
    <definedName name="_xlnm.Print_Area" localSheetId="170">'7.6.18.1'!$A$1:$J$87</definedName>
    <definedName name="_xlnm.Print_Area" localSheetId="171">'7.6.19.1'!$A$1:$J$86</definedName>
    <definedName name="_xlnm.Print_Area" localSheetId="144">'7.6.2'!$A$1:$J$83</definedName>
    <definedName name="_xlnm.Print_Area" localSheetId="172">'7.6.20.1'!$A$1:$G$99</definedName>
    <definedName name="_xlnm.Print_Area" localSheetId="173">'7.6.20.2'!$A$1:$J$86</definedName>
    <definedName name="_xlnm.Print_Area" localSheetId="174">'7.6.21.1'!$A$1:$G$99</definedName>
    <definedName name="_xlnm.Print_Area" localSheetId="175">'7.6.21.2'!$A$1:$J$72</definedName>
    <definedName name="_xlnm.Print_Area" localSheetId="176">'7.6.21.3'!$A$1:$J$86</definedName>
    <definedName name="_xlnm.Print_Area" localSheetId="177">'7.6.21.4'!$A$1:$J$88</definedName>
    <definedName name="_xlnm.Print_Area" localSheetId="178">'7.6.22.1'!$A$1:$J$86</definedName>
    <definedName name="_xlnm.Print_Area" localSheetId="179">'7.6.23.1'!$A$1:$G$99</definedName>
    <definedName name="_xlnm.Print_Area" localSheetId="180">'7.6.23.2'!$A$1:$J$90</definedName>
    <definedName name="_xlnm.Print_Area" localSheetId="181">'7.6.24.1'!$A$1:$G$98</definedName>
    <definedName name="_xlnm.Print_Area" localSheetId="182">'7.6.24.2'!$A$1:$J$88</definedName>
    <definedName name="_xlnm.Print_Area" localSheetId="183">'7.6.25.1'!$A$1:$J$86</definedName>
    <definedName name="_xlnm.Print_Area" localSheetId="184">'7.6.26.1'!$A$1:$G$98</definedName>
    <definedName name="_xlnm.Print_Area" localSheetId="185">'7.6.26.2'!$A$1:$J$86</definedName>
    <definedName name="_xlnm.Print_Area" localSheetId="186">'7.6.27.1'!$A$1:$G$99</definedName>
    <definedName name="_xlnm.Print_Area" localSheetId="187">'7.6.27.2'!$A$1:$H$75</definedName>
    <definedName name="_xlnm.Print_Area" localSheetId="188">'7.6.27.3'!$A$1:$J$87</definedName>
    <definedName name="_xlnm.Print_Area" localSheetId="189">'7.6.27.4'!$A$1:$H$89</definedName>
    <definedName name="_xlnm.Print_Area" localSheetId="190">'7.6.28.1'!$A$1:$G$98</definedName>
    <definedName name="_xlnm.Print_Area" localSheetId="191">'7.6.28.2'!$A$1:$J$89</definedName>
    <definedName name="_xlnm.Print_Area" localSheetId="192">'7.6.29.1'!$A$1:$J$87</definedName>
    <definedName name="_xlnm.Print_Area" localSheetId="145">'7.6.3'!$A$1:$G$84</definedName>
    <definedName name="_xlnm.Print_Area" localSheetId="193">'7.6.30.1'!$A$1:$G$100</definedName>
    <definedName name="_xlnm.Print_Area" localSheetId="194">'7.6.30.2'!$A$1:$J$86</definedName>
    <definedName name="_xlnm.Print_Area" localSheetId="195">'7.6.31.1'!$A$1:$G$100</definedName>
    <definedName name="_xlnm.Print_Area" localSheetId="196">'7.6.31.2'!$A$1:$J$86</definedName>
    <definedName name="_xlnm.Print_Area" localSheetId="197">'7.6.32.1'!$A$1:$G$100</definedName>
    <definedName name="_xlnm.Print_Area" localSheetId="198">'7.6.32.2'!$A$1:$J$86</definedName>
    <definedName name="_xlnm.Print_Area" localSheetId="199">'7.6.32.3'!$A$1:$J$86</definedName>
    <definedName name="_xlnm.Print_Area" localSheetId="200">'7.6.33.1'!$A$1:$G$99</definedName>
    <definedName name="_xlnm.Print_Area" localSheetId="201">'7.6.33.2'!$A$1:$J$86</definedName>
    <definedName name="_xlnm.Print_Area" localSheetId="202">'7.6.34.1'!$A$1:$G$98</definedName>
    <definedName name="_xlnm.Print_Area" localSheetId="203">'7.6.34.2'!$A$1:$J$77</definedName>
    <definedName name="_xlnm.Print_Area" localSheetId="204">'7.6.34.3'!$A$1:$J$87</definedName>
    <definedName name="_xlnm.Print_Area" localSheetId="205">'7.6.34.4'!$A$1:$J$89</definedName>
    <definedName name="_xlnm.Print_Area" localSheetId="206">'7.6.35.1'!$A$1:$J$86</definedName>
    <definedName name="_xlnm.Print_Area" localSheetId="207">'7.6.36.1'!$A$1:$J$90</definedName>
    <definedName name="_xlnm.Print_Area" localSheetId="208">'7.6.37.1'!$A$1:$J$86</definedName>
    <definedName name="_xlnm.Print_Area" localSheetId="209">'7.6.38.1'!$A$1:$G$99</definedName>
    <definedName name="_xlnm.Print_Area" localSheetId="210">'7.6.38.2'!$A$1:$J$86</definedName>
    <definedName name="_xlnm.Print_Area" localSheetId="211">'7.6.39.1'!$A$1:$J$86</definedName>
    <definedName name="_xlnm.Print_Area" localSheetId="146">'7.6.4'!$A$1:$F$86</definedName>
    <definedName name="_xlnm.Print_Area" localSheetId="212">'7.6.40.1'!$A$1:$J$86</definedName>
    <definedName name="_xlnm.Print_Area" localSheetId="213">'7.6.41.1'!$A$1:$H$98</definedName>
    <definedName name="_xlnm.Print_Area" localSheetId="214">'7.6.41.2'!$A$1:$J$88</definedName>
    <definedName name="_xlnm.Print_Area" localSheetId="215">'7.6.42.1'!$A$1:$G$99</definedName>
    <definedName name="_xlnm.Print_Area" localSheetId="216">'7.6.42.2'!$A$1:$J$86</definedName>
    <definedName name="_xlnm.Print_Area" localSheetId="217">'7.6.43.1'!$A$1:$G$96</definedName>
    <definedName name="_xlnm.Print_Area" localSheetId="218">'7.6.43.2'!$A$1:$J$86</definedName>
    <definedName name="_xlnm.Print_Area" localSheetId="219">'7.6.44.1'!$A$1:$G$98</definedName>
    <definedName name="_xlnm.Print_Area" localSheetId="220">'7.6.44.2'!$A$1:$E$86</definedName>
    <definedName name="_xlnm.Print_Area" localSheetId="221">'7.6.45.1'!$A$1:$E$86</definedName>
    <definedName name="_xlnm.Print_Area" localSheetId="147">'7.6.5'!$A$1:$H$88</definedName>
    <definedName name="_xlnm.Print_Area" localSheetId="148">'7.6.6'!$A$1:$J$86</definedName>
    <definedName name="_xlnm.Print_Area" localSheetId="149">'7.6.7.1'!$A$1:$G$100</definedName>
    <definedName name="_xlnm.Print_Area" localSheetId="150">'7.6.7.2'!$A$1:$J$74</definedName>
    <definedName name="_xlnm.Print_Area" localSheetId="151">'7.6.7.3'!$A$1:$J$88</definedName>
    <definedName name="_xlnm.Print_Area" localSheetId="152">'7.6.7.4'!$A$1:$K$88</definedName>
    <definedName name="_xlnm.Print_Area" localSheetId="153">'7.6.8.1'!$A$1:$G$100</definedName>
    <definedName name="_xlnm.Print_Area" localSheetId="154">'7.6.8.2'!$A$1:$J$88</definedName>
    <definedName name="_xlnm.Print_Area" localSheetId="155">'7.6.9.1'!$A$1:$G$99</definedName>
    <definedName name="_xlnm.Print_Area" localSheetId="156">'7.6.9.2'!$A$1:$F$75</definedName>
    <definedName name="_xlnm.Print_Area" localSheetId="157">'7.6.9.3'!$A$1:$J$87</definedName>
    <definedName name="_xlnm.Print_Area" localSheetId="158">'7.6.9.4'!$A$1:$F$88</definedName>
    <definedName name="_xlnm.Print_Area" localSheetId="222">'7.7.1.1'!$A$1:$J$76</definedName>
    <definedName name="_xlnm.Print_Area" localSheetId="223">'7.7.1.2'!$A$1:$J$87</definedName>
    <definedName name="_xlnm.Print_Area" localSheetId="224">'7.7.2.1'!$A$1:$E$75</definedName>
    <definedName name="_xlnm.Print_Area" localSheetId="225">'7.7.2.2'!$A$1:$H$75</definedName>
    <definedName name="_xlnm.Print_Area" localSheetId="226">'7.7.2.3'!$A$1:$J$86</definedName>
    <definedName name="_xlnm.Print_Area" localSheetId="227">'7.7.2.4'!$A$1:$H$87</definedName>
    <definedName name="_xlnm.Print_Area" localSheetId="228">'7.7.3.1'!$A$1:$E$73</definedName>
    <definedName name="_xlnm.Print_Area" localSheetId="229">'7.7.3.2'!$A$1:$F$74</definedName>
    <definedName name="_xlnm.Print_Area" localSheetId="230">'7.7.3.3'!$A$1:$J$86</definedName>
    <definedName name="_xlnm.Print_Area" localSheetId="231">'7.7.3.4'!$A$1:$F$88</definedName>
    <definedName name="_xlnm.Print_Area" localSheetId="232">'7.7.4.1'!$A$1:$J$87</definedName>
    <definedName name="_xlnm.Print_Area" localSheetId="233">'7.7.5.1'!$A$1:$J$87</definedName>
    <definedName name="_xlnm.Print_Area" localSheetId="234">'7.7.6.1'!$A$1:$J$87</definedName>
    <definedName name="_xlnm.Print_Area" localSheetId="235">'7.8.1.1'!$A$1:$G$77</definedName>
    <definedName name="_xlnm.Print_Area" localSheetId="236">'7.8.1.2'!$A$1:$J$50</definedName>
    <definedName name="_xlnm.Print_Area" localSheetId="237">'7.8.2.1'!$A$1:$I$103</definedName>
    <definedName name="_xlnm.Print_Area" localSheetId="238">'7.8.2.2'!$A$1:$J$88</definedName>
    <definedName name="_xlnm.Print_Area" localSheetId="239">'7.8.2.3'!$A$1:$K$89</definedName>
    <definedName name="_xlnm.Print_Area" localSheetId="240">'7.8.2.4'!$A$1:$K$89</definedName>
    <definedName name="_xlnm.Print_Area" localSheetId="241">'7.8.2.5'!$A$1:$K$89</definedName>
    <definedName name="_xlnm.Print_Area" localSheetId="242">'7.8.2.6'!$A$1:$G$74</definedName>
    <definedName name="_xlnm.Print_Area" localSheetId="243">'7.8.2.7'!$A$1:$J$88</definedName>
    <definedName name="_xlnm.Print_Area" localSheetId="244">'7.8.3.1'!$A$1:$I$100</definedName>
    <definedName name="_xlnm.Print_Area" localSheetId="245">'7.8.3.2'!$A$1:$J$88</definedName>
    <definedName name="_xlnm.Print_Area" localSheetId="246">'7.8.3.3'!$A$1:$K$89</definedName>
    <definedName name="_xlnm.Print_Area" localSheetId="247">'7.8.4.1'!$A$1:$I$100</definedName>
    <definedName name="_xlnm.Print_Area" localSheetId="248">'7.8.4.2'!$A$1:$J$88</definedName>
    <definedName name="_xlnm.Print_Area" localSheetId="249">'7.8.4.3'!$A$1:$K$89</definedName>
    <definedName name="_xlnm.Print_Area" localSheetId="250">'7.8.5.1'!$A$1:$I$100</definedName>
    <definedName name="_xlnm.Print_Area" localSheetId="251">'7.8.5.2'!$A$1:$J$87</definedName>
    <definedName name="_xlnm.Print_Area" localSheetId="252">'7.8.6.1'!$A$1:$G$76</definedName>
    <definedName name="_xlnm.Print_Area" localSheetId="253">'7.8.6.2'!$A$1:$J$87</definedName>
    <definedName name="_xlnm.Print_Area" localSheetId="254">'7.9.1'!$A$1:$J$98</definedName>
    <definedName name="_xlnm.Print_Area" localSheetId="274">'7.9.10.1'!$A$1:$I$99</definedName>
    <definedName name="_xlnm.Print_Area" localSheetId="275">'7.9.10.2'!$A$1:$I$101</definedName>
    <definedName name="_xlnm.Print_Area" localSheetId="276">'7.9.10.3'!$A$1:$N$91</definedName>
    <definedName name="_xlnm.Print_Area" localSheetId="277">'7.9.10.4'!$A$1:$N$88</definedName>
    <definedName name="_xlnm.Print_Area" localSheetId="278">'7.9.10.5'!$A$1:$F$88</definedName>
    <definedName name="_xlnm.Print_Area" localSheetId="279">'7.9.11.1'!$A$1:$I$101</definedName>
    <definedName name="_xlnm.Print_Area" localSheetId="280">'7.9.11.2'!$A$1:$N$88</definedName>
    <definedName name="_xlnm.Print_Area" localSheetId="281">'7.9.12.1'!$A$1:$I$100</definedName>
    <definedName name="_xlnm.Print_Area" localSheetId="282">'7.9.12.2'!$A$1:$N$89</definedName>
    <definedName name="_xlnm.Print_Area" localSheetId="283">'7.9.13.1'!$A$1:$I$100</definedName>
    <definedName name="_xlnm.Print_Area" localSheetId="284">'7.9.13.2'!$A$1:$N$88</definedName>
    <definedName name="_xlnm.Print_Area" localSheetId="285">'7.9.14.1'!$A$1:$I$99</definedName>
    <definedName name="_xlnm.Print_Area" localSheetId="286">'7.9.14.2'!$A$1:$N$88</definedName>
    <definedName name="_xlnm.Print_Area" localSheetId="287">'7.9.15.1'!$A$1:$I$100</definedName>
    <definedName name="_xlnm.Print_Area" localSheetId="288">'7.9.15.2'!$A$1:$N$88</definedName>
    <definedName name="_xlnm.Print_Area" localSheetId="289">'7.9.16.1'!$A$1:$I$104</definedName>
    <definedName name="_xlnm.Print_Area" localSheetId="290">'7.9.16.2'!$A$1:$N$88</definedName>
    <definedName name="_xlnm.Print_Area" localSheetId="291">'7.9.17.1'!$A$1:$I$100</definedName>
    <definedName name="_xlnm.Print_Area" localSheetId="292">'7.9.17.2'!$A$1:$N$88</definedName>
    <definedName name="_xlnm.Print_Area" localSheetId="293">'7.9.18.1'!$A$1:$I$101</definedName>
    <definedName name="_xlnm.Print_Area" localSheetId="294">'7.9.18.2'!$A$1:$N$88</definedName>
    <definedName name="_xlnm.Print_Area" localSheetId="295">'7.9.19.1'!$A$1:$N$88</definedName>
    <definedName name="_xlnm.Print_Area" localSheetId="255">'7.9.2'!$A$1:$L$117</definedName>
    <definedName name="_xlnm.Print_Area" localSheetId="296">'7.9.20.1'!$A$1:$N$88</definedName>
    <definedName name="_xlnm.Print_Area" localSheetId="297">'7.9.21.1'!$A$1:$N$88</definedName>
    <definedName name="_xlnm.Print_Area" localSheetId="256">'7.9.3.1'!$A$1:$I$102</definedName>
    <definedName name="_xlnm.Print_Area" localSheetId="257">'7.9.3.2'!$A$1:$H$124</definedName>
    <definedName name="_xlnm.Print_Area" localSheetId="258">'7.9.3.3'!$A$1:$N$89</definedName>
    <definedName name="_xlnm.Print_Area" localSheetId="259">'7.9.3.4'!$A$1:$H$87</definedName>
    <definedName name="_xlnm.Print_Area" localSheetId="260">'7.9.3.5'!$A$1:$H$87</definedName>
    <definedName name="_xlnm.Print_Area" localSheetId="261">'7.9.4.1'!$A$1:$I$105</definedName>
    <definedName name="_xlnm.Print_Area" localSheetId="262">'7.9.4.2'!$A$1:$H$124</definedName>
    <definedName name="_xlnm.Print_Area" localSheetId="263">'7.9.4.3'!$A$1:$N$92</definedName>
    <definedName name="_xlnm.Print_Area" localSheetId="264">'7.9.4.4'!$A$1:$H$87</definedName>
    <definedName name="_xlnm.Print_Area" localSheetId="265">'7.9.4.5'!$A$1:$H$89</definedName>
    <definedName name="_xlnm.Print_Area" localSheetId="266">'7.9.5.1'!$A$1:$I$101</definedName>
    <definedName name="_xlnm.Print_Area" localSheetId="267">'7.9.5.2'!$A$1:$N$88</definedName>
    <definedName name="_xlnm.Print_Area" localSheetId="268">'7.9.6.1'!$A$1:$N$88</definedName>
    <definedName name="_xlnm.Print_Area" localSheetId="269">'7.9.7.1'!$A$1:$N$88</definedName>
    <definedName name="_xlnm.Print_Area" localSheetId="270">'7.9.8.1'!$A$1:$I$101</definedName>
    <definedName name="_xlnm.Print_Area" localSheetId="271">'7.9.8.2'!$A$1:$N$88</definedName>
    <definedName name="_xlnm.Print_Area" localSheetId="272">'7.9.9.1'!$A$1:$I$101</definedName>
    <definedName name="_xlnm.Print_Area" localSheetId="273">'7.9.9.2'!$A$1:$N$91</definedName>
    <definedName name="_xlnm.Print_Area" localSheetId="328">'GR 7.11.7.7'!$A$1:$M$74</definedName>
    <definedName name="_xlnm.Print_Area" localSheetId="346">'GR 7.13.1.1'!$A$1:$J$55</definedName>
    <definedName name="_xlnm.Print_Area" localSheetId="348">'GR 7.13.1.2'!$A$1:$L$53</definedName>
    <definedName name="balan.xls" localSheetId="3" hidden="1">'[16]7.24'!$D$6:$D$27</definedName>
    <definedName name="balan.xls" localSheetId="4" hidden="1">'[16]7.24'!$D$6:$D$27</definedName>
    <definedName name="balan.xls" localSheetId="324" hidden="1">'[17]7.24'!$D$6:$D$27</definedName>
    <definedName name="balan.xls" localSheetId="327" hidden="1">'[18]7.24'!$D$6:$D$27</definedName>
    <definedName name="balan.xls" localSheetId="328" hidden="1">'[19]7.24'!$D$6:$D$27</definedName>
    <definedName name="balan.xls" hidden="1">'[20]7.24'!$D$6:$D$27</definedName>
    <definedName name="DatosExternos_1" localSheetId="37">'7.2.1.3'!#REF!</definedName>
    <definedName name="kk" localSheetId="324" hidden="1">'[10]19.14-15'!#REF!</definedName>
    <definedName name="kk" localSheetId="327" hidden="1">'[10]19.14-15'!#REF!</definedName>
    <definedName name="kk" localSheetId="262" hidden="1">'[11]19.14-15'!#REF!</definedName>
    <definedName name="kk" localSheetId="328" hidden="1">'[10]19.14-15'!#REF!</definedName>
    <definedName name="kk" hidden="1">'[11]19.14-15'!#REF!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2" i="362" l="1"/>
  <c r="K11" i="361"/>
  <c r="J11" i="361"/>
  <c r="I11" i="361"/>
  <c r="H11" i="361"/>
  <c r="G11" i="361"/>
  <c r="F11" i="361"/>
  <c r="K10" i="361"/>
  <c r="J10" i="361"/>
  <c r="I10" i="361"/>
  <c r="H10" i="361"/>
  <c r="G10" i="361"/>
  <c r="F10" i="361"/>
  <c r="E10" i="361"/>
  <c r="D10" i="361"/>
  <c r="K9" i="361"/>
  <c r="J9" i="361"/>
  <c r="I9" i="361"/>
  <c r="H9" i="361"/>
  <c r="G9" i="361"/>
  <c r="F9" i="361"/>
  <c r="E9" i="361"/>
  <c r="D9" i="361"/>
  <c r="C10" i="361"/>
  <c r="C9" i="361"/>
  <c r="I10" i="360"/>
  <c r="H10" i="360"/>
  <c r="G10" i="360"/>
  <c r="F10" i="360"/>
  <c r="E10" i="360"/>
  <c r="D10" i="360"/>
  <c r="C10" i="360"/>
  <c r="I9" i="360"/>
  <c r="H9" i="360"/>
  <c r="G9" i="360"/>
  <c r="F9" i="360"/>
  <c r="E9" i="360"/>
  <c r="D9" i="360"/>
  <c r="C9" i="360"/>
  <c r="B9" i="360"/>
  <c r="B10" i="360"/>
  <c r="I11" i="360"/>
  <c r="H11" i="360"/>
  <c r="G11" i="360"/>
  <c r="F11" i="360"/>
  <c r="E11" i="360"/>
  <c r="D11" i="360"/>
  <c r="C11" i="360"/>
  <c r="B11" i="360"/>
  <c r="H20" i="286"/>
  <c r="E20" i="351" l="1"/>
  <c r="G20" i="312"/>
  <c r="I20" i="312"/>
  <c r="E20" i="257"/>
  <c r="H79" i="231"/>
  <c r="D38" i="7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10"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2" xr16:uid="{00000000-0015-0000-FFFF-FFFF01000000}" name="Conexión100"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80SS, OLEN3.C00080SR, OLEN3.C00080ST, OLEN3.C00080SP, OLEN3.C00080RG, OLEN3.C00080AD, OLEN3.C00080RS, OLEN3.C00080RR, OLEN3.C00080RA, OLEN3.C00080QT, OLEN3.C00080QA, OLEN3.C00080PT_x000d__x000a_FROM `c:\anuar\gcua\dtoscua`.OLEN3 OLEN3"/>
  </connection>
  <connection id="3" xr16:uid="{00000000-0015-0000-FFFF-FFFF02000000}" name="Conexión101"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100SS, OLEN3.C00100SR, OLEN3.C00100ST, OLEN3.C00100SP, OLEN3.C00100RG, OLEN3.C00100AD, OLEN3.C00100RS, OLEN3.C00100RR, OLEN3.C00100RA, OLEN3.C00100QT, OLEN3.C00100QA, OLEN3.C00100PT_x000d__x000a_FROM `c:\anuar\gcua\dtoscua`.OLEN3 OLEN3"/>
  </connection>
  <connection id="4" xr16:uid="{00000000-0015-0000-FFFF-FFFF03000000}" name="Conexión102"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1SS, CERES.C00061SR, CERES.C00061ST, CERES.C00061RS, CERES.C00061RR, CERES.C00061PG, CERES.C00061PP_x000d__x000a_FROM `c:\anuar\gcua\dtoscua`.CERES CERES"/>
  </connection>
  <connection id="5" xr16:uid="{00000000-0015-0000-FFFF-FFFF04000000}" name="Conexión11" type="1" refreshedVersion="3" savePassword="1" background="1" saveData="1">
    <dbPr connection="DBQ=c:\anuar\gcua\dtoscua.mdb;DefaultDir=c:\anuar\gcua;Driver={Microsoft Access Driver (*.mdb)};DriverId=281;FIL=MS Access;MaxBufferSize=2048;MaxScanRows=8;PageTimeout=5;SafeTransactions=0;Threads=3;UserCommitSync=Yes;" command="SELECT CITR3.C00010ST, CITR3.C00010SP, CITR3.C00010AD, CITR3.C00010RP, CITR3.C00010RA, CITR3.C00010QT, CITR3.C00010QA, CITR3.C00010PT_x000d__x000a_FROM `c:\anuar\gcua\dtoscua`.CITR3 CITR3"/>
  </connection>
  <connection id="6" xr16:uid="{00000000-0015-0000-FFFF-FFFF05000000}" name="Conexión111"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2SS, CERES.C00062SR, CERES.C00062ST, CERES.C00062RS, CERES.C00062RR, CERES.C00062PG, CERES.C00062PP_x000d__x000a_FROM `c:\anuar\gcua\dtoscua`.CERES CERES"/>
  </connection>
  <connection id="7" xr16:uid="{00000000-0015-0000-FFFF-FFFF06000000}" name="Conexión1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8" xr16:uid="{00000000-0015-0000-FFFF-FFFF07000000}" name="Conexión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9" xr16:uid="{00000000-0015-0000-FFFF-FFFF08000000}" name="Conexión121"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0" xr16:uid="{00000000-0015-0000-FFFF-FFFF09000000}" name="Conexión12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1" xr16:uid="{00000000-0015-0000-FFFF-FFFF0A000000}" name="Conexión12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2" xr16:uid="{00000000-0015-0000-FFFF-FFFF0B000000}" name="Conexión1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13" xr16:uid="{00000000-0015-0000-FFFF-FFFF0C000000}" name="Conexión14"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100SS, LEGUS.C00100SR, LEGUS.C00100ST, LEGUS.C00100RS, LEGUS.C00100RR, LEGUS.C00100PG, LEGUS.C00100PP_x000d__x000a_FROM `c:\anuar\gcua\dtoscua`.LEGUS LEGUS"/>
  </connection>
  <connection id="14" xr16:uid="{00000000-0015-0000-FFFF-FFFF0D000000}" name="Conexión141"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00SS, INDU3.C00100SR, INDU3.C00100ST, INDU3.C00100RS, INDU3.C00100RR, INDU3.C00100PT_x000d__x000a_FROM `c:\anuar\gcua\dtoscua`.INDU3 INDU3"/>
  </connection>
  <connection id="15" xr16:uid="{00000000-0015-0000-FFFF-FFFF0E000000}" name="Conexión142" type="1" refreshedVersion="3"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16" xr16:uid="{00000000-0015-0000-FFFF-FFFF0F000000}" name="Conexión143"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17" xr16:uid="{00000000-0015-0000-FFFF-FFFF10000000}" name="Conexión151"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60SS, FRUNC3.C00060SR, FRUNC3.C00060ST, FRUNC3.C00060SP, FRUNC3.C00060RG, FRUNC3.C00060AD, FRUNC3.C00060RS, FRUNC3.C00060RP, FRUNC3.C00060RA, FRUNC3.C00060QT, FRUNC3.C00060QA, FRUNC3.C00060PT_x000d__x000a_FROM `c:\anuar\gcua\dtoscua`.FRUNC3 FRUNC3"/>
  </connection>
  <connection id="18" xr16:uid="{00000000-0015-0000-FFFF-FFFF11000000}" name="Conexión17" type="1" refreshedVersion="2" savePassword="1" background="1" saveData="1">
    <dbPr connection="DBQ=c:\anuar\gcua\dtoscua.mdb;DefaultDir=c:\anuar\gcua;Driver={Microsoft Access Driver (*.mdb)};DriverId=281;FIL=MS Access;MaxBufferSize=2048;MaxScanRows=8;PageTimeout=5;SafeTransactions=0;Threads=3;UserCommitSync=Yes;" command="SELECT LEGUS1.C0005ST1, LEGUS1.C0005PG1, LEGUS1.C0005ST2, LEGUS1.C0005PG2_x000d__x000a_FROM `c:\anuar\gcua\dtoscua`.LEGUS1 LEGUS1"/>
  </connection>
  <connection id="19" xr16:uid="{00000000-0015-0000-FFFF-FFFF12000000}" name="Conexión18"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60SS, LEGUS.C00060SR, LEGUS.C00060ST, LEGUS.C00060RS, LEGUS.C00060RR, LEGUS.C00060PG, LEGUS.C00060PP_x000d__x000a_FROM `c:\anuar\gcua\dtoscua`.LEGUS LEGUS"/>
  </connection>
  <connection id="20" xr16:uid="{00000000-0015-0000-FFFF-FFFF13000000}" name="Conexión19"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40SS, INDU3.C00140SR, INDU3.C00140ST, INDU3.C00140RS, INDU3.C00140RR, INDU3.C00140PT_x000d__x000a_FROM `c:\anuar\gcua\dtoscua`.INDU3 INDU3"/>
  </connection>
  <connection id="21" xr16:uid="{00000000-0015-0000-FFFF-FFFF14000000}" name="Conexión2"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22" xr16:uid="{00000000-0015-0000-FFFF-FFFF15000000}" name="Conexión20"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23" xr16:uid="{00000000-0015-0000-FFFF-FFFF16000000}" name="Conexión21"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24" xr16:uid="{00000000-0015-0000-FFFF-FFFF17000000}" name="Conexión22"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25" xr16:uid="{00000000-0015-0000-FFFF-FFFF18000000}" name="Conexión24"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80SS, INDU3.C00180SR, INDU3.C00180ST, INDU3.C00180RS, INDU3.C00180RR, INDU3.C00180PT_x000d__x000a_FROM `c:\anuar\gcua\dtoscua`.INDU3 INDU3"/>
  </connection>
  <connection id="26" xr16:uid="{00000000-0015-0000-FFFF-FFFF19000000}" name="Conexión25"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27" xr16:uid="{00000000-0015-0000-FFFF-FFFF1A000000}" name="Conexión26"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28" xr16:uid="{00000000-0015-0000-FFFF-FFFF1B000000}" name="Conexión27"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29" xr16:uid="{00000000-0015-0000-FFFF-FFFF1C000000}" name="Conexión28"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20SS, INDU2.C00020SR, INDU2.C00020ST, INDU2.C00020RS, INDU2.C00020RR, INDU2.C00020PT, INDU2.C00020AZ, INDU2.C00020ME, INDU2.C00020BA_x000d__x000a_FROM `c:\anuar\gcua\dtoscua`.INDU2 INDU2"/>
  </connection>
  <connection id="30" xr16:uid="{00000000-0015-0000-FFFF-FFFF1D000000}" name="Conexión2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10SS, INDU3.C00110SR, INDU3.C00110ST, INDU3.C00110RS, INDU3.C00110RR, INDU3.C00110PT_x000d__x000a_FROM `c:\anuar\gcua\dtoscua`.INDU3 INDU3"/>
  </connection>
  <connection id="31" xr16:uid="{00000000-0015-0000-FFFF-FFFF1E000000}" name="Conexión3"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32" xr16:uid="{00000000-0015-0000-FFFF-FFFF1F000000}" name="Conexión30"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33" xr16:uid="{00000000-0015-0000-FFFF-FFFF20000000}" name="Conexión32"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34" xr16:uid="{00000000-0015-0000-FFFF-FFFF21000000}" name="Conexión33"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35" xr16:uid="{00000000-0015-0000-FFFF-FFFF22000000}" name="Conexión34"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36" xr16:uid="{00000000-0015-0000-FFFF-FFFF23000000}" name="Conexión35"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30SS, INDU3.C00130SR, INDU3.C00130ST, INDU3.C00130RS, INDU3.C00130RR, INDU3.C00130PT_x000d__x000a_FROM `c:\anuar\gcua\dtoscua`.INDU3 INDU3"/>
  </connection>
  <connection id="37" xr16:uid="{00000000-0015-0000-FFFF-FFFF24000000}" name="Conexión36"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50SS, INDU3.C00150SR, INDU3.C00150ST, INDU3.C00150RS, INDU3.C00150RR, INDU3.C00150PT_x000d__x000a_FROM `c:\anuar\gcua\dtoscua`.INDU3 INDU3"/>
  </connection>
  <connection id="38" xr16:uid="{00000000-0015-0000-FFFF-FFFF25000000}" name="Conexión37"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62SS, INDU3.C00162SR, INDU3.C00162ST, INDU3.C00162RS, INDU3.C00162RR, INDU3.C00162PT_x000d__x000a_FROM `c:\anuar\gcua\dtoscua`.INDU3 INDU3"/>
  </connection>
  <connection id="39" xr16:uid="{00000000-0015-0000-FFFF-FFFF26000000}" name="Conexión38"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40" xr16:uid="{00000000-0015-0000-FFFF-FFFF27000000}" name="Conexión3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1" xr16:uid="{00000000-0015-0000-FFFF-FFFF28000000}" name="Conexión40"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2" xr16:uid="{00000000-0015-0000-FFFF-FFFF29000000}" name="Conexión41"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40CS, FORR3.C00040CR, FORR3.C00040SS, FORR3.C00040SR, FORR3.C00040ST, FORR3.C00040RS, FORR3.C00040RR, FORR3.C00040PV_x000d__x000a_FROM `c:\anuar\gcua\dtoscua`.FORR3 FORR3"/>
  </connection>
  <connection id="43" xr16:uid="{00000000-0015-0000-FFFF-FFFF2A000000}" name="Conexión410" type="1" refreshedVersion="3" savePassword="1" background="1" saveData="1">
    <dbPr connection="DBQ=c:\anuar\gcua\dtoscua.mdb;DefaultDir=c:\anuar\gcua;Driver={Microsoft Access Driver (*.mdb)};DriverId=281;FIL=MS Access;MaxBufferSize=2048;MaxScanRows=8;PageTimeout=5;SafeTransactions=0;Threads=3;UserCommitSync=Yes;" command="SELECT OLIV4.CSS, OLIV4.CSR, OLIV4.CST, OLIV4.CSP, OLIV4.CRP, OLIV4.CAD, OLIV4.CRS, OLIV4.CRR, OLIV4.CRA, OLIV4.CPT_x000d__x000a_FROM `c:\anuar\gcua\dtoscua`.OLIV4 OLIV4_x000d__x000a_"/>
  </connection>
  <connection id="44" xr16:uid="{00000000-0015-0000-FFFF-FFFF2B000000}" name="Conexión411" type="1" refreshedVersion="3" savePassword="1" background="1" saveData="1">
    <dbPr connection="DBQ=c:\anuar\gcua\dtoscua.mdb;DefaultDir=c:\anuar\gcua;Driver={Microsoft Access Driver (*.mdb)};DriverId=281;FIL=MS Access;MaxBufferSize=2048;MaxScanRows=8;PageTimeout=5;SafeTransactions=0;Threads=3;UserCommitSync=Yes;" command="SELECT OLEN3.C00050SS, OLEN3.C00050SR, OLEN3.C00050ST, OLEN3.C00050SP, OLEN3.C00050RG, OLEN3.C00050AD, OLEN3.C00050RS, OLEN3.C00050RR, OLEN3.C00050RA, OLEN3.C00050QT, OLEN3.C00050QA, OLEN3.C00050PT_x000d__x000a_FROM `c:\anuar\gcua\dtoscua`.OLEN3 OLEN3"/>
  </connection>
  <connection id="45" xr16:uid="{00000000-0015-0000-FFFF-FFFF2C000000}" name="Conexión42"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50CS, FORR3.C00050CR, FORR3.C00050SS, FORR3.C00050SR, FORR3.C00050ST, FORR3.C00050RS, FORR3.C00050RR, FORR3.C00050PV_x000d__x000a_FROM `c:\anuar\gcua\dtoscua`.FORR3 FORR3"/>
  </connection>
  <connection id="46" xr16:uid="{00000000-0015-0000-FFFF-FFFF2D000000}" name="Conexión43"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10CS, FORR3.C00110CR, FORR3.C00110ST, FORR3.C00110RS, FORR3.C00110RR, FORR3.C00110PV_x000d__x000a_FROM `c:\anuar\gcua\dtoscua`.FORR3 FORR3"/>
  </connection>
  <connection id="47" xr16:uid="{00000000-0015-0000-FFFF-FFFF2E000000}" name="Conexión44"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60CS, FORR3.C00160CR, FORR3.C00160SS, FORR3.C00160SR, FORR3.C00160ST, FORR3.C00160RS, FORR3.C00160RR, FORR3.C00160PV_x000d__x000a_FROM `c:\anuar\gcua\dtoscua`.FORR3 FORR3"/>
  </connection>
  <connection id="48" xr16:uid="{00000000-0015-0000-FFFF-FFFF2F000000}" name="Conexión45"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20CS, FORR3.C00120CR, FORR3.C00120ST, FORR3.C00120RS, FORR3.C00120RR, FORR3.C00120PV_x000d__x000a_FROM `c:\anuar\gcua\dtoscua`.FORR3 FORR3"/>
  </connection>
  <connection id="49" xr16:uid="{00000000-0015-0000-FFFF-FFFF30000000}" name="Conexión46"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50" xr16:uid="{00000000-0015-0000-FFFF-FFFF31000000}" name="Conexión47"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90CS, FORR3.C00190CR, FORR3.C00190ST, FORR3.C00190RS, FORR3.C00190RR, FORR3.C00190PV_x000d__x000a_FROM `c:\anuar\gcua\dtoscua`.FORR3 FORR3"/>
  </connection>
  <connection id="51" xr16:uid="{00000000-0015-0000-FFFF-FFFF32000000}" name="Conexión49" type="1" refreshedVersion="3" savePassword="1" background="1" saveData="1">
    <dbPr connection="DBQ=c:\anuar\gcua\dtoscua.mdb;DefaultDir=c:\anuar\gcua;Driver={Microsoft Access Driver (*.mdb)};DriverId=281;FIL=MS Access;MaxBufferSize=2048;MaxScanRows=8;PageTimeout=5;SafeTransactions=0;Threads=3;UserCommitSync=Yes;" command="SELECT HORT5.C00270SS, HORT5.C00270SA, HORT5.C00270SP, HORT5.C00270ST, HORT5.C00270RS, HORT5.C00270RA, HORT5.C00270RP, HORT5.C00270PT_x000d__x000a_FROM `c:\anuar\gcua\dtoscua`.HORT5 HORT5"/>
  </connection>
  <connection id="52" xr16:uid="{00000000-0015-0000-FFFF-FFFF33000000}" name="Conexión5"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63SS, CERES.C00063SR, CERES.C00063ST, CERES.C00063RS, CERES.C00063RR, CERES.C00063PG, CERES.C00063PP_x000d__x000a_FROM `c:\anuar\gcua\dtoscua`.CERES CERES"/>
  </connection>
  <connection id="53" xr16:uid="{00000000-0015-0000-FFFF-FFFF34000000}" name="Conexión5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1SS, HORT4.C00101SA, HORT4.C00101SP, HORT4.C00101ST, HORT4.C00101RS, HORT4.C00101RA, HORT4.C00101RP, HORT4.C00101PT_x000d__x000a_FROM `c:\anuar\gcua\dtoscua`.HORT4 HORT4"/>
  </connection>
  <connection id="54" xr16:uid="{00000000-0015-0000-FFFF-FFFF35000000}" name="Conexión52"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00SS, HORT6.C00300SA, HORT6.C00300SP, HORT6.C00300ST, HORT6.C00300RS, HORT6.C00300RA, HORT6.C00300RP, HORT6.C00300PT_x000d__x000a_FROM `c:\anuar\gcua\dtoscua`.HORT6 HORT6"/>
  </connection>
  <connection id="55" xr16:uid="{00000000-0015-0000-FFFF-FFFF36000000}" name="Conexión53"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3SS, HORT4.C00103SA, HORT4.C00103SP, HORT4.C00103ST, HORT4.C00103RS, HORT4.C00103RA, HORT4.C00103RP, HORT4.C00103PT_x000d__x000a_FROM `c:\anuar\gcua\dtoscua`.HORT4 HORT4"/>
  </connection>
  <connection id="56" xr16:uid="{00000000-0015-0000-FFFF-FFFF37000000}" name="Conexión55"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50SS, HORT4.C00150SA, HORT4.C00150SP, HORT4.C00150ST, HORT4.C00150RS, HORT4.C00150RA, HORT4.C00150RP, HORT4.C00150PT_x000d__x000a_FROM `c:\anuar\gcua\dtoscua`.HORT4 HORT4"/>
  </connection>
  <connection id="57" xr16:uid="{00000000-0015-0000-FFFF-FFFF38000000}" name="Conexión56"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60SS, HORT6.C00360SA, HORT6.C00360SP, HORT6.C00360ST, HORT6.C00360RS, HORT6.C00360RA, HORT6.C00360RP, HORT6.C00360PT_x000d__x000a_FROM `c:\anuar\gcua\dtoscua`.HORT6 HORT6"/>
  </connection>
  <connection id="58" xr16:uid="{00000000-0015-0000-FFFF-FFFF39000000}" name="Conexión57"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59" xr16:uid="{00000000-0015-0000-FFFF-FFFF3A000000}" name="Conexión58"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60" xr16:uid="{00000000-0015-0000-FFFF-FFFF3B000000}" name="Conexión59"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1" xr16:uid="{00000000-0015-0000-FFFF-FFFF3C000000}" name="Conexión6"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80SS, CERES.C00080SR, CERES.C00080ST, CERES.C00080RS, CERES.C00080RR, CERES.C00080PG, CERES.C00080PP_x000d__x000a_FROM `c:\anuar\gcua\dtoscua`.CERES CERES"/>
  </connection>
  <connection id="62" xr16:uid="{00000000-0015-0000-FFFF-FFFF3D000000}" name="Conexión6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3" xr16:uid="{00000000-0015-0000-FFFF-FFFF3E000000}" name="Conexión61" type="1" refreshedVersion="2" savePassword="1" background="1" saveData="1">
    <dbPr connection="DBQ=c:\anuar\gcua\dtoscua.mdb;DefaultDir=c:\anuar\gcua;Driver={Microsoft Access Driver (*.mdb)};DriverId=281;FIL=MS Access;MaxBufferSize=2048;MaxScanRows=8;PageTimeout=5;SafeTransactions=0;Threads=3;UserCommitSync=Yes;" command="SELECT HORT5.C00215SS, HORT5.C00215SA, HORT5.C00215SP, HORT5.C00215ST, HORT5.C00215RS, HORT5.C00215RA, HORT5.C00215RP, HORT5.C00215PT_x000d__x000a_FROM `c:\anuar\gcua\dtoscua`.HORT5 HORT5"/>
  </connection>
  <connection id="64" xr16:uid="{00000000-0015-0000-FFFF-FFFF3F000000}" name="Conexión62" type="1" refreshedVersion="2" savePassword="1" background="1" saveData="1">
    <dbPr connection="DBQ=c:\anuar\gcua\dtoscua.mdb;DefaultDir=c:\anuar\gcua;Driver={Microsoft Access Driver (*.mdb)};DriverId=281;FIL=MS Access;MaxBufferSize=2048;MaxScanRows=8;PageTimeout=5;SafeTransactions=0;Threads=3;UserCommitSync=Yes;" command="SELECT HORT6.C00320SS, HORT6.C00320SA, HORT6.C00320SP, HORT6.C00320ST, HORT6.C00320RS, HORT6.C00320RA, HORT6.C00320RP, HORT6.C00320PT_x000d__x000a_FROM `c:\anuar\gcua\dtoscua`.HORT6 HORT6"/>
  </connection>
  <connection id="65" xr16:uid="{00000000-0015-0000-FFFF-FFFF40000000}" name="Conexión63"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6" xr16:uid="{00000000-0015-0000-FFFF-FFFF41000000}" name="Conexión64"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7" xr16:uid="{00000000-0015-0000-FFFF-FFFF42000000}" name="Conexión65"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0SS, FLOR2.C00010SA, FLOR2.C00010SP, FLOR2.C00010ST, FLOR2.C00010RS, FLOR2.C00010RA, FLOR2.C00010RP, FLOR2.C00010PT_x000d__x000a_FROM `c:\anuar\gcua\dtoscua`.FLOR2 FLOR2"/>
  </connection>
  <connection id="68" xr16:uid="{00000000-0015-0000-FFFF-FFFF43000000}" name="Conexión66"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1ST, FLOR2.C00011PT, FLOR2.C00012ST, FLOR2.C00012PT, FLOR2.C00013ST, FLOR2.C00013PT_x000d__x000a_FROM `c:\anuar\gcua\dtoscua`.FLOR2 FLOR2"/>
  </connection>
  <connection id="69" xr16:uid="{00000000-0015-0000-FFFF-FFFF44000000}" name="Conexión67"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0SS, FLOR2.C00020SA, FLOR2.C00020SP, FLOR2.C00020ST, FLOR2.C00020RS, FLOR2.C00020RA, FLOR2.C00020RP, FLOR2.C00020PT_x000d__x000a_FROM `c:\anuar\gcua\dtoscua`.FLOR2 FLOR2"/>
  </connection>
  <connection id="70" xr16:uid="{00000000-0015-0000-FFFF-FFFF45000000}" name="Conexión68"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1ST, FLOR2.C00021PT, FLOR2.C00022ST, FLOR2.C00022PT_x000d__x000a_FROM `c:\anuar\gcua\dtoscua`.FLOR2 FLOR2"/>
  </connection>
  <connection id="71" xr16:uid="{00000000-0015-0000-FFFF-FFFF46000000}" name="Conexión69"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30SS, FLOR2.C00030SA, FLOR2.C00030SP, FLOR2.C00030ST, FLOR2.C00030RS, FLOR2.C00030RA, FLOR2.C00030RP, FLOR2.C00030PT_x000d__x000a_FROM `c:\anuar\gcua\dtoscua`.FLOR2 FLOR2"/>
  </connection>
  <connection id="72" xr16:uid="{00000000-0015-0000-FFFF-FFFF47000000}" name="Conexión7"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30SS, INDU2.C00030SR, INDU2.C00030ST, INDU2.C00030RS, INDU2.C00030RR, INDU2.C00030PT, INDU2.C00030AZ, INDU2.C00031RS, INDU2.C00031RR, INDU2.C00031PT_x000d__x000a_FROM `c:\anuar\gcua\dtoscua`.INDU2 INDU2"/>
  </connection>
  <connection id="73" xr16:uid="{00000000-0015-0000-FFFF-FFFF48000000}" name="Conexión70"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40SS, FLOR2.C00040SA, FLOR2.C00040SP, FLOR2.C00040ST, FLOR2.C00040RS, FLOR2.C00040RA, FLOR2.C00040RP, FLOR2.C00040PT_x000d__x000a_FROM `c:\anuar\gcua\dtoscua`.FLOR2 FLOR2"/>
  </connection>
  <connection id="74" xr16:uid="{00000000-0015-0000-FFFF-FFFF49000000}" name="Conexión71"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40ST, CITR3.C00040SP, CITR3.C00040AD, CITR3.C00040RP, CITR3.C00040RA, CITR3.C00040QT, CITR3.C00040QA, CITR3.C00040PT_x000d__x000a_FROM `c:\anuar\gcua\dtoscua`.CITR3 CITR3"/>
  </connection>
  <connection id="75" xr16:uid="{00000000-0015-0000-FFFF-FFFF4A000000}" name="Conexión72" type="1" refreshedVersion="2" savePassword="1" background="1" saveData="1">
    <dbPr connection="DBQ=c:\anuar\gcua\dtoscua.mdb;DefaultDir=c:\anuar\gcua;Driver={Microsoft Access Driver (*.mdb)};DriverId=281;FIL=MS Access;MaxBufferSize=2048;MaxScanRows=8;PageTimeout=5;SafeTransactions=0;Threads=3;UserCommitSync=Yes;" command="SELECT CITR4.C41ST, CITR4.C41AD, CITR4.C41PT, CITR4.C42ST, CITR4.C42AD, CITR4.C42PT, CITR4.C43ST, CITR4.C43AD, CITR4.C43PT_x000d__x000a_FROM `c:\anuar\gcua\dtoscua`.CITR4 CITR4_x000d__x000a_"/>
  </connection>
  <connection id="76" xr16:uid="{00000000-0015-0000-FFFF-FFFF4B000000}" name="Conexión73"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50ST, CITR3.C00050SP, CITR3.C00050AD, CITR3.C00050RP, CITR3.C00050RA, CITR3.C00050QT, CITR3.C00050QA, CITR3.C00050PT_x000d__x000a_FROM `c:\anuar\gcua\dtoscua`.CITR3 CITR3"/>
  </connection>
  <connection id="77" xr16:uid="{00000000-0015-0000-FFFF-FFFF4C000000}" name="Conexión74"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60ST, CITR3.C00060SP, CITR3.C00060AD, CITR3.C00060RP, CITR3.C00060RA, CITR3.C00060QT, CITR3.C00060QA, CITR3.C00060PT_x000d__x000a_FROM `c:\anuar\gcua\dtoscua`.CITR3 CITR3"/>
  </connection>
  <connection id="78" xr16:uid="{00000000-0015-0000-FFFF-FFFF4D000000}" name="Conexión75"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1ST, FRUNC5.C11AD, FRUNC5.C11PT, FRUNC5.C12ST, FRUNC5.C12AD, FRUNC5.C12PT_x000d__x000a_FROM `c:\anuar\gcua\dtoscua`.FRUNC5 FRUNC5_x000d__x000a_"/>
  </connection>
  <connection id="79" xr16:uid="{00000000-0015-0000-FFFF-FFFF4E000000}" name="Conexión76"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3ST, FRUNC5.C13AD, FRUNC5.C13PT, FRUNC5.C14ST, FRUNC5.C14AD, FRUNC5.C14PT_x000d__x000a_FROM `c:\anuar\gcua\dtoscua`.FRUNC5 FRUNC5_x000d__x000a_"/>
  </connection>
  <connection id="80" xr16:uid="{00000000-0015-0000-FFFF-FFFF4F000000}" name="Conexión77"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20SS, FRUNC3.C00020SR, FRUNC3.C00020ST, FRUNC3.C00020SP, FRUNC3.C00020RG, FRUNC3.C00020AD, FRUNC3.C00020RS, FRUNC3.C00020RP, FRUNC3.C00020RA, FRUNC3.C00020QT, FRUNC3.C00020QA, FRUNC3.C00020PT_x000d__x000a_FROM `c:\anuar\gcua\dtoscua`.FRUNC3 FRUNC3"/>
  </connection>
  <connection id="81" xr16:uid="{00000000-0015-0000-FFFF-FFFF50000000}" name="Conexión78"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1ST, FRUNC5.C21AD, FRUNC5.C21PT, FRUNC5.C22ST, FRUNC5.C22AD, FRUNC5.C22PT_x000d__x000a_FROM `c:\anuar\gcua\dtoscua`.FRUNC5 FRUNC5_x000d__x000a_"/>
  </connection>
  <connection id="82" xr16:uid="{00000000-0015-0000-FFFF-FFFF51000000}" name="Conexión79"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3ST, FRUNC5.C23AD, FRUNC5.C23PT, FRUNC5.C24ST, FRUNC5.C24AD, FRUNC5.C24PT_x000d__x000a_FROM `c:\anuar\gcua\dtoscua`.FRUNC5 FRUNC5_x000d__x000a_"/>
  </connection>
  <connection id="83" xr16:uid="{00000000-0015-0000-FFFF-FFFF52000000}" name="Conexión80"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4" xr16:uid="{00000000-0015-0000-FFFF-FFFF53000000}" name="Conexión81"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5" xr16:uid="{00000000-0015-0000-FFFF-FFFF54000000}" name="Conexión82"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6" xr16:uid="{00000000-0015-0000-FFFF-FFFF55000000}" name="Conexión83"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87" xr16:uid="{00000000-0015-0000-FFFF-FFFF56000000}" name="Conexión8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PT_x000d__x000a_FROM `c:\anuar\gcua\dtoscua`.FRUNC4 FRUNC4"/>
  </connection>
  <connection id="88" xr16:uid="{00000000-0015-0000-FFFF-FFFF57000000}" name="Conexión8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QT, FRUNC4.C00082QA, FRUNC4.C00082PT_x000d__x000a_FROM `c:\anuar\gcua\dtoscua`.FRUNC4 FRUNC4"/>
  </connection>
  <connection id="89" xr16:uid="{00000000-0015-0000-FFFF-FFFF58000000}" name="Conexión86"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90" xr16:uid="{00000000-0015-0000-FFFF-FFFF59000000}" name="Conexión87"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20SS, FRUNC4.C00120SR, FRUNC4.C00120ST, FRUNC4.C00120SP, FRUNC4.C00120RG, FRUNC4.C00120AD, FRUNC4.C00120RS, FRUNC4.C00120RP, FRUNC4.C00120RA, FRUNC4.C00120QT, FRUNC4.C00120QA, FRUNC4.C00120PT_x000d__x000a_FROM `c:\anuar\gcua\dtoscua`.FRUNC4 FRUNC4"/>
  </connection>
  <connection id="91" xr16:uid="{00000000-0015-0000-FFFF-FFFF5A000000}" name="Conexión88"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1SS, FRUNC4.C00171SR, FRUNC4.C00171ST, FRUNC4.C00171SP, FRUNC4.C00171RG, FRUNC4.C00171AD, FRUNC4.C00171RS, FRUNC4.C00171RP, FRUNC4.C00171RA, FRUNC4.C00171QT, FRUNC4.C00171QA, FRUNC4.C00171PT_x000d__x000a_FROM `c:\anuar\gcua\dtoscua`.FRUNC4 FRUNC4"/>
  </connection>
  <connection id="92" xr16:uid="{00000000-0015-0000-FFFF-FFFF5B000000}" name="Conexión89"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50SS, FRUNC4.C00150SR, FRUNC4.C00150ST, FRUNC4.C00150SP, FRUNC4.C00150RG, FRUNC4.C00150AD, FRUNC4.C00150RS, FRUNC4.C00150RP, FRUNC4.C00150RA, FRUNC4.C00150QT, FRUNC4.C00150QA, FRUNC4.C00150PT_x000d__x000a_FROM `c:\anuar\gcua\dtoscua`.FRUNC4 FRUNC4"/>
  </connection>
  <connection id="93" xr16:uid="{00000000-0015-0000-FFFF-FFFF5C000000}" name="Conexión9"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50SS, INDU2.C00050SR, INDU2.C00050ST, INDU2.C00050RS, INDU2.C00050RR, INDU2.C00050PT, INDU2.C00051RS, INDU2.C00051RR, INDU2.C00051PT_x000d__x000a_FROM `c:\anuar\gcua\dtoscua`.INDU2 INDU2"/>
  </connection>
  <connection id="94" xr16:uid="{00000000-0015-0000-FFFF-FFFF5D000000}" name="Conexión90"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60SS, FRUNC4.C00160SR, FRUNC4.C00160ST, FRUNC4.C00160SP, FRUNC4.C00160RG, FRUNC4.C00160AD, FRUNC4.C00160RS, FRUNC4.C00160RP, FRUNC4.C00160RA, FRUNC4.C00160QT, FRUNC4.C00160QA, FRUNC4.C00160PT_x000d__x000a_FROM `c:\anuar\gcua\dtoscua`.FRUNC4 FRUNC4"/>
  </connection>
  <connection id="95" xr16:uid="{00000000-0015-0000-FFFF-FFFF5E000000}" name="Conexión91"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6" xr16:uid="{00000000-0015-0000-FFFF-FFFF5F000000}" name="Conexión92"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7" xr16:uid="{00000000-0015-0000-FFFF-FFFF60000000}" name="Conexión93"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98" xr16:uid="{00000000-0015-0000-FFFF-FFFF61000000}" name="Conexión9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99" xr16:uid="{00000000-0015-0000-FFFF-FFFF62000000}" name="Conexión9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100" xr16:uid="{00000000-0015-0000-FFFF-FFFF63000000}" name="Conexión96"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1" xr16:uid="{00000000-0015-0000-FFFF-FFFF64000000}" name="Conexión97"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2" xr16:uid="{00000000-0015-0000-FFFF-FFFF65000000}" name="Conexión98"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90SS, OLEN3.C00090SR, OLEN3.C00090ST, OLEN3.C00090SP, OLEN3.C00090RG, OLEN3.C00090AD, OLEN3.C00090RS, OLEN3.C00090RR, OLEN3.C00090RA, OLEN3.C00090QT, OLEN3.C00090QA, OLEN3.C00090PT_x000d__x000a_FROM `c:\anuar\gcua\dtoscua`.OLEN3 OLEN3"/>
  </connection>
  <connection id="103" xr16:uid="{00000000-0015-0000-FFFF-FFFF66000000}" name="Conexión99"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30SS, OLEN3.C00030SR, OLEN3.C00030ST, OLEN3.C00030SP, OLEN3.C00030RG, OLEN3.C00030AD, OLEN3.C00030RS, OLEN3.C00030RR, OLEN3.C00030RA, OLEN3.C00030QT, OLEN3.C00030QA, OLEN3.C00030PT_x000d__x000a_FROM `c:\anuar\gcua\dtoscua`.OLEN3 OLEN3"/>
  </connection>
</connections>
</file>

<file path=xl/sharedStrings.xml><?xml version="1.0" encoding="utf-8"?>
<sst xmlns="http://schemas.openxmlformats.org/spreadsheetml/2006/main" count="80493" uniqueCount="1512">
  <si>
    <t>SUPERFICIES Y PRODUCCIONES DE CULTIVOS</t>
  </si>
  <si>
    <t xml:space="preserve"> </t>
  </si>
  <si>
    <t>Años</t>
  </si>
  <si>
    <t>Superficie</t>
  </si>
  <si>
    <t>Producción</t>
  </si>
  <si>
    <t>Valor</t>
  </si>
  <si>
    <t>(miles de hectáreas)</t>
  </si>
  <si>
    <t>(miles de toneladas)</t>
  </si>
  <si>
    <t>(miles de euros)</t>
  </si>
  <si>
    <t>SUPERFICIES Y PRODUCCIONES DE CULTIVO</t>
  </si>
  <si>
    <t>Rendimiento</t>
  </si>
  <si>
    <t>Producción (toneladas)</t>
  </si>
  <si>
    <t>Cultivos</t>
  </si>
  <si>
    <t>(hectáreas)</t>
  </si>
  <si>
    <t>(kg/ha)</t>
  </si>
  <si>
    <t>Grano</t>
  </si>
  <si>
    <t>Paja</t>
  </si>
  <si>
    <t>Secano</t>
  </si>
  <si>
    <t>Regadío</t>
  </si>
  <si>
    <t>Total</t>
  </si>
  <si>
    <t>cosechada</t>
  </si>
  <si>
    <t>CEREALES DE INVIERNO</t>
  </si>
  <si>
    <t xml:space="preserve">  Trigo duro</t>
  </si>
  <si>
    <t>–</t>
  </si>
  <si>
    <t xml:space="preserve">  Trigo semiduro y blando</t>
  </si>
  <si>
    <t xml:space="preserve">  TRIGO TOTAL</t>
  </si>
  <si>
    <t xml:space="preserve">  Cebada de 6 carreras</t>
  </si>
  <si>
    <t xml:space="preserve">  Cebada de 2 carreras</t>
  </si>
  <si>
    <t xml:space="preserve">  CEBADA TOTAL</t>
  </si>
  <si>
    <t xml:space="preserve">  AVENA</t>
  </si>
  <si>
    <t xml:space="preserve">  CENTENO</t>
  </si>
  <si>
    <t xml:space="preserve">  ESCAÑA</t>
  </si>
  <si>
    <t xml:space="preserve">  TRITICALE</t>
  </si>
  <si>
    <t xml:space="preserve">  TRANQUILLÓN</t>
  </si>
  <si>
    <t xml:space="preserve">  (mezcla de trigo y centeno)</t>
  </si>
  <si>
    <t xml:space="preserve">  OTRAS MEZCLAS DE CEREALES</t>
  </si>
  <si>
    <t xml:space="preserve">  DE INVIERNO</t>
  </si>
  <si>
    <t>CEREALES DE PRIMAVERA</t>
  </si>
  <si>
    <t xml:space="preserve">  ARROZ (CÁSCARA)</t>
  </si>
  <si>
    <t xml:space="preserve">  Maíz híbrido</t>
  </si>
  <si>
    <t xml:space="preserve">  Otros maíces</t>
  </si>
  <si>
    <t xml:space="preserve">  MAÍZ TOTAL</t>
  </si>
  <si>
    <t xml:space="preserve">  SORGO</t>
  </si>
  <si>
    <t xml:space="preserve">  MIJO</t>
  </si>
  <si>
    <t xml:space="preserve">  PANIZO</t>
  </si>
  <si>
    <t xml:space="preserve">  ALFORFÓN O TRIGO SARRACENO</t>
  </si>
  <si>
    <t xml:space="preserve">  ALPISTE</t>
  </si>
  <si>
    <t>OTROS CEREALES</t>
  </si>
  <si>
    <t>TOTAL CEREALES</t>
  </si>
  <si>
    <t>Destino de la producción en explotaciones productoras</t>
  </si>
  <si>
    <t>Total semilla utilizada</t>
  </si>
  <si>
    <t>Reserva para consumo propio</t>
  </si>
  <si>
    <t>Ventas</t>
  </si>
  <si>
    <t>Semilla</t>
  </si>
  <si>
    <t>Pienso</t>
  </si>
  <si>
    <t>Alimentación</t>
  </si>
  <si>
    <t>fuera de la</t>
  </si>
  <si>
    <t>humana</t>
  </si>
  <si>
    <t>explotación</t>
  </si>
  <si>
    <t xml:space="preserve">  Trigo total</t>
  </si>
  <si>
    <t xml:space="preserve">  Cebada total</t>
  </si>
  <si>
    <t xml:space="preserve">  Avena</t>
  </si>
  <si>
    <t xml:space="preserve">  Centeno</t>
  </si>
  <si>
    <t xml:space="preserve">  Escaña</t>
  </si>
  <si>
    <t xml:space="preserve">  Triticale</t>
  </si>
  <si>
    <t xml:space="preserve">  Tranquillón</t>
  </si>
  <si>
    <t xml:space="preserve">  Otras mezclas de cereales de invierno</t>
  </si>
  <si>
    <t xml:space="preserve">  Arroz (cáscara)</t>
  </si>
  <si>
    <t xml:space="preserve">  Maíz total</t>
  </si>
  <si>
    <t xml:space="preserve">  Sorgo</t>
  </si>
  <si>
    <t xml:space="preserve">  Mijo</t>
  </si>
  <si>
    <t xml:space="preserve">  Alforfón o trigo sarraceno</t>
  </si>
  <si>
    <t xml:space="preserve">  Alpiste</t>
  </si>
  <si>
    <t>Bio-combustible</t>
  </si>
  <si>
    <t>TOTAL CEREALES DE INVIERNO</t>
  </si>
  <si>
    <t xml:space="preserve">  Panizo</t>
  </si>
  <si>
    <t>TOTAL CEREALES DE PRIMAVERA</t>
  </si>
  <si>
    <t>Provincias y Comunidades Autónomas</t>
  </si>
  <si>
    <t>Cereales de invierno</t>
  </si>
  <si>
    <t>Cereales de primavera</t>
  </si>
  <si>
    <t>Otros cereales</t>
  </si>
  <si>
    <t>A Coruña</t>
  </si>
  <si>
    <t>Lugo</t>
  </si>
  <si>
    <t>Ourense</t>
  </si>
  <si>
    <t>Pontevedra</t>
  </si>
  <si>
    <t xml:space="preserve"> GALICIA</t>
  </si>
  <si>
    <t xml:space="preserve"> P. DE ASTURIAS</t>
  </si>
  <si>
    <t xml:space="preserve"> CANTABRIA</t>
  </si>
  <si>
    <t>Álava</t>
  </si>
  <si>
    <t>Guipúzcoa</t>
  </si>
  <si>
    <t>Vizcaya</t>
  </si>
  <si>
    <t xml:space="preserve"> PAÍS VASCO</t>
  </si>
  <si>
    <t xml:space="preserve"> NAVARRA</t>
  </si>
  <si>
    <t xml:space="preserve"> LA RIOJA</t>
  </si>
  <si>
    <t>Huesca</t>
  </si>
  <si>
    <t>Teruel</t>
  </si>
  <si>
    <t>Zaragoza</t>
  </si>
  <si>
    <t xml:space="preserve"> ARAGÓN</t>
  </si>
  <si>
    <t>Barcelona</t>
  </si>
  <si>
    <t>Girona</t>
  </si>
  <si>
    <t>Lleida</t>
  </si>
  <si>
    <t>Tarragona</t>
  </si>
  <si>
    <t xml:space="preserve"> CATALUÑA</t>
  </si>
  <si>
    <t xml:space="preserve"> BALEARES</t>
  </si>
  <si>
    <t>Ávila</t>
  </si>
  <si>
    <t>Burgos</t>
  </si>
  <si>
    <t>León</t>
  </si>
  <si>
    <t>Palencia</t>
  </si>
  <si>
    <t>Salamanca</t>
  </si>
  <si>
    <t>Segovia</t>
  </si>
  <si>
    <t>Soria</t>
  </si>
  <si>
    <t>Valladolid</t>
  </si>
  <si>
    <t>Zamora</t>
  </si>
  <si>
    <t xml:space="preserve"> CASTILLA Y LEÓN</t>
  </si>
  <si>
    <t xml:space="preserve"> MADRID</t>
  </si>
  <si>
    <t>Albacete</t>
  </si>
  <si>
    <t>Ciudad Real</t>
  </si>
  <si>
    <t>Cuenca</t>
  </si>
  <si>
    <t>Guadalajara</t>
  </si>
  <si>
    <t>Toledo</t>
  </si>
  <si>
    <t xml:space="preserve"> CASTILLA – LA MANCHA</t>
  </si>
  <si>
    <t>Alicante</t>
  </si>
  <si>
    <t>Castellón</t>
  </si>
  <si>
    <t>Valencia</t>
  </si>
  <si>
    <t xml:space="preserve"> C. VALENCIANA</t>
  </si>
  <si>
    <t xml:space="preserve"> R. DE MURCIA</t>
  </si>
  <si>
    <t>Badajoz</t>
  </si>
  <si>
    <t>Cáceres</t>
  </si>
  <si>
    <t xml:space="preserve"> EXTREMADURA</t>
  </si>
  <si>
    <t>Almería</t>
  </si>
  <si>
    <t>Cádiz</t>
  </si>
  <si>
    <t>Córdoba</t>
  </si>
  <si>
    <t>Granada</t>
  </si>
  <si>
    <t>Huelva</t>
  </si>
  <si>
    <t>Jaén</t>
  </si>
  <si>
    <t>Málaga</t>
  </si>
  <si>
    <t>Sevilla</t>
  </si>
  <si>
    <t xml:space="preserve"> ANDALUCÍA</t>
  </si>
  <si>
    <t>Las Palmas</t>
  </si>
  <si>
    <t>S.C. de Tenerife</t>
  </si>
  <si>
    <t xml:space="preserve"> CANARIAS</t>
  </si>
  <si>
    <t>ESPAÑA</t>
  </si>
  <si>
    <t>Precio medio</t>
  </si>
  <si>
    <t>percibido por</t>
  </si>
  <si>
    <r>
      <t xml:space="preserve">Valor </t>
    </r>
    <r>
      <rPr>
        <vertAlign val="superscript"/>
        <sz val="10"/>
        <rFont val="Arial"/>
        <family val="2"/>
      </rPr>
      <t>(1)</t>
    </r>
  </si>
  <si>
    <t>(qm/ha)</t>
  </si>
  <si>
    <t>los agricultores</t>
  </si>
  <si>
    <t>(euros/100kg)</t>
  </si>
  <si>
    <r>
      <t xml:space="preserve"> </t>
    </r>
    <r>
      <rPr>
        <vertAlign val="superscript"/>
        <sz val="10"/>
        <rFont val="Arial"/>
        <family val="2"/>
      </rPr>
      <t>(1)</t>
    </r>
    <r>
      <rPr>
        <sz val="10"/>
        <rFont val="Arial"/>
        <family val="2"/>
      </rPr>
      <t xml:space="preserve"> No se incluye el valor de la semilla selecta.</t>
    </r>
  </si>
  <si>
    <t>Trigo duro</t>
  </si>
  <si>
    <r>
      <t xml:space="preserve">Trigo semiduro y blando </t>
    </r>
    <r>
      <rPr>
        <vertAlign val="superscript"/>
        <sz val="10"/>
        <rFont val="Arial"/>
        <family val="2"/>
      </rPr>
      <t>(1)</t>
    </r>
  </si>
  <si>
    <t>de grano</t>
  </si>
  <si>
    <t>(toneladas)</t>
  </si>
  <si>
    <t>Provincias</t>
  </si>
  <si>
    <t>Trigo blando y semiduro</t>
  </si>
  <si>
    <t>y</t>
  </si>
  <si>
    <t>Comunidades Autónomas</t>
  </si>
  <si>
    <t xml:space="preserve">producción, precio, valor </t>
  </si>
  <si>
    <t>De 2 carreras</t>
  </si>
  <si>
    <t>De 6 carreras</t>
  </si>
  <si>
    <t>Alava</t>
  </si>
  <si>
    <t>Avila</t>
  </si>
  <si>
    <t xml:space="preserve"> CASTILLA–LA MANCHA</t>
  </si>
  <si>
    <t>Cebada de 2 carreras</t>
  </si>
  <si>
    <t>Cebada de 6 carreras</t>
  </si>
  <si>
    <r>
      <t>Valor</t>
    </r>
    <r>
      <rPr>
        <vertAlign val="superscript"/>
        <sz val="10"/>
        <rFont val="Arial"/>
        <family val="2"/>
      </rPr>
      <t xml:space="preserve"> (1)</t>
    </r>
  </si>
  <si>
    <r>
      <t xml:space="preserve"> </t>
    </r>
    <r>
      <rPr>
        <vertAlign val="superscript"/>
        <sz val="10"/>
        <rFont val="Arial"/>
        <family val="2"/>
      </rPr>
      <t>(1)</t>
    </r>
    <r>
      <rPr>
        <sz val="10"/>
        <rFont val="Arial"/>
        <family val="2"/>
      </rPr>
      <t xml:space="preserve"> No se incluye el valor de la semilla selecta.</t>
    </r>
  </si>
  <si>
    <t>(euros/100 kg)</t>
  </si>
  <si>
    <t>CEREALES GRANO</t>
  </si>
  <si>
    <t>Provincias y</t>
  </si>
  <si>
    <t>Primera</t>
  </si>
  <si>
    <t>Posterior</t>
  </si>
  <si>
    <t>Distribución por subespecies (hectáreas)</t>
  </si>
  <si>
    <t>ocupación</t>
  </si>
  <si>
    <t>Indica</t>
  </si>
  <si>
    <t>Japonica</t>
  </si>
  <si>
    <t xml:space="preserve"> CASTILLA-LA MANCHA</t>
  </si>
  <si>
    <t>(1) nueva division, o clasificacion segun el Reglamento (CE) nº 543/2009 del Parlamento Europeo y del Consejo, de 18 de junio de 2009, relativo a las estadísticas sobre productos agrícolas</t>
  </si>
  <si>
    <t>Rendimiento (kg/ha)</t>
  </si>
  <si>
    <t>Producción por subespecies (toneladas)</t>
  </si>
  <si>
    <t>Comunidades</t>
  </si>
  <si>
    <t>Distribución por subespecies</t>
  </si>
  <si>
    <t>Distribución por tipos</t>
  </si>
  <si>
    <t>Autónomas</t>
  </si>
  <si>
    <t xml:space="preserve"> ARAGON</t>
  </si>
  <si>
    <t xml:space="preserve"> ANDALUCIA</t>
  </si>
  <si>
    <r>
      <t xml:space="preserve"> </t>
    </r>
    <r>
      <rPr>
        <vertAlign val="superscript"/>
        <sz val="10"/>
        <rFont val="Arial"/>
        <family val="2"/>
      </rPr>
      <t xml:space="preserve">(1) </t>
    </r>
    <r>
      <rPr>
        <sz val="10"/>
        <rFont val="Arial"/>
        <family val="2"/>
      </rPr>
      <t>No se incluye el valor de la semilla selecta.</t>
    </r>
  </si>
  <si>
    <t>Maíz híbrido</t>
  </si>
  <si>
    <t>Otros maíces</t>
  </si>
  <si>
    <t xml:space="preserve"> PAIS VASCO</t>
  </si>
  <si>
    <t xml:space="preserve"> CASTILLA Y LEON</t>
  </si>
  <si>
    <t>Judías secas en cultivo único</t>
  </si>
  <si>
    <t>Judías secas asociadas a maíz</t>
  </si>
  <si>
    <t xml:space="preserve"> JUDÍAS SECAS TOTAL</t>
  </si>
  <si>
    <t>Habas secas para consumo animal</t>
  </si>
  <si>
    <t>Habas secas para consumo humano</t>
  </si>
  <si>
    <t xml:space="preserve"> HABAS SECAS TOTAL</t>
  </si>
  <si>
    <t xml:space="preserve"> LENTEJAS</t>
  </si>
  <si>
    <t xml:space="preserve"> GARBANZOS</t>
  </si>
  <si>
    <t>Guisantes secos para consumo animal</t>
  </si>
  <si>
    <t>Guisantes secos para consumo humano</t>
  </si>
  <si>
    <t xml:space="preserve"> GUISANTES SECOS TOTAL</t>
  </si>
  <si>
    <t xml:space="preserve"> VEZA</t>
  </si>
  <si>
    <t xml:space="preserve"> ALTRAMUZ</t>
  </si>
  <si>
    <t xml:space="preserve"> ALMORTAS</t>
  </si>
  <si>
    <t xml:space="preserve"> ALHOLVA</t>
  </si>
  <si>
    <t xml:space="preserve"> ALGARROBAS</t>
  </si>
  <si>
    <t xml:space="preserve"> YEROS</t>
  </si>
  <si>
    <t xml:space="preserve"> OTRAS LEGUMINOSAS GRANO</t>
  </si>
  <si>
    <t xml:space="preserve"> TOTAL LEGUMINOSAS</t>
  </si>
  <si>
    <t>semilla</t>
  </si>
  <si>
    <t>utilizada</t>
  </si>
  <si>
    <t>según sistemas de cultivo</t>
  </si>
  <si>
    <t>En cultivo único</t>
  </si>
  <si>
    <t>Asociadas con maíz</t>
  </si>
  <si>
    <t>Asociadas a maíz</t>
  </si>
  <si>
    <t>de superficie y producción según su utilización</t>
  </si>
  <si>
    <t>Consumo animal</t>
  </si>
  <si>
    <t>Consumo humano</t>
  </si>
  <si>
    <t>Provincias y Comunidades autónomas</t>
  </si>
  <si>
    <t>SUPERFICIES Y PRODUCCIONES CULTIVOS</t>
  </si>
  <si>
    <t>de superficie, rendimiento, producción, precio y valor</t>
  </si>
  <si>
    <t>PATATA</t>
  </si>
  <si>
    <t xml:space="preserve"> Extratemprana</t>
  </si>
  <si>
    <t xml:space="preserve"> Temprana</t>
  </si>
  <si>
    <t xml:space="preserve"> Media estación</t>
  </si>
  <si>
    <t xml:space="preserve"> Tardía</t>
  </si>
  <si>
    <t>Total patata</t>
  </si>
  <si>
    <t>BATATA</t>
  </si>
  <si>
    <t>BONIATO</t>
  </si>
  <si>
    <t>CHUFA</t>
  </si>
  <si>
    <t>Siembra</t>
  </si>
  <si>
    <t>Patata extratemprana</t>
  </si>
  <si>
    <t>Patata temprana</t>
  </si>
  <si>
    <t>Patata media estación</t>
  </si>
  <si>
    <t>Patata tardía</t>
  </si>
  <si>
    <t xml:space="preserve">Producción </t>
  </si>
  <si>
    <t xml:space="preserve"> Serie histórica de superficie, rendimiento, producción, precio, valor </t>
  </si>
  <si>
    <t>Serie histórica de superficie, rendimiento, producción, precio, valor</t>
  </si>
  <si>
    <t>Serie histórica de superficie y producción según su utilización</t>
  </si>
  <si>
    <t xml:space="preserve">Serie histórica de superficie, rendimiento, producción, precio, valor </t>
  </si>
  <si>
    <t>Superficie (hectáreas)</t>
  </si>
  <si>
    <t>AZUCARERAS</t>
  </si>
  <si>
    <t xml:space="preserve"> Caña de azúcar</t>
  </si>
  <si>
    <t xml:space="preserve"> Remolacha azucarera</t>
  </si>
  <si>
    <t>PLANTAS TEXTILES</t>
  </si>
  <si>
    <t xml:space="preserve"> Algodón ( bruto )</t>
  </si>
  <si>
    <t>PLANTAS OLEAGINOSAS</t>
  </si>
  <si>
    <t xml:space="preserve"> Lino textil ( semilla )</t>
  </si>
  <si>
    <t xml:space="preserve"> Cáñamo textil ( semilla )</t>
  </si>
  <si>
    <t xml:space="preserve"> Lino oleaginoso</t>
  </si>
  <si>
    <t xml:space="preserve"> Cáñamo para semilla</t>
  </si>
  <si>
    <t xml:space="preserve"> Cacahuete</t>
  </si>
  <si>
    <t xml:space="preserve"> Girasol</t>
  </si>
  <si>
    <t xml:space="preserve"> Cártamo</t>
  </si>
  <si>
    <t xml:space="preserve"> Soja</t>
  </si>
  <si>
    <t xml:space="preserve"> Colza</t>
  </si>
  <si>
    <t>CONDIMENTOS</t>
  </si>
  <si>
    <t xml:space="preserve"> Pimiento para pimentón (desecado)</t>
  </si>
  <si>
    <t xml:space="preserve"> Anís</t>
  </si>
  <si>
    <t xml:space="preserve"> Menta ( en verde )</t>
  </si>
  <si>
    <t xml:space="preserve"> Cominos</t>
  </si>
  <si>
    <t xml:space="preserve"> Regaliz</t>
  </si>
  <si>
    <t>PLANTAS INDUSTRIALES VARIAS</t>
  </si>
  <si>
    <t xml:space="preserve"> Tabaco  (seco no fermentado)</t>
  </si>
  <si>
    <t xml:space="preserve"> Lúpulo ( en seco )</t>
  </si>
  <si>
    <t xml:space="preserve"> Lavanda y lavandín</t>
  </si>
  <si>
    <t xml:space="preserve"> Otros cultivos industriales</t>
  </si>
  <si>
    <t xml:space="preserve"> TOTAL CULTIVOS INDUSTRIALES</t>
  </si>
  <si>
    <t xml:space="preserve"> (2) La producción de azafrán es en kilogramos.</t>
  </si>
  <si>
    <t>Destino de la producción (toneladas)</t>
  </si>
  <si>
    <t>Productos obtenidos de la industrialización</t>
  </si>
  <si>
    <t>Azúcar</t>
  </si>
  <si>
    <t>TOTAL</t>
  </si>
  <si>
    <t>Fibra</t>
  </si>
  <si>
    <t xml:space="preserve"> Algodón (bruto)</t>
  </si>
  <si>
    <t>Molturación</t>
  </si>
  <si>
    <t>Aceite</t>
  </si>
  <si>
    <t xml:space="preserve"> Algodón semilla</t>
  </si>
  <si>
    <t xml:space="preserve"> Lino textil</t>
  </si>
  <si>
    <t xml:space="preserve"> Cáñamo textil</t>
  </si>
  <si>
    <t xml:space="preserve"> Cacahuete (sin descortezar)</t>
  </si>
  <si>
    <t>Pimentón</t>
  </si>
  <si>
    <t>de superficie, rendimiento, producción, precio, valor y productos elaborados</t>
  </si>
  <si>
    <t>Productos elaborados</t>
  </si>
  <si>
    <t>Península</t>
  </si>
  <si>
    <t>agricultores</t>
  </si>
  <si>
    <t>Melaza</t>
  </si>
  <si>
    <t>Bagazo</t>
  </si>
  <si>
    <r>
      <t>(1)</t>
    </r>
    <r>
      <rPr>
        <sz val="10"/>
        <rFont val="Arial"/>
        <family val="2"/>
      </rPr>
      <t xml:space="preserve"> A partir del año 2000 no incluye subvención</t>
    </r>
  </si>
  <si>
    <t>Producción de azúcar (miles de toneladas)</t>
  </si>
  <si>
    <t>(1) Producción de la campaña azucarera, 1 de julio del año de la serie a 30 de junio del siguiente.</t>
  </si>
  <si>
    <t>(2) Producción del año.</t>
  </si>
  <si>
    <t>de superficie, rendimiento, producción, precio, valor, productos elaborados</t>
  </si>
  <si>
    <t>Superficie (miles de hectáreas)</t>
  </si>
  <si>
    <t>Rendimiento (qm/ha)</t>
  </si>
  <si>
    <t>(miles de t)</t>
  </si>
  <si>
    <r>
      <t>(2)</t>
    </r>
    <r>
      <rPr>
        <sz val="10"/>
        <rFont val="Arial"/>
        <family val="2"/>
      </rPr>
      <t xml:space="preserve"> Algodón fibra, sin cardar ni peinar.</t>
    </r>
  </si>
  <si>
    <t>CULTIVOS INDUSTRIALES</t>
  </si>
  <si>
    <t>Para fibra</t>
  </si>
  <si>
    <t>(t)</t>
  </si>
  <si>
    <r>
      <t>(1)</t>
    </r>
    <r>
      <rPr>
        <sz val="10"/>
        <rFont val="Arial"/>
        <family val="2"/>
      </rPr>
      <t xml:space="preserve"> Lino en bruto, enriado, espadado, peinado (incluso hilachos) pero sin hilar.</t>
    </r>
  </si>
  <si>
    <t>bruta (t)</t>
  </si>
  <si>
    <t>Fibra (euros/100kg)</t>
  </si>
  <si>
    <r>
      <t>(1)</t>
    </r>
    <r>
      <rPr>
        <sz val="10"/>
        <rFont val="Arial"/>
        <family val="2"/>
      </rPr>
      <t xml:space="preserve"> Cáñamo en rama, agramado, sin hilar (incluso estopas y desperdicios).</t>
    </r>
  </si>
  <si>
    <t>SUPERFICIES  Y PRODUCCIONES DE CULTIVOS</t>
  </si>
  <si>
    <t>(kilogramos)</t>
  </si>
  <si>
    <t>Producción (kilogramos)</t>
  </si>
  <si>
    <t xml:space="preserve"> (euros/100kg)</t>
  </si>
  <si>
    <t>Cosechada</t>
  </si>
  <si>
    <t>Pastada solamente</t>
  </si>
  <si>
    <t>GRAMÍNEAS</t>
  </si>
  <si>
    <t xml:space="preserve"> Cereales de invierno para forraje</t>
  </si>
  <si>
    <t xml:space="preserve"> Maíz forrajero</t>
  </si>
  <si>
    <t xml:space="preserve"> Sorgo forrajero</t>
  </si>
  <si>
    <t xml:space="preserve"> Ballico</t>
  </si>
  <si>
    <t xml:space="preserve"> Otras gramíneas para forraje</t>
  </si>
  <si>
    <t>LEGUMINOSAS</t>
  </si>
  <si>
    <t xml:space="preserve"> Alfalfa</t>
  </si>
  <si>
    <t xml:space="preserve"> Trébol</t>
  </si>
  <si>
    <t xml:space="preserve"> Esparceta</t>
  </si>
  <si>
    <t xml:space="preserve"> Zulla</t>
  </si>
  <si>
    <t xml:space="preserve"> Veza para forraje</t>
  </si>
  <si>
    <t xml:space="preserve"> Otras leguminosas para forraje</t>
  </si>
  <si>
    <t>RAÍCES Y TUBÉRCULOS</t>
  </si>
  <si>
    <t xml:space="preserve"> Nabo forrajero</t>
  </si>
  <si>
    <t xml:space="preserve"> Remolacha forrajera</t>
  </si>
  <si>
    <t xml:space="preserve"> Zanahoria forrajera</t>
  </si>
  <si>
    <t xml:space="preserve"> Otros</t>
  </si>
  <si>
    <t>PRADERAS POLIFITAS</t>
  </si>
  <si>
    <t>FORRAJERAS VARIAS</t>
  </si>
  <si>
    <t xml:space="preserve"> Col forrajera</t>
  </si>
  <si>
    <t xml:space="preserve"> Calabaza forrajera</t>
  </si>
  <si>
    <t xml:space="preserve"> Otros forrajes varios</t>
  </si>
  <si>
    <t>TOTAL CULTIVOS FORRAJEROS</t>
  </si>
  <si>
    <t>Producción cosechada</t>
  </si>
  <si>
    <t>Rendimiento en verde</t>
  </si>
  <si>
    <t>Producción en verde (toneladas)</t>
  </si>
  <si>
    <t>Destino de la producción</t>
  </si>
  <si>
    <t>Consumo</t>
  </si>
  <si>
    <t>Para</t>
  </si>
  <si>
    <t>Para deshidratación</t>
  </si>
  <si>
    <t>en verde</t>
  </si>
  <si>
    <t>heno</t>
  </si>
  <si>
    <t>ensilado</t>
  </si>
  <si>
    <t xml:space="preserve"> Cereales invierno forraje</t>
  </si>
  <si>
    <t xml:space="preserve"> Otras gramíneas forraje</t>
  </si>
  <si>
    <t xml:space="preserve"> Otras leguminosas forraje</t>
  </si>
  <si>
    <t>Peso vivo mantenido durante el año</t>
  </si>
  <si>
    <t>Uso</t>
  </si>
  <si>
    <t xml:space="preserve"> Superficie cosechada y pastada</t>
  </si>
  <si>
    <t xml:space="preserve"> Superficie pastada solamente</t>
  </si>
  <si>
    <t>Superficie cosechada total</t>
  </si>
  <si>
    <t>Gramíneas</t>
  </si>
  <si>
    <t>Leguminosas</t>
  </si>
  <si>
    <t>Raíces y</t>
  </si>
  <si>
    <t>Praderas</t>
  </si>
  <si>
    <t>Otras</t>
  </si>
  <si>
    <t>tubérculos</t>
  </si>
  <si>
    <t>polifitas</t>
  </si>
  <si>
    <t>Cereales de invierno para forraje</t>
  </si>
  <si>
    <t>Maíz forrajero</t>
  </si>
  <si>
    <t>Sorgo forrajero</t>
  </si>
  <si>
    <t>Producción en verde</t>
  </si>
  <si>
    <t>Ballico</t>
  </si>
  <si>
    <t>Otras gramíneas</t>
  </si>
  <si>
    <t>(miles de ha)</t>
  </si>
  <si>
    <t>Superficie (ha)</t>
  </si>
  <si>
    <t>Superficie cosechada</t>
  </si>
  <si>
    <t>Rendimiento en verde (kg/ha)</t>
  </si>
  <si>
    <t>Producción en</t>
  </si>
  <si>
    <t>verde (t)</t>
  </si>
  <si>
    <t/>
  </si>
  <si>
    <t>percibido por los</t>
  </si>
  <si>
    <t>(miles de euros) (1)</t>
  </si>
  <si>
    <t>Serie histórica de superficie cosechada, rendimiento, producción en verde, precio y valor</t>
  </si>
  <si>
    <t>Trébol</t>
  </si>
  <si>
    <t>Esparceta</t>
  </si>
  <si>
    <t>Zulla</t>
  </si>
  <si>
    <t>SUPERFICIES Y PRODUCCIONES FORRAJERAS</t>
  </si>
  <si>
    <t>Serie histórica de superficie cosechada y producción en verde</t>
  </si>
  <si>
    <t>Nabo forrajero</t>
  </si>
  <si>
    <t>Remolacha forrajera</t>
  </si>
  <si>
    <t>Col forrajera</t>
  </si>
  <si>
    <t>Otros cultivos forrajeros</t>
  </si>
  <si>
    <t>Superficies (hectáreas)</t>
  </si>
  <si>
    <t>Cosechada y pastada</t>
  </si>
  <si>
    <t>peso vivo mantenido</t>
  </si>
  <si>
    <t>(toneladas/año)</t>
  </si>
  <si>
    <t>Barbechos pastados</t>
  </si>
  <si>
    <t>Rastrojeras pastadas</t>
  </si>
  <si>
    <t>Otros aprovech.</t>
  </si>
  <si>
    <t>Peso vivo mantenido</t>
  </si>
  <si>
    <t>Aire libre</t>
  </si>
  <si>
    <t>Protegido</t>
  </si>
  <si>
    <t>DE HOJA O TALLO:</t>
  </si>
  <si>
    <t xml:space="preserve">   Col–repollo de hojas lisas</t>
  </si>
  <si>
    <t xml:space="preserve">   Col–repollo de hojas rizadas o de Milán</t>
  </si>
  <si>
    <t xml:space="preserve">   Col de Bruselas</t>
  </si>
  <si>
    <t xml:space="preserve">   Otras coles</t>
  </si>
  <si>
    <t xml:space="preserve"> COL TOTAL</t>
  </si>
  <si>
    <t xml:space="preserve"> BERZA</t>
  </si>
  <si>
    <t xml:space="preserve"> ESPÁRRAGO</t>
  </si>
  <si>
    <t xml:space="preserve"> APIO</t>
  </si>
  <si>
    <t xml:space="preserve">   Lechuga romana</t>
  </si>
  <si>
    <t xml:space="preserve">   Lechuga acogollada</t>
  </si>
  <si>
    <t xml:space="preserve"> LECHUGA TOTAL</t>
  </si>
  <si>
    <t xml:space="preserve"> ESCAROLA</t>
  </si>
  <si>
    <t xml:space="preserve"> ESPINACA</t>
  </si>
  <si>
    <t xml:space="preserve"> ACELGA</t>
  </si>
  <si>
    <t xml:space="preserve"> CARDO</t>
  </si>
  <si>
    <t xml:space="preserve"> GRELO</t>
  </si>
  <si>
    <t xml:space="preserve"> CANÓNIGO</t>
  </si>
  <si>
    <t xml:space="preserve"> RÚCULA</t>
  </si>
  <si>
    <t xml:space="preserve"> ACHICORIA VERDE</t>
  </si>
  <si>
    <t xml:space="preserve"> ENDIVIA</t>
  </si>
  <si>
    <t xml:space="preserve"> BORRAJA</t>
  </si>
  <si>
    <t>DE FRUTO:</t>
  </si>
  <si>
    <t xml:space="preserve"> SANDÍA</t>
  </si>
  <si>
    <t xml:space="preserve">   Melón de piel lisa</t>
  </si>
  <si>
    <t xml:space="preserve">   Melón tendral</t>
  </si>
  <si>
    <t xml:space="preserve">   Melón cantalupo</t>
  </si>
  <si>
    <t xml:space="preserve">   Otros melones</t>
  </si>
  <si>
    <t xml:space="preserve"> MELÓN TOTAL</t>
  </si>
  <si>
    <t xml:space="preserve"> CALABAZA</t>
  </si>
  <si>
    <t xml:space="preserve"> CALABACÍN</t>
  </si>
  <si>
    <t xml:space="preserve"> PEPINO</t>
  </si>
  <si>
    <t xml:space="preserve"> PEPINILLO</t>
  </si>
  <si>
    <t xml:space="preserve"> BERENJENA</t>
  </si>
  <si>
    <t xml:space="preserve">   Tomate, recolección 1–I a 31–V</t>
  </si>
  <si>
    <t xml:space="preserve">   Tomate, recolección 1–VI a 30–IX</t>
  </si>
  <si>
    <t xml:space="preserve">   Tomate, recolección 1–X a 31–XII</t>
  </si>
  <si>
    <t xml:space="preserve"> TOMATE TOTAL</t>
  </si>
  <si>
    <t xml:space="preserve"> PIMIENTO</t>
  </si>
  <si>
    <t xml:space="preserve"> GUINDILLA </t>
  </si>
  <si>
    <t xml:space="preserve"> FRESA Y FRESÓN</t>
  </si>
  <si>
    <t>DE FLOR:</t>
  </si>
  <si>
    <t xml:space="preserve"> ALCACHOFA</t>
  </si>
  <si>
    <t>RAICES Y BULBOS:</t>
  </si>
  <si>
    <t xml:space="preserve"> AJO</t>
  </si>
  <si>
    <t xml:space="preserve">   Cebolla babosa</t>
  </si>
  <si>
    <t xml:space="preserve">   Cebolla medio grano o Liria</t>
  </si>
  <si>
    <t xml:space="preserve">   Cebolla grano o valenciana</t>
  </si>
  <si>
    <t xml:space="preserve">   Otras cebollas</t>
  </si>
  <si>
    <t xml:space="preserve"> CEBOLLA TOTAL</t>
  </si>
  <si>
    <t xml:space="preserve"> CEBOLLETA</t>
  </si>
  <si>
    <t xml:space="preserve"> PUERRO</t>
  </si>
  <si>
    <t xml:space="preserve"> REMOLACHA DE MESA</t>
  </si>
  <si>
    <t xml:space="preserve"> ZANAHORIA</t>
  </si>
  <si>
    <t xml:space="preserve"> RÁBANO</t>
  </si>
  <si>
    <t xml:space="preserve"> NABO</t>
  </si>
  <si>
    <t>LEGUMINOSAS:</t>
  </si>
  <si>
    <t xml:space="preserve"> JUDÍAS VERDES</t>
  </si>
  <si>
    <t xml:space="preserve"> GUISANTES VERDES</t>
  </si>
  <si>
    <t xml:space="preserve"> CHAMPIÑÓN (1)</t>
  </si>
  <si>
    <t xml:space="preserve"> SETAS (1)</t>
  </si>
  <si>
    <t xml:space="preserve"> OTRAS HORTALIZAS</t>
  </si>
  <si>
    <t>TOTAL HORTALIZAS</t>
  </si>
  <si>
    <t>(1) Superficie en áreas y rendimientos en kg/área.</t>
  </si>
  <si>
    <t>Consumo propio</t>
  </si>
  <si>
    <t>para alimentación</t>
  </si>
  <si>
    <t>Transfor-</t>
  </si>
  <si>
    <t>Animal</t>
  </si>
  <si>
    <t>Humana</t>
  </si>
  <si>
    <t>en fresco</t>
  </si>
  <si>
    <t>mación</t>
  </si>
  <si>
    <t>Superficie total</t>
  </si>
  <si>
    <t>Al aire libre</t>
  </si>
  <si>
    <t>Hortalizas</t>
  </si>
  <si>
    <t>Raíces</t>
  </si>
  <si>
    <t>de hoja o</t>
  </si>
  <si>
    <t>de</t>
  </si>
  <si>
    <t>Varias (1)</t>
  </si>
  <si>
    <t>tallo</t>
  </si>
  <si>
    <t>fruto</t>
  </si>
  <si>
    <t>flor</t>
  </si>
  <si>
    <t>bulbos</t>
  </si>
  <si>
    <t xml:space="preserve">(1) Hortalizas Varias incluye: Champiñon, setas y otras hortalizas. </t>
  </si>
  <si>
    <t>Col-repollo</t>
  </si>
  <si>
    <t>Col de Bruselas</t>
  </si>
  <si>
    <t>Otras coles</t>
  </si>
  <si>
    <t>de hojas lisas</t>
  </si>
  <si>
    <t>de hojas rizadas o de Milán</t>
  </si>
  <si>
    <t>Serie histórica de superficie y producción según clases</t>
  </si>
  <si>
    <t>Lechuga romana</t>
  </si>
  <si>
    <t>Lechuga acogollada</t>
  </si>
  <si>
    <t>Melón de piel lisa</t>
  </si>
  <si>
    <t>Melón tendral</t>
  </si>
  <si>
    <t>Melón cantalupo</t>
  </si>
  <si>
    <t>Otros melones</t>
  </si>
  <si>
    <t>Melón</t>
  </si>
  <si>
    <t>de piel lisa</t>
  </si>
  <si>
    <t>Recolección del 1-I al 31-V</t>
  </si>
  <si>
    <t>Recolección del 1-VI al 30-IX</t>
  </si>
  <si>
    <t>Recolección del 1-X al 31-XII</t>
  </si>
  <si>
    <t>Recolección de</t>
  </si>
  <si>
    <t>1-I a 31-V</t>
  </si>
  <si>
    <t>1-VI a 30-IX</t>
  </si>
  <si>
    <t>1-X a 31-XII</t>
  </si>
  <si>
    <t xml:space="preserve">Serie histórica de superficie, rendimiento, producción, precio , precio, valor </t>
  </si>
  <si>
    <t>2009 (*)</t>
  </si>
  <si>
    <t>(*) A partir del 2009 los datos excluyen al Brocoli</t>
  </si>
  <si>
    <t>Cebolla babosa</t>
  </si>
  <si>
    <t>Cebolla medio grano o Liria</t>
  </si>
  <si>
    <t>Cebolla grano o valenciana</t>
  </si>
  <si>
    <t>Otras cebollas</t>
  </si>
  <si>
    <t>Cebolla medio grano</t>
  </si>
  <si>
    <t>Cebolla grano</t>
  </si>
  <si>
    <t>o Liria</t>
  </si>
  <si>
    <t>o valenciana</t>
  </si>
  <si>
    <t>Serie histórica de superficie, rendimiento, producción, precio y valor</t>
  </si>
  <si>
    <t>(áreas)</t>
  </si>
  <si>
    <t>(kg/a)</t>
  </si>
  <si>
    <t xml:space="preserve"> Serie histórica de superficie y producción según variedades</t>
  </si>
  <si>
    <r>
      <t xml:space="preserve">Melaza </t>
    </r>
    <r>
      <rPr>
        <vertAlign val="superscript"/>
        <sz val="10"/>
        <rFont val="Arial"/>
        <family val="2"/>
      </rPr>
      <t>(1)</t>
    </r>
  </si>
  <si>
    <r>
      <t xml:space="preserve"> (1) </t>
    </r>
    <r>
      <rPr>
        <sz val="10"/>
        <rFont val="Arial"/>
        <family val="2"/>
      </rPr>
      <t>Melaza, mieles enriquecidas, mieles normales, jugos y jarabes.</t>
    </r>
  </si>
  <si>
    <r>
      <t xml:space="preserve">agricultores </t>
    </r>
    <r>
      <rPr>
        <vertAlign val="superscript"/>
        <sz val="10"/>
        <rFont val="Arial"/>
        <family val="2"/>
      </rPr>
      <t>(1)</t>
    </r>
  </si>
  <si>
    <r>
      <t xml:space="preserve">De remolacha </t>
    </r>
    <r>
      <rPr>
        <vertAlign val="superscript"/>
        <sz val="10"/>
        <rFont val="Arial"/>
        <family val="2"/>
      </rPr>
      <t>(1)</t>
    </r>
  </si>
  <si>
    <r>
      <t xml:space="preserve">De caña </t>
    </r>
    <r>
      <rPr>
        <vertAlign val="superscript"/>
        <sz val="10"/>
        <rFont val="Arial"/>
        <family val="2"/>
      </rPr>
      <t>(2)</t>
    </r>
  </si>
  <si>
    <r>
      <t>Precio medio percibido por agricultores</t>
    </r>
    <r>
      <rPr>
        <vertAlign val="superscript"/>
        <sz val="10"/>
        <rFont val="Arial"/>
        <family val="2"/>
      </rPr>
      <t>(1)</t>
    </r>
    <r>
      <rPr>
        <sz val="10"/>
        <rFont val="Arial"/>
        <family val="2"/>
      </rPr>
      <t xml:space="preserve"> (euros/100Kg)</t>
    </r>
  </si>
  <si>
    <r>
      <t>(miles de euros)</t>
    </r>
    <r>
      <rPr>
        <vertAlign val="superscript"/>
        <sz val="10"/>
        <rFont val="Arial"/>
        <family val="2"/>
      </rPr>
      <t xml:space="preserve"> (1)</t>
    </r>
  </si>
  <si>
    <r>
      <t xml:space="preserve">Producción </t>
    </r>
    <r>
      <rPr>
        <vertAlign val="superscript"/>
        <sz val="10"/>
        <rFont val="Arial"/>
        <family val="2"/>
      </rPr>
      <t>(1)</t>
    </r>
  </si>
  <si>
    <t>Valor (miles de euros)</t>
  </si>
  <si>
    <t xml:space="preserve">de superficie, rendimiento, producción , precio, valor </t>
  </si>
  <si>
    <t>Torta y harina</t>
  </si>
  <si>
    <t>Otros usos en grano</t>
  </si>
  <si>
    <t>Productos obtenidos en la molturación</t>
  </si>
  <si>
    <t>Bagazo o pulpa seca</t>
  </si>
  <si>
    <t xml:space="preserve">Provincias </t>
  </si>
  <si>
    <t>Serie histórica de superficie, rendimiento, producción, precio, valor y productos elaborados</t>
  </si>
  <si>
    <t xml:space="preserve"> Serie histórica de producción </t>
  </si>
  <si>
    <t xml:space="preserve"> Serie histórica de superficie, rendimiento, producción </t>
  </si>
  <si>
    <t>Valor fibra (miles de euros)</t>
  </si>
  <si>
    <t xml:space="preserve">  Serie histórica de superficie, rendimiento,  producción, precio y valor</t>
  </si>
  <si>
    <t>Serie histórica de superficie, rendimiento y producción</t>
  </si>
  <si>
    <t>Serie histórica  de superficie cosechada, rendimiento, producción en verde, precio y valor</t>
  </si>
  <si>
    <t xml:space="preserve">                                                                                                                           </t>
  </si>
  <si>
    <t>TOTAL TUBERCULOS PARA CONSUMO HUMANO</t>
  </si>
  <si>
    <t xml:space="preserve"> Lino textil ( fibra ) (1)</t>
  </si>
  <si>
    <t xml:space="preserve"> Cáñamo textil ( fibra ) (1)</t>
  </si>
  <si>
    <t xml:space="preserve"> Algodón ( semilla ) (1)</t>
  </si>
  <si>
    <t xml:space="preserve"> Cañamo para semilla</t>
  </si>
  <si>
    <t xml:space="preserve"> Azafrán ( estigmas tostados ) (2)</t>
  </si>
  <si>
    <t xml:space="preserve"> Achicoria (raiz en verde)</t>
  </si>
  <si>
    <t xml:space="preserve"> TOTAL</t>
  </si>
  <si>
    <t xml:space="preserve"> PEREJIL</t>
  </si>
  <si>
    <t xml:space="preserve"> BROCOLI</t>
  </si>
  <si>
    <t xml:space="preserve"> COLIFLOR</t>
  </si>
  <si>
    <t>HORTALIZAS VARIAS:</t>
  </si>
  <si>
    <t xml:space="preserve"> HABAS VERDES</t>
  </si>
  <si>
    <t xml:space="preserve">  Máiz total</t>
  </si>
  <si>
    <t xml:space="preserve"> Camelina</t>
  </si>
  <si>
    <t xml:space="preserve"> MAIZ DULCE</t>
  </si>
  <si>
    <t xml:space="preserve"> MAÍZ DULCE</t>
  </si>
  <si>
    <t>-</t>
  </si>
  <si>
    <t>7.1.3.2. CEREALES GRANO-CEBADA: Serie histórica de superficie y producción según tipos</t>
  </si>
  <si>
    <t>7.1.3.1. CEREALES GRANO-CEBADA: Serie histórica de superficie, rendimiento,</t>
  </si>
  <si>
    <t>7.1.2.2. CEREALES GRANO-TRIGO: Serie histórica de superficie y producción según dureza del grano</t>
  </si>
  <si>
    <t>7.1.4.1. CEREALES GRANO-AVENA: Serie histórica de superficie, rendimiento, producción, precio, valor</t>
  </si>
  <si>
    <t xml:space="preserve">7.1.5.1. CEREALES GRANO-CENTENO: Serie histórica de superficie, rendimiento, producción, precio, valor </t>
  </si>
  <si>
    <t>7.1.6.1. CEREALES GRANO-TRITICALE: Serie histórica de superficie, rendimiento, producción, precio, valor</t>
  </si>
  <si>
    <t>7.1.8.2. CEREALES GRANO-MAÍZ: Serie histórica de superficie y producción según clases</t>
  </si>
  <si>
    <t>7.1.9.1. CEREALES GRANO-SORGO: Serie histórica de superficie, rendimiento, producción, precio, valor</t>
  </si>
  <si>
    <t xml:space="preserve">7.1.10.6. CEREALES GRANO-OTRAS MEZCLAS DE CEREALES DE INVIERNO </t>
  </si>
  <si>
    <t>7.1.11.1. CEREALES GRANO-OTROS CEREALES:</t>
  </si>
  <si>
    <t>7.1.1.1.  CEREALES GRANO: Serie histórica de superficie, producción y valor</t>
  </si>
  <si>
    <t>7.1.1.4. CEREALES GRANO: Destino de la producción de grano,</t>
  </si>
  <si>
    <t>7.2.2.4. CEREALES GRANO-JUDÍAS SECAS: Análisis provincial</t>
  </si>
  <si>
    <t>7.2.2.2. LEGUMINOSAS GRANO-JUDÍAS SECAS: Serie histórica de superficie y producción</t>
  </si>
  <si>
    <t xml:space="preserve">7.2.3.4. LEGUMINOSAS GRANO-HABAS SECAS: </t>
  </si>
  <si>
    <t xml:space="preserve">7.2.3.1. LEGUMINOSAS GRANO- HABAS SECAS: </t>
  </si>
  <si>
    <t xml:space="preserve">7.2.3.2. LEGUMINOSAS GRANO- HABAS SECAS: </t>
  </si>
  <si>
    <t>7.2.4.1. LEGUMINOSAS GRANO- LENTEJAS:</t>
  </si>
  <si>
    <t xml:space="preserve">7.2.6.3. LEGUMINOSAS GRANO-GUISANTES SECOS: </t>
  </si>
  <si>
    <t xml:space="preserve">7.2.6.4. LEGUMINOSAS GRANO-GUISANTES SECOS: </t>
  </si>
  <si>
    <t xml:space="preserve">7.2.6.1. LEGUMINOSAS GRANO-GUISANTES SECOS: </t>
  </si>
  <si>
    <t>7.2.7.1. LEGUMINOSAS GRANO-VEZA: Serie histórica</t>
  </si>
  <si>
    <t>7.2.8.1. LEGUMINOSAS GRANO-YEROS: Serie histórica</t>
  </si>
  <si>
    <t xml:space="preserve">7.2.10.1. LEGUMINOSAS GRANO-ALMORTAS: </t>
  </si>
  <si>
    <t xml:space="preserve">7.2.10.2. LEGUMINOSAS GRANO-ALGARROBAS: </t>
  </si>
  <si>
    <t xml:space="preserve">7.2.10.3. LEGUMINOSAS GRANO-ALHOLVA </t>
  </si>
  <si>
    <t xml:space="preserve">7.2.10.4. LEGUMINOSAS GRANO-OTRAS LEGUMINOSAS GRANO: </t>
  </si>
  <si>
    <t>7.3.1.1. TUBÉRCULOS PARA CONSUMO HUMANO:</t>
  </si>
  <si>
    <t xml:space="preserve"> 7.3.1.3.  TOTAL TUBÉRCULOS PARA CONSUMO HUMANO: </t>
  </si>
  <si>
    <t xml:space="preserve">7.3.2.3. TUBÉRCULOS PARA  EL CONSUMO HUMANO-PATATA: </t>
  </si>
  <si>
    <t>7.3.2.4. TUBÉRCULOS PARA CONSUMO HUMANO-PATATA:</t>
  </si>
  <si>
    <t>7.3.2.2. TUBÉRCULOS PARA CONSUMO HUMANO-PATATA: Serie histórica de superficie y producción según épocas de recolección</t>
  </si>
  <si>
    <t xml:space="preserve">7.3.3.1. TUBÉRCULOS PARA CONSUMO HUMANO-BATATA: </t>
  </si>
  <si>
    <t xml:space="preserve">    7.3.3.2. TUBÉRCULOS PARA CONSUMO HUMANO-BONIATO:</t>
  </si>
  <si>
    <t xml:space="preserve">   7.3.3.3. TUBÉRCULOS PARA CONSUMO HUMANO-CHUFA:</t>
  </si>
  <si>
    <t>7.4.4.2. CULTIVOS INDUSTRIALES-CAÑA DE AZÚCAR:</t>
  </si>
  <si>
    <t>7.4.4.1. CULTIVOS INDUSTRIALES-CAÑA DE AZÚCAR: Serie histórica</t>
  </si>
  <si>
    <t>7.4.5.2. CULTIVOS INDUSTRIALES-REMOLACHA AZUCARERA:</t>
  </si>
  <si>
    <t>7.4.6.1. CULTIVOS INDUSTRIALES-AZÚCAR:</t>
  </si>
  <si>
    <t>7.4.8.1. CULTIVOS INDUSTRIALES- LINO TEXTIL:</t>
  </si>
  <si>
    <t xml:space="preserve">7.4.9.1. CULTIVOS INDUSTRIALES-CÁÑAMO TEXTIL: </t>
  </si>
  <si>
    <t>7.4.12.1. CULTIVOS INDUSTRIALES-LINO OLEAGINOSO:</t>
  </si>
  <si>
    <t xml:space="preserve">7.4.15.2. CULTIVOS INDUSTRIALES-PIMIENTO PARA PIMENTÓN (DESECADO): </t>
  </si>
  <si>
    <t xml:space="preserve">7.4.16.2. CULTIVOS INDUSTRIALES-AZAFRÁN (ESTIGMAS TOSTADOS): </t>
  </si>
  <si>
    <t xml:space="preserve">7.4.16.1. CULTIVOS INDUSTRIALES-AZAFRÁN (ESTIGMAS TOSTADOS): </t>
  </si>
  <si>
    <t xml:space="preserve">7.4.17.1. CULTIVOS INDUSTRIALES-ANÍS: </t>
  </si>
  <si>
    <t xml:space="preserve">7.4.17.2. CULTIVOS INDUSTRIALES-MENTA (EN VERDE): </t>
  </si>
  <si>
    <t xml:space="preserve">7.4.17.3. CULTIVOS INDUSTRIALES-COMINOS: </t>
  </si>
  <si>
    <t xml:space="preserve">7.4.17.4. CULTIVOS INDUSTRIALES-REGALIZ: </t>
  </si>
  <si>
    <t>7.4.18.2. CULTIVOS INDUSTRIALES-TABACO (SECO NO FERMENTADO):</t>
  </si>
  <si>
    <t xml:space="preserve">7.4.19.2. CULTIVOS INDUSTRIALES- LÚPULO (EN SECO): </t>
  </si>
  <si>
    <t xml:space="preserve">7.4.20.1. CULTIVOS INDUSTRIALES- LAVANDA Y LAVANDÍN: </t>
  </si>
  <si>
    <t xml:space="preserve">7.4.20.2. CULTIVOS INDUSTRIALES- ACHICORIA (RAIZ EN VERDE): </t>
  </si>
  <si>
    <t xml:space="preserve">7.4.20.3. CULTIVOS INDUSTRIALES- OTROS CULTIVOS INDUSTRIALES: </t>
  </si>
  <si>
    <t xml:space="preserve">7.5.4. CULTIVOS FORRAJEROS-GRAMÍNEAS FORRAJERAS-CEREALES DE INVIERNO PARA FORRAJE: </t>
  </si>
  <si>
    <t xml:space="preserve">7.5.5.  CULTIVOS FORRAJEROS-GRAMÍNEAS FORRAJERAS-MAÍZ FORRAJERO: </t>
  </si>
  <si>
    <t xml:space="preserve">7.5.6. CULTIVOS FORRAJEROS-GRAMÍNEAS FORRAJERAS-SORGO FORRAJERO: </t>
  </si>
  <si>
    <t xml:space="preserve">7.5.7. CULTIVOS FORRAJEROS-GRAMÍNEAS FORRAJERAS- BALLICO: </t>
  </si>
  <si>
    <t xml:space="preserve">7.5.8. CULTIVOS FORRAJEROS-OTRAS GRAMÍNEAS FORRAJERAS: </t>
  </si>
  <si>
    <t xml:space="preserve">7.5.9.2. CULTIVOS FORRAJEROS-LEGUMINOSAS FORRAJERAS-ALFALFA: </t>
  </si>
  <si>
    <t xml:space="preserve">7.5.10.2. CULTIVOS FORRAJEROS-LEGUMINOSAS FORRAJERAS-VEZA PARA FORRAJE: </t>
  </si>
  <si>
    <t xml:space="preserve">7.5.11.2. CULTIVOS FORRAJEROS-LEGUMINOSAS FORRAJERAS-TRÉBOL: </t>
  </si>
  <si>
    <t xml:space="preserve">7.5.11.3. CULTIVOS FORRAJEROS-LEGUMINOSAS FORRAJERAS-ESPARCETA: </t>
  </si>
  <si>
    <t xml:space="preserve">7.5.11.4. CULTIVOS FORRAJEROS-LEGUMINOSAS FORRAJERAS-ZULLA: </t>
  </si>
  <si>
    <t>7.5.11.5. CULTIVOS FORRAJEROS-OTRAS LEGUMINOSAS PARA FORRAJE:</t>
  </si>
  <si>
    <t>7.5.12.2. CULTIVOS FORRAJEROS-PRADERAS POLIFITAS:</t>
  </si>
  <si>
    <t>7.5.13.2. CULTIVOS FORRAJEROS-RAÍCES Y TUBÉRCULOS-NABO FORRAJERO:</t>
  </si>
  <si>
    <t>7.5.13.3. CULTIVOS FORRAJEROS-RAÍCES Y TUBÉRCULOS-REMOLACHA FORRAJERA:</t>
  </si>
  <si>
    <t>7.5.13.4. CULTIVOS FORRAJEROS-OTRAS RAÍCES Y TUBÉRCULOS-ZANAHORIA:</t>
  </si>
  <si>
    <t xml:space="preserve">  7.5.13.5. CULTIVOS FORRAJEROS-OTRAS RAÍCES Y TUBÉRCULOS-PATACA, CHIRIVIA Y OTROS:</t>
  </si>
  <si>
    <t>7.5.14.2. CULTIVOS FORRAJEROS-COL FORRAJERA:</t>
  </si>
  <si>
    <t>7.5.14.3. CULTIVOS FORRAJEROS-CALABAZA FORRAJERA:</t>
  </si>
  <si>
    <t xml:space="preserve">  7.5.14.4. CULTIVOS FORRAJEROS-CARDO Y OTROS FORRAJES VARIOS: </t>
  </si>
  <si>
    <t xml:space="preserve">7.5.15.1.  CULTIVOS FORRAJEROS-CULTIVOS FORRAJEROS PASTADOS: </t>
  </si>
  <si>
    <t>7.5.15.2. CULTIVOS FORRAJEROS-BARBECHOS, RASTROJERAS Y OTROS APROVECHAMIENTOS:</t>
  </si>
  <si>
    <t xml:space="preserve">7.5.3. CULTIVOS FORRAJEROS-GRAMÍNEAS FORRAJERAS: </t>
  </si>
  <si>
    <t xml:space="preserve">7.5.9.1. CULTIVOS FORRAJEROS-LEGUMINOSAS FORRAJERAS-ALFALFA: </t>
  </si>
  <si>
    <t xml:space="preserve">7.5.10.1. CULTIVOS FORRAJEROS-LEGUMINOSAS FORRAJERAS-VEZA FORRAJE: </t>
  </si>
  <si>
    <t>7.5.11.1. CULTIVOS FORRAJEROS-OTRAS LEGUMINOSAS FORRAJERAS: Serie histórica de superficie cosechada y producción en verde</t>
  </si>
  <si>
    <t xml:space="preserve">7.5.12.1. CULTIVOS FORRAJEROS-PRADERAS POLIFITAS: </t>
  </si>
  <si>
    <t xml:space="preserve">7.5.13.1.  CULTIVOS FORRAJEROS-RAÍCES Y TUBÉRCULOS: </t>
  </si>
  <si>
    <t xml:space="preserve">  7.5.14.1. CULTIVOS FORRAJEROS-FORRAJERAS VARIAS</t>
  </si>
  <si>
    <t>7.6.9.4. HORTALIZAS DE HOJA O TALLO-LECHUGA:</t>
  </si>
  <si>
    <t>7.6.34.4. HORTALIZAS DE RAÍCES Y BULBOS-CEBOLLA:</t>
  </si>
  <si>
    <t xml:space="preserve">7.6.44.2. HORTALIZAS VARIAS-CHAMPIÑÓN: </t>
  </si>
  <si>
    <t xml:space="preserve">  7.6.45.1. HORTALIZAS VARIAS-OTRAS SETAS: </t>
  </si>
  <si>
    <t xml:space="preserve">7.6.9.2. HORTALIZAS DE HOJA O TALLO-LECHUGA: </t>
  </si>
  <si>
    <t>7.6.1. HORTALIZAS: Serie histórica de superficie, producción y valor</t>
  </si>
  <si>
    <t xml:space="preserve">7.6.7.1. HORTALIZAS DE HOJA O TALLO-COL: </t>
  </si>
  <si>
    <t>7.6.7.2. HORTALIZAS DE HOJA O TALLO-COL: Serie histórica de superficie y producción según variedades</t>
  </si>
  <si>
    <t xml:space="preserve">7.6.8.1. HORTALIZAS DE HOJA O TALLO-ESPÁRRAGO: </t>
  </si>
  <si>
    <t xml:space="preserve">7.6.9.1. HORTALIZAS DE HOJA O TALLO-LECHUGA: </t>
  </si>
  <si>
    <t>7.6.10.1. HORTALIZAS DE HOJA O TALLO-ESCAROLA:</t>
  </si>
  <si>
    <t xml:space="preserve">7.6.11.1. HORTALIZAS DE HOJA O TALLO- ESPINACA: </t>
  </si>
  <si>
    <t>7.6.12.1. HORTALIZAS DE HOJA O TALLO-ACELGA: Serie histórica</t>
  </si>
  <si>
    <t xml:space="preserve">7.6.20.1. HORTALIZAS DE FRUTO-SANDÍA: </t>
  </si>
  <si>
    <t xml:space="preserve">7.6.21.1. HORTALIZAS DE FRUTO-MELÓN: </t>
  </si>
  <si>
    <t xml:space="preserve">7.6.21.2. HORTALIZAS DE FRUTO-MELÓN: </t>
  </si>
  <si>
    <t xml:space="preserve">7.6.23.1. HORTALIZAS DE FRUTO-PEPINO: </t>
  </si>
  <si>
    <t xml:space="preserve">7.6.24.1. HORTALIZAS DE FRUTO-CALABACÍN: </t>
  </si>
  <si>
    <t xml:space="preserve">7.6.26.1. HORTALIZAS DE FRUTO-BERENJENA: </t>
  </si>
  <si>
    <t xml:space="preserve">7.6.27.1. HORTALIZAS DE FRUTO-TOMATE: </t>
  </si>
  <si>
    <t>7.6.27.2. HORTALIZAS DE FRUTO-TOMATE: Serie histórica de superficie y producción según épocas de recolección</t>
  </si>
  <si>
    <t xml:space="preserve">7.6.30.1. HORTALIZAS DE FRUTO-FRESA Y FRESÓN: </t>
  </si>
  <si>
    <t xml:space="preserve">7.6.31.1. HORTALIZAS DE FLOR-ALCACHOFA: </t>
  </si>
  <si>
    <t xml:space="preserve">7.6.32.1. HORTALIZAS DE FLOR-COLIFLOR: </t>
  </si>
  <si>
    <t>7.6.33.1. HORTALIZAS DE RAÍCES Y BULBOS-AJO:</t>
  </si>
  <si>
    <t xml:space="preserve">7.6.34.1. HORTALIZAS DE RAÍCES Y BULBOS-CEBOLLA: </t>
  </si>
  <si>
    <t>7.6.34.2. HORTALIZAS DE RAÍCES Y BULBOS-CEBOLLA:</t>
  </si>
  <si>
    <t xml:space="preserve">7.6.38.1. HORTALIZAS DE RAÍCES Y BULBOS-ZANAHORIA: </t>
  </si>
  <si>
    <t xml:space="preserve">7.6.41.1. HORTALIZAS LEGUMINOSAS- JUDÍAS VERDES: </t>
  </si>
  <si>
    <t xml:space="preserve">7.6.42.1. HORTALIZAS LEGUMINOSAS-GUISANTES VERDES: </t>
  </si>
  <si>
    <t xml:space="preserve">7.6.43.1. HORTALIZAS LEGUMINOSAS-HABAS VERDES: </t>
  </si>
  <si>
    <t xml:space="preserve">7.6.44.1. HORTALIZAS VARIAS-CHAMPIÑÓN: </t>
  </si>
  <si>
    <t xml:space="preserve">7.1.2.1.  CEREALES GRANO-TRIGO: Serie histórica de superficie, rendimiento, producción, precio, valor </t>
  </si>
  <si>
    <t xml:space="preserve">7.1.7.1. CEREALES GRANO-ARROZ: Serie histórica de superficie, rendimiento, producción, precio, valor </t>
  </si>
  <si>
    <t xml:space="preserve">7.1.8.1. CEREALES GRANO-MAÍZ: Serie histórica de superficie, rendimiento, producción, precio, valor </t>
  </si>
  <si>
    <t>7.2.1.1. LEGUMINOSAS GRANO: Serie histórica de superficie, producción y valor</t>
  </si>
  <si>
    <t>7.2.2.1. LEGUMINOSAS GRANO-JUDÍAS SECAS:</t>
  </si>
  <si>
    <t xml:space="preserve">7.2.5.1. LEGUMINOSAS GRANO-GARBANZOS: </t>
  </si>
  <si>
    <t>7.2.6.2. LEGUMINOSAS GRANO-GUISANTES SECOS: Serie histórica</t>
  </si>
  <si>
    <t>7.2.9.1. LEGUMINOSAS GRANO-ALTRAMUZ: Serie histórica</t>
  </si>
  <si>
    <t>7.3.2.1. TUBÉRCULOS PARA CONSUMO HUMANO- PATATA: Serie histórica</t>
  </si>
  <si>
    <t xml:space="preserve">7.4.5.1. CULTIVOS INDUSTRIALES-REMOLACHA AZUCARERA: </t>
  </si>
  <si>
    <t>7.4.7.1. CULTIVOS INDUSTRIALES-ALGODÓN BRUTO: Serie histórica</t>
  </si>
  <si>
    <t>7.4.10.1. CULTIVOS INDUSTRIALES-GIRASOL:</t>
  </si>
  <si>
    <t xml:space="preserve">7.4.11.1. CULTIVOS INDUSTRIALES-SOJA: </t>
  </si>
  <si>
    <t xml:space="preserve">7.4.15.1. CULTIVOS INDUSTRIALES-PIMIENTO PARA PIMENTÓN: </t>
  </si>
  <si>
    <t xml:space="preserve">7.4.18.1. CULTIVOS INDUSTRIALES-TABACO (SECO  NO FERMENTADO): </t>
  </si>
  <si>
    <t xml:space="preserve">7.4.19.1. CULTIVOS INDUSTRIALES-LÚPULO (EN SECO): </t>
  </si>
  <si>
    <t xml:space="preserve">7.6.28.1. HORTALIZAS DE FRUTO-PIMIENTO: </t>
  </si>
  <si>
    <t xml:space="preserve"> (1) En trigo semiduro se incluyen variedades utilizables en la fabricación de pastas alimenticias.</t>
  </si>
  <si>
    <r>
      <rPr>
        <vertAlign val="superscript"/>
        <sz val="10"/>
        <rFont val="Arial"/>
        <family val="2"/>
      </rPr>
      <t>(1)</t>
    </r>
    <r>
      <rPr>
        <sz val="10"/>
        <rFont val="Arial"/>
        <family val="2"/>
      </rPr>
      <t xml:space="preserve"> No se incluye el valor de la semilla selecta.</t>
    </r>
  </si>
  <si>
    <t>(1) Con vaina.</t>
  </si>
  <si>
    <t xml:space="preserve">(1) Con vaina. </t>
  </si>
  <si>
    <t xml:space="preserve"> (1) No se incluye el valor de la semilla selecta.</t>
  </si>
  <si>
    <t>(1) Se aplica un coeficiente de conversión para calcular su valor</t>
  </si>
  <si>
    <t>(1) No se incluye el valor de la semilla selecta.</t>
  </si>
  <si>
    <t xml:space="preserve">– </t>
  </si>
  <si>
    <t>Total gramíneas forrajeras</t>
  </si>
  <si>
    <t xml:space="preserve">7.4.13.1. CULTIVOS INDUSTRIALES-COLZA: </t>
  </si>
  <si>
    <t>(1) Los cultivos de algodón, lino textil y cáñamo textil pueden tener un doble aprovechamiento, como planta textil y como oleaginosa, por lo que la superficie es la misma en ambos casos. Sin embargo, el lino oleaginoso y el cáñamo para semilla son variedades distintas a la textiles.</t>
  </si>
  <si>
    <t>7.1.1.2.  CEREALES GRANO: Resumen nacional de superficie, rendimiento y producción, 2019</t>
  </si>
  <si>
    <t>7.1.1.3.  CEREALES GRANO: Destino de la producción de grano y semilla utilizada  (toneladas), 2019</t>
  </si>
  <si>
    <t xml:space="preserve"> Bio-combustible y paja cosechada, 2019 (toneladas)</t>
  </si>
  <si>
    <t>7.1.1.5. CEREALES GRANO: Análisis provincial: Destino de la producción: grano, bio-combustible y paja cosechada 2019</t>
  </si>
  <si>
    <t>7.1.2.3. CEREALES GRANO-TRIGO: Análisis provincial de superficie, rendimiento y producción, 2019</t>
  </si>
  <si>
    <t>7.1.2.4. CEREALES GRANO-TRIGO: Análisis provincial de superficie y producción según dureza del grano, 2019</t>
  </si>
  <si>
    <t>7.1.3.3. CEREALES GRANO-CEBADA: Análisis provincial de superficie, rendimiento y producción, 2019</t>
  </si>
  <si>
    <t>7.1.3.4. CEREALES GRANO-CEBADA: Análisis provincial de superficie y producción según tipos, 2019</t>
  </si>
  <si>
    <t>7.1.4.2. CEREALES GRANO-AVENA: Análisis provincial de superficie, rendimiento y producción, 2019</t>
  </si>
  <si>
    <t>7.1.5.2. CEREALES GRANO-CENTENO: Análisis provincial de superficie, rendimiento y producción, 2019</t>
  </si>
  <si>
    <t>7.1.6.2. CEREALES GRANO-TRITICALE: Análisis provincial de superficie, rendimiento y producción, 2019</t>
  </si>
  <si>
    <t>7.1.7.2. CEREALES GRANO-ARROZ: Análisis provincial de superficie, 2019 (hectáreas) (1)</t>
  </si>
  <si>
    <t>7.1.7.3. CEREALES GRANO-ARROZ CÁSCARA: Análisis provincial de rendimiento y producción, 2019 (1)</t>
  </si>
  <si>
    <t>7.1.8.3. CEREALES GRANO-MAÍZ: Análisis provincial de superficie, rendimiento y producción, 2019</t>
  </si>
  <si>
    <t>7.1.8.4. CEREALES GRANO-MAÍZ: Análisis provincial de superficie y producción según clases, 2019</t>
  </si>
  <si>
    <t>7.1.9.2. CEREALES GRANO-SORGO: Análisis provincial de superficie, rendimiento y producción, 2019</t>
  </si>
  <si>
    <t>7.1.10.1. CEREALES GRANO-TRANQUILLÓN: Análisis provincial de superficie, rendimiento y producción, 2019</t>
  </si>
  <si>
    <t>7.1.10.2. CEREALES GRANO-MIJO: Análisis provincial de superficie, rendimiento y producción, 2019</t>
  </si>
  <si>
    <t>7.1.10.5. CEREALES GRANO-ESCAÑA:  Análisis provincial de superficie, rendimiento y producción, 2019</t>
  </si>
  <si>
    <t>Análisis provincial de superficie, rendimiento y producción, 2019</t>
  </si>
  <si>
    <t xml:space="preserve"> Análisis provincial de superficie, rendimiento y producción, 2019</t>
  </si>
  <si>
    <t>7.1.10.3. CEREALES GRANO-ALFORFON: Análisis provincial de superficie, rendimiento y producción, 2019</t>
  </si>
  <si>
    <t>7.1.10.4. CEREALES GRANO-ALPISTE: Análisis provincial de superficie, rendimiento y producción, 2019</t>
  </si>
  <si>
    <t>7.2.1.2. LEGUMINOSAS GRANO: Resumen nacional de superficie, rendimiento y producción, 2019</t>
  </si>
  <si>
    <t>7.2.1.3. LEGUMINOSAS GRANO: Destino de la producción de grano y semilla utilizada, 2019 (toneladas)</t>
  </si>
  <si>
    <t xml:space="preserve">  7.2.1.4. TOTAL LEGUMINOSAS GRANO: Análisis provincial de superficie, rendimiento y producción, 2019</t>
  </si>
  <si>
    <t>7.2.2.3. LEGUMINOSAS GRANO-JUDÍAS SECAS: Análisis provincial de superficie, rendimiento y producción, 2019</t>
  </si>
  <si>
    <t>de superficie y producción según sistemas de cultivo, 2019</t>
  </si>
  <si>
    <t>7.2.3.3. LEGUMINOSAS GRANO-HABAS SECAS: Análisis provincial de superficie, rendimiento y producción, 2019</t>
  </si>
  <si>
    <t>Análisis provincial de superficie y producción según su utilización, 2019</t>
  </si>
  <si>
    <t>7.2.4.2. LEGUMINOSAS GRANO- LENTEJAS: Análisis provincial de superficie, rendimiento y producción, 2019</t>
  </si>
  <si>
    <t>7.2.5.2. LEGUMINOSAS GRANO-GARBANZOS: Análisis provincial de superficie, rendimiento y producción, 2019</t>
  </si>
  <si>
    <t>7.2.7.2. LEGUMINOSAS GRANO-VEZA: Análisis provincial de superficie, rendimiento y producción, 2019</t>
  </si>
  <si>
    <t>7.2.8.2. LEGUMINOSAS GRANO-YEROS: Análisis provincial de superficie, rendimiento y producción, 2019</t>
  </si>
  <si>
    <t>7.2.9.2. LEGUMINOSAS GRANO-ALTRAMUZ: Análisis provincial de superficie, rendimiento y producción, 2019</t>
  </si>
  <si>
    <t>Análisis provincial de superficie, rendmiento y producción, 2019</t>
  </si>
  <si>
    <t xml:space="preserve"> Resumen nacional de superficie, rendimiento y producción, 2019 (toneladas)</t>
  </si>
  <si>
    <t>7.3.1.2. TUBÉRCULOS PARA CONSUMO HUMANO: Destino de la producción y semilla utilizada, 2019 (toneladas)</t>
  </si>
  <si>
    <t>Análisis provincial de superficie y producción según épocas de recolección, 2019</t>
  </si>
  <si>
    <t>Análsis provincial de superficie, rendimiento y producción, 2019</t>
  </si>
  <si>
    <t>7.4.1. CULTIVOS INDUSTRIALES: Resumen nacional de superficie, rendimiento y producción, 2019</t>
  </si>
  <si>
    <t>7.4.2. CULTIVOS INDUSTRIALES: Destino de la producción, 2019</t>
  </si>
  <si>
    <t xml:space="preserve">  7.4.3. TOTAL CULTIVOS INDUSTRIALES: Análisis provincial de superficie, rendimiento y producción, 2019</t>
  </si>
  <si>
    <t xml:space="preserve"> Análisis provincial de superficie, rendimiento, producción y productos elaborados, 2019</t>
  </si>
  <si>
    <t>Análisis provincial de superficie, rendimiento, producción y productos elaborados, 2019</t>
  </si>
  <si>
    <t>7.4.7.2. CULTIVOS INDUSTRIALES-ALGODÓN BRUTO: Análisis provincial de superficie, rendimiento y producción, 2019</t>
  </si>
  <si>
    <t>7.4.8.2. CULTIVOS INDUSTRIALES-LINO TEXTIL: Análisis provincial de superficie, rendimiento y producción, 2019</t>
  </si>
  <si>
    <t>7.4.9.2. CULTIVOS INDUSTRIALES-CÁÑAMO TEXTIL: Análisis provincial de superficie, rendimiento y producción, 2019</t>
  </si>
  <si>
    <t>7.4.10.2. CULTIVOS INDUSTRIALES-GIRASOL: Análisis provincial de superficie, rendimiento y producción, 2019</t>
  </si>
  <si>
    <t>7.4.11.2. CULTIVOS INDUSTRIALES-SOJA: Análisis provincial de superficie, rendimiento y producción, 2019</t>
  </si>
  <si>
    <t>7.4.13.2. CULTIVOS INDUSTRIALES-COLZA: Análisis provincial de superficie, rendimiento y producción, 2019</t>
  </si>
  <si>
    <t>7.4.14.1. CULTIVOS INDUSTRIALES-CACAHUETE: Análisis provincial de superficie, rendimiento y producción, 2019</t>
  </si>
  <si>
    <t>7.4.14.2. CULTIVOS INDUSTRIALES-CÁRTAMO: Análisis provincial de superficie, rendimiento y producción, 2019</t>
  </si>
  <si>
    <t>7.5.1. CULTIVOS FORRAJEROS: Resumen nacional de superficie, rendimiento en verde y producción cosechada y uso, 2019</t>
  </si>
  <si>
    <t>7.5.2. CULTIVOS FORRAJEROS: Análisis provincial de la superficie total cosechada según grupos, 2019 (hectáreas)</t>
  </si>
  <si>
    <t xml:space="preserve"> Análisis provincial de superficie, rendimiento y producción en verde, 2019</t>
  </si>
  <si>
    <t>Análisis provincial de superficie, rendimiento y producción en verde, 2019</t>
  </si>
  <si>
    <t>Análisis provincial de superficie y producción, 2019</t>
  </si>
  <si>
    <t>Análisis provincial de la superficie y peso vivo mantenido, 2019</t>
  </si>
  <si>
    <t>7.6.2. HORTALIZAS: Resumen nacional de superficie, rendimientos y producción, 2019</t>
  </si>
  <si>
    <t>7.6.3. HORTALIZAS: Destino de la producción, 2019 (toneladas)</t>
  </si>
  <si>
    <t>7.6.4. HORTALIZAS:Análisis provincial de la superficie según formas de cultivo, 2019</t>
  </si>
  <si>
    <t>7.6.5. HORTALIZAS: Análisis provincial de la superficie total según cultivos, 2019 (hectáreas)</t>
  </si>
  <si>
    <t xml:space="preserve">  7.6.6. HORTALIZAS-OTRAS HORTALIZAS: Análisis provincial de superficie, rendimiento y producción, 2019</t>
  </si>
  <si>
    <t>7.6.7.3. HORTALIZAS DE HOJA O TALLO-COL: Análisis provincial de superficie, rendimiento y producción, 2019</t>
  </si>
  <si>
    <t>7.6.7.4. HORTALIZAS DE HOJA O TALLO-COL: Análisis provincial de superficie y producción según variedades, 2019</t>
  </si>
  <si>
    <t>7.6.8.2. HORTALIZAS DE HOJA O TALLO-ESPARRAGO: Análisis provincial de superficie, rendimiento y producción, 2019</t>
  </si>
  <si>
    <t>7.6.9.3. HORTALIZAS DE HOJA O TALLO-LECHUGA: Análisis provincial de superficie, rendimiento y producción, 2019</t>
  </si>
  <si>
    <t xml:space="preserve"> Análisis provincial de superficie y producción según clases, 2019</t>
  </si>
  <si>
    <t>7.6.10.2. HORTALIZAS DE HOJA O TALLO-ESCAROLA: Análisis provincial de superficie, rendimiento y producción, 2019</t>
  </si>
  <si>
    <t>7.6.11.2. HORTALIZAS DE HOJA O TALLO-ESPINACA: Análisis provincial de superficie, rendimiento y producción, 2019</t>
  </si>
  <si>
    <t>7.6.12.2. HORTALIZAS DE HOJA O TALLO-ACELGA: Análisis provincial de superficie, rendimiento y producción, 2019</t>
  </si>
  <si>
    <t>7.6.14.1. HORTALIZAS DE HOJA O TALLO-ACHICORIA VERDE: Análisis provincial de superficie, rendimiento y producción, 2019</t>
  </si>
  <si>
    <t>7.6.13.1. HORTALIZAS DE HOJA O TALLO-CARDO: Análisis provincial de superficie, rendimiento y producción, 2019</t>
  </si>
  <si>
    <t>7.6.15.1. HORTALIZAS DE HOJA O TALLO-ENDIVIA: Análisis provincial de superficie, rendimiento y producción, 2019</t>
  </si>
  <si>
    <t>7.6.16.1. HORTALIZAS DE HOJA O TALLO-BORRAJA: Análisis provincial de superficie, rendimiento y producción, 2019</t>
  </si>
  <si>
    <t>7.6.17.1. HORTALIZAS DE HOJA O TALLO-BERZA: Análisis provincial de superficie, rendimiento y producción, 2019</t>
  </si>
  <si>
    <t>7.6.18.1. HORTALIZAS DE HOJA O TALLO-APIO: Análisis provincial de superficie, rendimiento y producción, 2019</t>
  </si>
  <si>
    <t>7.6.19.1. HORTALIZAS DE HOJA O TALLO-GRELO: Análisis provincial de superficie, rendimiento y producción, 2019</t>
  </si>
  <si>
    <t>7.6.20.2. HORTALIZAS DE FRUTO-SANDÍA: Análisis provincial de superficie, rendimiento y producción, 2019</t>
  </si>
  <si>
    <t>7.6.21.3. HORTALIZAS DE FRUTO-MELÓN: Análisis provincial de superficie, rendimiento y producción, 2019</t>
  </si>
  <si>
    <t>7.6.21.4 HORTALIZAS DE FRUTO-MELÓN: Análisis provincial de superficie y producción según clases, 2019</t>
  </si>
  <si>
    <t>7.6.22.1. HORTALIZAS DE FRUTO-CALABAZA: Análisis provincial de superficie, rendimiento y producción, 2019</t>
  </si>
  <si>
    <t>7.6.23.2. HORTALIZAS DE FRUTO-PEPINO: Análisis provincial de superficie, rendimiento y producción, 2019</t>
  </si>
  <si>
    <t>7.6.24.2. HORTALIZAS DE FRUTO-CALABACÍN: Análisis provincial de superficie, rendimiento y producción, 2019</t>
  </si>
  <si>
    <t>7.6.25.1. HORTALIZAS DE FRUTO-PEPINILLO: Análisis provincial de superficie, rendimiento y producción, 2019</t>
  </si>
  <si>
    <t>7.6.26.2. HORTALIZAS DE FRUTO-BERENJENA: Análisis provincial de superficie, rendimiento y producción, 2019</t>
  </si>
  <si>
    <t>7.6.27.3. HORTALIZAS DE FRUTO-TOMATE: Análisis provincial de superficie, rendimiento y producción, 2019</t>
  </si>
  <si>
    <t>7.6.27.4. HORTALIZAS DE FRUTO-TOMATE: Análisis provincial de superficie y producción según épocas de recolección, 2019</t>
  </si>
  <si>
    <t>7.6.28.2. HORTALIZAS DE FRUTO-PIMIENTO: Análisis provincial de superficie, rendimiento y producción, 2019</t>
  </si>
  <si>
    <t xml:space="preserve">  7.6.29.1. HORTALIZAS DE FRUTO-GUINDILLA: Análisis provincial de superficie, rendimiento y producción, 2019</t>
  </si>
  <si>
    <t>7.6.30.2. HORTALIZAS DE FRUTO-FRESA Y FRESÓN: Análisis provincial de superficie, rendimiento y producción, 2019</t>
  </si>
  <si>
    <t>7.6.31.2. HORTALIZAS DE FLOR-ALCACHOFA: Análisis provincial de superficie, rendimiento y producción, 2019</t>
  </si>
  <si>
    <t>7.6.32.2. HORTALIZAS DE FLOR-COLIFLOR: Análisis provincial de superficie, rendimiento y producción, 2019</t>
  </si>
  <si>
    <t>7.6.32.3. HORTALIZAS DE FLOR-BROCOLI: Análisis provincial de superficie, rendimiento y producción, 2019</t>
  </si>
  <si>
    <t>7.6.33.2. HORTALIZAS DE RAÍCES Y BULBOS-AJO: Análisis provincial de superficie, rendimiento y producción, 2019</t>
  </si>
  <si>
    <t xml:space="preserve"> Análisis provincial de superficie y producción según variedades, 2019</t>
  </si>
  <si>
    <t xml:space="preserve">  7.6.35.1. HORTALIZAS DE RAÍCES Y BULBOS-CEBOLLETA: Análisis provincial de superficie, rendimiento y producción, 2019</t>
  </si>
  <si>
    <t xml:space="preserve">   7.6.36.1. HORTALIZAS DE RAÍCES Y BULBOS-PUERRO: Análisis provincial de superficie, rendimiento y producción, 2019</t>
  </si>
  <si>
    <t xml:space="preserve">  7.6.37.1. HORTALIZAS DE RAÍCES Y BULBOS-REMOLACHA DE MESA: Análisis provincial de superficie, rendimiento y producción, 2019</t>
  </si>
  <si>
    <t xml:space="preserve">  7.6.40.1. HORTALIZAS DE RAÍCES Y BULBOS-NABO: Análisis provincial de superficie, rendimiento y producción, 2019</t>
  </si>
  <si>
    <t>7.6.39.1. HORTALIZAS DE RAÍCES Y BULBOS-RÁBANO: Análisis provincial de superficie, rendimiento y producción, 2019</t>
  </si>
  <si>
    <t>7.6.38.2. HORTALIZAS DE RAÍCES Y BULBOS-ZANAHORIA: Análisis provincial de superficie, rendimiento y producción, 2019</t>
  </si>
  <si>
    <t>7.6.41.2. HORTALIZAS LEGUMINOSAS-JUDÍAS VERDES: Análisis provincial de superficie, rendimiento y producción, 2019</t>
  </si>
  <si>
    <t>7.6.42.2. HORTALIZAS LEGUMINOSAS-GUISANTES VERDES: Análisis provincial de superficie, rendimiento y producción, 2019</t>
  </si>
  <si>
    <t>7.6.43.2. HORTALIZAS LEGUMINOSAS-HABAS VERDES: Análisis provincial de superficie, rendimiento y producción, 2019</t>
  </si>
  <si>
    <t>(1) En plantas ornamentales y esquejes, rendimiento en plantas/área y producción en miles de plantas.</t>
  </si>
  <si>
    <t>ESQUEJES</t>
  </si>
  <si>
    <t>PLANTAS ORNAMENTALES</t>
  </si>
  <si>
    <t xml:space="preserve">  TOTAL FLORES</t>
  </si>
  <si>
    <t xml:space="preserve">  OTRAS FLORES</t>
  </si>
  <si>
    <t xml:space="preserve">  TOTAL ROSA</t>
  </si>
  <si>
    <t>Otras variedades de rosas</t>
  </si>
  <si>
    <t>Rosas Baccara o Meilland</t>
  </si>
  <si>
    <t xml:space="preserve">  TOTAL CLAVELES</t>
  </si>
  <si>
    <t>Otras variedades de claveles</t>
  </si>
  <si>
    <t>Claveles tipo Anita</t>
  </si>
  <si>
    <t>Claveles tipo americano</t>
  </si>
  <si>
    <t>docenas)</t>
  </si>
  <si>
    <t>(miles de</t>
  </si>
  <si>
    <t>Rendimiento (docenas/área)</t>
  </si>
  <si>
    <t>Superficie (áreas)</t>
  </si>
  <si>
    <t>7.7.1.1.  FLORES Y PLANTAS ORNAMENTALES: Resumen nacional de superficie y producción, 2019</t>
  </si>
  <si>
    <t xml:space="preserve"> 7.7.1.2.  FLORES Y PLANTAS ORNAMENTALES-TOTAL FLORES:</t>
  </si>
  <si>
    <t>(docenas/área)</t>
  </si>
  <si>
    <t>Serie histórica de superficie, rendimiento, producción</t>
  </si>
  <si>
    <t>7.7.2.1. FLORES Y PLANTAS ORNAMENTALES-CLAVELES:</t>
  </si>
  <si>
    <t>─</t>
  </si>
  <si>
    <t>(miles de docenas)</t>
  </si>
  <si>
    <t>Otras variedades</t>
  </si>
  <si>
    <t>Tipo Anita</t>
  </si>
  <si>
    <t>Tipo americano</t>
  </si>
  <si>
    <t>Serie histórica de superficie y producción según variedades</t>
  </si>
  <si>
    <t>7.7.2.2. FLORES Y PLANTAS ORNAMENTALES-CLAVELES:</t>
  </si>
  <si>
    <t>7.7.2.3. FLORES Y PLANTAS ORNAMENTALES-CLAVELES: Análisis provincial de superficie, rendimiento y producción, 2019</t>
  </si>
  <si>
    <t>(mil. docenas)</t>
  </si>
  <si>
    <t>Otros claveles</t>
  </si>
  <si>
    <t>Análisis provincial de superficie y producción según variedades, 2019</t>
  </si>
  <si>
    <t>7.7.2.4. FLORES Y PLANTAS ORNAMENTALES-CLAVELES:</t>
  </si>
  <si>
    <t xml:space="preserve">Serie histórica de superficie, rendimiento, producción </t>
  </si>
  <si>
    <t xml:space="preserve">7.7.3.1. FLORES Y PLANTAS ORNAMENTALES-ROSAS: </t>
  </si>
  <si>
    <t>Rouge Meilland</t>
  </si>
  <si>
    <t>Otras rosas</t>
  </si>
  <si>
    <t xml:space="preserve">Rosas baccara o </t>
  </si>
  <si>
    <t>7.7.3.2. FLORES Y PLANTAS ORNAMENTALES- ROSAS:</t>
  </si>
  <si>
    <t>plantas)</t>
  </si>
  <si>
    <t>Rendimiento (plantas/área)</t>
  </si>
  <si>
    <t>7.7.3.3. FLORES Y PLANTAS ORNAMENTALES-ROSAS: Análisis provincial de superficie, rendimiento y producción, 2019</t>
  </si>
  <si>
    <t>o Rouse Meilland</t>
  </si>
  <si>
    <t>Rosas Baccara</t>
  </si>
  <si>
    <t>7.7.3.4. FLORES Y PLANTAS ORNAMENTALES-ROSAS:</t>
  </si>
  <si>
    <t xml:space="preserve">7.7.4.1. FLORES Y PLANTAS ORNAMENTALES- OTRAS FLORES: </t>
  </si>
  <si>
    <t>Rendimiento ( plantas/área)</t>
  </si>
  <si>
    <t xml:space="preserve">7.7.5.1. FLORES Y PLANTAS ORNAMENTALES-PLANTAS ORNAMENTALES: </t>
  </si>
  <si>
    <t xml:space="preserve">7.7.6.1. FLORES Y PLANTAS ORNAMENTALES- ESQUEJES: </t>
  </si>
  <si>
    <t>TOTAL CITRICOS</t>
  </si>
  <si>
    <t>OTROS CITRICOS</t>
  </si>
  <si>
    <t>POMELO</t>
  </si>
  <si>
    <t>LIMONERO TOTAL</t>
  </si>
  <si>
    <t>OTROS LIMONES</t>
  </si>
  <si>
    <t>MESERO</t>
  </si>
  <si>
    <t>VERNA</t>
  </si>
  <si>
    <t>MANDARINO TOTAL</t>
  </si>
  <si>
    <t>OTRAS MANDARINAS</t>
  </si>
  <si>
    <t>CLEMENTINAS</t>
  </si>
  <si>
    <t>SATSUMAS</t>
  </si>
  <si>
    <t>NARANJO AMARGO</t>
  </si>
  <si>
    <t>NARANJO DULCE TOTAL</t>
  </si>
  <si>
    <t xml:space="preserve">  Valencia late</t>
  </si>
  <si>
    <t xml:space="preserve">  Verna</t>
  </si>
  <si>
    <t>TARDÍAS</t>
  </si>
  <si>
    <t>SANGUINAS</t>
  </si>
  <si>
    <t>BLANCAS COMUNES</t>
  </si>
  <si>
    <t xml:space="preserve">  Otras blancas selectas</t>
  </si>
  <si>
    <t xml:space="preserve">  Salustiana</t>
  </si>
  <si>
    <t>BLANCAS SELECTAS</t>
  </si>
  <si>
    <t xml:space="preserve">  Navelate</t>
  </si>
  <si>
    <t xml:space="preserve">  Navel</t>
  </si>
  <si>
    <t xml:space="preserve">  Navelina</t>
  </si>
  <si>
    <t>GRUPO NAVEL</t>
  </si>
  <si>
    <t>(número)</t>
  </si>
  <si>
    <t>En producción</t>
  </si>
  <si>
    <t>nuevas en el año</t>
  </si>
  <si>
    <t>en el año</t>
  </si>
  <si>
    <t>diseminados</t>
  </si>
  <si>
    <t>Plantaciones</t>
  </si>
  <si>
    <t>Arranques</t>
  </si>
  <si>
    <t>Árboles</t>
  </si>
  <si>
    <t>Superficie en plantación regular</t>
  </si>
  <si>
    <t>7.8.1.1. CÍTRICOS: Resumen nacional de superficie y árboles diseminados, 2019</t>
  </si>
  <si>
    <t xml:space="preserve"> A partir del año 2013 la producción total de cítricos incluye las mermas y pérdidas en la explotación.</t>
  </si>
  <si>
    <t xml:space="preserve"> Tanto la producción como la exportación, el consumo interior en fresco y la transformación, se refieren a la campaña que  comienza el año de referencia.</t>
  </si>
  <si>
    <t>(kg/árbol)</t>
  </si>
  <si>
    <t>Transformación</t>
  </si>
  <si>
    <t>interior</t>
  </si>
  <si>
    <t>Exportación</t>
  </si>
  <si>
    <t>producción</t>
  </si>
  <si>
    <t>Producción Total (Incluye perdidas y mermas en la explotación)</t>
  </si>
  <si>
    <t>Árboles diseminados</t>
  </si>
  <si>
    <t>En plantación regular</t>
  </si>
  <si>
    <t>Arboles</t>
  </si>
  <si>
    <t>Superficie en</t>
  </si>
  <si>
    <t>7.8.1.2. CÍTRICOS: Resumen nacional de rendimiento y producción 2019</t>
  </si>
  <si>
    <t>La producción se refiere a la campaña que comienza en el año de referencia.</t>
  </si>
  <si>
    <t>en producción</t>
  </si>
  <si>
    <t>de la superficie</t>
  </si>
  <si>
    <t>plantación regular</t>
  </si>
  <si>
    <t>Árboles diseminados (miles de árboles)</t>
  </si>
  <si>
    <t>7.8.2.1. CÍTRICOS-NARANJO : Serie histórica de superficie, rendimiento, producción, precio, valor</t>
  </si>
  <si>
    <t>Producción Total</t>
  </si>
  <si>
    <t>En palntación regular</t>
  </si>
  <si>
    <t>De los árboles</t>
  </si>
  <si>
    <t>De la superficie</t>
  </si>
  <si>
    <t>(hectareas)</t>
  </si>
  <si>
    <t>Análisis provincial de superficie, árboles diseminados, rendimiento y producción, 2019</t>
  </si>
  <si>
    <t xml:space="preserve">7.8.2.2. CÍTRICOS-NARANJO  </t>
  </si>
  <si>
    <t>regular</t>
  </si>
  <si>
    <t>plantación</t>
  </si>
  <si>
    <t>Árboles diseminados (número)</t>
  </si>
  <si>
    <t>Navelate</t>
  </si>
  <si>
    <t>Navel</t>
  </si>
  <si>
    <t>Navelina</t>
  </si>
  <si>
    <t>Grupo Navel</t>
  </si>
  <si>
    <t>7.8.2.3. CÍTRICOS-NARANJO  : Análisis provincial de la superficie, árboles diseminados y producción según variedades, 2019</t>
  </si>
  <si>
    <t>Otras blancas selectas</t>
  </si>
  <si>
    <t>Salustiana</t>
  </si>
  <si>
    <t>Blancas comunes</t>
  </si>
  <si>
    <t>Grupo Blancas Selectas</t>
  </si>
  <si>
    <t>7.8.2.4. CÍTRICOS-NARANJO  : Análisis provincial de la superficie, árboles diseminados y producción según variedades, 2019 (continuación)</t>
  </si>
  <si>
    <t>Valencia late</t>
  </si>
  <si>
    <t>Verna</t>
  </si>
  <si>
    <t>Grupo  Tardías</t>
  </si>
  <si>
    <t>Grupo sanguinas</t>
  </si>
  <si>
    <t>7.8.2.5. CÍTRICOS-NARANJO  : Análisis provincial de la superficie, árboles diseminados y producción según variedades, 2019 (conclusión)</t>
  </si>
  <si>
    <t>Producción (miles de toneladas)</t>
  </si>
  <si>
    <t xml:space="preserve">Serie histórica de superficie, árboles diseminados, rendimiento, producción </t>
  </si>
  <si>
    <t xml:space="preserve">7.8.2.6. CÍTRICOS-NARANJO AMARGO: </t>
  </si>
  <si>
    <t xml:space="preserve">7.8.2.7. CÍTRICOS-NARANJO AMARGO: </t>
  </si>
  <si>
    <t>Serie histórica de superficie, árboles diseminados, rendimiento, producción, precio, valor</t>
  </si>
  <si>
    <t xml:space="preserve">7.8.3.1. CÍTRICOS-MANDARINO: </t>
  </si>
  <si>
    <t xml:space="preserve">7.8.3.2. CÍTRICOS-MANDARINO: </t>
  </si>
  <si>
    <t>Otras mandarinas</t>
  </si>
  <si>
    <t>Clementinas</t>
  </si>
  <si>
    <t>Satsumas</t>
  </si>
  <si>
    <t>7.8.3.3. CÍTRICOS-MANDARINO: Análisis provincial de la superficie, árboles diseminados y producción según variedades, 2019</t>
  </si>
  <si>
    <t xml:space="preserve">  Se han revisado las cifras de rendimiento y producción de los años 1993 a 1995.</t>
  </si>
  <si>
    <t xml:space="preserve">Serie histórica de superficie, árboles diseminados, rendimiento, producción, precio, valor </t>
  </si>
  <si>
    <t xml:space="preserve">7.8.4.1. CÍTRICOS-LIMONERO: </t>
  </si>
  <si>
    <t xml:space="preserve"> Análisis provincial de superficie, árboles diseminados, rendimiento y producción, 2019</t>
  </si>
  <si>
    <t>7.8.4.2. CÍTRICOS-LIMONERO:</t>
  </si>
  <si>
    <t>Otros limones</t>
  </si>
  <si>
    <t>Mesero</t>
  </si>
  <si>
    <t>7.8.4.3. CÍTRICOS-LIMONERO: Análisis provincial de la superficie, árboles diseminados y producción según variedades, 2019</t>
  </si>
  <si>
    <t xml:space="preserve">7.8.5.1. CÍTRICOS-POMELO: </t>
  </si>
  <si>
    <t>7.8.5.2. CÍTRICOS-POMELO: Análisis provincial de superficie, árboles diseminados, rendimiento y producción, 2019</t>
  </si>
  <si>
    <t xml:space="preserve">Serie histórica de superficie árboles diseminados, rendimiento, producción </t>
  </si>
  <si>
    <t xml:space="preserve">7.8.6.1. OTROS CÍTRICOS: , </t>
  </si>
  <si>
    <t>7.8.6.2. OTROS CÍTRICOS: Análisis provincial de superficie, árboles diseminados, rendimiento y producción, 2019</t>
  </si>
  <si>
    <t>TOTAL FRUTALES NO CÍTRICOS</t>
  </si>
  <si>
    <t xml:space="preserve"> OTROS FRUTOS SECOS</t>
  </si>
  <si>
    <t xml:space="preserve"> PISTACHO</t>
  </si>
  <si>
    <t xml:space="preserve"> CASTAÑO FRUTO</t>
  </si>
  <si>
    <t xml:space="preserve"> AVELLANO (CÁSCARA)</t>
  </si>
  <si>
    <t xml:space="preserve"> NOGAL (CÁSCARA)</t>
  </si>
  <si>
    <t xml:space="preserve"> ALMENDRO (CÁSCARA)</t>
  </si>
  <si>
    <t>FRUTALES DE FRUTO SECO</t>
  </si>
  <si>
    <t xml:space="preserve"> OTRAS BAYAS </t>
  </si>
  <si>
    <t xml:space="preserve"> ARÁNDANO</t>
  </si>
  <si>
    <t xml:space="preserve"> FRAMBUESO</t>
  </si>
  <si>
    <t xml:space="preserve"> GROSELLERO</t>
  </si>
  <si>
    <t>BAYAS</t>
  </si>
  <si>
    <t xml:space="preserve"> AZUFAITO, GUAYABO Y OTROS</t>
  </si>
  <si>
    <t xml:space="preserve"> CAQUI</t>
  </si>
  <si>
    <t xml:space="preserve"> MANGO</t>
  </si>
  <si>
    <t xml:space="preserve">  KIWI</t>
  </si>
  <si>
    <t xml:space="preserve">  CHUMBERA</t>
  </si>
  <si>
    <t xml:space="preserve">  PALMERA DATILERA</t>
  </si>
  <si>
    <t xml:space="preserve">  PLATANERA</t>
  </si>
  <si>
    <t xml:space="preserve">  AGUACATE</t>
  </si>
  <si>
    <t xml:space="preserve">  GRANADO</t>
  </si>
  <si>
    <t xml:space="preserve">  CHIRIMOYO</t>
  </si>
  <si>
    <t xml:space="preserve">  HIGUERA</t>
  </si>
  <si>
    <t>CARNOSO</t>
  </si>
  <si>
    <t xml:space="preserve">OTROS FRUTALES DE FRUTO </t>
  </si>
  <si>
    <t xml:space="preserve">  CIRUELO</t>
  </si>
  <si>
    <t xml:space="preserve">  MELOCOTONERO TOTAL</t>
  </si>
  <si>
    <t xml:space="preserve">    Nectarinas</t>
  </si>
  <si>
    <t xml:space="preserve">    Melocotoneros</t>
  </si>
  <si>
    <t xml:space="preserve">  CEREZO Y GUINDO</t>
  </si>
  <si>
    <t xml:space="preserve">  ALBARICOQUERO</t>
  </si>
  <si>
    <t>FRUTALES DE HUESO</t>
  </si>
  <si>
    <t xml:space="preserve">  OTROS DE PEPITA</t>
  </si>
  <si>
    <t xml:space="preserve">  NÍSPERO</t>
  </si>
  <si>
    <t xml:space="preserve">  MEMBRILLERO</t>
  </si>
  <si>
    <t xml:space="preserve">  PERAL TOTAL</t>
  </si>
  <si>
    <t xml:space="preserve">    Otras variedades</t>
  </si>
  <si>
    <t xml:space="preserve">    Blanquilla</t>
  </si>
  <si>
    <t xml:space="preserve">    Ercolini</t>
  </si>
  <si>
    <t xml:space="preserve">    Limonera</t>
  </si>
  <si>
    <t xml:space="preserve">  MANZANO TOTAL</t>
  </si>
  <si>
    <t xml:space="preserve">    Golden delicius</t>
  </si>
  <si>
    <t xml:space="preserve">    Starking</t>
  </si>
  <si>
    <t xml:space="preserve">    Manzano para sidra</t>
  </si>
  <si>
    <t>FRUTALES DE PEPITA</t>
  </si>
  <si>
    <t>Superficie en plantación regular (hectáreas)</t>
  </si>
  <si>
    <t>7.9.1. FRUTALES DE FRUTO FRESCO NO CÍTRICOS: Resumen nacional de la superficie, 2019</t>
  </si>
  <si>
    <t xml:space="preserve"> A partir del año 2013 la producción total  incluye las mermas y pérdidas en la explotación.</t>
  </si>
  <si>
    <t xml:space="preserve"> OTRAS BAYAS</t>
  </si>
  <si>
    <t>animal</t>
  </si>
  <si>
    <t>Transfor–</t>
  </si>
  <si>
    <t>producción (kg/ha)</t>
  </si>
  <si>
    <t>De árboles</t>
  </si>
  <si>
    <t>De la superficie en</t>
  </si>
  <si>
    <t>7.9.2. FRUTALES DE FRUTO FRESCO NO CÍTRICOS: Resumen nacional del rendimiento, producción y destino, 2019</t>
  </si>
  <si>
    <t xml:space="preserve"> Serie histórica de superficie, árboles diseminados, rendimiento, producción, precio, valor</t>
  </si>
  <si>
    <t>7.9.3.1. FRUTALES DE FRUTO FRESCO NO CÍTRICOS-MANZANO:</t>
  </si>
  <si>
    <t xml:space="preserve"> (miles)</t>
  </si>
  <si>
    <t>Golden delicius</t>
  </si>
  <si>
    <t>Starking</t>
  </si>
  <si>
    <t>Manzano para sidra</t>
  </si>
  <si>
    <t>Serie histórica de superficie, árboles diseminados y producción según variedades</t>
  </si>
  <si>
    <t xml:space="preserve">7.9.3.2. FRUTALES DE FRUTO FRESCO NO CÍTRICOS-MANZANO: </t>
  </si>
  <si>
    <t>Superficie en producción</t>
  </si>
  <si>
    <t>Arboles diseminados (número)</t>
  </si>
  <si>
    <t>7.9.3.3. FRUTALES DE FRUTO FRESCO NO CÍTRICOS-MANZANO:</t>
  </si>
  <si>
    <t>(hectárea)</t>
  </si>
  <si>
    <t>Análisis provincial de superficie, árboles diseminados y producción según variedades, 2019</t>
  </si>
  <si>
    <t xml:space="preserve">7.9.3.4. FRUTALES DE FRUTO FRESCO NO CÍTRICOS-MANZANO: </t>
  </si>
  <si>
    <t>Análisis provincial de superficie, árboles diseminados y producción según variedades, 2019 (conclusión)</t>
  </si>
  <si>
    <t xml:space="preserve">7.9.3.5. FRUTALES DE FRUTO FRESCO NO CÍTRICOS-MANZANO: </t>
  </si>
  <si>
    <t>Serie histórica  de superficie, árboles diseminados, rendimiento, producción, precio, valor</t>
  </si>
  <si>
    <t xml:space="preserve">7.9.4.1. FRUTALES DE FRUTO FRESCO NO CÍTRICOS-PERAL: </t>
  </si>
  <si>
    <t>Blanquilla</t>
  </si>
  <si>
    <t>Ercolini</t>
  </si>
  <si>
    <t>Limonera</t>
  </si>
  <si>
    <t xml:space="preserve"> Serie histórica de superficie, árboles diseminados y producción según variedades</t>
  </si>
  <si>
    <t>7.9.4.2. FRUTALES DE FRUTO FRESCO NO CÍTRICOS-PERAL:</t>
  </si>
  <si>
    <t>7.9.4.3. FRUTALES DE FRUTO FRESCO NO CÍTRICOS-PERAL: Análisis provincial de superficie, árboles diseminados, rendimiento y producción, 2019</t>
  </si>
  <si>
    <t xml:space="preserve">7.9.4.4. FRUTALES DE FRUTO FRESCO NO CÍTRICOS-PERAL: </t>
  </si>
  <si>
    <t xml:space="preserve">7.9.4.5. FRUTALES DE FRUTO FRESCO NO CÍTRICOS-PERAL: </t>
  </si>
  <si>
    <t xml:space="preserve">de superficie, árboles diseminados, rendimiento, producción precio y valor </t>
  </si>
  <si>
    <t>7.9.5.1. FRUTALES DE FRUTO FRESCO NO CÍTRICOS-NÍSPERO: Serie histórica</t>
  </si>
  <si>
    <t xml:space="preserve">7.9.5.2. FRUTALES DE FRUTO FRESCO NO CÍTRICOS-NÍSPERO: </t>
  </si>
  <si>
    <t xml:space="preserve">7.9.6.1. FRUTALES DE FRUTO FRESCO NO CÍTRICOS-MEMBRILLO: </t>
  </si>
  <si>
    <t xml:space="preserve">7.9.7.1. FRUTALES DE FRUTO FRESCO NO CÍTRICOS-OTROS FRUTALES DE PEPITA: </t>
  </si>
  <si>
    <t xml:space="preserve">7.9.8.1. FRUTALES DE FRUTO FRESCO NO CÍTRICOS- ALBARICOQUERO: </t>
  </si>
  <si>
    <t xml:space="preserve">7.9.8.2. FRUTALES DE FRUTO FRESCO NO CÍTRICOS-ALBARICOQUERO: </t>
  </si>
  <si>
    <t xml:space="preserve"> Serie histórica de superficie, arboles diseminados, rendimiento, producción, precio, valor </t>
  </si>
  <si>
    <t>7.9.9.1. FRUTALES DE FRUTO FRESCO NO CÍTRICOS-CEREZO Y GUINDO:</t>
  </si>
  <si>
    <t xml:space="preserve">7.9.9.2. FRUTALES DE FRUTO FRESCO NO CÍTRICOS-CEREZO Y GUINDO: </t>
  </si>
  <si>
    <t>(1) A partir del año 2007 no incluye el nectarino</t>
  </si>
  <si>
    <t xml:space="preserve">7.9.10.1. FRUTALES DE FRUTO FRESCO NO CÍTRICOS-MELOCOTONERO(1): </t>
  </si>
  <si>
    <t xml:space="preserve">7.9.10.2. FRUTALES DE FRUTO FRESCO NO CÍTRICOS-NECTARINO : </t>
  </si>
  <si>
    <t>(1) No incluye el nectario</t>
  </si>
  <si>
    <t xml:space="preserve">7.9.10.3. FRUTALES DE FRUTO FRESCO NO CÍTRICOS-MELOCOTONERO(1): </t>
  </si>
  <si>
    <t xml:space="preserve"> 7.9.10.4. FRUTALES DE FRUTO FRESCO NO CÍTRICOS- NECTARINO: </t>
  </si>
  <si>
    <t>(1) Incluye también la producción procedente de árboles diseminados.</t>
  </si>
  <si>
    <t>Producción (1)</t>
  </si>
  <si>
    <t>Nectarinos</t>
  </si>
  <si>
    <t>Melocotoneros</t>
  </si>
  <si>
    <t>Análisis provincial de superficie, árboles diseminados y  producción según variedades, 2019</t>
  </si>
  <si>
    <t xml:space="preserve"> 7.9.10.5.FRUTALES DE FRUTO FRESCO NO CÍTRICOS- MELOCOTONERO y NECTARINO: </t>
  </si>
  <si>
    <t xml:space="preserve">7.9.11.1. FRUTALES DE FRUTO FRESCO NO CÍTRICOS-CIRUELO: </t>
  </si>
  <si>
    <t>7.9.11.2. FRUTALES DE FRUTO FRESCO NO CÍTRICOS-CIRUELO:</t>
  </si>
  <si>
    <t>SUPERFICIES Y PROPIEDADES DE CULTIVOS</t>
  </si>
  <si>
    <t xml:space="preserve">de superficie, árboles diseminados, rendimiento, producción, precio, valor </t>
  </si>
  <si>
    <t>7.9.12.1. FRUTALES DE FRUTO FRESCO NO CÍTRICOS-HIGUERA: Serie histórica</t>
  </si>
  <si>
    <t xml:space="preserve">7.9.12.2. FRUTALES DE FRUTO FRESCO NO CÍTRICOS-HIGUERA: </t>
  </si>
  <si>
    <t>( hectáreas)</t>
  </si>
  <si>
    <t>Serie histórica de superficie, árboles diseminados, rendimiento, producción, precio y valor</t>
  </si>
  <si>
    <t xml:space="preserve">7.9.13.1. FRUTALES DE FRUTO FRESCO NO CÍTRICOS-CHIRIMOYO: </t>
  </si>
  <si>
    <t>7.9.13.2. FRUTALES DE FRUTO FRESCO NO CÍTRICOS-CHIRIMOYO:</t>
  </si>
  <si>
    <t xml:space="preserve"> Serie histórica de superficie, árboles diseminados, rendimiento, producción, precio y valor</t>
  </si>
  <si>
    <t>7.9.14.1. FRUTALES DE FRUTO FRESCO NO CÍTRICOS-GRANADO:</t>
  </si>
  <si>
    <t xml:space="preserve">7.9.14.2. . FRUTALES DE FRUTO FRESCO NO CÍTRICOS-GRANADO: </t>
  </si>
  <si>
    <t xml:space="preserve">7.9.15.1. FRUTALES DE FRUTO FRESCO NO CÍTRICOS-AGUACATE: </t>
  </si>
  <si>
    <t xml:space="preserve">7.9.15.2. FRUTALES DE FRUTO FRESCO NO CÍTRICOS-AGUACATE: </t>
  </si>
  <si>
    <t>( miles de toneladas)</t>
  </si>
  <si>
    <t xml:space="preserve"> Serie histórica de superficie, árboles diseminados, rendimiento, producción, precio, valor </t>
  </si>
  <si>
    <t>7.9.16.1. FRUTALES DE FRUTO FRESCO NO CÍTRICOS-PLATANERA:</t>
  </si>
  <si>
    <t xml:space="preserve">7.9.16.2. FRUTALES DE FRUTO FRESCO NO CÍTRICOS-PLATANERA: </t>
  </si>
  <si>
    <t xml:space="preserve"> Serie histórica  de superficie, árboles diseminados, rendimiento, producción, precio y valor</t>
  </si>
  <si>
    <t>7.9.17.1. FRUTALES DE FRUTO FRESCO NO CÍTRICOS-KIWI:</t>
  </si>
  <si>
    <t>Producción (con cáscara) (toneladas)</t>
  </si>
  <si>
    <t xml:space="preserve">7.9.17.2. FRUTALES DE FRUTO FRESCO NO CÍTRICOS-KIWI: </t>
  </si>
  <si>
    <t xml:space="preserve">7.9.18.1.  FRUTALES DE FRUTO FRESCO NO CÍTRICOS-PALMERA DATILERA: </t>
  </si>
  <si>
    <t>7.9.18.2. FRUTALES DE FRUTO FRESCO NO CÍTRICOS-PALMERA DATILERA :</t>
  </si>
  <si>
    <t>7.9.19.1. FRUTALES DE FRUTO FRESCO NO CÍTRICOS-CHUMBERA:</t>
  </si>
  <si>
    <t xml:space="preserve">7.9.20.1. FRUTALES DE FRUTO FRESCO NO CÍTRICOS-FRAMBUESO:  </t>
  </si>
  <si>
    <t>FRUTALES NO CITRICOS</t>
  </si>
  <si>
    <t xml:space="preserve">7.9.21.1.  OTROS FRUTALES DE FRUTO CARNOSO NO CÍTRICOS: </t>
  </si>
  <si>
    <r>
      <t xml:space="preserve"> </t>
    </r>
    <r>
      <rPr>
        <vertAlign val="superscript"/>
        <sz val="10"/>
        <rFont val="Arial"/>
        <family val="2"/>
      </rPr>
      <t>(1)</t>
    </r>
    <r>
      <rPr>
        <sz val="10"/>
        <rFont val="Arial"/>
        <family val="2"/>
      </rPr>
      <t xml:space="preserve"> En equivalente con cáscara, siendo el coeficiente de conversión de almendra pelada a con cáscara 3,30.</t>
    </r>
  </si>
  <si>
    <t xml:space="preserve">7.10.1.1. FRUTALES DE FRUTO SECO-ALMENDRO: </t>
  </si>
  <si>
    <t>7.10.1.2. FRUTALES DE FRUTO SECO-ALMENDRO: Análisis provincial de superficie, árboles diseminados, rendimiento y producción, 2019</t>
  </si>
  <si>
    <t>(1) En equivalente con cáscara, siendo el coeficiente de conversión de avellana pelada a con cáscara 2,03.</t>
  </si>
  <si>
    <t xml:space="preserve">7.10.2.1. FRUTALES DE FRUTO SECO-AVELLANO: </t>
  </si>
  <si>
    <t>7.10.2.2. FRUTALES DE FRUTO SECO-AVELLANO: Análisis provincial de superficie, árboles diseminados, rendimiento y producción, 2019</t>
  </si>
  <si>
    <r>
      <t xml:space="preserve"> </t>
    </r>
    <r>
      <rPr>
        <vertAlign val="superscript"/>
        <sz val="10"/>
        <rFont val="Arial"/>
        <family val="2"/>
      </rPr>
      <t>(1)</t>
    </r>
    <r>
      <rPr>
        <sz val="10"/>
        <rFont val="Arial"/>
        <family val="2"/>
      </rPr>
      <t xml:space="preserve"> En equivalente con cáscara, siendo el coeficiente de conversión de nuez pelada a con cáscara 3,30.</t>
    </r>
  </si>
  <si>
    <t>de superficie, árboles diseminados, rendimiento, producción, precio, valor</t>
  </si>
  <si>
    <t>7.10.3.1. FRUTALES DE FRUTO SECO-NOGAL: Serie histórica</t>
  </si>
  <si>
    <t>7.10.3.2. FRUTALES DE FRUTO SECO-NOGAL: Análisis provincial de superficie, árboles diseminados, rendimiento y producción, 2019</t>
  </si>
  <si>
    <t>7.10.4.1. FRUTALES DE FRUTO SECO-CASTAÑO FRUTO: Análisis provincial de superficie, árboles diseminados, rendimiento y producción, 2019</t>
  </si>
  <si>
    <t>Análisis provincial de superficie,  rendimiento y producción, 2019</t>
  </si>
  <si>
    <t xml:space="preserve">7.10.5.1. FRUTALES DE FRUTO SECO-PISTACHO: </t>
  </si>
  <si>
    <t>R.D. 1303/2009 de 31 de julio, sobre declaraciones obligatorias en el sector vitivinícola.</t>
  </si>
  <si>
    <t>Reglamento (CE) 479/2008 del Consejo por el que se establece la OCM vitivinícola.</t>
  </si>
  <si>
    <t>TOTAL VIÑEDO</t>
  </si>
  <si>
    <t>VIVEROS DE VIÑEDO</t>
  </si>
  <si>
    <t>VIÑEDO DE UVA PARA PASIFICACIÓN</t>
  </si>
  <si>
    <t xml:space="preserve">   TOTAL</t>
  </si>
  <si>
    <t xml:space="preserve">   En cultivo asociado</t>
  </si>
  <si>
    <t xml:space="preserve">   En cultivo único</t>
  </si>
  <si>
    <t>VIÑEDO DE UVA PARA VINIFICACIÓN</t>
  </si>
  <si>
    <t>VIÑEDO DE UVA DE MESA</t>
  </si>
  <si>
    <t>año</t>
  </si>
  <si>
    <t>nuevas</t>
  </si>
  <si>
    <t>en el</t>
  </si>
  <si>
    <t>Cultivo</t>
  </si>
  <si>
    <t>7.11.1.1. VIÑEDO: Resumen nacional de la superficie (hectáreas), 2019</t>
  </si>
  <si>
    <t>vino y mosto</t>
  </si>
  <si>
    <t>pasas</t>
  </si>
  <si>
    <t>Para consumo</t>
  </si>
  <si>
    <t>en producción (kg/ha)</t>
  </si>
  <si>
    <t>Rendimiento de la superficie</t>
  </si>
  <si>
    <t>7.11.1.2. VIÑEDO: Resumen nacional del rendimiento, producción y destino, 2019</t>
  </si>
  <si>
    <t xml:space="preserve"> (1) Se incluyen los vinos producidos en zonas D.O.P. e I.G.P. que se prevé serán calificados como tal.</t>
  </si>
  <si>
    <t xml:space="preserve">TOTAL VINO </t>
  </si>
  <si>
    <t xml:space="preserve">  TOTAL</t>
  </si>
  <si>
    <t xml:space="preserve">  Los demas vinos </t>
  </si>
  <si>
    <t xml:space="preserve">   Para vinagrería</t>
  </si>
  <si>
    <t xml:space="preserve">   Aromatizados</t>
  </si>
  <si>
    <t xml:space="preserve">   Espumosos, de aguja y gasificados</t>
  </si>
  <si>
    <t xml:space="preserve">   De licor </t>
  </si>
  <si>
    <t xml:space="preserve">Otros vinos </t>
  </si>
  <si>
    <t>Los demás Vinos certificados (varietales…)</t>
  </si>
  <si>
    <t>Vinos con IGP(1)</t>
  </si>
  <si>
    <t xml:space="preserve">   Los demás vinos DOP</t>
  </si>
  <si>
    <t xml:space="preserve">   De licor</t>
  </si>
  <si>
    <t xml:space="preserve">   Espumosos</t>
  </si>
  <si>
    <t>VINOS DOP (1)</t>
  </si>
  <si>
    <t>y rosados</t>
  </si>
  <si>
    <t>Tintos</t>
  </si>
  <si>
    <t>Blancos</t>
  </si>
  <si>
    <t>Tipos de vino</t>
  </si>
  <si>
    <t>Producción (hectolitros)</t>
  </si>
  <si>
    <t>7.11.1.3. VIÑEDO: Producción de vino nuevo (Campaña 2019-2020)</t>
  </si>
  <si>
    <t>UVAS PASAS (TONELADAS)</t>
  </si>
  <si>
    <t xml:space="preserve">   Mosto concentrado rectificado</t>
  </si>
  <si>
    <t xml:space="preserve">   Mosto concentrado</t>
  </si>
  <si>
    <t xml:space="preserve">   Mosto conservado</t>
  </si>
  <si>
    <t xml:space="preserve">   Zumo de uva</t>
  </si>
  <si>
    <t>MOSTO (HECTOLITROS)</t>
  </si>
  <si>
    <t>Productos</t>
  </si>
  <si>
    <t>7.11.1.4. VIÑEDO: Otros productos de la uva (Campaña 2019-2020)</t>
  </si>
  <si>
    <t>viñedo</t>
  </si>
  <si>
    <t>pasificación</t>
  </si>
  <si>
    <t>vinificación</t>
  </si>
  <si>
    <t>de mesa</t>
  </si>
  <si>
    <t>uva para</t>
  </si>
  <si>
    <t>de uva</t>
  </si>
  <si>
    <t>Viveros</t>
  </si>
  <si>
    <t>Viñedo de</t>
  </si>
  <si>
    <t>Viñedo</t>
  </si>
  <si>
    <t>7.11.1.5. VIÑEDO: Análisis provincial de superficie total y según clases, 2019 (hectáreas)</t>
  </si>
  <si>
    <t>(2) Hasta 1991 se refiere al total de uva para transformación.</t>
  </si>
  <si>
    <r>
      <t>mosto y vino</t>
    </r>
    <r>
      <rPr>
        <vertAlign val="superscript"/>
        <sz val="10"/>
        <rFont val="Arial"/>
        <family val="2"/>
      </rPr>
      <t>(2)</t>
    </r>
  </si>
  <si>
    <t>consumo en fresco</t>
  </si>
  <si>
    <t>Destino de la producción (miles de toneladas)</t>
  </si>
  <si>
    <t>Producción total</t>
  </si>
  <si>
    <t>(1) Incluye viñedo de uva para pasificación y viñedo de uva para obtención de mosto o vino.</t>
  </si>
  <si>
    <t>Producción de uva (miles de t)</t>
  </si>
  <si>
    <t>Superficie (miles de ha)</t>
  </si>
  <si>
    <r>
      <t xml:space="preserve">Viñedo de uva para transformación </t>
    </r>
    <r>
      <rPr>
        <vertAlign val="superscript"/>
        <sz val="10"/>
        <rFont val="Arial"/>
        <family val="2"/>
      </rPr>
      <t>(1)</t>
    </r>
  </si>
  <si>
    <t>Viñedo de uva de mesa</t>
  </si>
  <si>
    <t>7.11.1.6. VIÑEDO: Serie histórica de superficie, rendimiento, producción y destino de la producción</t>
  </si>
  <si>
    <t>Provincias y comunidades autónomas</t>
  </si>
  <si>
    <t>7.11.2.1. VIÑEDO DEDICADO A UVA DE MESA: Análisis provincial de superficie, rendimiento y producción, 2019</t>
  </si>
  <si>
    <t>Producción                      (toneladas)</t>
  </si>
  <si>
    <t>Superficie total en</t>
  </si>
  <si>
    <t>Uva de mesa en cultivo asociado</t>
  </si>
  <si>
    <t>Uva de mesa en cultivo único</t>
  </si>
  <si>
    <t>7.11.2.2. VIÑEDO DEDICADO A UVA DE MESA: Análisis provincial de superficie y producción según formas de cultivo, 2019</t>
  </si>
  <si>
    <t xml:space="preserve">  DE MURCIA</t>
  </si>
  <si>
    <t>Cultivo asociado</t>
  </si>
  <si>
    <t>Cultivo único</t>
  </si>
  <si>
    <t>7.11.3.1. VIÑEDO DEDICADO A UVA DE VINIFICACIÓN: Análisis provincial de superficie, 2019</t>
  </si>
  <si>
    <t xml:space="preserve">de uva </t>
  </si>
  <si>
    <t>Rendimiento de la superficie en producción (kg/ha)</t>
  </si>
  <si>
    <t>7.11.3.2. VIÑEDO DEDICADO A UVA DE VINIFICACIÓN: Análisis provincial de rendimiento y producción, 2019</t>
  </si>
  <si>
    <t>Rendimiento de la superficie en producción (Kg/ha)</t>
  </si>
  <si>
    <t>7.11.4.1. VIÑEDO DEDICADO A UVA DE PASIFICACIÓN: Análisis provincial de superficie, rendimiento y producción, 2019</t>
  </si>
  <si>
    <t>7.11.5.1. VIÑEDO-VIVEROS DE VIÑEDO: Análisis provincial de la superficie (hectáreas), 2019</t>
  </si>
  <si>
    <t>uva para consumo</t>
  </si>
  <si>
    <t>Producción de</t>
  </si>
  <si>
    <t xml:space="preserve">destinada a consumo en fresco, precio, valor </t>
  </si>
  <si>
    <t xml:space="preserve">7.11.6.1. VIÑEDO-UVA: Serie histórica de la producción </t>
  </si>
  <si>
    <r>
      <t xml:space="preserve"> </t>
    </r>
    <r>
      <rPr>
        <vertAlign val="superscript"/>
        <sz val="10"/>
        <rFont val="Arial"/>
        <family val="2"/>
      </rPr>
      <t>(1)</t>
    </r>
    <r>
      <rPr>
        <sz val="10"/>
        <rFont val="Arial"/>
        <family val="2"/>
      </rPr>
      <t xml:space="preserve"> En equivalente de mosto natural.</t>
    </r>
  </si>
  <si>
    <t>(miles de hectolitros)</t>
  </si>
  <si>
    <t>uvas pasas</t>
  </si>
  <si>
    <r>
      <t xml:space="preserve">consumo </t>
    </r>
    <r>
      <rPr>
        <vertAlign val="superscript"/>
        <sz val="10"/>
        <rFont val="Arial"/>
        <family val="2"/>
      </rPr>
      <t>(1)</t>
    </r>
  </si>
  <si>
    <t>Uvas pasas</t>
  </si>
  <si>
    <t>Mosto para</t>
  </si>
  <si>
    <t>Vino</t>
  </si>
  <si>
    <t>Producción de uva para transformación</t>
  </si>
  <si>
    <t>7.11.6.2. VIÑEDO-UVA: Serie histórica de producción destinada a transformación</t>
  </si>
  <si>
    <t>Para vino y mosto</t>
  </si>
  <si>
    <t>Para pasas</t>
  </si>
  <si>
    <t>7.11.6.3. VIÑEDO-UVA: Análisis provincial del destino de la producción, 2019 (toneladas)</t>
  </si>
  <si>
    <t xml:space="preserve">(3) Incluye vinos D.O.P., I.G.P., Vinos varietales, Otros Vinos. </t>
  </si>
  <si>
    <t>(2) Incluye vinos D.O.P., I.G.P y Otros Vinos (incluye los varietales).</t>
  </si>
  <si>
    <t>(1) Vino procedente de la cosecha de uva del año indicado.</t>
  </si>
  <si>
    <t>2011 (3)</t>
  </si>
  <si>
    <t>2010(3)</t>
  </si>
  <si>
    <t>2009 (2)</t>
  </si>
  <si>
    <t>Total vino</t>
  </si>
  <si>
    <t xml:space="preserve"> Serie histórica de producción según tipos (miles de hectolitros) (1)</t>
  </si>
  <si>
    <t>7.11.7.1. VIÑEDO-VINO:</t>
  </si>
  <si>
    <t>rosados</t>
  </si>
  <si>
    <t>Tintos y</t>
  </si>
  <si>
    <t>Otros Vinos</t>
  </si>
  <si>
    <t>Vinos Varietales</t>
  </si>
  <si>
    <t>Vino IGP</t>
  </si>
  <si>
    <t>Vino DOP</t>
  </si>
  <si>
    <t xml:space="preserve">Vino total </t>
  </si>
  <si>
    <t>7.11.7.2. VIÑEDO-VINO: Análisis provincial de la producción, 2019 (hectolitros)</t>
  </si>
  <si>
    <t>cuadro de vino DOP comercializado en la campaña.</t>
  </si>
  <si>
    <t xml:space="preserve">Nota.- La producción aquí reseñada es la del vino que, al cosechar la uva, se prevé será clasificado como D.O.P., por lo que no coincide con el total de la producción del </t>
  </si>
  <si>
    <t>total</t>
  </si>
  <si>
    <t>de licor</t>
  </si>
  <si>
    <t>espumosos</t>
  </si>
  <si>
    <t>Los demás vinos DOP</t>
  </si>
  <si>
    <t>Vinos</t>
  </si>
  <si>
    <t>Vino total</t>
  </si>
  <si>
    <t>7.11.7.3. VIÑEDO-VINO:  Análisis provincial de la producción de vinos DOP, 2019 (hectolitros)</t>
  </si>
  <si>
    <t>vino IGP comercializado en la campaña.</t>
  </si>
  <si>
    <t xml:space="preserve">clasificado como IGP, por lo que no coincide con el total de la producción del cuadro de </t>
  </si>
  <si>
    <t xml:space="preserve">Nota.- La producción aquí reseñada es la del vino que, al cosechar la uva, se prevé será </t>
  </si>
  <si>
    <t xml:space="preserve"> Análisis provincial de la producción de vinos IGP, 2019 (hectolitros)</t>
  </si>
  <si>
    <t>7.11.7.4. VIÑEDO-VINO:</t>
  </si>
  <si>
    <t>Análisis provincial de la producción de vinos varietales 2019 (hectolitros)</t>
  </si>
  <si>
    <t xml:space="preserve">7.11.7.5. VIÑEDO-VINO: </t>
  </si>
  <si>
    <r>
      <t>(1)</t>
    </r>
    <r>
      <rPr>
        <sz val="10"/>
        <rFont val="Arial"/>
        <family val="2"/>
      </rPr>
      <t xml:space="preserve"> Vinos sin DOP ni IGP. Incluyen los vinos varietales</t>
    </r>
  </si>
  <si>
    <t>vinagrería</t>
  </si>
  <si>
    <t>tizados</t>
  </si>
  <si>
    <t>gasificados</t>
  </si>
  <si>
    <t>Otros vinos</t>
  </si>
  <si>
    <t>Aroma-</t>
  </si>
  <si>
    <t>De licor</t>
  </si>
  <si>
    <t>de aguja y</t>
  </si>
  <si>
    <t>Espumosos</t>
  </si>
  <si>
    <t>7.11.7.6. VIÑEDO-VINO: Análisis provincial de la producción de otros vinos, 2019 (hectolitros)</t>
  </si>
  <si>
    <t>https://www.mapa.gob.es/es/alimentacion/temas/calidad-https://www.mapa.gob.es/es/alimentacion/temas/calidad-diferenciada/datosdelasdenominacionesdeorigenprotegidasdevinosdops2018-2019_tcm30-551031.pdf</t>
  </si>
  <si>
    <t>Información recogida en el pdf:</t>
  </si>
  <si>
    <t>https://www.mapa.gob.es/es/alimentacion/temas/calidad-agroalimentaria/calidad-diferenciada/</t>
  </si>
  <si>
    <t xml:space="preserve">Sección responsable de la información: Subdirección General de Calidad y Sostenibilidad Almentaria </t>
  </si>
  <si>
    <r>
      <t>(**)</t>
    </r>
    <r>
      <rPr>
        <sz val="10"/>
        <rFont val="Arial"/>
        <family val="2"/>
      </rPr>
      <t xml:space="preserve"> En los totales no se han sumado las cifras de Cataluña y Cava, para evitar duplicidades.</t>
    </r>
  </si>
  <si>
    <r>
      <t xml:space="preserve">(*) </t>
    </r>
    <r>
      <rPr>
        <sz val="10"/>
        <rFont val="Arial"/>
        <family val="2"/>
      </rPr>
      <t>No se han recibido datos de la Comunidad Autonóma</t>
    </r>
  </si>
  <si>
    <r>
      <t>(2)</t>
    </r>
    <r>
      <rPr>
        <sz val="10"/>
        <rFont val="Arial"/>
        <family val="2"/>
      </rPr>
      <t xml:space="preserve"> DO:Denominación de Origen; DOCa:Denominación de Origen Calificada; VC:Vino de Calidad; VP:Vino de Pago.</t>
    </r>
  </si>
  <si>
    <t>Denominaciones de Origen de vinos de España  y la Denominación "Cava".</t>
  </si>
  <si>
    <t xml:space="preserve">  </t>
  </si>
  <si>
    <r>
      <rPr>
        <vertAlign val="superscript"/>
        <sz val="10"/>
        <rFont val="Arial"/>
        <family val="2"/>
      </rPr>
      <t xml:space="preserve">(1) </t>
    </r>
    <r>
      <rPr>
        <sz val="10"/>
        <rFont val="Arial"/>
        <family val="2"/>
      </rPr>
      <t xml:space="preserve">Vinos de calidad producidos en regiones determinadas, que engloba todas las </t>
    </r>
  </si>
  <si>
    <t xml:space="preserve">    TOTAL(**)</t>
  </si>
  <si>
    <t>Murcia</t>
  </si>
  <si>
    <t>D.O.</t>
  </si>
  <si>
    <t>Yecla</t>
  </si>
  <si>
    <t>Islas Canarias</t>
  </si>
  <si>
    <t>Ycoden-Daute-Isora</t>
  </si>
  <si>
    <t>Madrid</t>
  </si>
  <si>
    <t>Vinos de Madrid</t>
  </si>
  <si>
    <t>Castilla y León</t>
  </si>
  <si>
    <t>V.C.</t>
  </si>
  <si>
    <t>Valtiendas</t>
  </si>
  <si>
    <t>Valles de Benavente</t>
  </si>
  <si>
    <t>Valle de la Orotava</t>
  </si>
  <si>
    <t>Valle de Güímar</t>
  </si>
  <si>
    <t>Comunidad Valeciana</t>
  </si>
  <si>
    <t>Castilla- La Mancha</t>
  </si>
  <si>
    <t>Valdepeñas</t>
  </si>
  <si>
    <t>Galicia</t>
  </si>
  <si>
    <t>Valdeorras</t>
  </si>
  <si>
    <t>Utiel-Requena</t>
  </si>
  <si>
    <t>Uclés</t>
  </si>
  <si>
    <t>Toro</t>
  </si>
  <si>
    <t>Tierra del Vino de Zamora</t>
  </si>
  <si>
    <t>Cataluña</t>
  </si>
  <si>
    <t>Terra Alta</t>
  </si>
  <si>
    <t>Tacoronte-Acentejo</t>
  </si>
  <si>
    <t>Aragón</t>
  </si>
  <si>
    <t>Somantano</t>
  </si>
  <si>
    <t>Sierra de Salamanca</t>
  </si>
  <si>
    <t>Rueda</t>
  </si>
  <si>
    <t>La Rioja, Navarra, País Vasco.</t>
  </si>
  <si>
    <t>D.O.Ca</t>
  </si>
  <si>
    <t>Rioja</t>
  </si>
  <si>
    <t>Ribera del Júcar</t>
  </si>
  <si>
    <t>Extremadura</t>
  </si>
  <si>
    <t>Ribera del Guadiana</t>
  </si>
  <si>
    <t>Ribera del Duero</t>
  </si>
  <si>
    <t>Ribeiro</t>
  </si>
  <si>
    <t>Riberia Sacra</t>
  </si>
  <si>
    <t>Rias Baixas</t>
  </si>
  <si>
    <t>Priorat</t>
  </si>
  <si>
    <t>Navarra</t>
  </si>
  <si>
    <t>V.P.</t>
  </si>
  <si>
    <t>Prado de Irache</t>
  </si>
  <si>
    <t>Islas Baleares</t>
  </si>
  <si>
    <t>Pla i Llevant</t>
  </si>
  <si>
    <t>Pla de Bages</t>
  </si>
  <si>
    <t>Penedés</t>
  </si>
  <si>
    <t>Pago Florentino</t>
  </si>
  <si>
    <t>Pago de Otazú</t>
  </si>
  <si>
    <t>Pago de Arizano</t>
  </si>
  <si>
    <t>Montsant</t>
  </si>
  <si>
    <t>Andalucía</t>
  </si>
  <si>
    <t>Montilla Moriles</t>
  </si>
  <si>
    <t>Monterrei</t>
  </si>
  <si>
    <t>Mondéjar</t>
  </si>
  <si>
    <t>Méntrida</t>
  </si>
  <si>
    <t>Manchuela</t>
  </si>
  <si>
    <t>Los Balagueses</t>
  </si>
  <si>
    <t>Lebrija</t>
  </si>
  <si>
    <t>Lanzarote</t>
  </si>
  <si>
    <t>La Palma</t>
  </si>
  <si>
    <t>La Mancha</t>
  </si>
  <si>
    <t>La Gomera</t>
  </si>
  <si>
    <t>Jumilla</t>
  </si>
  <si>
    <t xml:space="preserve">V.C. </t>
  </si>
  <si>
    <t>Guijoso</t>
  </si>
  <si>
    <t xml:space="preserve">Granada </t>
  </si>
  <si>
    <t>Gran Canaria</t>
  </si>
  <si>
    <t>Finca Élez</t>
  </si>
  <si>
    <t>Empordá</t>
  </si>
  <si>
    <t>El Terrerazo</t>
  </si>
  <si>
    <t>El Hierro</t>
  </si>
  <si>
    <t>Dominio de Valdepusa</t>
  </si>
  <si>
    <t>Dehesa de Carrizal</t>
  </si>
  <si>
    <t>Condado de Huelva</t>
  </si>
  <si>
    <t>Conca de Barberá</t>
  </si>
  <si>
    <t>Cigales</t>
  </si>
  <si>
    <t>País Vasco</t>
  </si>
  <si>
    <t>Chacoli de Getaria-Getariako Txakolina</t>
  </si>
  <si>
    <t>Chacoli de Bizkaia-Bizkaiko Txakolina</t>
  </si>
  <si>
    <t>Chacoli de Álava-Árabako Txakolina</t>
  </si>
  <si>
    <t>Cebreros</t>
  </si>
  <si>
    <t>Cava</t>
  </si>
  <si>
    <t>Casa del Blanco</t>
  </si>
  <si>
    <t>Cariñena</t>
  </si>
  <si>
    <t>Principado de Asturias</t>
  </si>
  <si>
    <t>Cangas</t>
  </si>
  <si>
    <t>Campo  de la Guardia</t>
  </si>
  <si>
    <t xml:space="preserve">D.O. </t>
  </si>
  <si>
    <t>Campo de Borja</t>
  </si>
  <si>
    <t>Calzadilla</t>
  </si>
  <si>
    <t>Calatayud</t>
  </si>
  <si>
    <t>Bullas</t>
  </si>
  <si>
    <t>Binissalem</t>
  </si>
  <si>
    <t>Bierzo</t>
  </si>
  <si>
    <t>Ayles</t>
  </si>
  <si>
    <t xml:space="preserve">Arribes </t>
  </si>
  <si>
    <t>Castilla  y León</t>
  </si>
  <si>
    <t>Arlanza</t>
  </si>
  <si>
    <t>Almansa</t>
  </si>
  <si>
    <t>Abona</t>
  </si>
  <si>
    <r>
      <t>(D.O.P)</t>
    </r>
    <r>
      <rPr>
        <vertAlign val="superscript"/>
        <sz val="10"/>
        <rFont val="Arial"/>
        <family val="2"/>
      </rPr>
      <t>2</t>
    </r>
  </si>
  <si>
    <t>protección</t>
  </si>
  <si>
    <t>a final de campaña</t>
  </si>
  <si>
    <t>D.O.P.s</t>
  </si>
  <si>
    <t>Comunidades Autónomas donde se presenta la denominación</t>
  </si>
  <si>
    <t xml:space="preserve">Niveles de </t>
  </si>
  <si>
    <t>Número de vinicultores</t>
  </si>
  <si>
    <t>Superficie inscrita</t>
  </si>
  <si>
    <t>7.11.7.7. VIÑEDO: Vinos de calidad producidos en regiones determinadas (D.O.P.)(1)</t>
  </si>
  <si>
    <r>
      <t xml:space="preserve">(1) </t>
    </r>
    <r>
      <rPr>
        <sz val="10"/>
        <rFont val="Arial"/>
        <family val="2"/>
      </rPr>
      <t xml:space="preserve">Vinos de calidad producidos en regiones determinadas, que engloba todas las </t>
    </r>
  </si>
  <si>
    <r>
      <t xml:space="preserve"> </t>
    </r>
    <r>
      <rPr>
        <vertAlign val="superscript"/>
        <sz val="10"/>
        <rFont val="Arial"/>
        <family val="2"/>
      </rPr>
      <t xml:space="preserve">(1) </t>
    </r>
    <r>
      <rPr>
        <sz val="10"/>
        <rFont val="Arial"/>
        <family val="2"/>
      </rPr>
      <t xml:space="preserve">Vinos de calidad producidos en regiones determinadas, que engloba todas las </t>
    </r>
  </si>
  <si>
    <t>GR.7.11.7.7. GRÁFICOS DE VINOS DE CALIDAD PRODUCIDOS EN REGIONES DETERMINADAS (D.O.P.)(1)</t>
  </si>
  <si>
    <t>rectificado</t>
  </si>
  <si>
    <t>concentrado</t>
  </si>
  <si>
    <t>conservado</t>
  </si>
  <si>
    <t>uva</t>
  </si>
  <si>
    <t>Mosto concentrado</t>
  </si>
  <si>
    <t>Mosto</t>
  </si>
  <si>
    <t>Zumo de</t>
  </si>
  <si>
    <t>Uvas</t>
  </si>
  <si>
    <t>Mosto no dedicado a fermentación (hectolitros)</t>
  </si>
  <si>
    <t>7.11.7.8. VIÑEDO: Serie histórica de producción de mosto no dedicado a fermentación y uvas pasas</t>
  </si>
  <si>
    <t>7.11.7.9. VIÑEDO: Análisis provincial de la producción de mostos no dedicados a fermentación y uvas pasas, 2019</t>
  </si>
  <si>
    <t xml:space="preserve">  Olivar total</t>
  </si>
  <si>
    <t>Olivar de aceituna de almazara</t>
  </si>
  <si>
    <t>Olivar de aceituna de mesa</t>
  </si>
  <si>
    <t>Regadio</t>
  </si>
  <si>
    <t>7.12.1.1. OLIVAR: Resumen nacional de la superficie, 2019</t>
  </si>
  <si>
    <t>para almazara   (destino aceite)</t>
  </si>
  <si>
    <t>para aderezo (destino mesa)</t>
  </si>
  <si>
    <t>Aceituna</t>
  </si>
  <si>
    <t>total de aceituna</t>
  </si>
  <si>
    <t>De la superficie en producción</t>
  </si>
  <si>
    <t>7.12.1.2. OLIVAR: Resumen nacional de rendimiento y producción, 2019</t>
  </si>
  <si>
    <t xml:space="preserve">   Turbios (hectolitros)</t>
  </si>
  <si>
    <t xml:space="preserve">   Orujo sin desgrasar (toneladas)</t>
  </si>
  <si>
    <t xml:space="preserve">   Aceite de orujo (toneladas)</t>
  </si>
  <si>
    <t xml:space="preserve">   Aceite de oliva virgen (toneladas)</t>
  </si>
  <si>
    <t xml:space="preserve">   Aceituna aderezada (toneladas)</t>
  </si>
  <si>
    <t>Cantidad</t>
  </si>
  <si>
    <t>7.12.1.3. OLIVAR: Productos obtenidos de la aceituna, campaña 2019-2020</t>
  </si>
  <si>
    <t xml:space="preserve">           </t>
  </si>
  <si>
    <t>Nota: Los aceites de oliva virgen se clasifican de acuerdo a las designaciones y definiciones establecidas en el Anexo I del Reglamento CE 865/2004</t>
  </si>
  <si>
    <t xml:space="preserve">     Total</t>
  </si>
  <si>
    <t xml:space="preserve">   Lampante</t>
  </si>
  <si>
    <t xml:space="preserve">   Virgen</t>
  </si>
  <si>
    <t xml:space="preserve">   Extra</t>
  </si>
  <si>
    <t>Producción según clases de acidez</t>
  </si>
  <si>
    <t>7.12.1.4. OLIVAR: Datos de producción del aceite de oliva virgen, campaña 2019-2020</t>
  </si>
  <si>
    <t>aceituna</t>
  </si>
  <si>
    <t xml:space="preserve">de </t>
  </si>
  <si>
    <t>7.12.1.5. OLIVAR: Serie histórica de superficie, rendimiento y producción</t>
  </si>
  <si>
    <t>para almazara</t>
  </si>
  <si>
    <t>para aderezo</t>
  </si>
  <si>
    <t>de aceituna</t>
  </si>
  <si>
    <t>7.12.1.6. OLIVAR: Serie histórica del destino de producción de aceituna</t>
  </si>
  <si>
    <t>7.12.1.7. OLIVAR DE ACEITUNA TOTAL DE MESA: Análisis provincial de superficie, árboles diseminados, rendimiento y producción,  2019</t>
  </si>
  <si>
    <t>7.12.1.8. OLIVAR DE ACEITUNA TOTAL DE ALMAZARA: Análisis provincial de superficie, árboles diseminados, rendimiento y producción,  2019</t>
  </si>
  <si>
    <t>obtenida (mesa)</t>
  </si>
  <si>
    <t>aderezo</t>
  </si>
  <si>
    <t>aderezada</t>
  </si>
  <si>
    <t xml:space="preserve">para </t>
  </si>
  <si>
    <t>precio, valor, producto obtenido y comercio exterior</t>
  </si>
  <si>
    <t>7.12.2.1. OLIVAR-ACEITUNA: Serie histórica de aceituna para aderezo,</t>
  </si>
  <si>
    <t>(destino aceite)</t>
  </si>
  <si>
    <t>(destino mesa)</t>
  </si>
  <si>
    <t>Aceituna para almazara</t>
  </si>
  <si>
    <t xml:space="preserve">Aceituna para aderezo </t>
  </si>
  <si>
    <t>Aceituna total</t>
  </si>
  <si>
    <t>7.12.2.2. OLIVAR-ACEITUNA: Análisis provincial del destino de la producción total, 2019 (toneladas)</t>
  </si>
  <si>
    <t>(hectolitros)</t>
  </si>
  <si>
    <t>desgrasar</t>
  </si>
  <si>
    <t>de orujo</t>
  </si>
  <si>
    <t>virgen</t>
  </si>
  <si>
    <t>Turbios</t>
  </si>
  <si>
    <t>Orujo sin</t>
  </si>
  <si>
    <t>Aceite de oliva</t>
  </si>
  <si>
    <t>7.12.2.3. OLIVAR-ACEITUNA: Análisis provincial de los productos obtenidos,  2019</t>
  </si>
  <si>
    <t>(1) Incluye aceituna de mesa con destino almazara, y almazara para aceite</t>
  </si>
  <si>
    <t>Aceite de orujo</t>
  </si>
  <si>
    <t>Orujos sin desgrasar</t>
  </si>
  <si>
    <t>para almazara (1)</t>
  </si>
  <si>
    <t>Productos obtenidos</t>
  </si>
  <si>
    <t>7.12.2.4. OLIVAR-ACEITUNA: Serie histórica de la aceituna para almazara, productos obtenidos</t>
  </si>
  <si>
    <t>De más de 2º</t>
  </si>
  <si>
    <t>De 0,8 a 2º</t>
  </si>
  <si>
    <t>Hasta 0,8º</t>
  </si>
  <si>
    <t>Corriente de 2,1 a 3,3º</t>
  </si>
  <si>
    <t>Fino de 1 a 2º</t>
  </si>
  <si>
    <t>Extra hasta 1º</t>
  </si>
  <si>
    <t>de 1,5 a 3º</t>
  </si>
  <si>
    <t>de 1 a 1,5º</t>
  </si>
  <si>
    <t>de 0,5 a 1º</t>
  </si>
  <si>
    <t>hasta 0,5º</t>
  </si>
  <si>
    <t>Corriente</t>
  </si>
  <si>
    <t>Fino</t>
  </si>
  <si>
    <t>Extra</t>
  </si>
  <si>
    <t>precios percibidos por los agricultores (euros/100kg)</t>
  </si>
  <si>
    <t>Aceite de oliva virgen</t>
  </si>
  <si>
    <t>Serie histórica de los precios de aceite de oliva virgen.</t>
  </si>
  <si>
    <t xml:space="preserve">7.12.3.1. OLIVAR-ACEITUNA: </t>
  </si>
  <si>
    <t>Lampante</t>
  </si>
  <si>
    <t>Virgen</t>
  </si>
  <si>
    <t>Análisis provincial de la producción según clases, 2019 (toneladas)</t>
  </si>
  <si>
    <t xml:space="preserve">7.12.3.2. OLIVAR-ACEITE DE OLIVA VIRGEN: </t>
  </si>
  <si>
    <t xml:space="preserve">  TOTAL OTROS CULTIVOS LEÑOSOS</t>
  </si>
  <si>
    <t xml:space="preserve">  Otros</t>
  </si>
  <si>
    <t xml:space="preserve">  Morera (Hoja)</t>
  </si>
  <si>
    <t xml:space="preserve">  Cafeto</t>
  </si>
  <si>
    <t xml:space="preserve">  Mimbrera</t>
  </si>
  <si>
    <t xml:space="preserve">  Caña vulgar</t>
  </si>
  <si>
    <t xml:space="preserve">  Agave y pita</t>
  </si>
  <si>
    <t xml:space="preserve">  Alcaparra</t>
  </si>
  <si>
    <t xml:space="preserve">  Algarrobo</t>
  </si>
  <si>
    <t>Plantaciones en el año (hectáreas)</t>
  </si>
  <si>
    <t>Arranques en el año (hectáreas)</t>
  </si>
  <si>
    <t>7.13.1.1. OTROS CULTIVOS LEÑOSOS: Resumen nacional de superficie plantada, 2019</t>
  </si>
  <si>
    <t>consumo</t>
  </si>
  <si>
    <t>alimentación</t>
  </si>
  <si>
    <t>Para transformación</t>
  </si>
  <si>
    <t>Pérdidas y</t>
  </si>
  <si>
    <t>7.13.1.2. OTROS CULTIVOS LEÑOSOS: Resumen nacional de rendimiento y producción, 2019</t>
  </si>
  <si>
    <t>7.13.1.3. OTROS CULTIVOS LEÑOSOS: Análisis provincial de superficie y árboles diseminados en plantación regular, 2019</t>
  </si>
  <si>
    <t xml:space="preserve">  Serie histórica de superficie, árboles diseminados, rendimiento, producción, precio y valor</t>
  </si>
  <si>
    <t>7.13.2.1. OTROS CULTIVOS LEÑOSOS- ALGARROBO:</t>
  </si>
  <si>
    <t>7.13.2.2. OTROS CULTIVOS LEÑOSOS-ALGARROBO: Análisis provincial de superficie, árboles diseminados, rendimiento y producción, 2019</t>
  </si>
  <si>
    <t>Serie histórica de superficie, árboles diseminados,  rendimiento, producción, precio y valor</t>
  </si>
  <si>
    <t xml:space="preserve">7.13.3.1. OTROS CULTIVOS LEÑOSOS-ALCAPARRA: </t>
  </si>
  <si>
    <t>7.13.3.2. OTROS CULTIVOS LEÑOSOS-ALCAPARRA: Análisis provincial de superficie, árboles diseminados, rendimiento y producción, 2019</t>
  </si>
  <si>
    <t>7.13.4.1 OTROS CULTIVOS LEÑOSOS-CAFETO: Análisis provincial de superficie, árboles diseminados, rendimiento y producción, 2019</t>
  </si>
  <si>
    <t>7.13.4.2 OTROS CULTIVOS LEÑOSOS-CAÑA VULGAR: Análisis provincial de superficie, árboles diseminados, rendimiento y producción, 2019</t>
  </si>
  <si>
    <t>7.13.4.3 OTROS CULTIVOS LEÑOSOS- MIMBRERA: Análisis provincial de superficie, árboles diseminados, rendimiento y producción, 2019</t>
  </si>
  <si>
    <t>7.13.4.5 OTROS CULTIVOS LEÑOSOS-AGAVE Y PITA: Análisis provincial de superficie, árboles diseminados, rendimiento y producción, 2019</t>
  </si>
  <si>
    <t>7.13.4.4 OTROS CULTIVOS LEÑOSOS-MORERA: Análisis provincial de superficie, árboles diseminados, rendimiento y producción, 2019</t>
  </si>
  <si>
    <t>7.13.4.6 OTROS CULTIVOS LEÑOSOS-OTROS: Análisis provincial de superficie, árboles diseminados, rendimiento y producción, 2019</t>
  </si>
  <si>
    <t>7.6.34.3. HORTALIZAS DE RAÍCES Y BULBOS-CEBOLLA: Análisis provincial de superficie, rendimiento y producción, 2019</t>
  </si>
  <si>
    <t xml:space="preserve">  Alcaparra + Agave y pita + Caña vulgar + Mimbrera + Cafeto + Morera (hoja)</t>
  </si>
  <si>
    <t xml:space="preserve">  Alcaparra + Agave y pita + Caña vulgar + Cafeto + Morera (hoja) + Otros</t>
  </si>
  <si>
    <t>Superficie y número de viticultores, campaña 2019/2020</t>
  </si>
  <si>
    <t>Alella (3)</t>
  </si>
  <si>
    <t>Aragón, Cataluña, Extremadura, Navarra, País Vasco , La Rioja y C. Valenciana</t>
  </si>
  <si>
    <t>Costers de Segre</t>
  </si>
  <si>
    <t>Jerez - Xéres - Sherry - Manzanilla S.B. (4)</t>
  </si>
  <si>
    <t>Castilla-La Mancha y Murcia</t>
  </si>
  <si>
    <t>Castilla León</t>
  </si>
  <si>
    <t>Málaga y Sierras de Málaga (4)</t>
  </si>
  <si>
    <t>Pago El Vicario</t>
  </si>
  <si>
    <t>Pago La Jaraba</t>
  </si>
  <si>
    <t>Pago Los Cerrilleros</t>
  </si>
  <si>
    <t>Pago Los Vallegarcía</t>
  </si>
  <si>
    <t>(3) Los datos de la DOP Alella no han sido comunicados, en esta  publicación se recogen los de la última campaña remitida, actualizados con información procedente de fuentes oficiales de su autoridad competente (http://incavi.gencat.cat/web/.content/03-denominacions-origen/documents/dades-estadistiques/fitxers-binaris/Dades-comercialitzacio-any-2019.pdf)</t>
  </si>
  <si>
    <t xml:space="preserve">(4) Comparten datos de superficie y nº de viticultores.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</si>
</sst>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0\ &quot;€&quot;;\-#,##0\ &quot;€&quot;"/>
    <numFmt numFmtId="164" formatCode="_-* #,##0.00\ _P_t_s_-;\-* #,##0.00\ _P_t_s_-;_-* &quot;-&quot;??\ _P_t_s_-;_-@_-"/>
    <numFmt numFmtId="165" formatCode="#,##0_);\(#,##0\)"/>
    <numFmt numFmtId="166" formatCode="#,##0.0_);\(#,##0.0\)"/>
    <numFmt numFmtId="167" formatCode="#,##0.00_);\(#,##0.00\)"/>
    <numFmt numFmtId="168" formatCode="#,##0__"/>
    <numFmt numFmtId="169" formatCode="0.0"/>
    <numFmt numFmtId="170" formatCode="#,##0;\(0.0\)"/>
    <numFmt numFmtId="171" formatCode="#,##0__;\–#,##0__;0__;@__"/>
    <numFmt numFmtId="172" formatCode="_-* #,##0.00\ [$€]_-;\-* #,##0.00\ [$€]_-;_-* &quot;-&quot;??\ [$€]_-;_-@_-"/>
    <numFmt numFmtId="173" formatCode="#,##0.0"/>
    <numFmt numFmtId="174" formatCode="#,##0_____;"/>
    <numFmt numFmtId="175" formatCode="#,##0.000000_);\(#,##0.000000\)"/>
    <numFmt numFmtId="176" formatCode="#,##0.0__;\–#,##0.0__;0.0__;@__"/>
    <numFmt numFmtId="177" formatCode="#,##0.00__;\–#,##0.00__;0.00__;@__"/>
    <numFmt numFmtId="178" formatCode="_-* #,##0\ _P_t_s_-;\-* #,##0\ _P_t_s_-;_-* &quot;-&quot;??\ _P_t_s_-;_-@_-"/>
    <numFmt numFmtId="179" formatCode="0_ ;\-0\ "/>
    <numFmt numFmtId="180" formatCode="#,##0__;\–#,##0;0__;@__"/>
    <numFmt numFmtId="181" formatCode="#,##0.0__;\–#,##0__;0__;@__"/>
    <numFmt numFmtId="182" formatCode="#,##0__;\–#,##0.0__;0.0__;@__"/>
    <numFmt numFmtId="183" formatCode="#,##0.0_ ;\-#,##0.0\ "/>
    <numFmt numFmtId="184" formatCode="_-* #,##0.000\ [$€]_-;\-* #,##0.000\ [$€]_-;_-* &quot;-&quot;??\ [$€]_-;_-@_-"/>
    <numFmt numFmtId="185" formatCode="0.0_)"/>
    <numFmt numFmtId="186" formatCode="_-* #,##0\ [$€]_-;\-* #,##0\ [$€]_-;_-* &quot;-&quot;??\ [$€]_-;_-@_-"/>
    <numFmt numFmtId="187" formatCode="_-* #,##0.000000\ [$€]_-;\-* #,##0.000000\ [$€]_-;_-* &quot;-&quot;??\ [$€]_-;_-@_-"/>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sz val="8"/>
      <name val="Arial"/>
      <family val="2"/>
    </font>
    <font>
      <b/>
      <sz val="14"/>
      <name val="Arial"/>
      <family val="2"/>
    </font>
    <font>
      <sz val="14"/>
      <name val="Arial"/>
      <family val="2"/>
    </font>
    <font>
      <sz val="11"/>
      <name val="Arial"/>
      <family val="2"/>
    </font>
    <font>
      <b/>
      <sz val="11"/>
      <name val="Arial"/>
      <family val="2"/>
    </font>
    <font>
      <b/>
      <sz val="10"/>
      <name val="Arial"/>
      <family val="2"/>
    </font>
    <font>
      <vertAlign val="superscript"/>
      <sz val="10"/>
      <name val="Arial"/>
      <family val="2"/>
    </font>
    <font>
      <sz val="10"/>
      <color indexed="10"/>
      <name val="Arial"/>
      <family val="2"/>
    </font>
    <font>
      <sz val="11"/>
      <color indexed="10"/>
      <name val="Arial"/>
      <family val="2"/>
    </font>
    <font>
      <sz val="10"/>
      <color indexed="10"/>
      <name val="Arial"/>
      <family val="2"/>
    </font>
    <font>
      <sz val="9"/>
      <name val="Arial"/>
      <family val="2"/>
    </font>
    <font>
      <sz val="10"/>
      <color indexed="12"/>
      <name val="Arial"/>
      <family val="2"/>
    </font>
    <font>
      <sz val="10"/>
      <color indexed="8"/>
      <name val="Arial"/>
      <family val="2"/>
    </font>
    <font>
      <b/>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1"/>
      <color indexed="54"/>
      <name val="Calibri"/>
      <family val="2"/>
    </font>
    <font>
      <sz val="18"/>
      <color indexed="54"/>
      <name val="Calibri Light"/>
      <family val="2"/>
    </font>
    <font>
      <b/>
      <sz val="13"/>
      <color indexed="54"/>
      <name val="Calibri"/>
      <family val="2"/>
    </font>
    <font>
      <sz val="10"/>
      <name val="Arial"/>
      <family val="2"/>
    </font>
    <font>
      <sz val="10"/>
      <name val="Arial"/>
      <family val="2"/>
    </font>
    <font>
      <sz val="10"/>
      <name val="Arial"/>
      <family val="2"/>
    </font>
    <font>
      <sz val="10"/>
      <color theme="0"/>
      <name val="Arial"/>
      <family val="2"/>
    </font>
    <font>
      <sz val="10"/>
      <name val="Arial"/>
      <family val="2"/>
    </font>
    <font>
      <sz val="10"/>
      <color theme="1"/>
      <name val="Arial"/>
      <family val="2"/>
    </font>
    <font>
      <u/>
      <sz val="10"/>
      <color indexed="12"/>
      <name val="Arial"/>
      <family val="2"/>
    </font>
    <font>
      <b/>
      <sz val="10"/>
      <color indexed="10"/>
      <name val="Arial"/>
      <family val="2"/>
    </font>
  </fonts>
  <fills count="29">
    <fill>
      <patternFill patternType="none"/>
    </fill>
    <fill>
      <patternFill patternType="gray125"/>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44"/>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7"/>
      </patternFill>
    </fill>
    <fill>
      <patternFill patternType="solid">
        <fgColor indexed="55"/>
      </patternFill>
    </fill>
    <fill>
      <patternFill patternType="solid">
        <fgColor indexed="62"/>
      </patternFill>
    </fill>
    <fill>
      <patternFill patternType="solid">
        <fgColor indexed="53"/>
      </patternFill>
    </fill>
    <fill>
      <patternFill patternType="solid">
        <fgColor indexed="9"/>
        <bgColor indexed="64"/>
      </patternFill>
    </fill>
    <fill>
      <patternFill patternType="solid">
        <fgColor indexed="47"/>
        <bgColor indexed="64"/>
      </patternFill>
    </fill>
    <fill>
      <patternFill patternType="solid">
        <fgColor theme="9" tint="0.39994506668294322"/>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ABF8F"/>
        <bgColor rgb="FF000000"/>
      </patternFill>
    </fill>
    <fill>
      <patternFill patternType="solid">
        <fgColor rgb="FFFFFFFF"/>
        <bgColor rgb="FF000000"/>
      </patternFill>
    </fill>
    <fill>
      <patternFill patternType="solid">
        <fgColor rgb="FFFCD5B4"/>
        <bgColor rgb="FF000000"/>
      </patternFill>
    </fill>
    <fill>
      <patternFill patternType="solid">
        <fgColor rgb="FFF8CBAD"/>
        <bgColor rgb="FF000000"/>
      </patternFill>
    </fill>
    <fill>
      <patternFill patternType="solid">
        <fgColor theme="0"/>
        <bgColor rgb="FF000000"/>
      </patternFill>
    </fill>
  </fills>
  <borders count="20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right/>
      <top/>
      <bottom style="medium">
        <color indexed="60"/>
      </bottom>
      <diagonal/>
    </border>
    <border>
      <left style="thin">
        <color indexed="60"/>
      </left>
      <right style="thin">
        <color indexed="60"/>
      </right>
      <top style="medium">
        <color indexed="60"/>
      </top>
      <bottom/>
      <diagonal/>
    </border>
    <border>
      <left style="thin">
        <color indexed="60"/>
      </left>
      <right/>
      <top style="medium">
        <color indexed="60"/>
      </top>
      <bottom/>
      <diagonal/>
    </border>
    <border>
      <left style="thin">
        <color indexed="60"/>
      </left>
      <right style="thin">
        <color indexed="60"/>
      </right>
      <top/>
      <bottom style="medium">
        <color indexed="60"/>
      </bottom>
      <diagonal/>
    </border>
    <border>
      <left style="thin">
        <color indexed="60"/>
      </left>
      <right/>
      <top/>
      <bottom style="medium">
        <color indexed="60"/>
      </bottom>
      <diagonal/>
    </border>
    <border>
      <left/>
      <right style="thin">
        <color indexed="60"/>
      </right>
      <top/>
      <bottom/>
      <diagonal/>
    </border>
    <border>
      <left style="thin">
        <color indexed="60"/>
      </left>
      <right style="thin">
        <color indexed="60"/>
      </right>
      <top/>
      <bottom/>
      <diagonal/>
    </border>
    <border>
      <left style="thin">
        <color indexed="60"/>
      </left>
      <right/>
      <top/>
      <bottom/>
      <diagonal/>
    </border>
    <border>
      <left/>
      <right style="thin">
        <color indexed="60"/>
      </right>
      <top/>
      <bottom style="medium">
        <color indexed="60"/>
      </bottom>
      <diagonal/>
    </border>
    <border>
      <left/>
      <right/>
      <top style="medium">
        <color indexed="60"/>
      </top>
      <bottom/>
      <diagonal/>
    </border>
    <border>
      <left/>
      <right style="thin">
        <color indexed="60"/>
      </right>
      <top style="medium">
        <color indexed="60"/>
      </top>
      <bottom/>
      <diagonal/>
    </border>
    <border>
      <left style="thin">
        <color indexed="60"/>
      </left>
      <right/>
      <top style="medium">
        <color indexed="60"/>
      </top>
      <bottom style="thin">
        <color indexed="60"/>
      </bottom>
      <diagonal/>
    </border>
    <border>
      <left/>
      <right/>
      <top style="medium">
        <color indexed="60"/>
      </top>
      <bottom style="thin">
        <color indexed="60"/>
      </bottom>
      <diagonal/>
    </border>
    <border>
      <left style="thin">
        <color indexed="60"/>
      </left>
      <right/>
      <top/>
      <bottom style="thin">
        <color indexed="60"/>
      </bottom>
      <diagonal/>
    </border>
    <border>
      <left/>
      <right/>
      <top/>
      <bottom style="thin">
        <color indexed="60"/>
      </bottom>
      <diagonal/>
    </border>
    <border>
      <left/>
      <right style="thin">
        <color indexed="60"/>
      </right>
      <top/>
      <bottom style="thin">
        <color indexed="60"/>
      </bottom>
      <diagonal/>
    </border>
    <border>
      <left style="thin">
        <color indexed="60"/>
      </left>
      <right/>
      <top style="thin">
        <color indexed="60"/>
      </top>
      <bottom/>
      <diagonal/>
    </border>
    <border>
      <left style="thin">
        <color indexed="60"/>
      </left>
      <right style="thin">
        <color indexed="60"/>
      </right>
      <top style="thin">
        <color indexed="60"/>
      </top>
      <bottom/>
      <diagonal/>
    </border>
    <border>
      <left style="thin">
        <color indexed="60"/>
      </left>
      <right/>
      <top style="thin">
        <color indexed="60"/>
      </top>
      <bottom style="thin">
        <color indexed="60"/>
      </bottom>
      <diagonal/>
    </border>
    <border>
      <left/>
      <right/>
      <top style="thin">
        <color indexed="60"/>
      </top>
      <bottom style="thin">
        <color indexed="60"/>
      </bottom>
      <diagonal/>
    </border>
    <border>
      <left/>
      <right style="thin">
        <color indexed="60"/>
      </right>
      <top style="thin">
        <color indexed="60"/>
      </top>
      <bottom style="thin">
        <color indexed="60"/>
      </bottom>
      <diagonal/>
    </border>
    <border>
      <left style="thin">
        <color indexed="60"/>
      </left>
      <right style="thin">
        <color indexed="60"/>
      </right>
      <top style="thin">
        <color indexed="60"/>
      </top>
      <bottom style="medium">
        <color indexed="60"/>
      </bottom>
      <diagonal/>
    </border>
    <border>
      <left/>
      <right style="thin">
        <color indexed="60"/>
      </right>
      <top style="medium">
        <color indexed="60"/>
      </top>
      <bottom style="thin">
        <color indexed="60"/>
      </bottom>
      <diagonal/>
    </border>
    <border>
      <left/>
      <right style="thin">
        <color indexed="60"/>
      </right>
      <top/>
      <bottom style="medium">
        <color indexed="16"/>
      </bottom>
      <diagonal/>
    </border>
    <border>
      <left style="thin">
        <color indexed="60"/>
      </left>
      <right style="thin">
        <color indexed="60"/>
      </right>
      <top/>
      <bottom style="medium">
        <color indexed="16"/>
      </bottom>
      <diagonal/>
    </border>
    <border>
      <left style="thin">
        <color indexed="60"/>
      </left>
      <right/>
      <top/>
      <bottom style="medium">
        <color indexed="16"/>
      </bottom>
      <diagonal/>
    </border>
    <border>
      <left style="thin">
        <color indexed="60"/>
      </left>
      <right/>
      <top style="thin">
        <color indexed="60"/>
      </top>
      <bottom style="medium">
        <color indexed="60"/>
      </bottom>
      <diagonal/>
    </border>
    <border>
      <left style="thin">
        <color indexed="64"/>
      </left>
      <right/>
      <top/>
      <bottom/>
      <diagonal/>
    </border>
    <border>
      <left style="thin">
        <color indexed="60"/>
      </left>
      <right style="thin">
        <color indexed="60"/>
      </right>
      <top/>
      <bottom style="thin">
        <color indexed="60"/>
      </bottom>
      <diagonal/>
    </border>
    <border>
      <left style="thin">
        <color indexed="60"/>
      </left>
      <right style="thin">
        <color indexed="60"/>
      </right>
      <top style="thin">
        <color indexed="60"/>
      </top>
      <bottom style="thin">
        <color indexed="60"/>
      </bottom>
      <diagonal/>
    </border>
    <border>
      <left/>
      <right style="thin">
        <color indexed="60"/>
      </right>
      <top style="thin">
        <color indexed="60"/>
      </top>
      <bottom/>
      <diagonal/>
    </border>
    <border>
      <left style="thin">
        <color indexed="60"/>
      </left>
      <right style="thin">
        <color indexed="60"/>
      </right>
      <top style="medium">
        <color indexed="60"/>
      </top>
      <bottom style="thin">
        <color indexed="60"/>
      </bottom>
      <diagonal/>
    </border>
    <border>
      <left style="thin">
        <color indexed="64"/>
      </left>
      <right/>
      <top/>
      <bottom style="medium">
        <color indexed="60"/>
      </bottom>
      <diagonal/>
    </border>
    <border>
      <left style="thin">
        <color indexed="64"/>
      </left>
      <right style="thin">
        <color indexed="60"/>
      </right>
      <top/>
      <bottom style="medium">
        <color indexed="60"/>
      </bottom>
      <diagonal/>
    </border>
    <border>
      <left/>
      <right style="thin">
        <color indexed="60"/>
      </right>
      <top style="thin">
        <color indexed="60"/>
      </top>
      <bottom style="medium">
        <color indexed="60"/>
      </bottom>
      <diagonal/>
    </border>
    <border>
      <left/>
      <right/>
      <top style="thin">
        <color indexed="60"/>
      </top>
      <bottom style="medium">
        <color indexed="60"/>
      </bottom>
      <diagonal/>
    </border>
    <border>
      <left/>
      <right style="thin">
        <color theme="9" tint="-0.499984740745262"/>
      </right>
      <top/>
      <bottom style="thin">
        <color indexed="60"/>
      </bottom>
      <diagonal/>
    </border>
    <border>
      <left/>
      <right style="thin">
        <color theme="9" tint="-0.499984740745262"/>
      </right>
      <top style="medium">
        <color theme="9" tint="-0.499984740745262"/>
      </top>
      <bottom/>
      <diagonal/>
    </border>
    <border>
      <left style="thin">
        <color indexed="60"/>
      </left>
      <right style="thin">
        <color theme="9" tint="-0.499984740745262"/>
      </right>
      <top style="medium">
        <color theme="9" tint="-0.499984740745262"/>
      </top>
      <bottom style="thin">
        <color indexed="60"/>
      </bottom>
      <diagonal/>
    </border>
    <border>
      <left style="thin">
        <color theme="9" tint="-0.499984740745262"/>
      </left>
      <right style="thin">
        <color theme="9" tint="-0.499984740745262"/>
      </right>
      <top/>
      <bottom style="thin">
        <color indexed="60"/>
      </bottom>
      <diagonal/>
    </border>
    <border>
      <left style="thin">
        <color theme="9" tint="-0.499984740745262"/>
      </left>
      <right/>
      <top style="thin">
        <color indexed="60"/>
      </top>
      <bottom/>
      <diagonal/>
    </border>
    <border>
      <left style="thin">
        <color theme="9" tint="-0.499984740745262"/>
      </left>
      <right/>
      <top/>
      <bottom style="medium">
        <color indexed="60"/>
      </bottom>
      <diagonal/>
    </border>
    <border>
      <left style="thin">
        <color indexed="60"/>
      </left>
      <right style="thin">
        <color theme="9" tint="-0.499984740745262"/>
      </right>
      <top style="thin">
        <color indexed="60"/>
      </top>
      <bottom/>
      <diagonal/>
    </border>
    <border>
      <left style="thin">
        <color indexed="60"/>
      </left>
      <right style="thin">
        <color theme="9" tint="-0.499984740745262"/>
      </right>
      <top/>
      <bottom/>
      <diagonal/>
    </border>
    <border>
      <left style="thin">
        <color theme="9" tint="-0.499984740745262"/>
      </left>
      <right style="thin">
        <color theme="9" tint="-0.499984740745262"/>
      </right>
      <top style="medium">
        <color theme="9" tint="-0.499984740745262"/>
      </top>
      <bottom/>
      <diagonal/>
    </border>
    <border>
      <left style="thin">
        <color theme="9" tint="-0.499984740745262"/>
      </left>
      <right/>
      <top style="medium">
        <color theme="9" tint="-0.499984740745262"/>
      </top>
      <bottom/>
      <diagonal/>
    </border>
    <border>
      <left style="thin">
        <color theme="9" tint="-0.499984740745262"/>
      </left>
      <right style="thin">
        <color theme="9" tint="-0.499984740745262"/>
      </right>
      <top/>
      <bottom/>
      <diagonal/>
    </border>
    <border>
      <left style="thin">
        <color theme="9" tint="-0.499984740745262"/>
      </left>
      <right/>
      <top/>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top/>
      <bottom style="medium">
        <color theme="9" tint="-0.499984740745262"/>
      </bottom>
      <diagonal/>
    </border>
    <border>
      <left style="thin">
        <color theme="9" tint="-0.499984740745262"/>
      </left>
      <right style="thin">
        <color theme="9" tint="-0.499984740745262"/>
      </right>
      <top/>
      <bottom style="medium">
        <color indexed="60"/>
      </bottom>
      <diagonal/>
    </border>
    <border>
      <left style="thin">
        <color theme="9" tint="-0.499984740745262"/>
      </left>
      <right style="thin">
        <color theme="9" tint="-0.499984740745262"/>
      </right>
      <top style="thin">
        <color indexed="60"/>
      </top>
      <bottom style="medium">
        <color theme="9" tint="-0.499984740745262"/>
      </bottom>
      <diagonal/>
    </border>
    <border>
      <left style="thin">
        <color theme="9" tint="-0.499984740745262"/>
      </left>
      <right style="thin">
        <color theme="9" tint="-0.499984740745262"/>
      </right>
      <top style="medium">
        <color theme="9" tint="-0.499984740745262"/>
      </top>
      <bottom style="thin">
        <color indexed="60"/>
      </bottom>
      <diagonal/>
    </border>
    <border>
      <left style="thin">
        <color theme="9" tint="-0.499984740745262"/>
      </left>
      <right/>
      <top style="medium">
        <color theme="9" tint="-0.499984740745262"/>
      </top>
      <bottom style="thin">
        <color indexed="60"/>
      </bottom>
      <diagonal/>
    </border>
    <border>
      <left style="thin">
        <color indexed="60"/>
      </left>
      <right style="thin">
        <color indexed="60"/>
      </right>
      <top/>
      <bottom style="medium">
        <color theme="9" tint="-0.499984740745262"/>
      </bottom>
      <diagonal/>
    </border>
    <border>
      <left/>
      <right style="thin">
        <color indexed="60"/>
      </right>
      <top/>
      <bottom style="medium">
        <color theme="9" tint="-0.499984740745262"/>
      </bottom>
      <diagonal/>
    </border>
    <border>
      <left style="thin">
        <color indexed="60"/>
      </left>
      <right/>
      <top/>
      <bottom style="medium">
        <color theme="9" tint="-0.499984740745262"/>
      </bottom>
      <diagonal/>
    </border>
    <border>
      <left style="thin">
        <color indexed="60"/>
      </left>
      <right style="thin">
        <color theme="9" tint="-0.499984740745262"/>
      </right>
      <top style="medium">
        <color theme="9" tint="-0.499984740745262"/>
      </top>
      <bottom/>
      <diagonal/>
    </border>
    <border>
      <left style="thin">
        <color indexed="60"/>
      </left>
      <right style="thin">
        <color indexed="60"/>
      </right>
      <top style="thin">
        <color indexed="60"/>
      </top>
      <bottom style="medium">
        <color theme="9" tint="-0.499984740745262"/>
      </bottom>
      <diagonal/>
    </border>
    <border>
      <left style="thin">
        <color indexed="60"/>
      </left>
      <right style="thin">
        <color theme="9" tint="-0.499984740745262"/>
      </right>
      <top style="thin">
        <color indexed="60"/>
      </top>
      <bottom style="medium">
        <color theme="9" tint="-0.499984740745262"/>
      </bottom>
      <diagonal/>
    </border>
    <border>
      <left style="thin">
        <color indexed="60"/>
      </left>
      <right/>
      <top style="medium">
        <color theme="9" tint="-0.499984740745262"/>
      </top>
      <bottom/>
      <diagonal/>
    </border>
    <border>
      <left style="thin">
        <color indexed="60"/>
      </left>
      <right style="thin">
        <color theme="9" tint="-0.499984740745262"/>
      </right>
      <top/>
      <bottom style="medium">
        <color indexed="60"/>
      </bottom>
      <diagonal/>
    </border>
    <border>
      <left style="thin">
        <color theme="9" tint="-0.499984740745262"/>
      </left>
      <right style="thin">
        <color theme="9" tint="-0.499984740745262"/>
      </right>
      <top style="thin">
        <color indexed="60"/>
      </top>
      <bottom/>
      <diagonal/>
    </border>
    <border>
      <left style="thin">
        <color indexed="60"/>
      </left>
      <right style="thin">
        <color indexed="60"/>
      </right>
      <top style="medium">
        <color theme="9" tint="-0.499984740745262"/>
      </top>
      <bottom/>
      <diagonal/>
    </border>
    <border>
      <left/>
      <right style="thin">
        <color theme="9" tint="-0.499984740745262"/>
      </right>
      <top/>
      <bottom/>
      <diagonal/>
    </border>
    <border>
      <left/>
      <right style="thin">
        <color theme="9" tint="-0.499984740745262"/>
      </right>
      <top/>
      <bottom style="medium">
        <color theme="9" tint="-0.499984740745262"/>
      </bottom>
      <diagonal/>
    </border>
    <border>
      <left/>
      <right style="thin">
        <color theme="9" tint="-0.499984740745262"/>
      </right>
      <top style="thin">
        <color indexed="60"/>
      </top>
      <bottom/>
      <diagonal/>
    </border>
    <border>
      <left/>
      <right/>
      <top/>
      <bottom style="thin">
        <color indexed="64"/>
      </bottom>
      <diagonal/>
    </border>
    <border>
      <left style="thin">
        <color indexed="60"/>
      </left>
      <right style="thin">
        <color indexed="60"/>
      </right>
      <top/>
      <bottom style="medium">
        <color rgb="FF993300"/>
      </bottom>
      <diagonal/>
    </border>
    <border>
      <left style="thin">
        <color indexed="60"/>
      </left>
      <right/>
      <top/>
      <bottom style="medium">
        <color rgb="FF993300"/>
      </bottom>
      <diagonal/>
    </border>
    <border>
      <left style="thin">
        <color rgb="FF993300"/>
      </left>
      <right style="thin">
        <color rgb="FF993300"/>
      </right>
      <top/>
      <bottom/>
      <diagonal/>
    </border>
    <border>
      <left/>
      <right style="thin">
        <color rgb="FF993300"/>
      </right>
      <top/>
      <bottom/>
      <diagonal/>
    </border>
    <border>
      <left/>
      <right/>
      <top/>
      <bottom style="medium">
        <color rgb="FF993300"/>
      </bottom>
      <diagonal/>
    </border>
    <border>
      <left style="thin">
        <color indexed="64"/>
      </left>
      <right style="thin">
        <color indexed="60"/>
      </right>
      <top/>
      <bottom/>
      <diagonal/>
    </border>
    <border>
      <left style="thin">
        <color indexed="60"/>
      </left>
      <right style="thin">
        <color indexed="60"/>
      </right>
      <top/>
      <bottom/>
      <diagonal/>
    </border>
    <border>
      <left/>
      <right/>
      <top style="medium">
        <color theme="9" tint="-0.499984740745262"/>
      </top>
      <bottom/>
      <diagonal/>
    </border>
    <border>
      <left style="thin">
        <color indexed="60"/>
      </left>
      <right/>
      <top/>
      <bottom/>
      <diagonal/>
    </border>
    <border>
      <left/>
      <right/>
      <top style="medium">
        <color rgb="FF993300"/>
      </top>
      <bottom style="thin">
        <color rgb="FF993300"/>
      </bottom>
      <diagonal/>
    </border>
    <border>
      <left/>
      <right/>
      <top style="thin">
        <color rgb="FF993300"/>
      </top>
      <bottom style="thin">
        <color rgb="FF993300"/>
      </bottom>
      <diagonal/>
    </border>
    <border>
      <left style="thin">
        <color indexed="60"/>
      </left>
      <right style="thin">
        <color indexed="60"/>
      </right>
      <top style="thin">
        <color rgb="FF993300"/>
      </top>
      <bottom/>
      <diagonal/>
    </border>
    <border>
      <left/>
      <right style="thin">
        <color rgb="FF993300"/>
      </right>
      <top style="thin">
        <color rgb="FF993300"/>
      </top>
      <bottom style="thin">
        <color rgb="FF993300"/>
      </bottom>
      <diagonal/>
    </border>
    <border>
      <left/>
      <right style="thin">
        <color rgb="FF993300"/>
      </right>
      <top style="thin">
        <color rgb="FF993300"/>
      </top>
      <bottom/>
      <diagonal/>
    </border>
    <border>
      <left/>
      <right style="thin">
        <color rgb="FF993300"/>
      </right>
      <top/>
      <bottom style="medium">
        <color rgb="FF993300"/>
      </bottom>
      <diagonal/>
    </border>
    <border>
      <left/>
      <right/>
      <top style="medium">
        <color rgb="FF993300"/>
      </top>
      <bottom/>
      <diagonal/>
    </border>
    <border>
      <left/>
      <right style="thin">
        <color rgb="FF993300"/>
      </right>
      <top style="medium">
        <color rgb="FF993300"/>
      </top>
      <bottom style="thin">
        <color rgb="FF993300"/>
      </bottom>
      <diagonal/>
    </border>
    <border>
      <left style="thin">
        <color indexed="60"/>
      </left>
      <right style="thin">
        <color indexed="60"/>
      </right>
      <top style="medium">
        <color rgb="FF993300"/>
      </top>
      <bottom/>
      <diagonal/>
    </border>
    <border>
      <left style="thin">
        <color indexed="64"/>
      </left>
      <right/>
      <top/>
      <bottom/>
      <diagonal/>
    </border>
    <border>
      <left style="thin">
        <color indexed="60"/>
      </left>
      <right style="thin">
        <color indexed="60"/>
      </right>
      <top/>
      <bottom/>
      <diagonal/>
    </border>
    <border>
      <left style="thin">
        <color indexed="60"/>
      </left>
      <right/>
      <top/>
      <bottom/>
      <diagonal/>
    </border>
    <border>
      <left/>
      <right style="thin">
        <color rgb="FF993300"/>
      </right>
      <top/>
      <bottom style="medium">
        <color indexed="60"/>
      </bottom>
      <diagonal/>
    </border>
    <border>
      <left style="thin">
        <color rgb="FF993300"/>
      </left>
      <right style="thin">
        <color rgb="FF993300"/>
      </right>
      <top/>
      <bottom style="medium">
        <color rgb="FF993300"/>
      </bottom>
      <diagonal/>
    </border>
    <border>
      <left/>
      <right style="thin">
        <color indexed="60"/>
      </right>
      <top/>
      <bottom style="medium">
        <color rgb="FF993300"/>
      </bottom>
      <diagonal/>
    </border>
    <border>
      <left style="thin">
        <color indexed="60"/>
      </left>
      <right style="thin">
        <color indexed="60"/>
      </right>
      <top style="thin">
        <color indexed="60"/>
      </top>
      <bottom style="medium">
        <color rgb="FF993300"/>
      </bottom>
      <diagonal/>
    </border>
    <border>
      <left/>
      <right/>
      <top/>
      <bottom style="thick">
        <color theme="9" tint="-0.24994659260841701"/>
      </bottom>
      <diagonal/>
    </border>
    <border>
      <left style="thin">
        <color theme="9" tint="-0.24994659260841701"/>
      </left>
      <right style="thin">
        <color theme="9" tint="-0.24994659260841701"/>
      </right>
      <top/>
      <bottom style="thick">
        <color theme="9" tint="-0.24994659260841701"/>
      </bottom>
      <diagonal/>
    </border>
    <border>
      <left style="thin">
        <color theme="9" tint="-0.24994659260841701"/>
      </left>
      <right style="thin">
        <color theme="9" tint="-0.24994659260841701"/>
      </right>
      <top/>
      <bottom/>
      <diagonal/>
    </border>
    <border>
      <left style="thin">
        <color theme="9" tint="-0.24994659260841701"/>
      </left>
      <right/>
      <top style="medium">
        <color theme="9" tint="-0.24994659260841701"/>
      </top>
      <bottom/>
      <diagonal/>
    </border>
    <border>
      <left style="thin">
        <color theme="9" tint="-0.24994659260841701"/>
      </left>
      <right/>
      <top/>
      <bottom/>
      <diagonal/>
    </border>
    <border>
      <left style="thin">
        <color theme="9" tint="-0.24994659260841701"/>
      </left>
      <right/>
      <top/>
      <bottom style="thick">
        <color theme="9" tint="-0.24994659260841701"/>
      </bottom>
      <diagonal/>
    </border>
    <border>
      <left/>
      <right/>
      <top style="medium">
        <color theme="9" tint="-0.24994659260841701"/>
      </top>
      <bottom/>
      <diagonal/>
    </border>
    <border>
      <left style="thin">
        <color indexed="60"/>
      </left>
      <right style="thin">
        <color rgb="FF993300"/>
      </right>
      <top style="medium">
        <color indexed="60"/>
      </top>
      <bottom/>
      <diagonal/>
    </border>
    <border>
      <left style="thin">
        <color indexed="60"/>
      </left>
      <right style="thin">
        <color rgb="FF993300"/>
      </right>
      <top/>
      <bottom/>
      <diagonal/>
    </border>
    <border>
      <left style="thin">
        <color rgb="FF993300"/>
      </left>
      <right style="thin">
        <color rgb="FF993300"/>
      </right>
      <top style="medium">
        <color indexed="60"/>
      </top>
      <bottom/>
      <diagonal/>
    </border>
    <border>
      <left style="thin">
        <color indexed="60"/>
      </left>
      <right style="thin">
        <color rgb="FF993300"/>
      </right>
      <top/>
      <bottom style="medium">
        <color rgb="FF993300"/>
      </bottom>
      <diagonal/>
    </border>
    <border>
      <left style="thin">
        <color indexed="64"/>
      </left>
      <right/>
      <top style="medium">
        <color indexed="60"/>
      </top>
      <bottom/>
      <diagonal/>
    </border>
    <border>
      <left style="thin">
        <color rgb="FFE26B0A"/>
      </left>
      <right/>
      <top/>
      <bottom style="medium">
        <color rgb="FFE26B0A"/>
      </bottom>
      <diagonal/>
    </border>
    <border>
      <left style="thin">
        <color rgb="FFE26B0A"/>
      </left>
      <right style="thin">
        <color rgb="FFE26B0A"/>
      </right>
      <top/>
      <bottom style="medium">
        <color rgb="FFE26B0A"/>
      </bottom>
      <diagonal/>
    </border>
    <border>
      <left/>
      <right style="thin">
        <color rgb="FFE26B0A"/>
      </right>
      <top/>
      <bottom style="medium">
        <color rgb="FFE26B0A"/>
      </bottom>
      <diagonal/>
    </border>
    <border>
      <left style="thin">
        <color rgb="FFE26B0A"/>
      </left>
      <right/>
      <top/>
      <bottom/>
      <diagonal/>
    </border>
    <border>
      <left style="thin">
        <color rgb="FFE26B0A"/>
      </left>
      <right style="thin">
        <color rgb="FFE26B0A"/>
      </right>
      <top/>
      <bottom/>
      <diagonal/>
    </border>
    <border>
      <left/>
      <right style="thin">
        <color rgb="FFE26B0A"/>
      </right>
      <top/>
      <bottom/>
      <diagonal/>
    </border>
    <border>
      <left style="thin">
        <color rgb="FFE26B0A"/>
      </left>
      <right/>
      <top style="medium">
        <color rgb="FFE26B0A"/>
      </top>
      <bottom/>
      <diagonal/>
    </border>
    <border>
      <left style="thin">
        <color rgb="FFE26B0A"/>
      </left>
      <right style="thin">
        <color rgb="FFE26B0A"/>
      </right>
      <top style="medium">
        <color rgb="FFE26B0A"/>
      </top>
      <bottom/>
      <diagonal/>
    </border>
    <border>
      <left/>
      <right style="thin">
        <color rgb="FFE26B0A"/>
      </right>
      <top style="medium">
        <color rgb="FFE26B0A"/>
      </top>
      <bottom/>
      <diagonal/>
    </border>
    <border>
      <left style="thin">
        <color rgb="FFE26B0A"/>
      </left>
      <right style="thin">
        <color rgb="FFE26B0A"/>
      </right>
      <top style="thin">
        <color rgb="FFE26B0A"/>
      </top>
      <bottom style="thin">
        <color rgb="FFE26B0A"/>
      </bottom>
      <diagonal/>
    </border>
    <border>
      <left style="thin">
        <color rgb="FFE26B0A"/>
      </left>
      <right style="thin">
        <color rgb="FFE26B0A"/>
      </right>
      <top style="medium">
        <color rgb="FFE26B0A"/>
      </top>
      <bottom style="thin">
        <color rgb="FFE26B0A"/>
      </bottom>
      <diagonal/>
    </border>
    <border>
      <left style="thin">
        <color rgb="FFE26B0A"/>
      </left>
      <right/>
      <top style="medium">
        <color rgb="FFE26B0A"/>
      </top>
      <bottom style="thin">
        <color rgb="FFE26B0A"/>
      </bottom>
      <diagonal/>
    </border>
    <border>
      <left style="thin">
        <color rgb="FFE26B0A"/>
      </left>
      <right style="thin">
        <color rgb="FFE26B0A"/>
      </right>
      <top style="thin">
        <color rgb="FFE26B0A"/>
      </top>
      <bottom/>
      <diagonal/>
    </border>
    <border>
      <left style="thin">
        <color rgb="FFE26B0A"/>
      </left>
      <right/>
      <top style="thin">
        <color rgb="FFE26B0A"/>
      </top>
      <bottom/>
      <diagonal/>
    </border>
    <border>
      <left style="thin">
        <color rgb="FFE26B0A"/>
      </left>
      <right/>
      <top style="thin">
        <color rgb="FFE26B0A"/>
      </top>
      <bottom style="thin">
        <color rgb="FFE26B0A"/>
      </bottom>
      <diagonal/>
    </border>
    <border>
      <left style="thin">
        <color rgb="FFE26B0A"/>
      </left>
      <right style="thin">
        <color rgb="FFE26B0A"/>
      </right>
      <top/>
      <bottom style="thin">
        <color rgb="FFE26B0A"/>
      </bottom>
      <diagonal/>
    </border>
    <border>
      <left/>
      <right/>
      <top style="thin">
        <color indexed="60"/>
      </top>
      <bottom/>
      <diagonal/>
    </border>
    <border>
      <left style="thin">
        <color indexed="64"/>
      </left>
      <right/>
      <top style="medium">
        <color indexed="60"/>
      </top>
      <bottom style="thin">
        <color indexed="60"/>
      </bottom>
      <diagonal/>
    </border>
    <border>
      <left/>
      <right style="thin">
        <color indexed="64"/>
      </right>
      <top style="medium">
        <color indexed="60"/>
      </top>
      <bottom style="thin">
        <color indexed="60"/>
      </bottom>
      <diagonal/>
    </border>
    <border>
      <left style="thin">
        <color rgb="FFE26B0A"/>
      </left>
      <right/>
      <top/>
      <bottom style="thick">
        <color rgb="FFE26B0A"/>
      </bottom>
      <diagonal/>
    </border>
    <border>
      <left style="thin">
        <color rgb="FFE26B0A"/>
      </left>
      <right style="thin">
        <color rgb="FFE26B0A"/>
      </right>
      <top/>
      <bottom style="thick">
        <color rgb="FFE26B0A"/>
      </bottom>
      <diagonal/>
    </border>
    <border>
      <left/>
      <right style="thin">
        <color rgb="FFE26B0A"/>
      </right>
      <top/>
      <bottom style="thick">
        <color rgb="FFE26B0A"/>
      </bottom>
      <diagonal/>
    </border>
    <border>
      <left style="thin">
        <color rgb="FFE26B0A"/>
      </left>
      <right/>
      <top style="thick">
        <color rgb="FFE26B0A"/>
      </top>
      <bottom/>
      <diagonal/>
    </border>
    <border>
      <left style="thin">
        <color rgb="FFE26B0A"/>
      </left>
      <right style="thin">
        <color rgb="FFE26B0A"/>
      </right>
      <top style="thick">
        <color rgb="FFE26B0A"/>
      </top>
      <bottom/>
      <diagonal/>
    </border>
    <border>
      <left/>
      <right style="thin">
        <color rgb="FFE26B0A"/>
      </right>
      <top style="thick">
        <color rgb="FFE26B0A"/>
      </top>
      <bottom/>
      <diagonal/>
    </border>
    <border>
      <left style="thin">
        <color rgb="FFE26B0A"/>
      </left>
      <right/>
      <top style="thick">
        <color rgb="FFE26B0A"/>
      </top>
      <bottom style="thin">
        <color rgb="FFE26B0A"/>
      </bottom>
      <diagonal/>
    </border>
    <border>
      <left style="thin">
        <color rgb="FFE26B0A"/>
      </left>
      <right style="thin">
        <color rgb="FFE26B0A"/>
      </right>
      <top style="thick">
        <color rgb="FFE26B0A"/>
      </top>
      <bottom style="thin">
        <color rgb="FFE26B0A"/>
      </bottom>
      <diagonal/>
    </border>
    <border>
      <left style="thin">
        <color indexed="60"/>
      </left>
      <right/>
      <top/>
      <bottom style="thick">
        <color indexed="60"/>
      </bottom>
      <diagonal/>
    </border>
    <border>
      <left style="thin">
        <color indexed="60"/>
      </left>
      <right style="thin">
        <color indexed="60"/>
      </right>
      <top/>
      <bottom style="thick">
        <color indexed="60"/>
      </bottom>
      <diagonal/>
    </border>
    <border>
      <left style="thin">
        <color indexed="60"/>
      </left>
      <right/>
      <top style="thick">
        <color indexed="60"/>
      </top>
      <bottom/>
      <diagonal/>
    </border>
    <border>
      <left style="thin">
        <color indexed="60"/>
      </left>
      <right style="thin">
        <color indexed="60"/>
      </right>
      <top style="thick">
        <color indexed="60"/>
      </top>
      <bottom/>
      <diagonal/>
    </border>
    <border>
      <left/>
      <right/>
      <top style="thick">
        <color rgb="FFE26B0A"/>
      </top>
      <bottom/>
      <diagonal/>
    </border>
    <border>
      <left style="thin">
        <color theme="9" tint="-0.499984740745262"/>
      </left>
      <right style="thin">
        <color indexed="60"/>
      </right>
      <top style="thin">
        <color indexed="60"/>
      </top>
      <bottom/>
      <diagonal/>
    </border>
    <border>
      <left/>
      <right style="thin">
        <color rgb="FFC00000"/>
      </right>
      <top/>
      <bottom/>
      <diagonal/>
    </border>
    <border>
      <left/>
      <right style="thin">
        <color rgb="FFC00000"/>
      </right>
      <top/>
      <bottom style="medium">
        <color indexed="60"/>
      </bottom>
      <diagonal/>
    </border>
    <border>
      <left style="thin">
        <color indexed="37"/>
      </left>
      <right/>
      <top/>
      <bottom/>
      <diagonal/>
    </border>
    <border>
      <left style="thin">
        <color indexed="37"/>
      </left>
      <right style="thin">
        <color indexed="37"/>
      </right>
      <top/>
      <bottom/>
      <diagonal/>
    </border>
    <border>
      <left/>
      <right style="thin">
        <color indexed="37"/>
      </right>
      <top/>
      <bottom/>
      <diagonal/>
    </border>
    <border>
      <left style="thin">
        <color indexed="37"/>
      </left>
      <right/>
      <top style="thin">
        <color indexed="37"/>
      </top>
      <bottom/>
      <diagonal/>
    </border>
    <border>
      <left style="thin">
        <color indexed="37"/>
      </left>
      <right style="thin">
        <color indexed="37"/>
      </right>
      <top style="thin">
        <color indexed="37"/>
      </top>
      <bottom/>
      <diagonal/>
    </border>
    <border>
      <left/>
      <right/>
      <top style="medium">
        <color indexed="37"/>
      </top>
      <bottom style="thin">
        <color indexed="37"/>
      </bottom>
      <diagonal/>
    </border>
    <border>
      <left style="thin">
        <color indexed="37"/>
      </left>
      <right/>
      <top style="medium">
        <color indexed="37"/>
      </top>
      <bottom style="thin">
        <color indexed="37"/>
      </bottom>
      <diagonal/>
    </border>
    <border>
      <left/>
      <right style="thin">
        <color indexed="37"/>
      </right>
      <top style="medium">
        <color indexed="37"/>
      </top>
      <bottom style="thin">
        <color indexed="37"/>
      </bottom>
      <diagonal/>
    </border>
    <border>
      <left/>
      <right style="thin">
        <color indexed="37"/>
      </right>
      <top style="medium">
        <color indexed="37"/>
      </top>
      <bottom/>
      <diagonal/>
    </border>
    <border>
      <left style="thin">
        <color rgb="FFC65911"/>
      </left>
      <right/>
      <top/>
      <bottom style="thick">
        <color rgb="FFC65911"/>
      </bottom>
      <diagonal/>
    </border>
    <border>
      <left style="thin">
        <color rgb="FFC65911"/>
      </left>
      <right style="thin">
        <color rgb="FFC65911"/>
      </right>
      <top/>
      <bottom style="thick">
        <color rgb="FFC65911"/>
      </bottom>
      <diagonal/>
    </border>
    <border>
      <left/>
      <right style="thin">
        <color rgb="FFC65911"/>
      </right>
      <top/>
      <bottom style="thick">
        <color rgb="FFC65911"/>
      </bottom>
      <diagonal/>
    </border>
    <border>
      <left style="thin">
        <color rgb="FFC65911"/>
      </left>
      <right/>
      <top/>
      <bottom/>
      <diagonal/>
    </border>
    <border>
      <left style="thin">
        <color rgb="FFC65911"/>
      </left>
      <right style="thin">
        <color rgb="FFC65911"/>
      </right>
      <top/>
      <bottom/>
      <diagonal/>
    </border>
    <border>
      <left/>
      <right style="thin">
        <color rgb="FFC65911"/>
      </right>
      <top/>
      <bottom/>
      <diagonal/>
    </border>
    <border>
      <left style="thin">
        <color rgb="FFC65911"/>
      </left>
      <right style="thin">
        <color rgb="FFC65911"/>
      </right>
      <top/>
      <bottom style="thin">
        <color rgb="FFC65911"/>
      </bottom>
      <diagonal/>
    </border>
    <border>
      <left/>
      <right style="thin">
        <color rgb="FFC65911"/>
      </right>
      <top style="thin">
        <color rgb="FFC65911"/>
      </top>
      <bottom style="thin">
        <color rgb="FFC65911"/>
      </bottom>
      <diagonal/>
    </border>
    <border>
      <left/>
      <right/>
      <top style="thin">
        <color rgb="FFC65911"/>
      </top>
      <bottom style="thin">
        <color rgb="FFC65911"/>
      </bottom>
      <diagonal/>
    </border>
    <border>
      <left style="thin">
        <color rgb="FFC65911"/>
      </left>
      <right/>
      <top style="thin">
        <color rgb="FFC65911"/>
      </top>
      <bottom style="thin">
        <color rgb="FFC65911"/>
      </bottom>
      <diagonal/>
    </border>
    <border>
      <left style="thin">
        <color rgb="FFC65911"/>
      </left>
      <right/>
      <top style="thin">
        <color rgb="FFC65911"/>
      </top>
      <bottom/>
      <diagonal/>
    </border>
    <border>
      <left style="thin">
        <color rgb="FFC65911"/>
      </left>
      <right style="thin">
        <color rgb="FFC65911"/>
      </right>
      <top style="thin">
        <color rgb="FFC65911"/>
      </top>
      <bottom/>
      <diagonal/>
    </border>
    <border>
      <left style="thin">
        <color rgb="FFC65911"/>
      </left>
      <right/>
      <top style="thick">
        <color rgb="FFC65911"/>
      </top>
      <bottom style="thin">
        <color rgb="FFC65911"/>
      </bottom>
      <diagonal/>
    </border>
    <border>
      <left style="thin">
        <color rgb="FFC65911"/>
      </left>
      <right style="thin">
        <color rgb="FFC65911"/>
      </right>
      <top style="thick">
        <color rgb="FFC65911"/>
      </top>
      <bottom style="thin">
        <color rgb="FFC65911"/>
      </bottom>
      <diagonal/>
    </border>
    <border>
      <left/>
      <right style="thin">
        <color rgb="FFC65911"/>
      </right>
      <top style="thick">
        <color rgb="FFC65911"/>
      </top>
      <bottom style="thin">
        <color rgb="FFC65911"/>
      </bottom>
      <diagonal/>
    </border>
    <border>
      <left/>
      <right/>
      <top style="thick">
        <color rgb="FFC65911"/>
      </top>
      <bottom style="thin">
        <color rgb="FFC65911"/>
      </bottom>
      <diagonal/>
    </border>
    <border>
      <left style="thin">
        <color rgb="FFC65911"/>
      </left>
      <right/>
      <top style="thick">
        <color rgb="FFC65911"/>
      </top>
      <bottom/>
      <diagonal/>
    </border>
    <border>
      <left style="thin">
        <color rgb="FFC65911"/>
      </left>
      <right style="thin">
        <color rgb="FFC65911"/>
      </right>
      <top style="thick">
        <color rgb="FFC65911"/>
      </top>
      <bottom/>
      <diagonal/>
    </border>
    <border>
      <left/>
      <right style="thin">
        <color rgb="FFC65911"/>
      </right>
      <top style="thick">
        <color rgb="FFC65911"/>
      </top>
      <bottom/>
      <diagonal/>
    </border>
    <border>
      <left/>
      <right/>
      <top/>
      <bottom style="thin">
        <color rgb="FF993300"/>
      </bottom>
      <diagonal/>
    </border>
    <border>
      <left/>
      <right style="thin">
        <color indexed="60"/>
      </right>
      <top style="medium">
        <color indexed="60"/>
      </top>
      <bottom style="medium">
        <color indexed="60"/>
      </bottom>
      <diagonal/>
    </border>
    <border>
      <left/>
      <right/>
      <top style="medium">
        <color indexed="60"/>
      </top>
      <bottom style="medium">
        <color indexed="60"/>
      </bottom>
      <diagonal/>
    </border>
    <border>
      <left style="thin">
        <color indexed="60"/>
      </left>
      <right/>
      <top style="medium">
        <color indexed="60"/>
      </top>
      <bottom style="medium">
        <color indexed="60"/>
      </bottom>
      <diagonal/>
    </border>
    <border>
      <left style="thin">
        <color rgb="FF974706"/>
      </left>
      <right/>
      <top/>
      <bottom style="thick">
        <color rgb="FF974706"/>
      </bottom>
      <diagonal/>
    </border>
    <border>
      <left style="thin">
        <color rgb="FF974706"/>
      </left>
      <right style="thin">
        <color rgb="FF974706"/>
      </right>
      <top/>
      <bottom style="thick">
        <color rgb="FF974706"/>
      </bottom>
      <diagonal/>
    </border>
    <border>
      <left/>
      <right style="thin">
        <color rgb="FF974706"/>
      </right>
      <top/>
      <bottom style="thick">
        <color rgb="FF974706"/>
      </bottom>
      <diagonal/>
    </border>
    <border>
      <left style="thin">
        <color rgb="FF974706"/>
      </left>
      <right/>
      <top/>
      <bottom/>
      <diagonal/>
    </border>
    <border>
      <left style="thin">
        <color rgb="FF974706"/>
      </left>
      <right style="thin">
        <color rgb="FF974706"/>
      </right>
      <top/>
      <bottom/>
      <diagonal/>
    </border>
    <border>
      <left/>
      <right style="thin">
        <color rgb="FF974706"/>
      </right>
      <top/>
      <bottom/>
      <diagonal/>
    </border>
    <border>
      <left style="thin">
        <color rgb="FF974706"/>
      </left>
      <right/>
      <top style="thick">
        <color rgb="FF974706"/>
      </top>
      <bottom/>
      <diagonal/>
    </border>
    <border>
      <left style="thin">
        <color rgb="FF974706"/>
      </left>
      <right style="thin">
        <color rgb="FF974706"/>
      </right>
      <top style="thick">
        <color rgb="FF974706"/>
      </top>
      <bottom/>
      <diagonal/>
    </border>
    <border>
      <left/>
      <right style="thin">
        <color rgb="FF974706"/>
      </right>
      <top style="thick">
        <color rgb="FF974706"/>
      </top>
      <bottom/>
      <diagonal/>
    </border>
    <border>
      <left style="medium">
        <color rgb="FF974706"/>
      </left>
      <right/>
      <top/>
      <bottom/>
      <diagonal/>
    </border>
    <border>
      <left style="medium">
        <color rgb="FF974706"/>
      </left>
      <right style="medium">
        <color rgb="FF974706"/>
      </right>
      <top/>
      <bottom/>
      <diagonal/>
    </border>
    <border>
      <left/>
      <right style="medium">
        <color rgb="FF974706"/>
      </right>
      <top/>
      <bottom/>
      <diagonal/>
    </border>
    <border>
      <left style="medium">
        <color rgb="FF974706"/>
      </left>
      <right/>
      <top style="thick">
        <color rgb="FF974706"/>
      </top>
      <bottom/>
      <diagonal/>
    </border>
    <border>
      <left style="medium">
        <color rgb="FF974706"/>
      </left>
      <right style="medium">
        <color rgb="FF974706"/>
      </right>
      <top style="thick">
        <color rgb="FF974706"/>
      </top>
      <bottom/>
      <diagonal/>
    </border>
    <border>
      <left/>
      <right style="medium">
        <color rgb="FF974706"/>
      </right>
      <top style="thick">
        <color rgb="FF974706"/>
      </top>
      <bottom/>
      <diagonal/>
    </border>
    <border>
      <left style="thin">
        <color rgb="FF974706"/>
      </left>
      <right style="thin">
        <color rgb="FF974706"/>
      </right>
      <top style="thin">
        <color rgb="FF974706"/>
      </top>
      <bottom style="medium">
        <color rgb="FFE26B0A"/>
      </bottom>
      <diagonal/>
    </border>
    <border>
      <left style="thin">
        <color rgb="FF974706"/>
      </left>
      <right style="thin">
        <color rgb="FF974706"/>
      </right>
      <top style="thin">
        <color rgb="FF974706"/>
      </top>
      <bottom style="thin">
        <color rgb="FF974706"/>
      </bottom>
      <diagonal/>
    </border>
    <border>
      <left/>
      <right style="thin">
        <color rgb="FF974706"/>
      </right>
      <top style="thin">
        <color rgb="FF974706"/>
      </top>
      <bottom style="thin">
        <color rgb="FF974706"/>
      </bottom>
      <diagonal/>
    </border>
    <border>
      <left/>
      <right/>
      <top style="thin">
        <color rgb="FF974706"/>
      </top>
      <bottom style="thin">
        <color rgb="FF974706"/>
      </bottom>
      <diagonal/>
    </border>
    <border>
      <left style="thin">
        <color rgb="FF974706"/>
      </left>
      <right/>
      <top style="thin">
        <color rgb="FF974706"/>
      </top>
      <bottom style="thin">
        <color rgb="FF974706"/>
      </bottom>
      <diagonal/>
    </border>
    <border>
      <left style="thin">
        <color rgb="FF974706"/>
      </left>
      <right/>
      <top style="medium">
        <color rgb="FF974706"/>
      </top>
      <bottom style="thin">
        <color rgb="FF974706"/>
      </bottom>
      <diagonal/>
    </border>
    <border>
      <left style="thin">
        <color rgb="FF974706"/>
      </left>
      <right style="thin">
        <color rgb="FF974706"/>
      </right>
      <top style="medium">
        <color rgb="FF974706"/>
      </top>
      <bottom style="thin">
        <color rgb="FF974706"/>
      </bottom>
      <diagonal/>
    </border>
    <border>
      <left/>
      <right style="thin">
        <color rgb="FF974706"/>
      </right>
      <top style="medium">
        <color rgb="FF974706"/>
      </top>
      <bottom style="thin">
        <color rgb="FF974706"/>
      </bottom>
      <diagonal/>
    </border>
    <border>
      <left/>
      <right/>
      <top style="medium">
        <color rgb="FF974706"/>
      </top>
      <bottom style="thin">
        <color rgb="FF974706"/>
      </bottom>
      <diagonal/>
    </border>
    <border>
      <left style="thin">
        <color rgb="FF974706"/>
      </left>
      <right style="thin">
        <color rgb="FF974706"/>
      </right>
      <top style="medium">
        <color rgb="FF974706"/>
      </top>
      <bottom/>
      <diagonal/>
    </border>
    <border>
      <left/>
      <right style="thin">
        <color rgb="FF974706"/>
      </right>
      <top style="medium">
        <color rgb="FF974706"/>
      </top>
      <bottom/>
      <diagonal/>
    </border>
  </borders>
  <cellStyleXfs count="115">
    <xf numFmtId="172" fontId="0" fillId="0" borderId="0"/>
    <xf numFmtId="172" fontId="21" fillId="3" borderId="0" applyNumberFormat="0" applyBorder="0" applyAlignment="0" applyProtection="0"/>
    <xf numFmtId="172" fontId="21" fillId="5" borderId="0" applyNumberFormat="0" applyBorder="0" applyAlignment="0" applyProtection="0"/>
    <xf numFmtId="172" fontId="21" fillId="7" borderId="0" applyNumberFormat="0" applyBorder="0" applyAlignment="0" applyProtection="0"/>
    <xf numFmtId="172" fontId="21" fillId="8" borderId="0" applyNumberFormat="0" applyBorder="0" applyAlignment="0" applyProtection="0"/>
    <xf numFmtId="172" fontId="21" fillId="2" borderId="0" applyNumberFormat="0" applyBorder="0" applyAlignment="0" applyProtection="0"/>
    <xf numFmtId="172" fontId="21" fillId="6" borderId="0" applyNumberFormat="0" applyBorder="0" applyAlignment="0" applyProtection="0"/>
    <xf numFmtId="172" fontId="21" fillId="9" borderId="0" applyNumberFormat="0" applyBorder="0" applyAlignment="0" applyProtection="0"/>
    <xf numFmtId="172" fontId="21" fillId="5" borderId="0" applyNumberFormat="0" applyBorder="0" applyAlignment="0" applyProtection="0"/>
    <xf numFmtId="172" fontId="21" fillId="10" borderId="0" applyNumberFormat="0" applyBorder="0" applyAlignment="0" applyProtection="0"/>
    <xf numFmtId="172" fontId="21" fillId="11" borderId="0" applyNumberFormat="0" applyBorder="0" applyAlignment="0" applyProtection="0"/>
    <xf numFmtId="172" fontId="21" fillId="9" borderId="0" applyNumberFormat="0" applyBorder="0" applyAlignment="0" applyProtection="0"/>
    <xf numFmtId="172" fontId="21" fillId="11" borderId="0" applyNumberFormat="0" applyBorder="0" applyAlignment="0" applyProtection="0"/>
    <xf numFmtId="172" fontId="22" fillId="9" borderId="0" applyNumberFormat="0" applyBorder="0" applyAlignment="0" applyProtection="0"/>
    <xf numFmtId="172" fontId="22" fillId="5" borderId="0" applyNumberFormat="0" applyBorder="0" applyAlignment="0" applyProtection="0"/>
    <xf numFmtId="172" fontId="22" fillId="10" borderId="0" applyNumberFormat="0" applyBorder="0" applyAlignment="0" applyProtection="0"/>
    <xf numFmtId="172" fontId="22" fillId="11" borderId="0" applyNumberFormat="0" applyBorder="0" applyAlignment="0" applyProtection="0"/>
    <xf numFmtId="172" fontId="22" fillId="13" borderId="0" applyNumberFormat="0" applyBorder="0" applyAlignment="0" applyProtection="0"/>
    <xf numFmtId="172" fontId="22" fillId="14" borderId="0" applyNumberFormat="0" applyBorder="0" applyAlignment="0" applyProtection="0"/>
    <xf numFmtId="172" fontId="23" fillId="6" borderId="0" applyNumberFormat="0" applyBorder="0" applyAlignment="0" applyProtection="0"/>
    <xf numFmtId="172" fontId="24" fillId="10" borderId="1" applyNumberFormat="0" applyAlignment="0" applyProtection="0"/>
    <xf numFmtId="172" fontId="25" fillId="15" borderId="2" applyNumberFormat="0" applyAlignment="0" applyProtection="0"/>
    <xf numFmtId="172" fontId="26" fillId="0" borderId="3" applyNumberFormat="0" applyFill="0" applyAlignment="0" applyProtection="0"/>
    <xf numFmtId="172" fontId="34" fillId="0" borderId="4" applyNumberFormat="0" applyFill="0" applyAlignment="0" applyProtection="0"/>
    <xf numFmtId="172" fontId="35" fillId="0" borderId="0" applyNumberFormat="0" applyFill="0" applyBorder="0" applyAlignment="0" applyProtection="0"/>
    <xf numFmtId="172" fontId="22" fillId="13" borderId="0" applyNumberFormat="0" applyBorder="0" applyAlignment="0" applyProtection="0"/>
    <xf numFmtId="172" fontId="22" fillId="17" borderId="0" applyNumberFormat="0" applyBorder="0" applyAlignment="0" applyProtection="0"/>
    <xf numFmtId="172" fontId="22" fillId="15" borderId="0" applyNumberFormat="0" applyBorder="0" applyAlignment="0" applyProtection="0"/>
    <xf numFmtId="172" fontId="22" fillId="12" borderId="0" applyNumberFormat="0" applyBorder="0" applyAlignment="0" applyProtection="0"/>
    <xf numFmtId="172" fontId="22" fillId="16" borderId="0" applyNumberFormat="0" applyBorder="0" applyAlignment="0" applyProtection="0"/>
    <xf numFmtId="172" fontId="22" fillId="14" borderId="0" applyNumberFormat="0" applyBorder="0" applyAlignment="0" applyProtection="0"/>
    <xf numFmtId="172" fontId="27" fillId="5" borderId="1" applyNumberFormat="0" applyAlignment="0" applyProtection="0"/>
    <xf numFmtId="172" fontId="5" fillId="0" borderId="0" applyFont="0" applyFill="0" applyBorder="0" applyAlignment="0" applyProtection="0"/>
    <xf numFmtId="172" fontId="28" fillId="4" borderId="0" applyNumberFormat="0" applyBorder="0" applyAlignment="0" applyProtection="0"/>
    <xf numFmtId="164" fontId="5" fillId="0" borderId="0" applyFont="0" applyFill="0" applyBorder="0" applyAlignment="0" applyProtection="0"/>
    <xf numFmtId="172" fontId="29" fillId="11" borderId="0" applyNumberFormat="0" applyBorder="0" applyAlignment="0" applyProtection="0"/>
    <xf numFmtId="172" fontId="6" fillId="0" borderId="0"/>
    <xf numFmtId="172" fontId="5" fillId="8" borderId="5" applyNumberFormat="0" applyFont="0" applyAlignment="0" applyProtection="0"/>
    <xf numFmtId="170" fontId="6" fillId="0" borderId="6">
      <alignment horizontal="right"/>
    </xf>
    <xf numFmtId="170" fontId="5" fillId="0" borderId="6">
      <alignment horizontal="right"/>
    </xf>
    <xf numFmtId="9" fontId="5" fillId="0" borderId="0" applyFont="0" applyFill="0" applyBorder="0" applyAlignment="0" applyProtection="0"/>
    <xf numFmtId="9" fontId="6" fillId="0" borderId="0" applyFont="0" applyFill="0" applyBorder="0" applyAlignment="0" applyProtection="0"/>
    <xf numFmtId="172" fontId="30" fillId="10" borderId="7" applyNumberFormat="0" applyAlignment="0" applyProtection="0"/>
    <xf numFmtId="172" fontId="31" fillId="0" borderId="0" applyNumberFormat="0" applyFill="0" applyBorder="0" applyAlignment="0" applyProtection="0"/>
    <xf numFmtId="172" fontId="32" fillId="0" borderId="0" applyNumberFormat="0" applyFill="0" applyBorder="0" applyAlignment="0" applyProtection="0"/>
    <xf numFmtId="172" fontId="37" fillId="0" borderId="8" applyNumberFormat="0" applyFill="0" applyAlignment="0" applyProtection="0"/>
    <xf numFmtId="172" fontId="35" fillId="0" borderId="9" applyNumberFormat="0" applyFill="0" applyAlignment="0" applyProtection="0"/>
    <xf numFmtId="172" fontId="36" fillId="0" borderId="0" applyNumberFormat="0" applyFill="0" applyBorder="0" applyAlignment="0" applyProtection="0"/>
    <xf numFmtId="172" fontId="33" fillId="0" borderId="10" applyNumberFormat="0" applyFill="0" applyAlignment="0" applyProtection="0"/>
    <xf numFmtId="172" fontId="38" fillId="0" borderId="0" applyFont="0" applyFill="0" applyBorder="0" applyAlignment="0" applyProtection="0"/>
    <xf numFmtId="170" fontId="5" fillId="0" borderId="6">
      <alignment horizontal="right"/>
    </xf>
    <xf numFmtId="0" fontId="3" fillId="0" borderId="0"/>
    <xf numFmtId="0" fontId="39" fillId="0" borderId="0"/>
    <xf numFmtId="172" fontId="39" fillId="0" borderId="0" applyFont="0" applyFill="0" applyBorder="0" applyAlignment="0" applyProtection="0"/>
    <xf numFmtId="0" fontId="5" fillId="0" borderId="0"/>
    <xf numFmtId="9" fontId="39"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3" borderId="0" applyNumberFormat="0" applyBorder="0" applyAlignment="0" applyProtection="0"/>
    <xf numFmtId="0" fontId="21" fillId="5"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2"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2" fillId="9"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3" fillId="6" borderId="0" applyNumberFormat="0" applyBorder="0" applyAlignment="0" applyProtection="0"/>
    <xf numFmtId="0" fontId="24" fillId="10" borderId="1" applyNumberFormat="0" applyAlignment="0" applyProtection="0"/>
    <xf numFmtId="0" fontId="25" fillId="15" borderId="2" applyNumberFormat="0" applyAlignment="0" applyProtection="0"/>
    <xf numFmtId="0" fontId="26" fillId="0" borderId="3" applyNumberFormat="0" applyFill="0" applyAlignment="0" applyProtection="0"/>
    <xf numFmtId="0" fontId="34" fillId="0" borderId="4" applyNumberFormat="0" applyFill="0" applyAlignment="0" applyProtection="0"/>
    <xf numFmtId="0" fontId="35" fillId="0" borderId="0" applyNumberFormat="0" applyFill="0" applyBorder="0" applyAlignment="0" applyProtection="0"/>
    <xf numFmtId="0" fontId="22" fillId="13" borderId="0" applyNumberFormat="0" applyBorder="0" applyAlignment="0" applyProtection="0"/>
    <xf numFmtId="0" fontId="22" fillId="17"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6" borderId="0" applyNumberFormat="0" applyBorder="0" applyAlignment="0" applyProtection="0"/>
    <xf numFmtId="0" fontId="22" fillId="14" borderId="0" applyNumberFormat="0" applyBorder="0" applyAlignment="0" applyProtection="0"/>
    <xf numFmtId="0" fontId="27" fillId="5" borderId="1" applyNumberFormat="0" applyAlignment="0" applyProtection="0"/>
    <xf numFmtId="0" fontId="28" fillId="4" borderId="0" applyNumberFormat="0" applyBorder="0" applyAlignment="0" applyProtection="0"/>
    <xf numFmtId="0" fontId="29" fillId="11" borderId="0" applyNumberFormat="0" applyBorder="0" applyAlignment="0" applyProtection="0"/>
    <xf numFmtId="0" fontId="5" fillId="8" borderId="5" applyNumberFormat="0" applyFont="0" applyAlignment="0" applyProtection="0"/>
    <xf numFmtId="0" fontId="40" fillId="0" borderId="0"/>
    <xf numFmtId="0" fontId="30" fillId="10" borderId="7"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6" fillId="0" borderId="0" applyNumberFormat="0" applyFill="0" applyBorder="0" applyAlignment="0" applyProtection="0"/>
    <xf numFmtId="0" fontId="37" fillId="0" borderId="8" applyNumberFormat="0" applyFill="0" applyAlignment="0" applyProtection="0"/>
    <xf numFmtId="0" fontId="35" fillId="0" borderId="9" applyNumberFormat="0" applyFill="0" applyAlignment="0" applyProtection="0"/>
    <xf numFmtId="0" fontId="33" fillId="0" borderId="10" applyNumberFormat="0" applyFill="0" applyAlignment="0" applyProtection="0"/>
    <xf numFmtId="0" fontId="42" fillId="0" borderId="0"/>
    <xf numFmtId="0" fontId="42" fillId="0" borderId="0"/>
    <xf numFmtId="0" fontId="42" fillId="0" borderId="0"/>
    <xf numFmtId="0" fontId="42" fillId="0" borderId="0"/>
    <xf numFmtId="172" fontId="42" fillId="0" borderId="0"/>
    <xf numFmtId="0" fontId="2" fillId="0" borderId="0"/>
    <xf numFmtId="172" fontId="5" fillId="0" borderId="0"/>
    <xf numFmtId="172" fontId="44" fillId="0" borderId="0" applyNumberFormat="0" applyFill="0" applyBorder="0" applyAlignment="0" applyProtection="0">
      <alignment vertical="top"/>
      <protection locked="0"/>
    </xf>
    <xf numFmtId="0" fontId="1" fillId="0" borderId="0"/>
  </cellStyleXfs>
  <cellXfs count="2440">
    <xf numFmtId="172" fontId="0" fillId="0" borderId="0" xfId="0"/>
    <xf numFmtId="172" fontId="8" fillId="0" borderId="0" xfId="0" applyFont="1" applyAlignment="1">
      <alignment horizontal="center"/>
    </xf>
    <xf numFmtId="172" fontId="9" fillId="0" borderId="0" xfId="0" applyFont="1"/>
    <xf numFmtId="172" fontId="10" fillId="0" borderId="0" xfId="0" applyFont="1"/>
    <xf numFmtId="172" fontId="10" fillId="0" borderId="0" xfId="0" applyFont="1" applyAlignment="1">
      <alignment horizontal="center"/>
    </xf>
    <xf numFmtId="172" fontId="11" fillId="18" borderId="11" xfId="0" applyFont="1" applyFill="1" applyBorder="1" applyAlignment="1">
      <alignment horizontal="centerContinuous"/>
    </xf>
    <xf numFmtId="172" fontId="10" fillId="18" borderId="11" xfId="0" applyFont="1" applyFill="1" applyBorder="1" applyAlignment="1">
      <alignment horizontal="centerContinuous"/>
    </xf>
    <xf numFmtId="172" fontId="0" fillId="19" borderId="12" xfId="0" applyFill="1" applyBorder="1" applyAlignment="1">
      <alignment horizontal="centerContinuous"/>
    </xf>
    <xf numFmtId="172" fontId="0" fillId="19" borderId="13" xfId="0" applyFill="1" applyBorder="1" applyAlignment="1">
      <alignment horizontal="centerContinuous"/>
    </xf>
    <xf numFmtId="172" fontId="0" fillId="19" borderId="14" xfId="0" applyFill="1" applyBorder="1" applyAlignment="1">
      <alignment horizontal="centerContinuous"/>
    </xf>
    <xf numFmtId="172" fontId="0" fillId="19" borderId="15" xfId="0" applyFill="1" applyBorder="1" applyAlignment="1">
      <alignment horizontal="centerContinuous"/>
    </xf>
    <xf numFmtId="171" fontId="6" fillId="18" borderId="17" xfId="0" applyNumberFormat="1" applyFont="1" applyFill="1" applyBorder="1" applyAlignment="1" applyProtection="1">
      <alignment horizontal="right"/>
    </xf>
    <xf numFmtId="171" fontId="6" fillId="18" borderId="18" xfId="0" applyNumberFormat="1" applyFont="1" applyFill="1" applyBorder="1" applyAlignment="1" applyProtection="1">
      <alignment horizontal="right"/>
    </xf>
    <xf numFmtId="172" fontId="6" fillId="18" borderId="16" xfId="0" applyFont="1" applyFill="1" applyBorder="1" applyAlignment="1">
      <alignment horizontal="left"/>
    </xf>
    <xf numFmtId="171" fontId="6" fillId="0" borderId="17" xfId="0" applyNumberFormat="1" applyFont="1" applyFill="1" applyBorder="1" applyAlignment="1" applyProtection="1">
      <alignment horizontal="right"/>
    </xf>
    <xf numFmtId="171" fontId="6" fillId="0" borderId="18" xfId="0" applyNumberFormat="1" applyFont="1" applyFill="1" applyBorder="1" applyAlignment="1" applyProtection="1">
      <alignment horizontal="right"/>
    </xf>
    <xf numFmtId="178" fontId="5" fillId="0" borderId="0" xfId="34" applyNumberFormat="1"/>
    <xf numFmtId="171" fontId="6" fillId="0" borderId="14" xfId="0" applyNumberFormat="1" applyFont="1" applyFill="1" applyBorder="1" applyAlignment="1" applyProtection="1">
      <alignment horizontal="right"/>
    </xf>
    <xf numFmtId="172" fontId="0" fillId="18" borderId="0" xfId="0" quotePrefix="1" applyFill="1" applyBorder="1" applyAlignment="1">
      <alignment horizontal="left"/>
    </xf>
    <xf numFmtId="165" fontId="0" fillId="18" borderId="0" xfId="0" applyNumberFormat="1" applyFill="1" applyBorder="1" applyAlignment="1">
      <alignment horizontal="right"/>
    </xf>
    <xf numFmtId="3" fontId="0" fillId="0" borderId="0" xfId="0" applyNumberFormat="1" applyFill="1" applyBorder="1"/>
    <xf numFmtId="172" fontId="0" fillId="18" borderId="0" xfId="0" applyFill="1"/>
    <xf numFmtId="3" fontId="0" fillId="18" borderId="0" xfId="0" applyNumberFormat="1" applyFill="1"/>
    <xf numFmtId="172" fontId="0" fillId="18" borderId="0" xfId="0" quotePrefix="1" applyFill="1"/>
    <xf numFmtId="172" fontId="9" fillId="18" borderId="0" xfId="0" applyFont="1" applyFill="1" applyBorder="1"/>
    <xf numFmtId="172" fontId="10" fillId="18" borderId="0" xfId="0" applyFont="1" applyFill="1" applyBorder="1"/>
    <xf numFmtId="172" fontId="11" fillId="18" borderId="0" xfId="0" applyFont="1" applyFill="1" applyBorder="1" applyAlignment="1">
      <alignment horizontal="center"/>
    </xf>
    <xf numFmtId="172" fontId="11" fillId="18" borderId="11" xfId="0" applyFont="1" applyFill="1" applyBorder="1" applyAlignment="1"/>
    <xf numFmtId="172" fontId="6" fillId="19" borderId="20" xfId="0" applyFont="1" applyFill="1" applyBorder="1" applyAlignment="1">
      <alignment horizontal="centerContinuous"/>
    </xf>
    <xf numFmtId="172" fontId="6" fillId="19" borderId="21" xfId="0" applyFont="1" applyFill="1" applyBorder="1" applyAlignment="1">
      <alignment horizontal="centerContinuous"/>
    </xf>
    <xf numFmtId="172" fontId="6" fillId="19" borderId="22" xfId="0" applyFont="1" applyFill="1" applyBorder="1" applyAlignment="1">
      <alignment horizontal="centerContinuous"/>
    </xf>
    <xf numFmtId="172" fontId="6" fillId="19" borderId="23" xfId="0" applyFont="1" applyFill="1" applyBorder="1" applyAlignment="1">
      <alignment horizontal="centerContinuous"/>
    </xf>
    <xf numFmtId="172" fontId="6" fillId="18" borderId="0" xfId="0" applyFont="1" applyFill="1" applyBorder="1"/>
    <xf numFmtId="172" fontId="6" fillId="19" borderId="25" xfId="0" applyFont="1" applyFill="1" applyBorder="1" applyAlignment="1">
      <alignment horizontal="centerContinuous"/>
    </xf>
    <xf numFmtId="172" fontId="6" fillId="19" borderId="26" xfId="0" applyFont="1" applyFill="1" applyBorder="1" applyAlignment="1">
      <alignment horizontal="centerContinuous"/>
    </xf>
    <xf numFmtId="172" fontId="6" fillId="19" borderId="18" xfId="0" quotePrefix="1" applyFont="1" applyFill="1" applyBorder="1" applyAlignment="1">
      <alignment horizontal="center"/>
    </xf>
    <xf numFmtId="172" fontId="12" fillId="18" borderId="20" xfId="0" applyFont="1" applyFill="1" applyBorder="1"/>
    <xf numFmtId="171" fontId="6" fillId="18" borderId="12" xfId="0" applyNumberFormat="1" applyFont="1" applyFill="1" applyBorder="1" applyAlignment="1">
      <alignment horizontal="right"/>
    </xf>
    <xf numFmtId="171" fontId="6" fillId="18" borderId="13" xfId="0" applyNumberFormat="1" applyFont="1" applyFill="1" applyBorder="1" applyAlignment="1">
      <alignment horizontal="right"/>
    </xf>
    <xf numFmtId="172" fontId="12" fillId="18" borderId="0" xfId="0" applyFont="1" applyFill="1" applyBorder="1"/>
    <xf numFmtId="171" fontId="6" fillId="18" borderId="17" xfId="0" applyNumberFormat="1" applyFont="1" applyFill="1" applyBorder="1" applyAlignment="1">
      <alignment horizontal="right"/>
    </xf>
    <xf numFmtId="171" fontId="6" fillId="18" borderId="18" xfId="0" applyNumberFormat="1" applyFont="1" applyFill="1" applyBorder="1" applyAlignment="1">
      <alignment horizontal="right"/>
    </xf>
    <xf numFmtId="172" fontId="6" fillId="18" borderId="0" xfId="0" quotePrefix="1" applyFont="1" applyFill="1" applyBorder="1" applyAlignment="1">
      <alignment horizontal="left"/>
    </xf>
    <xf numFmtId="172" fontId="6" fillId="18" borderId="0" xfId="0" applyFont="1" applyFill="1" applyBorder="1" applyAlignment="1">
      <alignment horizontal="left"/>
    </xf>
    <xf numFmtId="172" fontId="6" fillId="18" borderId="0" xfId="0" quotePrefix="1" applyFont="1" applyFill="1" applyBorder="1"/>
    <xf numFmtId="172" fontId="12" fillId="18" borderId="0" xfId="0" applyFont="1" applyFill="1" applyBorder="1" applyAlignment="1">
      <alignment horizontal="left"/>
    </xf>
    <xf numFmtId="172" fontId="12" fillId="19" borderId="11" xfId="0" applyFont="1" applyFill="1" applyBorder="1"/>
    <xf numFmtId="171" fontId="12" fillId="19" borderId="14" xfId="0" applyNumberFormat="1" applyFont="1" applyFill="1" applyBorder="1" applyAlignment="1">
      <alignment horizontal="right"/>
    </xf>
    <xf numFmtId="171" fontId="12" fillId="19" borderId="15" xfId="0" applyNumberFormat="1" applyFont="1" applyFill="1" applyBorder="1" applyAlignment="1">
      <alignment horizontal="right"/>
    </xf>
    <xf numFmtId="172" fontId="6" fillId="19" borderId="29" xfId="0" applyFont="1" applyFill="1" applyBorder="1" applyAlignment="1">
      <alignment horizontal="centerContinuous"/>
    </xf>
    <xf numFmtId="172" fontId="6" fillId="19" borderId="30" xfId="0" applyFont="1" applyFill="1" applyBorder="1" applyAlignment="1">
      <alignment horizontal="centerContinuous"/>
    </xf>
    <xf numFmtId="172" fontId="6" fillId="19" borderId="31" xfId="0" applyFont="1" applyFill="1" applyBorder="1" applyAlignment="1">
      <alignment horizontal="centerContinuous"/>
    </xf>
    <xf numFmtId="172" fontId="6" fillId="19" borderId="28" xfId="0" applyFont="1" applyFill="1" applyBorder="1" applyAlignment="1">
      <alignment horizontal="center"/>
    </xf>
    <xf numFmtId="172" fontId="6" fillId="19" borderId="28" xfId="0" applyFont="1" applyFill="1" applyBorder="1"/>
    <xf numFmtId="172" fontId="6" fillId="19" borderId="17" xfId="0" applyFont="1" applyFill="1" applyBorder="1" applyAlignment="1">
      <alignment horizontal="center"/>
    </xf>
    <xf numFmtId="172" fontId="6" fillId="19" borderId="14" xfId="0" applyFont="1" applyFill="1" applyBorder="1"/>
    <xf numFmtId="172" fontId="12" fillId="18" borderId="21" xfId="0" applyFont="1" applyFill="1" applyBorder="1"/>
    <xf numFmtId="172" fontId="6" fillId="18" borderId="16" xfId="0" applyFont="1" applyFill="1" applyBorder="1"/>
    <xf numFmtId="172" fontId="12" fillId="18" borderId="0" xfId="0" quotePrefix="1" applyFont="1" applyFill="1" applyBorder="1"/>
    <xf numFmtId="172" fontId="12" fillId="18" borderId="16" xfId="0" applyFont="1" applyFill="1" applyBorder="1"/>
    <xf numFmtId="172" fontId="12" fillId="19" borderId="19" xfId="0" applyFont="1" applyFill="1" applyBorder="1"/>
    <xf numFmtId="172" fontId="8" fillId="18" borderId="0" xfId="0" applyFont="1" applyFill="1" applyBorder="1" applyAlignment="1"/>
    <xf numFmtId="172" fontId="6" fillId="19" borderId="27" xfId="0" applyFont="1" applyFill="1" applyBorder="1" applyAlignment="1">
      <alignment horizontal="center"/>
    </xf>
    <xf numFmtId="171" fontId="12" fillId="18" borderId="17" xfId="0" applyNumberFormat="1" applyFont="1" applyFill="1" applyBorder="1" applyAlignment="1">
      <alignment horizontal="right"/>
    </xf>
    <xf numFmtId="171" fontId="12" fillId="18" borderId="18" xfId="0" applyNumberFormat="1" applyFont="1" applyFill="1" applyBorder="1" applyAlignment="1">
      <alignment horizontal="right"/>
    </xf>
    <xf numFmtId="172" fontId="6" fillId="18" borderId="21" xfId="0" applyFont="1" applyFill="1" applyBorder="1"/>
    <xf numFmtId="172" fontId="12" fillId="19" borderId="16" xfId="0" applyFont="1" applyFill="1" applyBorder="1"/>
    <xf numFmtId="171" fontId="12" fillId="19" borderId="17" xfId="0" applyNumberFormat="1" applyFont="1" applyFill="1" applyBorder="1" applyAlignment="1">
      <alignment horizontal="right"/>
    </xf>
    <xf numFmtId="171" fontId="12" fillId="19" borderId="18" xfId="0" applyNumberFormat="1" applyFont="1" applyFill="1" applyBorder="1" applyAlignment="1">
      <alignment horizontal="right"/>
    </xf>
    <xf numFmtId="171" fontId="12" fillId="18" borderId="17" xfId="0" applyNumberFormat="1" applyFont="1" applyFill="1" applyBorder="1" applyAlignment="1" applyProtection="1">
      <alignment horizontal="right"/>
    </xf>
    <xf numFmtId="171" fontId="12" fillId="18" borderId="18" xfId="0" applyNumberFormat="1" applyFont="1" applyFill="1" applyBorder="1" applyAlignment="1" applyProtection="1">
      <alignment horizontal="right"/>
    </xf>
    <xf numFmtId="171" fontId="12" fillId="19" borderId="17" xfId="0" applyNumberFormat="1" applyFont="1" applyFill="1" applyBorder="1" applyAlignment="1" applyProtection="1">
      <alignment horizontal="right"/>
    </xf>
    <xf numFmtId="171" fontId="12" fillId="19" borderId="18" xfId="0" applyNumberFormat="1" applyFont="1" applyFill="1" applyBorder="1" applyAlignment="1" applyProtection="1">
      <alignment horizontal="right"/>
    </xf>
    <xf numFmtId="171" fontId="6" fillId="18" borderId="17" xfId="0" applyNumberFormat="1" applyFont="1" applyFill="1" applyBorder="1" applyAlignment="1" applyProtection="1">
      <alignment horizontal="right"/>
      <protection locked="0"/>
    </xf>
    <xf numFmtId="171" fontId="6" fillId="18" borderId="18" xfId="0" applyNumberFormat="1" applyFont="1" applyFill="1" applyBorder="1" applyAlignment="1" applyProtection="1">
      <alignment horizontal="right"/>
      <protection locked="0"/>
    </xf>
    <xf numFmtId="171" fontId="6" fillId="18" borderId="17" xfId="0" quotePrefix="1" applyNumberFormat="1" applyFont="1" applyFill="1" applyBorder="1" applyAlignment="1">
      <alignment horizontal="right"/>
    </xf>
    <xf numFmtId="171" fontId="6" fillId="19" borderId="17" xfId="0" applyNumberFormat="1" applyFont="1" applyFill="1" applyBorder="1" applyAlignment="1">
      <alignment horizontal="right"/>
    </xf>
    <xf numFmtId="171" fontId="6" fillId="19" borderId="18" xfId="0" applyNumberFormat="1" applyFont="1" applyFill="1" applyBorder="1" applyAlignment="1">
      <alignment horizontal="right"/>
    </xf>
    <xf numFmtId="171" fontId="12" fillId="18" borderId="0" xfId="0" applyNumberFormat="1" applyFont="1" applyFill="1" applyBorder="1" applyAlignment="1">
      <alignment horizontal="right"/>
    </xf>
    <xf numFmtId="172" fontId="8" fillId="18" borderId="0" xfId="0" applyFont="1" applyFill="1" applyAlignment="1">
      <alignment horizontal="center"/>
    </xf>
    <xf numFmtId="172" fontId="9" fillId="18" borderId="0" xfId="0" applyFont="1" applyFill="1"/>
    <xf numFmtId="172" fontId="10" fillId="18" borderId="0" xfId="0" applyFont="1" applyFill="1"/>
    <xf numFmtId="172" fontId="0" fillId="19" borderId="12" xfId="0" applyFill="1" applyBorder="1"/>
    <xf numFmtId="172" fontId="0" fillId="19" borderId="12" xfId="0" quotePrefix="1" applyFill="1" applyBorder="1" applyAlignment="1">
      <alignment horizontal="center"/>
    </xf>
    <xf numFmtId="172" fontId="0" fillId="19" borderId="13" xfId="0" applyFill="1" applyBorder="1"/>
    <xf numFmtId="172" fontId="0" fillId="19" borderId="17" xfId="0" quotePrefix="1" applyFill="1" applyBorder="1" applyAlignment="1">
      <alignment horizontal="center"/>
    </xf>
    <xf numFmtId="172" fontId="0" fillId="19" borderId="17" xfId="0" applyFill="1" applyBorder="1" applyAlignment="1">
      <alignment horizontal="center"/>
    </xf>
    <xf numFmtId="172" fontId="0" fillId="19" borderId="18" xfId="0" quotePrefix="1" applyFill="1" applyBorder="1" applyAlignment="1">
      <alignment horizontal="center"/>
    </xf>
    <xf numFmtId="172" fontId="0" fillId="19" borderId="14" xfId="0" applyFill="1" applyBorder="1"/>
    <xf numFmtId="172" fontId="0" fillId="19" borderId="14" xfId="0" quotePrefix="1" applyFill="1" applyBorder="1" applyAlignment="1">
      <alignment horizontal="center"/>
    </xf>
    <xf numFmtId="172" fontId="0" fillId="19" borderId="15" xfId="0" applyFill="1" applyBorder="1"/>
    <xf numFmtId="172" fontId="0" fillId="18" borderId="0" xfId="0" applyFill="1" applyAlignment="1">
      <alignment horizontal="center" vertical="center" wrapText="1"/>
    </xf>
    <xf numFmtId="172" fontId="0" fillId="18" borderId="16" xfId="0" applyFill="1" applyBorder="1" applyAlignment="1">
      <alignment horizontal="left"/>
    </xf>
    <xf numFmtId="166" fontId="6" fillId="18" borderId="17" xfId="0" applyNumberFormat="1" applyFont="1" applyFill="1" applyBorder="1"/>
    <xf numFmtId="166" fontId="0" fillId="18" borderId="0" xfId="0" applyNumberFormat="1" applyFill="1" applyBorder="1" applyProtection="1"/>
    <xf numFmtId="172" fontId="0" fillId="18" borderId="20" xfId="0" applyFill="1" applyBorder="1"/>
    <xf numFmtId="172" fontId="4" fillId="18" borderId="11" xfId="0" applyFont="1" applyFill="1" applyBorder="1" applyAlignment="1">
      <alignment horizontal="centerContinuous"/>
    </xf>
    <xf numFmtId="172" fontId="0" fillId="18" borderId="11" xfId="0" applyFill="1" applyBorder="1" applyAlignment="1">
      <alignment horizontal="centerContinuous"/>
    </xf>
    <xf numFmtId="172" fontId="0" fillId="0" borderId="11" xfId="0" applyBorder="1"/>
    <xf numFmtId="172" fontId="0" fillId="19" borderId="20" xfId="0" applyFill="1" applyBorder="1"/>
    <xf numFmtId="172" fontId="0" fillId="19" borderId="21" xfId="0" applyFill="1" applyBorder="1"/>
    <xf numFmtId="172" fontId="0" fillId="19" borderId="28" xfId="0" quotePrefix="1" applyFill="1" applyBorder="1" applyAlignment="1">
      <alignment horizontal="center"/>
    </xf>
    <xf numFmtId="172" fontId="0" fillId="19" borderId="27" xfId="0" quotePrefix="1" applyFill="1" applyBorder="1" applyAlignment="1">
      <alignment horizontal="center"/>
    </xf>
    <xf numFmtId="172" fontId="0" fillId="19" borderId="11" xfId="0" applyFill="1" applyBorder="1"/>
    <xf numFmtId="172" fontId="0" fillId="19" borderId="19" xfId="0" applyFill="1" applyBorder="1"/>
    <xf numFmtId="172" fontId="0" fillId="18" borderId="0" xfId="0" applyFill="1" applyBorder="1" applyAlignment="1">
      <alignment horizontal="left"/>
    </xf>
    <xf numFmtId="172" fontId="6" fillId="0" borderId="20" xfId="0" applyFont="1" applyBorder="1"/>
    <xf numFmtId="172" fontId="6" fillId="19" borderId="12" xfId="0" applyFont="1" applyFill="1" applyBorder="1" applyAlignment="1">
      <alignment horizontal="center"/>
    </xf>
    <xf numFmtId="172" fontId="6" fillId="19" borderId="13" xfId="0" quotePrefix="1" applyFont="1" applyFill="1" applyBorder="1" applyAlignment="1">
      <alignment horizontal="center"/>
    </xf>
    <xf numFmtId="172" fontId="6" fillId="19" borderId="17" xfId="0" quotePrefix="1" applyFont="1" applyFill="1" applyBorder="1" applyAlignment="1">
      <alignment horizontal="center"/>
    </xf>
    <xf numFmtId="171" fontId="6" fillId="18" borderId="12" xfId="0" applyNumberFormat="1" applyFont="1" applyFill="1" applyBorder="1" applyAlignment="1" applyProtection="1">
      <alignment horizontal="right"/>
    </xf>
    <xf numFmtId="168" fontId="6" fillId="18" borderId="0" xfId="0" applyNumberFormat="1" applyFont="1" applyFill="1" applyBorder="1"/>
    <xf numFmtId="171" fontId="6" fillId="18" borderId="18" xfId="0" quotePrefix="1" applyNumberFormat="1" applyFont="1" applyFill="1" applyBorder="1" applyAlignment="1">
      <alignment horizontal="right"/>
    </xf>
    <xf numFmtId="172" fontId="11" fillId="18" borderId="0" xfId="0" applyFont="1" applyFill="1" applyBorder="1" applyAlignment="1"/>
    <xf numFmtId="172" fontId="6" fillId="19" borderId="21" xfId="0" applyFont="1" applyFill="1" applyBorder="1" applyAlignment="1">
      <alignment horizontal="center"/>
    </xf>
    <xf numFmtId="172" fontId="6" fillId="19" borderId="33" xfId="0" applyFont="1" applyFill="1" applyBorder="1" applyAlignment="1">
      <alignment horizontal="centerContinuous"/>
    </xf>
    <xf numFmtId="172" fontId="6" fillId="19" borderId="14" xfId="0" quotePrefix="1" applyFont="1" applyFill="1" applyBorder="1" applyAlignment="1">
      <alignment horizontal="center"/>
    </xf>
    <xf numFmtId="171" fontId="6" fillId="18" borderId="13" xfId="0" applyNumberFormat="1" applyFont="1" applyFill="1" applyBorder="1" applyAlignment="1" applyProtection="1">
      <alignment horizontal="right"/>
    </xf>
    <xf numFmtId="172" fontId="15" fillId="0" borderId="0" xfId="0" applyFont="1"/>
    <xf numFmtId="2" fontId="0" fillId="0" borderId="0" xfId="0" applyNumberFormat="1"/>
    <xf numFmtId="172" fontId="0" fillId="18" borderId="0" xfId="0" applyFill="1" applyAlignment="1">
      <alignment horizontal="left"/>
    </xf>
    <xf numFmtId="172" fontId="0" fillId="18" borderId="20" xfId="0" applyFill="1" applyBorder="1" applyAlignment="1">
      <alignment horizontal="left"/>
    </xf>
    <xf numFmtId="172" fontId="0" fillId="18" borderId="19" xfId="0" applyFill="1" applyBorder="1" applyAlignment="1">
      <alignment horizontal="left"/>
    </xf>
    <xf numFmtId="172" fontId="0" fillId="0" borderId="20" xfId="0" applyBorder="1"/>
    <xf numFmtId="178" fontId="5" fillId="0" borderId="0" xfId="34" applyNumberFormat="1" applyFont="1" applyFill="1" applyBorder="1"/>
    <xf numFmtId="172" fontId="6" fillId="19" borderId="12" xfId="0" applyFont="1" applyFill="1" applyBorder="1"/>
    <xf numFmtId="172" fontId="6" fillId="19" borderId="12" xfId="0" quotePrefix="1" applyFont="1" applyFill="1" applyBorder="1" applyAlignment="1">
      <alignment horizontal="center"/>
    </xf>
    <xf numFmtId="172" fontId="6" fillId="19" borderId="13" xfId="0" applyFont="1" applyFill="1" applyBorder="1"/>
    <xf numFmtId="172" fontId="6" fillId="0" borderId="0" xfId="0" applyFont="1"/>
    <xf numFmtId="172" fontId="6" fillId="19" borderId="15" xfId="0" applyFont="1" applyFill="1" applyBorder="1"/>
    <xf numFmtId="2" fontId="6" fillId="0" borderId="0" xfId="0" applyNumberFormat="1" applyFont="1"/>
    <xf numFmtId="172" fontId="6" fillId="18" borderId="20" xfId="0" applyFont="1" applyFill="1" applyBorder="1"/>
    <xf numFmtId="172" fontId="12" fillId="19" borderId="34" xfId="0" applyFont="1" applyFill="1" applyBorder="1"/>
    <xf numFmtId="171" fontId="12" fillId="19" borderId="35" xfId="0" applyNumberFormat="1" applyFont="1" applyFill="1" applyBorder="1" applyAlignment="1">
      <alignment horizontal="right"/>
    </xf>
    <xf numFmtId="171" fontId="12" fillId="19" borderId="36" xfId="0" applyNumberFormat="1" applyFont="1" applyFill="1" applyBorder="1" applyAlignment="1">
      <alignment horizontal="right"/>
    </xf>
    <xf numFmtId="166" fontId="0" fillId="18" borderId="0" xfId="0" applyNumberFormat="1" applyFill="1" applyBorder="1" applyAlignment="1" applyProtection="1">
      <alignment horizontal="right"/>
    </xf>
    <xf numFmtId="165" fontId="6" fillId="18" borderId="0" xfId="0" applyNumberFormat="1" applyFont="1" applyFill="1" applyBorder="1" applyAlignment="1">
      <alignment horizontal="right"/>
    </xf>
    <xf numFmtId="165" fontId="0" fillId="0" borderId="0" xfId="0" applyNumberFormat="1" applyProtection="1"/>
    <xf numFmtId="172" fontId="9" fillId="0" borderId="0" xfId="0" applyFont="1" applyBorder="1"/>
    <xf numFmtId="172" fontId="10" fillId="0" borderId="0" xfId="0" applyFont="1" applyBorder="1"/>
    <xf numFmtId="172" fontId="6" fillId="19" borderId="21" xfId="0" quotePrefix="1" applyFont="1" applyFill="1" applyBorder="1" applyAlignment="1">
      <alignment horizontal="center"/>
    </xf>
    <xf numFmtId="172" fontId="6" fillId="0" borderId="0" xfId="0" applyFont="1" applyBorder="1"/>
    <xf numFmtId="172" fontId="12" fillId="0" borderId="0" xfId="0" applyFont="1" applyBorder="1"/>
    <xf numFmtId="168" fontId="6" fillId="0" borderId="0" xfId="0" applyNumberFormat="1" applyFont="1" applyBorder="1"/>
    <xf numFmtId="37" fontId="12" fillId="0" borderId="0" xfId="0" applyNumberFormat="1" applyFont="1" applyBorder="1"/>
    <xf numFmtId="172" fontId="6" fillId="0" borderId="0" xfId="0" applyFont="1" applyBorder="1" applyAlignment="1">
      <alignment horizontal="left"/>
    </xf>
    <xf numFmtId="172" fontId="12" fillId="18" borderId="11" xfId="0" applyFont="1" applyFill="1" applyBorder="1" applyAlignment="1">
      <alignment horizontal="centerContinuous"/>
    </xf>
    <xf numFmtId="172" fontId="6" fillId="0" borderId="11" xfId="0" applyFont="1" applyBorder="1" applyAlignment="1">
      <alignment horizontal="centerContinuous"/>
    </xf>
    <xf numFmtId="168" fontId="12" fillId="0" borderId="0" xfId="0" applyNumberFormat="1" applyFont="1" applyBorder="1"/>
    <xf numFmtId="171" fontId="12" fillId="19" borderId="14" xfId="0" applyNumberFormat="1" applyFont="1" applyFill="1" applyBorder="1" applyAlignment="1" applyProtection="1">
      <alignment horizontal="right"/>
    </xf>
    <xf numFmtId="3" fontId="6" fillId="0" borderId="0" xfId="0" applyNumberFormat="1" applyFont="1" applyBorder="1"/>
    <xf numFmtId="171" fontId="6" fillId="18" borderId="38" xfId="0" applyNumberFormat="1" applyFont="1" applyFill="1" applyBorder="1" applyAlignment="1">
      <alignment horizontal="right"/>
    </xf>
    <xf numFmtId="171" fontId="6" fillId="18" borderId="0" xfId="0" applyNumberFormat="1" applyFont="1" applyFill="1" applyBorder="1" applyAlignment="1">
      <alignment horizontal="right"/>
    </xf>
    <xf numFmtId="171" fontId="6" fillId="18" borderId="0" xfId="0" applyNumberFormat="1" applyFont="1" applyFill="1" applyBorder="1" applyAlignment="1" applyProtection="1">
      <alignment horizontal="right"/>
    </xf>
    <xf numFmtId="165" fontId="6" fillId="18" borderId="0" xfId="0" applyNumberFormat="1" applyFont="1" applyFill="1" applyBorder="1"/>
    <xf numFmtId="172" fontId="6" fillId="19" borderId="13" xfId="0" applyFont="1" applyFill="1" applyBorder="1" applyAlignment="1">
      <alignment horizontal="center"/>
    </xf>
    <xf numFmtId="171" fontId="12" fillId="19" borderId="15" xfId="0" applyNumberFormat="1" applyFont="1" applyFill="1" applyBorder="1" applyAlignment="1" applyProtection="1">
      <alignment horizontal="right"/>
    </xf>
    <xf numFmtId="172" fontId="0" fillId="0" borderId="0" xfId="0" applyFill="1"/>
    <xf numFmtId="166" fontId="0" fillId="0" borderId="0" xfId="0" applyNumberFormat="1" applyFill="1" applyBorder="1" applyProtection="1"/>
    <xf numFmtId="172" fontId="11" fillId="18" borderId="0" xfId="0" applyFont="1" applyFill="1" applyBorder="1" applyAlignment="1">
      <alignment horizontal="centerContinuous"/>
    </xf>
    <xf numFmtId="172" fontId="10" fillId="18" borderId="0" xfId="0" applyFont="1" applyFill="1" applyBorder="1" applyAlignment="1">
      <alignment horizontal="centerContinuous"/>
    </xf>
    <xf numFmtId="171" fontId="6" fillId="18" borderId="0" xfId="0" applyNumberFormat="1" applyFont="1" applyFill="1" applyBorder="1"/>
    <xf numFmtId="171" fontId="12" fillId="18" borderId="17" xfId="0" quotePrefix="1" applyNumberFormat="1" applyFont="1" applyFill="1" applyBorder="1" applyAlignment="1">
      <alignment horizontal="right"/>
    </xf>
    <xf numFmtId="172" fontId="12" fillId="18" borderId="0" xfId="0" quotePrefix="1" applyFont="1" applyFill="1" applyBorder="1" applyAlignment="1">
      <alignment horizontal="left"/>
    </xf>
    <xf numFmtId="171" fontId="6" fillId="18" borderId="12" xfId="0" quotePrefix="1" applyNumberFormat="1" applyFont="1" applyFill="1" applyBorder="1" applyAlignment="1">
      <alignment horizontal="right"/>
    </xf>
    <xf numFmtId="172" fontId="0" fillId="18" borderId="0" xfId="0" applyFill="1" applyBorder="1"/>
    <xf numFmtId="2" fontId="12" fillId="0" borderId="0" xfId="0" applyNumberFormat="1" applyFont="1" applyBorder="1" applyAlignment="1">
      <alignment horizontal="center"/>
    </xf>
    <xf numFmtId="172" fontId="0" fillId="18" borderId="11" xfId="0" applyFill="1" applyBorder="1"/>
    <xf numFmtId="172" fontId="6" fillId="18" borderId="0" xfId="0" applyFont="1" applyFill="1" applyBorder="1" applyAlignment="1">
      <alignment horizontal="center"/>
    </xf>
    <xf numFmtId="166" fontId="0" fillId="18" borderId="0" xfId="0" applyNumberFormat="1" applyFill="1" applyBorder="1"/>
    <xf numFmtId="172" fontId="0" fillId="0" borderId="0" xfId="0" applyBorder="1"/>
    <xf numFmtId="172" fontId="11" fillId="0" borderId="0" xfId="0" applyFont="1" applyAlignment="1"/>
    <xf numFmtId="172" fontId="6" fillId="18" borderId="0" xfId="0" applyFont="1" applyFill="1"/>
    <xf numFmtId="171" fontId="6" fillId="18" borderId="0" xfId="0" applyNumberFormat="1" applyFont="1" applyFill="1"/>
    <xf numFmtId="168" fontId="6" fillId="18" borderId="12" xfId="0" applyNumberFormat="1" applyFont="1" applyFill="1" applyBorder="1" applyAlignment="1">
      <alignment horizontal="right"/>
    </xf>
    <xf numFmtId="168" fontId="6" fillId="18" borderId="13" xfId="0" applyNumberFormat="1" applyFont="1" applyFill="1" applyBorder="1" applyAlignment="1">
      <alignment horizontal="right"/>
    </xf>
    <xf numFmtId="37" fontId="6" fillId="18" borderId="0" xfId="0" applyNumberFormat="1" applyFont="1" applyFill="1" applyBorder="1"/>
    <xf numFmtId="168" fontId="6" fillId="18" borderId="0" xfId="0" applyNumberFormat="1" applyFont="1" applyFill="1"/>
    <xf numFmtId="172" fontId="0" fillId="0" borderId="0" xfId="0" quotePrefix="1" applyAlignment="1">
      <alignment horizontal="center"/>
    </xf>
    <xf numFmtId="166" fontId="0" fillId="0" borderId="0" xfId="0" applyNumberFormat="1"/>
    <xf numFmtId="3" fontId="6" fillId="18" borderId="0" xfId="0" applyNumberFormat="1" applyFont="1" applyFill="1"/>
    <xf numFmtId="172" fontId="11" fillId="18" borderId="0" xfId="0" applyFont="1" applyFill="1" applyAlignment="1"/>
    <xf numFmtId="172" fontId="11" fillId="0" borderId="0" xfId="0" applyFont="1" applyFill="1" applyAlignment="1"/>
    <xf numFmtId="172" fontId="11" fillId="0" borderId="0" xfId="0" applyFont="1" applyAlignment="1">
      <alignment horizontal="center"/>
    </xf>
    <xf numFmtId="172" fontId="11" fillId="0" borderId="0" xfId="0" applyFont="1" applyAlignment="1">
      <alignment horizontal="left"/>
    </xf>
    <xf numFmtId="172" fontId="6" fillId="19" borderId="28" xfId="0" applyFont="1" applyFill="1" applyBorder="1" applyAlignment="1">
      <alignment horizontal="center" vertical="center"/>
    </xf>
    <xf numFmtId="172" fontId="6" fillId="19" borderId="17" xfId="0" applyFont="1" applyFill="1" applyBorder="1" applyAlignment="1">
      <alignment horizontal="center" vertical="center"/>
    </xf>
    <xf numFmtId="172" fontId="6" fillId="19" borderId="14" xfId="0" applyFont="1" applyFill="1" applyBorder="1" applyAlignment="1">
      <alignment horizontal="center" vertical="center"/>
    </xf>
    <xf numFmtId="172" fontId="6" fillId="19" borderId="29" xfId="0" applyFont="1" applyFill="1" applyBorder="1" applyAlignment="1">
      <alignment horizontal="centerContinuous" vertical="center"/>
    </xf>
    <xf numFmtId="172" fontId="6" fillId="19" borderId="30" xfId="0" applyFont="1" applyFill="1" applyBorder="1" applyAlignment="1">
      <alignment horizontal="centerContinuous" vertical="center"/>
    </xf>
    <xf numFmtId="172" fontId="6" fillId="19" borderId="31" xfId="0" applyFont="1" applyFill="1" applyBorder="1" applyAlignment="1">
      <alignment horizontal="centerContinuous" vertical="center"/>
    </xf>
    <xf numFmtId="167" fontId="0" fillId="18" borderId="17" xfId="0" applyNumberFormat="1" applyFill="1" applyBorder="1" applyAlignment="1">
      <alignment horizontal="right" vertical="center" indent="1"/>
    </xf>
    <xf numFmtId="172" fontId="6" fillId="19" borderId="32" xfId="0" quotePrefix="1" applyFont="1" applyFill="1" applyBorder="1" applyAlignment="1">
      <alignment horizontal="center" vertical="center"/>
    </xf>
    <xf numFmtId="172" fontId="6" fillId="19" borderId="18" xfId="0" applyFont="1" applyFill="1" applyBorder="1" applyAlignment="1">
      <alignment horizontal="center" vertical="center"/>
    </xf>
    <xf numFmtId="172" fontId="6" fillId="19" borderId="15" xfId="0" applyFont="1" applyFill="1" applyBorder="1" applyAlignment="1">
      <alignment horizontal="center" vertical="center"/>
    </xf>
    <xf numFmtId="172" fontId="0" fillId="19" borderId="20" xfId="0" applyFill="1" applyBorder="1" applyAlignment="1">
      <alignment horizontal="center" vertical="center"/>
    </xf>
    <xf numFmtId="172" fontId="0" fillId="19" borderId="0" xfId="0" quotePrefix="1" applyFill="1" applyBorder="1" applyAlignment="1">
      <alignment horizontal="center" vertical="center"/>
    </xf>
    <xf numFmtId="172" fontId="0" fillId="19" borderId="28" xfId="0" quotePrefix="1" applyFill="1" applyBorder="1" applyAlignment="1">
      <alignment horizontal="center" vertical="center"/>
    </xf>
    <xf numFmtId="172" fontId="0" fillId="19" borderId="27" xfId="0" quotePrefix="1" applyFill="1" applyBorder="1" applyAlignment="1">
      <alignment horizontal="center" vertical="center"/>
    </xf>
    <xf numFmtId="172" fontId="0" fillId="19" borderId="11" xfId="0" applyFill="1" applyBorder="1" applyAlignment="1">
      <alignment horizontal="center" vertical="center"/>
    </xf>
    <xf numFmtId="172" fontId="0" fillId="19" borderId="14" xfId="0" quotePrefix="1" applyFill="1" applyBorder="1" applyAlignment="1">
      <alignment horizontal="center" vertical="center"/>
    </xf>
    <xf numFmtId="172" fontId="0" fillId="19" borderId="14" xfId="0" applyFill="1" applyBorder="1" applyAlignment="1">
      <alignment horizontal="center" vertical="center"/>
    </xf>
    <xf numFmtId="172" fontId="0" fillId="19" borderId="15" xfId="0" applyFill="1" applyBorder="1" applyAlignment="1">
      <alignment horizontal="center" vertical="center"/>
    </xf>
    <xf numFmtId="172" fontId="6" fillId="19" borderId="25" xfId="0" applyFont="1" applyFill="1" applyBorder="1" applyAlignment="1">
      <alignment horizontal="centerContinuous" vertical="center"/>
    </xf>
    <xf numFmtId="172" fontId="8" fillId="18" borderId="0" xfId="0" applyFont="1" applyFill="1" applyBorder="1" applyAlignment="1">
      <alignment horizontal="center"/>
    </xf>
    <xf numFmtId="172" fontId="6" fillId="19" borderId="21" xfId="0" applyFont="1" applyFill="1" applyBorder="1" applyAlignment="1">
      <alignment horizontal="center" vertical="center"/>
    </xf>
    <xf numFmtId="172" fontId="11" fillId="18" borderId="0" xfId="0" applyFont="1" applyFill="1" applyAlignment="1">
      <alignment horizontal="center"/>
    </xf>
    <xf numFmtId="172" fontId="8" fillId="0" borderId="0" xfId="0" applyFont="1" applyFill="1" applyAlignment="1">
      <alignment horizontal="center"/>
    </xf>
    <xf numFmtId="172" fontId="11" fillId="0" borderId="0" xfId="0" applyFont="1" applyFill="1" applyAlignment="1">
      <alignment horizontal="center"/>
    </xf>
    <xf numFmtId="172" fontId="12" fillId="18" borderId="16" xfId="0" quotePrefix="1" applyFont="1" applyFill="1" applyBorder="1"/>
    <xf numFmtId="172" fontId="6" fillId="18" borderId="16" xfId="0" quotePrefix="1" applyFont="1" applyFill="1" applyBorder="1" applyAlignment="1">
      <alignment horizontal="left"/>
    </xf>
    <xf numFmtId="172" fontId="10" fillId="18" borderId="11" xfId="0" applyFont="1" applyFill="1" applyBorder="1"/>
    <xf numFmtId="172" fontId="6" fillId="18" borderId="0" xfId="0" quotePrefix="1" applyFont="1" applyFill="1" applyBorder="1" applyAlignment="1">
      <alignment horizontal="center"/>
    </xf>
    <xf numFmtId="172" fontId="6" fillId="18" borderId="12" xfId="0" applyFont="1" applyFill="1" applyBorder="1"/>
    <xf numFmtId="37" fontId="6" fillId="18" borderId="0" xfId="0" applyNumberFormat="1" applyFont="1" applyFill="1"/>
    <xf numFmtId="172" fontId="6" fillId="18" borderId="19" xfId="0" applyFont="1" applyFill="1" applyBorder="1"/>
    <xf numFmtId="172" fontId="6" fillId="18" borderId="0" xfId="0" quotePrefix="1" applyFont="1" applyFill="1" applyAlignment="1">
      <alignment horizontal="center"/>
    </xf>
    <xf numFmtId="172" fontId="0" fillId="19" borderId="14" xfId="0" applyFill="1" applyBorder="1" applyAlignment="1">
      <alignment horizontal="center" vertical="center" wrapText="1"/>
    </xf>
    <xf numFmtId="166" fontId="0" fillId="18" borderId="0" xfId="0" applyNumberFormat="1" applyFill="1" applyBorder="1" applyAlignment="1">
      <alignment horizontal="right"/>
    </xf>
    <xf numFmtId="165" fontId="0" fillId="18" borderId="0" xfId="0" applyNumberFormat="1" applyFill="1" applyBorder="1" applyAlignment="1" applyProtection="1">
      <alignment horizontal="right"/>
    </xf>
    <xf numFmtId="167" fontId="0" fillId="18" borderId="0" xfId="0" applyNumberFormat="1" applyFill="1" applyBorder="1" applyAlignment="1">
      <alignment horizontal="right"/>
    </xf>
    <xf numFmtId="172" fontId="0" fillId="18" borderId="0" xfId="0" applyFill="1" applyAlignment="1">
      <alignment horizontal="right"/>
    </xf>
    <xf numFmtId="166" fontId="0" fillId="18" borderId="0" xfId="0" applyNumberFormat="1" applyFill="1"/>
    <xf numFmtId="172" fontId="16" fillId="0" borderId="0" xfId="0" applyFont="1"/>
    <xf numFmtId="165" fontId="5" fillId="18" borderId="17" xfId="0" applyNumberFormat="1" applyFont="1" applyFill="1" applyBorder="1" applyAlignment="1">
      <alignment horizontal="right" indent="1"/>
    </xf>
    <xf numFmtId="165" fontId="0" fillId="0" borderId="0" xfId="0" applyNumberFormat="1" applyFill="1" applyBorder="1" applyAlignment="1">
      <alignment horizontal="right"/>
    </xf>
    <xf numFmtId="166" fontId="0" fillId="18" borderId="20" xfId="0" applyNumberFormat="1" applyFill="1" applyBorder="1" applyAlignment="1">
      <alignment horizontal="right"/>
    </xf>
    <xf numFmtId="165" fontId="0" fillId="18" borderId="20" xfId="0" applyNumberFormat="1" applyFill="1" applyBorder="1" applyAlignment="1">
      <alignment horizontal="right"/>
    </xf>
    <xf numFmtId="171" fontId="12" fillId="19" borderId="17" xfId="0" quotePrefix="1" applyNumberFormat="1" applyFont="1" applyFill="1" applyBorder="1" applyAlignment="1">
      <alignment horizontal="right"/>
    </xf>
    <xf numFmtId="171" fontId="12" fillId="19" borderId="14" xfId="0" quotePrefix="1" applyNumberFormat="1" applyFont="1" applyFill="1" applyBorder="1" applyAlignment="1">
      <alignment horizontal="right"/>
    </xf>
    <xf numFmtId="172" fontId="8" fillId="0" borderId="0" xfId="0" applyFont="1" applyAlignment="1"/>
    <xf numFmtId="172" fontId="10" fillId="19" borderId="13" xfId="0" applyFont="1" applyFill="1" applyBorder="1" applyAlignment="1">
      <alignment horizontal="center" vertical="center" wrapText="1"/>
    </xf>
    <xf numFmtId="172" fontId="0" fillId="19" borderId="17" xfId="0" quotePrefix="1" applyFill="1" applyBorder="1" applyAlignment="1">
      <alignment horizontal="center" vertical="center" wrapText="1"/>
    </xf>
    <xf numFmtId="172" fontId="0" fillId="19" borderId="17" xfId="0" applyFill="1" applyBorder="1" applyAlignment="1">
      <alignment horizontal="center" vertical="center" wrapText="1"/>
    </xf>
    <xf numFmtId="166" fontId="0" fillId="18" borderId="20" xfId="0" applyNumberFormat="1" applyFill="1" applyBorder="1" applyAlignment="1" applyProtection="1">
      <alignment horizontal="right"/>
    </xf>
    <xf numFmtId="165" fontId="0" fillId="0" borderId="0" xfId="0" applyNumberFormat="1"/>
    <xf numFmtId="172" fontId="13" fillId="18" borderId="20" xfId="0" quotePrefix="1" applyFont="1" applyFill="1" applyBorder="1" applyAlignment="1">
      <alignment horizontal="left"/>
    </xf>
    <xf numFmtId="172" fontId="11" fillId="18" borderId="11" xfId="0" applyFont="1" applyFill="1" applyBorder="1" applyAlignment="1">
      <alignment horizontal="left"/>
    </xf>
    <xf numFmtId="172" fontId="10" fillId="0" borderId="11" xfId="0" applyFont="1" applyBorder="1"/>
    <xf numFmtId="166" fontId="0" fillId="18" borderId="20" xfId="0" applyNumberFormat="1" applyFill="1" applyBorder="1"/>
    <xf numFmtId="166" fontId="0" fillId="18" borderId="20" xfId="0" applyNumberFormat="1" applyFill="1" applyBorder="1" applyProtection="1"/>
    <xf numFmtId="167" fontId="0" fillId="18" borderId="20" xfId="0" applyNumberFormat="1" applyFill="1" applyBorder="1"/>
    <xf numFmtId="9" fontId="11" fillId="18" borderId="0" xfId="40" applyFont="1" applyFill="1" applyAlignment="1"/>
    <xf numFmtId="172" fontId="12" fillId="18" borderId="0" xfId="0" applyFont="1" applyFill="1"/>
    <xf numFmtId="172" fontId="6" fillId="18" borderId="11" xfId="0" applyFont="1" applyFill="1" applyBorder="1"/>
    <xf numFmtId="172" fontId="6" fillId="18" borderId="12" xfId="0" applyFont="1" applyFill="1" applyBorder="1" applyAlignment="1">
      <alignment horizontal="right"/>
    </xf>
    <xf numFmtId="172" fontId="6" fillId="18" borderId="13" xfId="0" applyFont="1" applyFill="1" applyBorder="1" applyAlignment="1">
      <alignment horizontal="right"/>
    </xf>
    <xf numFmtId="171" fontId="12" fillId="18" borderId="18" xfId="0" quotePrefix="1" applyNumberFormat="1" applyFont="1" applyFill="1" applyBorder="1" applyAlignment="1">
      <alignment horizontal="right"/>
    </xf>
    <xf numFmtId="3" fontId="6" fillId="18" borderId="20" xfId="0" quotePrefix="1" applyNumberFormat="1" applyFont="1" applyFill="1" applyBorder="1" applyAlignment="1">
      <alignment horizontal="center"/>
    </xf>
    <xf numFmtId="3" fontId="6" fillId="18" borderId="20" xfId="0" applyNumberFormat="1" applyFont="1" applyFill="1" applyBorder="1"/>
    <xf numFmtId="3" fontId="6" fillId="18" borderId="0" xfId="0" quotePrefix="1" applyNumberFormat="1" applyFont="1" applyFill="1" applyBorder="1" applyAlignment="1">
      <alignment horizontal="center"/>
    </xf>
    <xf numFmtId="3" fontId="6" fillId="18" borderId="0" xfId="0" applyNumberFormat="1" applyFont="1" applyFill="1" applyBorder="1"/>
    <xf numFmtId="172" fontId="11" fillId="18" borderId="11" xfId="0" applyFont="1" applyFill="1" applyBorder="1" applyAlignment="1">
      <alignment horizontal="right"/>
    </xf>
    <xf numFmtId="172" fontId="0" fillId="18" borderId="0" xfId="0" applyFill="1" applyBorder="1" applyAlignment="1">
      <alignment horizontal="centerContinuous"/>
    </xf>
    <xf numFmtId="171" fontId="12" fillId="18" borderId="0" xfId="0" applyNumberFormat="1" applyFont="1" applyFill="1"/>
    <xf numFmtId="172" fontId="0" fillId="19" borderId="12" xfId="0" applyFill="1" applyBorder="1" applyAlignment="1">
      <alignment horizontal="center"/>
    </xf>
    <xf numFmtId="165" fontId="0" fillId="18" borderId="20" xfId="0" applyNumberFormat="1" applyFill="1" applyBorder="1"/>
    <xf numFmtId="1" fontId="0" fillId="0" borderId="20" xfId="0" applyNumberFormat="1" applyBorder="1"/>
    <xf numFmtId="165" fontId="0" fillId="18" borderId="0" xfId="0" applyNumberFormat="1" applyFill="1" applyBorder="1"/>
    <xf numFmtId="167" fontId="0" fillId="18" borderId="0" xfId="0" applyNumberFormat="1" applyFill="1" applyBorder="1"/>
    <xf numFmtId="1" fontId="0" fillId="0" borderId="0" xfId="0" applyNumberFormat="1" applyBorder="1"/>
    <xf numFmtId="172" fontId="0" fillId="18" borderId="0" xfId="0" applyFill="1" applyBorder="1" applyAlignment="1">
      <alignment horizontal="center"/>
    </xf>
    <xf numFmtId="172" fontId="14" fillId="18" borderId="11" xfId="0" applyFont="1" applyFill="1" applyBorder="1" applyAlignment="1">
      <alignment horizontal="left"/>
    </xf>
    <xf numFmtId="172" fontId="4" fillId="18" borderId="11" xfId="0" applyFont="1" applyFill="1" applyBorder="1" applyAlignment="1">
      <alignment horizontal="left"/>
    </xf>
    <xf numFmtId="172" fontId="17" fillId="19" borderId="28" xfId="0" quotePrefix="1" applyFont="1" applyFill="1" applyBorder="1" applyAlignment="1">
      <alignment horizontal="center"/>
    </xf>
    <xf numFmtId="176" fontId="6" fillId="0" borderId="17" xfId="0" applyNumberFormat="1" applyFont="1" applyFill="1" applyBorder="1" applyAlignment="1" applyProtection="1">
      <alignment horizontal="right"/>
    </xf>
    <xf numFmtId="173" fontId="0" fillId="18" borderId="0" xfId="0" applyNumberFormat="1" applyFill="1"/>
    <xf numFmtId="176" fontId="6" fillId="0" borderId="14" xfId="0" applyNumberFormat="1" applyFont="1" applyFill="1" applyBorder="1" applyAlignment="1" applyProtection="1">
      <alignment horizontal="right"/>
    </xf>
    <xf numFmtId="171" fontId="6" fillId="0" borderId="15" xfId="0" applyNumberFormat="1" applyFont="1" applyFill="1" applyBorder="1" applyAlignment="1" applyProtection="1">
      <alignment horizontal="right"/>
    </xf>
    <xf numFmtId="5" fontId="6" fillId="18" borderId="0" xfId="0" applyNumberFormat="1" applyFont="1" applyFill="1"/>
    <xf numFmtId="171" fontId="6" fillId="18" borderId="17" xfId="0" quotePrefix="1" applyNumberFormat="1" applyFont="1" applyFill="1" applyBorder="1" applyAlignment="1" applyProtection="1">
      <alignment horizontal="right"/>
    </xf>
    <xf numFmtId="171" fontId="6" fillId="18" borderId="18" xfId="0" quotePrefix="1" applyNumberFormat="1" applyFont="1" applyFill="1" applyBorder="1" applyAlignment="1" applyProtection="1">
      <alignment horizontal="right"/>
    </xf>
    <xf numFmtId="172" fontId="6" fillId="0" borderId="0" xfId="0" applyFont="1" applyFill="1"/>
    <xf numFmtId="172" fontId="11" fillId="0" borderId="0" xfId="0" applyFont="1" applyFill="1"/>
    <xf numFmtId="172" fontId="11" fillId="0" borderId="11" xfId="0" applyFont="1" applyFill="1" applyBorder="1"/>
    <xf numFmtId="172" fontId="11" fillId="18" borderId="0" xfId="0" applyFont="1" applyFill="1"/>
    <xf numFmtId="172" fontId="12" fillId="18" borderId="21" xfId="0" quotePrefix="1" applyFont="1" applyFill="1" applyBorder="1" applyAlignment="1">
      <alignment horizontal="left"/>
    </xf>
    <xf numFmtId="171" fontId="18" fillId="18" borderId="17" xfId="0" applyNumberFormat="1" applyFont="1" applyFill="1" applyBorder="1" applyAlignment="1">
      <alignment horizontal="right"/>
    </xf>
    <xf numFmtId="171" fontId="18" fillId="18" borderId="17" xfId="0" applyNumberFormat="1" applyFont="1" applyFill="1" applyBorder="1" applyAlignment="1" applyProtection="1">
      <alignment horizontal="right"/>
    </xf>
    <xf numFmtId="171" fontId="18" fillId="18" borderId="18" xfId="0" applyNumberFormat="1" applyFont="1" applyFill="1" applyBorder="1" applyAlignment="1">
      <alignment horizontal="right"/>
    </xf>
    <xf numFmtId="171" fontId="18" fillId="18" borderId="17" xfId="0" quotePrefix="1" applyNumberFormat="1" applyFont="1" applyFill="1" applyBorder="1" applyAlignment="1">
      <alignment horizontal="right"/>
    </xf>
    <xf numFmtId="171" fontId="19" fillId="18" borderId="17" xfId="0" applyNumberFormat="1" applyFont="1" applyFill="1" applyBorder="1" applyAlignment="1">
      <alignment horizontal="right"/>
    </xf>
    <xf numFmtId="171" fontId="19" fillId="18" borderId="17" xfId="0" applyNumberFormat="1" applyFont="1" applyFill="1" applyBorder="1" applyAlignment="1" applyProtection="1">
      <alignment horizontal="right"/>
    </xf>
    <xf numFmtId="171" fontId="19" fillId="18" borderId="18" xfId="0" applyNumberFormat="1" applyFont="1" applyFill="1" applyBorder="1" applyAlignment="1">
      <alignment horizontal="right"/>
    </xf>
    <xf numFmtId="1" fontId="18" fillId="18" borderId="17" xfId="0" applyNumberFormat="1" applyFont="1" applyFill="1" applyBorder="1" applyAlignment="1">
      <alignment horizontal="right"/>
    </xf>
    <xf numFmtId="1" fontId="19" fillId="18" borderId="17" xfId="0" applyNumberFormat="1" applyFont="1" applyFill="1" applyBorder="1" applyAlignment="1">
      <alignment horizontal="right"/>
    </xf>
    <xf numFmtId="1" fontId="18" fillId="18" borderId="17" xfId="0" applyNumberFormat="1" applyFont="1" applyFill="1" applyBorder="1" applyAlignment="1" applyProtection="1">
      <alignment horizontal="right"/>
    </xf>
    <xf numFmtId="1" fontId="18" fillId="18" borderId="18" xfId="0" applyNumberFormat="1" applyFont="1" applyFill="1" applyBorder="1" applyAlignment="1">
      <alignment horizontal="right"/>
    </xf>
    <xf numFmtId="172" fontId="12" fillId="19" borderId="19" xfId="0" quotePrefix="1" applyFont="1" applyFill="1" applyBorder="1" applyAlignment="1">
      <alignment horizontal="left" indent="2"/>
    </xf>
    <xf numFmtId="171" fontId="20" fillId="19" borderId="14" xfId="0" applyNumberFormat="1" applyFont="1" applyFill="1" applyBorder="1" applyAlignment="1">
      <alignment horizontal="right"/>
    </xf>
    <xf numFmtId="171" fontId="20" fillId="19" borderId="15" xfId="0" applyNumberFormat="1" applyFont="1" applyFill="1" applyBorder="1" applyAlignment="1">
      <alignment horizontal="right"/>
    </xf>
    <xf numFmtId="172" fontId="11" fillId="18" borderId="0" xfId="0" applyFont="1" applyFill="1" applyBorder="1"/>
    <xf numFmtId="172" fontId="11" fillId="18" borderId="0" xfId="0" quotePrefix="1" applyFont="1" applyFill="1" applyBorder="1" applyAlignment="1"/>
    <xf numFmtId="172" fontId="19" fillId="18" borderId="0" xfId="0" applyFont="1" applyFill="1"/>
    <xf numFmtId="171" fontId="18" fillId="18" borderId="18" xfId="0" quotePrefix="1" applyNumberFormat="1" applyFont="1" applyFill="1" applyBorder="1" applyAlignment="1">
      <alignment horizontal="right"/>
    </xf>
    <xf numFmtId="171" fontId="19" fillId="0" borderId="17" xfId="0" applyNumberFormat="1" applyFont="1" applyFill="1" applyBorder="1" applyAlignment="1">
      <alignment horizontal="right"/>
    </xf>
    <xf numFmtId="171" fontId="19" fillId="0" borderId="18" xfId="0" applyNumberFormat="1" applyFont="1" applyFill="1" applyBorder="1" applyAlignment="1" applyProtection="1">
      <alignment horizontal="right"/>
    </xf>
    <xf numFmtId="171" fontId="18" fillId="18" borderId="18" xfId="0" applyNumberFormat="1" applyFont="1" applyFill="1" applyBorder="1" applyAlignment="1" applyProtection="1">
      <alignment horizontal="right"/>
    </xf>
    <xf numFmtId="171" fontId="12" fillId="19" borderId="18" xfId="0" quotePrefix="1" applyNumberFormat="1" applyFont="1" applyFill="1" applyBorder="1" applyAlignment="1">
      <alignment horizontal="right"/>
    </xf>
    <xf numFmtId="172" fontId="6" fillId="18" borderId="0" xfId="0" applyNumberFormat="1" applyFont="1" applyFill="1"/>
    <xf numFmtId="172" fontId="9" fillId="0" borderId="0" xfId="0" applyFont="1" applyFill="1"/>
    <xf numFmtId="172" fontId="10" fillId="0" borderId="0" xfId="0" applyFont="1" applyFill="1"/>
    <xf numFmtId="172" fontId="11" fillId="0" borderId="11" xfId="0" applyFont="1" applyFill="1" applyBorder="1" applyAlignment="1">
      <alignment horizontal="centerContinuous"/>
    </xf>
    <xf numFmtId="172" fontId="10" fillId="0" borderId="11" xfId="0" applyFont="1" applyFill="1" applyBorder="1" applyAlignment="1">
      <alignment horizontal="centerContinuous"/>
    </xf>
    <xf numFmtId="176" fontId="6" fillId="18" borderId="17" xfId="0" applyNumberFormat="1" applyFont="1" applyFill="1" applyBorder="1" applyAlignment="1" applyProtection="1">
      <alignment horizontal="right"/>
    </xf>
    <xf numFmtId="176" fontId="6" fillId="18" borderId="18" xfId="0" applyNumberFormat="1" applyFont="1" applyFill="1" applyBorder="1" applyAlignment="1" applyProtection="1">
      <alignment horizontal="right"/>
    </xf>
    <xf numFmtId="176" fontId="6" fillId="18" borderId="15" xfId="0" applyNumberFormat="1" applyFont="1" applyFill="1" applyBorder="1" applyAlignment="1" applyProtection="1">
      <alignment horizontal="right"/>
    </xf>
    <xf numFmtId="172" fontId="6" fillId="0" borderId="20" xfId="0" applyFont="1" applyFill="1" applyBorder="1"/>
    <xf numFmtId="172" fontId="12" fillId="0" borderId="11" xfId="0" applyFont="1" applyFill="1" applyBorder="1" applyAlignment="1">
      <alignment horizontal="centerContinuous"/>
    </xf>
    <xf numFmtId="172" fontId="6" fillId="0" borderId="11" xfId="0" applyFont="1" applyFill="1" applyBorder="1" applyAlignment="1">
      <alignment horizontal="centerContinuous"/>
    </xf>
    <xf numFmtId="176" fontId="6" fillId="18" borderId="14" xfId="0" applyNumberFormat="1" applyFont="1" applyFill="1" applyBorder="1" applyAlignment="1" applyProtection="1">
      <alignment horizontal="right"/>
    </xf>
    <xf numFmtId="172" fontId="6" fillId="0" borderId="11" xfId="0" applyFont="1" applyFill="1" applyBorder="1"/>
    <xf numFmtId="172" fontId="6" fillId="0" borderId="0" xfId="0" applyFont="1" applyFill="1" applyBorder="1" applyAlignment="1">
      <alignment horizontal="center"/>
    </xf>
    <xf numFmtId="168" fontId="6" fillId="0" borderId="0" xfId="0" applyNumberFormat="1" applyFont="1" applyFill="1"/>
    <xf numFmtId="172" fontId="12" fillId="0" borderId="16" xfId="0" applyFont="1" applyFill="1" applyBorder="1"/>
    <xf numFmtId="176" fontId="6" fillId="18" borderId="17" xfId="0" quotePrefix="1" applyNumberFormat="1" applyFont="1" applyFill="1" applyBorder="1" applyAlignment="1">
      <alignment horizontal="right"/>
    </xf>
    <xf numFmtId="177" fontId="6" fillId="18" borderId="17" xfId="0" quotePrefix="1" applyNumberFormat="1" applyFont="1" applyFill="1" applyBorder="1" applyAlignment="1">
      <alignment horizontal="right"/>
    </xf>
    <xf numFmtId="176" fontId="6" fillId="18" borderId="14" xfId="0" quotePrefix="1" applyNumberFormat="1" applyFont="1" applyFill="1" applyBorder="1" applyAlignment="1">
      <alignment horizontal="right"/>
    </xf>
    <xf numFmtId="171" fontId="6" fillId="18" borderId="14" xfId="0" quotePrefix="1" applyNumberFormat="1" applyFont="1" applyFill="1" applyBorder="1" applyAlignment="1">
      <alignment horizontal="right"/>
    </xf>
    <xf numFmtId="172" fontId="6" fillId="0" borderId="20" xfId="0" quotePrefix="1" applyFont="1" applyFill="1" applyBorder="1" applyAlignment="1">
      <alignment horizontal="left"/>
    </xf>
    <xf numFmtId="171" fontId="6" fillId="0" borderId="18" xfId="0" quotePrefix="1" applyNumberFormat="1" applyFont="1" applyFill="1" applyBorder="1" applyAlignment="1">
      <alignment horizontal="right"/>
    </xf>
    <xf numFmtId="177" fontId="6" fillId="0" borderId="17" xfId="0" quotePrefix="1" applyNumberFormat="1" applyFont="1" applyFill="1" applyBorder="1" applyAlignment="1">
      <alignment horizontal="right"/>
    </xf>
    <xf numFmtId="172" fontId="6" fillId="18" borderId="0" xfId="0" applyFont="1" applyFill="1" applyAlignment="1">
      <alignment horizontal="center" vertical="center" wrapText="1"/>
    </xf>
    <xf numFmtId="172" fontId="10" fillId="0" borderId="11" xfId="0" applyFont="1" applyFill="1" applyBorder="1"/>
    <xf numFmtId="176" fontId="6" fillId="18" borderId="17" xfId="0" applyNumberFormat="1" applyFont="1" applyFill="1" applyBorder="1" applyAlignment="1">
      <alignment horizontal="right"/>
    </xf>
    <xf numFmtId="176" fontId="6" fillId="18" borderId="18" xfId="0" applyNumberFormat="1" applyFont="1" applyFill="1" applyBorder="1" applyAlignment="1">
      <alignment horizontal="right"/>
    </xf>
    <xf numFmtId="176" fontId="6" fillId="18" borderId="15" xfId="0" applyNumberFormat="1" applyFont="1" applyFill="1" applyBorder="1" applyAlignment="1">
      <alignment horizontal="right"/>
    </xf>
    <xf numFmtId="172" fontId="6" fillId="0" borderId="20" xfId="0" applyFont="1" applyFill="1" applyBorder="1" applyAlignment="1">
      <alignment horizontal="left"/>
    </xf>
    <xf numFmtId="166" fontId="6" fillId="0" borderId="20" xfId="0" applyNumberFormat="1" applyFont="1" applyFill="1" applyBorder="1"/>
    <xf numFmtId="165" fontId="6" fillId="0" borderId="20" xfId="0" applyNumberFormat="1" applyFont="1" applyFill="1" applyBorder="1"/>
    <xf numFmtId="175" fontId="6" fillId="0" borderId="20" xfId="0" applyNumberFormat="1" applyFont="1" applyFill="1" applyBorder="1"/>
    <xf numFmtId="166" fontId="6" fillId="0" borderId="0" xfId="0" applyNumberFormat="1" applyFont="1" applyFill="1" applyBorder="1"/>
    <xf numFmtId="165" fontId="6" fillId="0" borderId="0" xfId="0" applyNumberFormat="1" applyFont="1" applyFill="1" applyBorder="1"/>
    <xf numFmtId="167" fontId="6" fillId="0" borderId="0" xfId="0" applyNumberFormat="1" applyFont="1" applyFill="1" applyBorder="1"/>
    <xf numFmtId="176" fontId="6" fillId="18" borderId="14" xfId="0" applyNumberFormat="1" applyFont="1" applyFill="1" applyBorder="1" applyAlignment="1">
      <alignment horizontal="right"/>
    </xf>
    <xf numFmtId="172" fontId="6" fillId="0" borderId="20" xfId="0" applyFont="1" applyFill="1" applyBorder="1" applyAlignment="1">
      <alignment horizontal="left" wrapText="1"/>
    </xf>
    <xf numFmtId="1" fontId="6" fillId="0" borderId="20" xfId="0" applyNumberFormat="1" applyFont="1" applyFill="1" applyBorder="1" applyAlignment="1">
      <alignment horizontal="right" wrapText="1"/>
    </xf>
    <xf numFmtId="173" fontId="6" fillId="0" borderId="20" xfId="0" applyNumberFormat="1" applyFont="1" applyFill="1" applyBorder="1"/>
    <xf numFmtId="2" fontId="6" fillId="0" borderId="20" xfId="0" applyNumberFormat="1" applyFont="1" applyFill="1" applyBorder="1"/>
    <xf numFmtId="3" fontId="6" fillId="0" borderId="20" xfId="0" applyNumberFormat="1" applyFont="1" applyFill="1" applyBorder="1" applyAlignment="1">
      <alignment horizontal="right" wrapText="1"/>
    </xf>
    <xf numFmtId="172" fontId="6" fillId="0" borderId="0" xfId="0" applyFont="1" applyFill="1" applyBorder="1" applyAlignment="1">
      <alignment horizontal="right" wrapText="1"/>
    </xf>
    <xf numFmtId="172" fontId="6" fillId="0" borderId="0" xfId="0" applyFont="1" applyFill="1" applyBorder="1"/>
    <xf numFmtId="1" fontId="6" fillId="0" borderId="0" xfId="0" applyNumberFormat="1" applyFont="1" applyFill="1" applyBorder="1" applyAlignment="1">
      <alignment horizontal="right" wrapText="1"/>
    </xf>
    <xf numFmtId="173" fontId="6" fillId="0" borderId="0" xfId="0" applyNumberFormat="1" applyFont="1" applyFill="1" applyBorder="1"/>
    <xf numFmtId="2" fontId="6" fillId="0" borderId="0" xfId="0" applyNumberFormat="1" applyFont="1" applyFill="1" applyBorder="1"/>
    <xf numFmtId="3" fontId="6" fillId="0" borderId="0" xfId="0" applyNumberFormat="1" applyFont="1" applyFill="1" applyBorder="1" applyAlignment="1">
      <alignment horizontal="right" wrapText="1"/>
    </xf>
    <xf numFmtId="172" fontId="6" fillId="0" borderId="0" xfId="0" applyFont="1" applyFill="1" applyBorder="1" applyAlignment="1">
      <alignment horizontal="centerContinuous"/>
    </xf>
    <xf numFmtId="165" fontId="6" fillId="0" borderId="0" xfId="0" applyNumberFormat="1" applyFont="1" applyFill="1" applyBorder="1" applyAlignment="1">
      <alignment horizontal="right"/>
    </xf>
    <xf numFmtId="172" fontId="6" fillId="0" borderId="0" xfId="0" applyFont="1" applyFill="1" applyAlignment="1">
      <alignment horizontal="left"/>
    </xf>
    <xf numFmtId="166" fontId="6" fillId="0" borderId="0" xfId="0" applyNumberFormat="1" applyFont="1" applyFill="1" applyBorder="1" applyAlignment="1" applyProtection="1">
      <alignment horizontal="right"/>
    </xf>
    <xf numFmtId="171" fontId="12" fillId="19" borderId="16" xfId="0" applyNumberFormat="1" applyFont="1" applyFill="1" applyBorder="1" applyAlignment="1">
      <alignment horizontal="left"/>
    </xf>
    <xf numFmtId="171" fontId="12" fillId="19" borderId="19" xfId="0" applyNumberFormat="1" applyFont="1" applyFill="1" applyBorder="1" applyAlignment="1">
      <alignment horizontal="left"/>
    </xf>
    <xf numFmtId="172" fontId="11" fillId="18" borderId="0" xfId="0" applyFont="1" applyFill="1" applyBorder="1" applyAlignment="1">
      <alignment horizontal="left"/>
    </xf>
    <xf numFmtId="37" fontId="6" fillId="0" borderId="0" xfId="0" applyNumberFormat="1" applyFont="1" applyFill="1" applyBorder="1" applyAlignment="1">
      <alignment horizontal="right"/>
    </xf>
    <xf numFmtId="172" fontId="6" fillId="0" borderId="0" xfId="0" applyFont="1" applyFill="1" applyAlignment="1">
      <alignment horizontal="center"/>
    </xf>
    <xf numFmtId="172" fontId="6" fillId="0" borderId="0" xfId="0" applyFont="1" applyFill="1" applyAlignment="1"/>
    <xf numFmtId="174" fontId="6" fillId="18" borderId="0" xfId="0" applyNumberFormat="1" applyFont="1" applyFill="1"/>
    <xf numFmtId="37" fontId="6" fillId="18" borderId="17" xfId="0" applyNumberFormat="1" applyFont="1" applyFill="1" applyBorder="1"/>
    <xf numFmtId="171" fontId="12" fillId="19" borderId="39" xfId="0" applyNumberFormat="1" applyFont="1" applyFill="1" applyBorder="1" applyAlignment="1">
      <alignment horizontal="right"/>
    </xf>
    <xf numFmtId="171" fontId="12" fillId="19" borderId="24" xfId="0" applyNumberFormat="1" applyFont="1" applyFill="1" applyBorder="1" applyAlignment="1">
      <alignment horizontal="right"/>
    </xf>
    <xf numFmtId="177" fontId="6" fillId="0" borderId="17" xfId="0" applyNumberFormat="1" applyFont="1" applyFill="1" applyBorder="1" applyAlignment="1" applyProtection="1">
      <alignment horizontal="right"/>
    </xf>
    <xf numFmtId="172" fontId="12" fillId="19" borderId="19" xfId="0" applyFont="1" applyFill="1" applyBorder="1" applyAlignment="1">
      <alignment vertical="center"/>
    </xf>
    <xf numFmtId="171" fontId="6" fillId="18" borderId="0" xfId="0" quotePrefix="1" applyNumberFormat="1" applyFont="1" applyFill="1" applyBorder="1" applyAlignment="1">
      <alignment horizontal="right"/>
    </xf>
    <xf numFmtId="166" fontId="6" fillId="18" borderId="17" xfId="0" applyNumberFormat="1" applyFont="1" applyFill="1" applyBorder="1" applyAlignment="1" applyProtection="1">
      <alignment horizontal="right" indent="1"/>
    </xf>
    <xf numFmtId="166" fontId="6" fillId="18" borderId="14" xfId="0" applyNumberFormat="1" applyFont="1" applyFill="1" applyBorder="1" applyAlignment="1" applyProtection="1">
      <alignment horizontal="right" indent="1"/>
    </xf>
    <xf numFmtId="171" fontId="6" fillId="18" borderId="16" xfId="0" applyNumberFormat="1" applyFont="1" applyFill="1" applyBorder="1" applyAlignment="1" applyProtection="1">
      <alignment horizontal="right"/>
    </xf>
    <xf numFmtId="172" fontId="6" fillId="19" borderId="22" xfId="0" applyFont="1" applyFill="1" applyBorder="1" applyAlignment="1">
      <alignment horizontal="centerContinuous" vertical="center"/>
    </xf>
    <xf numFmtId="172" fontId="6" fillId="19" borderId="23" xfId="0" applyFont="1" applyFill="1" applyBorder="1" applyAlignment="1">
      <alignment horizontal="centerContinuous" vertical="center"/>
    </xf>
    <xf numFmtId="172" fontId="6" fillId="19" borderId="33" xfId="0" applyFont="1" applyFill="1" applyBorder="1" applyAlignment="1">
      <alignment horizontal="centerContinuous" vertical="center"/>
    </xf>
    <xf numFmtId="172" fontId="6" fillId="19" borderId="13" xfId="0" quotePrefix="1" applyFont="1" applyFill="1" applyBorder="1" applyAlignment="1">
      <alignment horizontal="center" vertical="center"/>
    </xf>
    <xf numFmtId="172" fontId="6" fillId="19" borderId="15" xfId="0" quotePrefix="1" applyFont="1" applyFill="1" applyBorder="1" applyAlignment="1">
      <alignment horizontal="center" vertical="center"/>
    </xf>
    <xf numFmtId="172" fontId="6" fillId="19" borderId="20" xfId="0" applyFont="1" applyFill="1" applyBorder="1" applyAlignment="1">
      <alignment horizontal="center" vertical="center"/>
    </xf>
    <xf numFmtId="172" fontId="6" fillId="19" borderId="0" xfId="0" applyFont="1" applyFill="1" applyBorder="1" applyAlignment="1">
      <alignment horizontal="center" vertical="center"/>
    </xf>
    <xf numFmtId="172" fontId="6" fillId="19" borderId="16" xfId="0" applyFont="1" applyFill="1" applyBorder="1" applyAlignment="1">
      <alignment horizontal="center" vertical="center"/>
    </xf>
    <xf numFmtId="172" fontId="6" fillId="19" borderId="12" xfId="0" applyFont="1" applyFill="1" applyBorder="1" applyAlignment="1">
      <alignment horizontal="center" vertical="center"/>
    </xf>
    <xf numFmtId="172" fontId="6" fillId="19" borderId="13" xfId="0" applyFont="1" applyFill="1" applyBorder="1" applyAlignment="1">
      <alignment horizontal="center" vertical="center"/>
    </xf>
    <xf numFmtId="172" fontId="6" fillId="19" borderId="32" xfId="0" applyFont="1" applyFill="1" applyBorder="1" applyAlignment="1">
      <alignment horizontal="center" vertical="center"/>
    </xf>
    <xf numFmtId="172" fontId="6" fillId="19" borderId="16" xfId="0" quotePrefix="1" applyFont="1" applyFill="1" applyBorder="1" applyAlignment="1">
      <alignment horizontal="center" vertical="center"/>
    </xf>
    <xf numFmtId="172" fontId="6" fillId="19" borderId="27" xfId="0" applyFont="1" applyFill="1" applyBorder="1" applyAlignment="1">
      <alignment horizontal="center" vertical="center"/>
    </xf>
    <xf numFmtId="172" fontId="6" fillId="19" borderId="21" xfId="0" applyFont="1" applyFill="1" applyBorder="1" applyAlignment="1">
      <alignment vertical="center"/>
    </xf>
    <xf numFmtId="172" fontId="6" fillId="18" borderId="0" xfId="0" applyFont="1" applyFill="1" applyAlignment="1">
      <alignment vertical="center"/>
    </xf>
    <xf numFmtId="172" fontId="6" fillId="19" borderId="29" xfId="0" applyFont="1" applyFill="1" applyBorder="1" applyAlignment="1">
      <alignment vertical="center"/>
    </xf>
    <xf numFmtId="172" fontId="6" fillId="19" borderId="19" xfId="0" applyFont="1" applyFill="1" applyBorder="1" applyAlignment="1">
      <alignment vertical="center"/>
    </xf>
    <xf numFmtId="172" fontId="6" fillId="19" borderId="16" xfId="0" applyFont="1" applyFill="1" applyBorder="1" applyAlignment="1">
      <alignment vertical="center"/>
    </xf>
    <xf numFmtId="172" fontId="6" fillId="19" borderId="13" xfId="0" applyFont="1" applyFill="1" applyBorder="1" applyAlignment="1">
      <alignment vertical="center"/>
    </xf>
    <xf numFmtId="172" fontId="0" fillId="19" borderId="20" xfId="0" applyFill="1" applyBorder="1" applyAlignment="1">
      <alignment vertical="center"/>
    </xf>
    <xf numFmtId="172" fontId="0" fillId="19" borderId="11" xfId="0" applyFill="1" applyBorder="1" applyAlignment="1">
      <alignment vertical="center"/>
    </xf>
    <xf numFmtId="172" fontId="6" fillId="19" borderId="17" xfId="0" applyFont="1" applyFill="1" applyBorder="1" applyAlignment="1">
      <alignment horizontal="center" vertical="top"/>
    </xf>
    <xf numFmtId="172" fontId="6" fillId="19" borderId="14" xfId="0" applyFont="1" applyFill="1" applyBorder="1" applyAlignment="1">
      <alignment vertical="center"/>
    </xf>
    <xf numFmtId="172" fontId="6" fillId="19" borderId="18" xfId="0" applyFont="1" applyFill="1" applyBorder="1" applyAlignment="1">
      <alignment horizontal="center" vertical="top"/>
    </xf>
    <xf numFmtId="172" fontId="6" fillId="19" borderId="14" xfId="0" applyFont="1" applyFill="1" applyBorder="1" applyAlignment="1">
      <alignment horizontal="center" vertical="top"/>
    </xf>
    <xf numFmtId="172" fontId="6" fillId="19" borderId="15" xfId="0" applyFont="1" applyFill="1" applyBorder="1" applyAlignment="1">
      <alignment horizontal="center" vertical="top"/>
    </xf>
    <xf numFmtId="172" fontId="6" fillId="19" borderId="28" xfId="0" quotePrefix="1" applyFont="1" applyFill="1" applyBorder="1" applyAlignment="1">
      <alignment horizontal="center" vertical="center"/>
    </xf>
    <xf numFmtId="172" fontId="6" fillId="19" borderId="17" xfId="0" quotePrefix="1" applyFont="1" applyFill="1" applyBorder="1" applyAlignment="1">
      <alignment horizontal="center" vertical="center"/>
    </xf>
    <xf numFmtId="172" fontId="6" fillId="19" borderId="21" xfId="0" quotePrefix="1" applyFont="1" applyFill="1" applyBorder="1" applyAlignment="1">
      <alignment horizontal="center" vertical="center"/>
    </xf>
    <xf numFmtId="172" fontId="6" fillId="19" borderId="19" xfId="0" quotePrefix="1" applyFont="1" applyFill="1" applyBorder="1" applyAlignment="1">
      <alignment horizontal="center" vertical="center"/>
    </xf>
    <xf numFmtId="172" fontId="6" fillId="19" borderId="14" xfId="0" quotePrefix="1" applyFont="1" applyFill="1" applyBorder="1" applyAlignment="1">
      <alignment horizontal="center" vertical="center"/>
    </xf>
    <xf numFmtId="172" fontId="0" fillId="19" borderId="19" xfId="0" applyFill="1" applyBorder="1" applyAlignment="1">
      <alignment vertical="center"/>
    </xf>
    <xf numFmtId="172" fontId="11" fillId="18" borderId="0" xfId="0" applyFont="1" applyFill="1" applyBorder="1" applyAlignment="1">
      <alignment horizontal="center" vertical="center"/>
    </xf>
    <xf numFmtId="172" fontId="6" fillId="19" borderId="25" xfId="0" applyFont="1" applyFill="1" applyBorder="1" applyAlignment="1">
      <alignment horizontal="center" vertical="top"/>
    </xf>
    <xf numFmtId="172" fontId="6" fillId="19" borderId="20" xfId="0" applyFont="1" applyFill="1" applyBorder="1" applyAlignment="1">
      <alignment vertical="center"/>
    </xf>
    <xf numFmtId="172" fontId="6" fillId="19" borderId="13" xfId="0" applyFont="1" applyFill="1" applyBorder="1" applyAlignment="1">
      <alignment horizontal="centerContinuous" vertical="center"/>
    </xf>
    <xf numFmtId="172" fontId="6" fillId="19" borderId="20" xfId="0" applyFont="1" applyFill="1" applyBorder="1" applyAlignment="1">
      <alignment horizontal="centerContinuous" vertical="center"/>
    </xf>
    <xf numFmtId="172" fontId="6" fillId="19" borderId="21" xfId="0" applyFont="1" applyFill="1" applyBorder="1" applyAlignment="1">
      <alignment horizontal="centerContinuous" vertical="center"/>
    </xf>
    <xf numFmtId="172" fontId="6" fillId="19" borderId="0" xfId="0" applyFont="1" applyFill="1" applyBorder="1" applyAlignment="1">
      <alignment vertical="center"/>
    </xf>
    <xf numFmtId="172" fontId="6" fillId="19" borderId="24" xfId="0" applyFont="1" applyFill="1" applyBorder="1" applyAlignment="1">
      <alignment horizontal="centerContinuous" vertical="center"/>
    </xf>
    <xf numFmtId="172" fontId="6" fillId="19" borderId="26" xfId="0" applyFont="1" applyFill="1" applyBorder="1" applyAlignment="1">
      <alignment horizontal="centerContinuous" vertical="center"/>
    </xf>
    <xf numFmtId="172" fontId="6" fillId="19" borderId="27" xfId="0" quotePrefix="1" applyFont="1" applyFill="1" applyBorder="1" applyAlignment="1">
      <alignment horizontal="center" vertical="center"/>
    </xf>
    <xf numFmtId="172" fontId="6" fillId="19" borderId="18" xfId="0" quotePrefix="1" applyFont="1" applyFill="1" applyBorder="1" applyAlignment="1">
      <alignment horizontal="center" vertical="center"/>
    </xf>
    <xf numFmtId="172" fontId="0" fillId="19" borderId="21" xfId="0" applyFill="1" applyBorder="1" applyAlignment="1">
      <alignment vertical="center"/>
    </xf>
    <xf numFmtId="172" fontId="0" fillId="19" borderId="22" xfId="0" applyFill="1" applyBorder="1" applyAlignment="1">
      <alignment horizontal="centerContinuous" vertical="center"/>
    </xf>
    <xf numFmtId="172" fontId="0" fillId="19" borderId="33" xfId="0" applyFill="1" applyBorder="1" applyAlignment="1">
      <alignment horizontal="centerContinuous" vertical="center"/>
    </xf>
    <xf numFmtId="172" fontId="0" fillId="19" borderId="23" xfId="0" applyFill="1" applyBorder="1" applyAlignment="1">
      <alignment horizontal="centerContinuous" vertical="center"/>
    </xf>
    <xf numFmtId="172" fontId="0" fillId="19" borderId="14" xfId="0" quotePrefix="1" applyFill="1" applyBorder="1" applyAlignment="1">
      <alignment horizontal="center" vertical="top"/>
    </xf>
    <xf numFmtId="172" fontId="0" fillId="19" borderId="15" xfId="0" quotePrefix="1" applyFill="1" applyBorder="1" applyAlignment="1">
      <alignment horizontal="center" vertical="top"/>
    </xf>
    <xf numFmtId="172" fontId="6" fillId="18" borderId="0" xfId="0" applyFont="1" applyFill="1" applyBorder="1" applyAlignment="1">
      <alignment vertical="center"/>
    </xf>
    <xf numFmtId="172" fontId="6" fillId="19" borderId="37" xfId="0" quotePrefix="1" applyFont="1" applyFill="1" applyBorder="1" applyAlignment="1">
      <alignment horizontal="center" vertical="center"/>
    </xf>
    <xf numFmtId="172" fontId="6" fillId="19" borderId="25" xfId="0" applyFont="1" applyFill="1" applyBorder="1" applyAlignment="1">
      <alignment horizontal="centerContinuous" vertical="top"/>
    </xf>
    <xf numFmtId="172" fontId="6" fillId="19" borderId="26" xfId="0" applyFont="1" applyFill="1" applyBorder="1" applyAlignment="1">
      <alignment horizontal="centerContinuous" vertical="top"/>
    </xf>
    <xf numFmtId="172" fontId="6" fillId="19" borderId="24" xfId="0" applyFont="1" applyFill="1" applyBorder="1" applyAlignment="1">
      <alignment horizontal="centerContinuous" vertical="top"/>
    </xf>
    <xf numFmtId="172" fontId="6" fillId="19" borderId="14" xfId="0" quotePrefix="1" applyFont="1" applyFill="1" applyBorder="1" applyAlignment="1">
      <alignment horizontal="center" vertical="top"/>
    </xf>
    <xf numFmtId="172" fontId="6" fillId="19" borderId="19" xfId="0" applyFont="1" applyFill="1" applyBorder="1" applyAlignment="1">
      <alignment horizontal="center" vertical="top"/>
    </xf>
    <xf numFmtId="172" fontId="10" fillId="0" borderId="0" xfId="0" applyFont="1" applyAlignment="1">
      <alignment vertical="center"/>
    </xf>
    <xf numFmtId="172" fontId="6" fillId="19" borderId="17" xfId="0" quotePrefix="1" applyFont="1" applyFill="1" applyBorder="1" applyAlignment="1">
      <alignment horizontal="center" vertical="top"/>
    </xf>
    <xf numFmtId="172" fontId="6" fillId="19" borderId="18" xfId="0" quotePrefix="1" applyFont="1" applyFill="1" applyBorder="1" applyAlignment="1">
      <alignment horizontal="center" vertical="top"/>
    </xf>
    <xf numFmtId="172" fontId="0" fillId="0" borderId="20" xfId="0" applyFill="1" applyBorder="1"/>
    <xf numFmtId="172" fontId="11" fillId="18" borderId="0" xfId="0" applyFont="1" applyFill="1" applyBorder="1" applyAlignment="1">
      <alignment vertical="center"/>
    </xf>
    <xf numFmtId="172" fontId="10" fillId="18" borderId="0" xfId="0" applyFont="1" applyFill="1" applyBorder="1" applyAlignment="1">
      <alignment vertical="center"/>
    </xf>
    <xf numFmtId="172" fontId="6" fillId="19" borderId="12" xfId="0" quotePrefix="1" applyFont="1" applyFill="1" applyBorder="1" applyAlignment="1">
      <alignment horizontal="center" vertical="center"/>
    </xf>
    <xf numFmtId="172" fontId="6" fillId="19" borderId="37" xfId="0" applyFont="1" applyFill="1" applyBorder="1" applyAlignment="1">
      <alignment horizontal="center" vertical="center"/>
    </xf>
    <xf numFmtId="172" fontId="6" fillId="19" borderId="19" xfId="0" quotePrefix="1" applyFont="1" applyFill="1" applyBorder="1" applyAlignment="1">
      <alignment horizontal="center" vertical="top"/>
    </xf>
    <xf numFmtId="172" fontId="6" fillId="19" borderId="27" xfId="0" applyFont="1" applyFill="1" applyBorder="1" applyAlignment="1">
      <alignment vertical="center"/>
    </xf>
    <xf numFmtId="167" fontId="6" fillId="18" borderId="17" xfId="0" applyNumberFormat="1" applyFont="1" applyFill="1" applyBorder="1" applyAlignment="1">
      <alignment horizontal="right" indent="1"/>
    </xf>
    <xf numFmtId="172" fontId="0" fillId="18" borderId="0" xfId="0" applyFill="1" applyAlignment="1">
      <alignment vertical="center"/>
    </xf>
    <xf numFmtId="172" fontId="0" fillId="0" borderId="0" xfId="0" applyAlignment="1">
      <alignment vertical="center"/>
    </xf>
    <xf numFmtId="172" fontId="0" fillId="19" borderId="14" xfId="0" applyFill="1" applyBorder="1" applyAlignment="1">
      <alignment horizontal="center" vertical="top"/>
    </xf>
    <xf numFmtId="172" fontId="6" fillId="19" borderId="16" xfId="0" applyFont="1" applyFill="1" applyBorder="1" applyAlignment="1">
      <alignment horizontal="center" vertical="top"/>
    </xf>
    <xf numFmtId="172" fontId="0" fillId="19" borderId="12" xfId="0" applyFill="1" applyBorder="1" applyAlignment="1">
      <alignment vertical="center"/>
    </xf>
    <xf numFmtId="172" fontId="0" fillId="19" borderId="12" xfId="0" quotePrefix="1" applyFill="1" applyBorder="1" applyAlignment="1">
      <alignment horizontal="center" vertical="center"/>
    </xf>
    <xf numFmtId="172" fontId="0" fillId="19" borderId="13" xfId="0" applyFill="1" applyBorder="1" applyAlignment="1">
      <alignment vertical="center"/>
    </xf>
    <xf numFmtId="172" fontId="0" fillId="19" borderId="17" xfId="0" quotePrefix="1" applyFill="1" applyBorder="1" applyAlignment="1">
      <alignment horizontal="center" vertical="center"/>
    </xf>
    <xf numFmtId="172" fontId="0" fillId="19" borderId="17" xfId="0" applyFill="1" applyBorder="1" applyAlignment="1">
      <alignment horizontal="center" vertical="center"/>
    </xf>
    <xf numFmtId="172" fontId="0" fillId="19" borderId="18" xfId="0" quotePrefix="1" applyFill="1" applyBorder="1" applyAlignment="1">
      <alignment horizontal="center" vertical="center"/>
    </xf>
    <xf numFmtId="172" fontId="0" fillId="19" borderId="14" xfId="0" applyFill="1" applyBorder="1" applyAlignment="1">
      <alignment vertical="center"/>
    </xf>
    <xf numFmtId="172" fontId="0" fillId="19" borderId="15" xfId="0" applyFill="1" applyBorder="1" applyAlignment="1">
      <alignment vertical="center"/>
    </xf>
    <xf numFmtId="172" fontId="6" fillId="21" borderId="0" xfId="0" applyFont="1" applyFill="1" applyBorder="1"/>
    <xf numFmtId="168" fontId="6" fillId="21" borderId="0" xfId="0" applyNumberFormat="1" applyFont="1" applyFill="1" applyBorder="1"/>
    <xf numFmtId="171" fontId="12" fillId="21" borderId="0" xfId="0" applyNumberFormat="1" applyFont="1" applyFill="1" applyBorder="1" applyAlignment="1">
      <alignment horizontal="right"/>
    </xf>
    <xf numFmtId="172" fontId="6" fillId="19" borderId="0" xfId="0" applyFont="1" applyFill="1" applyBorder="1" applyAlignment="1">
      <alignment horizontal="centerContinuous" vertical="top"/>
    </xf>
    <xf numFmtId="172" fontId="6" fillId="19" borderId="17" xfId="0" applyFont="1" applyFill="1" applyBorder="1" applyAlignment="1">
      <alignment horizontal="centerContinuous" vertical="top"/>
    </xf>
    <xf numFmtId="172" fontId="0" fillId="19" borderId="16" xfId="0" quotePrefix="1" applyFill="1" applyBorder="1" applyAlignment="1">
      <alignment horizontal="center" vertical="center"/>
    </xf>
    <xf numFmtId="172" fontId="0" fillId="19" borderId="12" xfId="0" applyFill="1" applyBorder="1" applyAlignment="1">
      <alignment horizontal="centerContinuous" vertical="center"/>
    </xf>
    <xf numFmtId="172" fontId="0" fillId="19" borderId="13" xfId="0" applyFill="1" applyBorder="1" applyAlignment="1">
      <alignment horizontal="centerContinuous" vertical="center"/>
    </xf>
    <xf numFmtId="172" fontId="0" fillId="19" borderId="14" xfId="0" applyFill="1" applyBorder="1" applyAlignment="1">
      <alignment horizontal="centerContinuous" vertical="top"/>
    </xf>
    <xf numFmtId="172" fontId="0" fillId="19" borderId="15" xfId="0" applyFill="1" applyBorder="1" applyAlignment="1">
      <alignment horizontal="centerContinuous" vertical="top"/>
    </xf>
    <xf numFmtId="165" fontId="0" fillId="18" borderId="17" xfId="0" applyNumberFormat="1" applyFill="1" applyBorder="1" applyAlignment="1">
      <alignment horizontal="right" indent="1"/>
    </xf>
    <xf numFmtId="165" fontId="0" fillId="18" borderId="18" xfId="0" applyNumberFormat="1" applyFill="1" applyBorder="1" applyAlignment="1">
      <alignment horizontal="right" indent="1"/>
    </xf>
    <xf numFmtId="165" fontId="0" fillId="0" borderId="18" xfId="0" applyNumberFormat="1" applyFill="1" applyBorder="1" applyAlignment="1">
      <alignment horizontal="right" indent="1"/>
    </xf>
    <xf numFmtId="165" fontId="0" fillId="0" borderId="17" xfId="0" applyNumberFormat="1" applyFill="1" applyBorder="1" applyAlignment="1">
      <alignment horizontal="right" indent="1"/>
    </xf>
    <xf numFmtId="165" fontId="0" fillId="0" borderId="14" xfId="0" applyNumberFormat="1" applyFill="1" applyBorder="1" applyAlignment="1">
      <alignment horizontal="right" indent="1"/>
    </xf>
    <xf numFmtId="172" fontId="6" fillId="19" borderId="28" xfId="0" applyFont="1" applyFill="1" applyBorder="1" applyAlignment="1">
      <alignment vertical="center"/>
    </xf>
    <xf numFmtId="172" fontId="6" fillId="19" borderId="11" xfId="0" applyFont="1" applyFill="1" applyBorder="1" applyAlignment="1">
      <alignment vertical="center"/>
    </xf>
    <xf numFmtId="172" fontId="6" fillId="19" borderId="12" xfId="0" applyFont="1" applyFill="1" applyBorder="1" applyAlignment="1">
      <alignment horizontal="centerContinuous" vertical="center"/>
    </xf>
    <xf numFmtId="172" fontId="6" fillId="19" borderId="42" xfId="0" applyFont="1" applyFill="1" applyBorder="1" applyAlignment="1">
      <alignment horizontal="centerContinuous" vertical="center"/>
    </xf>
    <xf numFmtId="172" fontId="6" fillId="19" borderId="39" xfId="0" applyFont="1" applyFill="1" applyBorder="1" applyAlignment="1">
      <alignment horizontal="centerContinuous" vertical="center"/>
    </xf>
    <xf numFmtId="171" fontId="6" fillId="18" borderId="17" xfId="36" applyNumberFormat="1" applyFont="1" applyFill="1" applyBorder="1" applyAlignment="1">
      <alignment horizontal="right"/>
    </xf>
    <xf numFmtId="171" fontId="6" fillId="18" borderId="18" xfId="36" applyNumberFormat="1" applyFont="1" applyFill="1" applyBorder="1" applyAlignment="1">
      <alignment horizontal="right"/>
    </xf>
    <xf numFmtId="171" fontId="12" fillId="18" borderId="17" xfId="36" applyNumberFormat="1" applyFont="1" applyFill="1" applyBorder="1" applyAlignment="1">
      <alignment horizontal="right"/>
    </xf>
    <xf numFmtId="171" fontId="12" fillId="18" borderId="18" xfId="36" applyNumberFormat="1" applyFont="1" applyFill="1" applyBorder="1" applyAlignment="1">
      <alignment horizontal="right"/>
    </xf>
    <xf numFmtId="171" fontId="6" fillId="18" borderId="17" xfId="36" applyNumberFormat="1" applyFont="1" applyFill="1" applyBorder="1" applyAlignment="1" applyProtection="1">
      <alignment horizontal="right"/>
    </xf>
    <xf numFmtId="171" fontId="6" fillId="18" borderId="17" xfId="36" quotePrefix="1" applyNumberFormat="1" applyFont="1" applyFill="1" applyBorder="1" applyAlignment="1">
      <alignment horizontal="right"/>
    </xf>
    <xf numFmtId="171" fontId="12" fillId="22" borderId="14" xfId="36" applyNumberFormat="1" applyFont="1" applyFill="1" applyBorder="1" applyAlignment="1">
      <alignment horizontal="right"/>
    </xf>
    <xf numFmtId="171" fontId="12" fillId="22" borderId="15" xfId="36" applyNumberFormat="1" applyFont="1" applyFill="1" applyBorder="1" applyAlignment="1">
      <alignment horizontal="right"/>
    </xf>
    <xf numFmtId="171" fontId="6" fillId="18" borderId="12" xfId="36" applyNumberFormat="1" applyFont="1" applyFill="1" applyBorder="1" applyAlignment="1">
      <alignment horizontal="right"/>
    </xf>
    <xf numFmtId="171" fontId="6" fillId="18" borderId="13" xfId="36" applyNumberFormat="1" applyFont="1" applyFill="1" applyBorder="1" applyAlignment="1">
      <alignment horizontal="right"/>
    </xf>
    <xf numFmtId="172" fontId="0" fillId="19" borderId="15" xfId="0" quotePrefix="1" applyFill="1" applyBorder="1" applyAlignment="1">
      <alignment horizontal="center" vertical="center"/>
    </xf>
    <xf numFmtId="172" fontId="11" fillId="18" borderId="11" xfId="0" applyFont="1" applyFill="1" applyBorder="1" applyAlignment="1">
      <alignment vertical="center"/>
    </xf>
    <xf numFmtId="172" fontId="10" fillId="18" borderId="11" xfId="0" applyFont="1" applyFill="1" applyBorder="1" applyAlignment="1">
      <alignment vertical="center"/>
    </xf>
    <xf numFmtId="172" fontId="10" fillId="18" borderId="0" xfId="0" applyFont="1" applyFill="1" applyAlignment="1">
      <alignment vertical="center"/>
    </xf>
    <xf numFmtId="172" fontId="4" fillId="18" borderId="11" xfId="0" applyFont="1" applyFill="1" applyBorder="1" applyAlignment="1">
      <alignment horizontal="centerContinuous" vertical="center"/>
    </xf>
    <xf numFmtId="172" fontId="0" fillId="18" borderId="11" xfId="0" applyFill="1" applyBorder="1" applyAlignment="1">
      <alignment horizontal="centerContinuous" vertical="center"/>
    </xf>
    <xf numFmtId="172" fontId="12" fillId="18" borderId="11" xfId="0" applyFont="1" applyFill="1" applyBorder="1" applyAlignment="1">
      <alignment vertical="center"/>
    </xf>
    <xf numFmtId="172" fontId="0" fillId="19" borderId="17" xfId="0" quotePrefix="1" applyFill="1" applyBorder="1" applyAlignment="1">
      <alignment horizontal="center" vertical="top"/>
    </xf>
    <xf numFmtId="172" fontId="0" fillId="19" borderId="18" xfId="0" quotePrefix="1" applyFill="1" applyBorder="1" applyAlignment="1">
      <alignment horizontal="center" vertical="top"/>
    </xf>
    <xf numFmtId="172" fontId="12" fillId="22" borderId="11" xfId="0" applyFont="1" applyFill="1" applyBorder="1"/>
    <xf numFmtId="172" fontId="6" fillId="19" borderId="18" xfId="0" applyFont="1" applyFill="1" applyBorder="1" applyAlignment="1">
      <alignment horizontal="centerContinuous" vertical="top"/>
    </xf>
    <xf numFmtId="172" fontId="6" fillId="19" borderId="16" xfId="0" applyFont="1" applyFill="1" applyBorder="1" applyAlignment="1">
      <alignment horizontal="centerContinuous" vertical="top"/>
    </xf>
    <xf numFmtId="172" fontId="6" fillId="19" borderId="47" xfId="0" applyFont="1" applyFill="1" applyBorder="1" applyAlignment="1">
      <alignment horizontal="centerContinuous" vertical="top"/>
    </xf>
    <xf numFmtId="172" fontId="6" fillId="19" borderId="48" xfId="0" applyFont="1" applyFill="1" applyBorder="1" applyAlignment="1">
      <alignment horizontal="centerContinuous" vertical="center"/>
    </xf>
    <xf numFmtId="172" fontId="6" fillId="19" borderId="49" xfId="0" applyFont="1" applyFill="1" applyBorder="1" applyAlignment="1">
      <alignment horizontal="centerContinuous" vertical="center"/>
    </xf>
    <xf numFmtId="172" fontId="6" fillId="19" borderId="50" xfId="0" applyFont="1" applyFill="1" applyBorder="1" applyAlignment="1">
      <alignment horizontal="centerContinuous" vertical="top"/>
    </xf>
    <xf numFmtId="172" fontId="6" fillId="19" borderId="51" xfId="0" quotePrefix="1" applyFont="1" applyFill="1" applyBorder="1" applyAlignment="1">
      <alignment horizontal="center" vertical="center"/>
    </xf>
    <xf numFmtId="172" fontId="0" fillId="19" borderId="52" xfId="0" quotePrefix="1" applyFill="1" applyBorder="1" applyAlignment="1">
      <alignment horizontal="center" vertical="center"/>
    </xf>
    <xf numFmtId="172" fontId="6" fillId="19" borderId="53" xfId="0" quotePrefix="1" applyFont="1" applyFill="1" applyBorder="1" applyAlignment="1">
      <alignment horizontal="center" vertical="center"/>
    </xf>
    <xf numFmtId="172" fontId="6" fillId="19" borderId="54" xfId="0" quotePrefix="1" applyFont="1" applyFill="1" applyBorder="1" applyAlignment="1">
      <alignment horizontal="center" vertical="center"/>
    </xf>
    <xf numFmtId="168" fontId="6" fillId="18" borderId="55" xfId="0" applyNumberFormat="1" applyFont="1" applyFill="1" applyBorder="1"/>
    <xf numFmtId="168" fontId="6" fillId="18" borderId="56" xfId="0" applyNumberFormat="1" applyFont="1" applyFill="1" applyBorder="1"/>
    <xf numFmtId="171" fontId="6" fillId="18" borderId="57" xfId="0" applyNumberFormat="1" applyFont="1" applyFill="1" applyBorder="1" applyAlignment="1">
      <alignment horizontal="right"/>
    </xf>
    <xf numFmtId="171" fontId="6" fillId="18" borderId="58" xfId="0" applyNumberFormat="1" applyFont="1" applyFill="1" applyBorder="1" applyAlignment="1">
      <alignment horizontal="right"/>
    </xf>
    <xf numFmtId="171" fontId="6" fillId="18" borderId="57" xfId="0" applyNumberFormat="1" applyFont="1" applyFill="1" applyBorder="1" applyAlignment="1" applyProtection="1">
      <alignment horizontal="right"/>
    </xf>
    <xf numFmtId="171" fontId="6" fillId="18" borderId="57" xfId="0" quotePrefix="1" applyNumberFormat="1" applyFont="1" applyFill="1" applyBorder="1" applyAlignment="1">
      <alignment horizontal="right"/>
    </xf>
    <xf numFmtId="171" fontId="12" fillId="22" borderId="59" xfId="0" applyNumberFormat="1" applyFont="1" applyFill="1" applyBorder="1" applyAlignment="1">
      <alignment horizontal="right"/>
    </xf>
    <xf numFmtId="171" fontId="12" fillId="22" borderId="60" xfId="0" applyNumberFormat="1" applyFont="1" applyFill="1" applyBorder="1" applyAlignment="1">
      <alignment horizontal="right"/>
    </xf>
    <xf numFmtId="171" fontId="12" fillId="18" borderId="57" xfId="0" applyNumberFormat="1" applyFont="1" applyFill="1" applyBorder="1" applyAlignment="1">
      <alignment horizontal="right"/>
    </xf>
    <xf numFmtId="171" fontId="6" fillId="18" borderId="55" xfId="0" applyNumberFormat="1" applyFont="1" applyFill="1" applyBorder="1" applyAlignment="1">
      <alignment horizontal="right"/>
    </xf>
    <xf numFmtId="171" fontId="6" fillId="18" borderId="55" xfId="0" applyNumberFormat="1" applyFont="1" applyFill="1" applyBorder="1" applyAlignment="1" applyProtection="1">
      <alignment horizontal="right"/>
    </xf>
    <xf numFmtId="171" fontId="12" fillId="19" borderId="57" xfId="0" applyNumberFormat="1" applyFont="1" applyFill="1" applyBorder="1" applyAlignment="1">
      <alignment horizontal="right"/>
    </xf>
    <xf numFmtId="171" fontId="12" fillId="19" borderId="57" xfId="0" applyNumberFormat="1" applyFont="1" applyFill="1" applyBorder="1" applyAlignment="1" applyProtection="1">
      <alignment horizontal="right"/>
    </xf>
    <xf numFmtId="171" fontId="12" fillId="18" borderId="57" xfId="0" applyNumberFormat="1" applyFont="1" applyFill="1" applyBorder="1" applyAlignment="1" applyProtection="1">
      <alignment horizontal="right"/>
    </xf>
    <xf numFmtId="171" fontId="6" fillId="18" borderId="56" xfId="0" applyNumberFormat="1" applyFont="1" applyFill="1" applyBorder="1" applyAlignment="1">
      <alignment horizontal="right"/>
    </xf>
    <xf numFmtId="171" fontId="12" fillId="19" borderId="58" xfId="0" applyNumberFormat="1" applyFont="1" applyFill="1" applyBorder="1" applyAlignment="1">
      <alignment horizontal="right"/>
    </xf>
    <xf numFmtId="171" fontId="12" fillId="18" borderId="58" xfId="0" applyNumberFormat="1" applyFont="1" applyFill="1" applyBorder="1" applyAlignment="1">
      <alignment horizontal="right"/>
    </xf>
    <xf numFmtId="168" fontId="6" fillId="18" borderId="55" xfId="0" applyNumberFormat="1" applyFont="1" applyFill="1" applyBorder="1" applyAlignment="1">
      <alignment horizontal="right"/>
    </xf>
    <xf numFmtId="168" fontId="6" fillId="18" borderId="56" xfId="0" applyNumberFormat="1" applyFont="1" applyFill="1" applyBorder="1" applyAlignment="1">
      <alignment horizontal="right"/>
    </xf>
    <xf numFmtId="172" fontId="6" fillId="19" borderId="55" xfId="0" applyFont="1" applyFill="1" applyBorder="1" applyAlignment="1">
      <alignment horizontal="centerContinuous" vertical="center"/>
    </xf>
    <xf numFmtId="172" fontId="6" fillId="19" borderId="62" xfId="0" quotePrefix="1" applyFont="1" applyFill="1" applyBorder="1" applyAlignment="1">
      <alignment horizontal="center" vertical="center"/>
    </xf>
    <xf numFmtId="172" fontId="6" fillId="19" borderId="63" xfId="0" applyFont="1" applyFill="1" applyBorder="1" applyAlignment="1">
      <alignment horizontal="centerContinuous" vertical="center"/>
    </xf>
    <xf numFmtId="172" fontId="6" fillId="19" borderId="64" xfId="0" applyFont="1" applyFill="1" applyBorder="1" applyAlignment="1">
      <alignment horizontal="centerContinuous" vertical="center"/>
    </xf>
    <xf numFmtId="172" fontId="6" fillId="19" borderId="59" xfId="0" applyFont="1" applyFill="1" applyBorder="1" applyAlignment="1">
      <alignment horizontal="center" vertical="center"/>
    </xf>
    <xf numFmtId="172" fontId="6" fillId="19" borderId="59" xfId="0" quotePrefix="1" applyFont="1" applyFill="1" applyBorder="1" applyAlignment="1">
      <alignment horizontal="center" vertical="center"/>
    </xf>
    <xf numFmtId="172" fontId="6" fillId="19" borderId="60" xfId="0" applyFont="1" applyFill="1" applyBorder="1" applyAlignment="1">
      <alignment horizontal="center" vertical="center"/>
    </xf>
    <xf numFmtId="172" fontId="6" fillId="19" borderId="40" xfId="0" applyFont="1" applyFill="1" applyBorder="1" applyAlignment="1">
      <alignment horizontal="centerContinuous" vertical="center"/>
    </xf>
    <xf numFmtId="172" fontId="6" fillId="19" borderId="65" xfId="0" applyFont="1" applyFill="1" applyBorder="1" applyAlignment="1">
      <alignment horizontal="center" vertical="center"/>
    </xf>
    <xf numFmtId="172" fontId="6" fillId="19" borderId="65" xfId="0" applyFont="1" applyFill="1" applyBorder="1" applyAlignment="1">
      <alignment vertical="center"/>
    </xf>
    <xf numFmtId="172" fontId="6" fillId="19" borderId="60" xfId="0" applyFont="1" applyFill="1" applyBorder="1" applyAlignment="1">
      <alignment horizontal="center" vertical="top" wrapText="1"/>
    </xf>
    <xf numFmtId="172" fontId="12" fillId="19" borderId="66" xfId="0" applyFont="1" applyFill="1" applyBorder="1"/>
    <xf numFmtId="171" fontId="12" fillId="19" borderId="65" xfId="0" applyNumberFormat="1" applyFont="1" applyFill="1" applyBorder="1" applyAlignment="1">
      <alignment horizontal="right"/>
    </xf>
    <xf numFmtId="171" fontId="12" fillId="19" borderId="65" xfId="0" applyNumberFormat="1" applyFont="1" applyFill="1" applyBorder="1" applyAlignment="1" applyProtection="1">
      <alignment horizontal="right"/>
    </xf>
    <xf numFmtId="171" fontId="12" fillId="19" borderId="67" xfId="0" applyNumberFormat="1" applyFont="1" applyFill="1" applyBorder="1" applyAlignment="1">
      <alignment horizontal="right"/>
    </xf>
    <xf numFmtId="172" fontId="6" fillId="19" borderId="68" xfId="0" applyFont="1" applyFill="1" applyBorder="1" applyAlignment="1">
      <alignment horizontal="centerContinuous" vertical="center"/>
    </xf>
    <xf numFmtId="172" fontId="6" fillId="19" borderId="69" xfId="0" applyFont="1" applyFill="1" applyBorder="1" applyAlignment="1">
      <alignment horizontal="center" vertical="center"/>
    </xf>
    <xf numFmtId="172" fontId="6" fillId="19" borderId="70" xfId="0" quotePrefix="1" applyFont="1" applyFill="1" applyBorder="1" applyAlignment="1">
      <alignment horizontal="center" vertical="center"/>
    </xf>
    <xf numFmtId="172" fontId="6" fillId="19" borderId="54" xfId="0" applyFont="1" applyFill="1" applyBorder="1" applyAlignment="1">
      <alignment horizontal="centerContinuous" vertical="top"/>
    </xf>
    <xf numFmtId="172" fontId="0" fillId="19" borderId="71" xfId="0" applyFill="1" applyBorder="1" applyAlignment="1">
      <alignment vertical="center"/>
    </xf>
    <xf numFmtId="172" fontId="0" fillId="19" borderId="61" xfId="0" applyFill="1" applyBorder="1"/>
    <xf numFmtId="172" fontId="0" fillId="19" borderId="52" xfId="0" applyFill="1" applyBorder="1"/>
    <xf numFmtId="172" fontId="6" fillId="19" borderId="19" xfId="0" applyFont="1" applyFill="1" applyBorder="1" applyAlignment="1">
      <alignment horizontal="center" vertical="center"/>
    </xf>
    <xf numFmtId="172" fontId="0" fillId="19" borderId="17" xfId="0" applyFill="1" applyBorder="1" applyAlignment="1">
      <alignment horizontal="center" vertical="top"/>
    </xf>
    <xf numFmtId="172" fontId="0" fillId="19" borderId="61" xfId="0" quotePrefix="1" applyFill="1" applyBorder="1" applyAlignment="1">
      <alignment horizontal="center" vertical="center"/>
    </xf>
    <xf numFmtId="172" fontId="0" fillId="19" borderId="72" xfId="0" quotePrefix="1" applyFill="1" applyBorder="1" applyAlignment="1">
      <alignment horizontal="center" vertical="center"/>
    </xf>
    <xf numFmtId="172" fontId="0" fillId="19" borderId="54" xfId="0" quotePrefix="1" applyFill="1" applyBorder="1" applyAlignment="1">
      <alignment horizontal="center" vertical="center"/>
    </xf>
    <xf numFmtId="172" fontId="0" fillId="19" borderId="57" xfId="0" quotePrefix="1" applyFill="1" applyBorder="1" applyAlignment="1">
      <alignment horizontal="center" vertical="center"/>
    </xf>
    <xf numFmtId="172" fontId="0" fillId="19" borderId="58" xfId="0" quotePrefix="1" applyFill="1" applyBorder="1" applyAlignment="1">
      <alignment horizontal="center" vertical="center"/>
    </xf>
    <xf numFmtId="172" fontId="6" fillId="19" borderId="16" xfId="0" applyFont="1" applyFill="1" applyBorder="1" applyAlignment="1">
      <alignment horizontal="centerContinuous" vertical="center"/>
    </xf>
    <xf numFmtId="172" fontId="6" fillId="19" borderId="47" xfId="0" applyFont="1" applyFill="1" applyBorder="1" applyAlignment="1">
      <alignment horizontal="centerContinuous" vertical="center"/>
    </xf>
    <xf numFmtId="172" fontId="6" fillId="19" borderId="65" xfId="0" quotePrefix="1" applyFont="1" applyFill="1" applyBorder="1" applyAlignment="1">
      <alignment horizontal="center" vertical="center"/>
    </xf>
    <xf numFmtId="172" fontId="6" fillId="19" borderId="53" xfId="0" applyFont="1" applyFill="1" applyBorder="1" applyAlignment="1">
      <alignment horizontal="center" vertical="center"/>
    </xf>
    <xf numFmtId="172" fontId="6" fillId="19" borderId="73" xfId="0" quotePrefix="1" applyFont="1" applyFill="1" applyBorder="1" applyAlignment="1">
      <alignment horizontal="center" vertical="center"/>
    </xf>
    <xf numFmtId="172" fontId="6" fillId="19" borderId="73" xfId="0" applyFont="1" applyFill="1" applyBorder="1" applyAlignment="1">
      <alignment horizontal="center" vertical="center"/>
    </xf>
    <xf numFmtId="172" fontId="5" fillId="18" borderId="16" xfId="0" applyFont="1" applyFill="1" applyBorder="1"/>
    <xf numFmtId="172" fontId="0" fillId="19" borderId="20" xfId="0" applyFill="1" applyBorder="1" applyAlignment="1">
      <alignment horizontal="centerContinuous" vertical="center"/>
    </xf>
    <xf numFmtId="172" fontId="0" fillId="19" borderId="24" xfId="0" applyFill="1" applyBorder="1" applyAlignment="1">
      <alignment horizontal="centerContinuous" vertical="center"/>
    </xf>
    <xf numFmtId="172" fontId="5" fillId="18" borderId="0" xfId="0" applyFont="1" applyFill="1"/>
    <xf numFmtId="172" fontId="6" fillId="19" borderId="15" xfId="0" applyFont="1" applyFill="1" applyBorder="1" applyAlignment="1">
      <alignment vertical="center"/>
    </xf>
    <xf numFmtId="172" fontId="6" fillId="18" borderId="0" xfId="0" applyFont="1" applyFill="1" applyBorder="1" applyAlignment="1">
      <alignment horizontal="center" vertical="center"/>
    </xf>
    <xf numFmtId="172" fontId="6" fillId="18" borderId="0" xfId="0" applyFont="1" applyFill="1" applyBorder="1" applyAlignment="1">
      <alignment vertical="top"/>
    </xf>
    <xf numFmtId="171" fontId="12" fillId="18" borderId="14" xfId="0" applyNumberFormat="1" applyFont="1" applyFill="1" applyBorder="1" applyAlignment="1">
      <alignment horizontal="right"/>
    </xf>
    <xf numFmtId="171" fontId="12" fillId="18" borderId="15" xfId="0" applyNumberFormat="1" applyFont="1" applyFill="1" applyBorder="1" applyAlignment="1">
      <alignment horizontal="right"/>
    </xf>
    <xf numFmtId="172" fontId="11" fillId="18" borderId="0" xfId="0" applyFont="1" applyFill="1" applyAlignment="1">
      <alignment horizontal="center" vertical="center"/>
    </xf>
    <xf numFmtId="171" fontId="5" fillId="18" borderId="18" xfId="0" applyNumberFormat="1" applyFont="1" applyFill="1" applyBorder="1" applyAlignment="1">
      <alignment horizontal="right"/>
    </xf>
    <xf numFmtId="172" fontId="12" fillId="19" borderId="21" xfId="0" applyFont="1" applyFill="1" applyBorder="1" applyAlignment="1">
      <alignment vertical="center"/>
    </xf>
    <xf numFmtId="172" fontId="12" fillId="19" borderId="16" xfId="0" applyFont="1" applyFill="1" applyBorder="1" applyAlignment="1">
      <alignment vertical="center"/>
    </xf>
    <xf numFmtId="172" fontId="6" fillId="22" borderId="0" xfId="0" applyFont="1" applyFill="1" applyBorder="1" applyAlignment="1">
      <alignment vertical="center"/>
    </xf>
    <xf numFmtId="37" fontId="6" fillId="18" borderId="17" xfId="0" quotePrefix="1" applyNumberFormat="1" applyFont="1" applyFill="1" applyBorder="1" applyAlignment="1">
      <alignment horizontal="center"/>
    </xf>
    <xf numFmtId="37" fontId="6" fillId="18" borderId="13" xfId="0" quotePrefix="1" applyNumberFormat="1" applyFont="1" applyFill="1" applyBorder="1" applyAlignment="1">
      <alignment horizontal="center"/>
    </xf>
    <xf numFmtId="172" fontId="6" fillId="18" borderId="74" xfId="0" applyFont="1" applyFill="1" applyBorder="1"/>
    <xf numFmtId="2" fontId="0" fillId="19" borderId="12" xfId="0" applyNumberFormat="1" applyFill="1" applyBorder="1" applyAlignment="1">
      <alignment vertical="center"/>
    </xf>
    <xf numFmtId="2" fontId="0" fillId="19" borderId="13" xfId="0" quotePrefix="1" applyNumberFormat="1" applyFill="1" applyBorder="1" applyAlignment="1">
      <alignment horizontal="centerContinuous" vertical="center"/>
    </xf>
    <xf numFmtId="2" fontId="0" fillId="19" borderId="21" xfId="0" applyNumberFormat="1" applyFill="1" applyBorder="1" applyAlignment="1">
      <alignment horizontal="centerContinuous" vertical="center"/>
    </xf>
    <xf numFmtId="2" fontId="0" fillId="19" borderId="12" xfId="0" quotePrefix="1" applyNumberFormat="1" applyFill="1" applyBorder="1" applyAlignment="1">
      <alignment horizontal="center" vertical="center"/>
    </xf>
    <xf numFmtId="2" fontId="0" fillId="19" borderId="13" xfId="0" applyNumberFormat="1" applyFill="1" applyBorder="1" applyAlignment="1">
      <alignment horizontal="centerContinuous" vertical="center"/>
    </xf>
    <xf numFmtId="2" fontId="0" fillId="19" borderId="20" xfId="0" applyNumberFormat="1" applyFill="1" applyBorder="1" applyAlignment="1">
      <alignment horizontal="centerContinuous" vertical="center"/>
    </xf>
    <xf numFmtId="172" fontId="0" fillId="19" borderId="26" xfId="0" quotePrefix="1" applyFill="1" applyBorder="1" applyAlignment="1">
      <alignment horizontal="centerContinuous" vertical="center"/>
    </xf>
    <xf numFmtId="172" fontId="0" fillId="19" borderId="25" xfId="0" applyFill="1" applyBorder="1" applyAlignment="1">
      <alignment horizontal="centerContinuous" vertical="center"/>
    </xf>
    <xf numFmtId="165" fontId="0" fillId="18" borderId="17" xfId="0" applyNumberFormat="1" applyFill="1" applyBorder="1" applyAlignment="1" applyProtection="1">
      <alignment horizontal="right" indent="1"/>
    </xf>
    <xf numFmtId="167" fontId="0" fillId="18" borderId="17" xfId="0" applyNumberFormat="1" applyFill="1" applyBorder="1" applyAlignment="1">
      <alignment horizontal="right" indent="1"/>
    </xf>
    <xf numFmtId="165" fontId="0" fillId="0" borderId="17" xfId="0" applyNumberFormat="1" applyFill="1" applyBorder="1" applyAlignment="1" applyProtection="1">
      <alignment horizontal="right" indent="1"/>
    </xf>
    <xf numFmtId="165" fontId="0" fillId="18" borderId="14" xfId="0" applyNumberFormat="1" applyFill="1" applyBorder="1" applyAlignment="1">
      <alignment horizontal="right" indent="1"/>
    </xf>
    <xf numFmtId="165" fontId="0" fillId="18" borderId="15" xfId="0" applyNumberFormat="1" applyFill="1" applyBorder="1" applyAlignment="1">
      <alignment horizontal="right" indent="1"/>
    </xf>
    <xf numFmtId="172" fontId="5" fillId="19" borderId="21" xfId="0" quotePrefix="1" applyFont="1" applyFill="1" applyBorder="1" applyAlignment="1">
      <alignment horizontal="center"/>
    </xf>
    <xf numFmtId="172" fontId="5" fillId="19" borderId="21" xfId="0" applyFont="1" applyFill="1" applyBorder="1" applyAlignment="1">
      <alignment horizontal="center"/>
    </xf>
    <xf numFmtId="172" fontId="5" fillId="19" borderId="16" xfId="0" applyFont="1" applyFill="1" applyBorder="1" applyAlignment="1">
      <alignment horizontal="center" vertical="center"/>
    </xf>
    <xf numFmtId="172" fontId="5" fillId="19" borderId="19" xfId="0" applyFont="1" applyFill="1" applyBorder="1" applyAlignment="1">
      <alignment horizontal="center" vertical="top"/>
    </xf>
    <xf numFmtId="172" fontId="5" fillId="19" borderId="19" xfId="0" quotePrefix="1" applyFont="1" applyFill="1" applyBorder="1" applyAlignment="1">
      <alignment horizontal="center" vertical="top"/>
    </xf>
    <xf numFmtId="172" fontId="0" fillId="19" borderId="32" xfId="0" applyFill="1" applyBorder="1" applyAlignment="1">
      <alignment horizontal="center" vertical="center"/>
    </xf>
    <xf numFmtId="172" fontId="0" fillId="19" borderId="32" xfId="0" quotePrefix="1" applyFill="1" applyBorder="1" applyAlignment="1">
      <alignment horizontal="center" vertical="center"/>
    </xf>
    <xf numFmtId="172" fontId="0" fillId="19" borderId="37" xfId="0" quotePrefix="1" applyFill="1" applyBorder="1" applyAlignment="1">
      <alignment horizontal="center" vertical="center"/>
    </xf>
    <xf numFmtId="172" fontId="0" fillId="19" borderId="28" xfId="0" applyFill="1" applyBorder="1" applyAlignment="1">
      <alignment horizontal="center" vertical="center"/>
    </xf>
    <xf numFmtId="172" fontId="0" fillId="19" borderId="27" xfId="0" applyFill="1" applyBorder="1" applyAlignment="1">
      <alignment horizontal="center" vertical="center"/>
    </xf>
    <xf numFmtId="172" fontId="6" fillId="19" borderId="28" xfId="0" applyFont="1" applyFill="1" applyBorder="1" applyAlignment="1">
      <alignment horizontal="centerContinuous" vertical="center"/>
    </xf>
    <xf numFmtId="172" fontId="0" fillId="19" borderId="37" xfId="0" applyFill="1" applyBorder="1" applyAlignment="1">
      <alignment horizontal="center" vertical="center"/>
    </xf>
    <xf numFmtId="171" fontId="5" fillId="18" borderId="17" xfId="0" applyNumberFormat="1" applyFont="1" applyFill="1" applyBorder="1" applyAlignment="1">
      <alignment horizontal="right"/>
    </xf>
    <xf numFmtId="172" fontId="10" fillId="19" borderId="12" xfId="0" applyFont="1" applyFill="1" applyBorder="1" applyAlignment="1">
      <alignment horizontal="centerContinuous" vertical="center"/>
    </xf>
    <xf numFmtId="172" fontId="10" fillId="19" borderId="13" xfId="0" applyFont="1" applyFill="1" applyBorder="1" applyAlignment="1">
      <alignment horizontal="centerContinuous" vertical="center"/>
    </xf>
    <xf numFmtId="172" fontId="0" fillId="19" borderId="13" xfId="0" quotePrefix="1" applyFill="1" applyBorder="1" applyAlignment="1">
      <alignment horizontal="center" vertical="center"/>
    </xf>
    <xf numFmtId="172" fontId="5" fillId="18" borderId="21" xfId="0" applyFont="1" applyFill="1" applyBorder="1"/>
    <xf numFmtId="171" fontId="5" fillId="18" borderId="12" xfId="0" applyNumberFormat="1" applyFont="1" applyFill="1" applyBorder="1" applyAlignment="1" applyProtection="1">
      <alignment horizontal="right"/>
    </xf>
    <xf numFmtId="172" fontId="5" fillId="18" borderId="0" xfId="0" applyFont="1" applyFill="1" applyBorder="1"/>
    <xf numFmtId="172" fontId="0" fillId="19" borderId="18" xfId="0" applyFill="1" applyBorder="1" applyAlignment="1">
      <alignment horizontal="center" vertical="center"/>
    </xf>
    <xf numFmtId="172" fontId="6" fillId="19" borderId="25" xfId="0" applyFont="1" applyFill="1" applyBorder="1" applyAlignment="1">
      <alignment horizontal="center" vertical="center"/>
    </xf>
    <xf numFmtId="172" fontId="0" fillId="19" borderId="16" xfId="0" applyFill="1" applyBorder="1" applyAlignment="1">
      <alignment vertical="center"/>
    </xf>
    <xf numFmtId="168" fontId="6" fillId="19" borderId="28" xfId="0" applyNumberFormat="1" applyFont="1" applyFill="1" applyBorder="1" applyAlignment="1">
      <alignment horizontal="center" vertical="center"/>
    </xf>
    <xf numFmtId="172" fontId="6" fillId="19" borderId="24" xfId="0" applyFont="1" applyFill="1" applyBorder="1" applyAlignment="1">
      <alignment vertical="center"/>
    </xf>
    <xf numFmtId="172" fontId="6" fillId="19" borderId="26" xfId="0" quotePrefix="1" applyFont="1" applyFill="1" applyBorder="1" applyAlignment="1">
      <alignment horizontal="left" vertical="center"/>
    </xf>
    <xf numFmtId="172" fontId="6" fillId="19" borderId="24" xfId="0" applyFont="1" applyFill="1" applyBorder="1" applyAlignment="1">
      <alignment vertical="top"/>
    </xf>
    <xf numFmtId="172" fontId="6" fillId="19" borderId="26" xfId="0" quotePrefix="1" applyFont="1" applyFill="1" applyBorder="1" applyAlignment="1">
      <alignment horizontal="left" vertical="top"/>
    </xf>
    <xf numFmtId="168" fontId="6" fillId="19" borderId="32" xfId="0" applyNumberFormat="1" applyFont="1" applyFill="1" applyBorder="1" applyAlignment="1">
      <alignment horizontal="center" vertical="center"/>
    </xf>
    <xf numFmtId="172" fontId="17" fillId="19" borderId="14" xfId="0" quotePrefix="1" applyFont="1" applyFill="1" applyBorder="1" applyAlignment="1">
      <alignment horizontal="center" vertical="center"/>
    </xf>
    <xf numFmtId="172" fontId="17" fillId="19" borderId="15" xfId="0" quotePrefix="1" applyFont="1" applyFill="1" applyBorder="1" applyAlignment="1">
      <alignment horizontal="center" vertical="center"/>
    </xf>
    <xf numFmtId="172" fontId="5" fillId="18" borderId="48" xfId="0" applyFont="1" applyFill="1" applyBorder="1"/>
    <xf numFmtId="171" fontId="5" fillId="18" borderId="55" xfId="0" applyNumberFormat="1" applyFont="1" applyFill="1" applyBorder="1" applyAlignment="1">
      <alignment horizontal="right"/>
    </xf>
    <xf numFmtId="171" fontId="5" fillId="18" borderId="55" xfId="0" applyNumberFormat="1" applyFont="1" applyFill="1" applyBorder="1" applyAlignment="1" applyProtection="1">
      <alignment horizontal="right"/>
    </xf>
    <xf numFmtId="171" fontId="5" fillId="18" borderId="56" xfId="0" applyNumberFormat="1" applyFont="1" applyFill="1" applyBorder="1" applyAlignment="1">
      <alignment horizontal="right"/>
    </xf>
    <xf numFmtId="172" fontId="5" fillId="18" borderId="75" xfId="0" applyFont="1" applyFill="1" applyBorder="1"/>
    <xf numFmtId="171" fontId="5" fillId="18" borderId="57" xfId="0" applyNumberFormat="1" applyFont="1" applyFill="1" applyBorder="1" applyAlignment="1" applyProtection="1">
      <alignment horizontal="right"/>
    </xf>
    <xf numFmtId="171" fontId="5" fillId="18" borderId="57" xfId="0" applyNumberFormat="1" applyFont="1" applyFill="1" applyBorder="1" applyAlignment="1">
      <alignment horizontal="right"/>
    </xf>
    <xf numFmtId="171" fontId="5" fillId="18" borderId="58" xfId="0" applyNumberFormat="1" applyFont="1" applyFill="1" applyBorder="1" applyAlignment="1" applyProtection="1">
      <alignment horizontal="right"/>
    </xf>
    <xf numFmtId="171" fontId="5" fillId="18" borderId="58" xfId="0" applyNumberFormat="1" applyFont="1" applyFill="1" applyBorder="1" applyAlignment="1">
      <alignment horizontal="right"/>
    </xf>
    <xf numFmtId="171" fontId="5" fillId="18" borderId="57" xfId="0" applyNumberFormat="1" applyFont="1" applyFill="1" applyBorder="1" applyAlignment="1" applyProtection="1">
      <alignment horizontal="right"/>
      <protection locked="0"/>
    </xf>
    <xf numFmtId="171" fontId="5" fillId="18" borderId="57" xfId="0" quotePrefix="1" applyNumberFormat="1" applyFont="1" applyFill="1" applyBorder="1" applyAlignment="1">
      <alignment horizontal="right"/>
    </xf>
    <xf numFmtId="172" fontId="12" fillId="22" borderId="75" xfId="0" applyFont="1" applyFill="1" applyBorder="1"/>
    <xf numFmtId="171" fontId="12" fillId="22" borderId="57" xfId="0" applyNumberFormat="1" applyFont="1" applyFill="1" applyBorder="1" applyAlignment="1">
      <alignment horizontal="right"/>
    </xf>
    <xf numFmtId="171" fontId="12" fillId="22" borderId="57" xfId="0" applyNumberFormat="1" applyFont="1" applyFill="1" applyBorder="1" applyAlignment="1" applyProtection="1">
      <alignment horizontal="right"/>
    </xf>
    <xf numFmtId="171" fontId="12" fillId="22" borderId="58" xfId="0" applyNumberFormat="1" applyFont="1" applyFill="1" applyBorder="1" applyAlignment="1">
      <alignment horizontal="right"/>
    </xf>
    <xf numFmtId="172" fontId="12" fillId="22" borderId="76" xfId="0" applyFont="1" applyFill="1" applyBorder="1"/>
    <xf numFmtId="171" fontId="12" fillId="22" borderId="59" xfId="0" applyNumberFormat="1" applyFont="1" applyFill="1" applyBorder="1" applyAlignment="1" applyProtection="1">
      <alignment horizontal="right"/>
    </xf>
    <xf numFmtId="171" fontId="5" fillId="18" borderId="56" xfId="0" applyNumberFormat="1" applyFont="1" applyFill="1" applyBorder="1" applyAlignment="1" applyProtection="1">
      <alignment horizontal="right"/>
    </xf>
    <xf numFmtId="172" fontId="6" fillId="19" borderId="12" xfId="0" applyFont="1" applyFill="1" applyBorder="1" applyAlignment="1">
      <alignment vertical="center"/>
    </xf>
    <xf numFmtId="171" fontId="12" fillId="22" borderId="58" xfId="0" applyNumberFormat="1" applyFont="1" applyFill="1" applyBorder="1" applyAlignment="1" applyProtection="1">
      <alignment horizontal="right"/>
    </xf>
    <xf numFmtId="172" fontId="5" fillId="0" borderId="0" xfId="0" applyFont="1"/>
    <xf numFmtId="172" fontId="6" fillId="19" borderId="21" xfId="0" applyFont="1" applyFill="1" applyBorder="1" applyAlignment="1">
      <alignment horizontal="center" vertical="center"/>
    </xf>
    <xf numFmtId="172" fontId="6" fillId="19" borderId="16" xfId="0" applyFont="1" applyFill="1" applyBorder="1" applyAlignment="1">
      <alignment horizontal="center" vertical="center"/>
    </xf>
    <xf numFmtId="172" fontId="6" fillId="19" borderId="16" xfId="0" quotePrefix="1" applyFont="1" applyFill="1" applyBorder="1" applyAlignment="1">
      <alignment horizontal="center" vertical="center"/>
    </xf>
    <xf numFmtId="172" fontId="6" fillId="19" borderId="12" xfId="0" applyFont="1" applyFill="1" applyBorder="1" applyAlignment="1">
      <alignment horizontal="center" vertical="center"/>
    </xf>
    <xf numFmtId="172" fontId="6" fillId="19" borderId="13" xfId="0" applyFont="1" applyFill="1" applyBorder="1" applyAlignment="1">
      <alignment horizontal="center" vertical="center"/>
    </xf>
    <xf numFmtId="172" fontId="6" fillId="19" borderId="27" xfId="0" applyFont="1" applyFill="1" applyBorder="1" applyAlignment="1">
      <alignment horizontal="center" vertical="center"/>
    </xf>
    <xf numFmtId="172" fontId="6" fillId="19" borderId="17" xfId="0" applyFont="1" applyFill="1" applyBorder="1" applyAlignment="1">
      <alignment horizontal="center" vertical="center"/>
    </xf>
    <xf numFmtId="172" fontId="6" fillId="19" borderId="28" xfId="0" applyFont="1" applyFill="1" applyBorder="1" applyAlignment="1">
      <alignment horizontal="center" vertical="center"/>
    </xf>
    <xf numFmtId="172" fontId="6" fillId="19" borderId="18" xfId="0" applyFont="1" applyFill="1" applyBorder="1" applyAlignment="1">
      <alignment horizontal="center" vertical="center"/>
    </xf>
    <xf numFmtId="172" fontId="6" fillId="19" borderId="32" xfId="0" applyFont="1" applyFill="1" applyBorder="1" applyAlignment="1">
      <alignment horizontal="centerContinuous" vertical="center"/>
    </xf>
    <xf numFmtId="172" fontId="6" fillId="19" borderId="14" xfId="0" applyFont="1" applyFill="1" applyBorder="1" applyAlignment="1">
      <alignment horizontal="centerContinuous" vertical="center"/>
    </xf>
    <xf numFmtId="172" fontId="6" fillId="19" borderId="28" xfId="0" quotePrefix="1" applyFont="1" applyFill="1" applyBorder="1" applyAlignment="1">
      <alignment horizontal="left" vertical="center"/>
    </xf>
    <xf numFmtId="172" fontId="6" fillId="0" borderId="0" xfId="0" applyFont="1" applyFill="1" applyAlignment="1">
      <alignment vertical="center"/>
    </xf>
    <xf numFmtId="172" fontId="6" fillId="19" borderId="17" xfId="0" applyFont="1" applyFill="1" applyBorder="1" applyAlignment="1">
      <alignment horizontal="center" vertical="center"/>
    </xf>
    <xf numFmtId="172" fontId="6" fillId="19" borderId="28" xfId="0" applyFont="1" applyFill="1" applyBorder="1" applyAlignment="1">
      <alignment horizontal="center" vertical="center"/>
    </xf>
    <xf numFmtId="172" fontId="6" fillId="19" borderId="22" xfId="0" applyFont="1" applyFill="1" applyBorder="1" applyAlignment="1">
      <alignment horizontal="center" vertical="center"/>
    </xf>
    <xf numFmtId="172" fontId="6" fillId="19" borderId="23" xfId="0" applyFont="1" applyFill="1" applyBorder="1" applyAlignment="1">
      <alignment horizontal="center" vertical="center"/>
    </xf>
    <xf numFmtId="172" fontId="6" fillId="19" borderId="21" xfId="0" applyFont="1" applyFill="1" applyBorder="1" applyAlignment="1">
      <alignment horizontal="center" vertical="center"/>
    </xf>
    <xf numFmtId="172" fontId="6" fillId="19" borderId="16" xfId="0" applyFont="1" applyFill="1" applyBorder="1" applyAlignment="1">
      <alignment horizontal="center" vertical="center"/>
    </xf>
    <xf numFmtId="172" fontId="6" fillId="19" borderId="19" xfId="0" applyFont="1" applyFill="1" applyBorder="1" applyAlignment="1">
      <alignment horizontal="center" vertical="center"/>
    </xf>
    <xf numFmtId="172" fontId="6" fillId="19" borderId="16" xfId="0" quotePrefix="1" applyFont="1" applyFill="1" applyBorder="1" applyAlignment="1">
      <alignment horizontal="center" vertical="center"/>
    </xf>
    <xf numFmtId="172" fontId="6" fillId="19" borderId="13" xfId="0" applyFont="1" applyFill="1" applyBorder="1" applyAlignment="1">
      <alignment horizontal="center" vertical="center"/>
    </xf>
    <xf numFmtId="172" fontId="6" fillId="19" borderId="17" xfId="0" applyFont="1" applyFill="1" applyBorder="1" applyAlignment="1">
      <alignment horizontal="center" vertical="center"/>
    </xf>
    <xf numFmtId="172" fontId="6" fillId="19" borderId="28" xfId="0" applyFont="1" applyFill="1" applyBorder="1" applyAlignment="1">
      <alignment horizontal="center" vertical="center"/>
    </xf>
    <xf numFmtId="172" fontId="6" fillId="19" borderId="18" xfId="0" applyFont="1" applyFill="1" applyBorder="1" applyAlignment="1">
      <alignment horizontal="center" vertical="center"/>
    </xf>
    <xf numFmtId="172" fontId="6" fillId="19" borderId="21" xfId="0" applyFont="1" applyFill="1" applyBorder="1" applyAlignment="1">
      <alignment horizontal="center" vertical="center"/>
    </xf>
    <xf numFmtId="172" fontId="6" fillId="19" borderId="16" xfId="0" applyFont="1" applyFill="1" applyBorder="1" applyAlignment="1">
      <alignment horizontal="center" vertical="center"/>
    </xf>
    <xf numFmtId="172" fontId="6" fillId="19" borderId="19" xfId="0" applyFont="1" applyFill="1" applyBorder="1" applyAlignment="1">
      <alignment horizontal="center" vertical="center"/>
    </xf>
    <xf numFmtId="172" fontId="6" fillId="19" borderId="21" xfId="0" applyFont="1" applyFill="1" applyBorder="1" applyAlignment="1">
      <alignment horizontal="center"/>
    </xf>
    <xf numFmtId="172" fontId="6" fillId="19" borderId="12" xfId="0" applyFont="1" applyFill="1" applyBorder="1" applyAlignment="1">
      <alignment horizontal="center" vertical="center"/>
    </xf>
    <xf numFmtId="172" fontId="6" fillId="19" borderId="13" xfId="0" applyFont="1" applyFill="1" applyBorder="1" applyAlignment="1">
      <alignment horizontal="center" vertical="center"/>
    </xf>
    <xf numFmtId="172" fontId="6" fillId="19" borderId="17" xfId="0" applyFont="1" applyFill="1" applyBorder="1" applyAlignment="1">
      <alignment horizontal="center" vertical="center"/>
    </xf>
    <xf numFmtId="172" fontId="6" fillId="19" borderId="28" xfId="0" applyFont="1" applyFill="1" applyBorder="1" applyAlignment="1">
      <alignment horizontal="center" vertical="center"/>
    </xf>
    <xf numFmtId="172" fontId="6" fillId="19" borderId="14" xfId="0" applyFont="1" applyFill="1" applyBorder="1" applyAlignment="1">
      <alignment horizontal="center" vertical="center"/>
    </xf>
    <xf numFmtId="172" fontId="6" fillId="19" borderId="14" xfId="0" quotePrefix="1" applyFont="1" applyFill="1" applyBorder="1" applyAlignment="1">
      <alignment horizontal="center" vertical="center"/>
    </xf>
    <xf numFmtId="171" fontId="4" fillId="19" borderId="17" xfId="0" applyNumberFormat="1" applyFont="1" applyFill="1" applyBorder="1" applyAlignment="1">
      <alignment horizontal="right"/>
    </xf>
    <xf numFmtId="172" fontId="12" fillId="18" borderId="0" xfId="0" applyFont="1" applyFill="1" applyBorder="1" applyAlignment="1">
      <alignment horizontal="left"/>
    </xf>
    <xf numFmtId="172" fontId="5" fillId="19" borderId="14" xfId="0" applyFont="1" applyFill="1" applyBorder="1" applyAlignment="1">
      <alignment horizontal="center" vertical="center"/>
    </xf>
    <xf numFmtId="172" fontId="4" fillId="18" borderId="78" xfId="0" applyFont="1" applyFill="1" applyBorder="1"/>
    <xf numFmtId="171" fontId="5" fillId="18" borderId="0" xfId="0" applyNumberFormat="1" applyFont="1" applyFill="1" applyBorder="1" applyAlignment="1">
      <alignment horizontal="right"/>
    </xf>
    <xf numFmtId="172" fontId="4" fillId="18" borderId="16" xfId="0" applyFont="1" applyFill="1" applyBorder="1"/>
    <xf numFmtId="171" fontId="4" fillId="18" borderId="17" xfId="0" applyNumberFormat="1" applyFont="1" applyFill="1" applyBorder="1" applyAlignment="1">
      <alignment horizontal="right"/>
    </xf>
    <xf numFmtId="172" fontId="6" fillId="18" borderId="82" xfId="0" applyFont="1" applyFill="1" applyBorder="1"/>
    <xf numFmtId="171" fontId="12" fillId="18" borderId="81" xfId="0" applyNumberFormat="1" applyFont="1" applyFill="1" applyBorder="1" applyAlignment="1">
      <alignment horizontal="right"/>
    </xf>
    <xf numFmtId="172" fontId="12" fillId="19" borderId="26" xfId="0" applyFont="1" applyFill="1" applyBorder="1"/>
    <xf numFmtId="172" fontId="4" fillId="18" borderId="20" xfId="0" applyFont="1" applyFill="1" applyBorder="1"/>
    <xf numFmtId="172" fontId="4" fillId="18" borderId="21" xfId="0" applyFont="1" applyFill="1" applyBorder="1"/>
    <xf numFmtId="172" fontId="5" fillId="18" borderId="0" xfId="0" quotePrefix="1" applyFont="1" applyFill="1" applyBorder="1" applyAlignment="1">
      <alignment horizontal="left"/>
    </xf>
    <xf numFmtId="172" fontId="4" fillId="18" borderId="0" xfId="0" applyFont="1" applyFill="1" applyBorder="1"/>
    <xf numFmtId="172" fontId="4" fillId="18" borderId="0" xfId="0" quotePrefix="1" applyFont="1" applyFill="1" applyBorder="1"/>
    <xf numFmtId="172" fontId="5" fillId="18" borderId="0" xfId="0" applyFont="1" applyFill="1" applyBorder="1" applyAlignment="1">
      <alignment horizontal="left"/>
    </xf>
    <xf numFmtId="172" fontId="6" fillId="18" borderId="19" xfId="0" applyFont="1" applyFill="1" applyBorder="1" applyAlignment="1">
      <alignment horizontal="left"/>
    </xf>
    <xf numFmtId="172" fontId="6" fillId="18" borderId="16" xfId="0" applyFont="1" applyFill="1" applyBorder="1" applyAlignment="1">
      <alignment horizontal="left"/>
    </xf>
    <xf numFmtId="172" fontId="6" fillId="19" borderId="27" xfId="0" applyFont="1" applyFill="1" applyBorder="1" applyAlignment="1">
      <alignment horizontal="center" vertical="center"/>
    </xf>
    <xf numFmtId="172" fontId="6" fillId="19" borderId="14" xfId="0" applyFont="1" applyFill="1" applyBorder="1" applyAlignment="1">
      <alignment horizontal="center" vertical="center"/>
    </xf>
    <xf numFmtId="172" fontId="5" fillId="19" borderId="28" xfId="0" applyFont="1" applyFill="1" applyBorder="1" applyAlignment="1">
      <alignment horizontal="center" vertical="center"/>
    </xf>
    <xf numFmtId="172" fontId="0" fillId="0" borderId="16" xfId="0" applyBorder="1"/>
    <xf numFmtId="166" fontId="0" fillId="18" borderId="17" xfId="0" applyNumberFormat="1" applyFill="1" applyBorder="1" applyAlignment="1">
      <alignment horizontal="right" indent="1"/>
    </xf>
    <xf numFmtId="166" fontId="6" fillId="18" borderId="17" xfId="0" applyNumberFormat="1" applyFont="1" applyFill="1" applyBorder="1" applyAlignment="1">
      <alignment horizontal="right" indent="1"/>
    </xf>
    <xf numFmtId="167" fontId="5" fillId="18" borderId="17" xfId="0" applyNumberFormat="1" applyFont="1" applyFill="1" applyBorder="1" applyAlignment="1">
      <alignment horizontal="right" indent="1"/>
    </xf>
    <xf numFmtId="167" fontId="6" fillId="0" borderId="17" xfId="0" applyNumberFormat="1" applyFont="1" applyFill="1" applyBorder="1" applyAlignment="1">
      <alignment horizontal="right" indent="1"/>
    </xf>
    <xf numFmtId="165" fontId="6" fillId="18" borderId="18" xfId="0" applyNumberFormat="1" applyFont="1" applyFill="1" applyBorder="1" applyAlignment="1">
      <alignment horizontal="right" indent="1"/>
    </xf>
    <xf numFmtId="165" fontId="6" fillId="0" borderId="18" xfId="0" applyNumberFormat="1" applyFont="1" applyFill="1" applyBorder="1" applyAlignment="1">
      <alignment horizontal="right" indent="1"/>
    </xf>
    <xf numFmtId="166" fontId="6" fillId="18" borderId="18" xfId="0" applyNumberFormat="1" applyFont="1" applyFill="1" applyBorder="1" applyAlignment="1">
      <alignment horizontal="right" indent="1"/>
    </xf>
    <xf numFmtId="166" fontId="6" fillId="0" borderId="17" xfId="0" applyNumberFormat="1" applyFont="1" applyBorder="1" applyAlignment="1">
      <alignment horizontal="right" indent="1"/>
    </xf>
    <xf numFmtId="166" fontId="6" fillId="0" borderId="18" xfId="0" applyNumberFormat="1" applyFont="1" applyBorder="1" applyAlignment="1">
      <alignment horizontal="right" indent="1"/>
    </xf>
    <xf numFmtId="166" fontId="0" fillId="0" borderId="17" xfId="0" applyNumberFormat="1" applyFill="1" applyBorder="1" applyAlignment="1">
      <alignment horizontal="right" indent="1"/>
    </xf>
    <xf numFmtId="166" fontId="0" fillId="0" borderId="14" xfId="0" applyNumberFormat="1" applyFill="1" applyBorder="1" applyAlignment="1">
      <alignment horizontal="right" indent="1"/>
    </xf>
    <xf numFmtId="166" fontId="0" fillId="18" borderId="18" xfId="0" applyNumberFormat="1" applyFill="1" applyBorder="1" applyAlignment="1">
      <alignment horizontal="right" indent="1"/>
    </xf>
    <xf numFmtId="166" fontId="0" fillId="18" borderId="17" xfId="0" applyNumberFormat="1" applyFill="1" applyBorder="1" applyAlignment="1" applyProtection="1">
      <alignment horizontal="right" indent="1"/>
    </xf>
    <xf numFmtId="166" fontId="0" fillId="18" borderId="18" xfId="0" applyNumberFormat="1" applyFill="1" applyBorder="1" applyAlignment="1" applyProtection="1">
      <alignment horizontal="right" indent="1"/>
    </xf>
    <xf numFmtId="166" fontId="0" fillId="18" borderId="14" xfId="0" applyNumberFormat="1" applyFill="1" applyBorder="1" applyAlignment="1" applyProtection="1">
      <alignment horizontal="right" indent="1"/>
    </xf>
    <xf numFmtId="167" fontId="0" fillId="0" borderId="17" xfId="0" applyNumberFormat="1" applyFill="1" applyBorder="1" applyAlignment="1">
      <alignment horizontal="right" indent="1"/>
    </xf>
    <xf numFmtId="166" fontId="0" fillId="18" borderId="14" xfId="0" applyNumberFormat="1" applyFill="1" applyBorder="1" applyAlignment="1">
      <alignment horizontal="right" indent="1"/>
    </xf>
    <xf numFmtId="166" fontId="6" fillId="18" borderId="14" xfId="0" applyNumberFormat="1" applyFont="1" applyFill="1" applyBorder="1" applyAlignment="1">
      <alignment horizontal="right" indent="1"/>
    </xf>
    <xf numFmtId="167" fontId="0" fillId="18" borderId="17" xfId="0" applyNumberFormat="1" applyFill="1" applyBorder="1" applyAlignment="1" applyProtection="1">
      <alignment horizontal="right" indent="1"/>
    </xf>
    <xf numFmtId="167" fontId="0" fillId="0" borderId="17" xfId="0" applyNumberFormat="1" applyFill="1" applyBorder="1" applyAlignment="1" applyProtection="1">
      <alignment horizontal="right" indent="1"/>
    </xf>
    <xf numFmtId="169" fontId="0" fillId="0" borderId="0" xfId="0" applyNumberFormat="1" applyAlignment="1">
      <alignment horizontal="right" indent="1"/>
    </xf>
    <xf numFmtId="166" fontId="6" fillId="18" borderId="15" xfId="0" applyNumberFormat="1" applyFont="1" applyFill="1" applyBorder="1" applyAlignment="1">
      <alignment horizontal="right" indent="1"/>
    </xf>
    <xf numFmtId="166" fontId="0" fillId="18" borderId="15" xfId="0" applyNumberFormat="1" applyFill="1" applyBorder="1" applyAlignment="1">
      <alignment horizontal="right" indent="1"/>
    </xf>
    <xf numFmtId="166" fontId="0" fillId="0" borderId="18" xfId="0" applyNumberFormat="1" applyFill="1" applyBorder="1" applyAlignment="1">
      <alignment horizontal="right" indent="1"/>
    </xf>
    <xf numFmtId="165" fontId="0" fillId="0" borderId="18" xfId="0" applyNumberFormat="1" applyFill="1" applyBorder="1" applyAlignment="1" applyProtection="1">
      <alignment horizontal="right" indent="1"/>
    </xf>
    <xf numFmtId="166" fontId="0" fillId="18" borderId="57" xfId="0" applyNumberFormat="1" applyFill="1" applyBorder="1" applyAlignment="1">
      <alignment horizontal="right" indent="1"/>
    </xf>
    <xf numFmtId="166" fontId="6" fillId="18" borderId="57" xfId="0" applyNumberFormat="1" applyFont="1" applyFill="1" applyBorder="1" applyAlignment="1">
      <alignment horizontal="right" indent="1"/>
    </xf>
    <xf numFmtId="167" fontId="0" fillId="0" borderId="57" xfId="0" applyNumberFormat="1" applyFill="1" applyBorder="1" applyAlignment="1">
      <alignment horizontal="right" indent="1"/>
    </xf>
    <xf numFmtId="165" fontId="0" fillId="0" borderId="58" xfId="0" applyNumberFormat="1" applyFill="1" applyBorder="1" applyAlignment="1">
      <alignment horizontal="right" indent="1"/>
    </xf>
    <xf numFmtId="166" fontId="0" fillId="18" borderId="58" xfId="0" applyNumberFormat="1" applyFill="1" applyBorder="1" applyAlignment="1">
      <alignment horizontal="right" indent="1"/>
    </xf>
    <xf numFmtId="166" fontId="6" fillId="18" borderId="58" xfId="0" applyNumberFormat="1" applyFont="1" applyFill="1" applyBorder="1" applyAlignment="1">
      <alignment horizontal="right" indent="1"/>
    </xf>
    <xf numFmtId="165" fontId="5" fillId="18" borderId="18" xfId="0" applyNumberFormat="1" applyFont="1" applyFill="1" applyBorder="1" applyAlignment="1">
      <alignment horizontal="right" indent="1"/>
    </xf>
    <xf numFmtId="166" fontId="5" fillId="18" borderId="18" xfId="0" applyNumberFormat="1" applyFont="1" applyFill="1" applyBorder="1" applyAlignment="1" applyProtection="1">
      <alignment horizontal="right" indent="1"/>
    </xf>
    <xf numFmtId="166" fontId="5" fillId="18" borderId="17" xfId="0" applyNumberFormat="1" applyFont="1" applyFill="1" applyBorder="1" applyAlignment="1">
      <alignment horizontal="right" indent="1"/>
    </xf>
    <xf numFmtId="171" fontId="6" fillId="18" borderId="18" xfId="0" applyNumberFormat="1" applyFont="1" applyFill="1" applyBorder="1" applyAlignment="1" applyProtection="1">
      <alignment horizontal="right" indent="1"/>
    </xf>
    <xf numFmtId="171" fontId="6" fillId="18" borderId="15" xfId="0" applyNumberFormat="1" applyFont="1" applyFill="1" applyBorder="1" applyAlignment="1" applyProtection="1">
      <alignment horizontal="right" indent="1"/>
    </xf>
    <xf numFmtId="171" fontId="6" fillId="18" borderId="17" xfId="0" applyNumberFormat="1" applyFont="1" applyFill="1" applyBorder="1" applyAlignment="1" applyProtection="1">
      <alignment horizontal="right" indent="1"/>
    </xf>
    <xf numFmtId="171" fontId="6" fillId="18" borderId="14" xfId="0" applyNumberFormat="1" applyFont="1" applyFill="1" applyBorder="1" applyAlignment="1" applyProtection="1">
      <alignment horizontal="right" indent="1"/>
    </xf>
    <xf numFmtId="171" fontId="6" fillId="0" borderId="17" xfId="0" applyNumberFormat="1" applyFont="1" applyFill="1" applyBorder="1" applyAlignment="1" applyProtection="1">
      <alignment horizontal="right" indent="1"/>
    </xf>
    <xf numFmtId="171" fontId="6" fillId="0" borderId="18" xfId="0" applyNumberFormat="1" applyFont="1" applyFill="1" applyBorder="1" applyAlignment="1" applyProtection="1">
      <alignment horizontal="right" indent="1"/>
    </xf>
    <xf numFmtId="171" fontId="6" fillId="18" borderId="17" xfId="0" applyNumberFormat="1" applyFont="1" applyFill="1" applyBorder="1" applyAlignment="1">
      <alignment horizontal="right" indent="1"/>
    </xf>
    <xf numFmtId="165" fontId="0" fillId="18" borderId="17" xfId="0" quotePrefix="1" applyNumberFormat="1" applyFill="1" applyBorder="1" applyAlignment="1">
      <alignment horizontal="right" indent="1"/>
    </xf>
    <xf numFmtId="167" fontId="0" fillId="18" borderId="14" xfId="0" applyNumberFormat="1" applyFill="1" applyBorder="1" applyAlignment="1" applyProtection="1">
      <alignment horizontal="right" indent="1"/>
    </xf>
    <xf numFmtId="165" fontId="0" fillId="0" borderId="15" xfId="0" applyNumberFormat="1" applyFill="1" applyBorder="1" applyAlignment="1" applyProtection="1">
      <alignment horizontal="right" indent="1"/>
    </xf>
    <xf numFmtId="171" fontId="6" fillId="0" borderId="14" xfId="0" applyNumberFormat="1" applyFont="1" applyFill="1" applyBorder="1" applyAlignment="1" applyProtection="1">
      <alignment horizontal="right" indent="1"/>
    </xf>
    <xf numFmtId="176" fontId="6" fillId="18" borderId="17" xfId="0" applyNumberFormat="1" applyFont="1" applyFill="1" applyBorder="1" applyAlignment="1" applyProtection="1">
      <alignment horizontal="right" indent="1"/>
    </xf>
    <xf numFmtId="176" fontId="6" fillId="18" borderId="17" xfId="0" quotePrefix="1" applyNumberFormat="1" applyFont="1" applyFill="1" applyBorder="1" applyAlignment="1">
      <alignment horizontal="right" indent="1"/>
    </xf>
    <xf numFmtId="171" fontId="6" fillId="18" borderId="17" xfId="0" quotePrefix="1" applyNumberFormat="1" applyFont="1" applyFill="1" applyBorder="1" applyAlignment="1">
      <alignment horizontal="right" indent="1"/>
    </xf>
    <xf numFmtId="177" fontId="6" fillId="18" borderId="17" xfId="0" quotePrefix="1" applyNumberFormat="1" applyFont="1" applyFill="1" applyBorder="1" applyAlignment="1">
      <alignment horizontal="right" indent="1"/>
    </xf>
    <xf numFmtId="171" fontId="6" fillId="18" borderId="18" xfId="0" quotePrefix="1" applyNumberFormat="1" applyFont="1" applyFill="1" applyBorder="1" applyAlignment="1">
      <alignment horizontal="right" indent="1"/>
    </xf>
    <xf numFmtId="176" fontId="6" fillId="18" borderId="17" xfId="0" applyNumberFormat="1" applyFont="1" applyFill="1" applyBorder="1" applyAlignment="1">
      <alignment horizontal="right" indent="1"/>
    </xf>
    <xf numFmtId="4" fontId="6" fillId="18" borderId="17" xfId="0" applyNumberFormat="1" applyFont="1" applyFill="1" applyBorder="1" applyAlignment="1">
      <alignment horizontal="right" indent="1"/>
    </xf>
    <xf numFmtId="176" fontId="6" fillId="18" borderId="18" xfId="0" applyNumberFormat="1" applyFont="1" applyFill="1" applyBorder="1" applyAlignment="1">
      <alignment horizontal="right" indent="1"/>
    </xf>
    <xf numFmtId="4" fontId="6" fillId="0" borderId="17" xfId="0" applyNumberFormat="1" applyFont="1" applyFill="1" applyBorder="1" applyAlignment="1">
      <alignment horizontal="right" indent="1"/>
    </xf>
    <xf numFmtId="176" fontId="6" fillId="18" borderId="17" xfId="0" applyNumberFormat="1" applyFont="1" applyFill="1" applyBorder="1" applyAlignment="1" applyProtection="1">
      <alignment horizontal="right" indent="1"/>
      <protection locked="0"/>
    </xf>
    <xf numFmtId="177" fontId="6" fillId="18" borderId="17" xfId="0" applyNumberFormat="1" applyFont="1" applyFill="1" applyBorder="1" applyAlignment="1" applyProtection="1">
      <alignment horizontal="right" indent="1"/>
      <protection locked="0"/>
    </xf>
    <xf numFmtId="171" fontId="6" fillId="18" borderId="18" xfId="0" applyNumberFormat="1" applyFont="1" applyFill="1" applyBorder="1" applyAlignment="1" applyProtection="1">
      <alignment horizontal="right" indent="1"/>
      <protection locked="0"/>
    </xf>
    <xf numFmtId="171" fontId="6" fillId="18" borderId="17" xfId="0" applyNumberFormat="1" applyFont="1" applyFill="1" applyBorder="1" applyAlignment="1" applyProtection="1">
      <alignment horizontal="right" indent="1"/>
      <protection locked="0"/>
    </xf>
    <xf numFmtId="176" fontId="6" fillId="18" borderId="14" xfId="0" applyNumberFormat="1" applyFont="1" applyFill="1" applyBorder="1" applyAlignment="1" applyProtection="1">
      <alignment horizontal="right" indent="1"/>
      <protection locked="0"/>
    </xf>
    <xf numFmtId="171" fontId="6" fillId="18" borderId="14" xfId="0" applyNumberFormat="1" applyFont="1" applyFill="1" applyBorder="1" applyAlignment="1" applyProtection="1">
      <alignment horizontal="right" indent="1"/>
      <protection locked="0"/>
    </xf>
    <xf numFmtId="177" fontId="6" fillId="18" borderId="17" xfId="0" applyNumberFormat="1" applyFont="1" applyFill="1" applyBorder="1" applyAlignment="1" applyProtection="1">
      <alignment horizontal="right" indent="1"/>
    </xf>
    <xf numFmtId="176" fontId="6" fillId="18" borderId="14" xfId="0" applyNumberFormat="1" applyFont="1" applyFill="1" applyBorder="1" applyAlignment="1" applyProtection="1">
      <alignment horizontal="right" indent="1"/>
    </xf>
    <xf numFmtId="4" fontId="6" fillId="18" borderId="17" xfId="0" applyNumberFormat="1" applyFont="1" applyFill="1" applyBorder="1" applyAlignment="1" applyProtection="1">
      <alignment horizontal="right" indent="1"/>
      <protection locked="0"/>
    </xf>
    <xf numFmtId="176" fontId="6" fillId="18" borderId="18" xfId="0" applyNumberFormat="1" applyFont="1" applyFill="1" applyBorder="1" applyAlignment="1" applyProtection="1">
      <alignment horizontal="right" indent="1"/>
      <protection locked="0"/>
    </xf>
    <xf numFmtId="176" fontId="6" fillId="18" borderId="15" xfId="0" applyNumberFormat="1" applyFont="1" applyFill="1" applyBorder="1" applyAlignment="1" applyProtection="1">
      <alignment horizontal="right" indent="1"/>
      <protection locked="0"/>
    </xf>
    <xf numFmtId="166" fontId="6" fillId="0" borderId="17" xfId="0" applyNumberFormat="1" applyFont="1" applyFill="1" applyBorder="1" applyAlignment="1">
      <alignment horizontal="right" indent="1"/>
    </xf>
    <xf numFmtId="165" fontId="6" fillId="0" borderId="17" xfId="0" applyNumberFormat="1" applyFont="1" applyFill="1" applyBorder="1" applyAlignment="1">
      <alignment horizontal="right" indent="1"/>
    </xf>
    <xf numFmtId="166" fontId="6" fillId="0" borderId="14" xfId="0" applyNumberFormat="1" applyFont="1" applyFill="1" applyBorder="1" applyAlignment="1">
      <alignment horizontal="right" indent="1"/>
    </xf>
    <xf numFmtId="165" fontId="6" fillId="0" borderId="14" xfId="0" applyNumberFormat="1" applyFont="1" applyFill="1" applyBorder="1" applyAlignment="1">
      <alignment horizontal="right" indent="1"/>
    </xf>
    <xf numFmtId="166" fontId="6" fillId="0" borderId="17" xfId="0" applyNumberFormat="1" applyFont="1" applyFill="1" applyBorder="1" applyAlignment="1" applyProtection="1">
      <alignment horizontal="right" indent="1"/>
    </xf>
    <xf numFmtId="39" fontId="6" fillId="0" borderId="17" xfId="0" applyNumberFormat="1" applyFont="1" applyFill="1" applyBorder="1" applyAlignment="1">
      <alignment horizontal="right" indent="1"/>
    </xf>
    <xf numFmtId="37" fontId="6" fillId="0" borderId="18" xfId="0" applyNumberFormat="1" applyFont="1" applyFill="1" applyBorder="1" applyAlignment="1">
      <alignment horizontal="right" indent="1"/>
    </xf>
    <xf numFmtId="37" fontId="6" fillId="0" borderId="17" xfId="0" applyNumberFormat="1" applyFont="1" applyFill="1" applyBorder="1" applyAlignment="1">
      <alignment horizontal="right" indent="1"/>
    </xf>
    <xf numFmtId="166" fontId="6" fillId="0" borderId="18" xfId="0" applyNumberFormat="1" applyFont="1" applyFill="1" applyBorder="1" applyAlignment="1">
      <alignment horizontal="right" indent="1"/>
    </xf>
    <xf numFmtId="166" fontId="6" fillId="0" borderId="15" xfId="0" applyNumberFormat="1" applyFont="1" applyFill="1" applyBorder="1" applyAlignment="1">
      <alignment horizontal="right" indent="1"/>
    </xf>
    <xf numFmtId="37" fontId="6" fillId="0" borderId="14" xfId="0" applyNumberFormat="1" applyFont="1" applyFill="1" applyBorder="1" applyAlignment="1">
      <alignment horizontal="right" indent="1"/>
    </xf>
    <xf numFmtId="172" fontId="4" fillId="23" borderId="11" xfId="0" applyFont="1" applyFill="1" applyBorder="1"/>
    <xf numFmtId="172" fontId="4" fillId="23" borderId="19" xfId="0" applyFont="1" applyFill="1" applyBorder="1"/>
    <xf numFmtId="171" fontId="4" fillId="23" borderId="14" xfId="0" applyNumberFormat="1" applyFont="1" applyFill="1" applyBorder="1" applyAlignment="1">
      <alignment horizontal="right"/>
    </xf>
    <xf numFmtId="171" fontId="4" fillId="23" borderId="15" xfId="0" applyNumberFormat="1" applyFont="1" applyFill="1" applyBorder="1" applyAlignment="1">
      <alignment horizontal="right"/>
    </xf>
    <xf numFmtId="171" fontId="4" fillId="18" borderId="44" xfId="0" applyNumberFormat="1" applyFont="1" applyFill="1" applyBorder="1" applyAlignment="1">
      <alignment horizontal="right"/>
    </xf>
    <xf numFmtId="171" fontId="5" fillId="18" borderId="84" xfId="0" applyNumberFormat="1" applyFont="1" applyFill="1" applyBorder="1" applyAlignment="1">
      <alignment horizontal="right"/>
    </xf>
    <xf numFmtId="171" fontId="5" fillId="18" borderId="85" xfId="0" applyNumberFormat="1" applyFont="1" applyFill="1" applyBorder="1" applyAlignment="1">
      <alignment horizontal="right"/>
    </xf>
    <xf numFmtId="171" fontId="4" fillId="18" borderId="14" xfId="0" applyNumberFormat="1" applyFont="1" applyFill="1" applyBorder="1" applyAlignment="1">
      <alignment horizontal="right"/>
    </xf>
    <xf numFmtId="172" fontId="6" fillId="18" borderId="86" xfId="0" quotePrefix="1" applyFont="1" applyFill="1" applyBorder="1" applyAlignment="1">
      <alignment horizontal="center"/>
    </xf>
    <xf numFmtId="171" fontId="4" fillId="18" borderId="83" xfId="0" applyNumberFormat="1" applyFont="1" applyFill="1" applyBorder="1" applyAlignment="1">
      <alignment horizontal="right"/>
    </xf>
    <xf numFmtId="171" fontId="4" fillId="18" borderId="79" xfId="0" applyNumberFormat="1" applyFont="1" applyFill="1" applyBorder="1" applyAlignment="1">
      <alignment horizontal="right"/>
    </xf>
    <xf numFmtId="3" fontId="0" fillId="18" borderId="17" xfId="0" applyNumberFormat="1" applyFill="1" applyBorder="1" applyAlignment="1">
      <alignment horizontal="right" indent="1"/>
    </xf>
    <xf numFmtId="171" fontId="6" fillId="18" borderId="85" xfId="0" applyNumberFormat="1" applyFont="1" applyFill="1" applyBorder="1" applyAlignment="1">
      <alignment horizontal="right"/>
    </xf>
    <xf numFmtId="171" fontId="6" fillId="18" borderId="85" xfId="0" applyNumberFormat="1" applyFont="1" applyFill="1" applyBorder="1" applyAlignment="1" applyProtection="1">
      <alignment horizontal="right"/>
    </xf>
    <xf numFmtId="171" fontId="6" fillId="18" borderId="87" xfId="0" applyNumberFormat="1" applyFont="1" applyFill="1" applyBorder="1" applyAlignment="1">
      <alignment horizontal="right"/>
    </xf>
    <xf numFmtId="171" fontId="6" fillId="18" borderId="87" xfId="0" applyNumberFormat="1" applyFont="1" applyFill="1" applyBorder="1" applyAlignment="1" applyProtection="1">
      <alignment horizontal="right"/>
    </xf>
    <xf numFmtId="172" fontId="0" fillId="18" borderId="16" xfId="0" applyFill="1" applyBorder="1" applyAlignment="1">
      <alignment horizontal="left"/>
    </xf>
    <xf numFmtId="172" fontId="0" fillId="18" borderId="0" xfId="0" applyFill="1" applyBorder="1" applyAlignment="1">
      <alignment horizontal="left"/>
    </xf>
    <xf numFmtId="171" fontId="6" fillId="0" borderId="85" xfId="0" applyNumberFormat="1" applyFont="1" applyFill="1" applyBorder="1" applyAlignment="1" applyProtection="1">
      <alignment horizontal="right"/>
    </xf>
    <xf numFmtId="171" fontId="6" fillId="0" borderId="87" xfId="0" applyNumberFormat="1" applyFont="1" applyFill="1" applyBorder="1" applyAlignment="1" applyProtection="1">
      <alignment horizontal="right"/>
    </xf>
    <xf numFmtId="166" fontId="6" fillId="18" borderId="85" xfId="0" applyNumberFormat="1" applyFont="1" applyFill="1" applyBorder="1" applyAlignment="1">
      <alignment horizontal="right" indent="1"/>
    </xf>
    <xf numFmtId="167" fontId="6" fillId="18" borderId="85" xfId="0" applyNumberFormat="1" applyFont="1" applyFill="1" applyBorder="1" applyAlignment="1">
      <alignment horizontal="right" indent="1"/>
    </xf>
    <xf numFmtId="167" fontId="6" fillId="0" borderId="85" xfId="0" applyNumberFormat="1" applyFont="1" applyFill="1" applyBorder="1" applyAlignment="1">
      <alignment horizontal="right" indent="1"/>
    </xf>
    <xf numFmtId="165" fontId="6" fillId="0" borderId="87" xfId="0" applyNumberFormat="1" applyFont="1" applyFill="1" applyBorder="1" applyAlignment="1">
      <alignment horizontal="right" indent="1"/>
    </xf>
    <xf numFmtId="166" fontId="6" fillId="0" borderId="85" xfId="0" applyNumberFormat="1" applyFont="1" applyBorder="1" applyAlignment="1">
      <alignment horizontal="right" indent="1"/>
    </xf>
    <xf numFmtId="166" fontId="0" fillId="18" borderId="85" xfId="0" applyNumberFormat="1" applyFill="1" applyBorder="1" applyAlignment="1" applyProtection="1">
      <alignment horizontal="right" indent="1"/>
    </xf>
    <xf numFmtId="166" fontId="0" fillId="18" borderId="87" xfId="0" applyNumberFormat="1" applyFill="1" applyBorder="1" applyAlignment="1" applyProtection="1">
      <alignment horizontal="right" indent="1"/>
    </xf>
    <xf numFmtId="166" fontId="0" fillId="18" borderId="85" xfId="0" applyNumberFormat="1" applyFill="1" applyBorder="1" applyAlignment="1">
      <alignment horizontal="right" indent="1"/>
    </xf>
    <xf numFmtId="166" fontId="6" fillId="18" borderId="85" xfId="0" applyNumberFormat="1" applyFont="1" applyFill="1" applyBorder="1" applyAlignment="1" applyProtection="1">
      <alignment horizontal="right" indent="1"/>
    </xf>
    <xf numFmtId="166" fontId="0" fillId="0" borderId="85" xfId="0" applyNumberFormat="1" applyFill="1" applyBorder="1" applyAlignment="1">
      <alignment horizontal="right" indent="1"/>
    </xf>
    <xf numFmtId="165" fontId="0" fillId="0" borderId="87" xfId="0" applyNumberFormat="1" applyFill="1" applyBorder="1" applyAlignment="1">
      <alignment horizontal="right" indent="1"/>
    </xf>
    <xf numFmtId="166" fontId="6" fillId="18" borderId="85" xfId="0" applyNumberFormat="1" applyFont="1" applyFill="1" applyBorder="1"/>
    <xf numFmtId="167" fontId="0" fillId="0" borderId="85" xfId="0" applyNumberFormat="1" applyFill="1" applyBorder="1" applyAlignment="1">
      <alignment horizontal="right" indent="1"/>
    </xf>
    <xf numFmtId="167" fontId="0" fillId="18" borderId="85" xfId="0" applyNumberFormat="1" applyFill="1" applyBorder="1" applyAlignment="1" applyProtection="1">
      <alignment horizontal="right" indent="1"/>
    </xf>
    <xf numFmtId="167" fontId="0" fillId="0" borderId="85" xfId="0" applyNumberFormat="1" applyFill="1" applyBorder="1" applyAlignment="1" applyProtection="1">
      <alignment horizontal="right" indent="1"/>
    </xf>
    <xf numFmtId="166" fontId="6" fillId="18" borderId="87" xfId="0" applyNumberFormat="1" applyFont="1" applyFill="1" applyBorder="1" applyAlignment="1">
      <alignment horizontal="right" indent="1"/>
    </xf>
    <xf numFmtId="167" fontId="0" fillId="18" borderId="85" xfId="0" applyNumberFormat="1" applyFill="1" applyBorder="1" applyAlignment="1">
      <alignment horizontal="right" vertical="center" indent="1"/>
    </xf>
    <xf numFmtId="165" fontId="0" fillId="18" borderId="87" xfId="0" applyNumberFormat="1" applyFill="1" applyBorder="1" applyAlignment="1">
      <alignment horizontal="right" indent="1"/>
    </xf>
    <xf numFmtId="171" fontId="12" fillId="19" borderId="0" xfId="0" applyNumberFormat="1" applyFont="1" applyFill="1" applyBorder="1" applyAlignment="1">
      <alignment horizontal="right"/>
    </xf>
    <xf numFmtId="171" fontId="6" fillId="18" borderId="85" xfId="0" quotePrefix="1" applyNumberFormat="1" applyFont="1" applyFill="1" applyBorder="1" applyAlignment="1">
      <alignment horizontal="right"/>
    </xf>
    <xf numFmtId="165" fontId="0" fillId="0" borderId="85" xfId="0" applyNumberFormat="1" applyFill="1" applyBorder="1" applyAlignment="1">
      <alignment horizontal="right" indent="1"/>
    </xf>
    <xf numFmtId="172" fontId="5" fillId="22" borderId="88" xfId="0" applyFont="1" applyFill="1" applyBorder="1" applyAlignment="1">
      <alignment horizontal="centerContinuous"/>
    </xf>
    <xf numFmtId="172" fontId="5" fillId="22" borderId="89" xfId="0" applyFont="1" applyFill="1" applyBorder="1" applyAlignment="1">
      <alignment horizontal="centerContinuous"/>
    </xf>
    <xf numFmtId="172" fontId="5" fillId="22" borderId="83" xfId="0" applyFont="1" applyFill="1" applyBorder="1" applyAlignment="1">
      <alignment horizontal="center"/>
    </xf>
    <xf numFmtId="172" fontId="5" fillId="22" borderId="90" xfId="0" applyFont="1" applyFill="1" applyBorder="1" applyAlignment="1"/>
    <xf numFmtId="172" fontId="5" fillId="22" borderId="79" xfId="0" applyFont="1" applyFill="1" applyBorder="1" applyAlignment="1">
      <alignment horizontal="center"/>
    </xf>
    <xf numFmtId="172" fontId="5" fillId="22" borderId="0" xfId="0" applyFont="1" applyFill="1" applyBorder="1" applyAlignment="1">
      <alignment horizontal="center"/>
    </xf>
    <xf numFmtId="172" fontId="5" fillId="22" borderId="90" xfId="0" applyFont="1" applyFill="1" applyBorder="1"/>
    <xf numFmtId="172" fontId="5" fillId="22" borderId="90" xfId="0" applyFont="1" applyFill="1" applyBorder="1" applyAlignment="1">
      <alignment horizontal="center"/>
    </xf>
    <xf numFmtId="172" fontId="5" fillId="22" borderId="91" xfId="0" applyFont="1" applyFill="1" applyBorder="1" applyAlignment="1">
      <alignment horizontal="centerContinuous"/>
    </xf>
    <xf numFmtId="172" fontId="5" fillId="22" borderId="92" xfId="0" applyFont="1" applyFill="1" applyBorder="1" applyAlignment="1">
      <alignment horizontal="center"/>
    </xf>
    <xf numFmtId="172" fontId="5" fillId="22" borderId="82" xfId="0" applyFont="1" applyFill="1" applyBorder="1" applyAlignment="1">
      <alignment horizontal="center"/>
    </xf>
    <xf numFmtId="172" fontId="5" fillId="22" borderId="93" xfId="0" applyFont="1" applyFill="1" applyBorder="1" applyAlignment="1">
      <alignment horizontal="center"/>
    </xf>
    <xf numFmtId="172" fontId="5" fillId="22" borderId="94" xfId="0" applyFont="1" applyFill="1" applyBorder="1"/>
    <xf numFmtId="172" fontId="5" fillId="22" borderId="95" xfId="0" applyFont="1" applyFill="1" applyBorder="1" applyAlignment="1">
      <alignment horizontal="centerContinuous"/>
    </xf>
    <xf numFmtId="172" fontId="5" fillId="22" borderId="82" xfId="0" applyFont="1" applyFill="1" applyBorder="1"/>
    <xf numFmtId="172" fontId="5" fillId="22" borderId="93" xfId="0" applyFont="1" applyFill="1" applyBorder="1"/>
    <xf numFmtId="172" fontId="4" fillId="18" borderId="16" xfId="0" applyFont="1" applyFill="1" applyBorder="1" applyAlignment="1">
      <alignment horizontal="left"/>
    </xf>
    <xf numFmtId="172" fontId="4" fillId="18" borderId="16" xfId="0" quotePrefix="1" applyFont="1" applyFill="1" applyBorder="1" applyAlignment="1">
      <alignment horizontal="left"/>
    </xf>
    <xf numFmtId="171" fontId="5" fillId="18" borderId="96" xfId="0" applyNumberFormat="1" applyFont="1" applyFill="1" applyBorder="1" applyAlignment="1">
      <alignment horizontal="right"/>
    </xf>
    <xf numFmtId="171" fontId="12" fillId="18" borderId="85" xfId="36" applyNumberFormat="1" applyFont="1" applyFill="1" applyBorder="1" applyAlignment="1">
      <alignment horizontal="right"/>
    </xf>
    <xf numFmtId="171" fontId="5" fillId="18" borderId="87" xfId="0" applyNumberFormat="1" applyFont="1" applyFill="1" applyBorder="1" applyAlignment="1">
      <alignment horizontal="right"/>
    </xf>
    <xf numFmtId="171" fontId="12" fillId="18" borderId="87" xfId="36" applyNumberFormat="1" applyFont="1" applyFill="1" applyBorder="1" applyAlignment="1">
      <alignment horizontal="right"/>
    </xf>
    <xf numFmtId="166" fontId="0" fillId="18" borderId="87" xfId="0" applyNumberFormat="1" applyFill="1" applyBorder="1" applyAlignment="1">
      <alignment horizontal="right" indent="1"/>
    </xf>
    <xf numFmtId="166" fontId="0" fillId="0" borderId="87" xfId="0" applyNumberFormat="1" applyFill="1" applyBorder="1" applyAlignment="1">
      <alignment horizontal="right" indent="1"/>
    </xf>
    <xf numFmtId="165" fontId="0" fillId="0" borderId="87" xfId="0" applyNumberFormat="1" applyFill="1" applyBorder="1" applyAlignment="1" applyProtection="1">
      <alignment horizontal="right" indent="1"/>
    </xf>
    <xf numFmtId="171" fontId="5" fillId="18" borderId="85" xfId="0" quotePrefix="1" applyNumberFormat="1" applyFont="1" applyFill="1" applyBorder="1" applyAlignment="1">
      <alignment horizontal="right"/>
    </xf>
    <xf numFmtId="171" fontId="5" fillId="18" borderId="85" xfId="0" applyNumberFormat="1" applyFont="1" applyFill="1" applyBorder="1" applyAlignment="1" applyProtection="1">
      <alignment horizontal="right"/>
    </xf>
    <xf numFmtId="165" fontId="5" fillId="18" borderId="0" xfId="0" applyNumberFormat="1" applyFont="1" applyFill="1" applyBorder="1" applyAlignment="1">
      <alignment horizontal="right"/>
    </xf>
    <xf numFmtId="172" fontId="4" fillId="18" borderId="16" xfId="0" quotePrefix="1" applyFont="1" applyFill="1" applyBorder="1"/>
    <xf numFmtId="172" fontId="5" fillId="18" borderId="16" xfId="0" quotePrefix="1" applyFont="1" applyFill="1" applyBorder="1" applyAlignment="1">
      <alignment horizontal="left"/>
    </xf>
    <xf numFmtId="172" fontId="5" fillId="18" borderId="16" xfId="0" applyFont="1" applyFill="1" applyBorder="1" applyAlignment="1">
      <alignment horizontal="left"/>
    </xf>
    <xf numFmtId="165" fontId="5" fillId="18" borderId="12" xfId="0" applyNumberFormat="1" applyFont="1" applyFill="1" applyBorder="1" applyAlignment="1">
      <alignment horizontal="right"/>
    </xf>
    <xf numFmtId="165" fontId="0" fillId="18" borderId="85" xfId="0" applyNumberFormat="1" applyFill="1" applyBorder="1" applyAlignment="1" applyProtection="1">
      <alignment horizontal="right" indent="1"/>
    </xf>
    <xf numFmtId="165" fontId="0" fillId="18" borderId="85" xfId="0" applyNumberFormat="1" applyFill="1" applyBorder="1" applyAlignment="1">
      <alignment horizontal="right" indent="1"/>
    </xf>
    <xf numFmtId="165" fontId="0" fillId="0" borderId="85" xfId="0" applyNumberFormat="1" applyFill="1" applyBorder="1" applyAlignment="1" applyProtection="1">
      <alignment horizontal="right" indent="1"/>
    </xf>
    <xf numFmtId="165" fontId="5" fillId="18" borderId="85" xfId="0" applyNumberFormat="1" applyFont="1" applyFill="1" applyBorder="1" applyAlignment="1">
      <alignment horizontal="right" indent="1"/>
    </xf>
    <xf numFmtId="165" fontId="5" fillId="18" borderId="87" xfId="0" applyNumberFormat="1" applyFont="1" applyFill="1" applyBorder="1" applyAlignment="1">
      <alignment horizontal="right" indent="1"/>
    </xf>
    <xf numFmtId="166" fontId="5" fillId="18" borderId="85" xfId="0" applyNumberFormat="1" applyFont="1" applyFill="1" applyBorder="1" applyAlignment="1">
      <alignment horizontal="right" indent="1"/>
    </xf>
    <xf numFmtId="166" fontId="5" fillId="18" borderId="87" xfId="0" applyNumberFormat="1" applyFont="1" applyFill="1" applyBorder="1" applyAlignment="1" applyProtection="1">
      <alignment horizontal="right" indent="1"/>
    </xf>
    <xf numFmtId="171" fontId="6" fillId="18" borderId="87" xfId="0" applyNumberFormat="1" applyFont="1" applyFill="1" applyBorder="1" applyAlignment="1" applyProtection="1">
      <alignment horizontal="right" indent="1"/>
    </xf>
    <xf numFmtId="171" fontId="6" fillId="18" borderId="85" xfId="0" applyNumberFormat="1" applyFont="1" applyFill="1" applyBorder="1" applyAlignment="1" applyProtection="1">
      <alignment horizontal="right" indent="1"/>
    </xf>
    <xf numFmtId="171" fontId="6" fillId="18" borderId="85" xfId="0" applyNumberFormat="1" applyFont="1" applyFill="1" applyBorder="1" applyAlignment="1">
      <alignment horizontal="right" indent="1"/>
    </xf>
    <xf numFmtId="3" fontId="0" fillId="18" borderId="85" xfId="0" applyNumberFormat="1" applyFill="1" applyBorder="1" applyAlignment="1">
      <alignment horizontal="right" indent="1"/>
    </xf>
    <xf numFmtId="176" fontId="6" fillId="0" borderId="85" xfId="0" applyNumberFormat="1" applyFont="1" applyFill="1" applyBorder="1" applyAlignment="1" applyProtection="1">
      <alignment horizontal="right"/>
    </xf>
    <xf numFmtId="172" fontId="5" fillId="19" borderId="32" xfId="0" applyFont="1" applyFill="1" applyBorder="1" applyAlignment="1">
      <alignment horizontal="center" vertical="center"/>
    </xf>
    <xf numFmtId="171" fontId="6" fillId="0" borderId="85" xfId="0" applyNumberFormat="1" applyFont="1" applyFill="1" applyBorder="1" applyAlignment="1" applyProtection="1">
      <alignment horizontal="right" indent="1"/>
    </xf>
    <xf numFmtId="171" fontId="6" fillId="0" borderId="87" xfId="0" applyNumberFormat="1" applyFont="1" applyFill="1" applyBorder="1" applyAlignment="1" applyProtection="1">
      <alignment horizontal="right" indent="1"/>
    </xf>
    <xf numFmtId="176" fontId="6" fillId="18" borderId="85" xfId="0" applyNumberFormat="1" applyFont="1" applyFill="1" applyBorder="1" applyAlignment="1" applyProtection="1">
      <alignment horizontal="right"/>
    </xf>
    <xf numFmtId="176" fontId="6" fillId="18" borderId="87" xfId="0" applyNumberFormat="1" applyFont="1" applyFill="1" applyBorder="1" applyAlignment="1" applyProtection="1">
      <alignment horizontal="right"/>
    </xf>
    <xf numFmtId="176" fontId="6" fillId="18" borderId="85" xfId="0" applyNumberFormat="1" applyFont="1" applyFill="1" applyBorder="1" applyAlignment="1" applyProtection="1">
      <alignment horizontal="right" indent="1"/>
    </xf>
    <xf numFmtId="176" fontId="6" fillId="18" borderId="85" xfId="0" quotePrefix="1" applyNumberFormat="1" applyFont="1" applyFill="1" applyBorder="1" applyAlignment="1">
      <alignment horizontal="right"/>
    </xf>
    <xf numFmtId="177" fontId="6" fillId="0" borderId="85" xfId="0" quotePrefix="1" applyNumberFormat="1" applyFont="1" applyFill="1" applyBorder="1" applyAlignment="1">
      <alignment horizontal="right"/>
    </xf>
    <xf numFmtId="171" fontId="6" fillId="0" borderId="87" xfId="0" quotePrefix="1" applyNumberFormat="1" applyFont="1" applyFill="1" applyBorder="1" applyAlignment="1">
      <alignment horizontal="right"/>
    </xf>
    <xf numFmtId="176" fontId="6" fillId="18" borderId="85" xfId="0" quotePrefix="1" applyNumberFormat="1" applyFont="1" applyFill="1" applyBorder="1" applyAlignment="1">
      <alignment horizontal="right" indent="1"/>
    </xf>
    <xf numFmtId="171" fontId="6" fillId="18" borderId="85" xfId="0" quotePrefix="1" applyNumberFormat="1" applyFont="1" applyFill="1" applyBorder="1" applyAlignment="1">
      <alignment horizontal="right" indent="1"/>
    </xf>
    <xf numFmtId="177" fontId="6" fillId="18" borderId="85" xfId="0" quotePrefix="1" applyNumberFormat="1" applyFont="1" applyFill="1" applyBorder="1" applyAlignment="1">
      <alignment horizontal="right" indent="1"/>
    </xf>
    <xf numFmtId="171" fontId="6" fillId="18" borderId="87" xfId="0" quotePrefix="1" applyNumberFormat="1" applyFont="1" applyFill="1" applyBorder="1" applyAlignment="1">
      <alignment horizontal="right" indent="1"/>
    </xf>
    <xf numFmtId="176" fontId="6" fillId="18" borderId="85" xfId="0" applyNumberFormat="1" applyFont="1" applyFill="1" applyBorder="1" applyAlignment="1">
      <alignment horizontal="right"/>
    </xf>
    <xf numFmtId="176" fontId="6" fillId="18" borderId="87" xfId="0" applyNumberFormat="1" applyFont="1" applyFill="1" applyBorder="1" applyAlignment="1">
      <alignment horizontal="right"/>
    </xf>
    <xf numFmtId="176" fontId="6" fillId="18" borderId="85" xfId="0" applyNumberFormat="1" applyFont="1" applyFill="1" applyBorder="1" applyAlignment="1">
      <alignment horizontal="right" indent="1"/>
    </xf>
    <xf numFmtId="4" fontId="6" fillId="18" borderId="85" xfId="0" applyNumberFormat="1" applyFont="1" applyFill="1" applyBorder="1" applyAlignment="1">
      <alignment horizontal="right" indent="1"/>
    </xf>
    <xf numFmtId="176" fontId="6" fillId="18" borderId="87" xfId="0" applyNumberFormat="1" applyFont="1" applyFill="1" applyBorder="1" applyAlignment="1">
      <alignment horizontal="right" indent="1"/>
    </xf>
    <xf numFmtId="176" fontId="6" fillId="18" borderId="85" xfId="0" applyNumberFormat="1" applyFont="1" applyFill="1" applyBorder="1" applyAlignment="1" applyProtection="1">
      <alignment horizontal="right" indent="1"/>
      <protection locked="0"/>
    </xf>
    <xf numFmtId="171" fontId="6" fillId="18" borderId="85" xfId="0" applyNumberFormat="1" applyFont="1" applyFill="1" applyBorder="1" applyAlignment="1" applyProtection="1">
      <alignment horizontal="right" indent="1"/>
      <protection locked="0"/>
    </xf>
    <xf numFmtId="177" fontId="6" fillId="18" borderId="85" xfId="0" applyNumberFormat="1" applyFont="1" applyFill="1" applyBorder="1" applyAlignment="1" applyProtection="1">
      <alignment horizontal="right" indent="1"/>
      <protection locked="0"/>
    </xf>
    <xf numFmtId="171" fontId="6" fillId="18" borderId="87" xfId="0" applyNumberFormat="1" applyFont="1" applyFill="1" applyBorder="1" applyAlignment="1" applyProtection="1">
      <alignment horizontal="right" indent="1"/>
      <protection locked="0"/>
    </xf>
    <xf numFmtId="177" fontId="6" fillId="18" borderId="85" xfId="0" applyNumberFormat="1" applyFont="1" applyFill="1" applyBorder="1" applyAlignment="1" applyProtection="1">
      <alignment horizontal="right" indent="1"/>
    </xf>
    <xf numFmtId="4" fontId="6" fillId="18" borderId="85" xfId="0" applyNumberFormat="1" applyFont="1" applyFill="1" applyBorder="1" applyAlignment="1" applyProtection="1">
      <alignment horizontal="right" indent="1"/>
      <protection locked="0"/>
    </xf>
    <xf numFmtId="176" fontId="6" fillId="18" borderId="87" xfId="0" applyNumberFormat="1" applyFont="1" applyFill="1" applyBorder="1" applyAlignment="1" applyProtection="1">
      <alignment horizontal="right" indent="1"/>
      <protection locked="0"/>
    </xf>
    <xf numFmtId="166" fontId="6" fillId="0" borderId="85" xfId="0" applyNumberFormat="1" applyFont="1" applyFill="1" applyBorder="1" applyAlignment="1">
      <alignment horizontal="right" indent="1"/>
    </xf>
    <xf numFmtId="165" fontId="6" fillId="0" borderId="85" xfId="0" applyNumberFormat="1" applyFont="1" applyFill="1" applyBorder="1" applyAlignment="1">
      <alignment horizontal="right" indent="1"/>
    </xf>
    <xf numFmtId="166" fontId="6" fillId="0" borderId="85" xfId="0" applyNumberFormat="1" applyFont="1" applyFill="1" applyBorder="1" applyAlignment="1" applyProtection="1">
      <alignment horizontal="right" indent="1"/>
    </xf>
    <xf numFmtId="39" fontId="6" fillId="0" borderId="85" xfId="0" applyNumberFormat="1" applyFont="1" applyFill="1" applyBorder="1" applyAlignment="1">
      <alignment horizontal="right" indent="1"/>
    </xf>
    <xf numFmtId="37" fontId="6" fillId="0" borderId="87" xfId="0" applyNumberFormat="1" applyFont="1" applyFill="1" applyBorder="1" applyAlignment="1">
      <alignment horizontal="right" indent="1"/>
    </xf>
    <xf numFmtId="37" fontId="6" fillId="0" borderId="85" xfId="0" applyNumberFormat="1" applyFont="1" applyFill="1" applyBorder="1" applyAlignment="1">
      <alignment horizontal="right" indent="1"/>
    </xf>
    <xf numFmtId="166" fontId="6" fillId="0" borderId="87" xfId="0" applyNumberFormat="1" applyFont="1" applyFill="1" applyBorder="1" applyAlignment="1">
      <alignment horizontal="right" indent="1"/>
    </xf>
    <xf numFmtId="4" fontId="6" fillId="0" borderId="85" xfId="0" applyNumberFormat="1" applyFont="1" applyFill="1" applyBorder="1" applyAlignment="1">
      <alignment horizontal="right" indent="1"/>
    </xf>
    <xf numFmtId="177" fontId="6" fillId="0" borderId="85" xfId="0" applyNumberFormat="1" applyFont="1" applyFill="1" applyBorder="1" applyAlignment="1" applyProtection="1">
      <alignment horizontal="right"/>
    </xf>
    <xf numFmtId="172" fontId="5" fillId="18" borderId="20" xfId="0" applyFont="1" applyFill="1" applyBorder="1"/>
    <xf numFmtId="179" fontId="6" fillId="18" borderId="16" xfId="0" applyNumberFormat="1" applyFont="1" applyFill="1" applyBorder="1" applyAlignment="1">
      <alignment horizontal="left"/>
    </xf>
    <xf numFmtId="179" fontId="6" fillId="18" borderId="19" xfId="0" applyNumberFormat="1" applyFont="1" applyFill="1" applyBorder="1" applyAlignment="1">
      <alignment horizontal="left"/>
    </xf>
    <xf numFmtId="172" fontId="6" fillId="18" borderId="16" xfId="0" applyNumberFormat="1" applyFont="1" applyFill="1" applyBorder="1" applyAlignment="1">
      <alignment horizontal="left"/>
    </xf>
    <xf numFmtId="172" fontId="6" fillId="18" borderId="19" xfId="0" applyNumberFormat="1" applyFont="1" applyFill="1" applyBorder="1" applyAlignment="1">
      <alignment horizontal="left"/>
    </xf>
    <xf numFmtId="172" fontId="6" fillId="18" borderId="0" xfId="0" applyNumberFormat="1" applyFont="1" applyFill="1" applyBorder="1" applyAlignment="1">
      <alignment horizontal="left"/>
    </xf>
    <xf numFmtId="171" fontId="6" fillId="18" borderId="99" xfId="0" applyNumberFormat="1" applyFont="1" applyFill="1" applyBorder="1" applyAlignment="1">
      <alignment horizontal="right"/>
    </xf>
    <xf numFmtId="171" fontId="6" fillId="18" borderId="99" xfId="0" applyNumberFormat="1" applyFont="1" applyFill="1" applyBorder="1" applyAlignment="1" applyProtection="1">
      <alignment horizontal="right"/>
    </xf>
    <xf numFmtId="172" fontId="10" fillId="0" borderId="0" xfId="0" applyFont="1" applyBorder="1" applyAlignment="1">
      <alignment horizontal="left"/>
    </xf>
    <xf numFmtId="172" fontId="0" fillId="18" borderId="20" xfId="0" applyFont="1" applyFill="1" applyBorder="1"/>
    <xf numFmtId="171" fontId="12" fillId="19" borderId="99" xfId="0" applyNumberFormat="1" applyFont="1" applyFill="1" applyBorder="1" applyAlignment="1" applyProtection="1">
      <alignment horizontal="right"/>
    </xf>
    <xf numFmtId="171" fontId="12" fillId="19" borderId="99" xfId="0" applyNumberFormat="1" applyFont="1" applyFill="1" applyBorder="1" applyAlignment="1">
      <alignment horizontal="right"/>
    </xf>
    <xf numFmtId="0" fontId="6" fillId="18" borderId="16" xfId="0" applyNumberFormat="1" applyFont="1" applyFill="1" applyBorder="1" applyAlignment="1">
      <alignment horizontal="left"/>
    </xf>
    <xf numFmtId="0" fontId="6" fillId="18" borderId="19" xfId="0" applyNumberFormat="1" applyFont="1" applyFill="1" applyBorder="1" applyAlignment="1">
      <alignment horizontal="left"/>
    </xf>
    <xf numFmtId="179" fontId="6" fillId="18" borderId="20" xfId="0" applyNumberFormat="1" applyFont="1" applyFill="1" applyBorder="1" applyAlignment="1">
      <alignment horizontal="left"/>
    </xf>
    <xf numFmtId="179" fontId="6" fillId="18" borderId="0" xfId="0" applyNumberFormat="1" applyFont="1" applyFill="1" applyBorder="1" applyAlignment="1">
      <alignment horizontal="left"/>
    </xf>
    <xf numFmtId="179" fontId="6" fillId="18" borderId="11" xfId="0" applyNumberFormat="1" applyFont="1" applyFill="1" applyBorder="1" applyAlignment="1">
      <alignment horizontal="left"/>
    </xf>
    <xf numFmtId="0" fontId="6" fillId="18" borderId="20" xfId="0" applyNumberFormat="1" applyFont="1" applyFill="1" applyBorder="1" applyAlignment="1">
      <alignment horizontal="left"/>
    </xf>
    <xf numFmtId="0" fontId="0" fillId="18" borderId="16" xfId="0" applyNumberFormat="1" applyFill="1" applyBorder="1" applyAlignment="1">
      <alignment horizontal="left"/>
    </xf>
    <xf numFmtId="0" fontId="6" fillId="18" borderId="0" xfId="0" applyNumberFormat="1" applyFont="1" applyFill="1" applyBorder="1" applyAlignment="1">
      <alignment horizontal="left"/>
    </xf>
    <xf numFmtId="0" fontId="6" fillId="18" borderId="11" xfId="0" applyNumberFormat="1" applyFont="1" applyFill="1" applyBorder="1" applyAlignment="1">
      <alignment horizontal="left"/>
    </xf>
    <xf numFmtId="0" fontId="0" fillId="18" borderId="19" xfId="0" applyNumberFormat="1" applyFill="1" applyBorder="1" applyAlignment="1">
      <alignment horizontal="left"/>
    </xf>
    <xf numFmtId="179" fontId="6" fillId="0" borderId="16" xfId="0" applyNumberFormat="1" applyFont="1" applyFill="1" applyBorder="1" applyAlignment="1">
      <alignment horizontal="left"/>
    </xf>
    <xf numFmtId="179" fontId="6" fillId="0" borderId="19" xfId="0" applyNumberFormat="1" applyFont="1" applyFill="1" applyBorder="1" applyAlignment="1">
      <alignment horizontal="left"/>
    </xf>
    <xf numFmtId="171" fontId="5" fillId="18" borderId="97" xfId="0" applyNumberFormat="1" applyFont="1" applyFill="1" applyBorder="1" applyAlignment="1">
      <alignment horizontal="right"/>
    </xf>
    <xf numFmtId="171" fontId="5" fillId="18" borderId="97" xfId="0" applyNumberFormat="1" applyFont="1" applyFill="1" applyBorder="1" applyAlignment="1" applyProtection="1">
      <alignment horizontal="right"/>
    </xf>
    <xf numFmtId="171" fontId="4" fillId="18" borderId="97" xfId="0" applyNumberFormat="1" applyFont="1" applyFill="1" applyBorder="1" applyAlignment="1">
      <alignment horizontal="right"/>
    </xf>
    <xf numFmtId="171" fontId="4" fillId="18" borderId="97" xfId="0" applyNumberFormat="1" applyFont="1" applyFill="1" applyBorder="1" applyAlignment="1" applyProtection="1">
      <alignment horizontal="right"/>
    </xf>
    <xf numFmtId="171" fontId="4" fillId="22" borderId="83" xfId="0" applyNumberFormat="1" applyFont="1" applyFill="1" applyBorder="1" applyAlignment="1">
      <alignment horizontal="right"/>
    </xf>
    <xf numFmtId="172" fontId="12" fillId="19" borderId="100" xfId="0" applyFont="1" applyFill="1" applyBorder="1"/>
    <xf numFmtId="171" fontId="4" fillId="22" borderId="101" xfId="0" applyNumberFormat="1" applyFont="1" applyFill="1" applyBorder="1" applyAlignment="1">
      <alignment horizontal="right"/>
    </xf>
    <xf numFmtId="171" fontId="4" fillId="22" borderId="101" xfId="0" applyNumberFormat="1" applyFont="1" applyFill="1" applyBorder="1" applyAlignment="1" applyProtection="1">
      <alignment horizontal="right"/>
    </xf>
    <xf numFmtId="172" fontId="8" fillId="18" borderId="0" xfId="0" applyFont="1" applyFill="1" applyAlignment="1">
      <alignment horizontal="center"/>
    </xf>
    <xf numFmtId="171" fontId="4" fillId="19" borderId="99" xfId="0" applyNumberFormat="1" applyFont="1" applyFill="1" applyBorder="1" applyAlignment="1">
      <alignment horizontal="right"/>
    </xf>
    <xf numFmtId="172" fontId="0" fillId="19" borderId="98" xfId="0" quotePrefix="1" applyFill="1" applyBorder="1" applyAlignment="1">
      <alignment horizontal="center"/>
    </xf>
    <xf numFmtId="172" fontId="0" fillId="19" borderId="98" xfId="0" applyFill="1" applyBorder="1" applyAlignment="1">
      <alignment horizontal="center"/>
    </xf>
    <xf numFmtId="172" fontId="0" fillId="19" borderId="99" xfId="0" quotePrefix="1" applyFill="1" applyBorder="1" applyAlignment="1">
      <alignment horizontal="center"/>
    </xf>
    <xf numFmtId="1" fontId="5" fillId="18" borderId="16" xfId="0" applyNumberFormat="1" applyFont="1" applyFill="1" applyBorder="1" applyAlignment="1">
      <alignment horizontal="left"/>
    </xf>
    <xf numFmtId="166" fontId="5" fillId="18" borderId="98" xfId="0" applyNumberFormat="1" applyFont="1" applyFill="1" applyBorder="1" applyAlignment="1">
      <alignment horizontal="right" indent="1"/>
    </xf>
    <xf numFmtId="167" fontId="0" fillId="18" borderId="98" xfId="0" applyNumberFormat="1" applyFill="1" applyBorder="1" applyAlignment="1">
      <alignment horizontal="right" indent="1"/>
    </xf>
    <xf numFmtId="165" fontId="5" fillId="18" borderId="99" xfId="0" applyNumberFormat="1" applyFont="1" applyFill="1" applyBorder="1" applyAlignment="1">
      <alignment horizontal="right" indent="1"/>
    </xf>
    <xf numFmtId="167" fontId="5" fillId="18" borderId="98" xfId="0" applyNumberFormat="1" applyFont="1" applyFill="1" applyBorder="1" applyAlignment="1">
      <alignment horizontal="right" indent="1"/>
    </xf>
    <xf numFmtId="166" fontId="0" fillId="18" borderId="98" xfId="0" applyNumberFormat="1" applyFill="1" applyBorder="1" applyAlignment="1">
      <alignment horizontal="right" indent="1"/>
    </xf>
    <xf numFmtId="165" fontId="0" fillId="18" borderId="99" xfId="0" applyNumberFormat="1" applyFill="1" applyBorder="1" applyAlignment="1">
      <alignment horizontal="right" indent="1"/>
    </xf>
    <xf numFmtId="167" fontId="5" fillId="0" borderId="98" xfId="0" applyNumberFormat="1" applyFont="1" applyFill="1" applyBorder="1" applyAlignment="1">
      <alignment horizontal="right" indent="1"/>
    </xf>
    <xf numFmtId="165" fontId="5" fillId="0" borderId="99" xfId="0" applyNumberFormat="1" applyFont="1" applyFill="1" applyBorder="1" applyAlignment="1">
      <alignment horizontal="right" indent="1"/>
    </xf>
    <xf numFmtId="1" fontId="5" fillId="18" borderId="19" xfId="0" applyNumberFormat="1" applyFont="1" applyFill="1" applyBorder="1" applyAlignment="1">
      <alignment horizontal="left"/>
    </xf>
    <xf numFmtId="172" fontId="0" fillId="18" borderId="0" xfId="0" applyFill="1" applyBorder="1" applyAlignment="1">
      <alignment horizontal="left"/>
    </xf>
    <xf numFmtId="166" fontId="6" fillId="0" borderId="99" xfId="0" applyNumberFormat="1" applyFont="1" applyBorder="1" applyAlignment="1">
      <alignment horizontal="right" indent="1"/>
    </xf>
    <xf numFmtId="171" fontId="4" fillId="18" borderId="18" xfId="0" applyNumberFormat="1" applyFont="1" applyFill="1" applyBorder="1" applyAlignment="1" applyProtection="1">
      <alignment horizontal="right"/>
    </xf>
    <xf numFmtId="171" fontId="4" fillId="18" borderId="18" xfId="0" applyNumberFormat="1" applyFont="1" applyFill="1" applyBorder="1" applyAlignment="1">
      <alignment horizontal="right"/>
    </xf>
    <xf numFmtId="172" fontId="5" fillId="0" borderId="20" xfId="0" applyFont="1" applyFill="1" applyBorder="1"/>
    <xf numFmtId="172" fontId="5" fillId="0" borderId="20" xfId="0" applyFont="1" applyFill="1" applyBorder="1" applyAlignment="1">
      <alignment horizontal="left"/>
    </xf>
    <xf numFmtId="172" fontId="5" fillId="18" borderId="20" xfId="0" quotePrefix="1" applyFont="1" applyFill="1" applyBorder="1" applyAlignment="1">
      <alignment horizontal="left"/>
    </xf>
    <xf numFmtId="166" fontId="0" fillId="0" borderId="17" xfId="0" applyNumberFormat="1" applyFill="1" applyBorder="1" applyAlignment="1" applyProtection="1">
      <alignment horizontal="right" indent="1"/>
    </xf>
    <xf numFmtId="166" fontId="0" fillId="0" borderId="85" xfId="0" applyNumberFormat="1" applyFill="1" applyBorder="1" applyAlignment="1" applyProtection="1">
      <alignment horizontal="right" indent="1"/>
    </xf>
    <xf numFmtId="166" fontId="0" fillId="0" borderId="15" xfId="0" applyNumberFormat="1" applyFill="1" applyBorder="1" applyAlignment="1">
      <alignment horizontal="right" indent="1"/>
    </xf>
    <xf numFmtId="166" fontId="0" fillId="0" borderId="57" xfId="0" applyNumberFormat="1" applyFill="1" applyBorder="1" applyAlignment="1">
      <alignment horizontal="right" indent="1"/>
    </xf>
    <xf numFmtId="166" fontId="6" fillId="0" borderId="57" xfId="0" applyNumberFormat="1" applyFont="1" applyFill="1" applyBorder="1" applyAlignment="1">
      <alignment horizontal="right" indent="1"/>
    </xf>
    <xf numFmtId="165" fontId="0" fillId="0" borderId="14" xfId="0" applyNumberFormat="1" applyFill="1" applyBorder="1" applyAlignment="1" applyProtection="1">
      <alignment horizontal="right" indent="1"/>
    </xf>
    <xf numFmtId="165" fontId="0" fillId="0" borderId="79" xfId="0" applyNumberFormat="1" applyFill="1" applyBorder="1" applyAlignment="1">
      <alignment horizontal="right" indent="1"/>
    </xf>
    <xf numFmtId="165" fontId="0" fillId="0" borderId="18" xfId="0" quotePrefix="1" applyNumberFormat="1" applyFill="1" applyBorder="1" applyAlignment="1">
      <alignment horizontal="right" indent="1"/>
    </xf>
    <xf numFmtId="165" fontId="0" fillId="0" borderId="17" xfId="0" quotePrefix="1" applyNumberFormat="1" applyFill="1" applyBorder="1" applyAlignment="1">
      <alignment horizontal="right" indent="1"/>
    </xf>
    <xf numFmtId="4" fontId="6" fillId="0" borderId="17" xfId="0" applyNumberFormat="1" applyFont="1" applyFill="1" applyBorder="1" applyAlignment="1" applyProtection="1">
      <alignment horizontal="right" indent="1"/>
    </xf>
    <xf numFmtId="176" fontId="6" fillId="0" borderId="18" xfId="0" applyNumberFormat="1" applyFont="1" applyFill="1" applyBorder="1" applyAlignment="1" applyProtection="1">
      <alignment horizontal="right" indent="1"/>
    </xf>
    <xf numFmtId="4" fontId="6" fillId="0" borderId="85" xfId="0" applyNumberFormat="1" applyFont="1" applyFill="1" applyBorder="1" applyAlignment="1" applyProtection="1">
      <alignment horizontal="right" indent="1"/>
    </xf>
    <xf numFmtId="176" fontId="6" fillId="0" borderId="87" xfId="0" applyNumberFormat="1" applyFont="1" applyFill="1" applyBorder="1" applyAlignment="1" applyProtection="1">
      <alignment horizontal="right" indent="1"/>
    </xf>
    <xf numFmtId="172" fontId="6" fillId="19" borderId="99" xfId="0" quotePrefix="1" applyFont="1" applyFill="1" applyBorder="1" applyAlignment="1">
      <alignment horizontal="center" vertical="center"/>
    </xf>
    <xf numFmtId="172" fontId="0" fillId="0" borderId="0" xfId="0"/>
    <xf numFmtId="166" fontId="0" fillId="0" borderId="17" xfId="0" quotePrefix="1" applyNumberFormat="1" applyFill="1" applyBorder="1" applyAlignment="1">
      <alignment horizontal="right" indent="1"/>
    </xf>
    <xf numFmtId="167" fontId="5" fillId="18" borderId="17" xfId="0" quotePrefix="1" applyNumberFormat="1" applyFont="1" applyFill="1" applyBorder="1" applyAlignment="1">
      <alignment horizontal="right" indent="1"/>
    </xf>
    <xf numFmtId="172" fontId="0" fillId="18" borderId="0" xfId="0" applyFill="1" applyBorder="1" applyAlignment="1">
      <alignment horizontal="left"/>
    </xf>
    <xf numFmtId="172" fontId="5" fillId="18" borderId="0" xfId="0" applyFont="1" applyFill="1" applyBorder="1" applyAlignment="1">
      <alignment horizontal="left"/>
    </xf>
    <xf numFmtId="172" fontId="6" fillId="18" borderId="0" xfId="0" applyFont="1" applyFill="1" applyBorder="1" applyAlignment="1">
      <alignment horizontal="left"/>
    </xf>
    <xf numFmtId="166" fontId="6" fillId="0" borderId="99" xfId="0" applyNumberFormat="1" applyFont="1" applyFill="1" applyBorder="1" applyAlignment="1">
      <alignment horizontal="right" indent="1"/>
    </xf>
    <xf numFmtId="166" fontId="5" fillId="0" borderId="98" xfId="0" applyNumberFormat="1" applyFont="1" applyFill="1" applyBorder="1" applyAlignment="1">
      <alignment horizontal="right" indent="1"/>
    </xf>
    <xf numFmtId="166" fontId="0" fillId="0" borderId="14" xfId="0" applyNumberFormat="1" applyFill="1" applyBorder="1" applyAlignment="1" applyProtection="1">
      <alignment horizontal="right" indent="1"/>
    </xf>
    <xf numFmtId="166" fontId="0" fillId="0" borderId="15" xfId="0" applyNumberFormat="1" applyFill="1" applyBorder="1" applyAlignment="1" applyProtection="1">
      <alignment horizontal="right" indent="1"/>
    </xf>
    <xf numFmtId="166" fontId="6" fillId="0" borderId="17" xfId="0" applyNumberFormat="1" applyFont="1" applyFill="1" applyBorder="1"/>
    <xf numFmtId="166" fontId="6" fillId="0" borderId="14" xfId="0" applyNumberFormat="1" applyFont="1" applyFill="1" applyBorder="1" applyAlignment="1" applyProtection="1">
      <alignment horizontal="right" indent="1"/>
    </xf>
    <xf numFmtId="166" fontId="0" fillId="0" borderId="79" xfId="0" applyNumberFormat="1" applyFill="1" applyBorder="1" applyAlignment="1">
      <alignment horizontal="right" indent="1"/>
    </xf>
    <xf numFmtId="166" fontId="0" fillId="0" borderId="80" xfId="0" applyNumberFormat="1" applyFill="1" applyBorder="1" applyAlignment="1">
      <alignment horizontal="right" indent="1"/>
    </xf>
    <xf numFmtId="169" fontId="0" fillId="0" borderId="80" xfId="0" applyNumberFormat="1" applyFill="1" applyBorder="1" applyAlignment="1">
      <alignment horizontal="right" indent="1"/>
    </xf>
    <xf numFmtId="165" fontId="0" fillId="0" borderId="79" xfId="0" applyNumberFormat="1" applyFill="1" applyBorder="1" applyAlignment="1" applyProtection="1">
      <alignment horizontal="right" indent="1"/>
    </xf>
    <xf numFmtId="165" fontId="5" fillId="0" borderId="79" xfId="0" applyNumberFormat="1" applyFont="1" applyFill="1" applyBorder="1" applyAlignment="1">
      <alignment horizontal="right" indent="1"/>
    </xf>
    <xf numFmtId="165" fontId="5" fillId="0" borderId="17" xfId="0" applyNumberFormat="1" applyFont="1" applyFill="1" applyBorder="1" applyAlignment="1">
      <alignment horizontal="right" indent="1"/>
    </xf>
    <xf numFmtId="165" fontId="5" fillId="0" borderId="15" xfId="0" applyNumberFormat="1" applyFont="1" applyFill="1" applyBorder="1" applyAlignment="1">
      <alignment horizontal="right" indent="1"/>
    </xf>
    <xf numFmtId="166" fontId="5" fillId="0" borderId="14" xfId="0" applyNumberFormat="1" applyFont="1" applyFill="1" applyBorder="1" applyAlignment="1">
      <alignment horizontal="right" indent="1"/>
    </xf>
    <xf numFmtId="166" fontId="5" fillId="0" borderId="15" xfId="0" applyNumberFormat="1" applyFont="1" applyFill="1" applyBorder="1" applyAlignment="1" applyProtection="1">
      <alignment horizontal="right" indent="1"/>
    </xf>
    <xf numFmtId="171" fontId="6" fillId="0" borderId="14" xfId="0" applyNumberFormat="1" applyFont="1" applyFill="1" applyBorder="1" applyAlignment="1">
      <alignment horizontal="right" indent="1"/>
    </xf>
    <xf numFmtId="3" fontId="0" fillId="0" borderId="14" xfId="0" applyNumberFormat="1" applyFill="1" applyBorder="1" applyAlignment="1" applyProtection="1">
      <alignment horizontal="right" indent="1"/>
    </xf>
    <xf numFmtId="166" fontId="0" fillId="18" borderId="13" xfId="0" applyNumberFormat="1" applyFill="1" applyBorder="1" applyAlignment="1">
      <alignment horizontal="right" indent="1"/>
    </xf>
    <xf numFmtId="166" fontId="0" fillId="18" borderId="99" xfId="0" applyNumberFormat="1" applyFill="1" applyBorder="1" applyAlignment="1">
      <alignment horizontal="right" indent="1"/>
    </xf>
    <xf numFmtId="165" fontId="0" fillId="0" borderId="15" xfId="0" applyNumberFormat="1" applyFill="1" applyBorder="1" applyAlignment="1">
      <alignment horizontal="right" indent="1"/>
    </xf>
    <xf numFmtId="167" fontId="5" fillId="0" borderId="17" xfId="0" applyNumberFormat="1" applyFont="1" applyFill="1" applyBorder="1" applyAlignment="1">
      <alignment horizontal="right" indent="1"/>
    </xf>
    <xf numFmtId="172" fontId="6" fillId="19" borderId="103" xfId="0" applyFont="1" applyFill="1" applyBorder="1" applyAlignment="1">
      <alignment horizontal="center" vertical="center"/>
    </xf>
    <xf numFmtId="169" fontId="5" fillId="0" borderId="0" xfId="0" applyNumberFormat="1" applyFont="1" applyFill="1" applyAlignment="1">
      <alignment horizontal="right" indent="1"/>
    </xf>
    <xf numFmtId="172" fontId="6" fillId="19" borderId="16" xfId="0" applyFont="1" applyFill="1" applyBorder="1" applyAlignment="1">
      <alignment horizontal="center" vertical="center"/>
    </xf>
    <xf numFmtId="172" fontId="6" fillId="19" borderId="21" xfId="0" applyFont="1" applyFill="1" applyBorder="1" applyAlignment="1">
      <alignment horizontal="center"/>
    </xf>
    <xf numFmtId="172" fontId="6" fillId="19" borderId="13" xfId="0" applyFont="1" applyFill="1" applyBorder="1" applyAlignment="1">
      <alignment horizontal="center" vertical="center"/>
    </xf>
    <xf numFmtId="172" fontId="6" fillId="21" borderId="0" xfId="0" applyFont="1" applyFill="1" applyBorder="1"/>
    <xf numFmtId="171" fontId="6" fillId="0" borderId="0" xfId="0" applyNumberFormat="1" applyFont="1" applyFill="1" applyBorder="1" applyAlignment="1" applyProtection="1">
      <alignment horizontal="right"/>
    </xf>
    <xf numFmtId="179" fontId="5" fillId="18" borderId="16" xfId="0" applyNumberFormat="1" applyFont="1" applyFill="1" applyBorder="1" applyAlignment="1">
      <alignment horizontal="left"/>
    </xf>
    <xf numFmtId="171" fontId="5" fillId="18" borderId="106" xfId="56" applyNumberFormat="1" applyFont="1" applyFill="1" applyBorder="1" applyAlignment="1">
      <alignment horizontal="right"/>
    </xf>
    <xf numFmtId="171" fontId="5" fillId="18" borderId="106" xfId="56" quotePrefix="1" applyNumberFormat="1" applyFont="1" applyFill="1" applyBorder="1" applyAlignment="1">
      <alignment horizontal="right"/>
    </xf>
    <xf numFmtId="171" fontId="5" fillId="18" borderId="0" xfId="57" applyNumberFormat="1" applyFont="1" applyFill="1" applyBorder="1" applyAlignment="1">
      <alignment horizontal="right"/>
    </xf>
    <xf numFmtId="171" fontId="5" fillId="18" borderId="106" xfId="57" applyNumberFormat="1" applyFont="1" applyFill="1" applyBorder="1" applyAlignment="1">
      <alignment horizontal="right"/>
    </xf>
    <xf numFmtId="171" fontId="5" fillId="18" borderId="106" xfId="57" applyNumberFormat="1" applyFont="1" applyFill="1" applyBorder="1" applyAlignment="1" applyProtection="1">
      <alignment horizontal="right"/>
    </xf>
    <xf numFmtId="171" fontId="4" fillId="20" borderId="105" xfId="58" applyNumberFormat="1" applyFont="1" applyFill="1" applyBorder="1" applyAlignment="1">
      <alignment horizontal="right"/>
    </xf>
    <xf numFmtId="171" fontId="4" fillId="20" borderId="104" xfId="58" applyNumberFormat="1" applyFont="1" applyFill="1" applyBorder="1" applyAlignment="1">
      <alignment horizontal="right"/>
    </xf>
    <xf numFmtId="171" fontId="5" fillId="18" borderId="106" xfId="59" applyNumberFormat="1" applyFont="1" applyFill="1" applyBorder="1" applyAlignment="1">
      <alignment horizontal="right"/>
    </xf>
    <xf numFmtId="171" fontId="5" fillId="18" borderId="106" xfId="59" quotePrefix="1" applyNumberFormat="1" applyFont="1" applyFill="1" applyBorder="1" applyAlignment="1">
      <alignment horizontal="right"/>
    </xf>
    <xf numFmtId="171" fontId="5" fillId="18" borderId="106" xfId="59" applyNumberFormat="1" applyFont="1" applyFill="1" applyBorder="1" applyAlignment="1" applyProtection="1">
      <alignment horizontal="right"/>
    </xf>
    <xf numFmtId="171" fontId="4" fillId="20" borderId="105" xfId="59" applyNumberFormat="1" applyFont="1" applyFill="1" applyBorder="1" applyAlignment="1">
      <alignment horizontal="right"/>
    </xf>
    <xf numFmtId="171" fontId="5" fillId="18" borderId="107" xfId="59" applyNumberFormat="1" applyFont="1" applyFill="1" applyBorder="1" applyAlignment="1">
      <alignment horizontal="right"/>
    </xf>
    <xf numFmtId="171" fontId="5" fillId="18" borderId="108" xfId="59" applyNumberFormat="1" applyFont="1" applyFill="1" applyBorder="1" applyAlignment="1">
      <alignment horizontal="right"/>
    </xf>
    <xf numFmtId="171" fontId="4" fillId="20" borderId="109" xfId="59" applyNumberFormat="1" applyFont="1" applyFill="1" applyBorder="1" applyAlignment="1">
      <alignment horizontal="right"/>
    </xf>
    <xf numFmtId="171" fontId="5" fillId="18" borderId="0" xfId="62" applyNumberFormat="1" applyFont="1" applyFill="1" applyBorder="1" applyAlignment="1">
      <alignment horizontal="right"/>
    </xf>
    <xf numFmtId="171" fontId="5" fillId="18" borderId="111" xfId="62" applyNumberFormat="1" applyFont="1" applyFill="1" applyBorder="1" applyAlignment="1">
      <alignment horizontal="right"/>
    </xf>
    <xf numFmtId="171" fontId="5" fillId="18" borderId="112" xfId="62" applyNumberFormat="1" applyFont="1" applyFill="1" applyBorder="1" applyAlignment="1">
      <alignment horizontal="right"/>
    </xf>
    <xf numFmtId="171" fontId="4" fillId="20" borderId="112" xfId="62" applyNumberFormat="1" applyFont="1" applyFill="1" applyBorder="1" applyAlignment="1">
      <alignment horizontal="right"/>
    </xf>
    <xf numFmtId="171" fontId="4" fillId="18" borderId="112" xfId="62" applyNumberFormat="1" applyFont="1" applyFill="1" applyBorder="1" applyAlignment="1">
      <alignment horizontal="right"/>
    </xf>
    <xf numFmtId="171" fontId="5" fillId="18" borderId="112" xfId="62" quotePrefix="1" applyNumberFormat="1" applyFont="1" applyFill="1" applyBorder="1" applyAlignment="1">
      <alignment horizontal="right"/>
    </xf>
    <xf numFmtId="171" fontId="5" fillId="18" borderId="112" xfId="62" applyNumberFormat="1" applyFont="1" applyFill="1" applyBorder="1" applyAlignment="1" applyProtection="1">
      <alignment horizontal="right"/>
    </xf>
    <xf numFmtId="171" fontId="5" fillId="18" borderId="112" xfId="62" applyNumberFormat="1" applyFont="1" applyFill="1" applyBorder="1" applyAlignment="1" applyProtection="1">
      <alignment horizontal="right"/>
      <protection locked="0"/>
    </xf>
    <xf numFmtId="171" fontId="5" fillId="18" borderId="113" xfId="62" applyNumberFormat="1" applyFont="1" applyFill="1" applyBorder="1" applyAlignment="1" applyProtection="1">
      <alignment horizontal="right"/>
    </xf>
    <xf numFmtId="171" fontId="5" fillId="18" borderId="81" xfId="62" applyNumberFormat="1" applyFont="1" applyFill="1" applyBorder="1" applyAlignment="1">
      <alignment horizontal="right"/>
    </xf>
    <xf numFmtId="171" fontId="4" fillId="20" borderId="81" xfId="62" applyNumberFormat="1" applyFont="1" applyFill="1" applyBorder="1" applyAlignment="1">
      <alignment horizontal="right"/>
    </xf>
    <xf numFmtId="171" fontId="4" fillId="18" borderId="81" xfId="62" applyNumberFormat="1" applyFont="1" applyFill="1" applyBorder="1" applyAlignment="1">
      <alignment horizontal="right"/>
    </xf>
    <xf numFmtId="171" fontId="5" fillId="18" borderId="81" xfId="62" applyNumberFormat="1" applyFont="1" applyFill="1" applyBorder="1" applyAlignment="1" applyProtection="1">
      <alignment horizontal="right"/>
      <protection locked="0"/>
    </xf>
    <xf numFmtId="171" fontId="5" fillId="18" borderId="81" xfId="62" applyNumberFormat="1" applyFont="1" applyFill="1" applyBorder="1" applyAlignment="1" applyProtection="1">
      <alignment horizontal="right"/>
    </xf>
    <xf numFmtId="171" fontId="5" fillId="18" borderId="81" xfId="62" quotePrefix="1" applyNumberFormat="1" applyFont="1" applyFill="1" applyBorder="1" applyAlignment="1">
      <alignment horizontal="right"/>
    </xf>
    <xf numFmtId="171" fontId="5" fillId="18" borderId="113" xfId="62" applyNumberFormat="1" applyFont="1" applyFill="1" applyBorder="1" applyAlignment="1">
      <alignment horizontal="right"/>
    </xf>
    <xf numFmtId="171" fontId="4" fillId="18" borderId="81" xfId="62" applyNumberFormat="1" applyFont="1" applyFill="1" applyBorder="1" applyAlignment="1" applyProtection="1">
      <alignment horizontal="right"/>
    </xf>
    <xf numFmtId="171" fontId="5" fillId="18" borderId="110" xfId="62" applyNumberFormat="1" applyFont="1" applyFill="1" applyBorder="1" applyAlignment="1">
      <alignment horizontal="right"/>
    </xf>
    <xf numFmtId="171" fontId="4" fillId="20" borderId="0" xfId="62" applyNumberFormat="1" applyFont="1" applyFill="1" applyBorder="1" applyAlignment="1">
      <alignment horizontal="right"/>
    </xf>
    <xf numFmtId="171" fontId="4" fillId="18" borderId="0" xfId="62" applyNumberFormat="1" applyFont="1" applyFill="1" applyBorder="1" applyAlignment="1">
      <alignment horizontal="right"/>
    </xf>
    <xf numFmtId="171" fontId="5" fillId="18" borderId="0" xfId="62" quotePrefix="1" applyNumberFormat="1" applyFont="1" applyFill="1" applyBorder="1" applyAlignment="1">
      <alignment horizontal="right"/>
    </xf>
    <xf numFmtId="171" fontId="5" fillId="18" borderId="0" xfId="62" applyNumberFormat="1" applyFont="1" applyFill="1" applyBorder="1" applyAlignment="1" applyProtection="1">
      <alignment horizontal="right"/>
      <protection locked="0"/>
    </xf>
    <xf numFmtId="171" fontId="5" fillId="18" borderId="0" xfId="62" applyNumberFormat="1" applyFont="1" applyFill="1" applyBorder="1" applyAlignment="1" applyProtection="1">
      <alignment horizontal="right"/>
    </xf>
    <xf numFmtId="171" fontId="4" fillId="20" borderId="114" xfId="62" applyNumberFormat="1" applyFont="1" applyFill="1" applyBorder="1" applyAlignment="1">
      <alignment horizontal="right"/>
    </xf>
    <xf numFmtId="171" fontId="4" fillId="20" borderId="101" xfId="62" applyNumberFormat="1" applyFont="1" applyFill="1" applyBorder="1" applyAlignment="1">
      <alignment horizontal="right"/>
    </xf>
    <xf numFmtId="171" fontId="4" fillId="20" borderId="83" xfId="62" applyNumberFormat="1" applyFont="1" applyFill="1" applyBorder="1" applyAlignment="1">
      <alignment horizontal="right"/>
    </xf>
    <xf numFmtId="171" fontId="5" fillId="18" borderId="106" xfId="0" applyNumberFormat="1" applyFont="1" applyFill="1" applyBorder="1" applyAlignment="1">
      <alignment horizontal="right"/>
    </xf>
    <xf numFmtId="171" fontId="12" fillId="18" borderId="99" xfId="0" applyNumberFormat="1" applyFont="1" applyFill="1" applyBorder="1" applyAlignment="1">
      <alignment horizontal="right"/>
    </xf>
    <xf numFmtId="171" fontId="6" fillId="18" borderId="99" xfId="0" applyNumberFormat="1" applyFont="1" applyFill="1" applyBorder="1" applyAlignment="1" applyProtection="1">
      <alignment horizontal="right"/>
      <protection locked="0"/>
    </xf>
    <xf numFmtId="171" fontId="6" fillId="18" borderId="99" xfId="0" quotePrefix="1" applyNumberFormat="1" applyFont="1" applyFill="1" applyBorder="1" applyAlignment="1">
      <alignment horizontal="right"/>
    </xf>
    <xf numFmtId="171" fontId="12" fillId="18" borderId="99" xfId="0" applyNumberFormat="1" applyFont="1" applyFill="1" applyBorder="1" applyAlignment="1" applyProtection="1">
      <alignment horizontal="right"/>
    </xf>
    <xf numFmtId="171" fontId="5" fillId="18" borderId="108" xfId="0" applyNumberFormat="1" applyFont="1" applyFill="1" applyBorder="1" applyAlignment="1">
      <alignment horizontal="right"/>
    </xf>
    <xf numFmtId="171" fontId="41" fillId="18" borderId="0" xfId="0" applyNumberFormat="1" applyFont="1" applyFill="1" applyBorder="1" applyAlignment="1">
      <alignment horizontal="right"/>
    </xf>
    <xf numFmtId="171" fontId="5" fillId="18" borderId="99" xfId="0" applyNumberFormat="1" applyFont="1" applyFill="1" applyBorder="1" applyAlignment="1">
      <alignment horizontal="right"/>
    </xf>
    <xf numFmtId="176" fontId="5" fillId="18" borderId="17" xfId="0" applyNumberFormat="1" applyFont="1" applyFill="1" applyBorder="1" applyAlignment="1" applyProtection="1">
      <alignment horizontal="right" indent="1"/>
    </xf>
    <xf numFmtId="172" fontId="41" fillId="18" borderId="0" xfId="0" applyFont="1" applyFill="1"/>
    <xf numFmtId="172" fontId="5" fillId="18" borderId="0" xfId="110" applyFont="1" applyFill="1"/>
    <xf numFmtId="172" fontId="5" fillId="18" borderId="20" xfId="110" applyFont="1" applyFill="1" applyBorder="1"/>
    <xf numFmtId="180" fontId="4" fillId="19" borderId="15" xfId="110" applyNumberFormat="1" applyFont="1" applyFill="1" applyBorder="1" applyAlignment="1">
      <alignment horizontal="right"/>
    </xf>
    <xf numFmtId="180" fontId="4" fillId="19" borderId="14" xfId="110" applyNumberFormat="1" applyFont="1" applyFill="1" applyBorder="1" applyAlignment="1">
      <alignment horizontal="right"/>
    </xf>
    <xf numFmtId="180" fontId="4" fillId="19" borderId="14" xfId="110" quotePrefix="1" applyNumberFormat="1" applyFont="1" applyFill="1" applyBorder="1" applyAlignment="1">
      <alignment horizontal="right"/>
    </xf>
    <xf numFmtId="172" fontId="4" fillId="19" borderId="11" xfId="110" applyFont="1" applyFill="1" applyBorder="1"/>
    <xf numFmtId="180" fontId="5" fillId="18" borderId="99" xfId="110" applyNumberFormat="1" applyFont="1" applyFill="1" applyBorder="1" applyAlignment="1">
      <alignment horizontal="right"/>
    </xf>
    <xf numFmtId="180" fontId="5" fillId="18" borderId="98" xfId="110" applyNumberFormat="1" applyFont="1" applyFill="1" applyBorder="1" applyAlignment="1">
      <alignment horizontal="right"/>
    </xf>
    <xf numFmtId="172" fontId="4" fillId="18" borderId="0" xfId="110" applyFont="1" applyFill="1"/>
    <xf numFmtId="180" fontId="4" fillId="19" borderId="13" xfId="110" applyNumberFormat="1" applyFont="1" applyFill="1" applyBorder="1" applyAlignment="1">
      <alignment horizontal="right"/>
    </xf>
    <xf numFmtId="180" fontId="4" fillId="19" borderId="12" xfId="110" applyNumberFormat="1" applyFont="1" applyFill="1" applyBorder="1" applyAlignment="1">
      <alignment horizontal="right"/>
    </xf>
    <xf numFmtId="172" fontId="4" fillId="19" borderId="20" xfId="110" applyFont="1" applyFill="1" applyBorder="1"/>
    <xf numFmtId="180" fontId="4" fillId="19" borderId="99" xfId="110" applyNumberFormat="1" applyFont="1" applyFill="1" applyBorder="1" applyAlignment="1">
      <alignment horizontal="right"/>
    </xf>
    <xf numFmtId="180" fontId="4" fillId="19" borderId="98" xfId="110" applyNumberFormat="1" applyFont="1" applyFill="1" applyBorder="1" applyAlignment="1">
      <alignment horizontal="right"/>
    </xf>
    <xf numFmtId="172" fontId="4" fillId="19" borderId="0" xfId="110" applyFont="1" applyFill="1" applyAlignment="1">
      <alignment horizontal="left"/>
    </xf>
    <xf numFmtId="172" fontId="4" fillId="18" borderId="0" xfId="110" applyFont="1" applyFill="1" applyAlignment="1">
      <alignment horizontal="left"/>
    </xf>
    <xf numFmtId="180" fontId="4" fillId="18" borderId="99" xfId="110" applyNumberFormat="1" applyFont="1" applyFill="1" applyBorder="1" applyAlignment="1">
      <alignment horizontal="right"/>
    </xf>
    <xf numFmtId="180" fontId="4" fillId="18" borderId="98" xfId="110" applyNumberFormat="1" applyFont="1" applyFill="1" applyBorder="1" applyAlignment="1">
      <alignment horizontal="right"/>
    </xf>
    <xf numFmtId="172" fontId="5" fillId="18" borderId="0" xfId="110" applyFont="1" applyFill="1" applyAlignment="1">
      <alignment horizontal="left"/>
    </xf>
    <xf numFmtId="180" fontId="5" fillId="18" borderId="13" xfId="110" applyNumberFormat="1" applyFont="1" applyFill="1" applyBorder="1" applyAlignment="1">
      <alignment horizontal="right"/>
    </xf>
    <xf numFmtId="180" fontId="5" fillId="18" borderId="12" xfId="110" applyNumberFormat="1" applyFont="1" applyFill="1" applyBorder="1" applyAlignment="1">
      <alignment horizontal="right"/>
    </xf>
    <xf numFmtId="172" fontId="5" fillId="18" borderId="20" xfId="110" applyFont="1" applyFill="1" applyBorder="1" applyAlignment="1">
      <alignment horizontal="left"/>
    </xf>
    <xf numFmtId="172" fontId="5" fillId="19" borderId="99" xfId="110" applyFont="1" applyFill="1" applyBorder="1" applyAlignment="1">
      <alignment horizontal="center" vertical="center"/>
    </xf>
    <xf numFmtId="172" fontId="5" fillId="19" borderId="28" xfId="110" applyFont="1" applyFill="1" applyBorder="1" applyAlignment="1">
      <alignment horizontal="center" vertical="center"/>
    </xf>
    <xf numFmtId="172" fontId="5" fillId="19" borderId="19" xfId="110" applyFont="1" applyFill="1" applyBorder="1" applyAlignment="1">
      <alignment horizontal="center" vertical="center"/>
    </xf>
    <xf numFmtId="172" fontId="5" fillId="19" borderId="31" xfId="110" applyFont="1" applyFill="1" applyBorder="1" applyAlignment="1">
      <alignment horizontal="centerContinuous" vertical="center"/>
    </xf>
    <xf numFmtId="172" fontId="5" fillId="19" borderId="29" xfId="110" applyFont="1" applyFill="1" applyBorder="1" applyAlignment="1">
      <alignment horizontal="centerContinuous" vertical="center"/>
    </xf>
    <xf numFmtId="172" fontId="5" fillId="19" borderId="30" xfId="110" applyFont="1" applyFill="1" applyBorder="1" applyAlignment="1">
      <alignment horizontal="centerContinuous" vertical="center"/>
    </xf>
    <xf numFmtId="172" fontId="5" fillId="19" borderId="0" xfId="110" applyFont="1" applyFill="1" applyAlignment="1">
      <alignment horizontal="center" vertical="center"/>
    </xf>
    <xf numFmtId="172" fontId="5" fillId="19" borderId="13" xfId="110" applyFont="1" applyFill="1" applyBorder="1" applyAlignment="1">
      <alignment horizontal="center" vertical="center"/>
    </xf>
    <xf numFmtId="172" fontId="5" fillId="19" borderId="33" xfId="110" applyFont="1" applyFill="1" applyBorder="1" applyAlignment="1">
      <alignment horizontal="centerContinuous" vertical="center"/>
    </xf>
    <xf numFmtId="172" fontId="5" fillId="19" borderId="23" xfId="110" applyFont="1" applyFill="1" applyBorder="1" applyAlignment="1">
      <alignment horizontal="centerContinuous" vertical="center"/>
    </xf>
    <xf numFmtId="172" fontId="5" fillId="19" borderId="22" xfId="110" applyFont="1" applyFill="1" applyBorder="1" applyAlignment="1">
      <alignment horizontal="centerContinuous" vertical="center"/>
    </xf>
    <xf numFmtId="172" fontId="5" fillId="19" borderId="21" xfId="110" applyFont="1" applyFill="1" applyBorder="1" applyAlignment="1">
      <alignment horizontal="center" vertical="center"/>
    </xf>
    <xf numFmtId="172" fontId="10" fillId="18" borderId="0" xfId="110" applyFont="1" applyFill="1"/>
    <xf numFmtId="172" fontId="10" fillId="18" borderId="11" xfId="110" applyFont="1" applyFill="1" applyBorder="1"/>
    <xf numFmtId="172" fontId="11" fillId="18" borderId="11" xfId="110" applyFont="1" applyFill="1" applyBorder="1"/>
    <xf numFmtId="172" fontId="9" fillId="18" borderId="0" xfId="110" applyFont="1" applyFill="1"/>
    <xf numFmtId="180" fontId="4" fillId="24" borderId="116" xfId="111" applyNumberFormat="1" applyFont="1" applyFill="1" applyBorder="1" applyAlignment="1">
      <alignment horizontal="right"/>
    </xf>
    <xf numFmtId="180" fontId="4" fillId="24" borderId="117" xfId="111" quotePrefix="1" applyNumberFormat="1" applyFont="1" applyFill="1" applyBorder="1" applyAlignment="1">
      <alignment horizontal="right"/>
    </xf>
    <xf numFmtId="180" fontId="4" fillId="24" borderId="117" xfId="111" applyNumberFormat="1" applyFont="1" applyFill="1" applyBorder="1" applyAlignment="1">
      <alignment horizontal="right"/>
    </xf>
    <xf numFmtId="0" fontId="4" fillId="24" borderId="118" xfId="111" applyFont="1" applyFill="1" applyBorder="1"/>
    <xf numFmtId="180" fontId="5" fillId="25" borderId="119" xfId="111" applyNumberFormat="1" applyFont="1" applyFill="1" applyBorder="1" applyAlignment="1">
      <alignment horizontal="right"/>
    </xf>
    <xf numFmtId="180" fontId="5" fillId="25" borderId="120" xfId="111" applyNumberFormat="1" applyFont="1" applyFill="1" applyBorder="1" applyAlignment="1">
      <alignment horizontal="right"/>
    </xf>
    <xf numFmtId="0" fontId="4" fillId="25" borderId="121" xfId="111" applyFont="1" applyFill="1" applyBorder="1"/>
    <xf numFmtId="180" fontId="4" fillId="24" borderId="119" xfId="111" applyNumberFormat="1" applyFont="1" applyFill="1" applyBorder="1" applyAlignment="1">
      <alignment horizontal="right"/>
    </xf>
    <xf numFmtId="180" fontId="4" fillId="24" borderId="120" xfId="111" quotePrefix="1" applyNumberFormat="1" applyFont="1" applyFill="1" applyBorder="1" applyAlignment="1">
      <alignment horizontal="right"/>
    </xf>
    <xf numFmtId="180" fontId="4" fillId="24" borderId="120" xfId="111" applyNumberFormat="1" applyFont="1" applyFill="1" applyBorder="1" applyAlignment="1">
      <alignment horizontal="right"/>
    </xf>
    <xf numFmtId="0" fontId="4" fillId="24" borderId="121" xfId="111" applyFont="1" applyFill="1" applyBorder="1"/>
    <xf numFmtId="180" fontId="5" fillId="25" borderId="120" xfId="111" quotePrefix="1" applyNumberFormat="1" applyFont="1" applyFill="1" applyBorder="1" applyAlignment="1">
      <alignment horizontal="right"/>
    </xf>
    <xf numFmtId="0" fontId="5" fillId="25" borderId="121" xfId="111" applyFont="1" applyFill="1" applyBorder="1"/>
    <xf numFmtId="180" fontId="5" fillId="25" borderId="119" xfId="111" quotePrefix="1" applyNumberFormat="1" applyFont="1" applyFill="1" applyBorder="1" applyAlignment="1">
      <alignment horizontal="right"/>
    </xf>
    <xf numFmtId="180" fontId="5" fillId="25" borderId="122" xfId="111" applyNumberFormat="1" applyFont="1" applyFill="1" applyBorder="1" applyAlignment="1">
      <alignment horizontal="right"/>
    </xf>
    <xf numFmtId="180" fontId="5" fillId="25" borderId="123" xfId="111" applyNumberFormat="1" applyFont="1" applyFill="1" applyBorder="1" applyAlignment="1">
      <alignment horizontal="right"/>
    </xf>
    <xf numFmtId="180" fontId="5" fillId="25" borderId="123" xfId="111" quotePrefix="1" applyNumberFormat="1" applyFont="1" applyFill="1" applyBorder="1" applyAlignment="1">
      <alignment horizontal="right"/>
    </xf>
    <xf numFmtId="0" fontId="5" fillId="25" borderId="124" xfId="111" applyFont="1" applyFill="1" applyBorder="1"/>
    <xf numFmtId="0" fontId="5" fillId="24" borderId="116" xfId="111" applyFont="1" applyFill="1" applyBorder="1" applyAlignment="1">
      <alignment horizontal="center"/>
    </xf>
    <xf numFmtId="0" fontId="5" fillId="24" borderId="117" xfId="111" applyFont="1" applyFill="1" applyBorder="1" applyAlignment="1">
      <alignment horizontal="center"/>
    </xf>
    <xf numFmtId="0" fontId="5" fillId="24" borderId="118" xfId="111" applyFont="1" applyFill="1" applyBorder="1" applyAlignment="1">
      <alignment horizontal="center"/>
    </xf>
    <xf numFmtId="0" fontId="5" fillId="24" borderId="119" xfId="111" applyFont="1" applyFill="1" applyBorder="1" applyAlignment="1">
      <alignment horizontal="center"/>
    </xf>
    <xf numFmtId="0" fontId="5" fillId="24" borderId="125" xfId="111" applyFont="1" applyFill="1" applyBorder="1" applyAlignment="1">
      <alignment horizontal="centerContinuous"/>
    </xf>
    <xf numFmtId="0" fontId="5" fillId="24" borderId="121" xfId="111" applyFont="1" applyFill="1" applyBorder="1" applyAlignment="1">
      <alignment horizontal="center"/>
    </xf>
    <xf numFmtId="0" fontId="5" fillId="24" borderId="122" xfId="111" applyFont="1" applyFill="1" applyBorder="1" applyAlignment="1">
      <alignment horizontal="center"/>
    </xf>
    <xf numFmtId="0" fontId="5" fillId="24" borderId="126" xfId="111" applyFont="1" applyFill="1" applyBorder="1" applyAlignment="1">
      <alignment horizontal="centerContinuous"/>
    </xf>
    <xf numFmtId="0" fontId="5" fillId="24" borderId="124" xfId="111" applyFont="1" applyFill="1" applyBorder="1" applyAlignment="1">
      <alignment horizontal="center"/>
    </xf>
    <xf numFmtId="172" fontId="10" fillId="18" borderId="0" xfId="110" applyFont="1" applyFill="1" applyAlignment="1">
      <alignment horizontal="centerContinuous"/>
    </xf>
    <xf numFmtId="172" fontId="11" fillId="18" borderId="0" xfId="110" applyFont="1" applyFill="1" applyAlignment="1">
      <alignment horizontal="centerContinuous"/>
    </xf>
    <xf numFmtId="172" fontId="11" fillId="18" borderId="0" xfId="110" applyFont="1" applyFill="1"/>
    <xf numFmtId="172" fontId="11" fillId="18" borderId="0" xfId="110" applyFont="1" applyFill="1" applyAlignment="1">
      <alignment horizontal="center"/>
    </xf>
    <xf numFmtId="172" fontId="42" fillId="0" borderId="0" xfId="110"/>
    <xf numFmtId="37" fontId="42" fillId="18" borderId="15" xfId="110" applyNumberFormat="1" applyFill="1" applyBorder="1" applyAlignment="1">
      <alignment horizontal="right" indent="1"/>
    </xf>
    <xf numFmtId="37" fontId="42" fillId="0" borderId="14" xfId="110" applyNumberFormat="1" applyBorder="1" applyAlignment="1">
      <alignment horizontal="right" indent="1"/>
    </xf>
    <xf numFmtId="37" fontId="42" fillId="18" borderId="14" xfId="110" applyNumberFormat="1" applyFill="1" applyBorder="1" applyAlignment="1">
      <alignment horizontal="right" indent="1"/>
    </xf>
    <xf numFmtId="179" fontId="5" fillId="0" borderId="19" xfId="110" applyNumberFormat="1" applyFont="1" applyBorder="1" applyAlignment="1">
      <alignment horizontal="left"/>
    </xf>
    <xf numFmtId="37" fontId="42" fillId="18" borderId="99" xfId="110" applyNumberFormat="1" applyFill="1" applyBorder="1" applyAlignment="1">
      <alignment horizontal="right" indent="1"/>
    </xf>
    <xf numFmtId="37" fontId="42" fillId="18" borderId="98" xfId="110" applyNumberFormat="1" applyFill="1" applyBorder="1" applyAlignment="1">
      <alignment horizontal="right" indent="1"/>
    </xf>
    <xf numFmtId="179" fontId="5" fillId="0" borderId="16" xfId="110" applyNumberFormat="1" applyFont="1" applyBorder="1" applyAlignment="1">
      <alignment horizontal="left"/>
    </xf>
    <xf numFmtId="179" fontId="5" fillId="18" borderId="16" xfId="110" applyNumberFormat="1" applyFont="1" applyFill="1" applyBorder="1" applyAlignment="1">
      <alignment horizontal="left"/>
    </xf>
    <xf numFmtId="172" fontId="42" fillId="19" borderId="15" xfId="110" quotePrefix="1" applyFill="1" applyBorder="1" applyAlignment="1">
      <alignment horizontal="center" vertical="top"/>
    </xf>
    <xf numFmtId="172" fontId="42" fillId="19" borderId="14" xfId="110" applyFill="1" applyBorder="1" applyAlignment="1">
      <alignment vertical="center"/>
    </xf>
    <xf numFmtId="172" fontId="42" fillId="19" borderId="99" xfId="110" quotePrefix="1" applyFill="1" applyBorder="1" applyAlignment="1">
      <alignment horizontal="center" vertical="center"/>
    </xf>
    <xf numFmtId="172" fontId="5" fillId="19" borderId="98" xfId="110" quotePrefix="1" applyFont="1" applyFill="1" applyBorder="1" applyAlignment="1">
      <alignment horizontal="center" vertical="center"/>
    </xf>
    <xf numFmtId="172" fontId="42" fillId="19" borderId="98" xfId="110" quotePrefix="1" applyFill="1" applyBorder="1" applyAlignment="1">
      <alignment horizontal="center" vertical="center"/>
    </xf>
    <xf numFmtId="172" fontId="42" fillId="19" borderId="13" xfId="110" applyFill="1" applyBorder="1" applyAlignment="1">
      <alignment vertical="center"/>
    </xf>
    <xf numFmtId="172" fontId="42" fillId="19" borderId="12" xfId="110" applyFill="1" applyBorder="1" applyAlignment="1">
      <alignment vertical="center"/>
    </xf>
    <xf numFmtId="172" fontId="10" fillId="0" borderId="0" xfId="110" applyFont="1"/>
    <xf numFmtId="172" fontId="10" fillId="18" borderId="11" xfId="110" applyFont="1" applyFill="1" applyBorder="1" applyAlignment="1">
      <alignment horizontal="centerContinuous"/>
    </xf>
    <xf numFmtId="172" fontId="11" fillId="18" borderId="11" xfId="110" applyFont="1" applyFill="1" applyBorder="1" applyAlignment="1">
      <alignment horizontal="centerContinuous"/>
    </xf>
    <xf numFmtId="172" fontId="11" fillId="0" borderId="0" xfId="110" applyFont="1"/>
    <xf numFmtId="172" fontId="9" fillId="0" borderId="0" xfId="110" applyFont="1"/>
    <xf numFmtId="37" fontId="5" fillId="18" borderId="99" xfId="110" applyNumberFormat="1" applyFont="1" applyFill="1" applyBorder="1" applyAlignment="1">
      <alignment horizontal="right" indent="1"/>
    </xf>
    <xf numFmtId="37" fontId="5" fillId="18" borderId="98" xfId="110" applyNumberFormat="1" applyFont="1" applyFill="1" applyBorder="1" applyAlignment="1">
      <alignment horizontal="right" indent="1"/>
    </xf>
    <xf numFmtId="172" fontId="42" fillId="19" borderId="14" xfId="110" quotePrefix="1" applyFill="1" applyBorder="1" applyAlignment="1">
      <alignment horizontal="center" vertical="top"/>
    </xf>
    <xf numFmtId="172" fontId="42" fillId="19" borderId="19" xfId="110" applyFill="1" applyBorder="1" applyAlignment="1">
      <alignment vertical="center"/>
    </xf>
    <xf numFmtId="172" fontId="42" fillId="19" borderId="27" xfId="110" quotePrefix="1" applyFill="1" applyBorder="1" applyAlignment="1">
      <alignment horizontal="center" vertical="center"/>
    </xf>
    <xf numFmtId="172" fontId="42" fillId="19" borderId="28" xfId="110" quotePrefix="1" applyFill="1" applyBorder="1" applyAlignment="1">
      <alignment horizontal="center" vertical="center"/>
    </xf>
    <xf numFmtId="172" fontId="42" fillId="19" borderId="16" xfId="110" quotePrefix="1" applyFill="1" applyBorder="1" applyAlignment="1">
      <alignment horizontal="center" vertical="center"/>
    </xf>
    <xf numFmtId="172" fontId="42" fillId="19" borderId="21" xfId="110" applyFill="1" applyBorder="1" applyAlignment="1">
      <alignment vertical="center"/>
    </xf>
    <xf numFmtId="172" fontId="42" fillId="18" borderId="11" xfId="110" applyFill="1" applyBorder="1" applyAlignment="1">
      <alignment horizontal="centerContinuous"/>
    </xf>
    <xf numFmtId="172" fontId="4" fillId="18" borderId="11" xfId="110" applyFont="1" applyFill="1" applyBorder="1" applyAlignment="1">
      <alignment horizontal="centerContinuous"/>
    </xf>
    <xf numFmtId="180" fontId="4" fillId="24" borderId="119" xfId="111" quotePrefix="1" applyNumberFormat="1" applyFont="1" applyFill="1" applyBorder="1" applyAlignment="1">
      <alignment horizontal="right"/>
    </xf>
    <xf numFmtId="0" fontId="5" fillId="24" borderId="117" xfId="111" quotePrefix="1" applyFont="1" applyFill="1" applyBorder="1" applyAlignment="1">
      <alignment horizontal="center"/>
    </xf>
    <xf numFmtId="0" fontId="5" fillId="24" borderId="119" xfId="111" quotePrefix="1" applyFont="1" applyFill="1" applyBorder="1" applyAlignment="1">
      <alignment horizontal="center"/>
    </xf>
    <xf numFmtId="0" fontId="5" fillId="24" borderId="120" xfId="111" applyFont="1" applyFill="1" applyBorder="1" applyAlignment="1">
      <alignment horizontal="center"/>
    </xf>
    <xf numFmtId="0" fontId="5" fillId="24" borderId="120" xfId="111" quotePrefix="1" applyFont="1" applyFill="1" applyBorder="1" applyAlignment="1">
      <alignment horizontal="center"/>
    </xf>
    <xf numFmtId="172" fontId="8" fillId="18" borderId="0" xfId="110" applyFont="1" applyFill="1" applyAlignment="1">
      <alignment horizontal="center"/>
    </xf>
    <xf numFmtId="172" fontId="42" fillId="19" borderId="27" xfId="110" quotePrefix="1" applyFill="1" applyBorder="1" applyAlignment="1">
      <alignment horizontal="center"/>
    </xf>
    <xf numFmtId="172" fontId="42" fillId="19" borderId="28" xfId="110" quotePrefix="1" applyFill="1" applyBorder="1" applyAlignment="1">
      <alignment horizontal="center"/>
    </xf>
    <xf numFmtId="172" fontId="42" fillId="19" borderId="26" xfId="110" applyFill="1" applyBorder="1" applyAlignment="1">
      <alignment horizontal="centerContinuous" vertical="center"/>
    </xf>
    <xf numFmtId="172" fontId="42" fillId="19" borderId="24" xfId="110" applyFill="1" applyBorder="1" applyAlignment="1">
      <alignment horizontal="centerContinuous" vertical="center"/>
    </xf>
    <xf numFmtId="172" fontId="42" fillId="19" borderId="20" xfId="110" applyFill="1" applyBorder="1" applyAlignment="1">
      <alignment horizontal="centerContinuous" vertical="center"/>
    </xf>
    <xf numFmtId="172" fontId="42" fillId="19" borderId="13" xfId="110" applyFill="1" applyBorder="1" applyAlignment="1">
      <alignment horizontal="centerContinuous" vertical="center"/>
    </xf>
    <xf numFmtId="172" fontId="8" fillId="0" borderId="0" xfId="110" applyFont="1" applyAlignment="1">
      <alignment horizontal="center"/>
    </xf>
    <xf numFmtId="0" fontId="5" fillId="24" borderId="128" xfId="111" applyFont="1" applyFill="1" applyBorder="1" applyAlignment="1">
      <alignment horizontal="center"/>
    </xf>
    <xf numFmtId="0" fontId="5" fillId="24" borderId="129" xfId="111" quotePrefix="1" applyFont="1" applyFill="1" applyBorder="1" applyAlignment="1">
      <alignment horizontal="center"/>
    </xf>
    <xf numFmtId="0" fontId="5" fillId="24" borderId="128" xfId="111" quotePrefix="1" applyFont="1" applyFill="1" applyBorder="1" applyAlignment="1">
      <alignment horizontal="center"/>
    </xf>
    <xf numFmtId="0" fontId="5" fillId="24" borderId="123" xfId="111" applyFont="1" applyFill="1" applyBorder="1" applyAlignment="1">
      <alignment horizontal="centerContinuous"/>
    </xf>
    <xf numFmtId="0" fontId="5" fillId="24" borderId="124" xfId="111" applyFont="1" applyFill="1" applyBorder="1"/>
    <xf numFmtId="2" fontId="5" fillId="18" borderId="0" xfId="110" applyNumberFormat="1" applyFont="1" applyFill="1"/>
    <xf numFmtId="172" fontId="10" fillId="18" borderId="0" xfId="110" applyFont="1" applyFill="1" applyAlignment="1">
      <alignment vertical="center"/>
    </xf>
    <xf numFmtId="168" fontId="5" fillId="18" borderId="0" xfId="110" applyNumberFormat="1" applyFont="1" applyFill="1"/>
    <xf numFmtId="171" fontId="4" fillId="19" borderId="15" xfId="110" applyNumberFormat="1" applyFont="1" applyFill="1" applyBorder="1" applyAlignment="1">
      <alignment horizontal="right"/>
    </xf>
    <xf numFmtId="171" fontId="4" fillId="19" borderId="14" xfId="110" applyNumberFormat="1" applyFont="1" applyFill="1" applyBorder="1" applyAlignment="1">
      <alignment horizontal="right"/>
    </xf>
    <xf numFmtId="172" fontId="4" fillId="19" borderId="19" xfId="110" applyFont="1" applyFill="1" applyBorder="1"/>
    <xf numFmtId="171" fontId="4" fillId="18" borderId="132" xfId="110" applyNumberFormat="1" applyFont="1" applyFill="1" applyBorder="1" applyAlignment="1">
      <alignment horizontal="right"/>
    </xf>
    <xf numFmtId="171" fontId="4" fillId="18" borderId="28" xfId="110" applyNumberFormat="1" applyFont="1" applyFill="1" applyBorder="1" applyAlignment="1">
      <alignment horizontal="right"/>
    </xf>
    <xf numFmtId="172" fontId="4" fillId="18" borderId="41" xfId="110" applyFont="1" applyFill="1" applyBorder="1"/>
    <xf numFmtId="171" fontId="4" fillId="19" borderId="24" xfId="110" applyNumberFormat="1" applyFont="1" applyFill="1" applyBorder="1" applyAlignment="1">
      <alignment horizontal="right"/>
    </xf>
    <xf numFmtId="171" fontId="4" fillId="19" borderId="39" xfId="110" applyNumberFormat="1" applyFont="1" applyFill="1" applyBorder="1" applyAlignment="1">
      <alignment horizontal="right"/>
    </xf>
    <xf numFmtId="172" fontId="4" fillId="0" borderId="26" xfId="110" applyFont="1" applyBorder="1"/>
    <xf numFmtId="171" fontId="4" fillId="18" borderId="0" xfId="110" applyNumberFormat="1" applyFont="1" applyFill="1" applyAlignment="1">
      <alignment horizontal="right"/>
    </xf>
    <xf numFmtId="171" fontId="4" fillId="18" borderId="99" xfId="110" applyNumberFormat="1" applyFont="1" applyFill="1" applyBorder="1" applyAlignment="1">
      <alignment horizontal="right"/>
    </xf>
    <xf numFmtId="171" fontId="4" fillId="18" borderId="98" xfId="110" applyNumberFormat="1" applyFont="1" applyFill="1" applyBorder="1" applyAlignment="1">
      <alignment horizontal="right"/>
    </xf>
    <xf numFmtId="172" fontId="4" fillId="18" borderId="16" xfId="110" applyFont="1" applyFill="1" applyBorder="1"/>
    <xf numFmtId="171" fontId="5" fillId="18" borderId="99" xfId="110" applyNumberFormat="1" applyFont="1" applyFill="1" applyBorder="1" applyAlignment="1">
      <alignment horizontal="right"/>
    </xf>
    <xf numFmtId="171" fontId="5" fillId="18" borderId="98" xfId="110" applyNumberFormat="1" applyFont="1" applyFill="1" applyBorder="1" applyAlignment="1">
      <alignment horizontal="right"/>
    </xf>
    <xf numFmtId="172" fontId="5" fillId="18" borderId="16" xfId="110" applyFont="1" applyFill="1" applyBorder="1"/>
    <xf numFmtId="171" fontId="4" fillId="18" borderId="16" xfId="110" applyNumberFormat="1" applyFont="1" applyFill="1" applyBorder="1" applyAlignment="1">
      <alignment horizontal="right"/>
    </xf>
    <xf numFmtId="171" fontId="5" fillId="18" borderId="0" xfId="110" applyNumberFormat="1" applyFont="1" applyFill="1" applyAlignment="1">
      <alignment horizontal="right"/>
    </xf>
    <xf numFmtId="171" fontId="5" fillId="18" borderId="28" xfId="110" applyNumberFormat="1" applyFont="1" applyFill="1" applyBorder="1" applyAlignment="1">
      <alignment horizontal="right"/>
    </xf>
    <xf numFmtId="172" fontId="5" fillId="18" borderId="28" xfId="110" applyFont="1" applyFill="1" applyBorder="1"/>
    <xf numFmtId="172" fontId="5" fillId="18" borderId="41" xfId="110" applyFont="1" applyFill="1" applyBorder="1"/>
    <xf numFmtId="171" fontId="5" fillId="18" borderId="132" xfId="110" applyNumberFormat="1" applyFont="1" applyFill="1" applyBorder="1" applyAlignment="1">
      <alignment horizontal="right"/>
    </xf>
    <xf numFmtId="171" fontId="5" fillId="18" borderId="0" xfId="110" applyNumberFormat="1" applyFont="1" applyFill="1"/>
    <xf numFmtId="172" fontId="5" fillId="18" borderId="20" xfId="110" applyFont="1" applyFill="1" applyBorder="1" applyAlignment="1">
      <alignment horizontal="center"/>
    </xf>
    <xf numFmtId="172" fontId="5" fillId="18" borderId="12" xfId="110" applyFont="1" applyFill="1" applyBorder="1" applyAlignment="1">
      <alignment horizontal="center"/>
    </xf>
    <xf numFmtId="172" fontId="5" fillId="18" borderId="0" xfId="110" applyFont="1" applyFill="1" applyAlignment="1">
      <alignment vertical="center"/>
    </xf>
    <xf numFmtId="172" fontId="5" fillId="19" borderId="15" xfId="110" applyFont="1" applyFill="1" applyBorder="1" applyAlignment="1">
      <alignment horizontal="center" vertical="center"/>
    </xf>
    <xf numFmtId="172" fontId="5" fillId="19" borderId="14" xfId="110" applyFont="1" applyFill="1" applyBorder="1" applyAlignment="1">
      <alignment horizontal="center" vertical="center"/>
    </xf>
    <xf numFmtId="172" fontId="5" fillId="19" borderId="32" xfId="110" applyFont="1" applyFill="1" applyBorder="1" applyAlignment="1">
      <alignment horizontal="center" vertical="center"/>
    </xf>
    <xf numFmtId="172" fontId="5" fillId="19" borderId="19" xfId="110" applyFont="1" applyFill="1" applyBorder="1" applyAlignment="1">
      <alignment vertical="center"/>
    </xf>
    <xf numFmtId="172" fontId="5" fillId="19" borderId="98" xfId="110" applyFont="1" applyFill="1" applyBorder="1" applyAlignment="1">
      <alignment horizontal="center" vertical="center"/>
    </xf>
    <xf numFmtId="172" fontId="5" fillId="19" borderId="16" xfId="110" applyFont="1" applyFill="1" applyBorder="1" applyAlignment="1">
      <alignment horizontal="center" vertical="center"/>
    </xf>
    <xf numFmtId="172" fontId="5" fillId="19" borderId="12" xfId="110" applyFont="1" applyFill="1" applyBorder="1" applyAlignment="1">
      <alignment horizontal="center" vertical="center"/>
    </xf>
    <xf numFmtId="172" fontId="5" fillId="19" borderId="21" xfId="110" applyFont="1" applyFill="1" applyBorder="1" applyAlignment="1">
      <alignment vertical="center"/>
    </xf>
    <xf numFmtId="172" fontId="8" fillId="18" borderId="0" xfId="110" applyFont="1" applyFill="1"/>
    <xf numFmtId="171" fontId="4" fillId="19" borderId="14" xfId="110" quotePrefix="1" applyNumberFormat="1" applyFont="1" applyFill="1" applyBorder="1" applyAlignment="1">
      <alignment horizontal="right"/>
    </xf>
    <xf numFmtId="171" fontId="5" fillId="18" borderId="27" xfId="110" applyNumberFormat="1" applyFont="1" applyFill="1" applyBorder="1" applyAlignment="1">
      <alignment horizontal="right"/>
    </xf>
    <xf numFmtId="171" fontId="5" fillId="18" borderId="41" xfId="110" applyNumberFormat="1" applyFont="1" applyFill="1" applyBorder="1" applyAlignment="1">
      <alignment horizontal="right"/>
    </xf>
    <xf numFmtId="172" fontId="4" fillId="18" borderId="26" xfId="110" applyFont="1" applyFill="1" applyBorder="1"/>
    <xf numFmtId="172" fontId="4" fillId="18" borderId="132" xfId="110" applyFont="1" applyFill="1" applyBorder="1"/>
    <xf numFmtId="171" fontId="5" fillId="18" borderId="98" xfId="110" quotePrefix="1" applyNumberFormat="1" applyFont="1" applyFill="1" applyBorder="1" applyAlignment="1">
      <alignment horizontal="right"/>
    </xf>
    <xf numFmtId="3" fontId="5" fillId="18" borderId="99" xfId="110" applyNumberFormat="1" applyFont="1" applyFill="1" applyBorder="1" applyAlignment="1">
      <alignment horizontal="right"/>
    </xf>
    <xf numFmtId="3" fontId="5" fillId="18" borderId="98" xfId="110" applyNumberFormat="1" applyFont="1" applyFill="1" applyBorder="1" applyAlignment="1">
      <alignment horizontal="right"/>
    </xf>
    <xf numFmtId="172" fontId="5" fillId="0" borderId="13" xfId="110" applyFont="1" applyBorder="1" applyAlignment="1">
      <alignment horizontal="center"/>
    </xf>
    <xf numFmtId="172" fontId="5" fillId="0" borderId="12" xfId="110" applyFont="1" applyBorder="1" applyAlignment="1">
      <alignment horizontal="center"/>
    </xf>
    <xf numFmtId="172" fontId="5" fillId="0" borderId="12" xfId="110" applyFont="1" applyBorder="1" applyAlignment="1">
      <alignment horizontal="center" vertical="center" wrapText="1"/>
    </xf>
    <xf numFmtId="172" fontId="5" fillId="0" borderId="21" xfId="110" applyFont="1" applyBorder="1"/>
    <xf numFmtId="172" fontId="5" fillId="19" borderId="16" xfId="110" applyFont="1" applyFill="1" applyBorder="1" applyAlignment="1">
      <alignment vertical="center"/>
    </xf>
    <xf numFmtId="172" fontId="5" fillId="19" borderId="27" xfId="110" applyFont="1" applyFill="1" applyBorder="1" applyAlignment="1">
      <alignment horizontal="center" vertical="center"/>
    </xf>
    <xf numFmtId="172" fontId="5" fillId="0" borderId="0" xfId="110" applyFont="1"/>
    <xf numFmtId="39" fontId="5" fillId="0" borderId="0" xfId="110" applyNumberFormat="1" applyFont="1"/>
    <xf numFmtId="39" fontId="5" fillId="18" borderId="0" xfId="110" applyNumberFormat="1" applyFont="1" applyFill="1" applyAlignment="1">
      <alignment horizontal="right"/>
    </xf>
    <xf numFmtId="166" fontId="5" fillId="18" borderId="79" xfId="110" applyNumberFormat="1" applyFont="1" applyFill="1" applyBorder="1" applyAlignment="1">
      <alignment horizontal="right" indent="1"/>
    </xf>
    <xf numFmtId="37" fontId="5" fillId="18" borderId="79" xfId="110" applyNumberFormat="1" applyFont="1" applyFill="1" applyBorder="1" applyAlignment="1">
      <alignment horizontal="right" indent="1"/>
    </xf>
    <xf numFmtId="39" fontId="5" fillId="18" borderId="98" xfId="110" applyNumberFormat="1" applyFont="1" applyFill="1" applyBorder="1" applyAlignment="1">
      <alignment horizontal="right" indent="1"/>
    </xf>
    <xf numFmtId="166" fontId="5" fillId="18" borderId="98" xfId="110" applyNumberFormat="1" applyFont="1" applyFill="1" applyBorder="1" applyAlignment="1">
      <alignment horizontal="right" indent="1"/>
    </xf>
    <xf numFmtId="37" fontId="5" fillId="18" borderId="0" xfId="110" applyNumberFormat="1" applyFont="1" applyFill="1" applyAlignment="1">
      <alignment horizontal="right" indent="1"/>
    </xf>
    <xf numFmtId="172" fontId="5" fillId="0" borderId="0" xfId="110" applyFont="1" applyAlignment="1">
      <alignment vertical="center"/>
    </xf>
    <xf numFmtId="172" fontId="5" fillId="19" borderId="15" xfId="110" applyFont="1" applyFill="1" applyBorder="1" applyAlignment="1">
      <alignment vertical="center"/>
    </xf>
    <xf numFmtId="172" fontId="5" fillId="19" borderId="14" xfId="110" quotePrefix="1" applyFont="1" applyFill="1" applyBorder="1" applyAlignment="1">
      <alignment horizontal="center" vertical="center"/>
    </xf>
    <xf numFmtId="172" fontId="5" fillId="19" borderId="14" xfId="110" applyFont="1" applyFill="1" applyBorder="1" applyAlignment="1">
      <alignment vertical="center"/>
    </xf>
    <xf numFmtId="172" fontId="5" fillId="19" borderId="99" xfId="110" quotePrefix="1" applyFont="1" applyFill="1" applyBorder="1" applyAlignment="1">
      <alignment horizontal="center" vertical="center"/>
    </xf>
    <xf numFmtId="172" fontId="5" fillId="19" borderId="26" xfId="110" applyFont="1" applyFill="1" applyBorder="1" applyAlignment="1">
      <alignment horizontal="centerContinuous" vertical="center"/>
    </xf>
    <xf numFmtId="172" fontId="5" fillId="19" borderId="24" xfId="110" quotePrefix="1" applyFont="1" applyFill="1" applyBorder="1" applyAlignment="1">
      <alignment horizontal="centerContinuous" vertical="center"/>
    </xf>
    <xf numFmtId="172" fontId="5" fillId="19" borderId="13" xfId="110" applyFont="1" applyFill="1" applyBorder="1" applyAlignment="1">
      <alignment vertical="center"/>
    </xf>
    <xf numFmtId="172" fontId="5" fillId="19" borderId="12" xfId="110" quotePrefix="1" applyFont="1" applyFill="1" applyBorder="1" applyAlignment="1">
      <alignment horizontal="center" vertical="center"/>
    </xf>
    <xf numFmtId="172" fontId="5" fillId="19" borderId="12" xfId="110" applyFont="1" applyFill="1" applyBorder="1" applyAlignment="1">
      <alignment vertical="center"/>
    </xf>
    <xf numFmtId="172" fontId="5" fillId="19" borderId="20" xfId="110" applyFont="1" applyFill="1" applyBorder="1" applyAlignment="1">
      <alignment horizontal="centerContinuous" vertical="center"/>
    </xf>
    <xf numFmtId="172" fontId="5" fillId="19" borderId="13" xfId="110" quotePrefix="1" applyFont="1" applyFill="1" applyBorder="1" applyAlignment="1">
      <alignment horizontal="centerContinuous" vertical="center"/>
    </xf>
    <xf numFmtId="172" fontId="8" fillId="0" borderId="0" xfId="110" applyFont="1"/>
    <xf numFmtId="171" fontId="4" fillId="24" borderId="135" xfId="111" applyNumberFormat="1" applyFont="1" applyFill="1" applyBorder="1" applyAlignment="1">
      <alignment horizontal="right"/>
    </xf>
    <xf numFmtId="171" fontId="4" fillId="24" borderId="136" xfId="111" applyNumberFormat="1" applyFont="1" applyFill="1" applyBorder="1" applyAlignment="1">
      <alignment horizontal="right"/>
    </xf>
    <xf numFmtId="0" fontId="4" fillId="24" borderId="137" xfId="111" applyFont="1" applyFill="1" applyBorder="1"/>
    <xf numFmtId="171" fontId="4" fillId="25" borderId="119" xfId="111" applyNumberFormat="1" applyFont="1" applyFill="1" applyBorder="1" applyAlignment="1">
      <alignment horizontal="right"/>
    </xf>
    <xf numFmtId="171" fontId="4" fillId="25" borderId="120" xfId="111" applyNumberFormat="1" applyFont="1" applyFill="1" applyBorder="1" applyAlignment="1">
      <alignment horizontal="right"/>
    </xf>
    <xf numFmtId="171" fontId="4" fillId="24" borderId="119" xfId="111" applyNumberFormat="1" applyFont="1" applyFill="1" applyBorder="1" applyAlignment="1">
      <alignment horizontal="right"/>
    </xf>
    <xf numFmtId="171" fontId="4" fillId="24" borderId="120" xfId="111" applyNumberFormat="1" applyFont="1" applyFill="1" applyBorder="1" applyAlignment="1">
      <alignment horizontal="right"/>
    </xf>
    <xf numFmtId="171" fontId="5" fillId="25" borderId="119" xfId="111" applyNumberFormat="1" applyFont="1" applyFill="1" applyBorder="1" applyAlignment="1">
      <alignment horizontal="right"/>
    </xf>
    <xf numFmtId="171" fontId="5" fillId="25" borderId="120" xfId="111" applyNumberFormat="1" applyFont="1" applyFill="1" applyBorder="1" applyAlignment="1">
      <alignment horizontal="right"/>
    </xf>
    <xf numFmtId="171" fontId="5" fillId="25" borderId="120" xfId="111" quotePrefix="1" applyNumberFormat="1" applyFont="1" applyFill="1" applyBorder="1" applyAlignment="1">
      <alignment horizontal="right"/>
    </xf>
    <xf numFmtId="171" fontId="5" fillId="25" borderId="119" xfId="111" quotePrefix="1" applyNumberFormat="1" applyFont="1" applyFill="1" applyBorder="1" applyAlignment="1">
      <alignment horizontal="right"/>
    </xf>
    <xf numFmtId="171" fontId="5" fillId="25" borderId="120" xfId="111" applyNumberFormat="1" applyFont="1" applyFill="1" applyBorder="1" applyAlignment="1" applyProtection="1">
      <alignment horizontal="right"/>
      <protection locked="0"/>
    </xf>
    <xf numFmtId="171" fontId="5" fillId="25" borderId="119" xfId="111" applyNumberFormat="1" applyFont="1" applyFill="1" applyBorder="1" applyAlignment="1" applyProtection="1">
      <alignment horizontal="right"/>
      <protection locked="0"/>
    </xf>
    <xf numFmtId="171" fontId="5" fillId="25" borderId="138" xfId="111" applyNumberFormat="1" applyFont="1" applyFill="1" applyBorder="1" applyAlignment="1">
      <alignment horizontal="right"/>
    </xf>
    <xf numFmtId="171" fontId="5" fillId="25" borderId="139" xfId="111" applyNumberFormat="1" applyFont="1" applyFill="1" applyBorder="1" applyAlignment="1">
      <alignment horizontal="right"/>
    </xf>
    <xf numFmtId="0" fontId="5" fillId="25" borderId="140" xfId="111" applyFont="1" applyFill="1" applyBorder="1"/>
    <xf numFmtId="0" fontId="5" fillId="26" borderId="136" xfId="111" applyFont="1" applyFill="1" applyBorder="1" applyAlignment="1">
      <alignment horizontal="center"/>
    </xf>
    <xf numFmtId="0" fontId="5" fillId="26" borderId="137" xfId="111" applyFont="1" applyFill="1" applyBorder="1"/>
    <xf numFmtId="0" fontId="5" fillId="26" borderId="120" xfId="111" applyFont="1" applyFill="1" applyBorder="1" applyAlignment="1">
      <alignment horizontal="center"/>
    </xf>
    <xf numFmtId="0" fontId="5" fillId="26" borderId="121" xfId="111" applyFont="1" applyFill="1" applyBorder="1" applyAlignment="1">
      <alignment horizontal="center"/>
    </xf>
    <xf numFmtId="0" fontId="5" fillId="26" borderId="139" xfId="111" applyFont="1" applyFill="1" applyBorder="1" applyAlignment="1">
      <alignment horizontal="center"/>
    </xf>
    <xf numFmtId="0" fontId="5" fillId="26" borderId="140" xfId="111" applyFont="1" applyFill="1" applyBorder="1" applyAlignment="1">
      <alignment horizontal="center"/>
    </xf>
    <xf numFmtId="171" fontId="4" fillId="24" borderId="143" xfId="111" applyNumberFormat="1" applyFont="1" applyFill="1" applyBorder="1" applyAlignment="1">
      <alignment horizontal="right"/>
    </xf>
    <xf numFmtId="171" fontId="4" fillId="24" borderId="144" xfId="111" applyNumberFormat="1" applyFont="1" applyFill="1" applyBorder="1" applyAlignment="1">
      <alignment horizontal="right"/>
    </xf>
    <xf numFmtId="171" fontId="4" fillId="24" borderId="144" xfId="111" applyNumberFormat="1" applyFont="1" applyFill="1" applyBorder="1" applyAlignment="1">
      <alignment horizontal="left"/>
    </xf>
    <xf numFmtId="171" fontId="4" fillId="25" borderId="99" xfId="111" applyNumberFormat="1" applyFont="1" applyFill="1" applyBorder="1" applyAlignment="1">
      <alignment horizontal="right"/>
    </xf>
    <xf numFmtId="171" fontId="4" fillId="25" borderId="98" xfId="111" applyNumberFormat="1" applyFont="1" applyFill="1" applyBorder="1" applyAlignment="1">
      <alignment horizontal="right"/>
    </xf>
    <xf numFmtId="0" fontId="4" fillId="25" borderId="0" xfId="111" applyFont="1" applyFill="1"/>
    <xf numFmtId="171" fontId="4" fillId="24" borderId="99" xfId="111" applyNumberFormat="1" applyFont="1" applyFill="1" applyBorder="1" applyAlignment="1">
      <alignment horizontal="right"/>
    </xf>
    <xf numFmtId="171" fontId="4" fillId="24" borderId="98" xfId="111" applyNumberFormat="1" applyFont="1" applyFill="1" applyBorder="1" applyAlignment="1">
      <alignment horizontal="right"/>
    </xf>
    <xf numFmtId="0" fontId="4" fillId="24" borderId="0" xfId="111" applyFont="1" applyFill="1"/>
    <xf numFmtId="171" fontId="5" fillId="25" borderId="99" xfId="111" applyNumberFormat="1" applyFont="1" applyFill="1" applyBorder="1" applyAlignment="1">
      <alignment horizontal="right"/>
    </xf>
    <xf numFmtId="171" fontId="5" fillId="25" borderId="98" xfId="111" applyNumberFormat="1" applyFont="1" applyFill="1" applyBorder="1" applyAlignment="1">
      <alignment horizontal="right"/>
    </xf>
    <xf numFmtId="0" fontId="5" fillId="25" borderId="0" xfId="111" applyFont="1" applyFill="1"/>
    <xf numFmtId="171" fontId="5" fillId="25" borderId="99" xfId="111" quotePrefix="1" applyNumberFormat="1" applyFont="1" applyFill="1" applyBorder="1" applyAlignment="1">
      <alignment horizontal="right"/>
    </xf>
    <xf numFmtId="171" fontId="5" fillId="25" borderId="98" xfId="111" quotePrefix="1" applyNumberFormat="1" applyFont="1" applyFill="1" applyBorder="1" applyAlignment="1">
      <alignment horizontal="right"/>
    </xf>
    <xf numFmtId="171" fontId="5" fillId="25" borderId="99" xfId="111" applyNumberFormat="1" applyFont="1" applyFill="1" applyBorder="1" applyAlignment="1" applyProtection="1">
      <alignment horizontal="right"/>
      <protection locked="0"/>
    </xf>
    <xf numFmtId="171" fontId="5" fillId="25" borderId="98" xfId="111" applyNumberFormat="1" applyFont="1" applyFill="1" applyBorder="1" applyAlignment="1" applyProtection="1">
      <alignment horizontal="right"/>
      <protection locked="0"/>
    </xf>
    <xf numFmtId="171" fontId="5" fillId="25" borderId="145" xfId="111" applyNumberFormat="1" applyFont="1" applyFill="1" applyBorder="1" applyAlignment="1">
      <alignment horizontal="right"/>
    </xf>
    <xf numFmtId="171" fontId="5" fillId="25" borderId="146" xfId="111" applyNumberFormat="1" applyFont="1" applyFill="1" applyBorder="1" applyAlignment="1">
      <alignment horizontal="right"/>
    </xf>
    <xf numFmtId="0" fontId="5" fillId="25" borderId="147" xfId="111" applyFont="1" applyFill="1" applyBorder="1"/>
    <xf numFmtId="172" fontId="5" fillId="19" borderId="144" xfId="110" applyFont="1" applyFill="1" applyBorder="1" applyAlignment="1">
      <alignment horizontal="center" vertical="center"/>
    </xf>
    <xf numFmtId="172" fontId="5" fillId="19" borderId="20" xfId="110" applyFont="1" applyFill="1" applyBorder="1" applyAlignment="1">
      <alignment horizontal="center" vertical="center"/>
    </xf>
    <xf numFmtId="3" fontId="5" fillId="0" borderId="0" xfId="110" applyNumberFormat="1" applyFont="1"/>
    <xf numFmtId="37" fontId="5" fillId="0" borderId="0" xfId="110" applyNumberFormat="1" applyFont="1"/>
    <xf numFmtId="176" fontId="5" fillId="18" borderId="15" xfId="110" applyNumberFormat="1" applyFont="1" applyFill="1" applyBorder="1" applyAlignment="1">
      <alignment horizontal="right"/>
    </xf>
    <xf numFmtId="171" fontId="5" fillId="18" borderId="14" xfId="110" applyNumberFormat="1" applyFont="1" applyFill="1" applyBorder="1" applyAlignment="1">
      <alignment horizontal="right"/>
    </xf>
    <xf numFmtId="176" fontId="5" fillId="18" borderId="14" xfId="110" applyNumberFormat="1" applyFont="1" applyFill="1" applyBorder="1" applyAlignment="1">
      <alignment horizontal="right"/>
    </xf>
    <xf numFmtId="171" fontId="5" fillId="18" borderId="0" xfId="110" applyNumberFormat="1" applyFont="1" applyFill="1" applyAlignment="1">
      <alignment horizontal="center"/>
    </xf>
    <xf numFmtId="176" fontId="5" fillId="18" borderId="99" xfId="110" applyNumberFormat="1" applyFont="1" applyFill="1" applyBorder="1" applyAlignment="1">
      <alignment horizontal="right"/>
    </xf>
    <xf numFmtId="181" fontId="5" fillId="18" borderId="98" xfId="110" applyNumberFormat="1" applyFont="1" applyFill="1" applyBorder="1" applyAlignment="1">
      <alignment horizontal="right"/>
    </xf>
    <xf numFmtId="176" fontId="5" fillId="18" borderId="98" xfId="110" applyNumberFormat="1" applyFont="1" applyFill="1" applyBorder="1" applyAlignment="1">
      <alignment horizontal="right"/>
    </xf>
    <xf numFmtId="182" fontId="5" fillId="18" borderId="98" xfId="110" applyNumberFormat="1" applyFont="1" applyFill="1" applyBorder="1" applyAlignment="1">
      <alignment horizontal="right"/>
    </xf>
    <xf numFmtId="177" fontId="5" fillId="18" borderId="98" xfId="110" applyNumberFormat="1" applyFont="1" applyFill="1" applyBorder="1" applyAlignment="1">
      <alignment horizontal="right"/>
    </xf>
    <xf numFmtId="172" fontId="5" fillId="19" borderId="13" xfId="110" quotePrefix="1" applyFont="1" applyFill="1" applyBorder="1" applyAlignment="1">
      <alignment horizontal="center" vertical="center"/>
    </xf>
    <xf numFmtId="172" fontId="5" fillId="19" borderId="20" xfId="110" applyFont="1" applyFill="1" applyBorder="1" applyAlignment="1">
      <alignment vertical="center"/>
    </xf>
    <xf numFmtId="171" fontId="5" fillId="18" borderId="98" xfId="110" applyNumberFormat="1" applyFont="1" applyFill="1" applyBorder="1" applyAlignment="1">
      <alignment horizontal="right" indent="1"/>
    </xf>
    <xf numFmtId="182" fontId="5" fillId="18" borderId="98" xfId="110" applyNumberFormat="1" applyFont="1" applyFill="1" applyBorder="1" applyAlignment="1">
      <alignment horizontal="right" indent="1"/>
    </xf>
    <xf numFmtId="176" fontId="5" fillId="18" borderId="98" xfId="110" applyNumberFormat="1" applyFont="1" applyFill="1" applyBorder="1" applyAlignment="1">
      <alignment horizontal="right" indent="1"/>
    </xf>
    <xf numFmtId="37" fontId="5" fillId="0" borderId="99" xfId="110" applyNumberFormat="1" applyFont="1" applyBorder="1" applyAlignment="1">
      <alignment horizontal="right" indent="1"/>
    </xf>
    <xf numFmtId="177" fontId="5" fillId="0" borderId="98" xfId="110" applyNumberFormat="1" applyFont="1" applyBorder="1" applyAlignment="1">
      <alignment horizontal="right" indent="1"/>
    </xf>
    <xf numFmtId="177" fontId="5" fillId="18" borderId="98" xfId="110" applyNumberFormat="1" applyFont="1" applyFill="1" applyBorder="1" applyAlignment="1">
      <alignment horizontal="right" indent="1"/>
    </xf>
    <xf numFmtId="171" fontId="5" fillId="25" borderId="13" xfId="111" applyNumberFormat="1" applyFont="1" applyFill="1" applyBorder="1" applyAlignment="1">
      <alignment horizontal="right"/>
    </xf>
    <xf numFmtId="171" fontId="5" fillId="25" borderId="12" xfId="111" applyNumberFormat="1" applyFont="1" applyFill="1" applyBorder="1" applyAlignment="1">
      <alignment horizontal="right"/>
    </xf>
    <xf numFmtId="171" fontId="5" fillId="25" borderId="12" xfId="111" applyNumberFormat="1" applyFont="1" applyFill="1" applyBorder="1" applyAlignment="1">
      <alignment horizontal="left"/>
    </xf>
    <xf numFmtId="2" fontId="5" fillId="0" borderId="0" xfId="110" applyNumberFormat="1" applyFont="1"/>
    <xf numFmtId="2" fontId="5" fillId="18" borderId="20" xfId="110" applyNumberFormat="1" applyFont="1" applyFill="1" applyBorder="1"/>
    <xf numFmtId="171" fontId="5" fillId="0" borderId="99" xfId="110" applyNumberFormat="1" applyFont="1" applyBorder="1" applyAlignment="1">
      <alignment horizontal="right"/>
    </xf>
    <xf numFmtId="177" fontId="5" fillId="0" borderId="98" xfId="110" applyNumberFormat="1" applyFont="1" applyBorder="1" applyAlignment="1">
      <alignment horizontal="right"/>
    </xf>
    <xf numFmtId="2" fontId="5" fillId="19" borderId="14" xfId="110" quotePrefix="1" applyNumberFormat="1" applyFont="1" applyFill="1" applyBorder="1" applyAlignment="1">
      <alignment horizontal="center" vertical="center"/>
    </xf>
    <xf numFmtId="2" fontId="5" fillId="19" borderId="98" xfId="110" quotePrefix="1" applyNumberFormat="1" applyFont="1" applyFill="1" applyBorder="1" applyAlignment="1">
      <alignment horizontal="center" vertical="center"/>
    </xf>
    <xf numFmtId="2" fontId="5" fillId="19" borderId="13" xfId="110" quotePrefix="1" applyNumberFormat="1" applyFont="1" applyFill="1" applyBorder="1" applyAlignment="1">
      <alignment horizontal="center" vertical="center"/>
    </xf>
    <xf numFmtId="2" fontId="10" fillId="18" borderId="11" xfId="110" applyNumberFormat="1" applyFont="1" applyFill="1" applyBorder="1" applyAlignment="1">
      <alignment horizontal="centerContinuous"/>
    </xf>
    <xf numFmtId="171" fontId="5" fillId="18" borderId="15" xfId="110" applyNumberFormat="1" applyFont="1" applyFill="1" applyBorder="1" applyAlignment="1">
      <alignment horizontal="right"/>
    </xf>
    <xf numFmtId="171" fontId="4" fillId="19" borderId="15" xfId="110" applyNumberFormat="1" applyFont="1" applyFill="1" applyBorder="1" applyAlignment="1">
      <alignment horizontal="right" vertical="center"/>
    </xf>
    <xf numFmtId="171" fontId="4" fillId="19" borderId="14" xfId="110" applyNumberFormat="1" applyFont="1" applyFill="1" applyBorder="1" applyAlignment="1">
      <alignment horizontal="right" vertical="center"/>
    </xf>
    <xf numFmtId="172" fontId="4" fillId="19" borderId="19" xfId="110" applyFont="1" applyFill="1" applyBorder="1" applyAlignment="1">
      <alignment vertical="center"/>
    </xf>
    <xf numFmtId="172" fontId="5" fillId="18" borderId="16" xfId="110" applyFont="1" applyFill="1" applyBorder="1" applyAlignment="1">
      <alignment horizontal="left" vertical="center"/>
    </xf>
    <xf numFmtId="172" fontId="5" fillId="18" borderId="16" xfId="110" quotePrefix="1" applyFont="1" applyFill="1" applyBorder="1" applyAlignment="1">
      <alignment horizontal="left"/>
    </xf>
    <xf numFmtId="172" fontId="4" fillId="18" borderId="16" xfId="110" quotePrefix="1" applyFont="1" applyFill="1" applyBorder="1"/>
    <xf numFmtId="171" fontId="5" fillId="18" borderId="24" xfId="110" applyNumberFormat="1" applyFont="1" applyFill="1" applyBorder="1" applyAlignment="1">
      <alignment horizontal="right"/>
    </xf>
    <xf numFmtId="171" fontId="5" fillId="18" borderId="39" xfId="110" applyNumberFormat="1" applyFont="1" applyFill="1" applyBorder="1" applyAlignment="1">
      <alignment horizontal="right"/>
    </xf>
    <xf numFmtId="172" fontId="5" fillId="18" borderId="26" xfId="110" applyFont="1" applyFill="1" applyBorder="1"/>
    <xf numFmtId="172" fontId="5" fillId="18" borderId="16" xfId="110" applyFont="1" applyFill="1" applyBorder="1" applyAlignment="1">
      <alignment horizontal="left"/>
    </xf>
    <xf numFmtId="37" fontId="5" fillId="18" borderId="0" xfId="110" applyNumberFormat="1" applyFont="1" applyFill="1"/>
    <xf numFmtId="171" fontId="5" fillId="18" borderId="99" xfId="110" quotePrefix="1" applyNumberFormat="1" applyFont="1" applyFill="1" applyBorder="1" applyAlignment="1">
      <alignment horizontal="right"/>
    </xf>
    <xf numFmtId="172" fontId="5" fillId="18" borderId="26" xfId="110" quotePrefix="1" applyFont="1" applyFill="1" applyBorder="1" applyAlignment="1">
      <alignment horizontal="left"/>
    </xf>
    <xf numFmtId="171" fontId="5" fillId="0" borderId="24" xfId="110" applyNumberFormat="1" applyFont="1" applyBorder="1" applyAlignment="1">
      <alignment horizontal="right"/>
    </xf>
    <xf numFmtId="171" fontId="5" fillId="0" borderId="39" xfId="110" applyNumberFormat="1" applyFont="1" applyBorder="1" applyAlignment="1">
      <alignment horizontal="right"/>
    </xf>
    <xf numFmtId="171" fontId="5" fillId="0" borderId="98" xfId="110" applyNumberFormat="1" applyFont="1" applyBorder="1" applyAlignment="1">
      <alignment horizontal="right"/>
    </xf>
    <xf numFmtId="168" fontId="5" fillId="18" borderId="13" xfId="110" applyNumberFormat="1" applyFont="1" applyFill="1" applyBorder="1" applyAlignment="1">
      <alignment horizontal="right"/>
    </xf>
    <xf numFmtId="168" fontId="5" fillId="18" borderId="12" xfId="110" applyNumberFormat="1" applyFont="1" applyFill="1" applyBorder="1" applyAlignment="1">
      <alignment horizontal="right"/>
    </xf>
    <xf numFmtId="172" fontId="4" fillId="18" borderId="21" xfId="110" applyFont="1" applyFill="1" applyBorder="1"/>
    <xf numFmtId="172" fontId="5" fillId="19" borderId="31" xfId="110" applyFont="1" applyFill="1" applyBorder="1" applyAlignment="1">
      <alignment vertical="center"/>
    </xf>
    <xf numFmtId="172" fontId="5" fillId="19" borderId="30" xfId="110" applyFont="1" applyFill="1" applyBorder="1" applyAlignment="1">
      <alignment horizontal="center" vertical="center"/>
    </xf>
    <xf numFmtId="172" fontId="5" fillId="19" borderId="29" xfId="110" applyFont="1" applyFill="1" applyBorder="1" applyAlignment="1">
      <alignment vertical="center"/>
    </xf>
    <xf numFmtId="172" fontId="11" fillId="18" borderId="11" xfId="110" applyFont="1" applyFill="1" applyBorder="1" applyAlignment="1">
      <alignment horizontal="center"/>
    </xf>
    <xf numFmtId="172" fontId="4" fillId="18" borderId="41" xfId="110" quotePrefix="1" applyFont="1" applyFill="1" applyBorder="1"/>
    <xf numFmtId="168" fontId="5" fillId="18" borderId="99" xfId="110" applyNumberFormat="1" applyFont="1" applyFill="1" applyBorder="1" applyAlignment="1">
      <alignment horizontal="right"/>
    </xf>
    <xf numFmtId="168" fontId="5" fillId="18" borderId="98" xfId="110" applyNumberFormat="1" applyFont="1" applyFill="1" applyBorder="1" applyAlignment="1">
      <alignment horizontal="right"/>
    </xf>
    <xf numFmtId="176" fontId="5" fillId="21" borderId="14" xfId="110" applyNumberFormat="1" applyFont="1" applyFill="1" applyBorder="1" applyAlignment="1">
      <alignment horizontal="right"/>
    </xf>
    <xf numFmtId="176" fontId="5" fillId="18" borderId="0" xfId="110" applyNumberFormat="1" applyFont="1" applyFill="1" applyAlignment="1">
      <alignment horizontal="right" vertical="center"/>
    </xf>
    <xf numFmtId="182" fontId="5" fillId="18" borderId="14" xfId="110" applyNumberFormat="1" applyFont="1" applyFill="1" applyBorder="1" applyAlignment="1">
      <alignment horizontal="right"/>
    </xf>
    <xf numFmtId="179" fontId="5" fillId="18" borderId="19" xfId="110" applyNumberFormat="1" applyFont="1" applyFill="1" applyBorder="1" applyAlignment="1">
      <alignment horizontal="left"/>
    </xf>
    <xf numFmtId="172" fontId="5" fillId="18" borderId="11" xfId="110" applyFont="1" applyFill="1" applyBorder="1"/>
    <xf numFmtId="166" fontId="5" fillId="18" borderId="0" xfId="110" applyNumberFormat="1" applyFont="1" applyFill="1"/>
    <xf numFmtId="172" fontId="5" fillId="18" borderId="0" xfId="110" applyFont="1" applyFill="1" applyAlignment="1">
      <alignment horizontal="center"/>
    </xf>
    <xf numFmtId="166" fontId="5" fillId="18" borderId="20" xfId="110" applyNumberFormat="1" applyFont="1" applyFill="1" applyBorder="1"/>
    <xf numFmtId="172" fontId="5" fillId="18" borderId="11" xfId="110" applyFont="1" applyFill="1" applyBorder="1" applyAlignment="1">
      <alignment horizontal="centerContinuous"/>
    </xf>
    <xf numFmtId="171" fontId="4" fillId="19" borderId="99" xfId="110" applyNumberFormat="1" applyFont="1" applyFill="1" applyBorder="1" applyAlignment="1">
      <alignment horizontal="right"/>
    </xf>
    <xf numFmtId="171" fontId="4" fillId="19" borderId="98" xfId="110" applyNumberFormat="1" applyFont="1" applyFill="1" applyBorder="1" applyAlignment="1">
      <alignment horizontal="right"/>
    </xf>
    <xf numFmtId="172" fontId="4" fillId="19" borderId="16" xfId="110" applyFont="1" applyFill="1" applyBorder="1"/>
    <xf numFmtId="37" fontId="4" fillId="18" borderId="0" xfId="110" applyNumberFormat="1" applyFont="1" applyFill="1"/>
    <xf numFmtId="168" fontId="4" fillId="18" borderId="0" xfId="110" applyNumberFormat="1" applyFont="1" applyFill="1"/>
    <xf numFmtId="171" fontId="5" fillId="18" borderId="98" xfId="110" applyNumberFormat="1" applyFont="1" applyFill="1" applyBorder="1" applyAlignment="1" applyProtection="1">
      <alignment horizontal="right"/>
      <protection locked="0"/>
    </xf>
    <xf numFmtId="171" fontId="5" fillId="18" borderId="99" xfId="110" applyNumberFormat="1" applyFont="1" applyFill="1" applyBorder="1" applyAlignment="1" applyProtection="1">
      <alignment horizontal="right"/>
      <protection locked="0"/>
    </xf>
    <xf numFmtId="172" fontId="5" fillId="0" borderId="16" xfId="110" applyFont="1" applyBorder="1"/>
    <xf numFmtId="171" fontId="5" fillId="18" borderId="13" xfId="110" applyNumberFormat="1" applyFont="1" applyFill="1" applyBorder="1" applyAlignment="1">
      <alignment horizontal="right"/>
    </xf>
    <xf numFmtId="171" fontId="5" fillId="18" borderId="12" xfId="110" applyNumberFormat="1" applyFont="1" applyFill="1" applyBorder="1" applyAlignment="1">
      <alignment horizontal="right"/>
    </xf>
    <xf numFmtId="172" fontId="5" fillId="18" borderId="21" xfId="110" applyFont="1" applyFill="1" applyBorder="1"/>
    <xf numFmtId="172" fontId="5" fillId="19" borderId="19" xfId="110" applyFont="1" applyFill="1" applyBorder="1" applyAlignment="1">
      <alignment horizontal="center"/>
    </xf>
    <xf numFmtId="172" fontId="5" fillId="19" borderId="40" xfId="110" applyFont="1" applyFill="1" applyBorder="1" applyAlignment="1">
      <alignment horizontal="centerContinuous" vertical="center"/>
    </xf>
    <xf numFmtId="172" fontId="5" fillId="19" borderId="40" xfId="110" applyFont="1" applyFill="1" applyBorder="1" applyAlignment="1">
      <alignment horizontal="center" vertical="center"/>
    </xf>
    <xf numFmtId="172" fontId="5" fillId="19" borderId="40" xfId="110" applyFont="1" applyFill="1" applyBorder="1" applyAlignment="1">
      <alignment vertical="center"/>
    </xf>
    <xf numFmtId="172" fontId="5" fillId="19" borderId="16" xfId="110" applyFont="1" applyFill="1" applyBorder="1" applyAlignment="1">
      <alignment horizontal="center"/>
    </xf>
    <xf numFmtId="172" fontId="5" fillId="19" borderId="33" xfId="110" applyFont="1" applyFill="1" applyBorder="1" applyAlignment="1">
      <alignment horizontal="left" vertical="center"/>
    </xf>
    <xf numFmtId="172" fontId="5" fillId="19" borderId="23" xfId="110" applyFont="1" applyFill="1" applyBorder="1" applyAlignment="1">
      <alignment horizontal="center" vertical="center"/>
    </xf>
    <xf numFmtId="172" fontId="5" fillId="19" borderId="21" xfId="110" applyFont="1" applyFill="1" applyBorder="1" applyAlignment="1">
      <alignment horizontal="center"/>
    </xf>
    <xf numFmtId="3" fontId="5" fillId="18" borderId="0" xfId="110" applyNumberFormat="1" applyFont="1" applyFill="1"/>
    <xf numFmtId="171" fontId="5" fillId="18" borderId="12" xfId="110" quotePrefix="1" applyNumberFormat="1" applyFont="1" applyFill="1" applyBorder="1" applyAlignment="1">
      <alignment horizontal="right"/>
    </xf>
    <xf numFmtId="172" fontId="42" fillId="18" borderId="0" xfId="110" quotePrefix="1" applyFill="1" applyAlignment="1">
      <alignment horizontal="left"/>
    </xf>
    <xf numFmtId="176" fontId="5" fillId="18" borderId="14" xfId="110" applyNumberFormat="1" applyFont="1" applyFill="1" applyBorder="1" applyAlignment="1">
      <alignment horizontal="right" indent="1"/>
    </xf>
    <xf numFmtId="176" fontId="5" fillId="0" borderId="14" xfId="110" applyNumberFormat="1" applyFont="1" applyBorder="1" applyAlignment="1">
      <alignment horizontal="right" indent="1"/>
    </xf>
    <xf numFmtId="171" fontId="5" fillId="18" borderId="14" xfId="110" applyNumberFormat="1" applyFont="1" applyFill="1" applyBorder="1" applyAlignment="1">
      <alignment horizontal="right" indent="1"/>
    </xf>
    <xf numFmtId="171" fontId="5" fillId="18" borderId="99" xfId="110" applyNumberFormat="1" applyFont="1" applyFill="1" applyBorder="1" applyAlignment="1">
      <alignment horizontal="right" indent="1"/>
    </xf>
    <xf numFmtId="176" fontId="5" fillId="18" borderId="0" xfId="110" applyNumberFormat="1" applyFont="1" applyFill="1" applyAlignment="1">
      <alignment horizontal="right" indent="1"/>
    </xf>
    <xf numFmtId="176" fontId="5" fillId="18" borderId="16" xfId="110" applyNumberFormat="1" applyFont="1" applyFill="1" applyBorder="1" applyAlignment="1">
      <alignment horizontal="right"/>
    </xf>
    <xf numFmtId="179" fontId="5" fillId="18" borderId="149" xfId="110" applyNumberFormat="1" applyFont="1" applyFill="1" applyBorder="1" applyAlignment="1">
      <alignment horizontal="left"/>
    </xf>
    <xf numFmtId="172" fontId="5" fillId="19" borderId="150" xfId="110" applyFont="1" applyFill="1" applyBorder="1" applyAlignment="1">
      <alignment horizontal="center"/>
    </xf>
    <xf numFmtId="172" fontId="5" fillId="19" borderId="41" xfId="110" applyFont="1" applyFill="1" applyBorder="1" applyAlignment="1">
      <alignment horizontal="center" vertical="center"/>
    </xf>
    <xf numFmtId="172" fontId="5" fillId="19" borderId="149" xfId="110" applyFont="1" applyFill="1" applyBorder="1" applyAlignment="1">
      <alignment horizontal="center"/>
    </xf>
    <xf numFmtId="169" fontId="5" fillId="0" borderId="0" xfId="110" applyNumberFormat="1" applyFont="1"/>
    <xf numFmtId="171" fontId="5" fillId="18" borderId="14" xfId="110" quotePrefix="1" applyNumberFormat="1" applyFont="1" applyFill="1" applyBorder="1" applyAlignment="1">
      <alignment horizontal="right"/>
    </xf>
    <xf numFmtId="166" fontId="5" fillId="18" borderId="14" xfId="110" applyNumberFormat="1" applyFont="1" applyFill="1" applyBorder="1" applyAlignment="1">
      <alignment horizontal="right"/>
    </xf>
    <xf numFmtId="167" fontId="5" fillId="18" borderId="98" xfId="110" applyNumberFormat="1" applyFont="1" applyFill="1" applyBorder="1" applyAlignment="1">
      <alignment horizontal="right"/>
    </xf>
    <xf numFmtId="166" fontId="5" fillId="18" borderId="98" xfId="110" applyNumberFormat="1" applyFont="1" applyFill="1" applyBorder="1" applyAlignment="1">
      <alignment horizontal="right"/>
    </xf>
    <xf numFmtId="37" fontId="5" fillId="18" borderId="0" xfId="110" applyNumberFormat="1" applyFont="1" applyFill="1" applyAlignment="1">
      <alignment vertical="center"/>
    </xf>
    <xf numFmtId="171" fontId="4" fillId="22" borderId="60" xfId="110" applyNumberFormat="1" applyFont="1" applyFill="1" applyBorder="1" applyAlignment="1">
      <alignment horizontal="right"/>
    </xf>
    <xf numFmtId="171" fontId="4" fillId="22" borderId="59" xfId="110" applyNumberFormat="1" applyFont="1" applyFill="1" applyBorder="1" applyAlignment="1">
      <alignment horizontal="right"/>
    </xf>
    <xf numFmtId="172" fontId="4" fillId="22" borderId="76" xfId="110" applyFont="1" applyFill="1" applyBorder="1"/>
    <xf numFmtId="171" fontId="5" fillId="18" borderId="58" xfId="110" applyNumberFormat="1" applyFont="1" applyFill="1" applyBorder="1" applyAlignment="1">
      <alignment horizontal="right"/>
    </xf>
    <xf numFmtId="171" fontId="5" fillId="18" borderId="57" xfId="110" applyNumberFormat="1" applyFont="1" applyFill="1" applyBorder="1" applyAlignment="1">
      <alignment horizontal="right"/>
    </xf>
    <xf numFmtId="172" fontId="5" fillId="18" borderId="75" xfId="110" applyFont="1" applyFill="1" applyBorder="1"/>
    <xf numFmtId="171" fontId="4" fillId="22" borderId="58" xfId="110" applyNumberFormat="1" applyFont="1" applyFill="1" applyBorder="1" applyAlignment="1">
      <alignment horizontal="right"/>
    </xf>
    <xf numFmtId="171" fontId="4" fillId="22" borderId="57" xfId="110" applyNumberFormat="1" applyFont="1" applyFill="1" applyBorder="1" applyAlignment="1">
      <alignment horizontal="right"/>
    </xf>
    <xf numFmtId="172" fontId="4" fillId="22" borderId="75" xfId="110" applyFont="1" applyFill="1" applyBorder="1"/>
    <xf numFmtId="171" fontId="4" fillId="22" borderId="57" xfId="110" quotePrefix="1" applyNumberFormat="1" applyFont="1" applyFill="1" applyBorder="1" applyAlignment="1">
      <alignment horizontal="right"/>
    </xf>
    <xf numFmtId="171" fontId="5" fillId="18" borderId="57" xfId="110" quotePrefix="1" applyNumberFormat="1" applyFont="1" applyFill="1" applyBorder="1" applyAlignment="1">
      <alignment horizontal="right"/>
    </xf>
    <xf numFmtId="171" fontId="5" fillId="18" borderId="56" xfId="110" applyNumberFormat="1" applyFont="1" applyFill="1" applyBorder="1" applyAlignment="1">
      <alignment horizontal="right"/>
    </xf>
    <xf numFmtId="171" fontId="5" fillId="18" borderId="55" xfId="110" applyNumberFormat="1" applyFont="1" applyFill="1" applyBorder="1" applyAlignment="1">
      <alignment horizontal="right"/>
    </xf>
    <xf numFmtId="172" fontId="5" fillId="18" borderId="48" xfId="110" applyFont="1" applyFill="1" applyBorder="1"/>
    <xf numFmtId="166" fontId="5" fillId="18" borderId="14" xfId="110" applyNumberFormat="1" applyFont="1" applyFill="1" applyBorder="1" applyAlignment="1">
      <alignment horizontal="right" indent="1"/>
    </xf>
    <xf numFmtId="37" fontId="5" fillId="18" borderId="14" xfId="110" applyNumberFormat="1" applyFont="1" applyFill="1" applyBorder="1" applyAlignment="1">
      <alignment horizontal="right" indent="1"/>
    </xf>
    <xf numFmtId="172" fontId="5" fillId="19" borderId="15" xfId="110" applyFont="1" applyFill="1" applyBorder="1"/>
    <xf numFmtId="172" fontId="5" fillId="19" borderId="14" xfId="110" quotePrefix="1" applyFont="1" applyFill="1" applyBorder="1" applyAlignment="1">
      <alignment horizontal="center"/>
    </xf>
    <xf numFmtId="172" fontId="5" fillId="19" borderId="14" xfId="110" applyFont="1" applyFill="1" applyBorder="1"/>
    <xf numFmtId="172" fontId="5" fillId="19" borderId="14" xfId="110" applyFont="1" applyFill="1" applyBorder="1" applyAlignment="1">
      <alignment horizontal="center"/>
    </xf>
    <xf numFmtId="172" fontId="5" fillId="19" borderId="99" xfId="110" quotePrefix="1" applyFont="1" applyFill="1" applyBorder="1" applyAlignment="1">
      <alignment horizontal="center"/>
    </xf>
    <xf numFmtId="172" fontId="5" fillId="19" borderId="98" xfId="110" quotePrefix="1" applyFont="1" applyFill="1" applyBorder="1" applyAlignment="1">
      <alignment horizontal="center"/>
    </xf>
    <xf numFmtId="172" fontId="5" fillId="19" borderId="98" xfId="110" applyFont="1" applyFill="1" applyBorder="1" applyAlignment="1">
      <alignment horizontal="center"/>
    </xf>
    <xf numFmtId="172" fontId="5" fillId="19" borderId="28" xfId="110" applyFont="1" applyFill="1" applyBorder="1" applyAlignment="1">
      <alignment horizontal="center"/>
    </xf>
    <xf numFmtId="172" fontId="5" fillId="19" borderId="26" xfId="110" applyFont="1" applyFill="1" applyBorder="1" applyAlignment="1">
      <alignment horizontal="centerContinuous"/>
    </xf>
    <xf numFmtId="172" fontId="5" fillId="19" borderId="24" xfId="110" quotePrefix="1" applyFont="1" applyFill="1" applyBorder="1" applyAlignment="1">
      <alignment horizontal="centerContinuous"/>
    </xf>
    <xf numFmtId="172" fontId="5" fillId="19" borderId="13" xfId="110" applyFont="1" applyFill="1" applyBorder="1"/>
    <xf numFmtId="172" fontId="5" fillId="19" borderId="12" xfId="110" quotePrefix="1" applyFont="1" applyFill="1" applyBorder="1" applyAlignment="1">
      <alignment horizontal="center"/>
    </xf>
    <xf numFmtId="172" fontId="5" fillId="19" borderId="12" xfId="110" applyFont="1" applyFill="1" applyBorder="1"/>
    <xf numFmtId="172" fontId="5" fillId="19" borderId="12" xfId="110" applyFont="1" applyFill="1" applyBorder="1" applyAlignment="1">
      <alignment horizontal="center"/>
    </xf>
    <xf numFmtId="172" fontId="5" fillId="19" borderId="20" xfId="110" applyFont="1" applyFill="1" applyBorder="1" applyAlignment="1">
      <alignment horizontal="centerContinuous"/>
    </xf>
    <xf numFmtId="172" fontId="5" fillId="19" borderId="13" xfId="110" quotePrefix="1" applyFont="1" applyFill="1" applyBorder="1" applyAlignment="1">
      <alignment horizontal="centerContinuous"/>
    </xf>
    <xf numFmtId="171" fontId="5" fillId="18" borderId="57" xfId="110" applyNumberFormat="1" applyFont="1" applyFill="1" applyBorder="1" applyAlignment="1" applyProtection="1">
      <alignment horizontal="right"/>
      <protection locked="0"/>
    </xf>
    <xf numFmtId="171" fontId="5" fillId="18" borderId="58" xfId="110" applyNumberFormat="1" applyFont="1" applyFill="1" applyBorder="1" applyAlignment="1" applyProtection="1">
      <alignment horizontal="right"/>
      <protection locked="0"/>
    </xf>
    <xf numFmtId="172" fontId="42" fillId="18" borderId="0" xfId="110" applyFill="1" applyAlignment="1">
      <alignment horizontal="left"/>
    </xf>
    <xf numFmtId="3" fontId="10" fillId="0" borderId="11" xfId="110" applyNumberFormat="1" applyFont="1" applyBorder="1" applyAlignment="1">
      <alignment horizontal="center"/>
    </xf>
    <xf numFmtId="3" fontId="10" fillId="0" borderId="11" xfId="110" applyNumberFormat="1" applyFont="1" applyBorder="1"/>
    <xf numFmtId="166" fontId="5" fillId="0" borderId="99" xfId="110" applyNumberFormat="1" applyFont="1" applyBorder="1" applyAlignment="1">
      <alignment horizontal="right" indent="1"/>
    </xf>
    <xf numFmtId="167" fontId="5" fillId="0" borderId="98" xfId="110" applyNumberFormat="1" applyFont="1" applyBorder="1" applyAlignment="1">
      <alignment horizontal="right" indent="1"/>
    </xf>
    <xf numFmtId="167" fontId="5" fillId="18" borderId="98" xfId="110" applyNumberFormat="1" applyFont="1" applyFill="1" applyBorder="1" applyAlignment="1">
      <alignment horizontal="right" indent="1"/>
    </xf>
    <xf numFmtId="171" fontId="5" fillId="18" borderId="0" xfId="110" quotePrefix="1" applyNumberFormat="1" applyFont="1" applyFill="1" applyAlignment="1">
      <alignment horizontal="right"/>
    </xf>
    <xf numFmtId="172" fontId="4" fillId="18" borderId="0" xfId="110" quotePrefix="1" applyFont="1" applyFill="1"/>
    <xf numFmtId="166" fontId="4" fillId="18" borderId="0" xfId="110" applyNumberFormat="1" applyFont="1" applyFill="1"/>
    <xf numFmtId="172" fontId="4" fillId="18" borderId="0" xfId="110" applyFont="1" applyFill="1" applyAlignment="1">
      <alignment horizontal="center"/>
    </xf>
    <xf numFmtId="172" fontId="9" fillId="21" borderId="0" xfId="110" applyFont="1" applyFill="1"/>
    <xf numFmtId="172" fontId="4" fillId="21" borderId="0" xfId="110" quotePrefix="1" applyFont="1" applyFill="1"/>
    <xf numFmtId="172" fontId="11" fillId="21" borderId="0" xfId="110" applyFont="1" applyFill="1" applyAlignment="1">
      <alignment horizontal="centerContinuous"/>
    </xf>
    <xf numFmtId="166" fontId="5" fillId="0" borderId="0" xfId="110" applyNumberFormat="1" applyFont="1"/>
    <xf numFmtId="171" fontId="4" fillId="0" borderId="98" xfId="110" applyNumberFormat="1" applyFont="1" applyBorder="1" applyAlignment="1">
      <alignment horizontal="right"/>
    </xf>
    <xf numFmtId="172" fontId="4" fillId="0" borderId="16" xfId="110" applyFont="1" applyBorder="1"/>
    <xf numFmtId="3" fontId="5" fillId="18" borderId="0" xfId="110" applyNumberFormat="1" applyFont="1" applyFill="1" applyAlignment="1">
      <alignment horizontal="left"/>
    </xf>
    <xf numFmtId="3" fontId="10" fillId="18" borderId="11" xfId="110" applyNumberFormat="1" applyFont="1" applyFill="1" applyBorder="1" applyAlignment="1">
      <alignment horizontal="center"/>
    </xf>
    <xf numFmtId="3" fontId="10" fillId="18" borderId="11" xfId="110" applyNumberFormat="1" applyFont="1" applyFill="1" applyBorder="1"/>
    <xf numFmtId="172" fontId="5" fillId="19" borderId="151" xfId="110" applyFont="1" applyFill="1" applyBorder="1" applyAlignment="1">
      <alignment horizontal="center" vertical="center"/>
    </xf>
    <xf numFmtId="172" fontId="5" fillId="19" borderId="152" xfId="110" quotePrefix="1" applyFont="1" applyFill="1" applyBorder="1" applyAlignment="1">
      <alignment horizontal="center" vertical="center"/>
    </xf>
    <xf numFmtId="172" fontId="5" fillId="19" borderId="152" xfId="110" applyFont="1" applyFill="1" applyBorder="1" applyAlignment="1">
      <alignment horizontal="center" vertical="center"/>
    </xf>
    <xf numFmtId="172" fontId="5" fillId="19" borderId="153" xfId="110" applyFont="1" applyFill="1" applyBorder="1" applyAlignment="1">
      <alignment horizontal="center" vertical="center"/>
    </xf>
    <xf numFmtId="172" fontId="5" fillId="19" borderId="154" xfId="110" quotePrefix="1" applyFont="1" applyFill="1" applyBorder="1" applyAlignment="1">
      <alignment horizontal="center" vertical="center"/>
    </xf>
    <xf numFmtId="172" fontId="5" fillId="19" borderId="155" xfId="110" applyFont="1" applyFill="1" applyBorder="1" applyAlignment="1">
      <alignment horizontal="center" vertical="center"/>
    </xf>
    <xf numFmtId="172" fontId="5" fillId="19" borderId="155" xfId="110" quotePrefix="1" applyFont="1" applyFill="1" applyBorder="1" applyAlignment="1">
      <alignment horizontal="center" vertical="center"/>
    </xf>
    <xf numFmtId="172" fontId="5" fillId="19" borderId="159" xfId="110" applyFont="1" applyFill="1" applyBorder="1" applyAlignment="1">
      <alignment horizontal="center" vertical="center"/>
    </xf>
    <xf numFmtId="166" fontId="5" fillId="18" borderId="0" xfId="110" applyNumberFormat="1" applyFont="1" applyFill="1" applyAlignment="1">
      <alignment horizontal="right"/>
    </xf>
    <xf numFmtId="176" fontId="5" fillId="18" borderId="14" xfId="110" quotePrefix="1" applyNumberFormat="1" applyFont="1" applyFill="1" applyBorder="1" applyAlignment="1">
      <alignment horizontal="right" indent="1"/>
    </xf>
    <xf numFmtId="171" fontId="5" fillId="18" borderId="14" xfId="110" quotePrefix="1" applyNumberFormat="1" applyFont="1" applyFill="1" applyBorder="1" applyAlignment="1">
      <alignment horizontal="right" indent="1"/>
    </xf>
    <xf numFmtId="171" fontId="5" fillId="18" borderId="99" xfId="110" quotePrefix="1" applyNumberFormat="1" applyFont="1" applyFill="1" applyBorder="1" applyAlignment="1">
      <alignment horizontal="right" indent="1"/>
    </xf>
    <xf numFmtId="176" fontId="5" fillId="18" borderId="98" xfId="110" quotePrefix="1" applyNumberFormat="1" applyFont="1" applyFill="1" applyBorder="1" applyAlignment="1">
      <alignment horizontal="right" indent="1"/>
    </xf>
    <xf numFmtId="171" fontId="5" fillId="18" borderId="98" xfId="110" quotePrefix="1" applyNumberFormat="1" applyFont="1" applyFill="1" applyBorder="1" applyAlignment="1">
      <alignment horizontal="right" indent="1"/>
    </xf>
    <xf numFmtId="176" fontId="5" fillId="18" borderId="14" xfId="110" quotePrefix="1" applyNumberFormat="1" applyFont="1" applyFill="1" applyBorder="1" applyAlignment="1">
      <alignment horizontal="right"/>
    </xf>
    <xf numFmtId="176" fontId="5" fillId="18" borderId="98" xfId="110" quotePrefix="1" applyNumberFormat="1" applyFont="1" applyFill="1" applyBorder="1" applyAlignment="1">
      <alignment horizontal="right"/>
    </xf>
    <xf numFmtId="3" fontId="5" fillId="18" borderId="14" xfId="110" applyNumberFormat="1" applyFont="1" applyFill="1" applyBorder="1" applyAlignment="1">
      <alignment horizontal="right" indent="1"/>
    </xf>
    <xf numFmtId="165" fontId="5" fillId="18" borderId="99" xfId="110" applyNumberFormat="1" applyFont="1" applyFill="1" applyBorder="1" applyAlignment="1">
      <alignment horizontal="right" indent="1"/>
    </xf>
    <xf numFmtId="3" fontId="5" fillId="18" borderId="98" xfId="110" applyNumberFormat="1" applyFont="1" applyFill="1" applyBorder="1" applyAlignment="1">
      <alignment horizontal="right" indent="1"/>
    </xf>
    <xf numFmtId="172" fontId="42" fillId="0" borderId="0" xfId="110" applyAlignment="1">
      <alignment vertical="center"/>
    </xf>
    <xf numFmtId="171" fontId="4" fillId="27" borderId="160" xfId="111" applyNumberFormat="1" applyFont="1" applyFill="1" applyBorder="1" applyAlignment="1">
      <alignment horizontal="right"/>
    </xf>
    <xf numFmtId="171" fontId="4" fillId="27" borderId="161" xfId="111" applyNumberFormat="1" applyFont="1" applyFill="1" applyBorder="1" applyAlignment="1">
      <alignment horizontal="right"/>
    </xf>
    <xf numFmtId="0" fontId="4" fillId="27" borderId="162" xfId="111" applyFont="1" applyFill="1" applyBorder="1"/>
    <xf numFmtId="171" fontId="5" fillId="25" borderId="163" xfId="111" applyNumberFormat="1" applyFont="1" applyFill="1" applyBorder="1" applyAlignment="1">
      <alignment horizontal="right"/>
    </xf>
    <xf numFmtId="171" fontId="5" fillId="25" borderId="164" xfId="111" applyNumberFormat="1" applyFont="1" applyFill="1" applyBorder="1" applyAlignment="1">
      <alignment horizontal="right"/>
    </xf>
    <xf numFmtId="0" fontId="5" fillId="25" borderId="165" xfId="111" applyFont="1" applyFill="1" applyBorder="1"/>
    <xf numFmtId="171" fontId="4" fillId="27" borderId="163" xfId="111" applyNumberFormat="1" applyFont="1" applyFill="1" applyBorder="1" applyAlignment="1">
      <alignment horizontal="right"/>
    </xf>
    <xf numFmtId="171" fontId="4" fillId="27" borderId="164" xfId="111" applyNumberFormat="1" applyFont="1" applyFill="1" applyBorder="1" applyAlignment="1">
      <alignment horizontal="right"/>
    </xf>
    <xf numFmtId="0" fontId="4" fillId="27" borderId="165" xfId="111" applyFont="1" applyFill="1" applyBorder="1"/>
    <xf numFmtId="171" fontId="5" fillId="25" borderId="163" xfId="111" quotePrefix="1" applyNumberFormat="1" applyFont="1" applyFill="1" applyBorder="1" applyAlignment="1">
      <alignment horizontal="right"/>
    </xf>
    <xf numFmtId="171" fontId="5" fillId="25" borderId="164" xfId="111" quotePrefix="1" applyNumberFormat="1" applyFont="1" applyFill="1" applyBorder="1" applyAlignment="1">
      <alignment horizontal="right"/>
    </xf>
    <xf numFmtId="171" fontId="4" fillId="25" borderId="163" xfId="111" applyNumberFormat="1" applyFont="1" applyFill="1" applyBorder="1" applyAlignment="1">
      <alignment horizontal="right"/>
    </xf>
    <xf numFmtId="171" fontId="4" fillId="25" borderId="164" xfId="111" applyNumberFormat="1" applyFont="1" applyFill="1" applyBorder="1" applyAlignment="1">
      <alignment horizontal="right"/>
    </xf>
    <xf numFmtId="0" fontId="4" fillId="25" borderId="165" xfId="111" applyFont="1" applyFill="1" applyBorder="1"/>
    <xf numFmtId="171" fontId="5" fillId="25" borderId="163" xfId="111" applyNumberFormat="1" applyFont="1" applyFill="1" applyBorder="1" applyAlignment="1" applyProtection="1">
      <alignment horizontal="right"/>
      <protection locked="0"/>
    </xf>
    <xf numFmtId="171" fontId="5" fillId="25" borderId="164" xfId="111" applyNumberFormat="1" applyFont="1" applyFill="1" applyBorder="1" applyAlignment="1" applyProtection="1">
      <alignment horizontal="right"/>
      <protection locked="0"/>
    </xf>
    <xf numFmtId="0" fontId="5" fillId="27" borderId="161" xfId="111" applyFont="1" applyFill="1" applyBorder="1" applyAlignment="1">
      <alignment horizontal="center"/>
    </xf>
    <xf numFmtId="0" fontId="5" fillId="27" borderId="162" xfId="111" applyFont="1" applyFill="1" applyBorder="1" applyAlignment="1">
      <alignment horizontal="center"/>
    </xf>
    <xf numFmtId="0" fontId="5" fillId="27" borderId="164" xfId="111" applyFont="1" applyFill="1" applyBorder="1" applyAlignment="1">
      <alignment horizontal="center"/>
    </xf>
    <xf numFmtId="0" fontId="5" fillId="27" borderId="167" xfId="111" applyFont="1" applyFill="1" applyBorder="1" applyAlignment="1">
      <alignment horizontal="centerContinuous"/>
    </xf>
    <xf numFmtId="0" fontId="5" fillId="27" borderId="168" xfId="111" applyFont="1" applyFill="1" applyBorder="1" applyAlignment="1">
      <alignment horizontal="center"/>
    </xf>
    <xf numFmtId="0" fontId="5" fillId="27" borderId="169" xfId="111" applyFont="1" applyFill="1" applyBorder="1"/>
    <xf numFmtId="0" fontId="5" fillId="27" borderId="165" xfId="111" applyFont="1" applyFill="1" applyBorder="1" applyAlignment="1">
      <alignment horizontal="center"/>
    </xf>
    <xf numFmtId="0" fontId="5" fillId="27" borderId="174" xfId="111" applyFont="1" applyFill="1" applyBorder="1" applyAlignment="1">
      <alignment horizontal="left"/>
    </xf>
    <xf numFmtId="0" fontId="5" fillId="27" borderId="175" xfId="111" applyFont="1" applyFill="1" applyBorder="1" applyAlignment="1">
      <alignment horizontal="center"/>
    </xf>
    <xf numFmtId="0" fontId="5" fillId="27" borderId="176" xfId="111" applyFont="1" applyFill="1" applyBorder="1" applyAlignment="1">
      <alignment horizontal="centerContinuous"/>
    </xf>
    <xf numFmtId="0" fontId="5" fillId="27" borderId="178" xfId="111" applyFont="1" applyFill="1" applyBorder="1" applyAlignment="1">
      <alignment horizontal="center"/>
    </xf>
    <xf numFmtId="165" fontId="5" fillId="18" borderId="14" xfId="110" applyNumberFormat="1" applyFont="1" applyFill="1" applyBorder="1" applyAlignment="1">
      <alignment horizontal="right" indent="1"/>
    </xf>
    <xf numFmtId="1" fontId="5" fillId="18" borderId="14" xfId="110" applyNumberFormat="1" applyFont="1" applyFill="1" applyBorder="1" applyAlignment="1">
      <alignment horizontal="right" indent="1"/>
    </xf>
    <xf numFmtId="165" fontId="5" fillId="18" borderId="98" xfId="110" applyNumberFormat="1" applyFont="1" applyFill="1" applyBorder="1" applyAlignment="1">
      <alignment horizontal="right" indent="1"/>
    </xf>
    <xf numFmtId="1" fontId="5" fillId="18" borderId="98" xfId="110" applyNumberFormat="1" applyFont="1" applyFill="1" applyBorder="1" applyAlignment="1">
      <alignment horizontal="right" indent="1"/>
    </xf>
    <xf numFmtId="169" fontId="42" fillId="0" borderId="0" xfId="110" applyNumberFormat="1"/>
    <xf numFmtId="171" fontId="4" fillId="28" borderId="164" xfId="111" applyNumberFormat="1" applyFont="1" applyFill="1" applyBorder="1" applyAlignment="1">
      <alignment horizontal="right"/>
    </xf>
    <xf numFmtId="165" fontId="5" fillId="0" borderId="99" xfId="110" applyNumberFormat="1" applyFont="1" applyBorder="1" applyAlignment="1">
      <alignment horizontal="right" indent="1"/>
    </xf>
    <xf numFmtId="165" fontId="5" fillId="18" borderId="0" xfId="110" applyNumberFormat="1" applyFont="1" applyFill="1" applyAlignment="1">
      <alignment horizontal="right"/>
    </xf>
    <xf numFmtId="179" fontId="42" fillId="0" borderId="19" xfId="110" applyNumberFormat="1" applyBorder="1" applyAlignment="1">
      <alignment horizontal="left"/>
    </xf>
    <xf numFmtId="179" fontId="42" fillId="0" borderId="16" xfId="110" applyNumberFormat="1" applyBorder="1" applyAlignment="1">
      <alignment horizontal="left"/>
    </xf>
    <xf numFmtId="179" fontId="42" fillId="18" borderId="16" xfId="110" applyNumberFormat="1" applyFill="1" applyBorder="1" applyAlignment="1">
      <alignment horizontal="left"/>
    </xf>
    <xf numFmtId="172" fontId="15" fillId="0" borderId="0" xfId="110" applyFont="1"/>
    <xf numFmtId="171" fontId="5" fillId="0" borderId="99" xfId="110" applyNumberFormat="1" applyFont="1" applyBorder="1" applyAlignment="1">
      <alignment horizontal="right" indent="1"/>
    </xf>
    <xf numFmtId="171" fontId="5" fillId="0" borderId="98" xfId="110" applyNumberFormat="1" applyFont="1" applyBorder="1" applyAlignment="1">
      <alignment horizontal="right" indent="1"/>
    </xf>
    <xf numFmtId="171" fontId="5" fillId="25" borderId="0" xfId="111" applyNumberFormat="1" applyFont="1" applyFill="1" applyAlignment="1">
      <alignment horizontal="right"/>
    </xf>
    <xf numFmtId="172" fontId="5" fillId="0" borderId="0" xfId="112"/>
    <xf numFmtId="165" fontId="5" fillId="18" borderId="14" xfId="112" applyNumberFormat="1" applyFill="1" applyBorder="1" applyAlignment="1">
      <alignment horizontal="right" indent="1"/>
    </xf>
    <xf numFmtId="166" fontId="5" fillId="18" borderId="14" xfId="112" applyNumberFormat="1" applyFill="1" applyBorder="1" applyAlignment="1">
      <alignment horizontal="right" indent="1"/>
    </xf>
    <xf numFmtId="166" fontId="5" fillId="18" borderId="98" xfId="112" applyNumberFormat="1" applyFill="1" applyBorder="1" applyAlignment="1">
      <alignment horizontal="right" indent="1"/>
    </xf>
    <xf numFmtId="179" fontId="5" fillId="18" borderId="19" xfId="112" applyNumberFormat="1" applyFill="1" applyBorder="1" applyAlignment="1">
      <alignment horizontal="left"/>
    </xf>
    <xf numFmtId="165" fontId="5" fillId="18" borderId="99" xfId="112" applyNumberFormat="1" applyFill="1" applyBorder="1" applyAlignment="1">
      <alignment horizontal="right" indent="1"/>
    </xf>
    <xf numFmtId="167" fontId="5" fillId="18" borderId="98" xfId="112" applyNumberFormat="1" applyFill="1" applyBorder="1" applyAlignment="1">
      <alignment horizontal="right" indent="1"/>
    </xf>
    <xf numFmtId="165" fontId="5" fillId="18" borderId="98" xfId="112" applyNumberFormat="1" applyFill="1" applyBorder="1" applyAlignment="1">
      <alignment horizontal="right" indent="1"/>
    </xf>
    <xf numFmtId="179" fontId="5" fillId="18" borderId="16" xfId="112" applyNumberFormat="1" applyFill="1" applyBorder="1" applyAlignment="1">
      <alignment horizontal="left"/>
    </xf>
    <xf numFmtId="172" fontId="5" fillId="19" borderId="15" xfId="112" applyFill="1" applyBorder="1"/>
    <xf numFmtId="172" fontId="5" fillId="19" borderId="14" xfId="112" quotePrefix="1" applyFill="1" applyBorder="1" applyAlignment="1">
      <alignment horizontal="center"/>
    </xf>
    <xf numFmtId="172" fontId="5" fillId="19" borderId="14" xfId="112" applyFill="1" applyBorder="1"/>
    <xf numFmtId="172" fontId="5" fillId="19" borderId="14" xfId="112" applyFill="1" applyBorder="1" applyAlignment="1">
      <alignment horizontal="center"/>
    </xf>
    <xf numFmtId="172" fontId="5" fillId="19" borderId="99" xfId="112" applyFill="1" applyBorder="1" applyAlignment="1">
      <alignment horizontal="center"/>
    </xf>
    <xf numFmtId="172" fontId="5" fillId="19" borderId="98" xfId="112" quotePrefix="1" applyFill="1" applyBorder="1" applyAlignment="1">
      <alignment horizontal="center"/>
    </xf>
    <xf numFmtId="172" fontId="5" fillId="19" borderId="98" xfId="112" applyFill="1" applyBorder="1" applyAlignment="1">
      <alignment horizontal="center"/>
    </xf>
    <xf numFmtId="172" fontId="5" fillId="19" borderId="28" xfId="112" applyFill="1" applyBorder="1" applyAlignment="1">
      <alignment horizontal="center"/>
    </xf>
    <xf numFmtId="172" fontId="5" fillId="19" borderId="99" xfId="112" quotePrefix="1" applyFill="1" applyBorder="1" applyAlignment="1">
      <alignment horizontal="center"/>
    </xf>
    <xf numFmtId="172" fontId="5" fillId="19" borderId="26" xfId="112" applyFill="1" applyBorder="1" applyAlignment="1">
      <alignment horizontal="centerContinuous"/>
    </xf>
    <xf numFmtId="172" fontId="5" fillId="19" borderId="24" xfId="112" quotePrefix="1" applyFill="1" applyBorder="1" applyAlignment="1">
      <alignment horizontal="centerContinuous"/>
    </xf>
    <xf numFmtId="172" fontId="5" fillId="19" borderId="13" xfId="112" applyFill="1" applyBorder="1"/>
    <xf numFmtId="172" fontId="5" fillId="19" borderId="12" xfId="112" quotePrefix="1" applyFill="1" applyBorder="1" applyAlignment="1">
      <alignment horizontal="center"/>
    </xf>
    <xf numFmtId="172" fontId="5" fillId="19" borderId="12" xfId="112" applyFill="1" applyBorder="1"/>
    <xf numFmtId="172" fontId="5" fillId="19" borderId="12" xfId="112" applyFill="1" applyBorder="1" applyAlignment="1">
      <alignment horizontal="center"/>
    </xf>
    <xf numFmtId="172" fontId="5" fillId="19" borderId="20" xfId="112" applyFill="1" applyBorder="1" applyAlignment="1">
      <alignment horizontal="centerContinuous"/>
    </xf>
    <xf numFmtId="172" fontId="5" fillId="19" borderId="13" xfId="112" quotePrefix="1" applyFill="1" applyBorder="1" applyAlignment="1">
      <alignment horizontal="centerContinuous"/>
    </xf>
    <xf numFmtId="172" fontId="10" fillId="0" borderId="0" xfId="112" applyFont="1"/>
    <xf numFmtId="172" fontId="10" fillId="18" borderId="11" xfId="112" applyFont="1" applyFill="1" applyBorder="1" applyAlignment="1">
      <alignment horizontal="centerContinuous"/>
    </xf>
    <xf numFmtId="172" fontId="11" fillId="18" borderId="11" xfId="112" applyFont="1" applyFill="1" applyBorder="1" applyAlignment="1">
      <alignment horizontal="centerContinuous"/>
    </xf>
    <xf numFmtId="172" fontId="9" fillId="0" borderId="0" xfId="112" applyFont="1"/>
    <xf numFmtId="172" fontId="5" fillId="18" borderId="0" xfId="112" applyFill="1"/>
    <xf numFmtId="172" fontId="5" fillId="18" borderId="179" xfId="112" applyFill="1" applyBorder="1"/>
    <xf numFmtId="37" fontId="5" fillId="18" borderId="0" xfId="112" applyNumberFormat="1" applyFill="1"/>
    <xf numFmtId="168" fontId="5" fillId="18" borderId="0" xfId="112" applyNumberFormat="1" applyFill="1"/>
    <xf numFmtId="172" fontId="4" fillId="18" borderId="0" xfId="112" applyFont="1" applyFill="1"/>
    <xf numFmtId="37" fontId="4" fillId="18" borderId="0" xfId="112" applyNumberFormat="1" applyFont="1" applyFill="1"/>
    <xf numFmtId="168" fontId="4" fillId="18" borderId="0" xfId="112" applyNumberFormat="1" applyFont="1" applyFill="1"/>
    <xf numFmtId="172" fontId="5" fillId="18" borderId="0" xfId="112" applyFill="1" applyAlignment="1">
      <alignment vertical="center"/>
    </xf>
    <xf numFmtId="37" fontId="5" fillId="18" borderId="0" xfId="112" applyNumberFormat="1" applyFill="1" applyAlignment="1">
      <alignment vertical="center"/>
    </xf>
    <xf numFmtId="172" fontId="10" fillId="18" borderId="0" xfId="112" applyFont="1" applyFill="1"/>
    <xf numFmtId="172" fontId="10" fillId="18" borderId="0" xfId="112" applyFont="1" applyFill="1" applyAlignment="1">
      <alignment horizontal="centerContinuous"/>
    </xf>
    <xf numFmtId="172" fontId="11" fillId="18" borderId="0" xfId="112" applyFont="1" applyFill="1"/>
    <xf numFmtId="172" fontId="9" fillId="18" borderId="0" xfId="112" applyFont="1" applyFill="1"/>
    <xf numFmtId="172" fontId="5" fillId="18" borderId="20" xfId="112" applyFill="1" applyBorder="1"/>
    <xf numFmtId="172" fontId="5" fillId="0" borderId="0" xfId="112" applyAlignment="1">
      <alignment vertical="center"/>
    </xf>
    <xf numFmtId="172" fontId="5" fillId="19" borderId="15" xfId="112" applyFill="1" applyBorder="1" applyAlignment="1">
      <alignment vertical="center"/>
    </xf>
    <xf numFmtId="172" fontId="5" fillId="19" borderId="14" xfId="112" quotePrefix="1" applyFill="1" applyBorder="1" applyAlignment="1">
      <alignment horizontal="center" vertical="center"/>
    </xf>
    <xf numFmtId="172" fontId="5" fillId="19" borderId="14" xfId="112" applyFill="1" applyBorder="1" applyAlignment="1">
      <alignment vertical="center"/>
    </xf>
    <xf numFmtId="172" fontId="5" fillId="19" borderId="14" xfId="112" applyFill="1" applyBorder="1" applyAlignment="1">
      <alignment horizontal="center" vertical="center"/>
    </xf>
    <xf numFmtId="172" fontId="5" fillId="19" borderId="99" xfId="112" quotePrefix="1" applyFill="1" applyBorder="1" applyAlignment="1">
      <alignment horizontal="center" vertical="center"/>
    </xf>
    <xf numFmtId="172" fontId="5" fillId="19" borderId="98" xfId="112" quotePrefix="1" applyFill="1" applyBorder="1" applyAlignment="1">
      <alignment horizontal="center" vertical="center"/>
    </xf>
    <xf numFmtId="172" fontId="5" fillId="19" borderId="98" xfId="112" applyFill="1" applyBorder="1" applyAlignment="1">
      <alignment horizontal="center" vertical="center"/>
    </xf>
    <xf numFmtId="172" fontId="5" fillId="19" borderId="28" xfId="112" applyFill="1" applyBorder="1" applyAlignment="1">
      <alignment horizontal="center" vertical="center"/>
    </xf>
    <xf numFmtId="172" fontId="5" fillId="19" borderId="26" xfId="112" applyFill="1" applyBorder="1" applyAlignment="1">
      <alignment horizontal="centerContinuous" vertical="center"/>
    </xf>
    <xf numFmtId="172" fontId="5" fillId="19" borderId="24" xfId="112" quotePrefix="1" applyFill="1" applyBorder="1" applyAlignment="1">
      <alignment horizontal="centerContinuous" vertical="center"/>
    </xf>
    <xf numFmtId="172" fontId="5" fillId="19" borderId="13" xfId="112" applyFill="1" applyBorder="1" applyAlignment="1">
      <alignment vertical="center"/>
    </xf>
    <xf numFmtId="172" fontId="5" fillId="19" borderId="12" xfId="112" quotePrefix="1" applyFill="1" applyBorder="1" applyAlignment="1">
      <alignment horizontal="center" vertical="center"/>
    </xf>
    <xf numFmtId="172" fontId="5" fillId="19" borderId="12" xfId="112" applyFill="1" applyBorder="1" applyAlignment="1">
      <alignment vertical="center"/>
    </xf>
    <xf numFmtId="172" fontId="5" fillId="19" borderId="12" xfId="112" applyFill="1" applyBorder="1" applyAlignment="1">
      <alignment horizontal="center" vertical="center"/>
    </xf>
    <xf numFmtId="172" fontId="5" fillId="19" borderId="20" xfId="112" applyFill="1" applyBorder="1" applyAlignment="1">
      <alignment horizontal="centerContinuous" vertical="center"/>
    </xf>
    <xf numFmtId="172" fontId="5" fillId="19" borderId="13" xfId="112" quotePrefix="1" applyFill="1" applyBorder="1" applyAlignment="1">
      <alignment horizontal="centerContinuous" vertical="center"/>
    </xf>
    <xf numFmtId="172" fontId="11" fillId="18" borderId="0" xfId="112" applyFont="1" applyFill="1" applyAlignment="1">
      <alignment horizontal="centerContinuous"/>
    </xf>
    <xf numFmtId="179" fontId="5" fillId="0" borderId="19" xfId="112" applyNumberFormat="1" applyBorder="1" applyAlignment="1">
      <alignment horizontal="left"/>
    </xf>
    <xf numFmtId="179" fontId="5" fillId="0" borderId="16" xfId="112" applyNumberFormat="1" applyBorder="1" applyAlignment="1">
      <alignment horizontal="left"/>
    </xf>
    <xf numFmtId="171" fontId="5" fillId="18" borderId="0" xfId="112" applyNumberFormat="1" applyFill="1"/>
    <xf numFmtId="172" fontId="10" fillId="18" borderId="0" xfId="112" applyFont="1" applyFill="1" applyAlignment="1">
      <alignment vertical="center"/>
    </xf>
    <xf numFmtId="172" fontId="8" fillId="18" borderId="0" xfId="112" applyFont="1" applyFill="1"/>
    <xf numFmtId="165" fontId="5" fillId="18" borderId="0" xfId="112" applyNumberFormat="1" applyFill="1" applyAlignment="1">
      <alignment horizontal="center"/>
    </xf>
    <xf numFmtId="165" fontId="5" fillId="18" borderId="0" xfId="112" applyNumberFormat="1" applyFill="1"/>
    <xf numFmtId="171" fontId="4" fillId="19" borderId="15" xfId="112" applyNumberFormat="1" applyFont="1" applyFill="1" applyBorder="1" applyAlignment="1">
      <alignment horizontal="right"/>
    </xf>
    <xf numFmtId="171" fontId="4" fillId="19" borderId="14" xfId="112" applyNumberFormat="1" applyFont="1" applyFill="1" applyBorder="1" applyAlignment="1">
      <alignment horizontal="right"/>
    </xf>
    <xf numFmtId="172" fontId="4" fillId="19" borderId="19" xfId="112" applyFont="1" applyFill="1" applyBorder="1"/>
    <xf numFmtId="171" fontId="4" fillId="18" borderId="99" xfId="112" applyNumberFormat="1" applyFont="1" applyFill="1" applyBorder="1" applyAlignment="1">
      <alignment horizontal="right"/>
    </xf>
    <xf numFmtId="171" fontId="4" fillId="18" borderId="98" xfId="112" applyNumberFormat="1" applyFont="1" applyFill="1" applyBorder="1" applyAlignment="1">
      <alignment horizontal="right"/>
    </xf>
    <xf numFmtId="172" fontId="4" fillId="18" borderId="16" xfId="112" applyFont="1" applyFill="1" applyBorder="1"/>
    <xf numFmtId="171" fontId="5" fillId="18" borderId="99" xfId="112" applyNumberFormat="1" applyFill="1" applyBorder="1" applyAlignment="1">
      <alignment horizontal="right"/>
    </xf>
    <xf numFmtId="171" fontId="5" fillId="18" borderId="98" xfId="112" applyNumberFormat="1" applyFill="1" applyBorder="1" applyAlignment="1">
      <alignment horizontal="right"/>
    </xf>
    <xf numFmtId="172" fontId="5" fillId="18" borderId="16" xfId="112" applyFill="1" applyBorder="1"/>
    <xf numFmtId="171" fontId="4" fillId="18" borderId="13" xfId="112" applyNumberFormat="1" applyFont="1" applyFill="1" applyBorder="1" applyAlignment="1">
      <alignment horizontal="right"/>
    </xf>
    <xf numFmtId="171" fontId="4" fillId="18" borderId="12" xfId="112" applyNumberFormat="1" applyFont="1" applyFill="1" applyBorder="1" applyAlignment="1">
      <alignment horizontal="right"/>
    </xf>
    <xf numFmtId="172" fontId="4" fillId="18" borderId="21" xfId="112" applyFont="1" applyFill="1" applyBorder="1"/>
    <xf numFmtId="172" fontId="5" fillId="19" borderId="99" xfId="112" applyFill="1" applyBorder="1" applyAlignment="1">
      <alignment horizontal="center" vertical="top"/>
    </xf>
    <xf numFmtId="172" fontId="5" fillId="19" borderId="98" xfId="112" applyFill="1" applyBorder="1" applyAlignment="1">
      <alignment horizontal="center" vertical="top"/>
    </xf>
    <xf numFmtId="172" fontId="5" fillId="19" borderId="19" xfId="112" applyFill="1" applyBorder="1" applyAlignment="1">
      <alignment vertical="center"/>
    </xf>
    <xf numFmtId="172" fontId="5" fillId="19" borderId="99" xfId="112" applyFill="1" applyBorder="1" applyAlignment="1">
      <alignment horizontal="center" vertical="center"/>
    </xf>
    <xf numFmtId="172" fontId="5" fillId="19" borderId="31" xfId="112" applyFill="1" applyBorder="1" applyAlignment="1">
      <alignment vertical="center"/>
    </xf>
    <xf numFmtId="172" fontId="5" fillId="19" borderId="30" xfId="112" applyFill="1" applyBorder="1" applyAlignment="1">
      <alignment horizontal="center" vertical="center"/>
    </xf>
    <xf numFmtId="172" fontId="5" fillId="19" borderId="29" xfId="112" applyFill="1" applyBorder="1" applyAlignment="1">
      <alignment vertical="center"/>
    </xf>
    <xf numFmtId="172" fontId="5" fillId="19" borderId="16" xfId="112" applyFill="1" applyBorder="1" applyAlignment="1">
      <alignment horizontal="center" vertical="center"/>
    </xf>
    <xf numFmtId="172" fontId="5" fillId="19" borderId="13" xfId="112" applyFill="1" applyBorder="1" applyAlignment="1">
      <alignment horizontal="center"/>
    </xf>
    <xf numFmtId="172" fontId="5" fillId="19" borderId="21" xfId="112" applyFill="1" applyBorder="1" applyAlignment="1">
      <alignment vertical="center"/>
    </xf>
    <xf numFmtId="172" fontId="11" fillId="18" borderId="11" xfId="112" applyFont="1" applyFill="1" applyBorder="1"/>
    <xf numFmtId="172" fontId="44" fillId="18" borderId="0" xfId="113" applyFill="1" applyAlignment="1" applyProtection="1"/>
    <xf numFmtId="172" fontId="4" fillId="19" borderId="11" xfId="112" applyFont="1" applyFill="1" applyBorder="1"/>
    <xf numFmtId="171" fontId="5" fillId="18" borderId="98" xfId="112" quotePrefix="1" applyNumberFormat="1" applyFill="1" applyBorder="1" applyAlignment="1">
      <alignment horizontal="right"/>
    </xf>
    <xf numFmtId="171" fontId="5" fillId="18" borderId="99" xfId="112" quotePrefix="1" applyNumberFormat="1" applyFill="1" applyBorder="1" applyAlignment="1">
      <alignment horizontal="right"/>
    </xf>
    <xf numFmtId="172" fontId="5" fillId="18" borderId="13" xfId="112" applyFill="1" applyBorder="1"/>
    <xf numFmtId="172" fontId="5" fillId="18" borderId="12" xfId="112" applyFill="1" applyBorder="1"/>
    <xf numFmtId="172" fontId="4" fillId="18" borderId="20" xfId="112" applyFont="1" applyFill="1" applyBorder="1"/>
    <xf numFmtId="172" fontId="5" fillId="19" borderId="15" xfId="112" applyFill="1" applyBorder="1" applyAlignment="1">
      <alignment horizontal="center" vertical="center"/>
    </xf>
    <xf numFmtId="172" fontId="5" fillId="19" borderId="32" xfId="112" applyFill="1" applyBorder="1" applyAlignment="1">
      <alignment horizontal="center" vertical="center"/>
    </xf>
    <xf numFmtId="172" fontId="5" fillId="19" borderId="27" xfId="112" applyFill="1" applyBorder="1" applyAlignment="1">
      <alignment horizontal="center" vertical="center"/>
    </xf>
    <xf numFmtId="172" fontId="4" fillId="18" borderId="11" xfId="112" applyFont="1" applyFill="1" applyBorder="1"/>
    <xf numFmtId="172" fontId="8" fillId="18" borderId="0" xfId="112" applyFont="1" applyFill="1" applyAlignment="1">
      <alignment horizontal="center"/>
    </xf>
    <xf numFmtId="171" fontId="4" fillId="19" borderId="11" xfId="112" applyNumberFormat="1" applyFont="1" applyFill="1" applyBorder="1" applyAlignment="1">
      <alignment horizontal="right"/>
    </xf>
    <xf numFmtId="172" fontId="4" fillId="19" borderId="11" xfId="112" quotePrefix="1" applyFont="1" applyFill="1" applyBorder="1" applyAlignment="1">
      <alignment horizontal="left"/>
    </xf>
    <xf numFmtId="171" fontId="5" fillId="18" borderId="0" xfId="112" applyNumberFormat="1" applyFill="1" applyAlignment="1">
      <alignment horizontal="right"/>
    </xf>
    <xf numFmtId="171" fontId="4" fillId="18" borderId="0" xfId="112" applyNumberFormat="1" applyFont="1" applyFill="1" applyAlignment="1">
      <alignment horizontal="right"/>
    </xf>
    <xf numFmtId="172" fontId="4" fillId="18" borderId="0" xfId="112" applyFont="1" applyFill="1" applyAlignment="1">
      <alignment horizontal="left"/>
    </xf>
    <xf numFmtId="172" fontId="5" fillId="18" borderId="0" xfId="112" quotePrefix="1" applyFill="1" applyAlignment="1">
      <alignment horizontal="left"/>
    </xf>
    <xf numFmtId="172" fontId="4" fillId="18" borderId="0" xfId="112" quotePrefix="1" applyFont="1" applyFill="1" applyAlignment="1">
      <alignment horizontal="left"/>
    </xf>
    <xf numFmtId="171" fontId="5" fillId="18" borderId="20" xfId="112" applyNumberFormat="1" applyFill="1" applyBorder="1" applyAlignment="1">
      <alignment horizontal="right"/>
    </xf>
    <xf numFmtId="171" fontId="5" fillId="18" borderId="12" xfId="112" applyNumberFormat="1" applyFill="1" applyBorder="1" applyAlignment="1">
      <alignment horizontal="right"/>
    </xf>
    <xf numFmtId="172" fontId="4" fillId="18" borderId="20" xfId="112" quotePrefix="1" applyFont="1" applyFill="1" applyBorder="1" applyAlignment="1">
      <alignment horizontal="left"/>
    </xf>
    <xf numFmtId="172" fontId="5" fillId="19" borderId="16" xfId="112" applyFill="1" applyBorder="1" applyAlignment="1">
      <alignment vertical="center"/>
    </xf>
    <xf numFmtId="172" fontId="5" fillId="19" borderId="0" xfId="112" applyFill="1" applyAlignment="1">
      <alignment horizontal="center" vertical="center"/>
    </xf>
    <xf numFmtId="171" fontId="4" fillId="18" borderId="15" xfId="112" applyNumberFormat="1" applyFont="1" applyFill="1" applyBorder="1"/>
    <xf numFmtId="172" fontId="4" fillId="18" borderId="19" xfId="112" applyFont="1" applyFill="1" applyBorder="1"/>
    <xf numFmtId="37" fontId="5" fillId="18" borderId="0" xfId="112" applyNumberFormat="1" applyFill="1" applyAlignment="1">
      <alignment horizontal="right"/>
    </xf>
    <xf numFmtId="172" fontId="4" fillId="18" borderId="13" xfId="112" applyFont="1" applyFill="1" applyBorder="1"/>
    <xf numFmtId="172" fontId="5" fillId="18" borderId="0" xfId="112" applyFill="1" applyAlignment="1">
      <alignment horizontal="center"/>
    </xf>
    <xf numFmtId="172" fontId="5" fillId="19" borderId="13" xfId="112" applyFill="1" applyBorder="1" applyAlignment="1">
      <alignment horizontal="center" vertical="center"/>
    </xf>
    <xf numFmtId="172" fontId="5" fillId="19" borderId="180" xfId="112" applyFill="1" applyBorder="1" applyAlignment="1">
      <alignment horizontal="center" vertical="center"/>
    </xf>
    <xf numFmtId="172" fontId="5" fillId="18" borderId="11" xfId="112" applyFill="1" applyBorder="1"/>
    <xf numFmtId="171" fontId="4" fillId="19" borderId="99" xfId="112" applyNumberFormat="1" applyFont="1" applyFill="1" applyBorder="1" applyAlignment="1">
      <alignment horizontal="right"/>
    </xf>
    <xf numFmtId="171" fontId="4" fillId="19" borderId="98" xfId="112" applyNumberFormat="1" applyFont="1" applyFill="1" applyBorder="1" applyAlignment="1">
      <alignment horizontal="right"/>
    </xf>
    <xf numFmtId="172" fontId="4" fillId="19" borderId="16" xfId="112" applyFont="1" applyFill="1" applyBorder="1"/>
    <xf numFmtId="171" fontId="4" fillId="19" borderId="99" xfId="112" quotePrefix="1" applyNumberFormat="1" applyFont="1" applyFill="1" applyBorder="1" applyAlignment="1">
      <alignment horizontal="right"/>
    </xf>
    <xf numFmtId="171" fontId="4" fillId="19" borderId="98" xfId="112" quotePrefix="1" applyNumberFormat="1" applyFont="1" applyFill="1" applyBorder="1" applyAlignment="1">
      <alignment horizontal="right"/>
    </xf>
    <xf numFmtId="171" fontId="5" fillId="18" borderId="99" xfId="112" applyNumberFormat="1" applyFill="1" applyBorder="1" applyAlignment="1" applyProtection="1">
      <alignment horizontal="right"/>
      <protection locked="0"/>
    </xf>
    <xf numFmtId="171" fontId="5" fillId="18" borderId="98" xfId="112" applyNumberFormat="1" applyFill="1" applyBorder="1" applyAlignment="1" applyProtection="1">
      <alignment horizontal="right"/>
      <protection locked="0"/>
    </xf>
    <xf numFmtId="171" fontId="5" fillId="18" borderId="13" xfId="112" applyNumberFormat="1" applyFill="1" applyBorder="1" applyAlignment="1">
      <alignment horizontal="right"/>
    </xf>
    <xf numFmtId="172" fontId="5" fillId="18" borderId="21" xfId="112" applyFill="1" applyBorder="1"/>
    <xf numFmtId="172" fontId="5" fillId="19" borderId="15" xfId="112" applyFill="1" applyBorder="1" applyAlignment="1">
      <alignment horizontal="center" vertical="top"/>
    </xf>
    <xf numFmtId="172" fontId="5" fillId="19" borderId="14" xfId="112" applyFill="1" applyBorder="1" applyAlignment="1">
      <alignment horizontal="center" vertical="top"/>
    </xf>
    <xf numFmtId="172" fontId="10" fillId="18" borderId="11" xfId="112" applyFont="1" applyFill="1" applyBorder="1"/>
    <xf numFmtId="169" fontId="5" fillId="0" borderId="0" xfId="112" applyNumberFormat="1"/>
    <xf numFmtId="173" fontId="5" fillId="0" borderId="0" xfId="112" applyNumberFormat="1"/>
    <xf numFmtId="172" fontId="5" fillId="0" borderId="20" xfId="112" applyBorder="1"/>
    <xf numFmtId="176" fontId="5" fillId="18" borderId="15" xfId="112" applyNumberFormat="1" applyFill="1" applyBorder="1" applyAlignment="1">
      <alignment horizontal="right"/>
    </xf>
    <xf numFmtId="176" fontId="5" fillId="18" borderId="14" xfId="112" applyNumberFormat="1" applyFill="1" applyBorder="1" applyAlignment="1">
      <alignment horizontal="right"/>
    </xf>
    <xf numFmtId="176" fontId="5" fillId="18" borderId="19" xfId="112" applyNumberFormat="1" applyFill="1" applyBorder="1" applyAlignment="1">
      <alignment horizontal="right"/>
    </xf>
    <xf numFmtId="176" fontId="5" fillId="21" borderId="19" xfId="112" applyNumberFormat="1" applyFill="1" applyBorder="1" applyAlignment="1">
      <alignment horizontal="right"/>
    </xf>
    <xf numFmtId="172" fontId="5" fillId="18" borderId="19" xfId="112" applyFill="1" applyBorder="1" applyAlignment="1">
      <alignment horizontal="left"/>
    </xf>
    <xf numFmtId="179" fontId="5" fillId="18" borderId="11" xfId="112" applyNumberFormat="1" applyFill="1" applyBorder="1" applyAlignment="1">
      <alignment horizontal="center"/>
    </xf>
    <xf numFmtId="176" fontId="5" fillId="18" borderId="99" xfId="112" applyNumberFormat="1" applyFill="1" applyBorder="1" applyAlignment="1">
      <alignment horizontal="right"/>
    </xf>
    <xf numFmtId="176" fontId="5" fillId="18" borderId="98" xfId="112" applyNumberFormat="1" applyFill="1" applyBorder="1" applyAlignment="1">
      <alignment horizontal="right"/>
    </xf>
    <xf numFmtId="176" fontId="5" fillId="18" borderId="16" xfId="112" applyNumberFormat="1" applyFill="1" applyBorder="1" applyAlignment="1">
      <alignment horizontal="right"/>
    </xf>
    <xf numFmtId="176" fontId="5" fillId="21" borderId="16" xfId="112" applyNumberFormat="1" applyFill="1" applyBorder="1" applyAlignment="1">
      <alignment horizontal="right"/>
    </xf>
    <xf numFmtId="172" fontId="5" fillId="18" borderId="16" xfId="112" applyFill="1" applyBorder="1" applyAlignment="1">
      <alignment horizontal="left"/>
    </xf>
    <xf numFmtId="179" fontId="5" fillId="18" borderId="0" xfId="112" applyNumberFormat="1" applyFill="1" applyAlignment="1">
      <alignment horizontal="center"/>
    </xf>
    <xf numFmtId="172" fontId="5" fillId="19" borderId="11" xfId="112" applyFill="1" applyBorder="1" applyAlignment="1">
      <alignment horizontal="center" vertical="center"/>
    </xf>
    <xf numFmtId="172" fontId="5" fillId="19" borderId="20" xfId="112" applyFill="1" applyBorder="1" applyAlignment="1">
      <alignment horizontal="center" vertical="center"/>
    </xf>
    <xf numFmtId="172" fontId="5" fillId="0" borderId="11" xfId="112" applyBorder="1"/>
    <xf numFmtId="173" fontId="5" fillId="18" borderId="20" xfId="112" applyNumberFormat="1" applyFill="1" applyBorder="1" applyAlignment="1">
      <alignment horizontal="right"/>
    </xf>
    <xf numFmtId="183" fontId="5" fillId="0" borderId="0" xfId="112" applyNumberFormat="1"/>
    <xf numFmtId="176" fontId="5" fillId="21" borderId="15" xfId="112" applyNumberFormat="1" applyFill="1" applyBorder="1" applyAlignment="1">
      <alignment horizontal="right"/>
    </xf>
    <xf numFmtId="176" fontId="5" fillId="21" borderId="14" xfId="112" applyNumberFormat="1" applyFill="1" applyBorder="1" applyAlignment="1">
      <alignment horizontal="right"/>
    </xf>
    <xf numFmtId="179" fontId="5" fillId="21" borderId="19" xfId="112" applyNumberFormat="1" applyFill="1" applyBorder="1" applyAlignment="1">
      <alignment horizontal="center"/>
    </xf>
    <xf numFmtId="176" fontId="5" fillId="21" borderId="99" xfId="112" applyNumberFormat="1" applyFill="1" applyBorder="1" applyAlignment="1">
      <alignment horizontal="right"/>
    </xf>
    <xf numFmtId="176" fontId="5" fillId="21" borderId="98" xfId="112" applyNumberFormat="1" applyFill="1" applyBorder="1" applyAlignment="1">
      <alignment horizontal="right"/>
    </xf>
    <xf numFmtId="179" fontId="5" fillId="21" borderId="16" xfId="112" applyNumberFormat="1" applyFill="1" applyBorder="1" applyAlignment="1">
      <alignment horizontal="center"/>
    </xf>
    <xf numFmtId="179" fontId="5" fillId="18" borderId="16" xfId="112" applyNumberFormat="1" applyFill="1" applyBorder="1" applyAlignment="1">
      <alignment horizontal="center"/>
    </xf>
    <xf numFmtId="172" fontId="5" fillId="19" borderId="28" xfId="112" quotePrefix="1" applyFill="1" applyBorder="1" applyAlignment="1">
      <alignment horizontal="center" vertical="center"/>
    </xf>
    <xf numFmtId="172" fontId="5" fillId="19" borderId="16" xfId="112" quotePrefix="1" applyFill="1" applyBorder="1" applyAlignment="1">
      <alignment horizontal="center" vertical="center"/>
    </xf>
    <xf numFmtId="172" fontId="44" fillId="0" borderId="0" xfId="113" applyAlignment="1" applyProtection="1"/>
    <xf numFmtId="171" fontId="4" fillId="22" borderId="15" xfId="112" applyNumberFormat="1" applyFont="1" applyFill="1" applyBorder="1" applyAlignment="1">
      <alignment horizontal="right"/>
    </xf>
    <xf numFmtId="171" fontId="4" fillId="22" borderId="14" xfId="112" applyNumberFormat="1" applyFont="1" applyFill="1" applyBorder="1" applyAlignment="1">
      <alignment horizontal="right"/>
    </xf>
    <xf numFmtId="172" fontId="4" fillId="22" borderId="19" xfId="112" applyFont="1" applyFill="1" applyBorder="1"/>
    <xf numFmtId="171" fontId="4" fillId="22" borderId="99" xfId="112" quotePrefix="1" applyNumberFormat="1" applyFont="1" applyFill="1" applyBorder="1" applyAlignment="1">
      <alignment horizontal="right"/>
    </xf>
    <xf numFmtId="171" fontId="4" fillId="22" borderId="98" xfId="112" quotePrefix="1" applyNumberFormat="1" applyFont="1" applyFill="1" applyBorder="1" applyAlignment="1">
      <alignment horizontal="right"/>
    </xf>
    <xf numFmtId="171" fontId="4" fillId="22" borderId="98" xfId="112" applyNumberFormat="1" applyFont="1" applyFill="1" applyBorder="1" applyAlignment="1">
      <alignment horizontal="right"/>
    </xf>
    <xf numFmtId="172" fontId="4" fillId="22" borderId="16" xfId="112" applyFont="1" applyFill="1" applyBorder="1"/>
    <xf numFmtId="172" fontId="5" fillId="18" borderId="11" xfId="112" applyFill="1" applyBorder="1" applyAlignment="1">
      <alignment horizontal="centerContinuous"/>
    </xf>
    <xf numFmtId="171" fontId="4" fillId="22" borderId="99" xfId="112" applyNumberFormat="1" applyFont="1" applyFill="1" applyBorder="1" applyAlignment="1">
      <alignment horizontal="right"/>
    </xf>
    <xf numFmtId="172" fontId="5" fillId="19" borderId="19" xfId="112" applyFill="1" applyBorder="1" applyAlignment="1">
      <alignment horizontal="center" vertical="center"/>
    </xf>
    <xf numFmtId="172" fontId="5" fillId="19" borderId="21" xfId="112" applyFill="1" applyBorder="1" applyAlignment="1">
      <alignment horizontal="center" vertical="center"/>
    </xf>
    <xf numFmtId="3" fontId="5" fillId="18" borderId="0" xfId="112" applyNumberFormat="1" applyFill="1"/>
    <xf numFmtId="3" fontId="4" fillId="18" borderId="0" xfId="112" applyNumberFormat="1" applyFont="1" applyFill="1"/>
    <xf numFmtId="172" fontId="5" fillId="19" borderId="37" xfId="112" applyFill="1" applyBorder="1" applyAlignment="1">
      <alignment horizontal="center" vertical="center"/>
    </xf>
    <xf numFmtId="172" fontId="5" fillId="19" borderId="15" xfId="112" applyFill="1" applyBorder="1" applyAlignment="1">
      <alignment horizontal="center"/>
    </xf>
    <xf numFmtId="172" fontId="4" fillId="18" borderId="11" xfId="112" applyFont="1" applyFill="1" applyBorder="1" applyAlignment="1">
      <alignment horizontal="center"/>
    </xf>
    <xf numFmtId="167" fontId="5" fillId="0" borderId="98" xfId="112" applyNumberFormat="1" applyBorder="1" applyAlignment="1">
      <alignment horizontal="right" indent="1"/>
    </xf>
    <xf numFmtId="165" fontId="5" fillId="18" borderId="15" xfId="112" applyNumberFormat="1" applyFill="1" applyBorder="1" applyAlignment="1">
      <alignment horizontal="right" indent="1"/>
    </xf>
    <xf numFmtId="166" fontId="5" fillId="0" borderId="14" xfId="112" applyNumberFormat="1" applyBorder="1" applyAlignment="1">
      <alignment horizontal="right" indent="1"/>
    </xf>
    <xf numFmtId="166" fontId="5" fillId="0" borderId="98" xfId="112" applyNumberFormat="1" applyBorder="1" applyAlignment="1">
      <alignment horizontal="right" indent="1"/>
    </xf>
    <xf numFmtId="37" fontId="5" fillId="19" borderId="15" xfId="112" applyNumberFormat="1" applyFill="1" applyBorder="1" applyAlignment="1">
      <alignment horizontal="center" vertical="top"/>
    </xf>
    <xf numFmtId="37" fontId="5" fillId="19" borderId="14" xfId="112" applyNumberFormat="1" applyFill="1" applyBorder="1" applyAlignment="1">
      <alignment horizontal="center" vertical="top"/>
    </xf>
    <xf numFmtId="37" fontId="5" fillId="19" borderId="98" xfId="112" applyNumberFormat="1" applyFill="1" applyBorder="1" applyAlignment="1">
      <alignment horizontal="center" vertical="center"/>
    </xf>
    <xf numFmtId="37" fontId="5" fillId="19" borderId="28" xfId="112" applyNumberFormat="1" applyFill="1" applyBorder="1" applyAlignment="1">
      <alignment horizontal="center"/>
    </xf>
    <xf numFmtId="37" fontId="5" fillId="18" borderId="11" xfId="112" applyNumberFormat="1" applyFill="1" applyBorder="1" applyAlignment="1">
      <alignment horizontal="centerContinuous"/>
    </xf>
    <xf numFmtId="172" fontId="4" fillId="18" borderId="11" xfId="112" applyFont="1" applyFill="1" applyBorder="1" applyAlignment="1">
      <alignment horizontal="centerContinuous"/>
    </xf>
    <xf numFmtId="172" fontId="8" fillId="0" borderId="0" xfId="112" applyFont="1" applyAlignment="1">
      <alignment horizontal="center"/>
    </xf>
    <xf numFmtId="172" fontId="5" fillId="19" borderId="19" xfId="112" applyFill="1" applyBorder="1" applyAlignment="1">
      <alignment horizontal="center" vertical="top"/>
    </xf>
    <xf numFmtId="172" fontId="5" fillId="19" borderId="23" xfId="112" applyFill="1" applyBorder="1" applyAlignment="1">
      <alignment horizontal="centerContinuous" vertical="center"/>
    </xf>
    <xf numFmtId="172" fontId="5" fillId="19" borderId="22" xfId="112" applyFill="1" applyBorder="1" applyAlignment="1">
      <alignment horizontal="centerContinuous" vertical="center"/>
    </xf>
    <xf numFmtId="166" fontId="5" fillId="18" borderId="0" xfId="112" applyNumberFormat="1" applyFill="1"/>
    <xf numFmtId="166" fontId="5" fillId="18" borderId="15" xfId="112" applyNumberFormat="1" applyFill="1" applyBorder="1" applyAlignment="1">
      <alignment horizontal="right" indent="1"/>
    </xf>
    <xf numFmtId="166" fontId="5" fillId="18" borderId="99" xfId="112" applyNumberFormat="1" applyFill="1" applyBorder="1" applyAlignment="1">
      <alignment horizontal="right" indent="1"/>
    </xf>
    <xf numFmtId="172" fontId="5" fillId="19" borderId="15" xfId="112" applyFill="1" applyBorder="1" applyAlignment="1">
      <alignment horizontal="center" vertical="center" wrapText="1"/>
    </xf>
    <xf numFmtId="172" fontId="5" fillId="19" borderId="14" xfId="112" applyFill="1" applyBorder="1" applyAlignment="1">
      <alignment horizontal="center" vertical="center" wrapText="1"/>
    </xf>
    <xf numFmtId="172" fontId="5" fillId="19" borderId="27" xfId="112" applyFill="1" applyBorder="1" applyAlignment="1">
      <alignment horizontal="center" vertical="center" wrapText="1"/>
    </xf>
    <xf numFmtId="172" fontId="5" fillId="19" borderId="28" xfId="112" applyFill="1" applyBorder="1" applyAlignment="1">
      <alignment horizontal="center" vertical="center" wrapText="1"/>
    </xf>
    <xf numFmtId="172" fontId="5" fillId="19" borderId="0" xfId="112" quotePrefix="1" applyFill="1" applyAlignment="1">
      <alignment horizontal="center" vertical="center"/>
    </xf>
    <xf numFmtId="172" fontId="5" fillId="0" borderId="0" xfId="112" applyAlignment="1">
      <alignment horizontal="center"/>
    </xf>
    <xf numFmtId="172" fontId="11" fillId="0" borderId="0" xfId="112" applyFont="1" applyAlignment="1">
      <alignment horizontal="center"/>
    </xf>
    <xf numFmtId="172" fontId="11" fillId="0" borderId="0" xfId="112" applyFont="1"/>
    <xf numFmtId="172" fontId="8" fillId="0" borderId="0" xfId="112" applyFont="1"/>
    <xf numFmtId="171" fontId="4" fillId="19" borderId="0" xfId="112" applyNumberFormat="1" applyFont="1" applyFill="1" applyAlignment="1">
      <alignment horizontal="right"/>
    </xf>
    <xf numFmtId="172" fontId="4" fillId="19" borderId="0" xfId="112" applyFont="1" applyFill="1"/>
    <xf numFmtId="171" fontId="5" fillId="18" borderId="0" xfId="112" quotePrefix="1" applyNumberFormat="1" applyFill="1" applyAlignment="1">
      <alignment horizontal="right"/>
    </xf>
    <xf numFmtId="172" fontId="5" fillId="19" borderId="0" xfId="112" applyFill="1" applyAlignment="1">
      <alignment horizontal="centerContinuous" vertical="center"/>
    </xf>
    <xf numFmtId="172" fontId="5" fillId="19" borderId="28" xfId="112" applyFill="1" applyBorder="1" applyAlignment="1">
      <alignment vertical="center"/>
    </xf>
    <xf numFmtId="172" fontId="5" fillId="19" borderId="99" xfId="112" applyFill="1" applyBorder="1" applyAlignment="1">
      <alignment horizontal="centerContinuous" vertical="center"/>
    </xf>
    <xf numFmtId="172" fontId="5" fillId="19" borderId="98" xfId="112" applyFill="1" applyBorder="1" applyAlignment="1">
      <alignment vertical="center"/>
    </xf>
    <xf numFmtId="172" fontId="5" fillId="19" borderId="98" xfId="112" applyFill="1" applyBorder="1" applyAlignment="1">
      <alignment horizontal="centerContinuous" vertical="center"/>
    </xf>
    <xf numFmtId="172" fontId="5" fillId="19" borderId="33" xfId="112" applyFill="1" applyBorder="1" applyAlignment="1">
      <alignment horizontal="centerContinuous" vertical="center"/>
    </xf>
    <xf numFmtId="172" fontId="5" fillId="19" borderId="23" xfId="112" applyFill="1" applyBorder="1" applyAlignment="1">
      <alignment horizontal="center" vertical="center"/>
    </xf>
    <xf numFmtId="172" fontId="5" fillId="19" borderId="22" xfId="112" applyFill="1" applyBorder="1" applyAlignment="1">
      <alignment vertical="center"/>
    </xf>
    <xf numFmtId="172" fontId="5" fillId="18" borderId="0" xfId="112" applyFill="1" applyAlignment="1">
      <alignment horizontal="centerContinuous"/>
    </xf>
    <xf numFmtId="171" fontId="4" fillId="0" borderId="99" xfId="112" applyNumberFormat="1" applyFont="1" applyBorder="1" applyAlignment="1">
      <alignment horizontal="right"/>
    </xf>
    <xf numFmtId="171" fontId="4" fillId="0" borderId="98" xfId="112" applyNumberFormat="1" applyFont="1" applyBorder="1" applyAlignment="1">
      <alignment horizontal="right"/>
    </xf>
    <xf numFmtId="172" fontId="4" fillId="0" borderId="0" xfId="112" applyFont="1"/>
    <xf numFmtId="172" fontId="5" fillId="19" borderId="27" xfId="112" applyFill="1" applyBorder="1" applyAlignment="1">
      <alignment horizontal="centerContinuous" vertical="center"/>
    </xf>
    <xf numFmtId="171" fontId="5" fillId="18" borderId="12" xfId="112" quotePrefix="1" applyNumberFormat="1" applyFill="1" applyBorder="1" applyAlignment="1">
      <alignment horizontal="right"/>
    </xf>
    <xf numFmtId="172" fontId="5" fillId="19" borderId="33" xfId="112" applyFill="1" applyBorder="1" applyAlignment="1">
      <alignment horizontal="center" vertical="center"/>
    </xf>
    <xf numFmtId="172" fontId="45" fillId="18" borderId="0" xfId="112" applyFont="1" applyFill="1"/>
    <xf numFmtId="172" fontId="5" fillId="18" borderId="0" xfId="112" applyFill="1" applyAlignment="1">
      <alignment horizontal="left"/>
    </xf>
    <xf numFmtId="172" fontId="44" fillId="0" borderId="0" xfId="113" applyAlignment="1" applyProtection="1">
      <alignment vertical="center"/>
    </xf>
    <xf numFmtId="172" fontId="5" fillId="22" borderId="15" xfId="112" applyFill="1" applyBorder="1"/>
    <xf numFmtId="171" fontId="5" fillId="22" borderId="14" xfId="112" applyNumberFormat="1" applyFill="1" applyBorder="1" applyAlignment="1">
      <alignment horizontal="right"/>
    </xf>
    <xf numFmtId="172" fontId="5" fillId="18" borderId="99" xfId="112" applyFill="1" applyBorder="1"/>
    <xf numFmtId="172" fontId="43" fillId="18" borderId="16" xfId="112" applyFont="1" applyFill="1" applyBorder="1"/>
    <xf numFmtId="172" fontId="5" fillId="18" borderId="11" xfId="112" applyFill="1" applyBorder="1" applyAlignment="1">
      <alignment horizontal="center"/>
    </xf>
    <xf numFmtId="172" fontId="13" fillId="0" borderId="0" xfId="112" applyFont="1"/>
    <xf numFmtId="37" fontId="5" fillId="0" borderId="0" xfId="112" applyNumberFormat="1"/>
    <xf numFmtId="179" fontId="5" fillId="18" borderId="16" xfId="112" quotePrefix="1" applyNumberFormat="1" applyFill="1" applyBorder="1" applyAlignment="1">
      <alignment horizontal="left"/>
    </xf>
    <xf numFmtId="172" fontId="10" fillId="0" borderId="11" xfId="112" applyFont="1" applyBorder="1"/>
    <xf numFmtId="171" fontId="4" fillId="19" borderId="14" xfId="112" quotePrefix="1" applyNumberFormat="1" applyFont="1" applyFill="1" applyBorder="1" applyAlignment="1">
      <alignment horizontal="right"/>
    </xf>
    <xf numFmtId="172" fontId="5" fillId="19" borderId="15" xfId="112" applyFill="1" applyBorder="1" applyAlignment="1">
      <alignment horizontal="center" vertical="top" wrapText="1"/>
    </xf>
    <xf numFmtId="172" fontId="5" fillId="19" borderId="14" xfId="112" applyFill="1" applyBorder="1" applyAlignment="1">
      <alignment horizontal="center" vertical="top" wrapText="1"/>
    </xf>
    <xf numFmtId="172" fontId="5" fillId="19" borderId="27" xfId="112" applyFill="1" applyBorder="1" applyAlignment="1">
      <alignment horizontal="center"/>
    </xf>
    <xf numFmtId="184" fontId="5" fillId="18" borderId="11" xfId="112" applyNumberFormat="1" applyFill="1" applyBorder="1"/>
    <xf numFmtId="171" fontId="5" fillId="18" borderId="11" xfId="112" applyNumberFormat="1" applyFill="1" applyBorder="1" applyAlignment="1">
      <alignment horizontal="right"/>
    </xf>
    <xf numFmtId="172" fontId="5" fillId="18" borderId="15" xfId="112" applyFill="1" applyBorder="1"/>
    <xf numFmtId="172" fontId="5" fillId="18" borderId="19" xfId="112" applyFill="1" applyBorder="1"/>
    <xf numFmtId="184" fontId="5" fillId="18" borderId="0" xfId="112" applyNumberFormat="1" applyFill="1"/>
    <xf numFmtId="184" fontId="5" fillId="18" borderId="20" xfId="112" applyNumberFormat="1" applyFill="1" applyBorder="1"/>
    <xf numFmtId="172" fontId="5" fillId="19" borderId="181" xfId="112" applyFill="1" applyBorder="1" applyAlignment="1">
      <alignment horizontal="center" vertical="center"/>
    </xf>
    <xf numFmtId="172" fontId="11" fillId="18" borderId="0" xfId="112" applyFont="1" applyFill="1" applyAlignment="1">
      <alignment horizontal="center"/>
    </xf>
    <xf numFmtId="172" fontId="7" fillId="18" borderId="0" xfId="112" applyFont="1" applyFill="1"/>
    <xf numFmtId="172" fontId="5" fillId="22" borderId="11" xfId="112" applyFill="1" applyBorder="1"/>
    <xf numFmtId="171" fontId="4" fillId="22" borderId="11" xfId="112" applyNumberFormat="1" applyFont="1" applyFill="1" applyBorder="1"/>
    <xf numFmtId="171" fontId="5" fillId="18" borderId="20" xfId="112" applyNumberFormat="1" applyFill="1" applyBorder="1"/>
    <xf numFmtId="172" fontId="5" fillId="19" borderId="11" xfId="112" applyFill="1" applyBorder="1" applyAlignment="1">
      <alignment vertical="center"/>
    </xf>
    <xf numFmtId="172" fontId="5" fillId="19" borderId="20" xfId="112" applyFill="1" applyBorder="1" applyAlignment="1">
      <alignment vertical="center"/>
    </xf>
    <xf numFmtId="166" fontId="5" fillId="0" borderId="0" xfId="112" applyNumberFormat="1"/>
    <xf numFmtId="166" fontId="5" fillId="0" borderId="0" xfId="112" applyNumberFormat="1" applyAlignment="1">
      <alignment horizontal="right"/>
    </xf>
    <xf numFmtId="172" fontId="5" fillId="0" borderId="0" xfId="112" applyAlignment="1">
      <alignment horizontal="left"/>
    </xf>
    <xf numFmtId="176" fontId="5" fillId="18" borderId="0" xfId="112" applyNumberFormat="1" applyFill="1" applyAlignment="1">
      <alignment horizontal="right"/>
    </xf>
    <xf numFmtId="172" fontId="5" fillId="19" borderId="28" xfId="112" quotePrefix="1" applyFill="1" applyBorder="1" applyAlignment="1">
      <alignment horizontal="center"/>
    </xf>
    <xf numFmtId="172" fontId="10" fillId="0" borderId="11" xfId="112" applyFont="1" applyBorder="1" applyAlignment="1">
      <alignment horizontal="centerContinuous"/>
    </xf>
    <xf numFmtId="172" fontId="11" fillId="0" borderId="11" xfId="112" applyFont="1" applyBorder="1" applyAlignment="1">
      <alignment horizontal="centerContinuous"/>
    </xf>
    <xf numFmtId="172" fontId="5" fillId="19" borderId="19" xfId="112" applyFill="1" applyBorder="1"/>
    <xf numFmtId="172" fontId="5" fillId="19" borderId="16" xfId="112" quotePrefix="1" applyFill="1" applyBorder="1" applyAlignment="1">
      <alignment horizontal="center"/>
    </xf>
    <xf numFmtId="172" fontId="5" fillId="19" borderId="21" xfId="112" applyFill="1" applyBorder="1"/>
    <xf numFmtId="171" fontId="4" fillId="19" borderId="15" xfId="111" applyNumberFormat="1" applyFont="1" applyFill="1" applyBorder="1" applyAlignment="1">
      <alignment horizontal="right"/>
    </xf>
    <xf numFmtId="171" fontId="4" fillId="19" borderId="14" xfId="111" applyNumberFormat="1" applyFont="1" applyFill="1" applyBorder="1" applyAlignment="1">
      <alignment horizontal="right"/>
    </xf>
    <xf numFmtId="0" fontId="4" fillId="19" borderId="14" xfId="111" applyFont="1" applyFill="1" applyBorder="1" applyAlignment="1">
      <alignment horizontal="right"/>
    </xf>
    <xf numFmtId="0" fontId="4" fillId="19" borderId="19" xfId="111" applyFont="1" applyFill="1" applyBorder="1"/>
    <xf numFmtId="171" fontId="5" fillId="18" borderId="99" xfId="111" applyNumberFormat="1" applyFont="1" applyFill="1" applyBorder="1" applyAlignment="1">
      <alignment horizontal="right"/>
    </xf>
    <xf numFmtId="171" fontId="5" fillId="18" borderId="98" xfId="111" applyNumberFormat="1" applyFont="1" applyFill="1" applyBorder="1" applyAlignment="1">
      <alignment horizontal="right"/>
    </xf>
    <xf numFmtId="0" fontId="4" fillId="18" borderId="16" xfId="111" applyFont="1" applyFill="1" applyBorder="1"/>
    <xf numFmtId="171" fontId="4" fillId="19" borderId="99" xfId="111" applyNumberFormat="1" applyFont="1" applyFill="1" applyBorder="1" applyAlignment="1">
      <alignment horizontal="right"/>
    </xf>
    <xf numFmtId="171" fontId="4" fillId="19" borderId="98" xfId="111" applyNumberFormat="1" applyFont="1" applyFill="1" applyBorder="1" applyAlignment="1">
      <alignment horizontal="right"/>
    </xf>
    <xf numFmtId="0" fontId="4" fillId="19" borderId="16" xfId="111" applyFont="1" applyFill="1" applyBorder="1"/>
    <xf numFmtId="0" fontId="5" fillId="18" borderId="16" xfId="111" applyFont="1" applyFill="1" applyBorder="1"/>
    <xf numFmtId="171" fontId="4" fillId="21" borderId="99" xfId="111" applyNumberFormat="1" applyFont="1" applyFill="1" applyBorder="1" applyAlignment="1">
      <alignment horizontal="right"/>
    </xf>
    <xf numFmtId="171" fontId="4" fillId="21" borderId="98" xfId="111" applyNumberFormat="1" applyFont="1" applyFill="1" applyBorder="1" applyAlignment="1">
      <alignment horizontal="right"/>
    </xf>
    <xf numFmtId="0" fontId="5" fillId="18" borderId="21" xfId="111" applyFont="1" applyFill="1" applyBorder="1"/>
    <xf numFmtId="1" fontId="5" fillId="19" borderId="15" xfId="112" applyNumberFormat="1" applyFill="1" applyBorder="1" applyAlignment="1">
      <alignment horizontal="center"/>
    </xf>
    <xf numFmtId="1" fontId="5" fillId="19" borderId="14" xfId="112" applyNumberFormat="1" applyFill="1" applyBorder="1" applyAlignment="1">
      <alignment horizontal="center"/>
    </xf>
    <xf numFmtId="1" fontId="5" fillId="19" borderId="32" xfId="112" applyNumberFormat="1" applyFill="1" applyBorder="1" applyAlignment="1">
      <alignment horizontal="center" vertical="center"/>
    </xf>
    <xf numFmtId="1" fontId="5" fillId="19" borderId="19" xfId="112" applyNumberFormat="1" applyFill="1" applyBorder="1" applyAlignment="1">
      <alignment horizontal="center"/>
    </xf>
    <xf numFmtId="1" fontId="5" fillId="19" borderId="99" xfId="112" applyNumberFormat="1" applyFill="1" applyBorder="1" applyAlignment="1">
      <alignment horizontal="center"/>
    </xf>
    <xf numFmtId="1" fontId="5" fillId="19" borderId="98" xfId="112" applyNumberFormat="1" applyFill="1" applyBorder="1" applyAlignment="1">
      <alignment horizontal="center" vertical="top"/>
    </xf>
    <xf numFmtId="1" fontId="5" fillId="19" borderId="31" xfId="112" applyNumberFormat="1" applyFill="1" applyBorder="1" applyAlignment="1">
      <alignment horizontal="centerContinuous" vertical="center"/>
    </xf>
    <xf numFmtId="1" fontId="5" fillId="19" borderId="30" xfId="112" applyNumberFormat="1" applyFill="1" applyBorder="1" applyAlignment="1">
      <alignment horizontal="center" vertical="center"/>
    </xf>
    <xf numFmtId="1" fontId="5" fillId="19" borderId="29" xfId="112" applyNumberFormat="1" applyFill="1" applyBorder="1" applyAlignment="1">
      <alignment vertical="center"/>
    </xf>
    <xf numFmtId="1" fontId="5" fillId="19" borderId="16" xfId="112" applyNumberFormat="1" applyFill="1" applyBorder="1" applyAlignment="1">
      <alignment horizontal="center"/>
    </xf>
    <xf numFmtId="1" fontId="5" fillId="19" borderId="28" xfId="112" applyNumberFormat="1" applyFill="1" applyBorder="1" applyAlignment="1">
      <alignment horizontal="center"/>
    </xf>
    <xf numFmtId="1" fontId="5" fillId="19" borderId="13" xfId="112" applyNumberFormat="1" applyFill="1" applyBorder="1" applyAlignment="1">
      <alignment horizontal="center"/>
    </xf>
    <xf numFmtId="1" fontId="5" fillId="19" borderId="33" xfId="112" applyNumberFormat="1" applyFill="1" applyBorder="1" applyAlignment="1">
      <alignment horizontal="left" vertical="center"/>
    </xf>
    <xf numFmtId="1" fontId="5" fillId="19" borderId="23" xfId="112" applyNumberFormat="1" applyFill="1" applyBorder="1" applyAlignment="1">
      <alignment horizontal="center" vertical="center"/>
    </xf>
    <xf numFmtId="1" fontId="5" fillId="19" borderId="22" xfId="112" applyNumberFormat="1" applyFill="1" applyBorder="1" applyAlignment="1">
      <alignment horizontal="center" vertical="center"/>
    </xf>
    <xf numFmtId="1" fontId="5" fillId="19" borderId="21" xfId="112" applyNumberFormat="1" applyFill="1" applyBorder="1" applyAlignment="1">
      <alignment horizontal="center"/>
    </xf>
    <xf numFmtId="172" fontId="11" fillId="18" borderId="0" xfId="112" applyFont="1" applyFill="1" applyAlignment="1">
      <alignment vertical="center"/>
    </xf>
    <xf numFmtId="166" fontId="5" fillId="0" borderId="0" xfId="112" applyNumberFormat="1" applyAlignment="1">
      <alignment horizontal="right" indent="1"/>
    </xf>
    <xf numFmtId="37" fontId="5" fillId="0" borderId="0" xfId="112" applyNumberFormat="1" applyAlignment="1">
      <alignment horizontal="right" indent="1"/>
    </xf>
    <xf numFmtId="39" fontId="5" fillId="0" borderId="0" xfId="112" applyNumberFormat="1" applyAlignment="1">
      <alignment horizontal="right" indent="1"/>
    </xf>
    <xf numFmtId="179" fontId="5" fillId="0" borderId="0" xfId="112" applyNumberFormat="1" applyAlignment="1">
      <alignment horizontal="left"/>
    </xf>
    <xf numFmtId="166" fontId="5" fillId="0" borderId="15" xfId="112" applyNumberFormat="1" applyBorder="1" applyAlignment="1">
      <alignment horizontal="right" indent="1"/>
    </xf>
    <xf numFmtId="166" fontId="5" fillId="0" borderId="99" xfId="112" applyNumberFormat="1" applyBorder="1" applyAlignment="1">
      <alignment horizontal="right" indent="1"/>
    </xf>
    <xf numFmtId="37" fontId="5" fillId="0" borderId="98" xfId="112" applyNumberFormat="1" applyBorder="1" applyAlignment="1">
      <alignment horizontal="right" indent="1"/>
    </xf>
    <xf numFmtId="39" fontId="5" fillId="0" borderId="98" xfId="112" applyNumberFormat="1" applyBorder="1" applyAlignment="1">
      <alignment horizontal="right" indent="1"/>
    </xf>
    <xf numFmtId="171" fontId="4" fillId="24" borderId="183" xfId="111" applyNumberFormat="1" applyFont="1" applyFill="1" applyBorder="1" applyAlignment="1">
      <alignment horizontal="right"/>
    </xf>
    <xf numFmtId="171" fontId="4" fillId="24" borderId="184" xfId="111" applyNumberFormat="1" applyFont="1" applyFill="1" applyBorder="1" applyAlignment="1">
      <alignment horizontal="right"/>
    </xf>
    <xf numFmtId="0" fontId="4" fillId="24" borderId="185" xfId="111" applyFont="1" applyFill="1" applyBorder="1"/>
    <xf numFmtId="171" fontId="5" fillId="25" borderId="186" xfId="111" applyNumberFormat="1" applyFont="1" applyFill="1" applyBorder="1" applyAlignment="1">
      <alignment horizontal="right"/>
    </xf>
    <xf numFmtId="171" fontId="5" fillId="25" borderId="187" xfId="111" applyNumberFormat="1" applyFont="1" applyFill="1" applyBorder="1" applyAlignment="1">
      <alignment horizontal="right"/>
    </xf>
    <xf numFmtId="0" fontId="5" fillId="25" borderId="188" xfId="111" applyFont="1" applyFill="1" applyBorder="1"/>
    <xf numFmtId="171" fontId="4" fillId="24" borderId="186" xfId="111" applyNumberFormat="1" applyFont="1" applyFill="1" applyBorder="1" applyAlignment="1">
      <alignment horizontal="right"/>
    </xf>
    <xf numFmtId="171" fontId="4" fillId="24" borderId="187" xfId="111" applyNumberFormat="1" applyFont="1" applyFill="1" applyBorder="1" applyAlignment="1">
      <alignment horizontal="right"/>
    </xf>
    <xf numFmtId="0" fontId="4" fillId="24" borderId="188" xfId="111" applyFont="1" applyFill="1" applyBorder="1"/>
    <xf numFmtId="171" fontId="5" fillId="25" borderId="189" xfId="111" applyNumberFormat="1" applyFont="1" applyFill="1" applyBorder="1" applyAlignment="1">
      <alignment horizontal="right"/>
    </xf>
    <xf numFmtId="171" fontId="5" fillId="25" borderId="190" xfId="111" applyNumberFormat="1" applyFont="1" applyFill="1" applyBorder="1" applyAlignment="1">
      <alignment horizontal="right"/>
    </xf>
    <xf numFmtId="0" fontId="5" fillId="25" borderId="191" xfId="111" applyFont="1" applyFill="1" applyBorder="1"/>
    <xf numFmtId="172" fontId="5" fillId="19" borderId="13" xfId="112" applyFill="1" applyBorder="1" applyAlignment="1">
      <alignment horizontal="center" vertical="center" wrapText="1"/>
    </xf>
    <xf numFmtId="172" fontId="5" fillId="19" borderId="12" xfId="112" applyFill="1" applyBorder="1" applyAlignment="1">
      <alignment horizontal="center" vertical="center" wrapText="1"/>
    </xf>
    <xf numFmtId="171" fontId="4" fillId="24" borderId="116" xfId="111" quotePrefix="1" applyNumberFormat="1" applyFont="1" applyFill="1" applyBorder="1" applyAlignment="1">
      <alignment horizontal="right"/>
    </xf>
    <xf numFmtId="171" fontId="4" fillId="24" borderId="117" xfId="111" quotePrefix="1" applyNumberFormat="1" applyFont="1" applyFill="1" applyBorder="1" applyAlignment="1">
      <alignment horizontal="right"/>
    </xf>
    <xf numFmtId="171" fontId="4" fillId="24" borderId="119" xfId="111" quotePrefix="1" applyNumberFormat="1" applyFont="1" applyFill="1" applyBorder="1" applyAlignment="1">
      <alignment horizontal="right"/>
    </xf>
    <xf numFmtId="171" fontId="4" fillId="24" borderId="120" xfId="111" quotePrefix="1" applyNumberFormat="1" applyFont="1" applyFill="1" applyBorder="1" applyAlignment="1">
      <alignment horizontal="right"/>
    </xf>
    <xf numFmtId="171" fontId="5" fillId="25" borderId="122" xfId="111" quotePrefix="1" applyNumberFormat="1" applyFont="1" applyFill="1" applyBorder="1" applyAlignment="1">
      <alignment horizontal="right"/>
    </xf>
    <xf numFmtId="171" fontId="5" fillId="25" borderId="123" xfId="111" quotePrefix="1" applyNumberFormat="1" applyFont="1" applyFill="1" applyBorder="1" applyAlignment="1">
      <alignment horizontal="right"/>
    </xf>
    <xf numFmtId="1" fontId="5" fillId="24" borderId="192" xfId="111" applyNumberFormat="1" applyFont="1" applyFill="1" applyBorder="1" applyAlignment="1">
      <alignment horizontal="center"/>
    </xf>
    <xf numFmtId="1" fontId="5" fillId="24" borderId="193" xfId="111" applyNumberFormat="1" applyFont="1" applyFill="1" applyBorder="1" applyAlignment="1">
      <alignment horizontal="center"/>
    </xf>
    <xf numFmtId="1" fontId="5" fillId="24" borderId="194" xfId="111" applyNumberFormat="1" applyFont="1" applyFill="1" applyBorder="1" applyAlignment="1">
      <alignment horizontal="center"/>
    </xf>
    <xf numFmtId="1" fontId="5" fillId="24" borderId="195" xfId="111" applyNumberFormat="1" applyFont="1" applyFill="1" applyBorder="1" applyAlignment="1">
      <alignment horizontal="center"/>
    </xf>
    <xf numFmtId="1" fontId="5" fillId="24" borderId="196" xfId="111" applyNumberFormat="1" applyFont="1" applyFill="1" applyBorder="1" applyAlignment="1">
      <alignment horizontal="center"/>
    </xf>
    <xf numFmtId="1" fontId="5" fillId="24" borderId="197" xfId="111" applyNumberFormat="1" applyFont="1" applyFill="1" applyBorder="1" applyAlignment="1">
      <alignment horizontal="center"/>
    </xf>
    <xf numFmtId="166" fontId="5" fillId="18" borderId="15" xfId="112" applyNumberFormat="1" applyFill="1" applyBorder="1"/>
    <xf numFmtId="166" fontId="5" fillId="18" borderId="14" xfId="112" applyNumberFormat="1" applyFill="1" applyBorder="1"/>
    <xf numFmtId="166" fontId="5" fillId="18" borderId="98" xfId="112" applyNumberFormat="1" applyFill="1" applyBorder="1"/>
    <xf numFmtId="165" fontId="5" fillId="18" borderId="98" xfId="112" applyNumberFormat="1" applyFill="1" applyBorder="1"/>
    <xf numFmtId="166" fontId="5" fillId="18" borderId="99" xfId="112" applyNumberFormat="1" applyFill="1" applyBorder="1"/>
    <xf numFmtId="177" fontId="5" fillId="18" borderId="0" xfId="112" applyNumberFormat="1" applyFill="1" applyAlignment="1">
      <alignment horizontal="right"/>
    </xf>
    <xf numFmtId="177" fontId="5" fillId="18" borderId="98" xfId="112" applyNumberFormat="1" applyFill="1" applyBorder="1" applyAlignment="1">
      <alignment horizontal="right"/>
    </xf>
    <xf numFmtId="177" fontId="5" fillId="18" borderId="16" xfId="112" applyNumberFormat="1" applyFill="1" applyBorder="1" applyAlignment="1">
      <alignment horizontal="right"/>
    </xf>
    <xf numFmtId="4" fontId="5" fillId="18" borderId="0" xfId="112" applyNumberFormat="1" applyFill="1"/>
    <xf numFmtId="177" fontId="5" fillId="18" borderId="99" xfId="112" applyNumberFormat="1" applyFill="1" applyBorder="1" applyAlignment="1">
      <alignment horizontal="right"/>
    </xf>
    <xf numFmtId="4" fontId="5" fillId="18" borderId="99" xfId="112" applyNumberFormat="1" applyFill="1" applyBorder="1"/>
    <xf numFmtId="177" fontId="5" fillId="0" borderId="99" xfId="112" applyNumberFormat="1" applyBorder="1" applyAlignment="1">
      <alignment horizontal="right"/>
    </xf>
    <xf numFmtId="177" fontId="5" fillId="0" borderId="98" xfId="112" applyNumberFormat="1" applyBorder="1" applyAlignment="1">
      <alignment horizontal="right"/>
    </xf>
    <xf numFmtId="177" fontId="5" fillId="0" borderId="16" xfId="112" applyNumberFormat="1" applyBorder="1" applyAlignment="1">
      <alignment horizontal="right"/>
    </xf>
    <xf numFmtId="4" fontId="5" fillId="0" borderId="99" xfId="112" applyNumberFormat="1" applyBorder="1"/>
    <xf numFmtId="177" fontId="5" fillId="18" borderId="27" xfId="112" applyNumberFormat="1" applyFill="1" applyBorder="1" applyAlignment="1">
      <alignment horizontal="right"/>
    </xf>
    <xf numFmtId="177" fontId="5" fillId="18" borderId="28" xfId="112" applyNumberFormat="1" applyFill="1" applyBorder="1" applyAlignment="1">
      <alignment horizontal="right"/>
    </xf>
    <xf numFmtId="177" fontId="5" fillId="18" borderId="41" xfId="112" applyNumberFormat="1" applyFill="1" applyBorder="1" applyAlignment="1">
      <alignment horizontal="right"/>
    </xf>
    <xf numFmtId="4" fontId="5" fillId="0" borderId="27" xfId="112" applyNumberFormat="1" applyBorder="1"/>
    <xf numFmtId="179" fontId="5" fillId="0" borderId="41" xfId="112" applyNumberFormat="1" applyBorder="1" applyAlignment="1">
      <alignment horizontal="left"/>
    </xf>
    <xf numFmtId="4" fontId="5" fillId="19" borderId="29" xfId="112" applyNumberFormat="1" applyFill="1" applyBorder="1" applyAlignment="1">
      <alignment horizontal="center" vertical="center"/>
    </xf>
    <xf numFmtId="172" fontId="5" fillId="19" borderId="40" xfId="112" applyFill="1" applyBorder="1" applyAlignment="1">
      <alignment horizontal="center" vertical="center"/>
    </xf>
    <xf numFmtId="172" fontId="5" fillId="0" borderId="31" xfId="112" applyBorder="1"/>
    <xf numFmtId="177" fontId="5" fillId="18" borderId="24" xfId="112" applyNumberFormat="1" applyFill="1" applyBorder="1" applyAlignment="1">
      <alignment horizontal="right"/>
    </xf>
    <xf numFmtId="177" fontId="5" fillId="18" borderId="39" xfId="112" applyNumberFormat="1" applyFill="1" applyBorder="1" applyAlignment="1">
      <alignment horizontal="right"/>
    </xf>
    <xf numFmtId="177" fontId="5" fillId="18" borderId="26" xfId="112" applyNumberFormat="1" applyFill="1" applyBorder="1" applyAlignment="1">
      <alignment horizontal="right"/>
    </xf>
    <xf numFmtId="179" fontId="5" fillId="0" borderId="26" xfId="112" applyNumberFormat="1" applyBorder="1" applyAlignment="1">
      <alignment horizontal="left"/>
    </xf>
    <xf numFmtId="172" fontId="5" fillId="19" borderId="16" xfId="112" applyFill="1" applyBorder="1"/>
    <xf numFmtId="172" fontId="5" fillId="18" borderId="16" xfId="112" quotePrefix="1" applyFill="1" applyBorder="1" applyAlignment="1">
      <alignment horizontal="left"/>
    </xf>
    <xf numFmtId="172" fontId="5" fillId="18" borderId="21" xfId="112" quotePrefix="1" applyFill="1" applyBorder="1" applyAlignment="1">
      <alignment horizontal="left"/>
    </xf>
    <xf numFmtId="172" fontId="5" fillId="19" borderId="29" xfId="112" applyFill="1" applyBorder="1" applyAlignment="1">
      <alignment horizontal="center" vertical="center"/>
    </xf>
    <xf numFmtId="171" fontId="4" fillId="19" borderId="19" xfId="112" applyNumberFormat="1" applyFont="1" applyFill="1" applyBorder="1" applyAlignment="1">
      <alignment horizontal="right"/>
    </xf>
    <xf numFmtId="171" fontId="4" fillId="19" borderId="44" xfId="112" applyNumberFormat="1" applyFont="1" applyFill="1" applyBorder="1" applyAlignment="1">
      <alignment horizontal="right"/>
    </xf>
    <xf numFmtId="171" fontId="4" fillId="19" borderId="43" xfId="112" quotePrefix="1" applyNumberFormat="1" applyFont="1" applyFill="1" applyBorder="1" applyAlignment="1">
      <alignment horizontal="right"/>
    </xf>
    <xf numFmtId="171" fontId="4" fillId="19" borderId="15" xfId="112" quotePrefix="1" applyNumberFormat="1" applyFont="1" applyFill="1" applyBorder="1" applyAlignment="1">
      <alignment horizontal="right"/>
    </xf>
    <xf numFmtId="171" fontId="5" fillId="18" borderId="16" xfId="112" applyNumberFormat="1" applyFill="1" applyBorder="1" applyAlignment="1">
      <alignment horizontal="right"/>
    </xf>
    <xf numFmtId="171" fontId="5" fillId="18" borderId="84" xfId="112" applyNumberFormat="1" applyFill="1" applyBorder="1" applyAlignment="1">
      <alignment horizontal="right"/>
    </xf>
    <xf numFmtId="171" fontId="5" fillId="18" borderId="97" xfId="112" applyNumberFormat="1" applyFill="1" applyBorder="1" applyAlignment="1">
      <alignment horizontal="right"/>
    </xf>
    <xf numFmtId="171" fontId="5" fillId="18" borderId="16" xfId="112" quotePrefix="1" applyNumberFormat="1" applyFill="1" applyBorder="1" applyAlignment="1">
      <alignment horizontal="right"/>
    </xf>
    <xf numFmtId="171" fontId="5" fillId="18" borderId="97" xfId="112" quotePrefix="1" applyNumberFormat="1" applyFill="1" applyBorder="1" applyAlignment="1">
      <alignment horizontal="right"/>
    </xf>
    <xf numFmtId="171" fontId="5" fillId="18" borderId="21" xfId="112" applyNumberFormat="1" applyFill="1" applyBorder="1" applyAlignment="1">
      <alignment horizontal="right"/>
    </xf>
    <xf numFmtId="172" fontId="5" fillId="19" borderId="41" xfId="112" applyFill="1" applyBorder="1" applyAlignment="1">
      <alignment horizontal="center" vertical="center"/>
    </xf>
    <xf numFmtId="171" fontId="4" fillId="24" borderId="116" xfId="111" applyNumberFormat="1" applyFont="1" applyFill="1" applyBorder="1" applyAlignment="1">
      <alignment horizontal="right"/>
    </xf>
    <xf numFmtId="171" fontId="4" fillId="24" borderId="117" xfId="111" applyNumberFormat="1" applyFont="1" applyFill="1" applyBorder="1" applyAlignment="1">
      <alignment horizontal="right"/>
    </xf>
    <xf numFmtId="171" fontId="5" fillId="25" borderId="122" xfId="111" applyNumberFormat="1" applyFont="1" applyFill="1" applyBorder="1" applyAlignment="1">
      <alignment horizontal="right"/>
    </xf>
    <xf numFmtId="171" fontId="5" fillId="25" borderId="123" xfId="111" applyNumberFormat="1" applyFont="1" applyFill="1" applyBorder="1" applyAlignment="1">
      <alignment horizontal="right"/>
    </xf>
    <xf numFmtId="0" fontId="5" fillId="24" borderId="187" xfId="111" applyFont="1" applyFill="1" applyBorder="1" applyAlignment="1">
      <alignment horizontal="center"/>
    </xf>
    <xf numFmtId="0" fontId="5" fillId="24" borderId="198" xfId="111" applyFont="1" applyFill="1" applyBorder="1" applyAlignment="1">
      <alignment horizontal="center"/>
    </xf>
    <xf numFmtId="0" fontId="5" fillId="24" borderId="188" xfId="111" applyFont="1" applyFill="1" applyBorder="1" applyAlignment="1">
      <alignment horizontal="center"/>
    </xf>
    <xf numFmtId="0" fontId="5" fillId="24" borderId="208" xfId="111" applyFont="1" applyFill="1" applyBorder="1" applyAlignment="1">
      <alignment horizontal="center"/>
    </xf>
    <xf numFmtId="168" fontId="10" fillId="18" borderId="0" xfId="112" applyNumberFormat="1" applyFont="1" applyFill="1"/>
    <xf numFmtId="3" fontId="5" fillId="0" borderId="0" xfId="112" applyNumberFormat="1"/>
    <xf numFmtId="171" fontId="5" fillId="18" borderId="14" xfId="112" applyNumberFormat="1" applyFill="1" applyBorder="1" applyAlignment="1">
      <alignment horizontal="right"/>
    </xf>
    <xf numFmtId="171" fontId="5" fillId="0" borderId="99" xfId="112" applyNumberFormat="1" applyBorder="1" applyAlignment="1">
      <alignment horizontal="right"/>
    </xf>
    <xf numFmtId="172" fontId="14" fillId="0" borderId="0" xfId="112" applyFont="1"/>
    <xf numFmtId="39" fontId="14" fillId="18" borderId="0" xfId="112" applyNumberFormat="1" applyFont="1" applyFill="1"/>
    <xf numFmtId="185" fontId="5" fillId="18" borderId="0" xfId="112" applyNumberFormat="1" applyFill="1"/>
    <xf numFmtId="165" fontId="5" fillId="18" borderId="14" xfId="112" applyNumberFormat="1" applyFill="1" applyBorder="1"/>
    <xf numFmtId="165" fontId="5" fillId="0" borderId="99" xfId="112" applyNumberFormat="1" applyBorder="1"/>
    <xf numFmtId="167" fontId="5" fillId="0" borderId="98" xfId="112" applyNumberFormat="1" applyBorder="1"/>
    <xf numFmtId="167" fontId="5" fillId="18" borderId="98" xfId="112" applyNumberFormat="1" applyFill="1" applyBorder="1"/>
    <xf numFmtId="171" fontId="5" fillId="25" borderId="0" xfId="111" quotePrefix="1" applyNumberFormat="1" applyFont="1" applyFill="1" applyAlignment="1">
      <alignment horizontal="right"/>
    </xf>
    <xf numFmtId="172" fontId="5" fillId="18" borderId="0" xfId="112" applyFill="1" applyBorder="1"/>
    <xf numFmtId="177" fontId="5" fillId="0" borderId="0" xfId="0" applyNumberFormat="1" applyFont="1" applyFill="1" applyBorder="1" applyAlignment="1" applyProtection="1">
      <alignment horizontal="right"/>
    </xf>
    <xf numFmtId="171" fontId="6" fillId="21" borderId="15" xfId="0" applyNumberFormat="1" applyFont="1" applyFill="1" applyBorder="1" applyAlignment="1" applyProtection="1">
      <alignment horizontal="right"/>
    </xf>
    <xf numFmtId="167" fontId="5" fillId="21" borderId="14" xfId="0" applyNumberFormat="1" applyFont="1" applyFill="1" applyBorder="1" applyAlignment="1">
      <alignment horizontal="right" indent="1"/>
    </xf>
    <xf numFmtId="165" fontId="5" fillId="21" borderId="15" xfId="0" applyNumberFormat="1" applyFont="1" applyFill="1" applyBorder="1" applyAlignment="1">
      <alignment horizontal="right" indent="1"/>
    </xf>
    <xf numFmtId="166" fontId="0" fillId="21" borderId="14" xfId="0" applyNumberFormat="1" applyFill="1" applyBorder="1" applyAlignment="1">
      <alignment horizontal="right" indent="1"/>
    </xf>
    <xf numFmtId="165" fontId="0" fillId="21" borderId="15" xfId="0" applyNumberFormat="1" applyFill="1" applyBorder="1" applyAlignment="1">
      <alignment horizontal="right" indent="1"/>
    </xf>
    <xf numFmtId="167" fontId="6" fillId="21" borderId="14" xfId="0" applyNumberFormat="1" applyFont="1" applyFill="1" applyBorder="1" applyAlignment="1">
      <alignment horizontal="right" indent="1"/>
    </xf>
    <xf numFmtId="167" fontId="0" fillId="21" borderId="14" xfId="0" applyNumberFormat="1" applyFill="1" applyBorder="1" applyAlignment="1">
      <alignment horizontal="right" indent="1"/>
    </xf>
    <xf numFmtId="167" fontId="0" fillId="21" borderId="14" xfId="0" applyNumberFormat="1" applyFill="1" applyBorder="1" applyAlignment="1" applyProtection="1">
      <alignment horizontal="right" indent="1"/>
    </xf>
    <xf numFmtId="167" fontId="0" fillId="21" borderId="17" xfId="0" applyNumberFormat="1" applyFill="1" applyBorder="1" applyAlignment="1">
      <alignment horizontal="right" indent="1"/>
    </xf>
    <xf numFmtId="166" fontId="0" fillId="21" borderId="17" xfId="0" applyNumberFormat="1" applyFill="1" applyBorder="1" applyAlignment="1">
      <alignment horizontal="right" indent="1"/>
    </xf>
    <xf numFmtId="166" fontId="0" fillId="21" borderId="15" xfId="0" applyNumberFormat="1" applyFill="1" applyBorder="1" applyAlignment="1">
      <alignment horizontal="right" indent="1"/>
    </xf>
    <xf numFmtId="165" fontId="0" fillId="21" borderId="18" xfId="0" applyNumberFormat="1" applyFill="1" applyBorder="1" applyAlignment="1">
      <alignment horizontal="right" indent="1"/>
    </xf>
    <xf numFmtId="165" fontId="0" fillId="21" borderId="87" xfId="0" applyNumberFormat="1" applyFill="1" applyBorder="1" applyAlignment="1">
      <alignment horizontal="right" indent="1"/>
    </xf>
    <xf numFmtId="165" fontId="0" fillId="21" borderId="18" xfId="0" applyNumberFormat="1" applyFill="1" applyBorder="1" applyAlignment="1" applyProtection="1">
      <alignment horizontal="right" indent="1"/>
    </xf>
    <xf numFmtId="167" fontId="0" fillId="21" borderId="59" xfId="0" applyNumberFormat="1" applyFill="1" applyBorder="1" applyAlignment="1">
      <alignment horizontal="right" indent="1"/>
    </xf>
    <xf numFmtId="165" fontId="0" fillId="21" borderId="52" xfId="0" applyNumberFormat="1" applyFill="1" applyBorder="1" applyAlignment="1">
      <alignment horizontal="right" indent="1"/>
    </xf>
    <xf numFmtId="167" fontId="0" fillId="21" borderId="79" xfId="0" applyNumberFormat="1" applyFill="1" applyBorder="1" applyAlignment="1">
      <alignment horizontal="right" indent="1"/>
    </xf>
    <xf numFmtId="165" fontId="0" fillId="21" borderId="79" xfId="0" applyNumberFormat="1" applyFill="1" applyBorder="1" applyAlignment="1">
      <alignment horizontal="right" indent="1"/>
    </xf>
    <xf numFmtId="167" fontId="5" fillId="21" borderId="17" xfId="0" applyNumberFormat="1" applyFont="1" applyFill="1" applyBorder="1" applyAlignment="1">
      <alignment horizontal="right" indent="1"/>
    </xf>
    <xf numFmtId="165" fontId="5" fillId="21" borderId="17" xfId="0" applyNumberFormat="1" applyFont="1" applyFill="1" applyBorder="1" applyAlignment="1">
      <alignment horizontal="right" indent="1"/>
    </xf>
    <xf numFmtId="167" fontId="0" fillId="21" borderId="20" xfId="0" applyNumberFormat="1" applyFill="1" applyBorder="1" applyAlignment="1">
      <alignment horizontal="right"/>
    </xf>
    <xf numFmtId="165" fontId="0" fillId="21" borderId="20" xfId="0" applyNumberFormat="1" applyFill="1" applyBorder="1" applyAlignment="1">
      <alignment horizontal="right"/>
    </xf>
    <xf numFmtId="171" fontId="5" fillId="21" borderId="17" xfId="0" applyNumberFormat="1" applyFont="1" applyFill="1" applyBorder="1" applyAlignment="1" applyProtection="1">
      <alignment horizontal="right" indent="1"/>
    </xf>
    <xf numFmtId="171" fontId="5" fillId="21" borderId="18" xfId="0" applyNumberFormat="1" applyFont="1" applyFill="1" applyBorder="1" applyAlignment="1" applyProtection="1">
      <alignment horizontal="right" indent="1"/>
    </xf>
    <xf numFmtId="165" fontId="0" fillId="21" borderId="14" xfId="0" applyNumberFormat="1" applyFill="1" applyBorder="1" applyAlignment="1">
      <alignment horizontal="right" indent="1"/>
    </xf>
    <xf numFmtId="165" fontId="6" fillId="21" borderId="18" xfId="0" applyNumberFormat="1" applyFont="1" applyFill="1" applyBorder="1" applyAlignment="1">
      <alignment horizontal="right" indent="1"/>
    </xf>
    <xf numFmtId="165" fontId="0" fillId="21" borderId="15" xfId="0" applyNumberFormat="1" applyFill="1" applyBorder="1" applyAlignment="1" applyProtection="1">
      <alignment horizontal="right" indent="1"/>
    </xf>
    <xf numFmtId="186" fontId="6" fillId="0" borderId="0" xfId="0" applyNumberFormat="1" applyFont="1" applyFill="1"/>
    <xf numFmtId="171" fontId="6" fillId="21" borderId="15" xfId="0" applyNumberFormat="1" applyFont="1" applyFill="1" applyBorder="1" applyAlignment="1" applyProtection="1">
      <alignment horizontal="right" indent="1"/>
    </xf>
    <xf numFmtId="4" fontId="5" fillId="21" borderId="17" xfId="0" applyNumberFormat="1" applyFont="1" applyFill="1" applyBorder="1" applyAlignment="1" applyProtection="1">
      <alignment horizontal="right" indent="1"/>
    </xf>
    <xf numFmtId="176" fontId="5" fillId="21" borderId="15" xfId="0" applyNumberFormat="1" applyFont="1" applyFill="1" applyBorder="1" applyAlignment="1" applyProtection="1">
      <alignment horizontal="right" indent="1"/>
    </xf>
    <xf numFmtId="177" fontId="6" fillId="21" borderId="14" xfId="0" applyNumberFormat="1" applyFont="1" applyFill="1" applyBorder="1" applyAlignment="1" applyProtection="1">
      <alignment horizontal="right"/>
    </xf>
    <xf numFmtId="177" fontId="6" fillId="21" borderId="17" xfId="0" applyNumberFormat="1" applyFont="1" applyFill="1" applyBorder="1" applyAlignment="1" applyProtection="1">
      <alignment horizontal="right"/>
    </xf>
    <xf numFmtId="177" fontId="6" fillId="21" borderId="14" xfId="0" quotePrefix="1" applyNumberFormat="1" applyFont="1" applyFill="1" applyBorder="1" applyAlignment="1">
      <alignment horizontal="right"/>
    </xf>
    <xf numFmtId="171" fontId="6" fillId="21" borderId="15" xfId="0" quotePrefix="1" applyNumberFormat="1" applyFont="1" applyFill="1" applyBorder="1" applyAlignment="1">
      <alignment horizontal="right"/>
    </xf>
    <xf numFmtId="171" fontId="5" fillId="21" borderId="15" xfId="0" quotePrefix="1" applyNumberFormat="1" applyFont="1" applyFill="1" applyBorder="1" applyAlignment="1">
      <alignment horizontal="right"/>
    </xf>
    <xf numFmtId="177" fontId="5" fillId="21" borderId="98" xfId="0" quotePrefix="1" applyNumberFormat="1" applyFont="1" applyFill="1" applyBorder="1" applyAlignment="1">
      <alignment horizontal="right" indent="1"/>
    </xf>
    <xf numFmtId="171" fontId="6" fillId="21" borderId="87" xfId="0" quotePrefix="1" applyNumberFormat="1" applyFont="1" applyFill="1" applyBorder="1" applyAlignment="1">
      <alignment horizontal="right" indent="1"/>
    </xf>
    <xf numFmtId="4" fontId="5" fillId="21" borderId="98" xfId="0" applyNumberFormat="1" applyFont="1" applyFill="1" applyBorder="1" applyAlignment="1">
      <alignment horizontal="right" indent="1"/>
    </xf>
    <xf numFmtId="176" fontId="6" fillId="21" borderId="87" xfId="0" applyNumberFormat="1" applyFont="1" applyFill="1" applyBorder="1" applyAlignment="1">
      <alignment horizontal="right" indent="1"/>
    </xf>
    <xf numFmtId="177" fontId="6" fillId="18" borderId="14" xfId="0" applyNumberFormat="1" applyFont="1" applyFill="1" applyBorder="1" applyAlignment="1" applyProtection="1">
      <alignment horizontal="right" indent="1"/>
      <protection locked="0"/>
    </xf>
    <xf numFmtId="177" fontId="5" fillId="21" borderId="14" xfId="0" applyNumberFormat="1" applyFont="1" applyFill="1" applyBorder="1" applyAlignment="1" applyProtection="1">
      <alignment horizontal="right" indent="1"/>
    </xf>
    <xf numFmtId="171" fontId="5" fillId="21" borderId="15" xfId="0" applyNumberFormat="1" applyFont="1" applyFill="1" applyBorder="1" applyAlignment="1" applyProtection="1">
      <alignment horizontal="right" indent="1"/>
    </xf>
    <xf numFmtId="177" fontId="5" fillId="21" borderId="14" xfId="0" applyNumberFormat="1" applyFont="1" applyFill="1" applyBorder="1" applyAlignment="1" applyProtection="1">
      <alignment horizontal="right" indent="1"/>
      <protection locked="0"/>
    </xf>
    <xf numFmtId="4" fontId="5" fillId="21" borderId="98" xfId="0" applyNumberFormat="1" applyFont="1" applyFill="1" applyBorder="1" applyAlignment="1" applyProtection="1">
      <alignment horizontal="right" indent="1"/>
      <protection locked="0"/>
    </xf>
    <xf numFmtId="167" fontId="5" fillId="21" borderId="98" xfId="0" applyNumberFormat="1" applyFont="1" applyFill="1" applyBorder="1" applyAlignment="1">
      <alignment horizontal="right" indent="1"/>
    </xf>
    <xf numFmtId="39" fontId="5" fillId="21" borderId="98" xfId="0" applyNumberFormat="1" applyFont="1" applyFill="1" applyBorder="1" applyAlignment="1">
      <alignment horizontal="right" indent="1"/>
    </xf>
    <xf numFmtId="165" fontId="6" fillId="21" borderId="15" xfId="0" applyNumberFormat="1" applyFont="1" applyFill="1" applyBorder="1" applyAlignment="1">
      <alignment horizontal="right" indent="1"/>
    </xf>
    <xf numFmtId="37" fontId="6" fillId="21" borderId="87" xfId="0" applyNumberFormat="1" applyFont="1" applyFill="1" applyBorder="1" applyAlignment="1">
      <alignment horizontal="right" indent="1"/>
    </xf>
    <xf numFmtId="4" fontId="5" fillId="21" borderId="14" xfId="0" applyNumberFormat="1" applyFont="1" applyFill="1" applyBorder="1" applyAlignment="1">
      <alignment horizontal="right" indent="1"/>
    </xf>
    <xf numFmtId="3" fontId="5" fillId="21" borderId="15" xfId="0" applyNumberFormat="1" applyFont="1" applyFill="1" applyBorder="1" applyAlignment="1">
      <alignment horizontal="right" indent="1"/>
    </xf>
    <xf numFmtId="39" fontId="6" fillId="21" borderId="17" xfId="0" applyNumberFormat="1" applyFont="1" applyFill="1" applyBorder="1" applyAlignment="1">
      <alignment horizontal="right" indent="1"/>
    </xf>
    <xf numFmtId="39" fontId="5" fillId="21" borderId="14" xfId="0" applyNumberFormat="1" applyFont="1" applyFill="1" applyBorder="1" applyAlignment="1">
      <alignment horizontal="right" indent="1"/>
    </xf>
    <xf numFmtId="39" fontId="5" fillId="21" borderId="79" xfId="110" applyNumberFormat="1" applyFont="1" applyFill="1" applyBorder="1" applyAlignment="1">
      <alignment horizontal="right" indent="1"/>
    </xf>
    <xf numFmtId="37" fontId="5" fillId="21" borderId="80" xfId="110" applyNumberFormat="1" applyFont="1" applyFill="1" applyBorder="1" applyAlignment="1">
      <alignment horizontal="right" indent="1"/>
    </xf>
    <xf numFmtId="177" fontId="5" fillId="21" borderId="14" xfId="110" applyNumberFormat="1" applyFont="1" applyFill="1" applyBorder="1" applyAlignment="1">
      <alignment horizontal="right"/>
    </xf>
    <xf numFmtId="171" fontId="5" fillId="21" borderId="99" xfId="110" applyNumberFormat="1" applyFont="1" applyFill="1" applyBorder="1" applyAlignment="1">
      <alignment horizontal="right"/>
    </xf>
    <xf numFmtId="177" fontId="5" fillId="21" borderId="98" xfId="110" applyNumberFormat="1" applyFont="1" applyFill="1" applyBorder="1" applyAlignment="1">
      <alignment horizontal="right" indent="1"/>
    </xf>
    <xf numFmtId="37" fontId="5" fillId="21" borderId="15" xfId="110" applyNumberFormat="1" applyFont="1" applyFill="1" applyBorder="1" applyAlignment="1">
      <alignment horizontal="right" indent="1"/>
    </xf>
    <xf numFmtId="171" fontId="5" fillId="21" borderId="15" xfId="110" applyNumberFormat="1" applyFont="1" applyFill="1" applyBorder="1" applyAlignment="1">
      <alignment horizontal="right"/>
    </xf>
    <xf numFmtId="177" fontId="5" fillId="21" borderId="14" xfId="110" applyNumberFormat="1" applyFont="1" applyFill="1" applyBorder="1" applyAlignment="1">
      <alignment horizontal="right" indent="1"/>
    </xf>
    <xf numFmtId="171" fontId="5" fillId="21" borderId="15" xfId="110" applyNumberFormat="1" applyFont="1" applyFill="1" applyBorder="1" applyAlignment="1">
      <alignment horizontal="right" indent="1"/>
    </xf>
    <xf numFmtId="167" fontId="5" fillId="21" borderId="14" xfId="110" applyNumberFormat="1" applyFont="1" applyFill="1" applyBorder="1" applyAlignment="1">
      <alignment horizontal="right"/>
    </xf>
    <xf numFmtId="171" fontId="5" fillId="21" borderId="15" xfId="110" quotePrefix="1" applyNumberFormat="1" applyFont="1" applyFill="1" applyBorder="1" applyAlignment="1">
      <alignment horizontal="right"/>
    </xf>
    <xf numFmtId="39" fontId="5" fillId="21" borderId="14" xfId="110" applyNumberFormat="1" applyFont="1" applyFill="1" applyBorder="1" applyAlignment="1">
      <alignment horizontal="right" indent="1"/>
    </xf>
    <xf numFmtId="167" fontId="5" fillId="21" borderId="14" xfId="110" applyNumberFormat="1" applyFont="1" applyFill="1" applyBorder="1" applyAlignment="1">
      <alignment horizontal="right" indent="1"/>
    </xf>
    <xf numFmtId="166" fontId="5" fillId="21" borderId="15" xfId="110" applyNumberFormat="1" applyFont="1" applyFill="1" applyBorder="1" applyAlignment="1">
      <alignment horizontal="right" indent="1"/>
    </xf>
    <xf numFmtId="166" fontId="5" fillId="21" borderId="14" xfId="110" applyNumberFormat="1" applyFont="1" applyFill="1" applyBorder="1" applyAlignment="1">
      <alignment horizontal="right" indent="1"/>
    </xf>
    <xf numFmtId="171" fontId="5" fillId="21" borderId="15" xfId="110" quotePrefix="1" applyNumberFormat="1" applyFont="1" applyFill="1" applyBorder="1" applyAlignment="1">
      <alignment horizontal="right" indent="1"/>
    </xf>
    <xf numFmtId="166" fontId="5" fillId="21" borderId="14" xfId="110" applyNumberFormat="1" applyFont="1" applyFill="1" applyBorder="1" applyAlignment="1">
      <alignment horizontal="right"/>
    </xf>
    <xf numFmtId="165" fontId="5" fillId="21" borderId="15" xfId="110" applyNumberFormat="1" applyFont="1" applyFill="1" applyBorder="1" applyAlignment="1">
      <alignment horizontal="right" indent="1"/>
    </xf>
    <xf numFmtId="167" fontId="5" fillId="21" borderId="98" xfId="110" applyNumberFormat="1" applyFont="1" applyFill="1" applyBorder="1" applyAlignment="1">
      <alignment horizontal="right" indent="1"/>
    </xf>
    <xf numFmtId="165" fontId="5" fillId="21" borderId="99" xfId="110" applyNumberFormat="1" applyFont="1" applyFill="1" applyBorder="1" applyAlignment="1">
      <alignment horizontal="right" indent="1"/>
    </xf>
    <xf numFmtId="171" fontId="5" fillId="21" borderId="14" xfId="110" applyNumberFormat="1" applyFont="1" applyFill="1" applyBorder="1" applyAlignment="1">
      <alignment horizontal="right" indent="1"/>
    </xf>
    <xf numFmtId="167" fontId="5" fillId="21" borderId="14" xfId="112" applyNumberFormat="1" applyFill="1" applyBorder="1" applyAlignment="1">
      <alignment horizontal="right" indent="1"/>
    </xf>
    <xf numFmtId="165" fontId="5" fillId="21" borderId="99" xfId="112" applyNumberFormat="1" applyFill="1" applyBorder="1" applyAlignment="1">
      <alignment horizontal="right" indent="1"/>
    </xf>
    <xf numFmtId="39" fontId="5" fillId="21" borderId="14" xfId="112" applyNumberFormat="1" applyFill="1" applyBorder="1" applyAlignment="1">
      <alignment horizontal="right" indent="1"/>
    </xf>
    <xf numFmtId="37" fontId="5" fillId="21" borderId="14" xfId="112" applyNumberFormat="1" applyFill="1" applyBorder="1" applyAlignment="1">
      <alignment horizontal="right" indent="1"/>
    </xf>
    <xf numFmtId="4" fontId="5" fillId="21" borderId="11" xfId="112" applyNumberFormat="1" applyFill="1" applyBorder="1"/>
    <xf numFmtId="177" fontId="5" fillId="21" borderId="19" xfId="112" applyNumberFormat="1" applyFill="1" applyBorder="1" applyAlignment="1">
      <alignment horizontal="right"/>
    </xf>
    <xf numFmtId="177" fontId="5" fillId="21" borderId="14" xfId="112" applyNumberFormat="1" applyFill="1" applyBorder="1" applyAlignment="1">
      <alignment horizontal="right"/>
    </xf>
    <xf numFmtId="177" fontId="5" fillId="21" borderId="11" xfId="112" applyNumberFormat="1" applyFill="1" applyBorder="1" applyAlignment="1">
      <alignment horizontal="right"/>
    </xf>
    <xf numFmtId="171" fontId="5" fillId="21" borderId="15" xfId="112" applyNumberFormat="1" applyFill="1" applyBorder="1" applyAlignment="1">
      <alignment horizontal="right"/>
    </xf>
    <xf numFmtId="167" fontId="5" fillId="21" borderId="14" xfId="112" applyNumberFormat="1" applyFill="1" applyBorder="1"/>
    <xf numFmtId="165" fontId="5" fillId="21" borderId="15" xfId="112" applyNumberFormat="1" applyFill="1" applyBorder="1"/>
    <xf numFmtId="187" fontId="0" fillId="18" borderId="20" xfId="0" applyNumberFormat="1" applyFill="1" applyBorder="1"/>
    <xf numFmtId="172" fontId="5" fillId="19" borderId="29" xfId="112" applyFill="1" applyBorder="1" applyAlignment="1">
      <alignment horizontal="center" vertical="center"/>
    </xf>
    <xf numFmtId="172" fontId="5" fillId="19" borderId="27" xfId="112" applyFill="1" applyBorder="1" applyAlignment="1">
      <alignment horizontal="center" vertical="center"/>
    </xf>
    <xf numFmtId="172" fontId="5" fillId="19" borderId="19" xfId="112" applyFill="1" applyBorder="1" applyAlignment="1">
      <alignment horizontal="center" vertical="center"/>
    </xf>
    <xf numFmtId="172" fontId="5" fillId="19" borderId="99" xfId="112" applyFill="1" applyBorder="1" applyAlignment="1">
      <alignment horizontal="center" vertical="center"/>
    </xf>
    <xf numFmtId="172" fontId="5" fillId="19" borderId="16" xfId="112" applyFill="1" applyBorder="1" applyAlignment="1">
      <alignment horizontal="center" vertical="center"/>
    </xf>
    <xf numFmtId="172" fontId="5" fillId="19" borderId="30" xfId="112" applyFill="1" applyBorder="1" applyAlignment="1">
      <alignment horizontal="center" vertical="center"/>
    </xf>
    <xf numFmtId="172" fontId="5" fillId="19" borderId="41" xfId="112" applyFill="1" applyBorder="1" applyAlignment="1">
      <alignment horizontal="center" vertical="center"/>
    </xf>
    <xf numFmtId="172" fontId="5" fillId="19" borderId="16" xfId="112" applyFill="1" applyBorder="1" applyAlignment="1">
      <alignment horizontal="center" vertical="center"/>
    </xf>
    <xf numFmtId="172" fontId="5" fillId="18" borderId="0" xfId="112" applyFill="1" applyAlignment="1">
      <alignment horizontal="left"/>
    </xf>
    <xf numFmtId="172" fontId="5" fillId="18" borderId="0" xfId="112" applyFill="1" applyAlignment="1">
      <alignment horizontal="center"/>
    </xf>
    <xf numFmtId="172" fontId="5" fillId="19" borderId="13" xfId="112" applyFill="1" applyBorder="1" applyAlignment="1">
      <alignment horizontal="center"/>
    </xf>
    <xf numFmtId="172" fontId="8" fillId="0" borderId="0" xfId="0" applyFont="1" applyAlignment="1">
      <alignment horizontal="center"/>
    </xf>
    <xf numFmtId="172" fontId="11" fillId="0" borderId="0" xfId="0" applyFont="1" applyAlignment="1">
      <alignment horizontal="center"/>
    </xf>
    <xf numFmtId="172" fontId="0" fillId="19" borderId="21" xfId="0" applyFill="1" applyBorder="1" applyAlignment="1">
      <alignment horizontal="center" vertical="center" wrapText="1"/>
    </xf>
    <xf numFmtId="172" fontId="0" fillId="19" borderId="19" xfId="0" applyFill="1" applyBorder="1" applyAlignment="1">
      <alignment horizontal="center" vertical="center" wrapText="1"/>
    </xf>
    <xf numFmtId="172" fontId="8" fillId="18" borderId="0" xfId="0" applyFont="1" applyFill="1" applyBorder="1" applyAlignment="1">
      <alignment horizontal="center"/>
    </xf>
    <xf numFmtId="172" fontId="11" fillId="18" borderId="0" xfId="0" applyFont="1" applyFill="1" applyBorder="1" applyAlignment="1">
      <alignment horizontal="center" vertical="center"/>
    </xf>
    <xf numFmtId="172" fontId="6" fillId="19" borderId="53" xfId="0" quotePrefix="1" applyFont="1" applyFill="1" applyBorder="1" applyAlignment="1">
      <alignment horizontal="center" vertical="center"/>
    </xf>
    <xf numFmtId="172" fontId="6" fillId="19" borderId="54" xfId="0" quotePrefix="1" applyFont="1" applyFill="1" applyBorder="1" applyAlignment="1">
      <alignment horizontal="center" vertical="center"/>
    </xf>
    <xf numFmtId="172" fontId="6" fillId="19" borderId="22" xfId="0" applyFont="1" applyFill="1" applyBorder="1" applyAlignment="1">
      <alignment horizontal="center" vertical="center"/>
    </xf>
    <xf numFmtId="172" fontId="6" fillId="19" borderId="23" xfId="0" applyFont="1" applyFill="1" applyBorder="1" applyAlignment="1">
      <alignment horizontal="center" vertical="center"/>
    </xf>
    <xf numFmtId="172" fontId="6" fillId="19" borderId="33" xfId="0" applyFont="1" applyFill="1" applyBorder="1" applyAlignment="1">
      <alignment horizontal="center" vertical="center"/>
    </xf>
    <xf numFmtId="172" fontId="6" fillId="19" borderId="20" xfId="0" applyFont="1" applyFill="1" applyBorder="1" applyAlignment="1">
      <alignment horizontal="center" vertical="center"/>
    </xf>
    <xf numFmtId="172" fontId="6" fillId="19" borderId="21" xfId="0" applyFont="1" applyFill="1" applyBorder="1" applyAlignment="1">
      <alignment horizontal="center" vertical="center"/>
    </xf>
    <xf numFmtId="172" fontId="6" fillId="19" borderId="0" xfId="0" applyFont="1" applyFill="1" applyBorder="1" applyAlignment="1">
      <alignment horizontal="center" vertical="center"/>
    </xf>
    <xf numFmtId="172" fontId="6" fillId="19" borderId="16" xfId="0" applyFont="1" applyFill="1" applyBorder="1" applyAlignment="1">
      <alignment horizontal="center" vertical="center"/>
    </xf>
    <xf numFmtId="172" fontId="6" fillId="19" borderId="11" xfId="0" applyFont="1" applyFill="1" applyBorder="1" applyAlignment="1">
      <alignment horizontal="center" vertical="center"/>
    </xf>
    <xf numFmtId="172" fontId="6" fillId="19" borderId="19" xfId="0" applyFont="1" applyFill="1" applyBorder="1" applyAlignment="1">
      <alignment horizontal="center" vertical="center"/>
    </xf>
    <xf numFmtId="172" fontId="6" fillId="19" borderId="28" xfId="0" applyFont="1" applyFill="1" applyBorder="1" applyAlignment="1">
      <alignment horizontal="center" vertical="center" wrapText="1"/>
    </xf>
    <xf numFmtId="172" fontId="6" fillId="19" borderId="14" xfId="0" applyFont="1" applyFill="1" applyBorder="1" applyAlignment="1">
      <alignment horizontal="center" vertical="center" wrapText="1"/>
    </xf>
    <xf numFmtId="172" fontId="6" fillId="19" borderId="13" xfId="0" applyFont="1" applyFill="1" applyBorder="1" applyAlignment="1">
      <alignment horizontal="center" vertical="center" wrapText="1"/>
    </xf>
    <xf numFmtId="172" fontId="6" fillId="19" borderId="18" xfId="0" applyFont="1" applyFill="1" applyBorder="1" applyAlignment="1">
      <alignment horizontal="center" vertical="center" wrapText="1"/>
    </xf>
    <xf numFmtId="172" fontId="6" fillId="19" borderId="15" xfId="0" applyFont="1" applyFill="1" applyBorder="1" applyAlignment="1">
      <alignment horizontal="center" vertical="center" wrapText="1"/>
    </xf>
    <xf numFmtId="172" fontId="11" fillId="18" borderId="0" xfId="0" applyFont="1" applyFill="1" applyBorder="1" applyAlignment="1">
      <alignment horizontal="center"/>
    </xf>
    <xf numFmtId="172" fontId="6" fillId="19" borderId="29" xfId="0" applyFont="1" applyFill="1" applyBorder="1" applyAlignment="1">
      <alignment horizontal="center" vertical="center"/>
    </xf>
    <xf numFmtId="172" fontId="6" fillId="19" borderId="30" xfId="0" applyFont="1" applyFill="1" applyBorder="1" applyAlignment="1">
      <alignment horizontal="center" vertical="center"/>
    </xf>
    <xf numFmtId="172" fontId="6" fillId="19" borderId="21" xfId="0" applyFont="1" applyFill="1" applyBorder="1" applyAlignment="1">
      <alignment horizontal="center" vertical="center" wrapText="1"/>
    </xf>
    <xf numFmtId="172" fontId="6" fillId="19" borderId="16" xfId="0" applyFont="1" applyFill="1" applyBorder="1" applyAlignment="1">
      <alignment horizontal="center" vertical="center" wrapText="1"/>
    </xf>
    <xf numFmtId="172" fontId="6" fillId="19" borderId="19" xfId="0" applyFont="1" applyFill="1" applyBorder="1" applyAlignment="1">
      <alignment horizontal="center" vertical="center" wrapText="1"/>
    </xf>
    <xf numFmtId="172" fontId="6" fillId="19" borderId="31" xfId="0" applyFont="1" applyFill="1" applyBorder="1" applyAlignment="1">
      <alignment horizontal="center" vertical="center"/>
    </xf>
    <xf numFmtId="172" fontId="8" fillId="18" borderId="0" xfId="0" applyFont="1" applyFill="1" applyAlignment="1">
      <alignment horizontal="center"/>
    </xf>
    <xf numFmtId="172" fontId="0" fillId="19" borderId="21" xfId="0" quotePrefix="1" applyFill="1" applyBorder="1" applyAlignment="1">
      <alignment horizontal="center" vertical="center" wrapText="1"/>
    </xf>
    <xf numFmtId="172" fontId="0" fillId="19" borderId="16" xfId="0" quotePrefix="1" applyFill="1" applyBorder="1" applyAlignment="1">
      <alignment horizontal="center" vertical="center" wrapText="1"/>
    </xf>
    <xf numFmtId="172" fontId="0" fillId="19" borderId="19" xfId="0" quotePrefix="1" applyFill="1" applyBorder="1" applyAlignment="1">
      <alignment horizontal="center" vertical="center" wrapText="1"/>
    </xf>
    <xf numFmtId="172" fontId="11" fillId="18" borderId="0" xfId="0" applyFont="1" applyFill="1" applyAlignment="1">
      <alignment horizontal="center" vertical="center"/>
    </xf>
    <xf numFmtId="172" fontId="8" fillId="0" borderId="0" xfId="0" applyFont="1" applyFill="1" applyAlignment="1">
      <alignment horizontal="center"/>
    </xf>
    <xf numFmtId="172" fontId="0" fillId="19" borderId="0" xfId="0" quotePrefix="1" applyFill="1" applyBorder="1" applyAlignment="1">
      <alignment horizontal="center" vertical="center"/>
    </xf>
    <xf numFmtId="172" fontId="0" fillId="19" borderId="16" xfId="0" quotePrefix="1" applyFill="1" applyBorder="1" applyAlignment="1">
      <alignment horizontal="center" vertical="center"/>
    </xf>
    <xf numFmtId="172" fontId="11" fillId="0" borderId="0" xfId="0" applyFont="1" applyFill="1" applyAlignment="1">
      <alignment horizontal="center" vertical="center"/>
    </xf>
    <xf numFmtId="172" fontId="6" fillId="19" borderId="13" xfId="0" applyFont="1" applyFill="1" applyBorder="1" applyAlignment="1">
      <alignment horizontal="center"/>
    </xf>
    <xf numFmtId="172" fontId="6" fillId="19" borderId="21" xfId="0" applyFont="1" applyFill="1" applyBorder="1" applyAlignment="1">
      <alignment horizontal="center"/>
    </xf>
    <xf numFmtId="172" fontId="6" fillId="19" borderId="22" xfId="0" quotePrefix="1" applyFont="1" applyFill="1" applyBorder="1" applyAlignment="1">
      <alignment horizontal="center" vertical="center"/>
    </xf>
    <xf numFmtId="172" fontId="6" fillId="19" borderId="23" xfId="0" quotePrefix="1" applyFont="1" applyFill="1" applyBorder="1" applyAlignment="1">
      <alignment horizontal="center" vertical="center"/>
    </xf>
    <xf numFmtId="172" fontId="11" fillId="0" borderId="0" xfId="0" applyFont="1" applyFill="1" applyAlignment="1">
      <alignment horizontal="center"/>
    </xf>
    <xf numFmtId="172" fontId="6" fillId="19" borderId="21" xfId="0" quotePrefix="1" applyFont="1" applyFill="1" applyBorder="1" applyAlignment="1">
      <alignment horizontal="center" vertical="center"/>
    </xf>
    <xf numFmtId="172" fontId="6" fillId="19" borderId="16" xfId="0" quotePrefix="1" applyFont="1" applyFill="1" applyBorder="1" applyAlignment="1">
      <alignment horizontal="center" vertical="center"/>
    </xf>
    <xf numFmtId="172" fontId="6" fillId="19" borderId="19" xfId="0" quotePrefix="1" applyFont="1" applyFill="1" applyBorder="1" applyAlignment="1">
      <alignment horizontal="center" vertical="center"/>
    </xf>
    <xf numFmtId="172" fontId="6" fillId="18" borderId="20" xfId="0" applyFont="1" applyFill="1" applyBorder="1" applyAlignment="1">
      <alignment horizontal="left"/>
    </xf>
    <xf numFmtId="172" fontId="0" fillId="18" borderId="20" xfId="0" applyFill="1" applyBorder="1" applyAlignment="1">
      <alignment horizontal="left"/>
    </xf>
    <xf numFmtId="172" fontId="6" fillId="19" borderId="24" xfId="0" applyFont="1" applyFill="1" applyBorder="1" applyAlignment="1">
      <alignment horizontal="center" vertical="top"/>
    </xf>
    <xf numFmtId="172" fontId="6" fillId="19" borderId="25" xfId="0" applyFont="1" applyFill="1" applyBorder="1" applyAlignment="1">
      <alignment horizontal="center" vertical="top"/>
    </xf>
    <xf numFmtId="172" fontId="6" fillId="19" borderId="26" xfId="0" applyFont="1" applyFill="1" applyBorder="1" applyAlignment="1">
      <alignment horizontal="center" vertical="top"/>
    </xf>
    <xf numFmtId="172" fontId="5" fillId="0" borderId="0" xfId="0" applyFont="1" applyBorder="1" applyAlignment="1">
      <alignment horizontal="left" wrapText="1"/>
    </xf>
    <xf numFmtId="172" fontId="6" fillId="0" borderId="0" xfId="0" applyFont="1" applyBorder="1" applyAlignment="1">
      <alignment horizontal="left" wrapText="1"/>
    </xf>
    <xf numFmtId="172" fontId="8" fillId="0" borderId="0" xfId="0" applyFont="1" applyBorder="1" applyAlignment="1">
      <alignment horizontal="center"/>
    </xf>
    <xf numFmtId="172" fontId="0" fillId="0" borderId="23" xfId="0" applyBorder="1" applyAlignment="1">
      <alignment vertical="center"/>
    </xf>
    <xf numFmtId="172" fontId="6" fillId="19" borderId="12" xfId="0" applyFont="1" applyFill="1" applyBorder="1" applyAlignment="1">
      <alignment horizontal="center" vertical="center"/>
    </xf>
    <xf numFmtId="172" fontId="6" fillId="19" borderId="59" xfId="0" quotePrefix="1" applyFont="1" applyFill="1" applyBorder="1" applyAlignment="1">
      <alignment horizontal="center" vertical="center"/>
    </xf>
    <xf numFmtId="172" fontId="11" fillId="0" borderId="0" xfId="0" applyFont="1" applyFill="1" applyBorder="1" applyAlignment="1">
      <alignment horizontal="center" vertical="center"/>
    </xf>
    <xf numFmtId="172" fontId="0" fillId="19" borderId="22" xfId="0" quotePrefix="1" applyFill="1" applyBorder="1" applyAlignment="1">
      <alignment horizontal="center" vertical="center"/>
    </xf>
    <xf numFmtId="172" fontId="0" fillId="19" borderId="33" xfId="0" quotePrefix="1" applyFill="1" applyBorder="1" applyAlignment="1">
      <alignment horizontal="center" vertical="center"/>
    </xf>
    <xf numFmtId="172" fontId="0" fillId="19" borderId="22" xfId="0" applyFill="1" applyBorder="1" applyAlignment="1">
      <alignment horizontal="center" vertical="center"/>
    </xf>
    <xf numFmtId="172" fontId="0" fillId="19" borderId="23" xfId="0" applyFill="1" applyBorder="1" applyAlignment="1">
      <alignment horizontal="center" vertical="center"/>
    </xf>
    <xf numFmtId="172" fontId="6" fillId="19" borderId="13" xfId="0" applyFont="1" applyFill="1" applyBorder="1" applyAlignment="1">
      <alignment horizontal="center" vertical="center"/>
    </xf>
    <xf numFmtId="172" fontId="11" fillId="0" borderId="0" xfId="0" applyFont="1" applyAlignment="1">
      <alignment horizontal="center" vertical="center"/>
    </xf>
    <xf numFmtId="172" fontId="0" fillId="19" borderId="21" xfId="0" applyFill="1" applyBorder="1" applyAlignment="1">
      <alignment horizontal="center" vertical="center"/>
    </xf>
    <xf numFmtId="172" fontId="0" fillId="19" borderId="19" xfId="0" applyFill="1" applyBorder="1" applyAlignment="1">
      <alignment horizontal="center" vertical="center"/>
    </xf>
    <xf numFmtId="172" fontId="0" fillId="0" borderId="12" xfId="0" applyBorder="1" applyAlignment="1">
      <alignment vertical="center"/>
    </xf>
    <xf numFmtId="172" fontId="6" fillId="19" borderId="39" xfId="0" applyFont="1" applyFill="1" applyBorder="1" applyAlignment="1">
      <alignment horizontal="center" vertical="center"/>
    </xf>
    <xf numFmtId="172" fontId="0" fillId="0" borderId="39" xfId="0" applyBorder="1" applyAlignment="1">
      <alignment vertical="center"/>
    </xf>
    <xf numFmtId="172" fontId="11" fillId="18" borderId="0" xfId="0" applyFont="1" applyFill="1" applyAlignment="1">
      <alignment horizontal="center"/>
    </xf>
    <xf numFmtId="172" fontId="0" fillId="19" borderId="33" xfId="0" applyFill="1" applyBorder="1" applyAlignment="1">
      <alignment horizontal="center" vertical="center"/>
    </xf>
    <xf numFmtId="172" fontId="0" fillId="19" borderId="16" xfId="0" applyFill="1" applyBorder="1" applyAlignment="1">
      <alignment vertical="center" wrapText="1"/>
    </xf>
    <xf numFmtId="172" fontId="0" fillId="19" borderId="19" xfId="0" applyFill="1" applyBorder="1" applyAlignment="1">
      <alignment vertical="center" wrapText="1"/>
    </xf>
    <xf numFmtId="9" fontId="11" fillId="18" borderId="0" xfId="40" applyFont="1" applyFill="1" applyAlignment="1">
      <alignment horizontal="center"/>
    </xf>
    <xf numFmtId="9" fontId="11" fillId="18" borderId="0" xfId="40" applyFont="1" applyFill="1" applyAlignment="1">
      <alignment horizontal="center" vertical="center"/>
    </xf>
    <xf numFmtId="172" fontId="6" fillId="19" borderId="56" xfId="0" applyFont="1" applyFill="1" applyBorder="1" applyAlignment="1">
      <alignment horizontal="center" vertical="center" wrapText="1"/>
    </xf>
    <xf numFmtId="172" fontId="6" fillId="19" borderId="58" xfId="0" applyFont="1" applyFill="1" applyBorder="1" applyAlignment="1">
      <alignment horizontal="center" vertical="center" wrapText="1"/>
    </xf>
    <xf numFmtId="172" fontId="6" fillId="19" borderId="60" xfId="0" applyFont="1" applyFill="1" applyBorder="1" applyAlignment="1">
      <alignment horizontal="center" vertical="center" wrapText="1"/>
    </xf>
    <xf numFmtId="172" fontId="6" fillId="19" borderId="20" xfId="0" applyFont="1" applyFill="1" applyBorder="1" applyAlignment="1">
      <alignment horizontal="center" vertical="center" wrapText="1"/>
    </xf>
    <xf numFmtId="172" fontId="6" fillId="19" borderId="0" xfId="0" applyFont="1" applyFill="1" applyBorder="1" applyAlignment="1">
      <alignment horizontal="center" vertical="center" wrapText="1"/>
    </xf>
    <xf numFmtId="172" fontId="6" fillId="19" borderId="11" xfId="0" applyFont="1" applyFill="1" applyBorder="1" applyAlignment="1">
      <alignment horizontal="center" vertical="center" wrapText="1"/>
    </xf>
    <xf numFmtId="172" fontId="6" fillId="19" borderId="69" xfId="0" applyFont="1" applyFill="1" applyBorder="1" applyAlignment="1">
      <alignment horizontal="center" vertical="center" wrapText="1"/>
    </xf>
    <xf numFmtId="172" fontId="6" fillId="19" borderId="65" xfId="0" applyFont="1" applyFill="1" applyBorder="1" applyAlignment="1">
      <alignment horizontal="center" vertical="center" wrapText="1"/>
    </xf>
    <xf numFmtId="172" fontId="6" fillId="19" borderId="71" xfId="0" applyFont="1" applyFill="1" applyBorder="1" applyAlignment="1">
      <alignment horizontal="center" vertical="center" wrapText="1"/>
    </xf>
    <xf numFmtId="172" fontId="6" fillId="19" borderId="67" xfId="0" applyFont="1" applyFill="1" applyBorder="1" applyAlignment="1">
      <alignment horizontal="center" vertical="center" wrapText="1"/>
    </xf>
    <xf numFmtId="172" fontId="6" fillId="19" borderId="56" xfId="0" applyFont="1" applyFill="1" applyBorder="1" applyAlignment="1">
      <alignment horizontal="center" wrapText="1"/>
    </xf>
    <xf numFmtId="172" fontId="6" fillId="19" borderId="58" xfId="0" applyFont="1" applyFill="1" applyBorder="1" applyAlignment="1">
      <alignment horizontal="center" wrapText="1"/>
    </xf>
    <xf numFmtId="172" fontId="6" fillId="19" borderId="58" xfId="0" applyFont="1" applyFill="1" applyBorder="1" applyAlignment="1">
      <alignment horizontal="center" vertical="top" wrapText="1"/>
    </xf>
    <xf numFmtId="49" fontId="5" fillId="18" borderId="20" xfId="0" applyNumberFormat="1" applyFont="1" applyFill="1" applyBorder="1" applyAlignment="1">
      <alignment horizontal="left" wrapText="1"/>
    </xf>
    <xf numFmtId="172" fontId="5" fillId="18" borderId="0" xfId="0" applyFont="1" applyFill="1" applyAlignment="1">
      <alignment horizontal="left"/>
    </xf>
    <xf numFmtId="172" fontId="11" fillId="18" borderId="11" xfId="0" applyFont="1" applyFill="1" applyBorder="1" applyAlignment="1">
      <alignment horizontal="center" vertical="center"/>
    </xf>
    <xf numFmtId="171" fontId="6" fillId="18" borderId="13" xfId="0" applyNumberFormat="1" applyFont="1" applyFill="1" applyBorder="1" applyAlignment="1">
      <alignment horizontal="center"/>
    </xf>
    <xf numFmtId="171" fontId="6" fillId="18" borderId="20" xfId="0" applyNumberFormat="1" applyFont="1" applyFill="1" applyBorder="1" applyAlignment="1">
      <alignment horizontal="center"/>
    </xf>
    <xf numFmtId="171" fontId="6" fillId="18" borderId="15" xfId="0" applyNumberFormat="1" applyFont="1" applyFill="1" applyBorder="1" applyAlignment="1">
      <alignment horizontal="center"/>
    </xf>
    <xf numFmtId="171" fontId="6" fillId="18" borderId="11" xfId="0" applyNumberFormat="1" applyFont="1" applyFill="1" applyBorder="1" applyAlignment="1">
      <alignment horizontal="center"/>
    </xf>
    <xf numFmtId="37" fontId="6" fillId="19" borderId="18" xfId="0" applyNumberFormat="1" applyFont="1" applyFill="1" applyBorder="1" applyAlignment="1">
      <alignment horizontal="center" vertical="center" wrapText="1"/>
    </xf>
    <xf numFmtId="37" fontId="6" fillId="19" borderId="0" xfId="0" applyNumberFormat="1" applyFont="1" applyFill="1" applyBorder="1" applyAlignment="1">
      <alignment horizontal="center" vertical="center" wrapText="1"/>
    </xf>
    <xf numFmtId="37" fontId="6" fillId="19" borderId="24" xfId="0" applyNumberFormat="1" applyFont="1" applyFill="1" applyBorder="1" applyAlignment="1">
      <alignment horizontal="center" vertical="center" wrapText="1"/>
    </xf>
    <xf numFmtId="37" fontId="6" fillId="19" borderId="25" xfId="0" applyNumberFormat="1" applyFont="1" applyFill="1" applyBorder="1" applyAlignment="1">
      <alignment horizontal="center" vertical="center" wrapText="1"/>
    </xf>
    <xf numFmtId="37" fontId="6" fillId="19" borderId="37" xfId="0" quotePrefix="1" applyNumberFormat="1" applyFont="1" applyFill="1" applyBorder="1" applyAlignment="1">
      <alignment horizontal="center" vertical="center"/>
    </xf>
    <xf numFmtId="37" fontId="6" fillId="19" borderId="46" xfId="0" quotePrefix="1" applyNumberFormat="1" applyFont="1" applyFill="1" applyBorder="1" applyAlignment="1">
      <alignment horizontal="center" vertical="center"/>
    </xf>
    <xf numFmtId="37" fontId="6" fillId="22" borderId="40" xfId="0" quotePrefix="1" applyNumberFormat="1" applyFont="1" applyFill="1" applyBorder="1" applyAlignment="1">
      <alignment horizontal="center" vertical="center" wrapText="1"/>
    </xf>
    <xf numFmtId="37" fontId="6" fillId="22" borderId="32" xfId="0" quotePrefix="1" applyNumberFormat="1" applyFont="1" applyFill="1" applyBorder="1" applyAlignment="1">
      <alignment horizontal="center" vertical="center" wrapText="1"/>
    </xf>
    <xf numFmtId="37" fontId="5" fillId="22" borderId="27" xfId="0" quotePrefix="1" applyNumberFormat="1" applyFont="1" applyFill="1" applyBorder="1" applyAlignment="1">
      <alignment horizontal="center" vertical="center"/>
    </xf>
    <xf numFmtId="37" fontId="6" fillId="22" borderId="15" xfId="0" quotePrefix="1" applyNumberFormat="1" applyFont="1" applyFill="1" applyBorder="1" applyAlignment="1">
      <alignment horizontal="center" vertical="center"/>
    </xf>
    <xf numFmtId="37" fontId="5" fillId="22" borderId="28" xfId="0" applyNumberFormat="1" applyFont="1" applyFill="1" applyBorder="1" applyAlignment="1">
      <alignment horizontal="center" vertical="center"/>
    </xf>
    <xf numFmtId="37" fontId="6" fillId="22" borderId="14" xfId="0" applyNumberFormat="1" applyFont="1" applyFill="1" applyBorder="1" applyAlignment="1">
      <alignment horizontal="center" vertical="center"/>
    </xf>
    <xf numFmtId="37" fontId="41" fillId="18" borderId="0" xfId="0" applyNumberFormat="1" applyFont="1" applyFill="1" applyBorder="1" applyAlignment="1">
      <alignment horizontal="center"/>
    </xf>
    <xf numFmtId="171" fontId="4" fillId="18" borderId="115" xfId="0" applyNumberFormat="1" applyFont="1" applyFill="1" applyBorder="1" applyAlignment="1">
      <alignment horizontal="center"/>
    </xf>
    <xf numFmtId="171" fontId="4" fillId="18" borderId="20" xfId="0" applyNumberFormat="1" applyFont="1" applyFill="1" applyBorder="1" applyAlignment="1">
      <alignment horizontal="center"/>
    </xf>
    <xf numFmtId="171" fontId="4" fillId="18" borderId="43" xfId="0" applyNumberFormat="1" applyFont="1" applyFill="1" applyBorder="1" applyAlignment="1">
      <alignment horizontal="center"/>
    </xf>
    <xf numFmtId="171" fontId="4" fillId="18" borderId="11" xfId="0" applyNumberFormat="1" applyFont="1" applyFill="1" applyBorder="1" applyAlignment="1">
      <alignment horizontal="center"/>
    </xf>
    <xf numFmtId="37" fontId="5" fillId="19" borderId="13" xfId="0" applyNumberFormat="1" applyFont="1" applyFill="1" applyBorder="1" applyAlignment="1">
      <alignment horizontal="center" vertical="center"/>
    </xf>
    <xf numFmtId="37" fontId="6" fillId="19" borderId="20" xfId="0" applyNumberFormat="1" applyFont="1" applyFill="1" applyBorder="1" applyAlignment="1">
      <alignment horizontal="center" vertical="center"/>
    </xf>
    <xf numFmtId="37" fontId="6" fillId="19" borderId="24" xfId="0" applyNumberFormat="1" applyFont="1" applyFill="1" applyBorder="1" applyAlignment="1">
      <alignment horizontal="center" vertical="center"/>
    </xf>
    <xf numFmtId="37" fontId="6" fillId="19" borderId="25" xfId="0" applyNumberFormat="1" applyFont="1" applyFill="1" applyBorder="1" applyAlignment="1">
      <alignment horizontal="center" vertical="center"/>
    </xf>
    <xf numFmtId="172" fontId="5" fillId="19" borderId="27" xfId="0" quotePrefix="1" applyFont="1" applyFill="1" applyBorder="1" applyAlignment="1">
      <alignment horizontal="center" vertical="center"/>
    </xf>
    <xf numFmtId="172" fontId="6" fillId="19" borderId="67" xfId="0" quotePrefix="1" applyFont="1" applyFill="1" applyBorder="1" applyAlignment="1">
      <alignment horizontal="center" vertical="center"/>
    </xf>
    <xf numFmtId="37" fontId="6" fillId="22" borderId="40" xfId="0" applyNumberFormat="1" applyFont="1" applyFill="1" applyBorder="1" applyAlignment="1">
      <alignment horizontal="center" vertical="center" wrapText="1"/>
    </xf>
    <xf numFmtId="37" fontId="6" fillId="19" borderId="32" xfId="0" applyNumberFormat="1" applyFont="1" applyFill="1" applyBorder="1" applyAlignment="1">
      <alignment horizontal="center" vertical="center" wrapText="1"/>
    </xf>
    <xf numFmtId="172" fontId="0" fillId="19" borderId="16" xfId="0" applyFill="1" applyBorder="1" applyAlignment="1">
      <alignment vertical="center"/>
    </xf>
    <xf numFmtId="172" fontId="0" fillId="19" borderId="19" xfId="0" applyFill="1" applyBorder="1" applyAlignment="1">
      <alignment vertical="center"/>
    </xf>
    <xf numFmtId="172" fontId="6" fillId="19" borderId="28" xfId="0" quotePrefix="1" applyFont="1" applyFill="1" applyBorder="1" applyAlignment="1">
      <alignment horizontal="center" vertical="center" wrapText="1"/>
    </xf>
    <xf numFmtId="172" fontId="6" fillId="19" borderId="14" xfId="0" quotePrefix="1" applyFont="1" applyFill="1" applyBorder="1" applyAlignment="1">
      <alignment horizontal="center" vertical="center" wrapText="1"/>
    </xf>
    <xf numFmtId="37" fontId="6" fillId="19" borderId="42" xfId="0" applyNumberFormat="1" applyFont="1" applyFill="1" applyBorder="1" applyAlignment="1">
      <alignment horizontal="center" vertical="center" wrapText="1"/>
    </xf>
    <xf numFmtId="37" fontId="5" fillId="19" borderId="20" xfId="0" applyNumberFormat="1" applyFont="1" applyFill="1" applyBorder="1" applyAlignment="1">
      <alignment horizontal="center" vertical="center"/>
    </xf>
    <xf numFmtId="37" fontId="5" fillId="19" borderId="24" xfId="0" applyNumberFormat="1" applyFont="1" applyFill="1" applyBorder="1" applyAlignment="1">
      <alignment horizontal="center" vertical="center"/>
    </xf>
    <xf numFmtId="37" fontId="5" fillId="19" borderId="25" xfId="0" applyNumberFormat="1" applyFont="1" applyFill="1" applyBorder="1" applyAlignment="1">
      <alignment horizontal="center" vertical="center"/>
    </xf>
    <xf numFmtId="37" fontId="5" fillId="19" borderId="37" xfId="0" applyNumberFormat="1" applyFont="1" applyFill="1" applyBorder="1" applyAlignment="1">
      <alignment horizontal="center" vertical="center"/>
    </xf>
    <xf numFmtId="37" fontId="5" fillId="19" borderId="46" xfId="0" applyNumberFormat="1" applyFont="1" applyFill="1" applyBorder="1" applyAlignment="1">
      <alignment horizontal="center" vertical="center"/>
    </xf>
    <xf numFmtId="172" fontId="5" fillId="19" borderId="21" xfId="0" applyFont="1" applyFill="1" applyBorder="1" applyAlignment="1">
      <alignment horizontal="center" vertical="center" wrapText="1"/>
    </xf>
    <xf numFmtId="172" fontId="0" fillId="19" borderId="28" xfId="0" quotePrefix="1" applyFill="1" applyBorder="1" applyAlignment="1">
      <alignment horizontal="center" vertical="center" wrapText="1"/>
    </xf>
    <xf numFmtId="172" fontId="0" fillId="19" borderId="14" xfId="0" quotePrefix="1" applyFill="1" applyBorder="1" applyAlignment="1">
      <alignment horizontal="center" vertical="center" wrapText="1"/>
    </xf>
    <xf numFmtId="172" fontId="0" fillId="19" borderId="28" xfId="0" applyFill="1" applyBorder="1" applyAlignment="1">
      <alignment horizontal="center" vertical="center" wrapText="1"/>
    </xf>
    <xf numFmtId="172" fontId="0" fillId="19" borderId="14" xfId="0" applyFill="1" applyBorder="1" applyAlignment="1">
      <alignment horizontal="center" vertical="center" wrapText="1"/>
    </xf>
    <xf numFmtId="172" fontId="0" fillId="19" borderId="27" xfId="0" quotePrefix="1" applyFill="1" applyBorder="1" applyAlignment="1">
      <alignment horizontal="center" vertical="center" wrapText="1"/>
    </xf>
    <xf numFmtId="172" fontId="0" fillId="19" borderId="15" xfId="0" quotePrefix="1" applyFill="1" applyBorder="1" applyAlignment="1">
      <alignment horizontal="center" vertical="center" wrapText="1"/>
    </xf>
    <xf numFmtId="172" fontId="6" fillId="19" borderId="12" xfId="0" applyFont="1" applyFill="1" applyBorder="1" applyAlignment="1">
      <alignment horizontal="center" vertical="center" wrapText="1"/>
    </xf>
    <xf numFmtId="172" fontId="6" fillId="19" borderId="17" xfId="0" applyFont="1" applyFill="1" applyBorder="1" applyAlignment="1">
      <alignment horizontal="center" vertical="center" wrapText="1"/>
    </xf>
    <xf numFmtId="172" fontId="6" fillId="18" borderId="0" xfId="0" applyFont="1" applyFill="1" applyAlignment="1">
      <alignment horizontal="left"/>
    </xf>
    <xf numFmtId="172" fontId="0" fillId="0" borderId="0" xfId="0" applyAlignment="1">
      <alignment horizontal="left"/>
    </xf>
    <xf numFmtId="172" fontId="0" fillId="18" borderId="0" xfId="0" applyFill="1" applyBorder="1" applyAlignment="1">
      <alignment horizontal="left"/>
    </xf>
    <xf numFmtId="172" fontId="0" fillId="19" borderId="24" xfId="0" applyFill="1" applyBorder="1" applyAlignment="1">
      <alignment vertical="center"/>
    </xf>
    <xf numFmtId="172" fontId="0" fillId="19" borderId="25" xfId="0" applyFill="1" applyBorder="1" applyAlignment="1">
      <alignment vertical="center"/>
    </xf>
    <xf numFmtId="172" fontId="10" fillId="19" borderId="13" xfId="0" applyFont="1" applyFill="1" applyBorder="1" applyAlignment="1">
      <alignment horizontal="center" vertical="center"/>
    </xf>
    <xf numFmtId="172" fontId="10" fillId="19" borderId="20" xfId="0" applyFont="1" applyFill="1" applyBorder="1" applyAlignment="1">
      <alignment horizontal="center" vertical="center"/>
    </xf>
    <xf numFmtId="172" fontId="0" fillId="19" borderId="18" xfId="0" applyFill="1" applyBorder="1" applyAlignment="1">
      <alignment horizontal="center" vertical="center"/>
    </xf>
    <xf numFmtId="172" fontId="0" fillId="19" borderId="0" xfId="0" applyFill="1" applyBorder="1" applyAlignment="1">
      <alignment horizontal="center" vertical="center"/>
    </xf>
    <xf numFmtId="172" fontId="0" fillId="19" borderId="12" xfId="0" quotePrefix="1" applyFill="1" applyBorder="1" applyAlignment="1">
      <alignment horizontal="center" vertical="center" wrapText="1"/>
    </xf>
    <xf numFmtId="172" fontId="0" fillId="19" borderId="17" xfId="0" quotePrefix="1" applyFill="1" applyBorder="1" applyAlignment="1">
      <alignment horizontal="center" vertical="center" wrapText="1"/>
    </xf>
    <xf numFmtId="172" fontId="5" fillId="19" borderId="12" xfId="0" quotePrefix="1" applyFont="1" applyFill="1" applyBorder="1" applyAlignment="1">
      <alignment horizontal="center" vertical="center" wrapText="1"/>
    </xf>
    <xf numFmtId="172" fontId="6" fillId="19" borderId="24" xfId="0" applyFont="1" applyFill="1" applyBorder="1" applyAlignment="1">
      <alignment horizontal="center" vertical="center"/>
    </xf>
    <xf numFmtId="172" fontId="6" fillId="19" borderId="25" xfId="0" applyFont="1" applyFill="1" applyBorder="1" applyAlignment="1">
      <alignment horizontal="center" vertical="center"/>
    </xf>
    <xf numFmtId="172" fontId="6" fillId="19" borderId="26" xfId="0" applyFont="1" applyFill="1" applyBorder="1" applyAlignment="1">
      <alignment horizontal="center" vertical="center"/>
    </xf>
    <xf numFmtId="172" fontId="6" fillId="19" borderId="24" xfId="0" applyFont="1" applyFill="1" applyBorder="1" applyAlignment="1">
      <alignment horizontal="center" vertical="center" wrapText="1"/>
    </xf>
    <xf numFmtId="172" fontId="6" fillId="19" borderId="25" xfId="0" applyFont="1" applyFill="1" applyBorder="1" applyAlignment="1">
      <alignment horizontal="center" vertical="center" wrapText="1"/>
    </xf>
    <xf numFmtId="172" fontId="6" fillId="19" borderId="21" xfId="0" quotePrefix="1" applyFont="1" applyFill="1" applyBorder="1" applyAlignment="1">
      <alignment horizontal="center" vertical="center" wrapText="1"/>
    </xf>
    <xf numFmtId="172" fontId="6" fillId="19" borderId="16" xfId="0" quotePrefix="1" applyFont="1" applyFill="1" applyBorder="1" applyAlignment="1">
      <alignment horizontal="center" vertical="center" wrapText="1"/>
    </xf>
    <xf numFmtId="172" fontId="6" fillId="19" borderId="19" xfId="0" quotePrefix="1" applyFont="1" applyFill="1" applyBorder="1" applyAlignment="1">
      <alignment horizontal="center" vertical="center" wrapText="1"/>
    </xf>
    <xf numFmtId="172" fontId="5" fillId="19" borderId="13" xfId="0" applyFont="1" applyFill="1" applyBorder="1" applyAlignment="1">
      <alignment horizontal="center" vertical="center" wrapText="1"/>
    </xf>
    <xf numFmtId="172" fontId="5" fillId="19" borderId="20" xfId="0" applyFont="1" applyFill="1" applyBorder="1" applyAlignment="1">
      <alignment horizontal="center" vertical="center" wrapText="1"/>
    </xf>
    <xf numFmtId="172" fontId="5" fillId="19" borderId="24" xfId="0" applyFont="1" applyFill="1" applyBorder="1" applyAlignment="1">
      <alignment horizontal="center" vertical="center" wrapText="1"/>
    </xf>
    <xf numFmtId="172" fontId="5" fillId="19" borderId="25" xfId="0" applyFont="1" applyFill="1" applyBorder="1" applyAlignment="1">
      <alignment horizontal="center" vertical="center" wrapText="1"/>
    </xf>
    <xf numFmtId="172" fontId="5" fillId="19" borderId="26" xfId="0" applyFont="1" applyFill="1" applyBorder="1" applyAlignment="1">
      <alignment horizontal="center" vertical="center" wrapText="1"/>
    </xf>
    <xf numFmtId="172" fontId="0" fillId="19" borderId="13" xfId="0" quotePrefix="1" applyFill="1" applyBorder="1" applyAlignment="1">
      <alignment horizontal="center" vertical="center" wrapText="1"/>
    </xf>
    <xf numFmtId="172" fontId="0" fillId="19" borderId="20" xfId="0" quotePrefix="1" applyFill="1" applyBorder="1" applyAlignment="1">
      <alignment horizontal="center" vertical="center" wrapText="1"/>
    </xf>
    <xf numFmtId="172" fontId="0" fillId="19" borderId="18" xfId="0" quotePrefix="1" applyFill="1" applyBorder="1" applyAlignment="1">
      <alignment horizontal="center" vertical="center" wrapText="1"/>
    </xf>
    <xf numFmtId="172" fontId="0" fillId="19" borderId="0" xfId="0" quotePrefix="1" applyFill="1" applyBorder="1" applyAlignment="1">
      <alignment horizontal="center" vertical="center" wrapText="1"/>
    </xf>
    <xf numFmtId="172" fontId="0" fillId="19" borderId="24" xfId="0" quotePrefix="1" applyFill="1" applyBorder="1" applyAlignment="1">
      <alignment horizontal="center" vertical="center" wrapText="1"/>
    </xf>
    <xf numFmtId="172" fontId="0" fillId="19" borderId="25" xfId="0" quotePrefix="1" applyFill="1" applyBorder="1" applyAlignment="1">
      <alignment horizontal="center" vertical="center" wrapText="1"/>
    </xf>
    <xf numFmtId="172" fontId="0" fillId="19" borderId="26" xfId="0" quotePrefix="1" applyFill="1" applyBorder="1" applyAlignment="1">
      <alignment horizontal="center" vertical="center" wrapText="1"/>
    </xf>
    <xf numFmtId="172" fontId="5" fillId="19" borderId="13" xfId="0" quotePrefix="1" applyFont="1" applyFill="1" applyBorder="1" applyAlignment="1">
      <alignment horizontal="center" vertical="center" wrapText="1"/>
    </xf>
    <xf numFmtId="172" fontId="6" fillId="19" borderId="13" xfId="0" quotePrefix="1" applyFont="1" applyFill="1" applyBorder="1" applyAlignment="1">
      <alignment horizontal="center" vertical="center" wrapText="1" shrinkToFit="1"/>
    </xf>
    <xf numFmtId="172" fontId="6" fillId="19" borderId="18" xfId="0" applyFont="1" applyFill="1" applyBorder="1" applyAlignment="1">
      <alignment horizontal="center" vertical="center" wrapText="1" shrinkToFit="1"/>
    </xf>
    <xf numFmtId="172" fontId="6" fillId="19" borderId="15" xfId="0" applyFont="1" applyFill="1" applyBorder="1" applyAlignment="1">
      <alignment horizontal="center" vertical="center" wrapText="1" shrinkToFit="1"/>
    </xf>
    <xf numFmtId="172" fontId="0" fillId="19" borderId="21" xfId="0" quotePrefix="1" applyFill="1" applyBorder="1" applyAlignment="1">
      <alignment horizontal="center" vertical="center"/>
    </xf>
    <xf numFmtId="172" fontId="0" fillId="19" borderId="19" xfId="0" quotePrefix="1" applyFill="1" applyBorder="1" applyAlignment="1">
      <alignment horizontal="center" vertical="center"/>
    </xf>
    <xf numFmtId="172" fontId="6" fillId="19" borderId="20" xfId="0" applyFont="1" applyFill="1" applyBorder="1" applyAlignment="1">
      <alignment horizontal="center"/>
    </xf>
    <xf numFmtId="172" fontId="6" fillId="19" borderId="13" xfId="0" applyFont="1" applyFill="1" applyBorder="1" applyAlignment="1">
      <alignment horizontal="center" vertical="center" wrapText="1" shrinkToFit="1"/>
    </xf>
    <xf numFmtId="172" fontId="6" fillId="19" borderId="27" xfId="0" applyFont="1" applyFill="1" applyBorder="1" applyAlignment="1">
      <alignment horizontal="center" vertical="center" wrapText="1"/>
    </xf>
    <xf numFmtId="172" fontId="6" fillId="19" borderId="73" xfId="0" applyFont="1" applyFill="1" applyBorder="1" applyAlignment="1">
      <alignment horizontal="center" vertical="center"/>
    </xf>
    <xf numFmtId="172" fontId="6" fillId="19" borderId="65" xfId="0" applyFont="1" applyFill="1" applyBorder="1" applyAlignment="1">
      <alignment horizontal="center" vertical="center"/>
    </xf>
    <xf numFmtId="172" fontId="6" fillId="19" borderId="27" xfId="0" applyFont="1" applyFill="1" applyBorder="1" applyAlignment="1">
      <alignment horizontal="center" vertical="center"/>
    </xf>
    <xf numFmtId="172" fontId="6" fillId="19" borderId="60" xfId="0" applyFont="1" applyFill="1" applyBorder="1" applyAlignment="1">
      <alignment horizontal="center" vertical="center"/>
    </xf>
    <xf numFmtId="172" fontId="6" fillId="19" borderId="77" xfId="0" applyFont="1" applyFill="1" applyBorder="1" applyAlignment="1">
      <alignment horizontal="center" vertical="center"/>
    </xf>
    <xf numFmtId="172" fontId="6" fillId="19" borderId="17" xfId="0" applyFont="1" applyFill="1" applyBorder="1" applyAlignment="1">
      <alignment horizontal="center" vertical="center"/>
    </xf>
    <xf numFmtId="172" fontId="4" fillId="18" borderId="11" xfId="0" applyFont="1" applyFill="1" applyBorder="1" applyAlignment="1">
      <alignment horizontal="left"/>
    </xf>
    <xf numFmtId="172" fontId="0" fillId="0" borderId="16" xfId="0" applyBorder="1" applyAlignment="1">
      <alignment horizontal="center" vertical="center" wrapText="1"/>
    </xf>
    <xf numFmtId="172" fontId="0" fillId="0" borderId="19" xfId="0" applyBorder="1" applyAlignment="1">
      <alignment horizontal="center" vertical="center" wrapText="1"/>
    </xf>
    <xf numFmtId="172" fontId="11" fillId="0" borderId="0" xfId="0" applyFont="1" applyBorder="1" applyAlignment="1">
      <alignment horizontal="center"/>
    </xf>
    <xf numFmtId="172" fontId="0" fillId="0" borderId="18" xfId="0" applyBorder="1" applyAlignment="1">
      <alignment vertical="center" wrapText="1"/>
    </xf>
    <xf numFmtId="172" fontId="11" fillId="18" borderId="0" xfId="0" quotePrefix="1" applyFont="1" applyFill="1" applyBorder="1" applyAlignment="1">
      <alignment horizontal="center" vertical="center"/>
    </xf>
    <xf numFmtId="172" fontId="6" fillId="19" borderId="33" xfId="0" applyFont="1" applyFill="1" applyBorder="1" applyAlignment="1">
      <alignment horizontal="center" vertical="center" wrapText="1"/>
    </xf>
    <xf numFmtId="172" fontId="6" fillId="19" borderId="31" xfId="0" applyFont="1" applyFill="1" applyBorder="1" applyAlignment="1">
      <alignment horizontal="center" vertical="center" wrapText="1"/>
    </xf>
    <xf numFmtId="172" fontId="6" fillId="19" borderId="45" xfId="0" applyFont="1" applyFill="1" applyBorder="1" applyAlignment="1">
      <alignment horizontal="center" vertical="center" wrapText="1"/>
    </xf>
    <xf numFmtId="172" fontId="6" fillId="19" borderId="41" xfId="0" applyFont="1" applyFill="1" applyBorder="1" applyAlignment="1">
      <alignment horizontal="center" vertical="center" wrapText="1"/>
    </xf>
    <xf numFmtId="172" fontId="6" fillId="19" borderId="17" xfId="0" quotePrefix="1" applyFont="1" applyFill="1" applyBorder="1" applyAlignment="1">
      <alignment horizontal="center" vertical="center" wrapText="1"/>
    </xf>
    <xf numFmtId="172" fontId="11" fillId="0" borderId="0" xfId="0" applyFont="1" applyFill="1" applyBorder="1" applyAlignment="1">
      <alignment horizontal="center"/>
    </xf>
    <xf numFmtId="172" fontId="6" fillId="19" borderId="21" xfId="0" quotePrefix="1" applyFont="1" applyFill="1" applyBorder="1" applyAlignment="1">
      <alignment horizontal="center" vertical="distributed"/>
    </xf>
    <xf numFmtId="172" fontId="6" fillId="19" borderId="16" xfId="0" quotePrefix="1" applyFont="1" applyFill="1" applyBorder="1" applyAlignment="1">
      <alignment horizontal="center" vertical="distributed"/>
    </xf>
    <xf numFmtId="172" fontId="6" fillId="19" borderId="19" xfId="0" quotePrefix="1" applyFont="1" applyFill="1" applyBorder="1" applyAlignment="1">
      <alignment horizontal="center" vertical="distributed"/>
    </xf>
    <xf numFmtId="172" fontId="6" fillId="19" borderId="21" xfId="0" applyNumberFormat="1" applyFont="1" applyFill="1" applyBorder="1" applyAlignment="1">
      <alignment horizontal="center" vertical="center" wrapText="1"/>
    </xf>
    <xf numFmtId="172" fontId="6" fillId="19" borderId="16" xfId="0" applyNumberFormat="1" applyFont="1" applyFill="1" applyBorder="1" applyAlignment="1">
      <alignment horizontal="center" vertical="center" wrapText="1"/>
    </xf>
    <xf numFmtId="172" fontId="6" fillId="19" borderId="28" xfId="0" applyNumberFormat="1" applyFont="1" applyFill="1" applyBorder="1" applyAlignment="1">
      <alignment horizontal="center" vertical="center" wrapText="1"/>
    </xf>
    <xf numFmtId="172" fontId="6" fillId="19" borderId="17" xfId="0" applyNumberFormat="1" applyFont="1" applyFill="1" applyBorder="1" applyAlignment="1">
      <alignment horizontal="center" vertical="center" wrapText="1"/>
    </xf>
    <xf numFmtId="172" fontId="6" fillId="19" borderId="17" xfId="0" quotePrefix="1" applyNumberFormat="1" applyFont="1" applyFill="1" applyBorder="1" applyAlignment="1">
      <alignment horizontal="center" vertical="center" wrapText="1"/>
    </xf>
    <xf numFmtId="172" fontId="6" fillId="19" borderId="13" xfId="0" applyNumberFormat="1" applyFont="1" applyFill="1" applyBorder="1" applyAlignment="1">
      <alignment horizontal="center" vertical="center" wrapText="1"/>
    </xf>
    <xf numFmtId="172" fontId="6" fillId="19" borderId="18" xfId="0" applyNumberFormat="1" applyFont="1" applyFill="1" applyBorder="1" applyAlignment="1">
      <alignment horizontal="center" vertical="center" wrapText="1"/>
    </xf>
    <xf numFmtId="172" fontId="6" fillId="19" borderId="28" xfId="0" applyFont="1" applyFill="1" applyBorder="1" applyAlignment="1">
      <alignment horizontal="center" vertical="center"/>
    </xf>
    <xf numFmtId="172" fontId="6" fillId="19" borderId="14" xfId="0" applyFont="1" applyFill="1" applyBorder="1" applyAlignment="1">
      <alignment horizontal="center" vertical="center"/>
    </xf>
    <xf numFmtId="172" fontId="6" fillId="19" borderId="14" xfId="0" quotePrefix="1" applyFont="1" applyFill="1" applyBorder="1" applyAlignment="1">
      <alignment horizontal="center" vertical="center"/>
    </xf>
    <xf numFmtId="172" fontId="6" fillId="19" borderId="102" xfId="0" applyFont="1" applyFill="1" applyBorder="1" applyAlignment="1">
      <alignment horizontal="center" vertical="center" wrapText="1"/>
    </xf>
    <xf numFmtId="172" fontId="6" fillId="19" borderId="79" xfId="0" applyFont="1" applyFill="1" applyBorder="1" applyAlignment="1">
      <alignment horizontal="center" vertical="center"/>
    </xf>
    <xf numFmtId="172" fontId="6" fillId="19" borderId="99" xfId="0" applyFont="1" applyFill="1" applyBorder="1" applyAlignment="1">
      <alignment horizontal="center" vertical="center" wrapText="1"/>
    </xf>
    <xf numFmtId="172" fontId="6" fillId="19" borderId="80" xfId="0" applyFont="1" applyFill="1" applyBorder="1" applyAlignment="1">
      <alignment horizontal="center" vertical="center" wrapText="1"/>
    </xf>
    <xf numFmtId="172" fontId="6" fillId="0" borderId="0" xfId="0" applyFont="1" applyFill="1" applyAlignment="1">
      <alignment horizontal="left"/>
    </xf>
    <xf numFmtId="172" fontId="6" fillId="19" borderId="69" xfId="0" applyFont="1" applyFill="1" applyBorder="1" applyAlignment="1">
      <alignment horizontal="center" vertical="center"/>
    </xf>
    <xf numFmtId="172" fontId="6" fillId="19" borderId="33" xfId="0" quotePrefix="1" applyFont="1" applyFill="1" applyBorder="1" applyAlignment="1">
      <alignment horizontal="center" vertical="center"/>
    </xf>
    <xf numFmtId="172" fontId="6" fillId="19" borderId="21" xfId="0" quotePrefix="1" applyNumberFormat="1" applyFont="1" applyFill="1" applyBorder="1" applyAlignment="1">
      <alignment horizontal="center" vertical="center"/>
    </xf>
    <xf numFmtId="172" fontId="6" fillId="19" borderId="16" xfId="0" quotePrefix="1" applyNumberFormat="1" applyFont="1" applyFill="1" applyBorder="1" applyAlignment="1">
      <alignment horizontal="center" vertical="center"/>
    </xf>
    <xf numFmtId="172" fontId="6" fillId="19" borderId="19" xfId="0" quotePrefix="1" applyNumberFormat="1" applyFont="1" applyFill="1" applyBorder="1" applyAlignment="1">
      <alignment horizontal="center" vertical="center"/>
    </xf>
    <xf numFmtId="172" fontId="8" fillId="18" borderId="0" xfId="110" applyFont="1" applyFill="1" applyAlignment="1">
      <alignment horizontal="center"/>
    </xf>
    <xf numFmtId="172" fontId="11" fillId="18" borderId="0" xfId="110" applyFont="1" applyFill="1" applyAlignment="1">
      <alignment horizontal="center" vertical="center"/>
    </xf>
    <xf numFmtId="172" fontId="5" fillId="19" borderId="28" xfId="110" applyFont="1" applyFill="1" applyBorder="1" applyAlignment="1">
      <alignment horizontal="center" vertical="center" wrapText="1"/>
    </xf>
    <xf numFmtId="172" fontId="5" fillId="19" borderId="98" xfId="110" quotePrefix="1" applyFont="1" applyFill="1" applyBorder="1" applyAlignment="1">
      <alignment horizontal="center" vertical="center" wrapText="1"/>
    </xf>
    <xf numFmtId="172" fontId="5" fillId="19" borderId="98" xfId="110" applyFont="1" applyFill="1" applyBorder="1" applyAlignment="1">
      <alignment horizontal="center" vertical="center" wrapText="1"/>
    </xf>
    <xf numFmtId="0" fontId="5" fillId="24" borderId="120" xfId="111" applyFont="1" applyFill="1" applyBorder="1" applyAlignment="1">
      <alignment horizontal="center" vertical="center" wrapText="1"/>
    </xf>
    <xf numFmtId="0" fontId="42" fillId="24" borderId="117" xfId="111" applyFont="1" applyFill="1" applyBorder="1" applyAlignment="1">
      <alignment horizontal="center" vertical="center" wrapText="1"/>
    </xf>
    <xf numFmtId="0" fontId="5" fillId="24" borderId="120" xfId="111" applyFont="1" applyFill="1" applyBorder="1" applyAlignment="1">
      <alignment horizontal="center" vertical="center"/>
    </xf>
    <xf numFmtId="0" fontId="5" fillId="24" borderId="117" xfId="111" applyFont="1" applyFill="1" applyBorder="1" applyAlignment="1">
      <alignment horizontal="center" vertical="center"/>
    </xf>
    <xf numFmtId="0" fontId="5" fillId="24" borderId="117" xfId="111" applyFont="1" applyFill="1" applyBorder="1" applyAlignment="1">
      <alignment horizontal="center" vertical="center" wrapText="1"/>
    </xf>
    <xf numFmtId="172" fontId="11" fillId="18" borderId="0" xfId="110" applyFont="1" applyFill="1" applyAlignment="1">
      <alignment horizontal="center"/>
    </xf>
    <xf numFmtId="172" fontId="8" fillId="0" borderId="0" xfId="110" applyFont="1" applyAlignment="1">
      <alignment horizontal="center"/>
    </xf>
    <xf numFmtId="172" fontId="42" fillId="19" borderId="21" xfId="110" quotePrefix="1" applyFill="1" applyBorder="1" applyAlignment="1">
      <alignment horizontal="center" vertical="center" wrapText="1"/>
    </xf>
    <xf numFmtId="172" fontId="42" fillId="19" borderId="16" xfId="110" quotePrefix="1" applyFill="1" applyBorder="1" applyAlignment="1">
      <alignment horizontal="center" vertical="center" wrapText="1"/>
    </xf>
    <xf numFmtId="172" fontId="42" fillId="19" borderId="19" xfId="110" quotePrefix="1" applyFill="1" applyBorder="1" applyAlignment="1">
      <alignment horizontal="center" vertical="center" wrapText="1"/>
    </xf>
    <xf numFmtId="172" fontId="11" fillId="0" borderId="0" xfId="110" applyFont="1" applyAlignment="1">
      <alignment horizontal="center"/>
    </xf>
    <xf numFmtId="172" fontId="42" fillId="19" borderId="22" xfId="110" applyFill="1" applyBorder="1" applyAlignment="1">
      <alignment horizontal="center" vertical="center"/>
    </xf>
    <xf numFmtId="172" fontId="42" fillId="19" borderId="33" xfId="110" applyFill="1" applyBorder="1" applyAlignment="1">
      <alignment horizontal="center" vertical="center"/>
    </xf>
    <xf numFmtId="172" fontId="42" fillId="19" borderId="23" xfId="110" applyFill="1" applyBorder="1" applyAlignment="1">
      <alignment horizontal="center" vertical="center"/>
    </xf>
    <xf numFmtId="0" fontId="5" fillId="24" borderId="126" xfId="111" applyFont="1" applyFill="1" applyBorder="1" applyAlignment="1">
      <alignment horizontal="center" vertical="center"/>
    </xf>
    <xf numFmtId="0" fontId="5" fillId="24" borderId="127" xfId="111" applyFont="1" applyFill="1" applyBorder="1" applyAlignment="1">
      <alignment horizontal="center" vertical="center"/>
    </xf>
    <xf numFmtId="172" fontId="11" fillId="0" borderId="0" xfId="110" applyFont="1" applyAlignment="1">
      <alignment horizontal="center" vertical="center"/>
    </xf>
    <xf numFmtId="172" fontId="42" fillId="19" borderId="13" xfId="110" applyFill="1" applyBorder="1" applyAlignment="1">
      <alignment horizontal="center" vertical="center" wrapText="1"/>
    </xf>
    <xf numFmtId="172" fontId="42" fillId="19" borderId="20" xfId="110" applyFill="1" applyBorder="1" applyAlignment="1">
      <alignment horizontal="center" vertical="center" wrapText="1"/>
    </xf>
    <xf numFmtId="172" fontId="42" fillId="19" borderId="24" xfId="110" applyFill="1" applyBorder="1" applyAlignment="1">
      <alignment horizontal="center" vertical="center" wrapText="1"/>
    </xf>
    <xf numFmtId="172" fontId="42" fillId="19" borderId="25" xfId="110" applyFill="1" applyBorder="1" applyAlignment="1">
      <alignment horizontal="center" vertical="center" wrapText="1"/>
    </xf>
    <xf numFmtId="0" fontId="42" fillId="24" borderId="120" xfId="111" applyFont="1" applyFill="1" applyBorder="1" applyAlignment="1">
      <alignment horizontal="center" vertical="center" wrapText="1"/>
    </xf>
    <xf numFmtId="0" fontId="5" fillId="24" borderId="125" xfId="111" applyFont="1" applyFill="1" applyBorder="1" applyAlignment="1">
      <alignment horizontal="center" vertical="center"/>
    </xf>
    <xf numFmtId="0" fontId="5" fillId="24" borderId="130" xfId="111" applyFont="1" applyFill="1" applyBorder="1" applyAlignment="1">
      <alignment horizontal="center" vertical="center"/>
    </xf>
    <xf numFmtId="0" fontId="5" fillId="24" borderId="131" xfId="111" applyFont="1" applyFill="1" applyBorder="1" applyAlignment="1">
      <alignment horizontal="center"/>
    </xf>
    <xf numFmtId="172" fontId="42" fillId="19" borderId="98" xfId="110" applyFill="1" applyBorder="1" applyAlignment="1">
      <alignment horizontal="center" vertical="center" wrapText="1"/>
    </xf>
    <xf numFmtId="172" fontId="5" fillId="19" borderId="73" xfId="110" applyFont="1" applyFill="1" applyBorder="1" applyAlignment="1">
      <alignment horizontal="center" vertical="center"/>
    </xf>
    <xf numFmtId="172" fontId="5" fillId="19" borderId="98" xfId="110" applyFont="1" applyFill="1" applyBorder="1" applyAlignment="1">
      <alignment horizontal="center" vertical="center"/>
    </xf>
    <xf numFmtId="172" fontId="5" fillId="19" borderId="21" xfId="110" applyFont="1" applyFill="1" applyBorder="1" applyAlignment="1">
      <alignment horizontal="center" vertical="center" wrapText="1"/>
    </xf>
    <xf numFmtId="172" fontId="5" fillId="19" borderId="16" xfId="110" applyFont="1" applyFill="1" applyBorder="1" applyAlignment="1">
      <alignment horizontal="center" vertical="center" wrapText="1"/>
    </xf>
    <xf numFmtId="172" fontId="5" fillId="19" borderId="13" xfId="110" applyFont="1" applyFill="1" applyBorder="1" applyAlignment="1">
      <alignment horizontal="center" vertical="center"/>
    </xf>
    <xf numFmtId="172" fontId="5" fillId="19" borderId="21" xfId="110" applyFont="1" applyFill="1" applyBorder="1" applyAlignment="1">
      <alignment horizontal="center" vertical="center"/>
    </xf>
    <xf numFmtId="172" fontId="5" fillId="19" borderId="24" xfId="110" applyFont="1" applyFill="1" applyBorder="1" applyAlignment="1">
      <alignment horizontal="center" vertical="center"/>
    </xf>
    <xf numFmtId="172" fontId="5" fillId="19" borderId="26" xfId="110" applyFont="1" applyFill="1" applyBorder="1" applyAlignment="1">
      <alignment horizontal="center" vertical="center"/>
    </xf>
    <xf numFmtId="172" fontId="5" fillId="21" borderId="0" xfId="110" applyFont="1" applyFill="1"/>
    <xf numFmtId="172" fontId="10" fillId="18" borderId="11" xfId="110" applyFont="1" applyFill="1" applyBorder="1"/>
    <xf numFmtId="172" fontId="5" fillId="19" borderId="14" xfId="110" applyFont="1" applyFill="1" applyBorder="1" applyAlignment="1">
      <alignment horizontal="center" vertical="center" wrapText="1"/>
    </xf>
    <xf numFmtId="172" fontId="5" fillId="19" borderId="22" xfId="110" applyFont="1" applyFill="1" applyBorder="1" applyAlignment="1">
      <alignment horizontal="center" vertical="center"/>
    </xf>
    <xf numFmtId="172" fontId="5" fillId="19" borderId="134" xfId="110" applyFont="1" applyFill="1" applyBorder="1" applyAlignment="1">
      <alignment horizontal="center" vertical="center"/>
    </xf>
    <xf numFmtId="172" fontId="5" fillId="19" borderId="133" xfId="110" applyFont="1" applyFill="1" applyBorder="1" applyAlignment="1">
      <alignment horizontal="center" vertical="center"/>
    </xf>
    <xf numFmtId="172" fontId="5" fillId="19" borderId="23" xfId="110" applyFont="1" applyFill="1" applyBorder="1" applyAlignment="1">
      <alignment horizontal="center" vertical="center"/>
    </xf>
    <xf numFmtId="172" fontId="5" fillId="19" borderId="33" xfId="110" applyFont="1" applyFill="1" applyBorder="1" applyAlignment="1">
      <alignment horizontal="center" vertical="center"/>
    </xf>
    <xf numFmtId="172" fontId="5" fillId="19" borderId="21" xfId="110" quotePrefix="1" applyFont="1" applyFill="1" applyBorder="1" applyAlignment="1">
      <alignment horizontal="center" vertical="center" wrapText="1"/>
    </xf>
    <xf numFmtId="172" fontId="5" fillId="19" borderId="16" xfId="110" quotePrefix="1" applyFont="1" applyFill="1" applyBorder="1" applyAlignment="1">
      <alignment horizontal="center" vertical="center" wrapText="1"/>
    </xf>
    <xf numFmtId="172" fontId="5" fillId="19" borderId="19" xfId="110" quotePrefix="1" applyFont="1" applyFill="1" applyBorder="1" applyAlignment="1">
      <alignment horizontal="center" vertical="center" wrapText="1"/>
    </xf>
    <xf numFmtId="172" fontId="5" fillId="19" borderId="12" xfId="110" applyFont="1" applyFill="1" applyBorder="1" applyAlignment="1">
      <alignment horizontal="center" vertical="center" wrapText="1"/>
    </xf>
    <xf numFmtId="172" fontId="10" fillId="18" borderId="0" xfId="110" applyFont="1" applyFill="1"/>
    <xf numFmtId="0" fontId="5" fillId="26" borderId="120" xfId="111" applyFont="1" applyFill="1" applyBorder="1" applyAlignment="1">
      <alignment horizontal="center" vertical="center"/>
    </xf>
    <xf numFmtId="0" fontId="5" fillId="26" borderId="136" xfId="111" applyFont="1" applyFill="1" applyBorder="1" applyAlignment="1">
      <alignment horizontal="center" vertical="center"/>
    </xf>
    <xf numFmtId="0" fontId="5" fillId="26" borderId="142" xfId="111" applyFont="1" applyFill="1" applyBorder="1" applyAlignment="1">
      <alignment horizontal="center"/>
    </xf>
    <xf numFmtId="0" fontId="5" fillId="26" borderId="141" xfId="111" applyFont="1" applyFill="1" applyBorder="1" applyAlignment="1">
      <alignment horizontal="center"/>
    </xf>
    <xf numFmtId="0" fontId="5" fillId="26" borderId="120" xfId="111" applyFont="1" applyFill="1" applyBorder="1" applyAlignment="1">
      <alignment horizontal="center" vertical="center" wrapText="1"/>
    </xf>
    <xf numFmtId="0" fontId="5" fillId="26" borderId="136" xfId="111" applyFont="1" applyFill="1" applyBorder="1" applyAlignment="1">
      <alignment horizontal="center" vertical="center" wrapText="1"/>
    </xf>
    <xf numFmtId="0" fontId="5" fillId="26" borderId="119" xfId="111" applyFont="1" applyFill="1" applyBorder="1" applyAlignment="1">
      <alignment horizontal="center" vertical="center" wrapText="1"/>
    </xf>
    <xf numFmtId="0" fontId="5" fillId="26" borderId="135" xfId="111" applyFont="1" applyFill="1" applyBorder="1" applyAlignment="1">
      <alignment horizontal="center" vertical="center" wrapText="1"/>
    </xf>
    <xf numFmtId="0" fontId="5" fillId="26" borderId="139" xfId="111" applyFont="1" applyFill="1" applyBorder="1" applyAlignment="1">
      <alignment horizontal="center"/>
    </xf>
    <xf numFmtId="0" fontId="5" fillId="26" borderId="125" xfId="111" applyFont="1" applyFill="1" applyBorder="1" applyAlignment="1">
      <alignment horizontal="center"/>
    </xf>
    <xf numFmtId="172" fontId="5" fillId="19" borderId="144" xfId="110" applyFont="1" applyFill="1" applyBorder="1" applyAlignment="1">
      <alignment horizontal="center" vertical="center" wrapText="1"/>
    </xf>
    <xf numFmtId="172" fontId="5" fillId="19" borderId="27" xfId="110" applyFont="1" applyFill="1" applyBorder="1" applyAlignment="1">
      <alignment horizontal="center" vertical="center" wrapText="1"/>
    </xf>
    <xf numFmtId="172" fontId="5" fillId="19" borderId="99" xfId="110" applyFont="1" applyFill="1" applyBorder="1" applyAlignment="1">
      <alignment horizontal="center" vertical="center" wrapText="1"/>
    </xf>
    <xf numFmtId="172" fontId="5" fillId="19" borderId="143" xfId="110" applyFont="1" applyFill="1" applyBorder="1" applyAlignment="1">
      <alignment horizontal="center" vertical="center" wrapText="1"/>
    </xf>
    <xf numFmtId="172" fontId="5" fillId="19" borderId="29" xfId="110" applyFont="1" applyFill="1" applyBorder="1" applyAlignment="1">
      <alignment horizontal="center" vertical="center"/>
    </xf>
    <xf numFmtId="172" fontId="5" fillId="19" borderId="30" xfId="110" applyFont="1" applyFill="1" applyBorder="1" applyAlignment="1">
      <alignment horizontal="center" vertical="center"/>
    </xf>
    <xf numFmtId="172" fontId="5" fillId="19" borderId="31" xfId="110" applyFont="1" applyFill="1" applyBorder="1" applyAlignment="1">
      <alignment horizontal="center" vertical="center"/>
    </xf>
    <xf numFmtId="172" fontId="5" fillId="19" borderId="20" xfId="110" applyFont="1" applyFill="1" applyBorder="1" applyAlignment="1">
      <alignment horizontal="center" vertical="center"/>
    </xf>
    <xf numFmtId="172" fontId="5" fillId="19" borderId="25" xfId="110" applyFont="1" applyFill="1" applyBorder="1" applyAlignment="1">
      <alignment horizontal="center" vertical="center"/>
    </xf>
    <xf numFmtId="172" fontId="5" fillId="19" borderId="15" xfId="110" applyFont="1" applyFill="1" applyBorder="1" applyAlignment="1">
      <alignment horizontal="center" vertical="center" wrapText="1"/>
    </xf>
    <xf numFmtId="172" fontId="5" fillId="18" borderId="0" xfId="110" applyFont="1" applyFill="1" applyAlignment="1">
      <alignment horizontal="left"/>
    </xf>
    <xf numFmtId="172" fontId="5" fillId="19" borderId="13" xfId="110" quotePrefix="1" applyFont="1" applyFill="1" applyBorder="1" applyAlignment="1">
      <alignment horizontal="center" vertical="center" wrapText="1"/>
    </xf>
    <xf numFmtId="172" fontId="5" fillId="19" borderId="99" xfId="110" quotePrefix="1" applyFont="1" applyFill="1" applyBorder="1" applyAlignment="1">
      <alignment horizontal="center" vertical="center" wrapText="1"/>
    </xf>
    <xf numFmtId="172" fontId="5" fillId="19" borderId="15" xfId="110" quotePrefix="1" applyFont="1" applyFill="1" applyBorder="1" applyAlignment="1">
      <alignment horizontal="center" vertical="center" wrapText="1"/>
    </xf>
    <xf numFmtId="172" fontId="5" fillId="19" borderId="28" xfId="110" applyFont="1" applyFill="1" applyBorder="1" applyAlignment="1">
      <alignment horizontal="center" vertical="center"/>
    </xf>
    <xf numFmtId="172" fontId="5" fillId="19" borderId="12" xfId="110" applyFont="1" applyFill="1" applyBorder="1" applyAlignment="1">
      <alignment horizontal="center" vertical="center"/>
    </xf>
    <xf numFmtId="172" fontId="5" fillId="19" borderId="12" xfId="110" quotePrefix="1" applyFont="1" applyFill="1" applyBorder="1" applyAlignment="1">
      <alignment horizontal="center" vertical="center" wrapText="1"/>
    </xf>
    <xf numFmtId="172" fontId="5" fillId="19" borderId="14" xfId="110" quotePrefix="1" applyFont="1" applyFill="1" applyBorder="1" applyAlignment="1">
      <alignment horizontal="center" vertical="center" wrapText="1"/>
    </xf>
    <xf numFmtId="172" fontId="5" fillId="19" borderId="14" xfId="110" applyFont="1" applyFill="1" applyBorder="1" applyAlignment="1">
      <alignment horizontal="center" vertical="center"/>
    </xf>
    <xf numFmtId="172" fontId="5" fillId="19" borderId="42" xfId="110" applyFont="1" applyFill="1" applyBorder="1" applyAlignment="1">
      <alignment horizontal="center" vertical="center"/>
    </xf>
    <xf numFmtId="2" fontId="8" fillId="0" borderId="0" xfId="110" applyNumberFormat="1" applyFont="1" applyAlignment="1">
      <alignment horizontal="center"/>
    </xf>
    <xf numFmtId="2" fontId="11" fillId="18" borderId="0" xfId="110" applyNumberFormat="1" applyFont="1" applyFill="1" applyAlignment="1">
      <alignment horizontal="center"/>
    </xf>
    <xf numFmtId="172" fontId="5" fillId="18" borderId="20" xfId="110" applyFont="1" applyFill="1" applyBorder="1" applyAlignment="1">
      <alignment horizontal="left"/>
    </xf>
    <xf numFmtId="172" fontId="5" fillId="19" borderId="40" xfId="110" applyFont="1" applyFill="1" applyBorder="1" applyAlignment="1">
      <alignment horizontal="center" vertical="center"/>
    </xf>
    <xf numFmtId="172" fontId="5" fillId="19" borderId="39" xfId="110" applyFont="1" applyFill="1" applyBorder="1" applyAlignment="1">
      <alignment horizontal="center" vertical="center"/>
    </xf>
    <xf numFmtId="172" fontId="5" fillId="19" borderId="148" xfId="110" applyFont="1" applyFill="1" applyBorder="1" applyAlignment="1">
      <alignment horizontal="center" vertical="center"/>
    </xf>
    <xf numFmtId="172" fontId="5" fillId="19" borderId="22" xfId="110" quotePrefix="1" applyFont="1" applyFill="1" applyBorder="1" applyAlignment="1">
      <alignment horizontal="center" vertical="center"/>
    </xf>
    <xf numFmtId="172" fontId="5" fillId="19" borderId="157" xfId="110" applyFont="1" applyFill="1" applyBorder="1" applyAlignment="1">
      <alignment horizontal="center" vertical="center"/>
    </xf>
    <xf numFmtId="172" fontId="5" fillId="19" borderId="158" xfId="110" applyFont="1" applyFill="1" applyBorder="1" applyAlignment="1">
      <alignment horizontal="center" vertical="center"/>
    </xf>
    <xf numFmtId="172" fontId="5" fillId="19" borderId="156" xfId="110" applyFont="1" applyFill="1" applyBorder="1" applyAlignment="1">
      <alignment horizontal="center" vertical="center"/>
    </xf>
    <xf numFmtId="0" fontId="5" fillId="27" borderId="171" xfId="111" applyFont="1" applyFill="1" applyBorder="1" applyAlignment="1">
      <alignment horizontal="center"/>
    </xf>
    <xf numFmtId="0" fontId="5" fillId="27" borderId="171" xfId="111" quotePrefix="1" applyFont="1" applyFill="1" applyBorder="1" applyAlignment="1">
      <alignment horizontal="center" vertical="center" wrapText="1"/>
    </xf>
    <xf numFmtId="0" fontId="5" fillId="27" borderId="164" xfId="111" applyFont="1" applyFill="1" applyBorder="1" applyAlignment="1">
      <alignment horizontal="center" vertical="center" wrapText="1"/>
    </xf>
    <xf numFmtId="0" fontId="5" fillId="27" borderId="161" xfId="111" applyFont="1" applyFill="1" applyBorder="1" applyAlignment="1">
      <alignment horizontal="center" vertical="center" wrapText="1"/>
    </xf>
    <xf numFmtId="0" fontId="5" fillId="27" borderId="171" xfId="111" applyFont="1" applyFill="1" applyBorder="1" applyAlignment="1">
      <alignment horizontal="center" vertical="center" wrapText="1"/>
    </xf>
    <xf numFmtId="0" fontId="5" fillId="27" borderId="177" xfId="111" applyFont="1" applyFill="1" applyBorder="1" applyAlignment="1">
      <alignment horizontal="center"/>
    </xf>
    <xf numFmtId="0" fontId="5" fillId="27" borderId="173" xfId="111" applyFont="1" applyFill="1" applyBorder="1" applyAlignment="1">
      <alignment horizontal="center"/>
    </xf>
    <xf numFmtId="0" fontId="5" fillId="27" borderId="172" xfId="111" applyFont="1" applyFill="1" applyBorder="1" applyAlignment="1">
      <alignment horizontal="center"/>
    </xf>
    <xf numFmtId="0" fontId="5" fillId="27" borderId="170" xfId="111" applyFont="1" applyFill="1" applyBorder="1" applyAlignment="1">
      <alignment horizontal="center" vertical="center" wrapText="1"/>
    </xf>
    <xf numFmtId="0" fontId="5" fillId="27" borderId="163" xfId="111" applyFont="1" applyFill="1" applyBorder="1" applyAlignment="1">
      <alignment horizontal="center" vertical="center" wrapText="1"/>
    </xf>
    <xf numFmtId="0" fontId="5" fillId="27" borderId="160" xfId="111" applyFont="1" applyFill="1" applyBorder="1" applyAlignment="1">
      <alignment horizontal="center" vertical="center" wrapText="1"/>
    </xf>
    <xf numFmtId="0" fontId="5" fillId="27" borderId="168" xfId="111" applyFont="1" applyFill="1" applyBorder="1" applyAlignment="1">
      <alignment horizontal="center"/>
    </xf>
    <xf numFmtId="0" fontId="5" fillId="27" borderId="167" xfId="111" applyFont="1" applyFill="1" applyBorder="1" applyAlignment="1">
      <alignment horizontal="center"/>
    </xf>
    <xf numFmtId="0" fontId="5" fillId="27" borderId="166" xfId="111" applyFont="1" applyFill="1" applyBorder="1" applyAlignment="1">
      <alignment horizontal="center"/>
    </xf>
    <xf numFmtId="0" fontId="5" fillId="27" borderId="177" xfId="111" quotePrefix="1" applyFont="1" applyFill="1" applyBorder="1" applyAlignment="1">
      <alignment horizontal="center" vertical="center" wrapText="1"/>
    </xf>
    <xf numFmtId="0" fontId="5" fillId="27" borderId="164" xfId="111" applyFont="1" applyFill="1" applyBorder="1" applyAlignment="1">
      <alignment horizontal="center"/>
    </xf>
    <xf numFmtId="172" fontId="5" fillId="18" borderId="20" xfId="112" applyFill="1" applyBorder="1" applyAlignment="1">
      <alignment horizontal="left"/>
    </xf>
    <xf numFmtId="172" fontId="8" fillId="0" borderId="0" xfId="112" applyFont="1" applyAlignment="1">
      <alignment horizontal="center"/>
    </xf>
    <xf numFmtId="172" fontId="11" fillId="18" borderId="0" xfId="112" applyFont="1" applyFill="1" applyAlignment="1">
      <alignment horizontal="center"/>
    </xf>
    <xf numFmtId="172" fontId="5" fillId="19" borderId="21" xfId="112" quotePrefix="1" applyFill="1" applyBorder="1" applyAlignment="1">
      <alignment horizontal="center" vertical="center" wrapText="1"/>
    </xf>
    <xf numFmtId="172" fontId="5" fillId="19" borderId="16" xfId="112" quotePrefix="1" applyFill="1" applyBorder="1" applyAlignment="1">
      <alignment horizontal="center" vertical="center" wrapText="1"/>
    </xf>
    <xf numFmtId="172" fontId="5" fillId="19" borderId="19" xfId="112" quotePrefix="1" applyFill="1" applyBorder="1" applyAlignment="1">
      <alignment horizontal="center" vertical="center" wrapText="1"/>
    </xf>
    <xf numFmtId="172" fontId="5" fillId="19" borderId="12" xfId="112" applyFill="1" applyBorder="1" applyAlignment="1">
      <alignment horizontal="center" vertical="center" wrapText="1"/>
    </xf>
    <xf numFmtId="172" fontId="5" fillId="19" borderId="98" xfId="112" applyFill="1" applyBorder="1" applyAlignment="1">
      <alignment horizontal="center" vertical="center" wrapText="1"/>
    </xf>
    <xf numFmtId="172" fontId="5" fillId="19" borderId="14" xfId="112" applyFill="1" applyBorder="1" applyAlignment="1">
      <alignment horizontal="center" vertical="center" wrapText="1"/>
    </xf>
    <xf numFmtId="172" fontId="8" fillId="18" borderId="0" xfId="112" applyFont="1" applyFill="1" applyAlignment="1">
      <alignment horizontal="center"/>
    </xf>
    <xf numFmtId="172" fontId="11" fillId="18" borderId="0" xfId="112" applyFont="1" applyFill="1" applyAlignment="1">
      <alignment horizontal="center" vertical="center"/>
    </xf>
    <xf numFmtId="172" fontId="5" fillId="19" borderId="22" xfId="112" applyFill="1" applyBorder="1" applyAlignment="1">
      <alignment horizontal="center" vertical="center"/>
    </xf>
    <xf numFmtId="172" fontId="5" fillId="19" borderId="23" xfId="112" applyFill="1" applyBorder="1" applyAlignment="1">
      <alignment horizontal="center" vertical="center"/>
    </xf>
    <xf numFmtId="172" fontId="5" fillId="19" borderId="33" xfId="112" applyFill="1" applyBorder="1" applyAlignment="1">
      <alignment horizontal="center" vertical="center"/>
    </xf>
    <xf numFmtId="172" fontId="5" fillId="19" borderId="29" xfId="112" applyFill="1" applyBorder="1" applyAlignment="1">
      <alignment horizontal="center" vertical="center"/>
    </xf>
    <xf numFmtId="172" fontId="5" fillId="19" borderId="31" xfId="112" applyFill="1" applyBorder="1" applyAlignment="1">
      <alignment horizontal="center" vertical="center"/>
    </xf>
    <xf numFmtId="172" fontId="5" fillId="19" borderId="24" xfId="112" applyFill="1" applyBorder="1" applyAlignment="1">
      <alignment horizontal="center" vertical="center"/>
    </xf>
    <xf numFmtId="172" fontId="5" fillId="19" borderId="26" xfId="112" applyFill="1" applyBorder="1" applyAlignment="1">
      <alignment horizontal="center" vertical="center"/>
    </xf>
    <xf numFmtId="172" fontId="5" fillId="19" borderId="13" xfId="112" applyFill="1" applyBorder="1" applyAlignment="1">
      <alignment horizontal="center" vertical="center"/>
    </xf>
    <xf numFmtId="172" fontId="5" fillId="19" borderId="20" xfId="112" applyFill="1" applyBorder="1" applyAlignment="1">
      <alignment horizontal="center" vertical="center"/>
    </xf>
    <xf numFmtId="172" fontId="5" fillId="19" borderId="12" xfId="112" quotePrefix="1" applyFill="1" applyBorder="1" applyAlignment="1">
      <alignment horizontal="center" vertical="center" wrapText="1"/>
    </xf>
    <xf numFmtId="172" fontId="5" fillId="18" borderId="0" xfId="112" applyFill="1" applyAlignment="1">
      <alignment horizontal="left" vertical="center" wrapText="1"/>
    </xf>
    <xf numFmtId="172" fontId="5" fillId="19" borderId="73" xfId="112" applyFill="1" applyBorder="1" applyAlignment="1">
      <alignment horizontal="center" vertical="center"/>
    </xf>
    <xf numFmtId="172" fontId="5" fillId="19" borderId="65" xfId="112" applyFill="1" applyBorder="1" applyAlignment="1">
      <alignment horizontal="center" vertical="center"/>
    </xf>
    <xf numFmtId="172" fontId="5" fillId="19" borderId="27" xfId="112" applyFill="1" applyBorder="1" applyAlignment="1">
      <alignment horizontal="center" vertical="center"/>
    </xf>
    <xf numFmtId="172" fontId="5" fillId="19" borderId="60" xfId="112" applyFill="1" applyBorder="1" applyAlignment="1">
      <alignment horizontal="center" vertical="center"/>
    </xf>
    <xf numFmtId="172" fontId="11" fillId="18" borderId="11" xfId="112" applyFont="1" applyFill="1" applyBorder="1" applyAlignment="1">
      <alignment horizontal="center"/>
    </xf>
    <xf numFmtId="172" fontId="5" fillId="19" borderId="21" xfId="112" applyFill="1" applyBorder="1" applyAlignment="1">
      <alignment horizontal="center" vertical="center" wrapText="1"/>
    </xf>
    <xf numFmtId="172" fontId="5" fillId="19" borderId="16" xfId="112" applyFill="1" applyBorder="1" applyAlignment="1">
      <alignment horizontal="center" vertical="center" wrapText="1"/>
    </xf>
    <xf numFmtId="172" fontId="5" fillId="19" borderId="19" xfId="112" applyFill="1" applyBorder="1" applyAlignment="1">
      <alignment horizontal="center" vertical="center" wrapText="1"/>
    </xf>
    <xf numFmtId="172" fontId="5" fillId="19" borderId="19" xfId="112" applyFill="1" applyBorder="1" applyAlignment="1">
      <alignment horizontal="center" vertical="center"/>
    </xf>
    <xf numFmtId="172" fontId="5" fillId="19" borderId="77" xfId="112" applyFill="1" applyBorder="1" applyAlignment="1">
      <alignment horizontal="center" vertical="center"/>
    </xf>
    <xf numFmtId="172" fontId="5" fillId="19" borderId="21" xfId="112" applyFill="1" applyBorder="1" applyAlignment="1">
      <alignment horizontal="center" vertical="center"/>
    </xf>
    <xf numFmtId="172" fontId="5" fillId="19" borderId="99" xfId="112" applyFill="1" applyBorder="1" applyAlignment="1">
      <alignment horizontal="center" vertical="center"/>
    </xf>
    <xf numFmtId="172" fontId="5" fillId="19" borderId="16" xfId="112" applyFill="1" applyBorder="1" applyAlignment="1">
      <alignment horizontal="center" vertical="center"/>
    </xf>
    <xf numFmtId="172" fontId="11" fillId="0" borderId="0" xfId="112" applyFont="1" applyAlignment="1">
      <alignment horizontal="center" vertical="center"/>
    </xf>
    <xf numFmtId="172" fontId="4" fillId="0" borderId="0" xfId="112" applyFont="1" applyAlignment="1">
      <alignment horizontal="center" vertical="center"/>
    </xf>
    <xf numFmtId="172" fontId="5" fillId="19" borderId="0" xfId="112" applyFill="1" applyAlignment="1">
      <alignment horizontal="center" vertical="center"/>
    </xf>
    <xf numFmtId="172" fontId="5" fillId="19" borderId="27" xfId="112" applyFill="1" applyBorder="1" applyAlignment="1">
      <alignment horizontal="center" vertical="center" wrapText="1"/>
    </xf>
    <xf numFmtId="172" fontId="5" fillId="19" borderId="99" xfId="112" applyFill="1" applyBorder="1" applyAlignment="1">
      <alignment horizontal="center" vertical="center" wrapText="1"/>
    </xf>
    <xf numFmtId="172" fontId="5" fillId="19" borderId="15" xfId="112" applyFill="1" applyBorder="1" applyAlignment="1">
      <alignment horizontal="center" vertical="center" wrapText="1"/>
    </xf>
    <xf numFmtId="172" fontId="5" fillId="19" borderId="28" xfId="112" applyFill="1" applyBorder="1" applyAlignment="1">
      <alignment horizontal="center" vertical="center" wrapText="1"/>
    </xf>
    <xf numFmtId="172" fontId="5" fillId="19" borderId="30" xfId="112" applyFill="1" applyBorder="1" applyAlignment="1">
      <alignment horizontal="center" vertical="center"/>
    </xf>
    <xf numFmtId="172" fontId="5" fillId="19" borderId="28" xfId="112" quotePrefix="1" applyFill="1" applyBorder="1" applyAlignment="1">
      <alignment horizontal="center" vertical="center" wrapText="1"/>
    </xf>
    <xf numFmtId="172" fontId="5" fillId="19" borderId="98" xfId="112" quotePrefix="1" applyFill="1" applyBorder="1" applyAlignment="1">
      <alignment horizontal="center" vertical="center" wrapText="1"/>
    </xf>
    <xf numFmtId="172" fontId="5" fillId="19" borderId="14" xfId="112" quotePrefix="1" applyFill="1" applyBorder="1" applyAlignment="1">
      <alignment horizontal="center" vertical="center" wrapText="1"/>
    </xf>
    <xf numFmtId="172" fontId="5" fillId="19" borderId="27" xfId="112" quotePrefix="1" applyFill="1" applyBorder="1" applyAlignment="1">
      <alignment horizontal="center" vertical="center" wrapText="1"/>
    </xf>
    <xf numFmtId="172" fontId="5" fillId="19" borderId="99" xfId="112" quotePrefix="1" applyFill="1" applyBorder="1" applyAlignment="1">
      <alignment horizontal="center" vertical="center" wrapText="1"/>
    </xf>
    <xf numFmtId="172" fontId="5" fillId="19" borderId="15" xfId="112" quotePrefix="1" applyFill="1" applyBorder="1" applyAlignment="1">
      <alignment horizontal="center" vertical="center" wrapText="1"/>
    </xf>
    <xf numFmtId="172" fontId="5" fillId="19" borderId="132" xfId="112" applyFill="1" applyBorder="1" applyAlignment="1">
      <alignment horizontal="center" vertical="center" wrapText="1"/>
    </xf>
    <xf numFmtId="172" fontId="5" fillId="19" borderId="41" xfId="112" applyFill="1" applyBorder="1" applyAlignment="1">
      <alignment horizontal="center" vertical="center" wrapText="1"/>
    </xf>
    <xf numFmtId="172" fontId="5" fillId="19" borderId="24" xfId="112" applyFill="1" applyBorder="1" applyAlignment="1">
      <alignment horizontal="center" vertical="center" wrapText="1"/>
    </xf>
    <xf numFmtId="172" fontId="5" fillId="19" borderId="25" xfId="112" applyFill="1" applyBorder="1" applyAlignment="1">
      <alignment horizontal="center" vertical="center" wrapText="1"/>
    </xf>
    <xf numFmtId="172" fontId="5" fillId="19" borderId="26" xfId="112" applyFill="1" applyBorder="1" applyAlignment="1">
      <alignment horizontal="center" vertical="center" wrapText="1"/>
    </xf>
    <xf numFmtId="172" fontId="5" fillId="19" borderId="13" xfId="112" applyFill="1" applyBorder="1" applyAlignment="1">
      <alignment horizontal="center" vertical="center" wrapText="1"/>
    </xf>
    <xf numFmtId="37" fontId="5" fillId="19" borderId="22" xfId="112" applyNumberFormat="1" applyFill="1" applyBorder="1" applyAlignment="1">
      <alignment horizontal="center" vertical="center"/>
    </xf>
    <xf numFmtId="37" fontId="5" fillId="19" borderId="23" xfId="112" applyNumberFormat="1" applyFill="1" applyBorder="1" applyAlignment="1">
      <alignment horizontal="center" vertical="center"/>
    </xf>
    <xf numFmtId="37" fontId="5" fillId="19" borderId="28" xfId="112" applyNumberFormat="1" applyFill="1" applyBorder="1" applyAlignment="1">
      <alignment horizontal="center" vertical="center" wrapText="1"/>
    </xf>
    <xf numFmtId="37" fontId="5" fillId="19" borderId="98" xfId="112" applyNumberFormat="1" applyFill="1" applyBorder="1" applyAlignment="1">
      <alignment horizontal="center" vertical="center" wrapText="1"/>
    </xf>
    <xf numFmtId="37" fontId="5" fillId="19" borderId="27" xfId="112" applyNumberFormat="1" applyFill="1" applyBorder="1" applyAlignment="1">
      <alignment horizontal="center" vertical="center" wrapText="1"/>
    </xf>
    <xf numFmtId="37" fontId="5" fillId="19" borderId="99" xfId="112" applyNumberFormat="1" applyFill="1" applyBorder="1" applyAlignment="1">
      <alignment horizontal="center" vertical="center" wrapText="1"/>
    </xf>
    <xf numFmtId="172" fontId="11" fillId="0" borderId="0" xfId="112" applyFont="1" applyAlignment="1">
      <alignment horizontal="center"/>
    </xf>
    <xf numFmtId="172" fontId="5" fillId="19" borderId="20" xfId="112" applyFill="1" applyBorder="1" applyAlignment="1">
      <alignment horizontal="center" vertical="center" wrapText="1"/>
    </xf>
    <xf numFmtId="172" fontId="5" fillId="19" borderId="0" xfId="112" applyFill="1" applyAlignment="1">
      <alignment horizontal="center" vertical="center" wrapText="1"/>
    </xf>
    <xf numFmtId="172" fontId="5" fillId="19" borderId="11" xfId="112" applyFill="1" applyBorder="1" applyAlignment="1">
      <alignment horizontal="center" vertical="center" wrapText="1"/>
    </xf>
    <xf numFmtId="172" fontId="5" fillId="19" borderId="23" xfId="112" quotePrefix="1" applyFill="1" applyBorder="1" applyAlignment="1">
      <alignment horizontal="center" vertical="center"/>
    </xf>
    <xf numFmtId="172" fontId="5" fillId="19" borderId="33" xfId="112" quotePrefix="1" applyFill="1" applyBorder="1" applyAlignment="1">
      <alignment horizontal="center" vertical="center"/>
    </xf>
    <xf numFmtId="172" fontId="5" fillId="19" borderId="20" xfId="112" quotePrefix="1" applyFill="1" applyBorder="1" applyAlignment="1">
      <alignment horizontal="center" vertical="center" wrapText="1"/>
    </xf>
    <xf numFmtId="172" fontId="5" fillId="19" borderId="97" xfId="112" quotePrefix="1" applyFill="1" applyBorder="1" applyAlignment="1">
      <alignment horizontal="center" vertical="center" wrapText="1"/>
    </xf>
    <xf numFmtId="172" fontId="5" fillId="19" borderId="43" xfId="112" quotePrefix="1" applyFill="1" applyBorder="1" applyAlignment="1">
      <alignment horizontal="center" vertical="center" wrapText="1"/>
    </xf>
    <xf numFmtId="172" fontId="5" fillId="18" borderId="20" xfId="112" quotePrefix="1" applyFill="1" applyBorder="1" applyAlignment="1">
      <alignment horizontal="left"/>
    </xf>
    <xf numFmtId="172" fontId="5" fillId="18" borderId="0" xfId="112" applyFill="1" applyAlignment="1">
      <alignment horizontal="left"/>
    </xf>
    <xf numFmtId="172" fontId="5" fillId="18" borderId="0" xfId="112" quotePrefix="1" applyFill="1" applyAlignment="1">
      <alignment horizontal="left"/>
    </xf>
    <xf numFmtId="172" fontId="4" fillId="18" borderId="0" xfId="112" applyFont="1" applyFill="1" applyAlignment="1">
      <alignment horizontal="center" vertical="center"/>
    </xf>
    <xf numFmtId="172" fontId="5" fillId="19" borderId="42" xfId="112" quotePrefix="1" applyFill="1" applyBorder="1" applyAlignment="1">
      <alignment horizontal="center" vertical="center"/>
    </xf>
    <xf numFmtId="172" fontId="5" fillId="19" borderId="42" xfId="112" applyFill="1" applyBorder="1" applyAlignment="1">
      <alignment horizontal="center" vertical="center"/>
    </xf>
    <xf numFmtId="172" fontId="44" fillId="0" borderId="0" xfId="113" applyAlignment="1" applyProtection="1">
      <alignment horizontal="center"/>
    </xf>
    <xf numFmtId="172" fontId="5" fillId="19" borderId="25" xfId="112" applyFill="1" applyBorder="1" applyAlignment="1">
      <alignment horizontal="center" vertical="center"/>
    </xf>
    <xf numFmtId="172" fontId="4" fillId="18" borderId="11" xfId="112" applyFont="1" applyFill="1" applyBorder="1" applyAlignment="1">
      <alignment horizontal="center"/>
    </xf>
    <xf numFmtId="172" fontId="5" fillId="19" borderId="182" xfId="112" applyFill="1" applyBorder="1" applyAlignment="1">
      <alignment horizontal="center" vertical="center"/>
    </xf>
    <xf numFmtId="172" fontId="5" fillId="19" borderId="181" xfId="112" applyFill="1" applyBorder="1" applyAlignment="1">
      <alignment horizontal="center" vertical="center"/>
    </xf>
    <xf numFmtId="172" fontId="5" fillId="18" borderId="20" xfId="112" applyFill="1" applyBorder="1" applyAlignment="1">
      <alignment horizontal="left" vertical="center" wrapText="1"/>
    </xf>
    <xf numFmtId="172" fontId="5" fillId="18" borderId="0" xfId="112" applyFill="1" applyAlignment="1">
      <alignment horizontal="center"/>
    </xf>
    <xf numFmtId="1" fontId="5" fillId="19" borderId="29" xfId="112" applyNumberFormat="1" applyFill="1" applyBorder="1" applyAlignment="1">
      <alignment horizontal="center" vertical="center"/>
    </xf>
    <xf numFmtId="1" fontId="5" fillId="19" borderId="31" xfId="112" applyNumberFormat="1" applyFill="1" applyBorder="1" applyAlignment="1">
      <alignment horizontal="center" vertical="center"/>
    </xf>
    <xf numFmtId="1" fontId="5" fillId="19" borderId="24" xfId="112" applyNumberFormat="1" applyFill="1" applyBorder="1" applyAlignment="1">
      <alignment horizontal="center" vertical="top"/>
    </xf>
    <xf numFmtId="1" fontId="5" fillId="19" borderId="26" xfId="112" applyNumberFormat="1" applyFill="1" applyBorder="1" applyAlignment="1">
      <alignment horizontal="center" vertical="top"/>
    </xf>
    <xf numFmtId="1" fontId="5" fillId="19" borderId="13" xfId="112" applyNumberFormat="1" applyFill="1" applyBorder="1" applyAlignment="1">
      <alignment horizontal="center" vertical="center"/>
    </xf>
    <xf numFmtId="1" fontId="5" fillId="19" borderId="20" xfId="112" applyNumberFormat="1" applyFill="1" applyBorder="1" applyAlignment="1">
      <alignment horizontal="center" vertical="center"/>
    </xf>
    <xf numFmtId="1" fontId="5" fillId="19" borderId="24" xfId="112" applyNumberFormat="1" applyFill="1" applyBorder="1" applyAlignment="1">
      <alignment horizontal="center" vertical="center"/>
    </xf>
    <xf numFmtId="1" fontId="5" fillId="19" borderId="25" xfId="112" applyNumberFormat="1" applyFill="1" applyBorder="1" applyAlignment="1">
      <alignment horizontal="center" vertical="center"/>
    </xf>
    <xf numFmtId="1" fontId="5" fillId="19" borderId="26" xfId="112" applyNumberFormat="1" applyFill="1" applyBorder="1" applyAlignment="1">
      <alignment horizontal="center" vertical="center"/>
    </xf>
    <xf numFmtId="1" fontId="5" fillId="19" borderId="27" xfId="112" applyNumberFormat="1" applyFill="1" applyBorder="1" applyAlignment="1">
      <alignment horizontal="center"/>
    </xf>
    <xf numFmtId="1" fontId="5" fillId="19" borderId="41" xfId="112" applyNumberFormat="1" applyFill="1" applyBorder="1" applyAlignment="1">
      <alignment horizontal="center"/>
    </xf>
    <xf numFmtId="1" fontId="5" fillId="19" borderId="12" xfId="112" applyNumberFormat="1" applyFill="1" applyBorder="1" applyAlignment="1">
      <alignment horizontal="center" vertical="center" wrapText="1"/>
    </xf>
    <xf numFmtId="1" fontId="5" fillId="19" borderId="98" xfId="112" applyNumberFormat="1" applyFill="1" applyBorder="1" applyAlignment="1">
      <alignment horizontal="center" vertical="center" wrapText="1"/>
    </xf>
    <xf numFmtId="1" fontId="5" fillId="19" borderId="14" xfId="112" applyNumberFormat="1" applyFill="1" applyBorder="1" applyAlignment="1">
      <alignment horizontal="center" vertical="center" wrapText="1"/>
    </xf>
    <xf numFmtId="3" fontId="5" fillId="19" borderId="21" xfId="112" quotePrefix="1" applyNumberFormat="1" applyFill="1" applyBorder="1" applyAlignment="1">
      <alignment horizontal="center" vertical="center" wrapText="1"/>
    </xf>
    <xf numFmtId="3" fontId="5" fillId="19" borderId="16" xfId="112" quotePrefix="1" applyNumberFormat="1" applyFill="1" applyBorder="1" applyAlignment="1">
      <alignment horizontal="center" vertical="center" wrapText="1"/>
    </xf>
    <xf numFmtId="3" fontId="5" fillId="19" borderId="19" xfId="112" quotePrefix="1" applyNumberFormat="1" applyFill="1" applyBorder="1" applyAlignment="1">
      <alignment horizontal="center" vertical="center" wrapText="1"/>
    </xf>
    <xf numFmtId="166" fontId="5" fillId="0" borderId="0" xfId="112" applyNumberFormat="1" applyAlignment="1">
      <alignment horizontal="center"/>
    </xf>
    <xf numFmtId="172" fontId="5" fillId="19" borderId="24" xfId="112" applyFill="1" applyBorder="1" applyAlignment="1">
      <alignment horizontal="center" vertical="top"/>
    </xf>
    <xf numFmtId="172" fontId="5" fillId="19" borderId="25" xfId="112" applyFill="1" applyBorder="1" applyAlignment="1">
      <alignment horizontal="center" vertical="top"/>
    </xf>
    <xf numFmtId="172" fontId="5" fillId="19" borderId="13" xfId="112" applyFill="1" applyBorder="1" applyAlignment="1">
      <alignment horizontal="center"/>
    </xf>
    <xf numFmtId="172" fontId="5" fillId="19" borderId="20" xfId="112" applyFill="1" applyBorder="1" applyAlignment="1">
      <alignment horizontal="center"/>
    </xf>
    <xf numFmtId="172" fontId="5" fillId="19" borderId="11" xfId="112" applyFill="1" applyBorder="1" applyAlignment="1">
      <alignment horizontal="center" vertical="center"/>
    </xf>
    <xf numFmtId="172" fontId="5" fillId="19" borderId="41" xfId="112" applyFill="1" applyBorder="1" applyAlignment="1">
      <alignment horizontal="center" vertical="center"/>
    </xf>
    <xf numFmtId="0" fontId="5" fillId="24" borderId="204" xfId="111" applyFont="1" applyFill="1" applyBorder="1" applyAlignment="1">
      <alignment horizontal="center"/>
    </xf>
    <xf numFmtId="0" fontId="5" fillId="24" borderId="203" xfId="111" applyFont="1" applyFill="1" applyBorder="1" applyAlignment="1">
      <alignment horizontal="center"/>
    </xf>
    <xf numFmtId="0" fontId="5" fillId="24" borderId="187" xfId="111" applyFont="1" applyFill="1" applyBorder="1" applyAlignment="1">
      <alignment horizontal="center" vertical="center" wrapText="1"/>
    </xf>
    <xf numFmtId="0" fontId="5" fillId="24" borderId="186" xfId="111" applyFont="1" applyFill="1" applyBorder="1" applyAlignment="1">
      <alignment horizontal="center" vertical="center" wrapText="1"/>
    </xf>
    <xf numFmtId="0" fontId="5" fillId="24" borderId="207" xfId="111" applyFont="1" applyFill="1" applyBorder="1" applyAlignment="1">
      <alignment horizontal="center"/>
    </xf>
    <xf numFmtId="0" fontId="5" fillId="24" borderId="207" xfId="111" applyFont="1" applyFill="1" applyBorder="1" applyAlignment="1">
      <alignment horizontal="center" vertical="center" wrapText="1"/>
    </xf>
    <xf numFmtId="0" fontId="5" fillId="24" borderId="187" xfId="111" applyFont="1" applyFill="1" applyBorder="1" applyAlignment="1">
      <alignment horizontal="center"/>
    </xf>
    <xf numFmtId="0" fontId="5" fillId="24" borderId="199" xfId="111" applyFont="1" applyFill="1" applyBorder="1" applyAlignment="1">
      <alignment horizontal="center"/>
    </xf>
    <xf numFmtId="0" fontId="5" fillId="24" borderId="206" xfId="111" applyFont="1" applyFill="1" applyBorder="1" applyAlignment="1">
      <alignment horizontal="center"/>
    </xf>
    <xf numFmtId="0" fontId="5" fillId="24" borderId="205" xfId="111" applyFont="1" applyFill="1" applyBorder="1" applyAlignment="1">
      <alignment horizontal="center"/>
    </xf>
    <xf numFmtId="0" fontId="5" fillId="24" borderId="202" xfId="111" applyFont="1" applyFill="1" applyBorder="1" applyAlignment="1">
      <alignment horizontal="center"/>
    </xf>
    <xf numFmtId="0" fontId="5" fillId="24" borderId="201" xfId="111" applyFont="1" applyFill="1" applyBorder="1" applyAlignment="1">
      <alignment horizontal="center"/>
    </xf>
    <xf numFmtId="0" fontId="5" fillId="24" borderId="200" xfId="111" applyFont="1" applyFill="1" applyBorder="1" applyAlignment="1">
      <alignment horizontal="center"/>
    </xf>
    <xf numFmtId="172" fontId="5" fillId="19" borderId="21" xfId="112" quotePrefix="1" applyFill="1" applyBorder="1" applyAlignment="1">
      <alignment horizontal="center" vertical="center"/>
    </xf>
    <xf numFmtId="172" fontId="5" fillId="19" borderId="16" xfId="112" quotePrefix="1" applyFill="1" applyBorder="1" applyAlignment="1">
      <alignment horizontal="center" vertical="center"/>
    </xf>
    <xf numFmtId="172" fontId="5" fillId="19" borderId="19" xfId="112" quotePrefix="1" applyFill="1" applyBorder="1" applyAlignment="1">
      <alignment horizontal="center" vertical="center"/>
    </xf>
    <xf numFmtId="0" fontId="1" fillId="0" borderId="0" xfId="114"/>
    <xf numFmtId="172" fontId="5" fillId="18" borderId="16" xfId="112" applyFill="1" applyBorder="1" applyAlignment="1">
      <alignment vertical="center"/>
    </xf>
    <xf numFmtId="171" fontId="5" fillId="18" borderId="98" xfId="112" applyNumberFormat="1" applyFill="1" applyBorder="1" applyAlignment="1">
      <alignment horizontal="right" vertical="center"/>
    </xf>
    <xf numFmtId="172" fontId="5" fillId="18" borderId="99" xfId="112" applyFill="1" applyBorder="1" applyAlignment="1">
      <alignment vertical="center" wrapText="1"/>
    </xf>
    <xf numFmtId="37" fontId="5" fillId="18" borderId="20" xfId="112" applyNumberFormat="1" applyFill="1" applyBorder="1"/>
    <xf numFmtId="37" fontId="5" fillId="18" borderId="0" xfId="112" applyNumberFormat="1" applyFill="1" applyAlignment="1">
      <alignment horizontal="center"/>
    </xf>
    <xf numFmtId="0" fontId="5" fillId="18" borderId="0" xfId="112" quotePrefix="1" applyNumberFormat="1" applyFill="1" applyAlignment="1">
      <alignment horizontal="left" wrapText="1"/>
    </xf>
    <xf numFmtId="37" fontId="41" fillId="21" borderId="0" xfId="112" applyNumberFormat="1" applyFont="1" applyFill="1" applyAlignment="1">
      <alignment horizontal="center"/>
    </xf>
  </cellXfs>
  <cellStyles count="115">
    <cellStyle name="20% - Énfasis1 2" xfId="1" xr:uid="{00000000-0005-0000-0000-000000000000}"/>
    <cellStyle name="20% - Énfasis1 3" xfId="64" xr:uid="{00000000-0005-0000-0000-000001000000}"/>
    <cellStyle name="20% - Énfasis2 2" xfId="2" xr:uid="{00000000-0005-0000-0000-000002000000}"/>
    <cellStyle name="20% - Énfasis2 3" xfId="65" xr:uid="{00000000-0005-0000-0000-000003000000}"/>
    <cellStyle name="20% - Énfasis3 2" xfId="3" xr:uid="{00000000-0005-0000-0000-000004000000}"/>
    <cellStyle name="20% - Énfasis3 3" xfId="66" xr:uid="{00000000-0005-0000-0000-000005000000}"/>
    <cellStyle name="20% - Énfasis4 2" xfId="4" xr:uid="{00000000-0005-0000-0000-000006000000}"/>
    <cellStyle name="20% - Énfasis4 3" xfId="67" xr:uid="{00000000-0005-0000-0000-000007000000}"/>
    <cellStyle name="20% - Énfasis5 2" xfId="5" xr:uid="{00000000-0005-0000-0000-000008000000}"/>
    <cellStyle name="20% - Énfasis5 3" xfId="68" xr:uid="{00000000-0005-0000-0000-000009000000}"/>
    <cellStyle name="20% - Énfasis6 2" xfId="6" xr:uid="{00000000-0005-0000-0000-00000A000000}"/>
    <cellStyle name="20% - Énfasis6 3" xfId="69" xr:uid="{00000000-0005-0000-0000-00000B000000}"/>
    <cellStyle name="40% - Énfasis1 2" xfId="7" xr:uid="{00000000-0005-0000-0000-00000C000000}"/>
    <cellStyle name="40% - Énfasis1 3" xfId="70" xr:uid="{00000000-0005-0000-0000-00000D000000}"/>
    <cellStyle name="40% - Énfasis2 2" xfId="8" xr:uid="{00000000-0005-0000-0000-00000E000000}"/>
    <cellStyle name="40% - Énfasis2 3" xfId="71" xr:uid="{00000000-0005-0000-0000-00000F000000}"/>
    <cellStyle name="40% - Énfasis3 2" xfId="9" xr:uid="{00000000-0005-0000-0000-000010000000}"/>
    <cellStyle name="40% - Énfasis3 3" xfId="72" xr:uid="{00000000-0005-0000-0000-000011000000}"/>
    <cellStyle name="40% - Énfasis4 2" xfId="10" xr:uid="{00000000-0005-0000-0000-000012000000}"/>
    <cellStyle name="40% - Énfasis4 3" xfId="73" xr:uid="{00000000-0005-0000-0000-000013000000}"/>
    <cellStyle name="40% - Énfasis5 2" xfId="11" xr:uid="{00000000-0005-0000-0000-000014000000}"/>
    <cellStyle name="40% - Énfasis5 3" xfId="74" xr:uid="{00000000-0005-0000-0000-000015000000}"/>
    <cellStyle name="40% - Énfasis6 2" xfId="12" xr:uid="{00000000-0005-0000-0000-000016000000}"/>
    <cellStyle name="40% - Énfasis6 3" xfId="75" xr:uid="{00000000-0005-0000-0000-000017000000}"/>
    <cellStyle name="60% - Énfasis1 2" xfId="13" xr:uid="{00000000-0005-0000-0000-000018000000}"/>
    <cellStyle name="60% - Énfasis1 3" xfId="76" xr:uid="{00000000-0005-0000-0000-000019000000}"/>
    <cellStyle name="60% - Énfasis2 2" xfId="14" xr:uid="{00000000-0005-0000-0000-00001A000000}"/>
    <cellStyle name="60% - Énfasis2 3" xfId="77" xr:uid="{00000000-0005-0000-0000-00001B000000}"/>
    <cellStyle name="60% - Énfasis3 2" xfId="15" xr:uid="{00000000-0005-0000-0000-00001C000000}"/>
    <cellStyle name="60% - Énfasis3 3" xfId="78" xr:uid="{00000000-0005-0000-0000-00001D000000}"/>
    <cellStyle name="60% - Énfasis4 2" xfId="16" xr:uid="{00000000-0005-0000-0000-00001E000000}"/>
    <cellStyle name="60% - Énfasis4 3" xfId="79" xr:uid="{00000000-0005-0000-0000-00001F000000}"/>
    <cellStyle name="60% - Énfasis5 2" xfId="17" xr:uid="{00000000-0005-0000-0000-000020000000}"/>
    <cellStyle name="60% - Énfasis5 3" xfId="80" xr:uid="{00000000-0005-0000-0000-000021000000}"/>
    <cellStyle name="60% - Énfasis6 2" xfId="18" xr:uid="{00000000-0005-0000-0000-000022000000}"/>
    <cellStyle name="60% - Énfasis6 3" xfId="81" xr:uid="{00000000-0005-0000-0000-000023000000}"/>
    <cellStyle name="Buena 2" xfId="19" xr:uid="{00000000-0005-0000-0000-000024000000}"/>
    <cellStyle name="Bueno 2" xfId="82" xr:uid="{00000000-0005-0000-0000-000025000000}"/>
    <cellStyle name="Cálculo 2" xfId="20" xr:uid="{00000000-0005-0000-0000-000026000000}"/>
    <cellStyle name="Cálculo 3" xfId="83" xr:uid="{00000000-0005-0000-0000-000027000000}"/>
    <cellStyle name="Celda de comprobación 2" xfId="21" xr:uid="{00000000-0005-0000-0000-000028000000}"/>
    <cellStyle name="Celda de comprobación 3" xfId="84" xr:uid="{00000000-0005-0000-0000-000029000000}"/>
    <cellStyle name="Celda vinculada 2" xfId="22" xr:uid="{00000000-0005-0000-0000-00002A000000}"/>
    <cellStyle name="Celda vinculada 3" xfId="85" xr:uid="{00000000-0005-0000-0000-00002B000000}"/>
    <cellStyle name="Encabezado 1" xfId="23" xr:uid="{00000000-0005-0000-0000-00002C000000}"/>
    <cellStyle name="Encabezado 1 2" xfId="86" xr:uid="{00000000-0005-0000-0000-00002D000000}"/>
    <cellStyle name="Encabezado 4 2" xfId="24" xr:uid="{00000000-0005-0000-0000-00002E000000}"/>
    <cellStyle name="Encabezado 4 3" xfId="87" xr:uid="{00000000-0005-0000-0000-00002F000000}"/>
    <cellStyle name="Énfasis1 2" xfId="25" xr:uid="{00000000-0005-0000-0000-000030000000}"/>
    <cellStyle name="Énfasis1 3" xfId="88" xr:uid="{00000000-0005-0000-0000-000031000000}"/>
    <cellStyle name="Énfasis2 2" xfId="26" xr:uid="{00000000-0005-0000-0000-000032000000}"/>
    <cellStyle name="Énfasis2 3" xfId="89" xr:uid="{00000000-0005-0000-0000-000033000000}"/>
    <cellStyle name="Énfasis3 2" xfId="27" xr:uid="{00000000-0005-0000-0000-000034000000}"/>
    <cellStyle name="Énfasis3 3" xfId="90" xr:uid="{00000000-0005-0000-0000-000035000000}"/>
    <cellStyle name="Énfasis4 2" xfId="28" xr:uid="{00000000-0005-0000-0000-000036000000}"/>
    <cellStyle name="Énfasis4 3" xfId="91" xr:uid="{00000000-0005-0000-0000-000037000000}"/>
    <cellStyle name="Énfasis5 2" xfId="29" xr:uid="{00000000-0005-0000-0000-000038000000}"/>
    <cellStyle name="Énfasis5 3" xfId="92" xr:uid="{00000000-0005-0000-0000-000039000000}"/>
    <cellStyle name="Énfasis6 2" xfId="30" xr:uid="{00000000-0005-0000-0000-00003A000000}"/>
    <cellStyle name="Énfasis6 3" xfId="93" xr:uid="{00000000-0005-0000-0000-00003B000000}"/>
    <cellStyle name="Entrada 2" xfId="31" xr:uid="{00000000-0005-0000-0000-00003C000000}"/>
    <cellStyle name="Entrada 3" xfId="94" xr:uid="{00000000-0005-0000-0000-00003D000000}"/>
    <cellStyle name="Euro" xfId="32" xr:uid="{00000000-0005-0000-0000-00003E000000}"/>
    <cellStyle name="Euro 2" xfId="49" xr:uid="{00000000-0005-0000-0000-00003F000000}"/>
    <cellStyle name="Euro 3" xfId="53" xr:uid="{00000000-0005-0000-0000-000040000000}"/>
    <cellStyle name="Hipervínculo" xfId="113" builtinId="8"/>
    <cellStyle name="Incorrecto 2" xfId="33" xr:uid="{00000000-0005-0000-0000-000042000000}"/>
    <cellStyle name="Incorrecto 3" xfId="95" xr:uid="{00000000-0005-0000-0000-000043000000}"/>
    <cellStyle name="Millares" xfId="34" builtinId="3"/>
    <cellStyle name="Neutral 2" xfId="35" xr:uid="{00000000-0005-0000-0000-000045000000}"/>
    <cellStyle name="Neutral 3" xfId="96" xr:uid="{00000000-0005-0000-0000-000046000000}"/>
    <cellStyle name="Normal" xfId="0" builtinId="0"/>
    <cellStyle name="Normal 10" xfId="61" xr:uid="{00000000-0005-0000-0000-000048000000}"/>
    <cellStyle name="Normal 11" xfId="62" xr:uid="{00000000-0005-0000-0000-000049000000}"/>
    <cellStyle name="Normal 12" xfId="63" xr:uid="{00000000-0005-0000-0000-00004A000000}"/>
    <cellStyle name="Normal 13" xfId="98" xr:uid="{00000000-0005-0000-0000-00004B000000}"/>
    <cellStyle name="Normal 14" xfId="106" xr:uid="{00000000-0005-0000-0000-00004C000000}"/>
    <cellStyle name="Normal 15" xfId="107" xr:uid="{00000000-0005-0000-0000-00004D000000}"/>
    <cellStyle name="Normal 16" xfId="108" xr:uid="{00000000-0005-0000-0000-00004E000000}"/>
    <cellStyle name="Normal 17" xfId="109" xr:uid="{00000000-0005-0000-0000-00004F000000}"/>
    <cellStyle name="Normal 18" xfId="111" xr:uid="{00000000-0005-0000-0000-000050000000}"/>
    <cellStyle name="Normal 18 2" xfId="114" xr:uid="{71D9E42F-F657-49D0-A544-A0847400ADB7}"/>
    <cellStyle name="Normal 2" xfId="36" xr:uid="{00000000-0005-0000-0000-000051000000}"/>
    <cellStyle name="Normal 2 2" xfId="54" xr:uid="{00000000-0005-0000-0000-000052000000}"/>
    <cellStyle name="Normal 2 2 2" xfId="112" xr:uid="{00000000-0005-0000-0000-000053000000}"/>
    <cellStyle name="Normal 2 3" xfId="110" xr:uid="{00000000-0005-0000-0000-000054000000}"/>
    <cellStyle name="Normal 3" xfId="51" xr:uid="{00000000-0005-0000-0000-000055000000}"/>
    <cellStyle name="Normal 4" xfId="52" xr:uid="{00000000-0005-0000-0000-000056000000}"/>
    <cellStyle name="Normal 5" xfId="56" xr:uid="{00000000-0005-0000-0000-000057000000}"/>
    <cellStyle name="Normal 6" xfId="57" xr:uid="{00000000-0005-0000-0000-000058000000}"/>
    <cellStyle name="Normal 7" xfId="58" xr:uid="{00000000-0005-0000-0000-000059000000}"/>
    <cellStyle name="Normal 8" xfId="59" xr:uid="{00000000-0005-0000-0000-00005A000000}"/>
    <cellStyle name="Normal 9" xfId="60" xr:uid="{00000000-0005-0000-0000-00005B000000}"/>
    <cellStyle name="Notas 2" xfId="37" xr:uid="{00000000-0005-0000-0000-00005C000000}"/>
    <cellStyle name="Notas 3" xfId="97" xr:uid="{00000000-0005-0000-0000-00005D000000}"/>
    <cellStyle name="pepe" xfId="38" xr:uid="{00000000-0005-0000-0000-00005E000000}"/>
    <cellStyle name="pepe 2" xfId="39" xr:uid="{00000000-0005-0000-0000-00005F000000}"/>
    <cellStyle name="pepe 3" xfId="50" xr:uid="{00000000-0005-0000-0000-000060000000}"/>
    <cellStyle name="Porcentaje" xfId="40" builtinId="5"/>
    <cellStyle name="Porcentaje 2" xfId="55" xr:uid="{00000000-0005-0000-0000-000062000000}"/>
    <cellStyle name="Porcentual 2" xfId="41" xr:uid="{00000000-0005-0000-0000-000063000000}"/>
    <cellStyle name="Salida 2" xfId="42" xr:uid="{00000000-0005-0000-0000-000064000000}"/>
    <cellStyle name="Salida 3" xfId="99" xr:uid="{00000000-0005-0000-0000-000065000000}"/>
    <cellStyle name="Texto de advertencia 2" xfId="43" xr:uid="{00000000-0005-0000-0000-000066000000}"/>
    <cellStyle name="Texto de advertencia 3" xfId="100" xr:uid="{00000000-0005-0000-0000-000067000000}"/>
    <cellStyle name="Texto explicativo 2" xfId="44" xr:uid="{00000000-0005-0000-0000-000068000000}"/>
    <cellStyle name="Texto explicativo 3" xfId="101" xr:uid="{00000000-0005-0000-0000-000069000000}"/>
    <cellStyle name="Título 2 2" xfId="45" xr:uid="{00000000-0005-0000-0000-00006A000000}"/>
    <cellStyle name="Título 2 3" xfId="103" xr:uid="{00000000-0005-0000-0000-00006B000000}"/>
    <cellStyle name="Título 3 2" xfId="46" xr:uid="{00000000-0005-0000-0000-00006C000000}"/>
    <cellStyle name="Título 3 3" xfId="104" xr:uid="{00000000-0005-0000-0000-00006D000000}"/>
    <cellStyle name="Título 4" xfId="47" xr:uid="{00000000-0005-0000-0000-00006E000000}"/>
    <cellStyle name="Título 5" xfId="102" xr:uid="{00000000-0005-0000-0000-00006F000000}"/>
    <cellStyle name="Total 2" xfId="48" xr:uid="{00000000-0005-0000-0000-000070000000}"/>
    <cellStyle name="Total 3" xfId="105" xr:uid="{00000000-0005-0000-0000-000071000000}"/>
  </cellStyles>
  <dxfs count="0"/>
  <tableStyles count="0" defaultTableStyle="TableStyleMedium9" defaultPivotStyle="PivotStyleLight16"/>
  <colors>
    <mruColors>
      <color rgb="FF9933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366" Type="http://schemas.openxmlformats.org/officeDocument/2006/relationships/externalLink" Target="externalLinks/externalLink6.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356" Type="http://schemas.openxmlformats.org/officeDocument/2006/relationships/worksheet" Target="worksheets/sheet356.xml"/><Relationship Id="rId377" Type="http://schemas.openxmlformats.org/officeDocument/2006/relationships/externalLink" Target="externalLinks/externalLink17.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367" Type="http://schemas.openxmlformats.org/officeDocument/2006/relationships/externalLink" Target="externalLinks/externalLink7.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externalLink" Target="externalLinks/externalLink18.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externalLink" Target="externalLinks/externalLink8.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externalLink" Target="externalLinks/externalLink1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externalLink" Target="externalLinks/externalLink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externalLink" Target="externalLinks/externalLink20.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externalLink" Target="externalLinks/externalLink10.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theme" Target="theme/theme1.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externalLink" Target="externalLinks/externalLink11.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externalLink" Target="externalLinks/externalLink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connections" Target="connections.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externalLink" Target="externalLinks/externalLink1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externalLink" Target="externalLinks/externalLink2.xml"/><Relationship Id="rId383"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externalLink" Target="externalLinks/externalLink1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externalLink" Target="externalLinks/externalLink3.xml"/><Relationship Id="rId384"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externalLink" Target="externalLinks/externalLink1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calcChain" Target="calcChain.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externalLink" Target="externalLinks/externalLink15.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externalLink" Target="externalLinks/externalLink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externalLink" Target="externalLinks/externalLink16.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cereales grano
 (miles de hectáreas) </a:t>
            </a:r>
          </a:p>
        </c:rich>
      </c:tx>
      <c:layout>
        <c:manualLayout>
          <c:xMode val="edge"/>
          <c:yMode val="edge"/>
          <c:x val="0.22143503937007875"/>
          <c:y val="3.7122969837586998E-2"/>
        </c:manualLayout>
      </c:layout>
      <c:overlay val="0"/>
      <c:spPr>
        <a:noFill/>
        <a:ln w="12700">
          <a:solidFill>
            <a:srgbClr val="000000"/>
          </a:solidFill>
          <a:prstDash val="solid"/>
        </a:ln>
      </c:spPr>
    </c:title>
    <c:autoTitleDeleted val="0"/>
    <c:plotArea>
      <c:layout>
        <c:manualLayout>
          <c:layoutTarget val="inner"/>
          <c:xMode val="edge"/>
          <c:yMode val="edge"/>
          <c:x val="0.11210778696601199"/>
          <c:y val="0.19953596287703379"/>
          <c:w val="0.85500872192743649"/>
          <c:h val="0.71693735498839961"/>
        </c:manualLayout>
      </c:layout>
      <c:lineChart>
        <c:grouping val="standard"/>
        <c:varyColors val="0"/>
        <c:ser>
          <c:idx val="3"/>
          <c:order val="0"/>
          <c:tx>
            <c:v>Superficie</c:v>
          </c:tx>
          <c:spPr>
            <a:ln w="38100">
              <a:solidFill>
                <a:srgbClr val="008000"/>
              </a:solidFill>
              <a:prstDash val="solid"/>
            </a:ln>
          </c:spPr>
          <c:marker>
            <c:symbol val="none"/>
          </c:marker>
          <c:cat>
            <c:numRef>
              <c:f>'7.1.1.1'!$A$7:$A$17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'7.1.1.1'!$B$7:$B$17</c:f>
              <c:numCache>
                <c:formatCode>#,##0__;\–#,##0__;0__;@__</c:formatCode>
                <c:ptCount val="11"/>
                <c:pt idx="0">
                  <c:v>6076.74</c:v>
                </c:pt>
                <c:pt idx="1">
                  <c:v>6039.7889999999998</c:v>
                </c:pt>
                <c:pt idx="2">
                  <c:v>5985.4920000000002</c:v>
                </c:pt>
                <c:pt idx="3">
                  <c:v>6170.107</c:v>
                </c:pt>
                <c:pt idx="4">
                  <c:v>6268.0259999999998</c:v>
                </c:pt>
                <c:pt idx="5">
                  <c:v>6316.7939999999999</c:v>
                </c:pt>
                <c:pt idx="6">
                  <c:v>6195.8590000000004</c:v>
                </c:pt>
                <c:pt idx="7">
                  <c:v>6239.8</c:v>
                </c:pt>
                <c:pt idx="8">
                  <c:v>6015.2309999999998</c:v>
                </c:pt>
                <c:pt idx="9">
                  <c:v>6027.848</c:v>
                </c:pt>
                <c:pt idx="10">
                  <c:v>5975.7120000000004</c:v>
                </c:pt>
              </c:numCache>
            </c:numRef>
          </c:val>
          <c:smooth val="0"/>
          <c:extLst>
            <c:ext xmlns:c16="http://schemas.microsoft.com/office/drawing/2014/chart" uri="{C3380CC4-5D6E-409C-BE32-E72D297353CC}">
              <c16:uniqueId val="{00000000-495D-4673-B6FD-798A868AC785}"/>
            </c:ext>
          </c:extLst>
        </c:ser>
        <c:dLbls>
          <c:showLegendKey val="0"/>
          <c:showVal val="0"/>
          <c:showCatName val="0"/>
          <c:showSerName val="0"/>
          <c:showPercent val="0"/>
          <c:showBubbleSize val="0"/>
        </c:dLbls>
        <c:smooth val="0"/>
        <c:axId val="577431776"/>
        <c:axId val="577432320"/>
      </c:lineChart>
      <c:catAx>
        <c:axId val="577431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2320"/>
        <c:crosses val="autoZero"/>
        <c:auto val="1"/>
        <c:lblAlgn val="ctr"/>
        <c:lblOffset val="100"/>
        <c:tickLblSkip val="1"/>
        <c:tickMarkSkip val="1"/>
        <c:noMultiLvlLbl val="0"/>
      </c:catAx>
      <c:valAx>
        <c:axId val="577432320"/>
        <c:scaling>
          <c:orientation val="minMax"/>
          <c:min val="56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1776"/>
        <c:crosses val="autoZero"/>
        <c:crossBetween val="between"/>
        <c:majorUnit val="2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(miles de hectáreas)</a:t>
            </a:r>
          </a:p>
        </c:rich>
      </c:tx>
      <c:layout>
        <c:manualLayout>
          <c:xMode val="edge"/>
          <c:yMode val="edge"/>
          <c:x val="0.2312792511700468"/>
          <c:y val="3.0023094688221882E-2"/>
        </c:manualLayout>
      </c:layout>
      <c:overlay val="0"/>
      <c:spPr>
        <a:noFill/>
        <a:ln w="12700">
          <a:solidFill>
            <a:srgbClr val="000000"/>
          </a:solidFill>
          <a:prstDash val="solid"/>
        </a:ln>
      </c:spPr>
    </c:title>
    <c:autoTitleDeleted val="0"/>
    <c:plotArea>
      <c:layout>
        <c:manualLayout>
          <c:layoutTarget val="inner"/>
          <c:xMode val="edge"/>
          <c:yMode val="edge"/>
          <c:x val="0.10067120692062315"/>
          <c:y val="0.13163987131011737"/>
          <c:w val="0.86443009675840365"/>
          <c:h val="0.78522028500771857"/>
        </c:manualLayout>
      </c:layout>
      <c:lineChart>
        <c:grouping val="standard"/>
        <c:varyColors val="0"/>
        <c:ser>
          <c:idx val="3"/>
          <c:order val="0"/>
          <c:tx>
            <c:v>Superficie</c:v>
          </c:tx>
          <c:spPr>
            <a:ln w="38100">
              <a:solidFill>
                <a:srgbClr val="008000"/>
              </a:solidFill>
              <a:prstDash val="solid"/>
            </a:ln>
          </c:spPr>
          <c:marker>
            <c:symbol val="none"/>
          </c:marker>
          <c:cat>
            <c:numRef>
              <c:f>'7.1.3.1'!$A$10:$A$20</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'7.1.3.1'!$B$10:$B$20</c:f>
              <c:numCache>
                <c:formatCode>#,##0.0_);\(#,##0.0\)</c:formatCode>
                <c:ptCount val="11"/>
                <c:pt idx="0">
                  <c:v>3024.7260000000001</c:v>
                </c:pt>
                <c:pt idx="1">
                  <c:v>2885.6120000000001</c:v>
                </c:pt>
                <c:pt idx="2">
                  <c:v>2700.6790000000001</c:v>
                </c:pt>
                <c:pt idx="3">
                  <c:v>2691.0859999999998</c:v>
                </c:pt>
                <c:pt idx="4">
                  <c:v>2784.2809999999999</c:v>
                </c:pt>
                <c:pt idx="5">
                  <c:v>2792.2260000000001</c:v>
                </c:pt>
                <c:pt idx="6">
                  <c:v>2598.8960000000002</c:v>
                </c:pt>
                <c:pt idx="7">
                  <c:v>2563.1950000000002</c:v>
                </c:pt>
                <c:pt idx="8">
                  <c:v>2597.527</c:v>
                </c:pt>
                <c:pt idx="9">
                  <c:v>2569.462</c:v>
                </c:pt>
                <c:pt idx="10">
                  <c:v>2693.5079999999998</c:v>
                </c:pt>
              </c:numCache>
            </c:numRef>
          </c:val>
          <c:smooth val="0"/>
          <c:extLst>
            <c:ext xmlns:c16="http://schemas.microsoft.com/office/drawing/2014/chart" uri="{C3380CC4-5D6E-409C-BE32-E72D297353CC}">
              <c16:uniqueId val="{00000000-0760-4CC7-AACE-E367F354CD1A}"/>
            </c:ext>
          </c:extLst>
        </c:ser>
        <c:dLbls>
          <c:showLegendKey val="0"/>
          <c:showVal val="0"/>
          <c:showCatName val="0"/>
          <c:showSerName val="0"/>
          <c:showPercent val="0"/>
          <c:showBubbleSize val="0"/>
        </c:dLbls>
        <c:smooth val="0"/>
        <c:axId val="609933536"/>
        <c:axId val="609928096"/>
      </c:lineChart>
      <c:catAx>
        <c:axId val="609933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8096"/>
        <c:crosses val="autoZero"/>
        <c:auto val="1"/>
        <c:lblAlgn val="ctr"/>
        <c:lblOffset val="100"/>
        <c:tickLblSkip val="1"/>
        <c:tickMarkSkip val="1"/>
        <c:noMultiLvlLbl val="0"/>
      </c:catAx>
      <c:valAx>
        <c:axId val="609928096"/>
        <c:scaling>
          <c:orientation val="minMax"/>
          <c:max val="5000"/>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353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azafrán  (estigmas tostados) 
(hectáreas)</a:t>
            </a:r>
          </a:p>
        </c:rich>
      </c:tx>
      <c:layout>
        <c:manualLayout>
          <c:xMode val="edge"/>
          <c:yMode val="edge"/>
          <c:x val="0.22978552114060957"/>
          <c:y val="5.1547822256483675E-2"/>
        </c:manualLayout>
      </c:layout>
      <c:overlay val="0"/>
      <c:spPr>
        <a:noFill/>
        <a:ln w="12700">
          <a:solidFill>
            <a:srgbClr val="000000"/>
          </a:solidFill>
          <a:prstDash val="solid"/>
        </a:ln>
      </c:spPr>
    </c:title>
    <c:autoTitleDeleted val="0"/>
    <c:plotArea>
      <c:layout>
        <c:manualLayout>
          <c:layoutTarget val="inner"/>
          <c:xMode val="edge"/>
          <c:yMode val="edge"/>
          <c:x val="9.3430723533533544E-2"/>
          <c:y val="0.19002397336138538"/>
          <c:w val="0.87445317807166456"/>
          <c:h val="0.72209109877326461"/>
        </c:manualLayout>
      </c:layout>
      <c:lineChart>
        <c:grouping val="standard"/>
        <c:varyColors val="0"/>
        <c:ser>
          <c:idx val="3"/>
          <c:order val="0"/>
          <c:tx>
            <c:v>Superficie</c:v>
          </c:tx>
          <c:spPr>
            <a:ln w="38100">
              <a:solidFill>
                <a:srgbClr val="008000"/>
              </a:solidFill>
              <a:prstDash val="solid"/>
            </a:ln>
          </c:spPr>
          <c:marker>
            <c:symbol val="none"/>
          </c:marker>
          <c:cat>
            <c:numRef>
              <c:f>'7.4.16.1'!$A$10:$A$20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'7.4.16.1'!$B$10:$B$20</c:f>
              <c:numCache>
                <c:formatCode>#,##0_);\(#,##0\)</c:formatCode>
                <c:ptCount val="11"/>
                <c:pt idx="0">
                  <c:v>143</c:v>
                </c:pt>
                <c:pt idx="1">
                  <c:v>165</c:v>
                </c:pt>
                <c:pt idx="2">
                  <c:v>150</c:v>
                </c:pt>
                <c:pt idx="3">
                  <c:v>155</c:v>
                </c:pt>
                <c:pt idx="4">
                  <c:v>166</c:v>
                </c:pt>
                <c:pt idx="5">
                  <c:v>171</c:v>
                </c:pt>
                <c:pt idx="6">
                  <c:v>170</c:v>
                </c:pt>
                <c:pt idx="7">
                  <c:v>183</c:v>
                </c:pt>
                <c:pt idx="8">
                  <c:v>178</c:v>
                </c:pt>
                <c:pt idx="9">
                  <c:v>190</c:v>
                </c:pt>
                <c:pt idx="10">
                  <c:v>204</c:v>
                </c:pt>
              </c:numCache>
            </c:numRef>
          </c:val>
          <c:smooth val="0"/>
          <c:extLst>
            <c:ext xmlns:c16="http://schemas.microsoft.com/office/drawing/2014/chart" uri="{C3380CC4-5D6E-409C-BE32-E72D297353CC}">
              <c16:uniqueId val="{00000000-43B0-4592-860E-21E620EE4206}"/>
            </c:ext>
          </c:extLst>
        </c:ser>
        <c:dLbls>
          <c:showLegendKey val="0"/>
          <c:showVal val="0"/>
          <c:showCatName val="0"/>
          <c:showSerName val="0"/>
          <c:showPercent val="0"/>
          <c:showBubbleSize val="0"/>
        </c:dLbls>
        <c:smooth val="0"/>
        <c:axId val="620744448"/>
        <c:axId val="620747168"/>
      </c:lineChart>
      <c:catAx>
        <c:axId val="620744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7168"/>
        <c:crosses val="autoZero"/>
        <c:auto val="1"/>
        <c:lblAlgn val="ctr"/>
        <c:lblOffset val="100"/>
        <c:tickLblSkip val="1"/>
        <c:tickMarkSkip val="1"/>
        <c:noMultiLvlLbl val="0"/>
      </c:catAx>
      <c:valAx>
        <c:axId val="620747168"/>
        <c:scaling>
          <c:orientation val="minMax"/>
          <c:min val="12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4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azafrán (estigmas tostados) 
(kilogramos)</a:t>
            </a:r>
          </a:p>
        </c:rich>
      </c:tx>
      <c:layout>
        <c:manualLayout>
          <c:xMode val="edge"/>
          <c:yMode val="edge"/>
          <c:x val="0.22615234759095373"/>
          <c:y val="6.9219429763060419E-2"/>
        </c:manualLayout>
      </c:layout>
      <c:overlay val="0"/>
      <c:spPr>
        <a:noFill/>
        <a:ln w="12700">
          <a:solidFill>
            <a:srgbClr val="000000"/>
          </a:solidFill>
          <a:prstDash val="solid"/>
        </a:ln>
      </c:spPr>
    </c:title>
    <c:autoTitleDeleted val="0"/>
    <c:plotArea>
      <c:layout>
        <c:manualLayout>
          <c:layoutTarget val="inner"/>
          <c:xMode val="edge"/>
          <c:yMode val="edge"/>
          <c:x val="0.11678840441691712"/>
          <c:y val="0.23516034166386121"/>
          <c:w val="0.8423363668570012"/>
          <c:h val="0.67123437329296276"/>
        </c:manualLayout>
      </c:layout>
      <c:lineChart>
        <c:grouping val="standard"/>
        <c:varyColors val="0"/>
        <c:ser>
          <c:idx val="3"/>
          <c:order val="0"/>
          <c:tx>
            <c:v>Producción</c:v>
          </c:tx>
          <c:spPr>
            <a:ln w="38100">
              <a:solidFill>
                <a:srgbClr val="FF6600"/>
              </a:solidFill>
              <a:prstDash val="solid"/>
            </a:ln>
          </c:spPr>
          <c:marker>
            <c:symbol val="none"/>
          </c:marker>
          <c:cat>
            <c:numRef>
              <c:f>'7.4.16.1'!$A$10:$A$20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'7.4.16.1'!$D$10:$D$20</c:f>
              <c:numCache>
                <c:formatCode>#,##0_);\(#,##0\)</c:formatCode>
                <c:ptCount val="11"/>
                <c:pt idx="0">
                  <c:v>1829</c:v>
                </c:pt>
                <c:pt idx="1">
                  <c:v>2332</c:v>
                </c:pt>
                <c:pt idx="2">
                  <c:v>1954</c:v>
                </c:pt>
                <c:pt idx="3">
                  <c:v>1827</c:v>
                </c:pt>
                <c:pt idx="4">
                  <c:v>1918</c:v>
                </c:pt>
                <c:pt idx="5">
                  <c:v>1892</c:v>
                </c:pt>
                <c:pt idx="6">
                  <c:v>1793</c:v>
                </c:pt>
                <c:pt idx="7">
                  <c:v>1973</c:v>
                </c:pt>
                <c:pt idx="8">
                  <c:v>1567</c:v>
                </c:pt>
                <c:pt idx="9">
                  <c:v>1354</c:v>
                </c:pt>
                <c:pt idx="10">
                  <c:v>1537</c:v>
                </c:pt>
              </c:numCache>
            </c:numRef>
          </c:val>
          <c:smooth val="0"/>
          <c:extLst>
            <c:ext xmlns:c16="http://schemas.microsoft.com/office/drawing/2014/chart" uri="{C3380CC4-5D6E-409C-BE32-E72D297353CC}">
              <c16:uniqueId val="{00000000-6C69-4F6B-9B24-03DEF7CB84F6}"/>
            </c:ext>
          </c:extLst>
        </c:ser>
        <c:dLbls>
          <c:showLegendKey val="0"/>
          <c:showVal val="0"/>
          <c:showCatName val="0"/>
          <c:showSerName val="0"/>
          <c:showPercent val="0"/>
          <c:showBubbleSize val="0"/>
        </c:dLbls>
        <c:smooth val="0"/>
        <c:axId val="620747712"/>
        <c:axId val="620736288"/>
      </c:lineChart>
      <c:catAx>
        <c:axId val="620747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6288"/>
        <c:crosses val="autoZero"/>
        <c:auto val="1"/>
        <c:lblAlgn val="ctr"/>
        <c:lblOffset val="100"/>
        <c:tickLblSkip val="1"/>
        <c:tickMarkSkip val="1"/>
        <c:noMultiLvlLbl val="0"/>
      </c:catAx>
      <c:valAx>
        <c:axId val="620736288"/>
        <c:scaling>
          <c:orientation val="minMax"/>
          <c:min val="1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77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azafrán (estigmas tostados) 
(miles de euros)</a:t>
            </a:r>
          </a:p>
        </c:rich>
      </c:tx>
      <c:layout>
        <c:manualLayout>
          <c:xMode val="edge"/>
          <c:yMode val="edge"/>
          <c:x val="0.25801941986234017"/>
          <c:y val="4.6407896196074078E-2"/>
        </c:manualLayout>
      </c:layout>
      <c:overlay val="0"/>
      <c:spPr>
        <a:noFill/>
        <a:ln w="12700">
          <a:solidFill>
            <a:srgbClr val="000000"/>
          </a:solidFill>
          <a:prstDash val="solid"/>
        </a:ln>
      </c:spPr>
    </c:title>
    <c:autoTitleDeleted val="0"/>
    <c:plotArea>
      <c:layout>
        <c:manualLayout>
          <c:layoutTarget val="inner"/>
          <c:xMode val="edge"/>
          <c:yMode val="edge"/>
          <c:x val="0.10480364242694175"/>
          <c:y val="0.19249049739849763"/>
          <c:w val="0.85735201929815363"/>
          <c:h val="0.72300457454331346"/>
        </c:manualLayout>
      </c:layout>
      <c:lineChart>
        <c:grouping val="standard"/>
        <c:varyColors val="0"/>
        <c:ser>
          <c:idx val="3"/>
          <c:order val="0"/>
          <c:tx>
            <c:v>Valor</c:v>
          </c:tx>
          <c:spPr>
            <a:ln w="38100">
              <a:solidFill>
                <a:srgbClr val="FFFF00"/>
              </a:solidFill>
              <a:prstDash val="solid"/>
            </a:ln>
          </c:spPr>
          <c:marker>
            <c:symbol val="none"/>
          </c:marker>
          <c:cat>
            <c:numRef>
              <c:f>'7.4.16.1'!$A$10:$A$20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'7.4.16.1'!$F$10:$F$20</c:f>
              <c:numCache>
                <c:formatCode>#,##0_);\(#,##0\)</c:formatCode>
                <c:ptCount val="11"/>
                <c:pt idx="0">
                  <c:v>5000.5408699999998</c:v>
                </c:pt>
                <c:pt idx="1">
                  <c:v>7014.4694399999998</c:v>
                </c:pt>
                <c:pt idx="2">
                  <c:v>5438.1773999999996</c:v>
                </c:pt>
                <c:pt idx="3">
                  <c:v>5071.9895100000003</c:v>
                </c:pt>
                <c:pt idx="4">
                  <c:v>5302.2534599999999</c:v>
                </c:pt>
                <c:pt idx="5">
                  <c:v>4841.32528</c:v>
                </c:pt>
                <c:pt idx="6">
                  <c:v>4331</c:v>
                </c:pt>
                <c:pt idx="7">
                  <c:v>4587</c:v>
                </c:pt>
                <c:pt idx="8">
                  <c:v>3451.9913099999994</c:v>
                </c:pt>
                <c:pt idx="9">
                  <c:v>2929.4196200000006</c:v>
                </c:pt>
                <c:pt idx="10">
                  <c:v>3756.7815099999998</c:v>
                </c:pt>
              </c:numCache>
            </c:numRef>
          </c:val>
          <c:smooth val="0"/>
          <c:extLst>
            <c:ext xmlns:c16="http://schemas.microsoft.com/office/drawing/2014/chart" uri="{C3380CC4-5D6E-409C-BE32-E72D297353CC}">
              <c16:uniqueId val="{00000000-05DB-4CBF-B450-37D9D88575CF}"/>
            </c:ext>
          </c:extLst>
        </c:ser>
        <c:dLbls>
          <c:showLegendKey val="0"/>
          <c:showVal val="0"/>
          <c:showCatName val="0"/>
          <c:showSerName val="0"/>
          <c:showPercent val="0"/>
          <c:showBubbleSize val="0"/>
        </c:dLbls>
        <c:smooth val="0"/>
        <c:axId val="620729216"/>
        <c:axId val="620735744"/>
      </c:lineChart>
      <c:catAx>
        <c:axId val="6207292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5744"/>
        <c:crosses val="autoZero"/>
        <c:auto val="1"/>
        <c:lblAlgn val="ctr"/>
        <c:lblOffset val="100"/>
        <c:tickLblSkip val="1"/>
        <c:tickMarkSkip val="1"/>
        <c:noMultiLvlLbl val="0"/>
      </c:catAx>
      <c:valAx>
        <c:axId val="620735744"/>
        <c:scaling>
          <c:orientation val="minMax"/>
          <c:min val="2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9216"/>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tabaco (seco y no fermentado) 
(miles de hectáreas)</a:t>
            </a:r>
          </a:p>
        </c:rich>
      </c:tx>
      <c:layout>
        <c:manualLayout>
          <c:xMode val="edge"/>
          <c:yMode val="edge"/>
          <c:x val="0.22035302469135809"/>
          <c:y val="4.5652965628100318E-2"/>
        </c:manualLayout>
      </c:layout>
      <c:overlay val="0"/>
      <c:spPr>
        <a:noFill/>
        <a:ln w="12700">
          <a:solidFill>
            <a:srgbClr val="000000"/>
          </a:solidFill>
          <a:prstDash val="solid"/>
        </a:ln>
      </c:spPr>
    </c:title>
    <c:autoTitleDeleted val="0"/>
    <c:plotArea>
      <c:layout>
        <c:manualLayout>
          <c:layoutTarget val="inner"/>
          <c:xMode val="edge"/>
          <c:yMode val="edge"/>
          <c:x val="7.2886297376094034E-2"/>
          <c:y val="0.18181839420697263"/>
          <c:w val="0.88775510204081665"/>
          <c:h val="0.72488122953568834"/>
        </c:manualLayout>
      </c:layout>
      <c:lineChart>
        <c:grouping val="standard"/>
        <c:varyColors val="0"/>
        <c:ser>
          <c:idx val="3"/>
          <c:order val="0"/>
          <c:tx>
            <c:v>Superficie</c:v>
          </c:tx>
          <c:spPr>
            <a:ln w="38100">
              <a:solidFill>
                <a:srgbClr val="008000"/>
              </a:solidFill>
              <a:prstDash val="solid"/>
            </a:ln>
          </c:spPr>
          <c:marker>
            <c:symbol val="none"/>
          </c:marker>
          <c:cat>
            <c:numRef>
              <c:f>'7.4.18.1'!$A$10:$A$20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'7.4.18.1'!$B$10:$B$20</c:f>
              <c:numCache>
                <c:formatCode>#,##0.0_);\(#,##0.0\)</c:formatCode>
                <c:ptCount val="11"/>
                <c:pt idx="0">
                  <c:v>10.115</c:v>
                </c:pt>
                <c:pt idx="1">
                  <c:v>10.516999999999999</c:v>
                </c:pt>
                <c:pt idx="2">
                  <c:v>10.175000000000001</c:v>
                </c:pt>
                <c:pt idx="3">
                  <c:v>9.6590000000000007</c:v>
                </c:pt>
                <c:pt idx="4">
                  <c:v>9.6929999999999996</c:v>
                </c:pt>
                <c:pt idx="5">
                  <c:v>10.215</c:v>
                </c:pt>
                <c:pt idx="6">
                  <c:v>9.0220000000000002</c:v>
                </c:pt>
                <c:pt idx="7">
                  <c:v>8.9489999999999998</c:v>
                </c:pt>
                <c:pt idx="8">
                  <c:v>8.7560000000000002</c:v>
                </c:pt>
                <c:pt idx="9">
                  <c:v>8.5090000000000003</c:v>
                </c:pt>
                <c:pt idx="10">
                  <c:v>8.67</c:v>
                </c:pt>
              </c:numCache>
            </c:numRef>
          </c:val>
          <c:smooth val="0"/>
          <c:extLst>
            <c:ext xmlns:c16="http://schemas.microsoft.com/office/drawing/2014/chart" uri="{C3380CC4-5D6E-409C-BE32-E72D297353CC}">
              <c16:uniqueId val="{00000000-EDD8-4FE9-8C29-6AFC1746B40A}"/>
            </c:ext>
          </c:extLst>
        </c:ser>
        <c:dLbls>
          <c:showLegendKey val="0"/>
          <c:showVal val="0"/>
          <c:showCatName val="0"/>
          <c:showSerName val="0"/>
          <c:showPercent val="0"/>
          <c:showBubbleSize val="0"/>
        </c:dLbls>
        <c:smooth val="0"/>
        <c:axId val="620724320"/>
        <c:axId val="620729760"/>
      </c:lineChart>
      <c:catAx>
        <c:axId val="620724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9760"/>
        <c:crosses val="autoZero"/>
        <c:auto val="1"/>
        <c:lblAlgn val="ctr"/>
        <c:lblOffset val="100"/>
        <c:tickLblSkip val="1"/>
        <c:tickMarkSkip val="1"/>
        <c:noMultiLvlLbl val="0"/>
      </c:catAx>
      <c:valAx>
        <c:axId val="620729760"/>
        <c:scaling>
          <c:orientation val="minMax"/>
          <c:min val="8"/>
        </c:scaling>
        <c:delete val="0"/>
        <c:axPos val="l"/>
        <c:majorGridlines>
          <c:spPr>
            <a:ln w="3175">
              <a:solidFill>
                <a:srgbClr val="969696"/>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4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tabaco (seco y no fermentado)
(miles toneladas)</a:t>
            </a:r>
          </a:p>
        </c:rich>
      </c:tx>
      <c:layout>
        <c:manualLayout>
          <c:xMode val="edge"/>
          <c:yMode val="edge"/>
          <c:x val="0.2144185802469136"/>
          <c:y val="6.2370054210513434E-2"/>
        </c:manualLayout>
      </c:layout>
      <c:overlay val="0"/>
      <c:spPr>
        <a:noFill/>
        <a:ln w="12700">
          <a:solidFill>
            <a:srgbClr val="000000"/>
          </a:solidFill>
          <a:prstDash val="solid"/>
        </a:ln>
      </c:spPr>
    </c:title>
    <c:autoTitleDeleted val="0"/>
    <c:plotArea>
      <c:layout>
        <c:manualLayout>
          <c:layoutTarget val="inner"/>
          <c:xMode val="edge"/>
          <c:yMode val="edge"/>
          <c:x val="7.5471698113207544E-2"/>
          <c:y val="0.19392523364485981"/>
          <c:w val="0.88534107402031925"/>
          <c:h val="0.72429906542056965"/>
        </c:manualLayout>
      </c:layout>
      <c:lineChart>
        <c:grouping val="standard"/>
        <c:varyColors val="0"/>
        <c:ser>
          <c:idx val="3"/>
          <c:order val="0"/>
          <c:tx>
            <c:v>Producción</c:v>
          </c:tx>
          <c:spPr>
            <a:ln w="38100">
              <a:solidFill>
                <a:srgbClr val="FF6600"/>
              </a:solidFill>
              <a:prstDash val="solid"/>
            </a:ln>
          </c:spPr>
          <c:marker>
            <c:symbol val="none"/>
          </c:marker>
          <c:cat>
            <c:numRef>
              <c:f>'7.4.18.1'!$A$10:$A$20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'7.4.18.1'!$D$10:$D$20</c:f>
              <c:numCache>
                <c:formatCode>#,##0.0_);\(#,##0.0\)</c:formatCode>
                <c:ptCount val="11"/>
                <c:pt idx="0">
                  <c:v>34.826999999999998</c:v>
                </c:pt>
                <c:pt idx="1">
                  <c:v>33.409999999999997</c:v>
                </c:pt>
                <c:pt idx="2">
                  <c:v>33.692</c:v>
                </c:pt>
                <c:pt idx="3">
                  <c:v>32.308</c:v>
                </c:pt>
                <c:pt idx="4">
                  <c:v>31.332999999999998</c:v>
                </c:pt>
                <c:pt idx="5">
                  <c:v>33.557000000000002</c:v>
                </c:pt>
                <c:pt idx="6">
                  <c:v>29.533999999999999</c:v>
                </c:pt>
                <c:pt idx="7">
                  <c:v>20.238</c:v>
                </c:pt>
                <c:pt idx="8">
                  <c:v>29.678999999999998</c:v>
                </c:pt>
                <c:pt idx="9">
                  <c:v>25.983000000000001</c:v>
                </c:pt>
                <c:pt idx="10">
                  <c:v>27.765999999999998</c:v>
                </c:pt>
              </c:numCache>
            </c:numRef>
          </c:val>
          <c:smooth val="0"/>
          <c:extLst>
            <c:ext xmlns:c16="http://schemas.microsoft.com/office/drawing/2014/chart" uri="{C3380CC4-5D6E-409C-BE32-E72D297353CC}">
              <c16:uniqueId val="{00000000-5B5F-419E-A5B6-6978002DAB36}"/>
            </c:ext>
          </c:extLst>
        </c:ser>
        <c:dLbls>
          <c:showLegendKey val="0"/>
          <c:showVal val="0"/>
          <c:showCatName val="0"/>
          <c:showSerName val="0"/>
          <c:showPercent val="0"/>
          <c:showBubbleSize val="0"/>
        </c:dLbls>
        <c:smooth val="0"/>
        <c:axId val="620752064"/>
        <c:axId val="620756416"/>
      </c:lineChart>
      <c:catAx>
        <c:axId val="620752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6416"/>
        <c:crosses val="autoZero"/>
        <c:auto val="1"/>
        <c:lblAlgn val="ctr"/>
        <c:lblOffset val="100"/>
        <c:tickLblSkip val="1"/>
        <c:tickMarkSkip val="1"/>
        <c:noMultiLvlLbl val="0"/>
      </c:catAx>
      <c:valAx>
        <c:axId val="620756416"/>
        <c:scaling>
          <c:orientation val="minMax"/>
          <c:max val="39"/>
          <c:min val="19"/>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2064"/>
        <c:crosses val="autoZero"/>
        <c:crossBetween val="between"/>
        <c:maj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tabaco (seco y no fermentado)
(miles de euros)</a:t>
            </a:r>
          </a:p>
        </c:rich>
      </c:tx>
      <c:layout>
        <c:manualLayout>
          <c:xMode val="edge"/>
          <c:yMode val="edge"/>
          <c:x val="0.24642722222222227"/>
          <c:y val="8.1810054512416713E-2"/>
        </c:manualLayout>
      </c:layout>
      <c:overlay val="0"/>
      <c:spPr>
        <a:noFill/>
        <a:ln w="12700">
          <a:solidFill>
            <a:srgbClr val="000000"/>
          </a:solidFill>
          <a:prstDash val="solid"/>
        </a:ln>
      </c:spPr>
    </c:title>
    <c:autoTitleDeleted val="0"/>
    <c:plotArea>
      <c:layout>
        <c:manualLayout>
          <c:layoutTarget val="inner"/>
          <c:xMode val="edge"/>
          <c:yMode val="edge"/>
          <c:x val="0.10822526073410285"/>
          <c:y val="0.20941176470588241"/>
          <c:w val="0.85425805806116162"/>
          <c:h val="0.70588235294117663"/>
        </c:manualLayout>
      </c:layout>
      <c:lineChart>
        <c:grouping val="standard"/>
        <c:varyColors val="0"/>
        <c:ser>
          <c:idx val="3"/>
          <c:order val="0"/>
          <c:tx>
            <c:v>Valor</c:v>
          </c:tx>
          <c:spPr>
            <a:ln w="38100">
              <a:solidFill>
                <a:srgbClr val="FFFF00"/>
              </a:solidFill>
              <a:prstDash val="solid"/>
            </a:ln>
          </c:spPr>
          <c:marker>
            <c:symbol val="none"/>
          </c:marker>
          <c:cat>
            <c:numRef>
              <c:f>'7.4.18.1'!$A$10:$A$20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'7.4.18.1'!$F$10:$F$20</c:f>
              <c:numCache>
                <c:formatCode>#,##0.0_);\(#,##0.0\)</c:formatCode>
                <c:ptCount val="11"/>
                <c:pt idx="0">
                  <c:v>33141.373200000002</c:v>
                </c:pt>
                <c:pt idx="1">
                  <c:v>70384.846999999994</c:v>
                </c:pt>
                <c:pt idx="2">
                  <c:v>63219.668799999999</c:v>
                </c:pt>
                <c:pt idx="3">
                  <c:v>59963.647999999994</c:v>
                </c:pt>
                <c:pt idx="4">
                  <c:v>64900.0429</c:v>
                </c:pt>
                <c:pt idx="5">
                  <c:v>70983.122100000008</c:v>
                </c:pt>
                <c:pt idx="6">
                  <c:v>61634.5</c:v>
                </c:pt>
                <c:pt idx="7">
                  <c:v>44972.9</c:v>
                </c:pt>
                <c:pt idx="8">
                  <c:v>65979.38489999999</c:v>
                </c:pt>
                <c:pt idx="9">
                  <c:v>60574.1679</c:v>
                </c:pt>
                <c:pt idx="10">
                  <c:v>64589.269199999995</c:v>
                </c:pt>
              </c:numCache>
            </c:numRef>
          </c:val>
          <c:smooth val="0"/>
          <c:extLst>
            <c:ext xmlns:c16="http://schemas.microsoft.com/office/drawing/2014/chart" uri="{C3380CC4-5D6E-409C-BE32-E72D297353CC}">
              <c16:uniqueId val="{00000000-BCD4-4D76-9DF3-B6DB313291D9}"/>
            </c:ext>
          </c:extLst>
        </c:ser>
        <c:dLbls>
          <c:showLegendKey val="0"/>
          <c:showVal val="0"/>
          <c:showCatName val="0"/>
          <c:showSerName val="0"/>
          <c:showPercent val="0"/>
          <c:showBubbleSize val="0"/>
        </c:dLbls>
        <c:smooth val="0"/>
        <c:axId val="620752608"/>
        <c:axId val="620748256"/>
      </c:lineChart>
      <c:catAx>
        <c:axId val="620752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256"/>
        <c:crosses val="autoZero"/>
        <c:auto val="1"/>
        <c:lblAlgn val="ctr"/>
        <c:lblOffset val="100"/>
        <c:tickLblSkip val="1"/>
        <c:tickMarkSkip val="1"/>
        <c:noMultiLvlLbl val="0"/>
      </c:catAx>
      <c:valAx>
        <c:axId val="620748256"/>
        <c:scaling>
          <c:orientation val="minMax"/>
          <c:max val="9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2608"/>
        <c:crosses val="autoZero"/>
        <c:crossBetween val="between"/>
        <c:maj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lúpulo (en seco)
(hectáreas)</a:t>
            </a:r>
          </a:p>
        </c:rich>
      </c:tx>
      <c:layout>
        <c:manualLayout>
          <c:xMode val="edge"/>
          <c:yMode val="edge"/>
          <c:x val="0.28052292576419213"/>
          <c:y val="5.6235378974574743E-2"/>
        </c:manualLayout>
      </c:layout>
      <c:overlay val="0"/>
      <c:spPr>
        <a:noFill/>
        <a:ln w="12700">
          <a:solidFill>
            <a:srgbClr val="000000"/>
          </a:solidFill>
          <a:prstDash val="solid"/>
        </a:ln>
      </c:spPr>
    </c:title>
    <c:autoTitleDeleted val="0"/>
    <c:plotArea>
      <c:layout>
        <c:manualLayout>
          <c:layoutTarget val="inner"/>
          <c:xMode val="edge"/>
          <c:yMode val="edge"/>
          <c:x val="8.3194743132168764E-2"/>
          <c:y val="0.18691588785047514"/>
          <c:w val="0.8635614337119073"/>
          <c:h val="0.72663551401870896"/>
        </c:manualLayout>
      </c:layout>
      <c:lineChart>
        <c:grouping val="standard"/>
        <c:varyColors val="0"/>
        <c:ser>
          <c:idx val="3"/>
          <c:order val="0"/>
          <c:tx>
            <c:v>Superficie</c:v>
          </c:tx>
          <c:spPr>
            <a:ln w="38100">
              <a:solidFill>
                <a:srgbClr val="008000"/>
              </a:solidFill>
              <a:prstDash val="solid"/>
            </a:ln>
          </c:spPr>
          <c:marker>
            <c:symbol val="none"/>
          </c:marker>
          <c:cat>
            <c:numRef>
              <c:f>'7.4.19.1'!$A$10:$A$20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'7.4.19.1'!$B$10:$B$20</c:f>
              <c:numCache>
                <c:formatCode>#,##0_);\(#,##0\)</c:formatCode>
                <c:ptCount val="11"/>
                <c:pt idx="0">
                  <c:v>502</c:v>
                </c:pt>
                <c:pt idx="1">
                  <c:v>514</c:v>
                </c:pt>
                <c:pt idx="2">
                  <c:v>533</c:v>
                </c:pt>
                <c:pt idx="3">
                  <c:v>539</c:v>
                </c:pt>
                <c:pt idx="4">
                  <c:v>539</c:v>
                </c:pt>
                <c:pt idx="5">
                  <c:v>559</c:v>
                </c:pt>
                <c:pt idx="6">
                  <c:v>515</c:v>
                </c:pt>
                <c:pt idx="7">
                  <c:v>522</c:v>
                </c:pt>
                <c:pt idx="8">
                  <c:v>571</c:v>
                </c:pt>
                <c:pt idx="9">
                  <c:v>573</c:v>
                </c:pt>
                <c:pt idx="10">
                  <c:v>591</c:v>
                </c:pt>
              </c:numCache>
            </c:numRef>
          </c:val>
          <c:smooth val="0"/>
          <c:extLst>
            <c:ext xmlns:c16="http://schemas.microsoft.com/office/drawing/2014/chart" uri="{C3380CC4-5D6E-409C-BE32-E72D297353CC}">
              <c16:uniqueId val="{00000000-94D3-4117-925B-8E74719546C4}"/>
            </c:ext>
          </c:extLst>
        </c:ser>
        <c:dLbls>
          <c:showLegendKey val="0"/>
          <c:showVal val="0"/>
          <c:showCatName val="0"/>
          <c:showSerName val="0"/>
          <c:showPercent val="0"/>
          <c:showBubbleSize val="0"/>
        </c:dLbls>
        <c:smooth val="0"/>
        <c:axId val="620739008"/>
        <c:axId val="620750976"/>
      </c:lineChart>
      <c:catAx>
        <c:axId val="6207390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0976"/>
        <c:crosses val="autoZero"/>
        <c:auto val="1"/>
        <c:lblAlgn val="ctr"/>
        <c:lblOffset val="100"/>
        <c:tickLblSkip val="1"/>
        <c:tickMarkSkip val="1"/>
        <c:noMultiLvlLbl val="0"/>
      </c:catAx>
      <c:valAx>
        <c:axId val="620750976"/>
        <c:scaling>
          <c:orientation val="minMax"/>
          <c:max val="600"/>
          <c:min val="4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9008"/>
        <c:crosses val="autoZero"/>
        <c:crossBetween val="between"/>
        <c:majorUnit val="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lúpulo (en seco)
(toneladas) </a:t>
            </a:r>
          </a:p>
        </c:rich>
      </c:tx>
      <c:layout>
        <c:manualLayout>
          <c:xMode val="edge"/>
          <c:yMode val="edge"/>
          <c:x val="0.27469207908782145"/>
          <c:y val="4.6639006189800047E-2"/>
        </c:manualLayout>
      </c:layout>
      <c:overlay val="0"/>
      <c:spPr>
        <a:noFill/>
        <a:ln w="12700">
          <a:solidFill>
            <a:srgbClr val="000000"/>
          </a:solidFill>
          <a:prstDash val="solid"/>
        </a:ln>
      </c:spPr>
    </c:title>
    <c:autoTitleDeleted val="0"/>
    <c:plotArea>
      <c:layout>
        <c:manualLayout>
          <c:layoutTarget val="inner"/>
          <c:xMode val="edge"/>
          <c:yMode val="edge"/>
          <c:x val="0.10437727597800329"/>
          <c:y val="0.19093078758950024"/>
          <c:w val="0.84175222562905361"/>
          <c:h val="0.72315035799522676"/>
        </c:manualLayout>
      </c:layout>
      <c:lineChart>
        <c:grouping val="standard"/>
        <c:varyColors val="0"/>
        <c:ser>
          <c:idx val="3"/>
          <c:order val="0"/>
          <c:tx>
            <c:v>Superficie</c:v>
          </c:tx>
          <c:spPr>
            <a:ln w="38100">
              <a:solidFill>
                <a:srgbClr val="FF6600"/>
              </a:solidFill>
              <a:prstDash val="solid"/>
            </a:ln>
          </c:spPr>
          <c:marker>
            <c:symbol val="none"/>
          </c:marker>
          <c:cat>
            <c:numRef>
              <c:f>'7.4.19.1'!$A$10:$A$20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'7.4.19.1'!$D$10:$D$20</c:f>
              <c:numCache>
                <c:formatCode>#,##0_);\(#,##0\)</c:formatCode>
                <c:ptCount val="11"/>
                <c:pt idx="0">
                  <c:v>1028</c:v>
                </c:pt>
                <c:pt idx="1">
                  <c:v>1048</c:v>
                </c:pt>
                <c:pt idx="2">
                  <c:v>956</c:v>
                </c:pt>
                <c:pt idx="3">
                  <c:v>1037</c:v>
                </c:pt>
                <c:pt idx="4">
                  <c:v>868</c:v>
                </c:pt>
                <c:pt idx="5">
                  <c:v>958</c:v>
                </c:pt>
                <c:pt idx="6">
                  <c:v>897</c:v>
                </c:pt>
                <c:pt idx="7">
                  <c:v>967</c:v>
                </c:pt>
                <c:pt idx="8">
                  <c:v>711</c:v>
                </c:pt>
                <c:pt idx="9">
                  <c:v>915</c:v>
                </c:pt>
                <c:pt idx="10">
                  <c:v>967</c:v>
                </c:pt>
              </c:numCache>
            </c:numRef>
          </c:val>
          <c:smooth val="0"/>
          <c:extLst>
            <c:ext xmlns:c16="http://schemas.microsoft.com/office/drawing/2014/chart" uri="{C3380CC4-5D6E-409C-BE32-E72D297353CC}">
              <c16:uniqueId val="{00000000-5DA1-45E6-BAD5-E45669F4FFF2}"/>
            </c:ext>
          </c:extLst>
        </c:ser>
        <c:dLbls>
          <c:showLegendKey val="0"/>
          <c:showVal val="0"/>
          <c:showCatName val="0"/>
          <c:showSerName val="0"/>
          <c:showPercent val="0"/>
          <c:showBubbleSize val="0"/>
        </c:dLbls>
        <c:smooth val="0"/>
        <c:axId val="620753152"/>
        <c:axId val="620737376"/>
      </c:lineChart>
      <c:catAx>
        <c:axId val="620753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7376"/>
        <c:crosses val="autoZero"/>
        <c:auto val="1"/>
        <c:lblAlgn val="ctr"/>
        <c:lblOffset val="100"/>
        <c:tickLblSkip val="1"/>
        <c:tickMarkSkip val="1"/>
        <c:noMultiLvlLbl val="0"/>
      </c:catAx>
      <c:valAx>
        <c:axId val="620737376"/>
        <c:scaling>
          <c:orientation val="minMax"/>
          <c:max val="1200"/>
          <c:min val="6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152"/>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lúpulo (en seco)
(miles de euros)</a:t>
            </a:r>
          </a:p>
        </c:rich>
      </c:tx>
      <c:layout>
        <c:manualLayout>
          <c:xMode val="edge"/>
          <c:yMode val="edge"/>
          <c:x val="0.30614167879670062"/>
          <c:y val="3.8823309020370921E-2"/>
        </c:manualLayout>
      </c:layout>
      <c:overlay val="0"/>
      <c:spPr>
        <a:noFill/>
        <a:ln w="12700">
          <a:solidFill>
            <a:srgbClr val="000000"/>
          </a:solidFill>
          <a:prstDash val="solid"/>
        </a:ln>
      </c:spPr>
    </c:title>
    <c:autoTitleDeleted val="0"/>
    <c:plotArea>
      <c:layout>
        <c:manualLayout>
          <c:layoutTarget val="inner"/>
          <c:xMode val="edge"/>
          <c:yMode val="edge"/>
          <c:x val="0.10779453609967179"/>
          <c:y val="0.17370931839907591"/>
          <c:w val="0.83913900409898956"/>
          <c:h val="0.73943831480687661"/>
        </c:manualLayout>
      </c:layout>
      <c:lineChart>
        <c:grouping val="standard"/>
        <c:varyColors val="0"/>
        <c:ser>
          <c:idx val="3"/>
          <c:order val="0"/>
          <c:tx>
            <c:v>Valor</c:v>
          </c:tx>
          <c:spPr>
            <a:ln w="38100">
              <a:solidFill>
                <a:srgbClr val="FFFF00"/>
              </a:solidFill>
              <a:prstDash val="solid"/>
            </a:ln>
          </c:spPr>
          <c:marker>
            <c:symbol val="none"/>
          </c:marker>
          <c:cat>
            <c:numRef>
              <c:f>'7.4.19.1'!$A$10:$A$20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'7.4.19.1'!$F$10:$F$20</c:f>
              <c:numCache>
                <c:formatCode>#,##0_);\(#,##0\)</c:formatCode>
                <c:ptCount val="11"/>
                <c:pt idx="0">
                  <c:v>4841.88</c:v>
                </c:pt>
                <c:pt idx="1">
                  <c:v>5145.68</c:v>
                </c:pt>
                <c:pt idx="2">
                  <c:v>3575.44</c:v>
                </c:pt>
                <c:pt idx="3">
                  <c:v>3629.5</c:v>
                </c:pt>
                <c:pt idx="4">
                  <c:v>3307.08</c:v>
                </c:pt>
                <c:pt idx="5">
                  <c:v>3927.8</c:v>
                </c:pt>
                <c:pt idx="6">
                  <c:v>3588</c:v>
                </c:pt>
                <c:pt idx="7">
                  <c:v>3870</c:v>
                </c:pt>
                <c:pt idx="8">
                  <c:v>3128.4</c:v>
                </c:pt>
                <c:pt idx="9">
                  <c:v>4415.79</c:v>
                </c:pt>
                <c:pt idx="10">
                  <c:v>4739.9439000000002</c:v>
                </c:pt>
              </c:numCache>
            </c:numRef>
          </c:val>
          <c:smooth val="0"/>
          <c:extLst>
            <c:ext xmlns:c16="http://schemas.microsoft.com/office/drawing/2014/chart" uri="{C3380CC4-5D6E-409C-BE32-E72D297353CC}">
              <c16:uniqueId val="{00000000-56DC-4DEA-B4A9-9A245EF5846C}"/>
            </c:ext>
          </c:extLst>
        </c:ser>
        <c:dLbls>
          <c:showLegendKey val="0"/>
          <c:showVal val="0"/>
          <c:showCatName val="0"/>
          <c:showSerName val="0"/>
          <c:showPercent val="0"/>
          <c:showBubbleSize val="0"/>
        </c:dLbls>
        <c:smooth val="0"/>
        <c:axId val="620754784"/>
        <c:axId val="620755328"/>
      </c:lineChart>
      <c:catAx>
        <c:axId val="620754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5328"/>
        <c:crosses val="autoZero"/>
        <c:auto val="1"/>
        <c:lblAlgn val="ctr"/>
        <c:lblOffset val="100"/>
        <c:tickLblSkip val="1"/>
        <c:tickMarkSkip val="1"/>
        <c:noMultiLvlLbl val="0"/>
      </c:catAx>
      <c:valAx>
        <c:axId val="620755328"/>
        <c:scaling>
          <c:orientation val="minMax"/>
          <c:max val="8000"/>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4784"/>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sz="1050" b="1" i="0" u="none" strike="noStrike" baseline="0">
                <a:solidFill>
                  <a:srgbClr val="000000"/>
                </a:solidFill>
                <a:latin typeface="Arial"/>
                <a:ea typeface="Arial"/>
                <a:cs typeface="Arial"/>
              </a:defRPr>
            </a:pPr>
            <a:r>
              <a:rPr lang="es-ES"/>
              <a:t>GRÁFICO: Evolución de la superficie de gramíneas forrajeras (miles de hectáreas)</a:t>
            </a:r>
          </a:p>
        </c:rich>
      </c:tx>
      <c:layout>
        <c:manualLayout>
          <c:xMode val="edge"/>
          <c:yMode val="edge"/>
          <c:x val="0.27490484176126589"/>
          <c:y val="3.3044222946451929E-2"/>
        </c:manualLayout>
      </c:layout>
      <c:overlay val="0"/>
      <c:spPr>
        <a:noFill/>
        <a:ln w="12700">
          <a:solidFill>
            <a:srgbClr val="000000"/>
          </a:solidFill>
          <a:prstDash val="solid"/>
        </a:ln>
      </c:spPr>
    </c:title>
    <c:autoTitleDeleted val="0"/>
    <c:plotArea>
      <c:layout>
        <c:manualLayout>
          <c:layoutTarget val="inner"/>
          <c:xMode val="edge"/>
          <c:yMode val="edge"/>
          <c:x val="7.5903614457833488E-2"/>
          <c:y val="0.11778304275116078"/>
          <c:w val="0.89036144578313248"/>
          <c:h val="0.79907711356667865"/>
        </c:manualLayout>
      </c:layout>
      <c:lineChart>
        <c:grouping val="standard"/>
        <c:varyColors val="0"/>
        <c:ser>
          <c:idx val="3"/>
          <c:order val="0"/>
          <c:tx>
            <c:v>Superficie</c:v>
          </c:tx>
          <c:spPr>
            <a:ln w="38100">
              <a:solidFill>
                <a:srgbClr val="008000"/>
              </a:solidFill>
              <a:prstDash val="solid"/>
            </a:ln>
          </c:spPr>
          <c:marker>
            <c:symbol val="none"/>
          </c:marker>
          <c:cat>
            <c:numRef>
              <c:f>'7.5.3'!$A$9:$A$19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'7.5.3'!$F$27:$F$37</c:f>
              <c:numCache>
                <c:formatCode>#,##0.0_);\(#,##0.0\)</c:formatCode>
                <c:ptCount val="11"/>
                <c:pt idx="0">
                  <c:v>338.05300000000005</c:v>
                </c:pt>
                <c:pt idx="1">
                  <c:v>350.05799999999999</c:v>
                </c:pt>
                <c:pt idx="2">
                  <c:v>351.86999999999995</c:v>
                </c:pt>
                <c:pt idx="3">
                  <c:v>419.19700000000006</c:v>
                </c:pt>
                <c:pt idx="4">
                  <c:v>421.52299999999997</c:v>
                </c:pt>
                <c:pt idx="5">
                  <c:v>446.16299999999995</c:v>
                </c:pt>
                <c:pt idx="6">
                  <c:v>390.21100000000001</c:v>
                </c:pt>
                <c:pt idx="7">
                  <c:v>394.79200000000003</c:v>
                </c:pt>
                <c:pt idx="8">
                  <c:v>418.976</c:v>
                </c:pt>
                <c:pt idx="9">
                  <c:v>416.03399999999999</c:v>
                </c:pt>
                <c:pt idx="10">
                  <c:v>488.26900000000001</c:v>
                </c:pt>
              </c:numCache>
            </c:numRef>
          </c:val>
          <c:smooth val="0"/>
          <c:extLst>
            <c:ext xmlns:c16="http://schemas.microsoft.com/office/drawing/2014/chart" uri="{C3380CC4-5D6E-409C-BE32-E72D297353CC}">
              <c16:uniqueId val="{00000000-2714-4103-AEFC-021D8BFA4F06}"/>
            </c:ext>
          </c:extLst>
        </c:ser>
        <c:dLbls>
          <c:showLegendKey val="0"/>
          <c:showVal val="0"/>
          <c:showCatName val="0"/>
          <c:showSerName val="0"/>
          <c:showPercent val="0"/>
          <c:showBubbleSize val="0"/>
        </c:dLbls>
        <c:smooth val="0"/>
        <c:axId val="620726496"/>
        <c:axId val="620755872"/>
      </c:lineChart>
      <c:catAx>
        <c:axId val="620726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5872"/>
        <c:crosses val="autoZero"/>
        <c:auto val="1"/>
        <c:lblAlgn val="ctr"/>
        <c:lblOffset val="100"/>
        <c:tickLblSkip val="1"/>
        <c:tickMarkSkip val="1"/>
        <c:noMultiLvlLbl val="0"/>
      </c:catAx>
      <c:valAx>
        <c:axId val="620755872"/>
        <c:scaling>
          <c:orientation val="minMax"/>
          <c:max val="500"/>
          <c:min val="3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6496"/>
        <c:crosses val="autoZero"/>
        <c:crossBetween val="between"/>
        <c:majorUnit val="25"/>
        <c:min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(miles toneladas)</a:t>
            </a:r>
          </a:p>
        </c:rich>
      </c:tx>
      <c:layout>
        <c:manualLayout>
          <c:xMode val="edge"/>
          <c:yMode val="edge"/>
          <c:x val="0.23783657587548637"/>
          <c:y val="4.2253521126760563E-2"/>
        </c:manualLayout>
      </c:layout>
      <c:overlay val="0"/>
      <c:spPr>
        <a:noFill/>
        <a:ln w="12700">
          <a:solidFill>
            <a:srgbClr val="000000"/>
          </a:solidFill>
          <a:prstDash val="solid"/>
        </a:ln>
      </c:spPr>
    </c:title>
    <c:autoTitleDeleted val="0"/>
    <c:plotArea>
      <c:layout>
        <c:manualLayout>
          <c:layoutTarget val="inner"/>
          <c:xMode val="edge"/>
          <c:yMode val="edge"/>
          <c:x val="0.10441780718944194"/>
          <c:y val="0.13145570041011134"/>
          <c:w val="0.86345494406655798"/>
          <c:h val="0.77699708635262565"/>
        </c:manualLayout>
      </c:layout>
      <c:lineChart>
        <c:grouping val="standard"/>
        <c:varyColors val="0"/>
        <c:ser>
          <c:idx val="3"/>
          <c:order val="0"/>
          <c:tx>
            <c:v>Producción</c:v>
          </c:tx>
          <c:spPr>
            <a:ln w="38100">
              <a:solidFill>
                <a:srgbClr val="FF6600"/>
              </a:solidFill>
              <a:prstDash val="solid"/>
            </a:ln>
          </c:spPr>
          <c:marker>
            <c:symbol val="none"/>
          </c:marker>
          <c:cat>
            <c:numRef>
              <c:f>'7.1.2.1'!$A$9:$A$19</c:f>
              <c:numCache>
                <c:formatCode>0</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'7.1.3.1'!$D$10:$D$20</c:f>
              <c:numCache>
                <c:formatCode>#,##0.0_);\(#,##0.0\)</c:formatCode>
                <c:ptCount val="11"/>
                <c:pt idx="0">
                  <c:v>7295.9340000000002</c:v>
                </c:pt>
                <c:pt idx="1">
                  <c:v>8154.3919999999998</c:v>
                </c:pt>
                <c:pt idx="2">
                  <c:v>8287.0730000000003</c:v>
                </c:pt>
                <c:pt idx="3">
                  <c:v>5956.3469999999998</c:v>
                </c:pt>
                <c:pt idx="4">
                  <c:v>10004.998</c:v>
                </c:pt>
                <c:pt idx="5">
                  <c:v>6983.2889999999998</c:v>
                </c:pt>
                <c:pt idx="6">
                  <c:v>6705.1059999999998</c:v>
                </c:pt>
                <c:pt idx="7">
                  <c:v>9176.1589999999997</c:v>
                </c:pt>
                <c:pt idx="8">
                  <c:v>5785.9440000000004</c:v>
                </c:pt>
                <c:pt idx="9">
                  <c:v>9129.5349999999999</c:v>
                </c:pt>
                <c:pt idx="10">
                  <c:v>7399.9660000000003</c:v>
                </c:pt>
              </c:numCache>
            </c:numRef>
          </c:val>
          <c:smooth val="0"/>
          <c:extLst>
            <c:ext xmlns:c16="http://schemas.microsoft.com/office/drawing/2014/chart" uri="{C3380CC4-5D6E-409C-BE32-E72D297353CC}">
              <c16:uniqueId val="{00000000-E969-42C5-9C96-6DDBB4D15517}"/>
            </c:ext>
          </c:extLst>
        </c:ser>
        <c:dLbls>
          <c:showLegendKey val="0"/>
          <c:showVal val="0"/>
          <c:showCatName val="0"/>
          <c:showSerName val="0"/>
          <c:showPercent val="0"/>
          <c:showBubbleSize val="0"/>
        </c:dLbls>
        <c:smooth val="0"/>
        <c:axId val="609925376"/>
        <c:axId val="609930816"/>
      </c:lineChart>
      <c:catAx>
        <c:axId val="6099253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0816"/>
        <c:crosses val="autoZero"/>
        <c:auto val="1"/>
        <c:lblAlgn val="ctr"/>
        <c:lblOffset val="100"/>
        <c:tickLblSkip val="1"/>
        <c:tickMarkSkip val="1"/>
        <c:noMultiLvlLbl val="0"/>
      </c:catAx>
      <c:valAx>
        <c:axId val="609930816"/>
        <c:scaling>
          <c:orientation val="minMax"/>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537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gramíneas forrajeras (miles de toneladas)</a:t>
            </a:r>
          </a:p>
        </c:rich>
      </c:tx>
      <c:layout>
        <c:manualLayout>
          <c:xMode val="edge"/>
          <c:yMode val="edge"/>
          <c:x val="0.27078181974544202"/>
          <c:y val="6.3176758077653966E-2"/>
        </c:manualLayout>
      </c:layout>
      <c:overlay val="0"/>
      <c:spPr>
        <a:noFill/>
        <a:ln w="12700">
          <a:solidFill>
            <a:srgbClr val="000000"/>
          </a:solidFill>
          <a:prstDash val="solid"/>
        </a:ln>
      </c:spPr>
    </c:title>
    <c:autoTitleDeleted val="0"/>
    <c:plotArea>
      <c:layout>
        <c:manualLayout>
          <c:layoutTarget val="inner"/>
          <c:xMode val="edge"/>
          <c:yMode val="edge"/>
          <c:x val="9.9879780431826812E-2"/>
          <c:y val="0.15521667068391848"/>
          <c:w val="0.86522364012630693"/>
          <c:h val="0.75318253315475203"/>
        </c:manualLayout>
      </c:layout>
      <c:lineChart>
        <c:grouping val="standard"/>
        <c:varyColors val="0"/>
        <c:ser>
          <c:idx val="3"/>
          <c:order val="0"/>
          <c:tx>
            <c:v>Superficie</c:v>
          </c:tx>
          <c:spPr>
            <a:ln w="38100">
              <a:solidFill>
                <a:srgbClr val="FF6600"/>
              </a:solidFill>
              <a:prstDash val="solid"/>
            </a:ln>
          </c:spPr>
          <c:marker>
            <c:symbol val="none"/>
          </c:marker>
          <c:cat>
            <c:numRef>
              <c:f>'7.5.3'!$A$9:$A$19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'7.5.3'!$G$27:$G$37</c:f>
              <c:numCache>
                <c:formatCode>#,##0.0_);\(#,##0.0\)</c:formatCode>
                <c:ptCount val="11"/>
                <c:pt idx="0">
                  <c:v>7476.0740000000005</c:v>
                </c:pt>
                <c:pt idx="1">
                  <c:v>7562.0289999999995</c:v>
                </c:pt>
                <c:pt idx="2">
                  <c:v>7137.2390000000005</c:v>
                </c:pt>
                <c:pt idx="3">
                  <c:v>7983.1270000000004</c:v>
                </c:pt>
                <c:pt idx="4">
                  <c:v>8902.06</c:v>
                </c:pt>
                <c:pt idx="5">
                  <c:v>9549.994999999999</c:v>
                </c:pt>
                <c:pt idx="6">
                  <c:v>7898.3710000000001</c:v>
                </c:pt>
                <c:pt idx="7">
                  <c:v>8282.5030000000006</c:v>
                </c:pt>
                <c:pt idx="8">
                  <c:v>7716.9790000000003</c:v>
                </c:pt>
                <c:pt idx="9">
                  <c:v>8703.003999999999</c:v>
                </c:pt>
                <c:pt idx="10">
                  <c:v>8431.1640000000007</c:v>
                </c:pt>
              </c:numCache>
            </c:numRef>
          </c:val>
          <c:smooth val="0"/>
          <c:extLst>
            <c:ext xmlns:c16="http://schemas.microsoft.com/office/drawing/2014/chart" uri="{C3380CC4-5D6E-409C-BE32-E72D297353CC}">
              <c16:uniqueId val="{00000000-D900-4F62-82EC-E46CCA6A666D}"/>
            </c:ext>
          </c:extLst>
        </c:ser>
        <c:dLbls>
          <c:showLegendKey val="0"/>
          <c:showVal val="0"/>
          <c:showCatName val="0"/>
          <c:showSerName val="0"/>
          <c:showPercent val="0"/>
          <c:showBubbleSize val="0"/>
        </c:dLbls>
        <c:smooth val="0"/>
        <c:axId val="620727040"/>
        <c:axId val="620731936"/>
      </c:lineChart>
      <c:catAx>
        <c:axId val="6207270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1936"/>
        <c:crosses val="autoZero"/>
        <c:auto val="1"/>
        <c:lblAlgn val="ctr"/>
        <c:lblOffset val="100"/>
        <c:tickLblSkip val="1"/>
        <c:tickMarkSkip val="1"/>
        <c:noMultiLvlLbl val="0"/>
      </c:catAx>
      <c:valAx>
        <c:axId val="620731936"/>
        <c:scaling>
          <c:orientation val="minMax"/>
          <c:max val="10500"/>
          <c:min val="6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7040"/>
        <c:crosses val="autoZero"/>
        <c:crossBetween val="between"/>
        <c:majorUnit val="500"/>
        <c:min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alfalfa (miles de hectáreas)</a:t>
            </a:r>
          </a:p>
        </c:rich>
      </c:tx>
      <c:layout>
        <c:manualLayout>
          <c:xMode val="edge"/>
          <c:yMode val="edge"/>
          <c:x val="0.2635878103282574"/>
          <c:y val="4.7058823529411813E-2"/>
        </c:manualLayout>
      </c:layout>
      <c:overlay val="0"/>
      <c:spPr>
        <a:noFill/>
        <a:ln w="12700">
          <a:solidFill>
            <a:srgbClr val="000000"/>
          </a:solidFill>
          <a:prstDash val="solid"/>
        </a:ln>
      </c:spPr>
    </c:title>
    <c:autoTitleDeleted val="0"/>
    <c:plotArea>
      <c:layout>
        <c:manualLayout>
          <c:layoutTarget val="inner"/>
          <c:xMode val="edge"/>
          <c:yMode val="edge"/>
          <c:x val="6.7714631197100236E-2"/>
          <c:y val="0.17176470588235651"/>
          <c:w val="0.90810157194679553"/>
          <c:h val="0.74352941176471365"/>
        </c:manualLayout>
      </c:layout>
      <c:lineChart>
        <c:grouping val="standard"/>
        <c:varyColors val="0"/>
        <c:ser>
          <c:idx val="0"/>
          <c:order val="0"/>
          <c:tx>
            <c:v>Superficie</c:v>
          </c:tx>
          <c:spPr>
            <a:ln w="38100">
              <a:solidFill>
                <a:srgbClr val="008000"/>
              </a:solidFill>
              <a:prstDash val="solid"/>
            </a:ln>
          </c:spPr>
          <c:marker>
            <c:symbol val="none"/>
          </c:marker>
          <c:cat>
            <c:numRef>
              <c:f>'7.5.9.1'!$A$10:$A$20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'7.5.9.1'!$B$10:$B$20</c:f>
              <c:numCache>
                <c:formatCode>#,##0.0_);\(#,##0.0\)</c:formatCode>
                <c:ptCount val="11"/>
                <c:pt idx="0">
                  <c:v>245.96600000000001</c:v>
                </c:pt>
                <c:pt idx="1">
                  <c:v>271.20400000000001</c:v>
                </c:pt>
                <c:pt idx="2">
                  <c:v>260.53100000000001</c:v>
                </c:pt>
                <c:pt idx="3">
                  <c:v>261.52600000000001</c:v>
                </c:pt>
                <c:pt idx="4">
                  <c:v>248.80099999999999</c:v>
                </c:pt>
                <c:pt idx="5">
                  <c:v>247.63900000000001</c:v>
                </c:pt>
                <c:pt idx="6">
                  <c:v>256.952</c:v>
                </c:pt>
                <c:pt idx="7">
                  <c:v>270.87400000000002</c:v>
                </c:pt>
                <c:pt idx="8">
                  <c:v>266.02499999999998</c:v>
                </c:pt>
                <c:pt idx="9">
                  <c:v>260.33699999999999</c:v>
                </c:pt>
                <c:pt idx="10">
                  <c:v>259.28699999999998</c:v>
                </c:pt>
              </c:numCache>
            </c:numRef>
          </c:val>
          <c:smooth val="0"/>
          <c:extLst>
            <c:ext xmlns:c16="http://schemas.microsoft.com/office/drawing/2014/chart" uri="{C3380CC4-5D6E-409C-BE32-E72D297353CC}">
              <c16:uniqueId val="{00000000-7BB8-4AD2-8CE9-2A9F000C2B58}"/>
            </c:ext>
          </c:extLst>
        </c:ser>
        <c:dLbls>
          <c:showLegendKey val="0"/>
          <c:showVal val="0"/>
          <c:showCatName val="0"/>
          <c:showSerName val="0"/>
          <c:showPercent val="0"/>
          <c:showBubbleSize val="0"/>
        </c:dLbls>
        <c:smooth val="0"/>
        <c:axId val="620730304"/>
        <c:axId val="620727584"/>
      </c:lineChart>
      <c:catAx>
        <c:axId val="620730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7584"/>
        <c:crosses val="autoZero"/>
        <c:auto val="1"/>
        <c:lblAlgn val="ctr"/>
        <c:lblOffset val="100"/>
        <c:tickLblSkip val="1"/>
        <c:tickMarkSkip val="1"/>
        <c:noMultiLvlLbl val="0"/>
      </c:catAx>
      <c:valAx>
        <c:axId val="620727584"/>
        <c:scaling>
          <c:orientation val="minMax"/>
          <c:max val="280"/>
          <c:min val="2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0304"/>
        <c:crosses val="autoZero"/>
        <c:crossBetween val="between"/>
        <c:majorUnit val="10"/>
        <c:min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1200"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alfalfa (miles toneladas)</a:t>
            </a:r>
          </a:p>
        </c:rich>
      </c:tx>
      <c:layout>
        <c:manualLayout>
          <c:xMode val="edge"/>
          <c:yMode val="edge"/>
          <c:x val="0.26890734638406338"/>
          <c:y val="6.8132140416754458E-2"/>
        </c:manualLayout>
      </c:layout>
      <c:overlay val="0"/>
      <c:spPr>
        <a:noFill/>
        <a:ln w="12700">
          <a:solidFill>
            <a:srgbClr val="000000"/>
          </a:solidFill>
          <a:prstDash val="solid"/>
        </a:ln>
      </c:spPr>
    </c:title>
    <c:autoTitleDeleted val="0"/>
    <c:plotArea>
      <c:layout>
        <c:manualLayout>
          <c:layoutTarget val="inner"/>
          <c:xMode val="edge"/>
          <c:yMode val="edge"/>
          <c:x val="8.2324503871079868E-2"/>
          <c:y val="0.1581512273590219"/>
          <c:w val="0.90435888811318565"/>
          <c:h val="0.73479493326810186"/>
        </c:manualLayout>
      </c:layout>
      <c:lineChart>
        <c:grouping val="standard"/>
        <c:varyColors val="0"/>
        <c:ser>
          <c:idx val="0"/>
          <c:order val="0"/>
          <c:tx>
            <c:v>Producción</c:v>
          </c:tx>
          <c:spPr>
            <a:ln w="38100">
              <a:solidFill>
                <a:srgbClr val="FF6600"/>
              </a:solidFill>
              <a:prstDash val="solid"/>
            </a:ln>
          </c:spPr>
          <c:marker>
            <c:symbol val="none"/>
          </c:marker>
          <c:cat>
            <c:numRef>
              <c:f>'7.5.9.1'!$A$10:$A$20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'7.5.9.1'!$D$10:$D$20</c:f>
              <c:numCache>
                <c:formatCode>#,##0_);\(#,##0\)</c:formatCode>
                <c:ptCount val="11"/>
                <c:pt idx="0">
                  <c:v>10799.35</c:v>
                </c:pt>
                <c:pt idx="1">
                  <c:v>12051.422</c:v>
                </c:pt>
                <c:pt idx="2">
                  <c:v>11474.192999999999</c:v>
                </c:pt>
                <c:pt idx="3">
                  <c:v>10342.799000000001</c:v>
                </c:pt>
                <c:pt idx="4">
                  <c:v>10806.54</c:v>
                </c:pt>
                <c:pt idx="5">
                  <c:v>10126.971</c:v>
                </c:pt>
                <c:pt idx="6">
                  <c:v>9664.7279999999992</c:v>
                </c:pt>
                <c:pt idx="7">
                  <c:v>11143.962</c:v>
                </c:pt>
                <c:pt idx="8">
                  <c:v>8908.1630000000005</c:v>
                </c:pt>
                <c:pt idx="9">
                  <c:v>9900.8269999999993</c:v>
                </c:pt>
                <c:pt idx="10">
                  <c:v>9093.8580000000002</c:v>
                </c:pt>
              </c:numCache>
            </c:numRef>
          </c:val>
          <c:smooth val="0"/>
          <c:extLst>
            <c:ext xmlns:c16="http://schemas.microsoft.com/office/drawing/2014/chart" uri="{C3380CC4-5D6E-409C-BE32-E72D297353CC}">
              <c16:uniqueId val="{00000000-2AA4-4A0A-BFE5-CB75E1A62100}"/>
            </c:ext>
          </c:extLst>
        </c:ser>
        <c:dLbls>
          <c:showLegendKey val="0"/>
          <c:showVal val="0"/>
          <c:showCatName val="0"/>
          <c:showSerName val="0"/>
          <c:showPercent val="0"/>
          <c:showBubbleSize val="0"/>
        </c:dLbls>
        <c:smooth val="0"/>
        <c:axId val="620737920"/>
        <c:axId val="622126848"/>
      </c:lineChart>
      <c:catAx>
        <c:axId val="620737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6848"/>
        <c:crosses val="autoZero"/>
        <c:auto val="1"/>
        <c:lblAlgn val="ctr"/>
        <c:lblOffset val="100"/>
        <c:tickLblSkip val="1"/>
        <c:tickMarkSkip val="1"/>
        <c:noMultiLvlLbl val="0"/>
      </c:catAx>
      <c:valAx>
        <c:axId val="622126848"/>
        <c:scaling>
          <c:orientation val="minMax"/>
          <c:max val="13000"/>
          <c:min val="7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7920"/>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alfalfa (miles de euros)</a:t>
            </a:r>
          </a:p>
        </c:rich>
      </c:tx>
      <c:layout>
        <c:manualLayout>
          <c:xMode val="edge"/>
          <c:yMode val="edge"/>
          <c:x val="0.30107587938295277"/>
          <c:y val="0.11263185205297613"/>
        </c:manualLayout>
      </c:layout>
      <c:overlay val="0"/>
      <c:spPr>
        <a:noFill/>
        <a:ln w="12700">
          <a:solidFill>
            <a:srgbClr val="000000"/>
          </a:solidFill>
          <a:prstDash val="solid"/>
        </a:ln>
      </c:spPr>
    </c:title>
    <c:autoTitleDeleted val="0"/>
    <c:plotArea>
      <c:layout>
        <c:manualLayout>
          <c:layoutTarget val="inner"/>
          <c:xMode val="edge"/>
          <c:yMode val="edge"/>
          <c:x val="8.3333431618724932E-2"/>
          <c:y val="0.25977069812028136"/>
          <c:w val="0.89734405351759083"/>
          <c:h val="0.6574727403752253"/>
        </c:manualLayout>
      </c:layout>
      <c:lineChart>
        <c:grouping val="standard"/>
        <c:varyColors val="0"/>
        <c:ser>
          <c:idx val="0"/>
          <c:order val="0"/>
          <c:tx>
            <c:v>Valor</c:v>
          </c:tx>
          <c:spPr>
            <a:ln w="38100">
              <a:solidFill>
                <a:srgbClr val="FFFF00"/>
              </a:solidFill>
              <a:prstDash val="solid"/>
            </a:ln>
          </c:spPr>
          <c:marker>
            <c:symbol val="none"/>
          </c:marker>
          <c:cat>
            <c:numRef>
              <c:f>'7.5.9.1'!$A$10:$A$20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'7.5.9.1'!$F$10:$F$20</c:f>
              <c:numCache>
                <c:formatCode>#,##0_);\(#,##0\)</c:formatCode>
                <c:ptCount val="11"/>
                <c:pt idx="0">
                  <c:v>364856.03975000005</c:v>
                </c:pt>
                <c:pt idx="1">
                  <c:v>326568.22821380006</c:v>
                </c:pt>
                <c:pt idx="2">
                  <c:v>374822.87305380002</c:v>
                </c:pt>
                <c:pt idx="3">
                  <c:v>400520.75415540009</c:v>
                </c:pt>
                <c:pt idx="4">
                  <c:v>417975.35412000009</c:v>
                </c:pt>
                <c:pt idx="5">
                  <c:v>348510.59269109997</c:v>
                </c:pt>
                <c:pt idx="6">
                  <c:v>340064</c:v>
                </c:pt>
                <c:pt idx="7">
                  <c:v>354947</c:v>
                </c:pt>
                <c:pt idx="8">
                  <c:v>279674.88488372095</c:v>
                </c:pt>
                <c:pt idx="9">
                  <c:v>320740.74444186041</c:v>
                </c:pt>
                <c:pt idx="10">
                  <c:v>341773.55582819995</c:v>
                </c:pt>
              </c:numCache>
            </c:numRef>
          </c:val>
          <c:smooth val="0"/>
          <c:extLst>
            <c:ext xmlns:c16="http://schemas.microsoft.com/office/drawing/2014/chart" uri="{C3380CC4-5D6E-409C-BE32-E72D297353CC}">
              <c16:uniqueId val="{00000000-932F-493D-AFA0-CC8C653D5495}"/>
            </c:ext>
          </c:extLst>
        </c:ser>
        <c:dLbls>
          <c:showLegendKey val="0"/>
          <c:showVal val="0"/>
          <c:showCatName val="0"/>
          <c:showSerName val="0"/>
          <c:showPercent val="0"/>
          <c:showBubbleSize val="0"/>
        </c:dLbls>
        <c:smooth val="0"/>
        <c:axId val="622151328"/>
        <c:axId val="622136096"/>
      </c:lineChart>
      <c:catAx>
        <c:axId val="622151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6096"/>
        <c:crosses val="autoZero"/>
        <c:auto val="1"/>
        <c:lblAlgn val="ctr"/>
        <c:lblOffset val="100"/>
        <c:tickLblSkip val="1"/>
        <c:tickMarkSkip val="1"/>
        <c:noMultiLvlLbl val="0"/>
      </c:catAx>
      <c:valAx>
        <c:axId val="622136096"/>
        <c:scaling>
          <c:orientation val="minMax"/>
          <c:max val="430000"/>
          <c:min val="25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1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veza forraje (miles de hectáreas)</a:t>
            </a:r>
          </a:p>
        </c:rich>
      </c:tx>
      <c:layout>
        <c:manualLayout>
          <c:xMode val="edge"/>
          <c:yMode val="edge"/>
          <c:x val="0.23078560939794421"/>
          <c:y val="4.6403712296983764E-2"/>
        </c:manualLayout>
      </c:layout>
      <c:overlay val="0"/>
      <c:spPr>
        <a:noFill/>
        <a:ln w="12700">
          <a:solidFill>
            <a:srgbClr val="000000"/>
          </a:solidFill>
          <a:prstDash val="solid"/>
        </a:ln>
      </c:spPr>
    </c:title>
    <c:autoTitleDeleted val="0"/>
    <c:plotArea>
      <c:layout>
        <c:manualLayout>
          <c:layoutTarget val="inner"/>
          <c:xMode val="edge"/>
          <c:yMode val="edge"/>
          <c:x val="7.0658723953688912E-2"/>
          <c:y val="0.16473317865429241"/>
          <c:w val="0.90538975099980767"/>
          <c:h val="0.75174013921114935"/>
        </c:manualLayout>
      </c:layout>
      <c:lineChart>
        <c:grouping val="standard"/>
        <c:varyColors val="0"/>
        <c:ser>
          <c:idx val="0"/>
          <c:order val="0"/>
          <c:tx>
            <c:v>Superficie</c:v>
          </c:tx>
          <c:spPr>
            <a:ln w="38100">
              <a:solidFill>
                <a:srgbClr val="008000"/>
              </a:solidFill>
              <a:prstDash val="solid"/>
            </a:ln>
          </c:spPr>
          <c:marker>
            <c:symbol val="none"/>
          </c:marker>
          <c:cat>
            <c:numRef>
              <c:f>'7.5.10.1'!$A$10:$A$20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'7.5.10.1'!$B$10:$B$20</c:f>
              <c:numCache>
                <c:formatCode>#,##0.0_);\(#,##0.0\)</c:formatCode>
                <c:ptCount val="11"/>
                <c:pt idx="0">
                  <c:v>60.618000000000002</c:v>
                </c:pt>
                <c:pt idx="1">
                  <c:v>85.153999999999996</c:v>
                </c:pt>
                <c:pt idx="2">
                  <c:v>94.325000000000003</c:v>
                </c:pt>
                <c:pt idx="3">
                  <c:v>94.498999999999995</c:v>
                </c:pt>
                <c:pt idx="4">
                  <c:v>99.876999999999995</c:v>
                </c:pt>
                <c:pt idx="5">
                  <c:v>113.72499999999999</c:v>
                </c:pt>
                <c:pt idx="6">
                  <c:v>120.90300000000001</c:v>
                </c:pt>
                <c:pt idx="7">
                  <c:v>116.79600000000001</c:v>
                </c:pt>
                <c:pt idx="8">
                  <c:v>118.119</c:v>
                </c:pt>
                <c:pt idx="9">
                  <c:v>143.63399999999999</c:v>
                </c:pt>
                <c:pt idx="10">
                  <c:v>151.404</c:v>
                </c:pt>
              </c:numCache>
            </c:numRef>
          </c:val>
          <c:smooth val="0"/>
          <c:extLst>
            <c:ext xmlns:c16="http://schemas.microsoft.com/office/drawing/2014/chart" uri="{C3380CC4-5D6E-409C-BE32-E72D297353CC}">
              <c16:uniqueId val="{00000000-7BF4-47A7-8519-94CFBA146490}"/>
            </c:ext>
          </c:extLst>
        </c:ser>
        <c:dLbls>
          <c:showLegendKey val="0"/>
          <c:showVal val="0"/>
          <c:showCatName val="0"/>
          <c:showSerName val="0"/>
          <c:showPercent val="0"/>
          <c:showBubbleSize val="0"/>
        </c:dLbls>
        <c:smooth val="0"/>
        <c:axId val="622152960"/>
        <c:axId val="622127936"/>
      </c:lineChart>
      <c:catAx>
        <c:axId val="622152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7936"/>
        <c:crosses val="autoZero"/>
        <c:auto val="1"/>
        <c:lblAlgn val="ctr"/>
        <c:lblOffset val="100"/>
        <c:tickLblSkip val="1"/>
        <c:tickMarkSkip val="1"/>
        <c:noMultiLvlLbl val="0"/>
      </c:catAx>
      <c:valAx>
        <c:axId val="622127936"/>
        <c:scaling>
          <c:orientation val="minMax"/>
          <c:max val="155"/>
          <c:min val="3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2960"/>
        <c:crosses val="autoZero"/>
        <c:crossBetween val="between"/>
        <c:majorUnit val="10"/>
        <c:min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veza forraje (miles toneladas)</a:t>
            </a:r>
          </a:p>
        </c:rich>
      </c:tx>
      <c:layout>
        <c:manualLayout>
          <c:xMode val="edge"/>
          <c:yMode val="edge"/>
          <c:x val="0.23550644567219151"/>
          <c:y val="4.6620046620046617E-2"/>
        </c:manualLayout>
      </c:layout>
      <c:overlay val="0"/>
      <c:spPr>
        <a:noFill/>
        <a:ln w="12700">
          <a:solidFill>
            <a:srgbClr val="000000"/>
          </a:solidFill>
          <a:prstDash val="solid"/>
        </a:ln>
      </c:spPr>
    </c:title>
    <c:autoTitleDeleted val="0"/>
    <c:plotArea>
      <c:layout>
        <c:manualLayout>
          <c:layoutTarget val="inner"/>
          <c:xMode val="edge"/>
          <c:yMode val="edge"/>
          <c:x val="6.3701960462106827E-2"/>
          <c:y val="0.20279766443961347"/>
          <c:w val="0.9134620745509523"/>
          <c:h val="0.71095732935725386"/>
        </c:manualLayout>
      </c:layout>
      <c:lineChart>
        <c:grouping val="standard"/>
        <c:varyColors val="0"/>
        <c:ser>
          <c:idx val="0"/>
          <c:order val="0"/>
          <c:tx>
            <c:v>Producción</c:v>
          </c:tx>
          <c:spPr>
            <a:ln w="38100">
              <a:solidFill>
                <a:srgbClr val="FF6600"/>
              </a:solidFill>
              <a:prstDash val="solid"/>
            </a:ln>
          </c:spPr>
          <c:marker>
            <c:symbol val="none"/>
          </c:marker>
          <c:cat>
            <c:numRef>
              <c:f>'7.5.10.1'!$A$10:$A$20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'7.5.10.1'!$D$10:$D$20</c:f>
              <c:numCache>
                <c:formatCode>#,##0_);\(#,##0\)</c:formatCode>
                <c:ptCount val="11"/>
                <c:pt idx="0">
                  <c:v>791.875</c:v>
                </c:pt>
                <c:pt idx="1">
                  <c:v>1232.646</c:v>
                </c:pt>
                <c:pt idx="2">
                  <c:v>1212.4259999999999</c:v>
                </c:pt>
                <c:pt idx="3">
                  <c:v>986.26300000000003</c:v>
                </c:pt>
                <c:pt idx="4">
                  <c:v>1442.069</c:v>
                </c:pt>
                <c:pt idx="5">
                  <c:v>1290.5650000000001</c:v>
                </c:pt>
                <c:pt idx="6">
                  <c:v>1369.5319999999999</c:v>
                </c:pt>
                <c:pt idx="7">
                  <c:v>1740.854</c:v>
                </c:pt>
                <c:pt idx="8">
                  <c:v>794.79100000000005</c:v>
                </c:pt>
                <c:pt idx="9">
                  <c:v>2139.4180000000001</c:v>
                </c:pt>
                <c:pt idx="10">
                  <c:v>1413.9090000000001</c:v>
                </c:pt>
              </c:numCache>
            </c:numRef>
          </c:val>
          <c:smooth val="0"/>
          <c:extLst>
            <c:ext xmlns:c16="http://schemas.microsoft.com/office/drawing/2014/chart" uri="{C3380CC4-5D6E-409C-BE32-E72D297353CC}">
              <c16:uniqueId val="{00000000-124A-4DFB-98C2-793486DE2927}"/>
            </c:ext>
          </c:extLst>
        </c:ser>
        <c:dLbls>
          <c:showLegendKey val="0"/>
          <c:showVal val="0"/>
          <c:showCatName val="0"/>
          <c:showSerName val="0"/>
          <c:showPercent val="0"/>
          <c:showBubbleSize val="0"/>
        </c:dLbls>
        <c:smooth val="0"/>
        <c:axId val="622132288"/>
        <c:axId val="622155136"/>
      </c:lineChart>
      <c:catAx>
        <c:axId val="622132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5136"/>
        <c:crosses val="autoZero"/>
        <c:auto val="1"/>
        <c:lblAlgn val="ctr"/>
        <c:lblOffset val="100"/>
        <c:tickLblSkip val="1"/>
        <c:tickMarkSkip val="1"/>
        <c:noMultiLvlLbl val="0"/>
      </c:catAx>
      <c:valAx>
        <c:axId val="622155136"/>
        <c:scaling>
          <c:orientation val="minMax"/>
          <c:max val="25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22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s-ES"/>
              <a:t>GRÁFICO: Evolución del valor de veza forraje (miles de euros)</a:t>
            </a:r>
          </a:p>
        </c:rich>
      </c:tx>
      <c:layout>
        <c:manualLayout>
          <c:xMode val="edge"/>
          <c:yMode val="edge"/>
          <c:x val="0.29074935400516794"/>
          <c:y val="4.8661800486617855E-2"/>
        </c:manualLayout>
      </c:layout>
      <c:overlay val="0"/>
      <c:spPr>
        <a:noFill/>
        <a:ln w="12700">
          <a:solidFill>
            <a:srgbClr val="000000"/>
          </a:solidFill>
          <a:prstDash val="solid"/>
        </a:ln>
      </c:spPr>
    </c:title>
    <c:autoTitleDeleted val="0"/>
    <c:plotArea>
      <c:layout>
        <c:manualLayout>
          <c:layoutTarget val="inner"/>
          <c:xMode val="edge"/>
          <c:yMode val="edge"/>
          <c:x val="7.3493975903614533E-2"/>
          <c:y val="0.20924623927501707"/>
          <c:w val="0.91084337349398925"/>
          <c:h val="0.70316468779625296"/>
        </c:manualLayout>
      </c:layout>
      <c:lineChart>
        <c:grouping val="standard"/>
        <c:varyColors val="0"/>
        <c:ser>
          <c:idx val="0"/>
          <c:order val="0"/>
          <c:tx>
            <c:v>Valor</c:v>
          </c:tx>
          <c:spPr>
            <a:ln w="38100">
              <a:solidFill>
                <a:srgbClr val="FFFF00"/>
              </a:solidFill>
              <a:prstDash val="solid"/>
            </a:ln>
          </c:spPr>
          <c:marker>
            <c:symbol val="none"/>
          </c:marker>
          <c:cat>
            <c:numRef>
              <c:f>'7.5.10.1'!$A$10:$A$20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'7.5.10.1'!$F$10:$F$20</c:f>
              <c:numCache>
                <c:formatCode>#,##0_);\(#,##0\)</c:formatCode>
                <c:ptCount val="11"/>
                <c:pt idx="0">
                  <c:v>28162.400874999999</c:v>
                </c:pt>
                <c:pt idx="1">
                  <c:v>32296.557846</c:v>
                </c:pt>
                <c:pt idx="2">
                  <c:v>33540.552864000005</c:v>
                </c:pt>
                <c:pt idx="3">
                  <c:v>34393.555093800001</c:v>
                </c:pt>
                <c:pt idx="4">
                  <c:v>48025.512320799993</c:v>
                </c:pt>
                <c:pt idx="5">
                  <c:v>52077.136993000007</c:v>
                </c:pt>
                <c:pt idx="6">
                  <c:v>46338</c:v>
                </c:pt>
                <c:pt idx="7">
                  <c:v>43806</c:v>
                </c:pt>
                <c:pt idx="8">
                  <c:v>28604.283987242667</c:v>
                </c:pt>
                <c:pt idx="9">
                  <c:v>66265.657526315787</c:v>
                </c:pt>
                <c:pt idx="10">
                  <c:v>49524.02313157895</c:v>
                </c:pt>
              </c:numCache>
            </c:numRef>
          </c:val>
          <c:smooth val="0"/>
          <c:extLst>
            <c:ext xmlns:c16="http://schemas.microsoft.com/office/drawing/2014/chart" uri="{C3380CC4-5D6E-409C-BE32-E72D297353CC}">
              <c16:uniqueId val="{00000000-72BE-44B5-B08A-B4BDB9C4774C}"/>
            </c:ext>
          </c:extLst>
        </c:ser>
        <c:dLbls>
          <c:showLegendKey val="0"/>
          <c:showVal val="0"/>
          <c:showCatName val="0"/>
          <c:showSerName val="0"/>
          <c:showPercent val="0"/>
          <c:showBubbleSize val="0"/>
        </c:dLbls>
        <c:smooth val="0"/>
        <c:axId val="622150240"/>
        <c:axId val="622153504"/>
      </c:lineChart>
      <c:catAx>
        <c:axId val="622150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3504"/>
        <c:crosses val="autoZero"/>
        <c:auto val="1"/>
        <c:lblAlgn val="ctr"/>
        <c:lblOffset val="100"/>
        <c:tickLblSkip val="1"/>
        <c:tickMarkSkip val="1"/>
        <c:noMultiLvlLbl val="0"/>
      </c:catAx>
      <c:valAx>
        <c:axId val="622153504"/>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02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otras leguminosas forrajeras (miles de hectáreas)</a:t>
            </a:r>
          </a:p>
        </c:rich>
      </c:tx>
      <c:layout>
        <c:manualLayout>
          <c:xMode val="edge"/>
          <c:yMode val="edge"/>
          <c:x val="0.27303041059145178"/>
          <c:y val="7.7104091400339733E-2"/>
        </c:manualLayout>
      </c:layout>
      <c:overlay val="0"/>
      <c:spPr>
        <a:noFill/>
        <a:ln w="12700">
          <a:solidFill>
            <a:srgbClr val="000000"/>
          </a:solidFill>
          <a:prstDash val="solid"/>
        </a:ln>
      </c:spPr>
    </c:title>
    <c:autoTitleDeleted val="0"/>
    <c:plotArea>
      <c:layout>
        <c:manualLayout>
          <c:layoutTarget val="inner"/>
          <c:xMode val="edge"/>
          <c:yMode val="edge"/>
          <c:x val="5.7567368819065573E-2"/>
          <c:y val="0.28235294117647797"/>
          <c:w val="0.88393766315725253"/>
          <c:h val="0.63294117647061299"/>
        </c:manualLayout>
      </c:layout>
      <c:lineChart>
        <c:grouping val="standard"/>
        <c:varyColors val="0"/>
        <c:ser>
          <c:idx val="3"/>
          <c:order val="0"/>
          <c:tx>
            <c:v>Trébol</c:v>
          </c:tx>
          <c:spPr>
            <a:ln w="38100">
              <a:solidFill>
                <a:srgbClr val="008000"/>
              </a:solidFill>
              <a:prstDash val="solid"/>
            </a:ln>
          </c:spPr>
          <c:marker>
            <c:symbol val="none"/>
          </c:marker>
          <c:cat>
            <c:numRef>
              <c:f>'7.5.11.1'!$A$8:$A$18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'7.5.11.1'!$B$8:$B$18</c:f>
              <c:numCache>
                <c:formatCode>#,##0.0__;\–#,##0.0__;0.0__;@__</c:formatCode>
                <c:ptCount val="11"/>
                <c:pt idx="0">
                  <c:v>6.149</c:v>
                </c:pt>
                <c:pt idx="1">
                  <c:v>5.9770000000000003</c:v>
                </c:pt>
                <c:pt idx="2">
                  <c:v>5.8360000000000003</c:v>
                </c:pt>
                <c:pt idx="3">
                  <c:v>1.782</c:v>
                </c:pt>
                <c:pt idx="4">
                  <c:v>2.77</c:v>
                </c:pt>
                <c:pt idx="5">
                  <c:v>3.3610000000000002</c:v>
                </c:pt>
                <c:pt idx="6">
                  <c:v>4.4039999999999999</c:v>
                </c:pt>
                <c:pt idx="7">
                  <c:v>3.2410000000000001</c:v>
                </c:pt>
                <c:pt idx="8">
                  <c:v>2.7109999999999999</c:v>
                </c:pt>
                <c:pt idx="9">
                  <c:v>2.4750000000000001</c:v>
                </c:pt>
                <c:pt idx="10">
                  <c:v>2.1429999999999998</c:v>
                </c:pt>
              </c:numCache>
            </c:numRef>
          </c:val>
          <c:smooth val="0"/>
          <c:extLst>
            <c:ext xmlns:c16="http://schemas.microsoft.com/office/drawing/2014/chart" uri="{C3380CC4-5D6E-409C-BE32-E72D297353CC}">
              <c16:uniqueId val="{00000000-080F-4A9F-87FA-F29B957D8A02}"/>
            </c:ext>
          </c:extLst>
        </c:ser>
        <c:ser>
          <c:idx val="0"/>
          <c:order val="1"/>
          <c:tx>
            <c:v>Esparceta</c:v>
          </c:tx>
          <c:spPr>
            <a:ln w="38100">
              <a:solidFill>
                <a:srgbClr val="00FF00"/>
              </a:solidFill>
              <a:prstDash val="solid"/>
            </a:ln>
          </c:spPr>
          <c:marker>
            <c:symbol val="none"/>
          </c:marker>
          <c:val>
            <c:numRef>
              <c:f>'7.5.11.1'!$D$8:$D$18</c:f>
              <c:numCache>
                <c:formatCode>#,##0.0__;\–#,##0.0__;0.0__;@__</c:formatCode>
                <c:ptCount val="11"/>
                <c:pt idx="0">
                  <c:v>15.028</c:v>
                </c:pt>
                <c:pt idx="1">
                  <c:v>20.154</c:v>
                </c:pt>
                <c:pt idx="2">
                  <c:v>20.216000000000001</c:v>
                </c:pt>
                <c:pt idx="3">
                  <c:v>19.86</c:v>
                </c:pt>
                <c:pt idx="4">
                  <c:v>17.645</c:v>
                </c:pt>
                <c:pt idx="5">
                  <c:v>15.981</c:v>
                </c:pt>
                <c:pt idx="6">
                  <c:v>22.35</c:v>
                </c:pt>
                <c:pt idx="7">
                  <c:v>25.024999999999999</c:v>
                </c:pt>
                <c:pt idx="8">
                  <c:v>25.183</c:v>
                </c:pt>
                <c:pt idx="9">
                  <c:v>25.483000000000001</c:v>
                </c:pt>
                <c:pt idx="10">
                  <c:v>27.326000000000001</c:v>
                </c:pt>
              </c:numCache>
            </c:numRef>
          </c:val>
          <c:smooth val="0"/>
          <c:extLst>
            <c:ext xmlns:c16="http://schemas.microsoft.com/office/drawing/2014/chart" uri="{C3380CC4-5D6E-409C-BE32-E72D297353CC}">
              <c16:uniqueId val="{00000001-080F-4A9F-87FA-F29B957D8A02}"/>
            </c:ext>
          </c:extLst>
        </c:ser>
        <c:ser>
          <c:idx val="1"/>
          <c:order val="2"/>
          <c:tx>
            <c:v>Zulla</c:v>
          </c:tx>
          <c:spPr>
            <a:ln w="38100">
              <a:solidFill>
                <a:srgbClr val="808000"/>
              </a:solidFill>
              <a:prstDash val="solid"/>
            </a:ln>
          </c:spPr>
          <c:marker>
            <c:symbol val="none"/>
          </c:marker>
          <c:val>
            <c:numRef>
              <c:f>'7.5.11.1'!$F$8:$F$18</c:f>
              <c:numCache>
                <c:formatCode>#,##0.0__;\–#,##0.0__;0.0__;@__</c:formatCode>
                <c:ptCount val="11"/>
                <c:pt idx="0">
                  <c:v>0.66700000000000004</c:v>
                </c:pt>
                <c:pt idx="1">
                  <c:v>0.95699999999999996</c:v>
                </c:pt>
                <c:pt idx="2">
                  <c:v>0.11700000000000001</c:v>
                </c:pt>
                <c:pt idx="3">
                  <c:v>0.20200000000000001</c:v>
                </c:pt>
                <c:pt idx="4">
                  <c:v>0.8</c:v>
                </c:pt>
                <c:pt idx="5">
                  <c:v>0.92</c:v>
                </c:pt>
                <c:pt idx="6">
                  <c:v>0.69299999999999995</c:v>
                </c:pt>
                <c:pt idx="7">
                  <c:v>0.42299999999999999</c:v>
                </c:pt>
                <c:pt idx="8">
                  <c:v>0.247</c:v>
                </c:pt>
                <c:pt idx="9">
                  <c:v>0.159</c:v>
                </c:pt>
                <c:pt idx="10">
                  <c:v>0.31</c:v>
                </c:pt>
              </c:numCache>
            </c:numRef>
          </c:val>
          <c:smooth val="0"/>
          <c:extLst>
            <c:ext xmlns:c16="http://schemas.microsoft.com/office/drawing/2014/chart" uri="{C3380CC4-5D6E-409C-BE32-E72D297353CC}">
              <c16:uniqueId val="{00000002-080F-4A9F-87FA-F29B957D8A02}"/>
            </c:ext>
          </c:extLst>
        </c:ser>
        <c:ser>
          <c:idx val="2"/>
          <c:order val="3"/>
          <c:tx>
            <c:v>Otras</c:v>
          </c:tx>
          <c:spPr>
            <a:ln w="38100">
              <a:solidFill>
                <a:srgbClr val="99CC00"/>
              </a:solidFill>
              <a:prstDash val="solid"/>
            </a:ln>
          </c:spPr>
          <c:marker>
            <c:symbol val="none"/>
          </c:marker>
          <c:val>
            <c:numRef>
              <c:f>'7.5.11.1'!$H$8:$H$18</c:f>
              <c:numCache>
                <c:formatCode>#,##0.0__;\–#,##0.0__;0.0__;@__</c:formatCode>
                <c:ptCount val="11"/>
                <c:pt idx="0">
                  <c:v>6.1589999999999998</c:v>
                </c:pt>
                <c:pt idx="1">
                  <c:v>7.056</c:v>
                </c:pt>
                <c:pt idx="2">
                  <c:v>5.61</c:v>
                </c:pt>
                <c:pt idx="3">
                  <c:v>14.331</c:v>
                </c:pt>
                <c:pt idx="4">
                  <c:v>10.366</c:v>
                </c:pt>
                <c:pt idx="5">
                  <c:v>15.244</c:v>
                </c:pt>
                <c:pt idx="6">
                  <c:v>6.8460000000000001</c:v>
                </c:pt>
                <c:pt idx="7">
                  <c:v>9.2240000000000002</c:v>
                </c:pt>
                <c:pt idx="8">
                  <c:v>11.87</c:v>
                </c:pt>
                <c:pt idx="9">
                  <c:v>13.872</c:v>
                </c:pt>
                <c:pt idx="10">
                  <c:v>14.21</c:v>
                </c:pt>
              </c:numCache>
            </c:numRef>
          </c:val>
          <c:smooth val="0"/>
          <c:extLst>
            <c:ext xmlns:c16="http://schemas.microsoft.com/office/drawing/2014/chart" uri="{C3380CC4-5D6E-409C-BE32-E72D297353CC}">
              <c16:uniqueId val="{00000003-080F-4A9F-87FA-F29B957D8A02}"/>
            </c:ext>
          </c:extLst>
        </c:ser>
        <c:dLbls>
          <c:showLegendKey val="0"/>
          <c:showVal val="0"/>
          <c:showCatName val="0"/>
          <c:showSerName val="0"/>
          <c:showPercent val="0"/>
          <c:showBubbleSize val="0"/>
        </c:dLbls>
        <c:smooth val="0"/>
        <c:axId val="622136640"/>
        <c:axId val="622141536"/>
      </c:lineChart>
      <c:catAx>
        <c:axId val="62213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1536"/>
        <c:crosses val="autoZero"/>
        <c:auto val="1"/>
        <c:lblAlgn val="ctr"/>
        <c:lblOffset val="100"/>
        <c:tickLblSkip val="1"/>
        <c:tickMarkSkip val="1"/>
        <c:noMultiLvlLbl val="0"/>
      </c:catAx>
      <c:valAx>
        <c:axId val="622141536"/>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6640"/>
        <c:crosses val="autoZero"/>
        <c:crossBetween val="between"/>
      </c:valAx>
      <c:spPr>
        <a:noFill/>
        <a:ln w="3175">
          <a:solidFill>
            <a:srgbClr val="000000"/>
          </a:solidFill>
          <a:prstDash val="solid"/>
        </a:ln>
      </c:spPr>
    </c:plotArea>
    <c:legend>
      <c:legendPos val="t"/>
      <c:layout>
        <c:manualLayout>
          <c:xMode val="edge"/>
          <c:yMode val="edge"/>
          <c:x val="0.36092047619047618"/>
          <c:y val="0.15999988447731278"/>
          <c:w val="0.29990750403187588"/>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otras leguminosas forrajeras (miles de hectáreas)</a:t>
            </a:r>
          </a:p>
        </c:rich>
      </c:tx>
      <c:layout>
        <c:manualLayout>
          <c:xMode val="edge"/>
          <c:yMode val="edge"/>
          <c:x val="0.2692328688360307"/>
          <c:y val="4.3620112002128765E-2"/>
        </c:manualLayout>
      </c:layout>
      <c:overlay val="0"/>
      <c:spPr>
        <a:noFill/>
        <a:ln w="12700">
          <a:solidFill>
            <a:srgbClr val="000000"/>
          </a:solidFill>
          <a:prstDash val="solid"/>
        </a:ln>
      </c:spPr>
    </c:title>
    <c:autoTitleDeleted val="0"/>
    <c:plotArea>
      <c:layout>
        <c:manualLayout>
          <c:layoutTarget val="inner"/>
          <c:xMode val="edge"/>
          <c:yMode val="edge"/>
          <c:x val="6.5543131092662882E-2"/>
          <c:y val="0.23445003463530451"/>
          <c:w val="0.87734162619752221"/>
          <c:h val="0.67942663098393463"/>
        </c:manualLayout>
      </c:layout>
      <c:lineChart>
        <c:grouping val="standard"/>
        <c:varyColors val="0"/>
        <c:ser>
          <c:idx val="3"/>
          <c:order val="0"/>
          <c:tx>
            <c:v>Trébol</c:v>
          </c:tx>
          <c:spPr>
            <a:ln w="38100">
              <a:solidFill>
                <a:srgbClr val="FF6600"/>
              </a:solidFill>
              <a:prstDash val="solid"/>
            </a:ln>
          </c:spPr>
          <c:marker>
            <c:symbol val="none"/>
          </c:marker>
          <c:cat>
            <c:numRef>
              <c:f>'7.5.11.1'!$A$8:$A$18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'7.5.11.1'!$C$8:$C$18</c:f>
              <c:numCache>
                <c:formatCode>#,##0__;\–#,##0__;0__;@__</c:formatCode>
                <c:ptCount val="11"/>
                <c:pt idx="0">
                  <c:v>7.859</c:v>
                </c:pt>
                <c:pt idx="1">
                  <c:v>10.903</c:v>
                </c:pt>
                <c:pt idx="2">
                  <c:v>2.9550000000000001</c:v>
                </c:pt>
                <c:pt idx="3">
                  <c:v>5.5309999999999997</c:v>
                </c:pt>
                <c:pt idx="4">
                  <c:v>5.2430000000000003</c:v>
                </c:pt>
                <c:pt idx="5">
                  <c:v>8</c:v>
                </c:pt>
                <c:pt idx="6">
                  <c:v>28.241</c:v>
                </c:pt>
                <c:pt idx="7">
                  <c:v>30.989000000000001</c:v>
                </c:pt>
                <c:pt idx="8">
                  <c:v>27.256</c:v>
                </c:pt>
                <c:pt idx="9">
                  <c:v>32.363</c:v>
                </c:pt>
                <c:pt idx="10">
                  <c:v>17.748999999999999</c:v>
                </c:pt>
              </c:numCache>
            </c:numRef>
          </c:val>
          <c:smooth val="0"/>
          <c:extLst>
            <c:ext xmlns:c16="http://schemas.microsoft.com/office/drawing/2014/chart" uri="{C3380CC4-5D6E-409C-BE32-E72D297353CC}">
              <c16:uniqueId val="{00000000-1DC4-4855-B29A-FA8FF7F4BDDF}"/>
            </c:ext>
          </c:extLst>
        </c:ser>
        <c:ser>
          <c:idx val="1"/>
          <c:order val="1"/>
          <c:tx>
            <c:v>Esparceta</c:v>
          </c:tx>
          <c:spPr>
            <a:ln w="38100">
              <a:solidFill>
                <a:srgbClr val="FFCC99"/>
              </a:solidFill>
              <a:prstDash val="solid"/>
            </a:ln>
          </c:spPr>
          <c:marker>
            <c:symbol val="none"/>
          </c:marker>
          <c:val>
            <c:numRef>
              <c:f>'7.5.11.1'!$E$8:$E$18</c:f>
              <c:numCache>
                <c:formatCode>#,##0__;\–#,##0__;0__;@__</c:formatCode>
                <c:ptCount val="11"/>
                <c:pt idx="0">
                  <c:v>178.059</c:v>
                </c:pt>
                <c:pt idx="1">
                  <c:v>268.01600000000002</c:v>
                </c:pt>
                <c:pt idx="2">
                  <c:v>168.90600000000001</c:v>
                </c:pt>
                <c:pt idx="3">
                  <c:v>125.242</c:v>
                </c:pt>
                <c:pt idx="4">
                  <c:v>154.21600000000001</c:v>
                </c:pt>
                <c:pt idx="5">
                  <c:v>105.99</c:v>
                </c:pt>
                <c:pt idx="6">
                  <c:v>144.12799999999999</c:v>
                </c:pt>
                <c:pt idx="7">
                  <c:v>240.40799999999999</c:v>
                </c:pt>
                <c:pt idx="8">
                  <c:v>159.69399999999999</c:v>
                </c:pt>
                <c:pt idx="9">
                  <c:v>259.36200000000002</c:v>
                </c:pt>
                <c:pt idx="10">
                  <c:v>220.56800000000001</c:v>
                </c:pt>
              </c:numCache>
            </c:numRef>
          </c:val>
          <c:smooth val="0"/>
          <c:extLst>
            <c:ext xmlns:c16="http://schemas.microsoft.com/office/drawing/2014/chart" uri="{C3380CC4-5D6E-409C-BE32-E72D297353CC}">
              <c16:uniqueId val="{00000001-1DC4-4855-B29A-FA8FF7F4BDDF}"/>
            </c:ext>
          </c:extLst>
        </c:ser>
        <c:ser>
          <c:idx val="0"/>
          <c:order val="2"/>
          <c:tx>
            <c:v>Zulla</c:v>
          </c:tx>
          <c:spPr>
            <a:ln w="38100">
              <a:solidFill>
                <a:srgbClr val="FFCC00"/>
              </a:solidFill>
              <a:prstDash val="solid"/>
            </a:ln>
          </c:spPr>
          <c:marker>
            <c:symbol val="none"/>
          </c:marker>
          <c:val>
            <c:numRef>
              <c:f>'7.5.11.1'!$G$8:$G$18</c:f>
              <c:numCache>
                <c:formatCode>#,##0__;\–#,##0__;0__;@__</c:formatCode>
                <c:ptCount val="11"/>
                <c:pt idx="0">
                  <c:v>21.305</c:v>
                </c:pt>
                <c:pt idx="1">
                  <c:v>28.536999999999999</c:v>
                </c:pt>
                <c:pt idx="2">
                  <c:v>3.64</c:v>
                </c:pt>
                <c:pt idx="3">
                  <c:v>6.24</c:v>
                </c:pt>
                <c:pt idx="4">
                  <c:v>2.3069999999999999</c:v>
                </c:pt>
                <c:pt idx="5">
                  <c:v>2.8130000000000002</c:v>
                </c:pt>
                <c:pt idx="6">
                  <c:v>3.1</c:v>
                </c:pt>
                <c:pt idx="7">
                  <c:v>6.9450000000000003</c:v>
                </c:pt>
                <c:pt idx="8">
                  <c:v>4.4690000000000003</c:v>
                </c:pt>
                <c:pt idx="9">
                  <c:v>2.7250000000000001</c:v>
                </c:pt>
                <c:pt idx="10">
                  <c:v>4.5750000000000002</c:v>
                </c:pt>
              </c:numCache>
            </c:numRef>
          </c:val>
          <c:smooth val="0"/>
          <c:extLst>
            <c:ext xmlns:c16="http://schemas.microsoft.com/office/drawing/2014/chart" uri="{C3380CC4-5D6E-409C-BE32-E72D297353CC}">
              <c16:uniqueId val="{00000002-1DC4-4855-B29A-FA8FF7F4BDDF}"/>
            </c:ext>
          </c:extLst>
        </c:ser>
        <c:ser>
          <c:idx val="2"/>
          <c:order val="3"/>
          <c:tx>
            <c:v>Otras</c:v>
          </c:tx>
          <c:spPr>
            <a:ln w="38100">
              <a:solidFill>
                <a:srgbClr val="FF9900"/>
              </a:solidFill>
              <a:prstDash val="solid"/>
            </a:ln>
          </c:spPr>
          <c:marker>
            <c:symbol val="none"/>
          </c:marker>
          <c:val>
            <c:numRef>
              <c:f>'7.5.11.1'!$I$8:$I$18</c:f>
              <c:numCache>
                <c:formatCode>#,##0__;\–#,##0__;0__;@__</c:formatCode>
                <c:ptCount val="11"/>
                <c:pt idx="0">
                  <c:v>67.326999999999998</c:v>
                </c:pt>
                <c:pt idx="1">
                  <c:v>103.706</c:v>
                </c:pt>
                <c:pt idx="2">
                  <c:v>62.872999999999998</c:v>
                </c:pt>
                <c:pt idx="3">
                  <c:v>105.056</c:v>
                </c:pt>
                <c:pt idx="4">
                  <c:v>122.265</c:v>
                </c:pt>
                <c:pt idx="5">
                  <c:v>139.02500000000001</c:v>
                </c:pt>
                <c:pt idx="6">
                  <c:v>31.635000000000002</c:v>
                </c:pt>
                <c:pt idx="7">
                  <c:v>37.170999999999999</c:v>
                </c:pt>
                <c:pt idx="8">
                  <c:v>39.33</c:v>
                </c:pt>
                <c:pt idx="9">
                  <c:v>65.063000000000002</c:v>
                </c:pt>
                <c:pt idx="10">
                  <c:v>62.006</c:v>
                </c:pt>
              </c:numCache>
            </c:numRef>
          </c:val>
          <c:smooth val="0"/>
          <c:extLst>
            <c:ext xmlns:c16="http://schemas.microsoft.com/office/drawing/2014/chart" uri="{C3380CC4-5D6E-409C-BE32-E72D297353CC}">
              <c16:uniqueId val="{00000003-1DC4-4855-B29A-FA8FF7F4BDDF}"/>
            </c:ext>
          </c:extLst>
        </c:ser>
        <c:dLbls>
          <c:showLegendKey val="0"/>
          <c:showVal val="0"/>
          <c:showCatName val="0"/>
          <c:showSerName val="0"/>
          <c:showPercent val="0"/>
          <c:showBubbleSize val="0"/>
        </c:dLbls>
        <c:smooth val="0"/>
        <c:axId val="622154048"/>
        <c:axId val="622151872"/>
      </c:lineChart>
      <c:catAx>
        <c:axId val="622154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1872"/>
        <c:crosses val="autoZero"/>
        <c:auto val="1"/>
        <c:lblAlgn val="ctr"/>
        <c:lblOffset val="100"/>
        <c:tickLblSkip val="1"/>
        <c:tickMarkSkip val="1"/>
        <c:noMultiLvlLbl val="0"/>
      </c:catAx>
      <c:valAx>
        <c:axId val="62215187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4048"/>
        <c:crosses val="autoZero"/>
        <c:crossBetween val="between"/>
      </c:valAx>
      <c:spPr>
        <a:noFill/>
        <a:ln w="3175">
          <a:solidFill>
            <a:srgbClr val="000000"/>
          </a:solidFill>
          <a:prstDash val="solid"/>
        </a:ln>
      </c:spPr>
    </c:plotArea>
    <c:legend>
      <c:legendPos val="t"/>
      <c:layout>
        <c:manualLayout>
          <c:xMode val="edge"/>
          <c:yMode val="edge"/>
          <c:x val="0.34024055555555555"/>
          <c:y val="0.13089741156787299"/>
          <c:w val="0.30992540511024907"/>
          <c:h val="5.980865295064100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praderas polifitas
(miles de hectáreas)</a:t>
            </a:r>
          </a:p>
        </c:rich>
      </c:tx>
      <c:layout>
        <c:manualLayout>
          <c:xMode val="edge"/>
          <c:yMode val="edge"/>
          <c:x val="0.31475359712230216"/>
          <c:y val="5.3506735828637533E-2"/>
        </c:manualLayout>
      </c:layout>
      <c:overlay val="0"/>
      <c:spPr>
        <a:noFill/>
        <a:ln w="12700">
          <a:solidFill>
            <a:srgbClr val="000000"/>
          </a:solidFill>
          <a:prstDash val="solid"/>
        </a:ln>
      </c:spPr>
    </c:title>
    <c:autoTitleDeleted val="0"/>
    <c:plotArea>
      <c:layout>
        <c:manualLayout>
          <c:layoutTarget val="inner"/>
          <c:xMode val="edge"/>
          <c:yMode val="edge"/>
          <c:x val="7.5617397909129969E-2"/>
          <c:y val="0.20289902933233001"/>
          <c:w val="0.89043344068504149"/>
          <c:h val="0.71014660266316443"/>
        </c:manualLayout>
      </c:layout>
      <c:lineChart>
        <c:grouping val="standard"/>
        <c:varyColors val="0"/>
        <c:ser>
          <c:idx val="0"/>
          <c:order val="0"/>
          <c:tx>
            <c:v>Superficie</c:v>
          </c:tx>
          <c:spPr>
            <a:ln w="38100">
              <a:solidFill>
                <a:srgbClr val="008000"/>
              </a:solidFill>
              <a:prstDash val="solid"/>
            </a:ln>
          </c:spPr>
          <c:marker>
            <c:symbol val="none"/>
          </c:marker>
          <c:cat>
            <c:numRef>
              <c:f>'7.5.12.1'!$A$10:$A$20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'7.5.12.1'!$B$10:$B$20</c:f>
              <c:numCache>
                <c:formatCode>#,##0.0_);\(#,##0.0\)</c:formatCode>
                <c:ptCount val="11"/>
                <c:pt idx="0">
                  <c:v>280.26600000000002</c:v>
                </c:pt>
                <c:pt idx="1">
                  <c:v>264.03699999999998</c:v>
                </c:pt>
                <c:pt idx="2">
                  <c:v>279.178</c:v>
                </c:pt>
                <c:pt idx="3">
                  <c:v>276.78399999999999</c:v>
                </c:pt>
                <c:pt idx="4">
                  <c:v>278.08199999999999</c:v>
                </c:pt>
                <c:pt idx="5">
                  <c:v>278.25700000000001</c:v>
                </c:pt>
                <c:pt idx="6">
                  <c:v>274.64100000000002</c:v>
                </c:pt>
                <c:pt idx="7">
                  <c:v>289.46800000000002</c:v>
                </c:pt>
                <c:pt idx="8">
                  <c:v>287.40199999999999</c:v>
                </c:pt>
                <c:pt idx="9">
                  <c:v>292.35899999999998</c:v>
                </c:pt>
                <c:pt idx="10">
                  <c:v>287.68900000000002</c:v>
                </c:pt>
              </c:numCache>
            </c:numRef>
          </c:val>
          <c:smooth val="0"/>
          <c:extLst>
            <c:ext xmlns:c16="http://schemas.microsoft.com/office/drawing/2014/chart" uri="{C3380CC4-5D6E-409C-BE32-E72D297353CC}">
              <c16:uniqueId val="{00000000-7D4F-4DE5-A47F-69E58DE192DB}"/>
            </c:ext>
          </c:extLst>
        </c:ser>
        <c:dLbls>
          <c:showLegendKey val="0"/>
          <c:showVal val="0"/>
          <c:showCatName val="0"/>
          <c:showSerName val="0"/>
          <c:showPercent val="0"/>
          <c:showBubbleSize val="0"/>
        </c:dLbls>
        <c:smooth val="0"/>
        <c:axId val="622143168"/>
        <c:axId val="622148064"/>
      </c:lineChart>
      <c:catAx>
        <c:axId val="622143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8064"/>
        <c:crosses val="autoZero"/>
        <c:auto val="1"/>
        <c:lblAlgn val="ctr"/>
        <c:lblOffset val="100"/>
        <c:tickLblSkip val="1"/>
        <c:tickMarkSkip val="1"/>
        <c:noMultiLvlLbl val="0"/>
      </c:catAx>
      <c:valAx>
        <c:axId val="622148064"/>
        <c:scaling>
          <c:orientation val="minMax"/>
          <c:max val="320"/>
          <c:min val="2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31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cebada (miles de euros)</a:t>
            </a:r>
          </a:p>
        </c:rich>
      </c:tx>
      <c:layout>
        <c:manualLayout>
          <c:xMode val="edge"/>
          <c:yMode val="edge"/>
          <c:x val="0.2731669266770671"/>
          <c:y val="3.1325301204819286E-2"/>
        </c:manualLayout>
      </c:layout>
      <c:overlay val="0"/>
      <c:spPr>
        <a:noFill/>
        <a:ln w="12700">
          <a:solidFill>
            <a:srgbClr val="000000"/>
          </a:solidFill>
          <a:prstDash val="solid"/>
        </a:ln>
      </c:spPr>
    </c:title>
    <c:autoTitleDeleted val="0"/>
    <c:plotArea>
      <c:layout>
        <c:manualLayout>
          <c:layoutTarget val="inner"/>
          <c:xMode val="edge"/>
          <c:yMode val="edge"/>
          <c:x val="0.11409403451003752"/>
          <c:y val="0.14216884197199994"/>
          <c:w val="0.84698042089215919"/>
          <c:h val="0.77108524459391148"/>
        </c:manualLayout>
      </c:layout>
      <c:lineChart>
        <c:grouping val="standard"/>
        <c:varyColors val="0"/>
        <c:ser>
          <c:idx val="3"/>
          <c:order val="0"/>
          <c:tx>
            <c:v>Valor</c:v>
          </c:tx>
          <c:spPr>
            <a:ln w="38100">
              <a:solidFill>
                <a:srgbClr val="FFFF00"/>
              </a:solidFill>
              <a:prstDash val="solid"/>
            </a:ln>
          </c:spPr>
          <c:marker>
            <c:symbol val="none"/>
          </c:marker>
          <c:cat>
            <c:numRef>
              <c:f>'7.1.2.1'!$A$9:$A$19</c:f>
              <c:numCache>
                <c:formatCode>0</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'7.1.3.1'!$G$10:$G$20</c:f>
              <c:numCache>
                <c:formatCode>#,##0_);\(#,##0\)</c:formatCode>
                <c:ptCount val="11"/>
                <c:pt idx="0">
                  <c:v>909802.96980000008</c:v>
                </c:pt>
                <c:pt idx="1">
                  <c:v>1225605.1176</c:v>
                </c:pt>
                <c:pt idx="2">
                  <c:v>1614321.8204000001</c:v>
                </c:pt>
                <c:pt idx="3">
                  <c:v>1330052.2851</c:v>
                </c:pt>
                <c:pt idx="4">
                  <c:v>1807903.1385999999</c:v>
                </c:pt>
                <c:pt idx="5">
                  <c:v>1138276.1070000001</c:v>
                </c:pt>
                <c:pt idx="6">
                  <c:v>1166688</c:v>
                </c:pt>
                <c:pt idx="7">
                  <c:v>1388353</c:v>
                </c:pt>
                <c:pt idx="8">
                  <c:v>955259.35440000019</c:v>
                </c:pt>
                <c:pt idx="9">
                  <c:v>1575757.7410000002</c:v>
                </c:pt>
                <c:pt idx="10">
                  <c:v>1295734.0466000002</c:v>
                </c:pt>
              </c:numCache>
            </c:numRef>
          </c:val>
          <c:smooth val="0"/>
          <c:extLst>
            <c:ext xmlns:c16="http://schemas.microsoft.com/office/drawing/2014/chart" uri="{C3380CC4-5D6E-409C-BE32-E72D297353CC}">
              <c16:uniqueId val="{00000000-5AB6-4686-9B20-89109EA790B8}"/>
            </c:ext>
          </c:extLst>
        </c:ser>
        <c:dLbls>
          <c:showLegendKey val="0"/>
          <c:showVal val="0"/>
          <c:showCatName val="0"/>
          <c:showSerName val="0"/>
          <c:showPercent val="0"/>
          <c:showBubbleSize val="0"/>
        </c:dLbls>
        <c:smooth val="0"/>
        <c:axId val="609921024"/>
        <c:axId val="609930272"/>
      </c:lineChart>
      <c:catAx>
        <c:axId val="6099210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0272"/>
        <c:crossesAt val="300000"/>
        <c:auto val="1"/>
        <c:lblAlgn val="ctr"/>
        <c:lblOffset val="100"/>
        <c:tickLblSkip val="1"/>
        <c:tickMarkSkip val="1"/>
        <c:noMultiLvlLbl val="0"/>
      </c:catAx>
      <c:valAx>
        <c:axId val="609930272"/>
        <c:scaling>
          <c:orientation val="minMax"/>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024"/>
        <c:crosses val="autoZero"/>
        <c:crossBetween val="between"/>
        <c:majorUnit val="4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praderas polifitas
(miles toneladas)</a:t>
            </a:r>
          </a:p>
        </c:rich>
      </c:tx>
      <c:layout>
        <c:manualLayout>
          <c:xMode val="edge"/>
          <c:yMode val="edge"/>
          <c:x val="0.30995048960831334"/>
          <c:y val="4.6470098422860803E-2"/>
        </c:manualLayout>
      </c:layout>
      <c:overlay val="0"/>
      <c:spPr>
        <a:noFill/>
        <a:ln w="12700">
          <a:solidFill>
            <a:srgbClr val="000000"/>
          </a:solidFill>
          <a:prstDash val="solid"/>
        </a:ln>
      </c:spPr>
    </c:title>
    <c:autoTitleDeleted val="0"/>
    <c:plotArea>
      <c:layout>
        <c:manualLayout>
          <c:layoutTarget val="inner"/>
          <c:xMode val="edge"/>
          <c:yMode val="edge"/>
          <c:x val="9.428129829984544E-2"/>
          <c:y val="0.1990846681922197"/>
          <c:w val="0.87944358578052551"/>
          <c:h val="0.71167048054921134"/>
        </c:manualLayout>
      </c:layout>
      <c:lineChart>
        <c:grouping val="standard"/>
        <c:varyColors val="0"/>
        <c:ser>
          <c:idx val="0"/>
          <c:order val="0"/>
          <c:tx>
            <c:v>Producción</c:v>
          </c:tx>
          <c:spPr>
            <a:ln w="38100">
              <a:solidFill>
                <a:srgbClr val="FF6600"/>
              </a:solidFill>
              <a:prstDash val="solid"/>
            </a:ln>
          </c:spPr>
          <c:marker>
            <c:symbol val="none"/>
          </c:marker>
          <c:cat>
            <c:numRef>
              <c:f>'7.5.12.1'!$A$10:$A$20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'7.5.12.1'!$D$10:$D$20</c:f>
              <c:numCache>
                <c:formatCode>#,##0_);\(#,##0\)</c:formatCode>
                <c:ptCount val="11"/>
                <c:pt idx="0">
                  <c:v>6281.8159999999998</c:v>
                </c:pt>
                <c:pt idx="1">
                  <c:v>5997.652</c:v>
                </c:pt>
                <c:pt idx="2">
                  <c:v>5773.366</c:v>
                </c:pt>
                <c:pt idx="3">
                  <c:v>5584.28</c:v>
                </c:pt>
                <c:pt idx="4">
                  <c:v>6180.1639999999998</c:v>
                </c:pt>
                <c:pt idx="5">
                  <c:v>6413.1350000000002</c:v>
                </c:pt>
                <c:pt idx="6">
                  <c:v>5907.8760000000002</c:v>
                </c:pt>
                <c:pt idx="7">
                  <c:v>6204.0829999999996</c:v>
                </c:pt>
                <c:pt idx="8">
                  <c:v>4432.9639999999999</c:v>
                </c:pt>
                <c:pt idx="9">
                  <c:v>4851.915</c:v>
                </c:pt>
                <c:pt idx="10">
                  <c:v>4814.3760000000002</c:v>
                </c:pt>
              </c:numCache>
            </c:numRef>
          </c:val>
          <c:smooth val="0"/>
          <c:extLst>
            <c:ext xmlns:c16="http://schemas.microsoft.com/office/drawing/2014/chart" uri="{C3380CC4-5D6E-409C-BE32-E72D297353CC}">
              <c16:uniqueId val="{00000000-6524-43DF-9DCD-02708EA75D78}"/>
            </c:ext>
          </c:extLst>
        </c:ser>
        <c:dLbls>
          <c:showLegendKey val="0"/>
          <c:showVal val="0"/>
          <c:showCatName val="0"/>
          <c:showSerName val="0"/>
          <c:showPercent val="0"/>
          <c:showBubbleSize val="0"/>
        </c:dLbls>
        <c:smooth val="0"/>
        <c:axId val="622154592"/>
        <c:axId val="622135552"/>
      </c:lineChart>
      <c:catAx>
        <c:axId val="6221545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5552"/>
        <c:crosses val="autoZero"/>
        <c:auto val="1"/>
        <c:lblAlgn val="ctr"/>
        <c:lblOffset val="100"/>
        <c:tickLblSkip val="1"/>
        <c:tickMarkSkip val="1"/>
        <c:noMultiLvlLbl val="0"/>
      </c:catAx>
      <c:valAx>
        <c:axId val="622135552"/>
        <c:scaling>
          <c:orientation val="minMax"/>
          <c:max val="14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4592"/>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praderas polifitas (miles de euros)</a:t>
            </a:r>
          </a:p>
        </c:rich>
      </c:tx>
      <c:layout>
        <c:manualLayout>
          <c:xMode val="edge"/>
          <c:yMode val="edge"/>
          <c:x val="0.2829211131095124"/>
          <c:y val="4.7846889952153124E-2"/>
        </c:manualLayout>
      </c:layout>
      <c:overlay val="0"/>
      <c:spPr>
        <a:noFill/>
        <a:ln w="12700">
          <a:solidFill>
            <a:srgbClr val="000000"/>
          </a:solidFill>
          <a:prstDash val="solid"/>
        </a:ln>
      </c:spPr>
    </c:title>
    <c:autoTitleDeleted val="0"/>
    <c:plotArea>
      <c:layout>
        <c:manualLayout>
          <c:layoutTarget val="inner"/>
          <c:xMode val="edge"/>
          <c:yMode val="edge"/>
          <c:x val="0.10664605873261461"/>
          <c:y val="0.1435408375318212"/>
          <c:w val="0.87944358578052551"/>
          <c:h val="0.74402000787325262"/>
        </c:manualLayout>
      </c:layout>
      <c:lineChart>
        <c:grouping val="standard"/>
        <c:varyColors val="0"/>
        <c:ser>
          <c:idx val="0"/>
          <c:order val="0"/>
          <c:tx>
            <c:v>Valor</c:v>
          </c:tx>
          <c:spPr>
            <a:ln w="38100">
              <a:solidFill>
                <a:srgbClr val="FFFF00"/>
              </a:solidFill>
              <a:prstDash val="solid"/>
            </a:ln>
          </c:spPr>
          <c:marker>
            <c:symbol val="none"/>
          </c:marker>
          <c:cat>
            <c:numRef>
              <c:f>'7.5.12.1'!$A$10:$A$20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'7.5.12.1'!$F$10:$F$20</c:f>
              <c:numCache>
                <c:formatCode>#,##0_);\(#,##0\)</c:formatCode>
                <c:ptCount val="11"/>
                <c:pt idx="0">
                  <c:v>211697.1992</c:v>
                </c:pt>
                <c:pt idx="1">
                  <c:v>257899.03599999996</c:v>
                </c:pt>
                <c:pt idx="2">
                  <c:v>288090.96340000001</c:v>
                </c:pt>
                <c:pt idx="3">
                  <c:v>333939.94400000002</c:v>
                </c:pt>
                <c:pt idx="4">
                  <c:v>329402.74120000005</c:v>
                </c:pt>
                <c:pt idx="5">
                  <c:v>237285.995</c:v>
                </c:pt>
                <c:pt idx="6">
                  <c:v>212093</c:v>
                </c:pt>
                <c:pt idx="7">
                  <c:v>230171</c:v>
                </c:pt>
                <c:pt idx="8">
                  <c:v>162246.48240000001</c:v>
                </c:pt>
                <c:pt idx="9">
                  <c:v>192621.02549999999</c:v>
                </c:pt>
                <c:pt idx="10">
                  <c:v>210388.23120000001</c:v>
                </c:pt>
              </c:numCache>
            </c:numRef>
          </c:val>
          <c:smooth val="0"/>
          <c:extLst>
            <c:ext xmlns:c16="http://schemas.microsoft.com/office/drawing/2014/chart" uri="{C3380CC4-5D6E-409C-BE32-E72D297353CC}">
              <c16:uniqueId val="{00000000-6427-46B0-9038-C64135FA7F53}"/>
            </c:ext>
          </c:extLst>
        </c:ser>
        <c:dLbls>
          <c:showLegendKey val="0"/>
          <c:showVal val="0"/>
          <c:showCatName val="0"/>
          <c:showSerName val="0"/>
          <c:showPercent val="0"/>
          <c:showBubbleSize val="0"/>
        </c:dLbls>
        <c:smooth val="0"/>
        <c:axId val="622155680"/>
        <c:axId val="622143712"/>
      </c:lineChart>
      <c:catAx>
        <c:axId val="6221556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3712"/>
        <c:crosses val="autoZero"/>
        <c:auto val="1"/>
        <c:lblAlgn val="ctr"/>
        <c:lblOffset val="100"/>
        <c:tickLblSkip val="1"/>
        <c:tickMarkSkip val="1"/>
        <c:noMultiLvlLbl val="0"/>
      </c:catAx>
      <c:valAx>
        <c:axId val="622143712"/>
        <c:scaling>
          <c:orientation val="minMax"/>
          <c:min val="1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5680"/>
        <c:crosses val="autoZero"/>
        <c:crossBetween val="between"/>
        <c:majorUnit val="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1775280583613923"/>
          <c:y val="3.9626944497791444E-2"/>
        </c:manualLayout>
      </c:layout>
      <c:overlay val="0"/>
      <c:spPr>
        <a:noFill/>
        <a:ln w="12700">
          <a:solidFill>
            <a:srgbClr val="000000"/>
          </a:solidFill>
          <a:prstDash val="solid"/>
        </a:ln>
      </c:spPr>
    </c:title>
    <c:autoTitleDeleted val="0"/>
    <c:plotArea>
      <c:layout>
        <c:manualLayout>
          <c:layoutTarget val="inner"/>
          <c:xMode val="edge"/>
          <c:yMode val="edge"/>
          <c:x val="6.4516129032258132E-2"/>
          <c:y val="0.27039688591949645"/>
          <c:w val="0.88225806451612898"/>
          <c:h val="0.64568911551464481"/>
        </c:manualLayout>
      </c:layout>
      <c:lineChart>
        <c:grouping val="standard"/>
        <c:varyColors val="0"/>
        <c:ser>
          <c:idx val="0"/>
          <c:order val="0"/>
          <c:tx>
            <c:v>Nabo</c:v>
          </c:tx>
          <c:spPr>
            <a:ln w="38100">
              <a:solidFill>
                <a:srgbClr val="008000"/>
              </a:solidFill>
              <a:prstDash val="solid"/>
            </a:ln>
          </c:spPr>
          <c:marker>
            <c:symbol val="none"/>
          </c:marker>
          <c:cat>
            <c:numRef>
              <c:f>'7.5.13.1'!$A$9:$A$19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'7.5.13.1'!$B$9:$B$19</c:f>
              <c:numCache>
                <c:formatCode>#,##0.0_);\(#,##0.0\)</c:formatCode>
                <c:ptCount val="11"/>
                <c:pt idx="0">
                  <c:v>1.623</c:v>
                </c:pt>
                <c:pt idx="1">
                  <c:v>1.395</c:v>
                </c:pt>
                <c:pt idx="2">
                  <c:v>4.6470000000000002</c:v>
                </c:pt>
                <c:pt idx="3">
                  <c:v>4.4669999999999996</c:v>
                </c:pt>
                <c:pt idx="4">
                  <c:v>1.647</c:v>
                </c:pt>
                <c:pt idx="5">
                  <c:v>1.603</c:v>
                </c:pt>
                <c:pt idx="6">
                  <c:v>1.208</c:v>
                </c:pt>
                <c:pt idx="7">
                  <c:v>1.165</c:v>
                </c:pt>
                <c:pt idx="8">
                  <c:v>1.3149999999999999</c:v>
                </c:pt>
                <c:pt idx="9">
                  <c:v>1.784</c:v>
                </c:pt>
                <c:pt idx="10">
                  <c:v>1.744</c:v>
                </c:pt>
              </c:numCache>
            </c:numRef>
          </c:val>
          <c:smooth val="0"/>
          <c:extLst>
            <c:ext xmlns:c16="http://schemas.microsoft.com/office/drawing/2014/chart" uri="{C3380CC4-5D6E-409C-BE32-E72D297353CC}">
              <c16:uniqueId val="{00000000-E288-47EC-8A14-E91CE4FC9354}"/>
            </c:ext>
          </c:extLst>
        </c:ser>
        <c:ser>
          <c:idx val="1"/>
          <c:order val="1"/>
          <c:tx>
            <c:v>Remolacha</c:v>
          </c:tx>
          <c:spPr>
            <a:ln w="38100">
              <a:solidFill>
                <a:srgbClr val="99CC00"/>
              </a:solidFill>
              <a:prstDash val="solid"/>
            </a:ln>
          </c:spPr>
          <c:marker>
            <c:symbol val="none"/>
          </c:marker>
          <c:val>
            <c:numRef>
              <c:f>'7.5.13.1'!$D$9:$D$19</c:f>
              <c:numCache>
                <c:formatCode>#,##0.0_);\(#,##0.0\)</c:formatCode>
                <c:ptCount val="11"/>
                <c:pt idx="0">
                  <c:v>1.175</c:v>
                </c:pt>
                <c:pt idx="1">
                  <c:v>1.06</c:v>
                </c:pt>
                <c:pt idx="2">
                  <c:v>0.92500000000000004</c:v>
                </c:pt>
                <c:pt idx="3">
                  <c:v>0.91300000000000003</c:v>
                </c:pt>
                <c:pt idx="4">
                  <c:v>0.91700000000000004</c:v>
                </c:pt>
                <c:pt idx="5">
                  <c:v>0.94899999999999995</c:v>
                </c:pt>
                <c:pt idx="6">
                  <c:v>0.88100000000000001</c:v>
                </c:pt>
                <c:pt idx="7">
                  <c:v>0.85399999999999998</c:v>
                </c:pt>
                <c:pt idx="8">
                  <c:v>0.78600000000000003</c:v>
                </c:pt>
                <c:pt idx="9">
                  <c:v>0.748</c:v>
                </c:pt>
                <c:pt idx="10">
                  <c:v>0.78700000000000003</c:v>
                </c:pt>
              </c:numCache>
            </c:numRef>
          </c:val>
          <c:smooth val="0"/>
          <c:extLst>
            <c:ext xmlns:c16="http://schemas.microsoft.com/office/drawing/2014/chart" uri="{C3380CC4-5D6E-409C-BE32-E72D297353CC}">
              <c16:uniqueId val="{00000001-E288-47EC-8A14-E91CE4FC9354}"/>
            </c:ext>
          </c:extLst>
        </c:ser>
        <c:dLbls>
          <c:showLegendKey val="0"/>
          <c:showVal val="0"/>
          <c:showCatName val="0"/>
          <c:showSerName val="0"/>
          <c:showPercent val="0"/>
          <c:showBubbleSize val="0"/>
        </c:dLbls>
        <c:smooth val="0"/>
        <c:axId val="622128480"/>
        <c:axId val="622156224"/>
      </c:lineChart>
      <c:catAx>
        <c:axId val="622128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224"/>
        <c:crosses val="autoZero"/>
        <c:auto val="1"/>
        <c:lblAlgn val="ctr"/>
        <c:lblOffset val="100"/>
        <c:tickLblSkip val="1"/>
        <c:tickMarkSkip val="1"/>
        <c:noMultiLvlLbl val="0"/>
      </c:catAx>
      <c:valAx>
        <c:axId val="622156224"/>
        <c:scaling>
          <c:orientation val="minMax"/>
        </c:scaling>
        <c:delete val="0"/>
        <c:axPos val="l"/>
        <c:majorGridlines>
          <c:spPr>
            <a:ln w="3175">
              <a:solidFill>
                <a:srgbClr val="969696"/>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8480"/>
        <c:crosses val="autoZero"/>
        <c:crossBetween val="between"/>
      </c:valAx>
      <c:spPr>
        <a:noFill/>
        <a:ln w="3175">
          <a:solidFill>
            <a:srgbClr val="000000"/>
          </a:solidFill>
          <a:prstDash val="solid"/>
        </a:ln>
      </c:spPr>
    </c:plotArea>
    <c:legend>
      <c:legendPos val="r"/>
      <c:layout>
        <c:manualLayout>
          <c:xMode val="edge"/>
          <c:yMode val="edge"/>
          <c:x val="0.35782056677890012"/>
          <c:y val="0.14935519492990207"/>
          <c:w val="0.28548392388452387"/>
          <c:h val="5.8275302999712356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110090488215489"/>
          <c:y val="3.9670824994856642E-2"/>
        </c:manualLayout>
      </c:layout>
      <c:overlay val="0"/>
      <c:spPr>
        <a:noFill/>
        <a:ln w="12700">
          <a:solidFill>
            <a:srgbClr val="000000"/>
          </a:solidFill>
          <a:prstDash val="solid"/>
        </a:ln>
      </c:spPr>
    </c:title>
    <c:autoTitleDeleted val="0"/>
    <c:plotArea>
      <c:layout>
        <c:manualLayout>
          <c:layoutTarget val="inner"/>
          <c:xMode val="edge"/>
          <c:yMode val="edge"/>
          <c:x val="6.7741935483870974E-2"/>
          <c:y val="0.32445520581113801"/>
          <c:w val="0.8725806451612903"/>
          <c:h val="0.58837772397092636"/>
        </c:manualLayout>
      </c:layout>
      <c:lineChart>
        <c:grouping val="standard"/>
        <c:varyColors val="0"/>
        <c:ser>
          <c:idx val="0"/>
          <c:order val="0"/>
          <c:tx>
            <c:v>Nabo</c:v>
          </c:tx>
          <c:spPr>
            <a:ln w="38100">
              <a:solidFill>
                <a:srgbClr val="FF6600"/>
              </a:solidFill>
              <a:prstDash val="solid"/>
            </a:ln>
          </c:spPr>
          <c:marker>
            <c:symbol val="none"/>
          </c:marker>
          <c:cat>
            <c:numRef>
              <c:f>'7.5.13.1'!$A$9:$A$19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'7.5.13.1'!$C$9:$C$19</c:f>
              <c:numCache>
                <c:formatCode>#,##0_);\(#,##0\)</c:formatCode>
                <c:ptCount val="11"/>
                <c:pt idx="0">
                  <c:v>33.406999999999996</c:v>
                </c:pt>
                <c:pt idx="1">
                  <c:v>28.523</c:v>
                </c:pt>
                <c:pt idx="2">
                  <c:v>72.546999999999997</c:v>
                </c:pt>
                <c:pt idx="3">
                  <c:v>54.203000000000003</c:v>
                </c:pt>
                <c:pt idx="4">
                  <c:v>29.798999999999999</c:v>
                </c:pt>
                <c:pt idx="5">
                  <c:v>29.363</c:v>
                </c:pt>
                <c:pt idx="6">
                  <c:v>17.256</c:v>
                </c:pt>
                <c:pt idx="7">
                  <c:v>16.64</c:v>
                </c:pt>
                <c:pt idx="8">
                  <c:v>21.934999999999999</c:v>
                </c:pt>
                <c:pt idx="9">
                  <c:v>26.306000000000001</c:v>
                </c:pt>
                <c:pt idx="10">
                  <c:v>25.326000000000001</c:v>
                </c:pt>
              </c:numCache>
            </c:numRef>
          </c:val>
          <c:smooth val="0"/>
          <c:extLst>
            <c:ext xmlns:c16="http://schemas.microsoft.com/office/drawing/2014/chart" uri="{C3380CC4-5D6E-409C-BE32-E72D297353CC}">
              <c16:uniqueId val="{00000000-4EBB-43B9-8AEB-AB5ECE55F34B}"/>
            </c:ext>
          </c:extLst>
        </c:ser>
        <c:ser>
          <c:idx val="1"/>
          <c:order val="1"/>
          <c:tx>
            <c:v>Remolacha</c:v>
          </c:tx>
          <c:spPr>
            <a:ln w="38100">
              <a:solidFill>
                <a:srgbClr val="FFCC00"/>
              </a:solidFill>
              <a:prstDash val="solid"/>
            </a:ln>
          </c:spPr>
          <c:marker>
            <c:symbol val="none"/>
          </c:marker>
          <c:val>
            <c:numRef>
              <c:f>'7.5.13.1'!$E$9:$E$19</c:f>
              <c:numCache>
                <c:formatCode>#,##0_);\(#,##0\)</c:formatCode>
                <c:ptCount val="11"/>
                <c:pt idx="0">
                  <c:v>29.491</c:v>
                </c:pt>
                <c:pt idx="1">
                  <c:v>26.462</c:v>
                </c:pt>
                <c:pt idx="2">
                  <c:v>27.888000000000002</c:v>
                </c:pt>
                <c:pt idx="3">
                  <c:v>25.459</c:v>
                </c:pt>
                <c:pt idx="4">
                  <c:v>26.018999999999998</c:v>
                </c:pt>
                <c:pt idx="5">
                  <c:v>27.616</c:v>
                </c:pt>
                <c:pt idx="6">
                  <c:v>21.393000000000001</c:v>
                </c:pt>
                <c:pt idx="7">
                  <c:v>22.03</c:v>
                </c:pt>
                <c:pt idx="8">
                  <c:v>18.579999999999998</c:v>
                </c:pt>
                <c:pt idx="9">
                  <c:v>17.228000000000002</c:v>
                </c:pt>
                <c:pt idx="10">
                  <c:v>19.097000000000001</c:v>
                </c:pt>
              </c:numCache>
            </c:numRef>
          </c:val>
          <c:smooth val="0"/>
          <c:extLst>
            <c:ext xmlns:c16="http://schemas.microsoft.com/office/drawing/2014/chart" uri="{C3380CC4-5D6E-409C-BE32-E72D297353CC}">
              <c16:uniqueId val="{00000001-4EBB-43B9-8AEB-AB5ECE55F34B}"/>
            </c:ext>
          </c:extLst>
        </c:ser>
        <c:dLbls>
          <c:showLegendKey val="0"/>
          <c:showVal val="0"/>
          <c:showCatName val="0"/>
          <c:showSerName val="0"/>
          <c:showPercent val="0"/>
          <c:showBubbleSize val="0"/>
        </c:dLbls>
        <c:smooth val="0"/>
        <c:axId val="622152416"/>
        <c:axId val="622146432"/>
      </c:lineChart>
      <c:catAx>
        <c:axId val="6221524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6432"/>
        <c:crosses val="autoZero"/>
        <c:auto val="1"/>
        <c:lblAlgn val="ctr"/>
        <c:lblOffset val="100"/>
        <c:tickLblSkip val="1"/>
        <c:tickMarkSkip val="1"/>
        <c:noMultiLvlLbl val="0"/>
      </c:catAx>
      <c:valAx>
        <c:axId val="62214643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2416"/>
        <c:crosses val="autoZero"/>
        <c:crossBetween val="between"/>
      </c:valAx>
      <c:spPr>
        <a:noFill/>
        <a:ln w="3175">
          <a:solidFill>
            <a:srgbClr val="000000"/>
          </a:solidFill>
          <a:prstDash val="solid"/>
        </a:ln>
      </c:spPr>
    </c:plotArea>
    <c:legend>
      <c:legendPos val="r"/>
      <c:layout>
        <c:manualLayout>
          <c:xMode val="edge"/>
          <c:yMode val="edge"/>
          <c:x val="0.36044640852974186"/>
          <c:y val="0.17357871833716748"/>
          <c:w val="0.28548392388452376"/>
          <c:h val="6.053268765133380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3613007478632477"/>
          <c:y val="4.0284360189573459E-2"/>
        </c:manualLayout>
      </c:layout>
      <c:overlay val="0"/>
      <c:spPr>
        <a:noFill/>
        <a:ln w="12700">
          <a:solidFill>
            <a:srgbClr val="000000"/>
          </a:solidFill>
          <a:prstDash val="solid"/>
        </a:ln>
      </c:spPr>
    </c:title>
    <c:autoTitleDeleted val="0"/>
    <c:plotArea>
      <c:layout>
        <c:manualLayout>
          <c:layoutTarget val="inner"/>
          <c:xMode val="edge"/>
          <c:yMode val="edge"/>
          <c:x val="7.2307692307692434E-2"/>
          <c:y val="0.2393420226034875"/>
          <c:w val="0.87538461538461565"/>
          <c:h val="0.67535000030495795"/>
        </c:manualLayout>
      </c:layout>
      <c:lineChart>
        <c:grouping val="standard"/>
        <c:varyColors val="0"/>
        <c:ser>
          <c:idx val="2"/>
          <c:order val="0"/>
          <c:tx>
            <c:v>Col</c:v>
          </c:tx>
          <c:spPr>
            <a:ln w="38100">
              <a:solidFill>
                <a:srgbClr val="808000"/>
              </a:solidFill>
              <a:prstDash val="solid"/>
            </a:ln>
          </c:spPr>
          <c:marker>
            <c:symbol val="none"/>
          </c:marker>
          <c:cat>
            <c:numRef>
              <c:f>'7.5.14.1'!$A$9:$A$19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'7.5.14.1'!$B$9:$B$19</c:f>
              <c:numCache>
                <c:formatCode>#,##0.0_);\(#,##0.0\)</c:formatCode>
                <c:ptCount val="11"/>
                <c:pt idx="0">
                  <c:v>4.9960000000000004</c:v>
                </c:pt>
                <c:pt idx="1">
                  <c:v>4.899</c:v>
                </c:pt>
                <c:pt idx="2">
                  <c:v>4.9820000000000002</c:v>
                </c:pt>
                <c:pt idx="3">
                  <c:v>5.09</c:v>
                </c:pt>
                <c:pt idx="4">
                  <c:v>4.8650000000000002</c:v>
                </c:pt>
                <c:pt idx="5">
                  <c:v>4.875</c:v>
                </c:pt>
                <c:pt idx="6">
                  <c:v>4.7709999999999999</c:v>
                </c:pt>
                <c:pt idx="7">
                  <c:v>4.7809999999999997</c:v>
                </c:pt>
                <c:pt idx="8">
                  <c:v>4.601</c:v>
                </c:pt>
                <c:pt idx="9">
                  <c:v>4.492</c:v>
                </c:pt>
                <c:pt idx="10">
                  <c:v>4.1509999999999998</c:v>
                </c:pt>
              </c:numCache>
            </c:numRef>
          </c:val>
          <c:smooth val="0"/>
          <c:extLst>
            <c:ext xmlns:c16="http://schemas.microsoft.com/office/drawing/2014/chart" uri="{C3380CC4-5D6E-409C-BE32-E72D297353CC}">
              <c16:uniqueId val="{00000000-3750-4EDA-A8A9-2A47DEC028A7}"/>
            </c:ext>
          </c:extLst>
        </c:ser>
        <c:ser>
          <c:idx val="3"/>
          <c:order val="1"/>
          <c:tx>
            <c:v>Otros</c:v>
          </c:tx>
          <c:spPr>
            <a:ln w="38100">
              <a:solidFill>
                <a:srgbClr val="00FF00"/>
              </a:solidFill>
              <a:prstDash val="solid"/>
            </a:ln>
          </c:spPr>
          <c:marker>
            <c:symbol val="none"/>
          </c:marker>
          <c:cat>
            <c:numRef>
              <c:f>'7.5.14.1'!$A$9:$A$19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'7.5.14.1'!$D$9:$D$19</c:f>
              <c:numCache>
                <c:formatCode>#,##0.0_);\(#,##0.0\)</c:formatCode>
                <c:ptCount val="11"/>
                <c:pt idx="0">
                  <c:v>38.075000000000003</c:v>
                </c:pt>
                <c:pt idx="1">
                  <c:v>27.997</c:v>
                </c:pt>
                <c:pt idx="2">
                  <c:v>50.317</c:v>
                </c:pt>
                <c:pt idx="3">
                  <c:v>20.245000000000001</c:v>
                </c:pt>
                <c:pt idx="4">
                  <c:v>20.658999999999999</c:v>
                </c:pt>
                <c:pt idx="5">
                  <c:v>24.797000000000001</c:v>
                </c:pt>
                <c:pt idx="6">
                  <c:v>37.463999999999999</c:v>
                </c:pt>
                <c:pt idx="7">
                  <c:v>20.965</c:v>
                </c:pt>
                <c:pt idx="8">
                  <c:v>16.007000000000001</c:v>
                </c:pt>
                <c:pt idx="9">
                  <c:v>10.420000000000002</c:v>
                </c:pt>
                <c:pt idx="10">
                  <c:v>10.157999999999999</c:v>
                </c:pt>
              </c:numCache>
            </c:numRef>
          </c:val>
          <c:smooth val="0"/>
          <c:extLst>
            <c:ext xmlns:c16="http://schemas.microsoft.com/office/drawing/2014/chart" uri="{C3380CC4-5D6E-409C-BE32-E72D297353CC}">
              <c16:uniqueId val="{00000001-3750-4EDA-A8A9-2A47DEC028A7}"/>
            </c:ext>
          </c:extLst>
        </c:ser>
        <c:dLbls>
          <c:showLegendKey val="0"/>
          <c:showVal val="0"/>
          <c:showCatName val="0"/>
          <c:showSerName val="0"/>
          <c:showPercent val="0"/>
          <c:showBubbleSize val="0"/>
        </c:dLbls>
        <c:smooth val="0"/>
        <c:axId val="622144800"/>
        <c:axId val="622145344"/>
      </c:lineChart>
      <c:catAx>
        <c:axId val="62214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344"/>
        <c:crosses val="autoZero"/>
        <c:auto val="1"/>
        <c:lblAlgn val="ctr"/>
        <c:lblOffset val="100"/>
        <c:tickLblSkip val="1"/>
        <c:tickMarkSkip val="1"/>
        <c:noMultiLvlLbl val="0"/>
      </c:catAx>
      <c:valAx>
        <c:axId val="622145344"/>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4800"/>
        <c:crosses val="autoZero"/>
        <c:crossBetween val="between"/>
      </c:valAx>
      <c:spPr>
        <a:noFill/>
        <a:ln w="3175">
          <a:solidFill>
            <a:srgbClr val="000000"/>
          </a:solidFill>
          <a:prstDash val="solid"/>
        </a:ln>
      </c:spPr>
    </c:plotArea>
    <c:legend>
      <c:legendPos val="r"/>
      <c:layout>
        <c:manualLayout>
          <c:xMode val="edge"/>
          <c:yMode val="edge"/>
          <c:x val="0.41822574793343881"/>
          <c:y val="0.13434787476210044"/>
          <c:w val="0.19846154349013082"/>
          <c:h val="5.924170616113744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2971053685897435"/>
          <c:y val="4.1629149297512734E-2"/>
        </c:manualLayout>
      </c:layout>
      <c:overlay val="0"/>
      <c:spPr>
        <a:noFill/>
        <a:ln w="12700">
          <a:solidFill>
            <a:srgbClr val="000000"/>
          </a:solidFill>
          <a:prstDash val="solid"/>
        </a:ln>
      </c:spPr>
    </c:title>
    <c:autoTitleDeleted val="0"/>
    <c:plotArea>
      <c:layout>
        <c:manualLayout>
          <c:layoutTarget val="inner"/>
          <c:xMode val="edge"/>
          <c:yMode val="edge"/>
          <c:x val="6.4814912493538934E-2"/>
          <c:y val="0.22823525136281322"/>
          <c:w val="0.87654453086499762"/>
          <c:h val="0.68705875227135071"/>
        </c:manualLayout>
      </c:layout>
      <c:lineChart>
        <c:grouping val="standard"/>
        <c:varyColors val="0"/>
        <c:ser>
          <c:idx val="2"/>
          <c:order val="0"/>
          <c:tx>
            <c:v>Col</c:v>
          </c:tx>
          <c:spPr>
            <a:ln w="38100">
              <a:solidFill>
                <a:srgbClr val="FF9900"/>
              </a:solidFill>
              <a:prstDash val="solid"/>
            </a:ln>
          </c:spPr>
          <c:marker>
            <c:symbol val="none"/>
          </c:marker>
          <c:cat>
            <c:numRef>
              <c:f>'7.5.14.1'!$A$9:$A$19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'7.5.14.1'!$C$9:$C$19</c:f>
              <c:numCache>
                <c:formatCode>#,##0_);\(#,##0\)</c:formatCode>
                <c:ptCount val="11"/>
                <c:pt idx="0">
                  <c:v>120.292</c:v>
                </c:pt>
                <c:pt idx="1">
                  <c:v>117.345</c:v>
                </c:pt>
                <c:pt idx="2">
                  <c:v>118.869</c:v>
                </c:pt>
                <c:pt idx="3">
                  <c:v>122.008</c:v>
                </c:pt>
                <c:pt idx="4">
                  <c:v>121.04300000000001</c:v>
                </c:pt>
                <c:pt idx="5">
                  <c:v>120.63800000000001</c:v>
                </c:pt>
                <c:pt idx="6">
                  <c:v>118.726</c:v>
                </c:pt>
                <c:pt idx="7">
                  <c:v>111.47199999999999</c:v>
                </c:pt>
                <c:pt idx="8">
                  <c:v>107.15600000000001</c:v>
                </c:pt>
                <c:pt idx="9">
                  <c:v>101.71299999999999</c:v>
                </c:pt>
                <c:pt idx="10">
                  <c:v>101.71299999999999</c:v>
                </c:pt>
              </c:numCache>
            </c:numRef>
          </c:val>
          <c:smooth val="0"/>
          <c:extLst>
            <c:ext xmlns:c16="http://schemas.microsoft.com/office/drawing/2014/chart" uri="{C3380CC4-5D6E-409C-BE32-E72D297353CC}">
              <c16:uniqueId val="{00000000-BF88-4B4A-9A22-20A4926261BC}"/>
            </c:ext>
          </c:extLst>
        </c:ser>
        <c:ser>
          <c:idx val="3"/>
          <c:order val="1"/>
          <c:tx>
            <c:v>Otros</c:v>
          </c:tx>
          <c:spPr>
            <a:ln w="25400">
              <a:solidFill>
                <a:srgbClr val="FFCC99"/>
              </a:solidFill>
              <a:prstDash val="solid"/>
            </a:ln>
          </c:spPr>
          <c:marker>
            <c:symbol val="none"/>
          </c:marker>
          <c:cat>
            <c:numRef>
              <c:f>'7.5.14.1'!$A$9:$A$19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'7.5.14.1'!$E$9:$E$19</c:f>
              <c:numCache>
                <c:formatCode>#,##0_);\(#,##0\)</c:formatCode>
                <c:ptCount val="11"/>
                <c:pt idx="0">
                  <c:v>438.536</c:v>
                </c:pt>
                <c:pt idx="1">
                  <c:v>221.87200000000001</c:v>
                </c:pt>
                <c:pt idx="2">
                  <c:v>341.87299999999999</c:v>
                </c:pt>
                <c:pt idx="3">
                  <c:v>96.566999999999993</c:v>
                </c:pt>
                <c:pt idx="4">
                  <c:v>164.745</c:v>
                </c:pt>
                <c:pt idx="5">
                  <c:v>202.44499999999999</c:v>
                </c:pt>
                <c:pt idx="6">
                  <c:v>193.29300000000001</c:v>
                </c:pt>
                <c:pt idx="7">
                  <c:v>197.303</c:v>
                </c:pt>
                <c:pt idx="8">
                  <c:v>112.90600000000001</c:v>
                </c:pt>
                <c:pt idx="9">
                  <c:v>52.117000000000004</c:v>
                </c:pt>
                <c:pt idx="10">
                  <c:v>80.353999999999999</c:v>
                </c:pt>
              </c:numCache>
            </c:numRef>
          </c:val>
          <c:smooth val="0"/>
          <c:extLst>
            <c:ext xmlns:c16="http://schemas.microsoft.com/office/drawing/2014/chart" uri="{C3380CC4-5D6E-409C-BE32-E72D297353CC}">
              <c16:uniqueId val="{00000001-BF88-4B4A-9A22-20A4926261BC}"/>
            </c:ext>
          </c:extLst>
        </c:ser>
        <c:dLbls>
          <c:showLegendKey val="0"/>
          <c:showVal val="0"/>
          <c:showCatName val="0"/>
          <c:showSerName val="0"/>
          <c:showPercent val="0"/>
          <c:showBubbleSize val="0"/>
        </c:dLbls>
        <c:smooth val="0"/>
        <c:axId val="622146976"/>
        <c:axId val="622142080"/>
      </c:lineChart>
      <c:catAx>
        <c:axId val="6221469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080"/>
        <c:crosses val="autoZero"/>
        <c:auto val="1"/>
        <c:lblAlgn val="ctr"/>
        <c:lblOffset val="100"/>
        <c:tickLblSkip val="1"/>
        <c:tickMarkSkip val="1"/>
        <c:noMultiLvlLbl val="0"/>
      </c:catAx>
      <c:valAx>
        <c:axId val="622142080"/>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6976"/>
        <c:crosses val="autoZero"/>
        <c:crossBetween val="between"/>
      </c:valAx>
      <c:spPr>
        <a:noFill/>
        <a:ln w="3175">
          <a:solidFill>
            <a:srgbClr val="000000"/>
          </a:solidFill>
          <a:prstDash val="solid"/>
        </a:ln>
      </c:spPr>
    </c:plotArea>
    <c:legend>
      <c:legendPos val="r"/>
      <c:layout>
        <c:manualLayout>
          <c:xMode val="edge"/>
          <c:yMode val="edge"/>
          <c:x val="0.42014091716797047"/>
          <c:y val="0.13719462714219546"/>
          <c:w val="0.19907442004532044"/>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hortalizas         
(miles de hectáreas)</a:t>
            </a:r>
          </a:p>
        </c:rich>
      </c:tx>
      <c:layout>
        <c:manualLayout>
          <c:xMode val="edge"/>
          <c:yMode val="edge"/>
          <c:x val="0.21157571684587814"/>
          <c:y val="2.0224719101123601E-2"/>
        </c:manualLayout>
      </c:layout>
      <c:overlay val="0"/>
      <c:spPr>
        <a:noFill/>
        <a:ln w="12700">
          <a:solidFill>
            <a:srgbClr val="000000"/>
          </a:solidFill>
          <a:prstDash val="solid"/>
        </a:ln>
      </c:spPr>
    </c:title>
    <c:autoTitleDeleted val="0"/>
    <c:plotArea>
      <c:layout>
        <c:manualLayout>
          <c:layoutTarget val="inner"/>
          <c:xMode val="edge"/>
          <c:yMode val="edge"/>
          <c:x val="0.12068975677680409"/>
          <c:y val="0.17977547815953976"/>
          <c:w val="0.86034555188034745"/>
          <c:h val="0.73707946045413186"/>
        </c:manualLayout>
      </c:layout>
      <c:lineChart>
        <c:grouping val="standard"/>
        <c:varyColors val="0"/>
        <c:ser>
          <c:idx val="0"/>
          <c:order val="0"/>
          <c:tx>
            <c:v>superficie</c:v>
          </c:tx>
          <c:spPr>
            <a:ln w="38100">
              <a:solidFill>
                <a:srgbClr val="008000"/>
              </a:solidFill>
              <a:prstDash val="solid"/>
            </a:ln>
          </c:spPr>
          <c:marker>
            <c:symbol val="none"/>
          </c:marker>
          <c:cat>
            <c:numRef>
              <c:f>'7.6.1'!$A$7:$A$17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'7.6.1'!$B$7:$B$17</c:f>
              <c:numCache>
                <c:formatCode>#,##0__;\–#,##0__;0__;@__</c:formatCode>
                <c:ptCount val="11"/>
                <c:pt idx="0">
                  <c:v>379.47899999999998</c:v>
                </c:pt>
                <c:pt idx="1">
                  <c:v>363.72899999999998</c:v>
                </c:pt>
                <c:pt idx="2">
                  <c:v>351.14499999999998</c:v>
                </c:pt>
                <c:pt idx="3">
                  <c:v>348.35899999999998</c:v>
                </c:pt>
                <c:pt idx="4">
                  <c:v>348.85300000000001</c:v>
                </c:pt>
                <c:pt idx="5">
                  <c:v>365.38499999999999</c:v>
                </c:pt>
                <c:pt idx="6">
                  <c:v>365.178</c:v>
                </c:pt>
                <c:pt idx="7">
                  <c:v>381.94</c:v>
                </c:pt>
                <c:pt idx="8">
                  <c:v>387.89499999999998</c:v>
                </c:pt>
                <c:pt idx="9">
                  <c:v>378.29399999999998</c:v>
                </c:pt>
                <c:pt idx="10">
                  <c:v>384.392</c:v>
                </c:pt>
              </c:numCache>
            </c:numRef>
          </c:val>
          <c:smooth val="0"/>
          <c:extLst>
            <c:ext xmlns:c16="http://schemas.microsoft.com/office/drawing/2014/chart" uri="{C3380CC4-5D6E-409C-BE32-E72D297353CC}">
              <c16:uniqueId val="{00000000-BB0B-4F44-8DE1-587DDF9B1D5F}"/>
            </c:ext>
          </c:extLst>
        </c:ser>
        <c:dLbls>
          <c:showLegendKey val="0"/>
          <c:showVal val="0"/>
          <c:showCatName val="0"/>
          <c:showSerName val="0"/>
          <c:showPercent val="0"/>
          <c:showBubbleSize val="0"/>
        </c:dLbls>
        <c:smooth val="0"/>
        <c:axId val="622142624"/>
        <c:axId val="622156768"/>
      </c:lineChart>
      <c:catAx>
        <c:axId val="6221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768"/>
        <c:crosses val="autoZero"/>
        <c:auto val="1"/>
        <c:lblAlgn val="ctr"/>
        <c:lblOffset val="100"/>
        <c:tickLblSkip val="2"/>
        <c:tickMarkSkip val="1"/>
        <c:noMultiLvlLbl val="0"/>
      </c:catAx>
      <c:valAx>
        <c:axId val="622156768"/>
        <c:scaling>
          <c:orientation val="minMax"/>
          <c:min val="34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hortalizas 
(miles toneladas)</a:t>
            </a:r>
          </a:p>
        </c:rich>
      </c:tx>
      <c:layout>
        <c:manualLayout>
          <c:xMode val="edge"/>
          <c:yMode val="edge"/>
          <c:x val="0.20296111111111112"/>
          <c:y val="2.7397260273972612E-2"/>
        </c:manualLayout>
      </c:layout>
      <c:overlay val="0"/>
      <c:spPr>
        <a:noFill/>
        <a:ln w="12700">
          <a:solidFill>
            <a:srgbClr val="000000"/>
          </a:solidFill>
          <a:prstDash val="solid"/>
        </a:ln>
      </c:spPr>
    </c:title>
    <c:autoTitleDeleted val="0"/>
    <c:plotArea>
      <c:layout>
        <c:manualLayout>
          <c:layoutTarget val="inner"/>
          <c:xMode val="edge"/>
          <c:yMode val="edge"/>
          <c:x val="0.13253012048192794"/>
          <c:y val="0.17351636860634725"/>
          <c:w val="0.8485370051635116"/>
          <c:h val="0.74429389691669834"/>
        </c:manualLayout>
      </c:layout>
      <c:lineChart>
        <c:grouping val="standard"/>
        <c:varyColors val="0"/>
        <c:ser>
          <c:idx val="0"/>
          <c:order val="0"/>
          <c:tx>
            <c:v>producción</c:v>
          </c:tx>
          <c:spPr>
            <a:ln w="38100">
              <a:solidFill>
                <a:srgbClr val="FF6600"/>
              </a:solidFill>
              <a:prstDash val="solid"/>
            </a:ln>
          </c:spPr>
          <c:marker>
            <c:symbol val="none"/>
          </c:marker>
          <c:cat>
            <c:numRef>
              <c:f>'7.6.1'!$A$7:$A$17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'7.6.1'!$C$7:$C$17</c:f>
              <c:numCache>
                <c:formatCode>#,##0__;\–#,##0__;0__;@__</c:formatCode>
                <c:ptCount val="11"/>
                <c:pt idx="0">
                  <c:v>14030.874</c:v>
                </c:pt>
                <c:pt idx="1">
                  <c:v>13148.152</c:v>
                </c:pt>
                <c:pt idx="2">
                  <c:v>12972.603999999999</c:v>
                </c:pt>
                <c:pt idx="3">
                  <c:v>13282.939</c:v>
                </c:pt>
                <c:pt idx="4">
                  <c:v>13201.084999999999</c:v>
                </c:pt>
                <c:pt idx="5">
                  <c:v>14626.126</c:v>
                </c:pt>
                <c:pt idx="6">
                  <c:v>14772.495999999999</c:v>
                </c:pt>
                <c:pt idx="7">
                  <c:v>15456.102000000001</c:v>
                </c:pt>
                <c:pt idx="8">
                  <c:v>15544.602999999999</c:v>
                </c:pt>
                <c:pt idx="9">
                  <c:v>14992.109</c:v>
                </c:pt>
                <c:pt idx="10">
                  <c:v>15857.731</c:v>
                </c:pt>
              </c:numCache>
            </c:numRef>
          </c:val>
          <c:smooth val="0"/>
          <c:extLst>
            <c:ext xmlns:c16="http://schemas.microsoft.com/office/drawing/2014/chart" uri="{C3380CC4-5D6E-409C-BE32-E72D297353CC}">
              <c16:uniqueId val="{00000000-5DDF-4FB3-BD0A-132EE2E1EFD1}"/>
            </c:ext>
          </c:extLst>
        </c:ser>
        <c:dLbls>
          <c:showLegendKey val="0"/>
          <c:showVal val="0"/>
          <c:showCatName val="0"/>
          <c:showSerName val="0"/>
          <c:showPercent val="0"/>
          <c:showBubbleSize val="0"/>
        </c:dLbls>
        <c:smooth val="0"/>
        <c:axId val="622145888"/>
        <c:axId val="622157312"/>
      </c:lineChart>
      <c:catAx>
        <c:axId val="622145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312"/>
        <c:crosses val="autoZero"/>
        <c:auto val="1"/>
        <c:lblAlgn val="ctr"/>
        <c:lblOffset val="100"/>
        <c:tickLblSkip val="1"/>
        <c:tickMarkSkip val="1"/>
        <c:noMultiLvlLbl val="0"/>
      </c:catAx>
      <c:valAx>
        <c:axId val="622157312"/>
        <c:scaling>
          <c:orientation val="minMax"/>
          <c:max val="16000"/>
          <c:min val="127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888"/>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hortalizas (miles de euros)</a:t>
            </a:r>
          </a:p>
        </c:rich>
      </c:tx>
      <c:layout>
        <c:manualLayout>
          <c:xMode val="edge"/>
          <c:yMode val="edge"/>
          <c:x val="0.15448261648745518"/>
          <c:y val="4.8192771084338733E-2"/>
        </c:manualLayout>
      </c:layout>
      <c:overlay val="0"/>
      <c:spPr>
        <a:noFill/>
        <a:ln w="12700">
          <a:solidFill>
            <a:srgbClr val="000000"/>
          </a:solidFill>
          <a:prstDash val="solid"/>
        </a:ln>
      </c:spPr>
    </c:title>
    <c:autoTitleDeleted val="0"/>
    <c:plotArea>
      <c:layout>
        <c:manualLayout>
          <c:layoutTarget val="inner"/>
          <c:xMode val="edge"/>
          <c:yMode val="edge"/>
          <c:x val="0.14038140129221174"/>
          <c:y val="0.15180740752942926"/>
          <c:w val="0.83015668171567059"/>
          <c:h val="0.76144667903648433"/>
        </c:manualLayout>
      </c:layout>
      <c:lineChart>
        <c:grouping val="standard"/>
        <c:varyColors val="0"/>
        <c:ser>
          <c:idx val="0"/>
          <c:order val="0"/>
          <c:tx>
            <c:v>Valor</c:v>
          </c:tx>
          <c:spPr>
            <a:ln w="38100">
              <a:solidFill>
                <a:srgbClr val="FFFF00"/>
              </a:solidFill>
              <a:prstDash val="solid"/>
            </a:ln>
          </c:spPr>
          <c:marker>
            <c:symbol val="none"/>
          </c:marker>
          <c:cat>
            <c:numRef>
              <c:f>'7.6.1'!$A$7:$A$17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'7.6.1'!$D$7:$D$17</c:f>
              <c:numCache>
                <c:formatCode>#,##0__;\–#,##0__;0__;@__</c:formatCode>
                <c:ptCount val="11"/>
                <c:pt idx="0">
                  <c:v>6061506.8109512506</c:v>
                </c:pt>
                <c:pt idx="1">
                  <c:v>6931312.0641077748</c:v>
                </c:pt>
                <c:pt idx="2">
                  <c:v>5220724.6494825687</c:v>
                </c:pt>
                <c:pt idx="3">
                  <c:v>5654821.0847201459</c:v>
                </c:pt>
                <c:pt idx="4">
                  <c:v>6025736</c:v>
                </c:pt>
                <c:pt idx="5">
                  <c:v>5945397.6147747003</c:v>
                </c:pt>
                <c:pt idx="6">
                  <c:v>7705933</c:v>
                </c:pt>
                <c:pt idx="7">
                  <c:v>7225476.3417316098</c:v>
                </c:pt>
                <c:pt idx="8">
                  <c:v>8079271.5725676324</c:v>
                </c:pt>
                <c:pt idx="9">
                  <c:v>7753853.6048136633</c:v>
                </c:pt>
                <c:pt idx="10">
                  <c:v>7940649.8542289846</c:v>
                </c:pt>
              </c:numCache>
            </c:numRef>
          </c:val>
          <c:smooth val="0"/>
          <c:extLst>
            <c:ext xmlns:c16="http://schemas.microsoft.com/office/drawing/2014/chart" uri="{C3380CC4-5D6E-409C-BE32-E72D297353CC}">
              <c16:uniqueId val="{00000000-849E-4BD6-937F-8FA3FF2E2A00}"/>
            </c:ext>
          </c:extLst>
        </c:ser>
        <c:dLbls>
          <c:showLegendKey val="0"/>
          <c:showVal val="0"/>
          <c:showCatName val="0"/>
          <c:showSerName val="0"/>
          <c:showPercent val="0"/>
          <c:showBubbleSize val="0"/>
        </c:dLbls>
        <c:smooth val="0"/>
        <c:axId val="622157856"/>
        <c:axId val="622138272"/>
      </c:lineChart>
      <c:catAx>
        <c:axId val="6221578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8272"/>
        <c:crosses val="autoZero"/>
        <c:auto val="1"/>
        <c:lblAlgn val="ctr"/>
        <c:lblOffset val="100"/>
        <c:tickLblSkip val="1"/>
        <c:tickMarkSkip val="1"/>
        <c:noMultiLvlLbl val="0"/>
      </c:catAx>
      <c:valAx>
        <c:axId val="622138272"/>
        <c:scaling>
          <c:orientation val="minMax"/>
          <c:max val="8250000"/>
          <c:min val="50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856"/>
        <c:crosses val="autoZero"/>
        <c:crossBetween val="between"/>
        <c:majorUnit val="2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 (miles de hectáreas)</a:t>
            </a:r>
          </a:p>
        </c:rich>
      </c:tx>
      <c:layout>
        <c:manualLayout>
          <c:xMode val="edge"/>
          <c:yMode val="edge"/>
          <c:x val="0.24064419191919187"/>
          <c:y val="5.9360970289672833E-2"/>
        </c:manualLayout>
      </c:layout>
      <c:overlay val="0"/>
      <c:spPr>
        <a:noFill/>
        <a:ln w="12700">
          <a:solidFill>
            <a:srgbClr val="000000"/>
          </a:solidFill>
          <a:prstDash val="solid"/>
        </a:ln>
      </c:spPr>
    </c:title>
    <c:autoTitleDeleted val="0"/>
    <c:plotArea>
      <c:layout>
        <c:manualLayout>
          <c:layoutTarget val="inner"/>
          <c:xMode val="edge"/>
          <c:yMode val="edge"/>
          <c:x val="7.3509065038971103E-2"/>
          <c:y val="0.23287723155061971"/>
          <c:w val="0.88349574395895458"/>
          <c:h val="0.6849330339724109"/>
        </c:manualLayout>
      </c:layout>
      <c:lineChart>
        <c:grouping val="standard"/>
        <c:varyColors val="0"/>
        <c:ser>
          <c:idx val="0"/>
          <c:order val="0"/>
          <c:tx>
            <c:v>superficie</c:v>
          </c:tx>
          <c:spPr>
            <a:ln w="38100">
              <a:solidFill>
                <a:srgbClr val="008000"/>
              </a:solidFill>
              <a:prstDash val="solid"/>
            </a:ln>
          </c:spPr>
          <c:marker>
            <c:symbol val="none"/>
          </c:marker>
          <c:cat>
            <c:numRef>
              <c:f>'7.6.7.1'!$A$10:$A$20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'7.6.7.1'!$B$10:$B$20</c:f>
              <c:numCache>
                <c:formatCode>#,##0.0__;\–#,##0.0__;0.0__;@__</c:formatCode>
                <c:ptCount val="11"/>
                <c:pt idx="0">
                  <c:v>7.8949999999999996</c:v>
                </c:pt>
                <c:pt idx="1">
                  <c:v>7.43</c:v>
                </c:pt>
                <c:pt idx="2">
                  <c:v>6.1079999999999997</c:v>
                </c:pt>
                <c:pt idx="3">
                  <c:v>6.6689999999999996</c:v>
                </c:pt>
                <c:pt idx="4">
                  <c:v>6.2240000000000002</c:v>
                </c:pt>
                <c:pt idx="5">
                  <c:v>5.4889999999999999</c:v>
                </c:pt>
                <c:pt idx="6">
                  <c:v>5.8609999999999998</c:v>
                </c:pt>
                <c:pt idx="7">
                  <c:v>6.7990000000000004</c:v>
                </c:pt>
                <c:pt idx="8">
                  <c:v>5.9619999999999997</c:v>
                </c:pt>
                <c:pt idx="9">
                  <c:v>5.774</c:v>
                </c:pt>
                <c:pt idx="10">
                  <c:v>5.806</c:v>
                </c:pt>
              </c:numCache>
            </c:numRef>
          </c:val>
          <c:smooth val="0"/>
          <c:extLst>
            <c:ext xmlns:c16="http://schemas.microsoft.com/office/drawing/2014/chart" uri="{C3380CC4-5D6E-409C-BE32-E72D297353CC}">
              <c16:uniqueId val="{00000000-0D95-45B4-A09D-4440F351B072}"/>
            </c:ext>
          </c:extLst>
        </c:ser>
        <c:dLbls>
          <c:showLegendKey val="0"/>
          <c:showVal val="0"/>
          <c:showCatName val="0"/>
          <c:showSerName val="0"/>
          <c:showPercent val="0"/>
          <c:showBubbleSize val="0"/>
        </c:dLbls>
        <c:smooth val="0"/>
        <c:axId val="622147520"/>
        <c:axId val="622138816"/>
      </c:lineChart>
      <c:catAx>
        <c:axId val="622147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8816"/>
        <c:crosses val="autoZero"/>
        <c:auto val="1"/>
        <c:lblAlgn val="ctr"/>
        <c:lblOffset val="100"/>
        <c:tickLblSkip val="1"/>
        <c:tickMarkSkip val="1"/>
        <c:noMultiLvlLbl val="0"/>
      </c:catAx>
      <c:valAx>
        <c:axId val="622138816"/>
        <c:scaling>
          <c:orientation val="minMax"/>
          <c:max val="11"/>
          <c:min val="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7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según tipo 
(miles de hectáreas)</a:t>
            </a:r>
          </a:p>
        </c:rich>
      </c:tx>
      <c:layout>
        <c:manualLayout>
          <c:xMode val="edge"/>
          <c:yMode val="edge"/>
          <c:x val="0.26625298610723303"/>
          <c:y val="3.1890660592255156E-2"/>
        </c:manualLayout>
      </c:layout>
      <c:overlay val="0"/>
      <c:spPr>
        <a:noFill/>
        <a:ln w="12700">
          <a:solidFill>
            <a:srgbClr val="000000"/>
          </a:solidFill>
          <a:prstDash val="solid"/>
        </a:ln>
      </c:spPr>
    </c:title>
    <c:autoTitleDeleted val="0"/>
    <c:plotArea>
      <c:layout>
        <c:manualLayout>
          <c:layoutTarget val="inner"/>
          <c:xMode val="edge"/>
          <c:yMode val="edge"/>
          <c:x val="9.7451345702647268E-2"/>
          <c:y val="0.26651510281168006"/>
          <c:w val="0.87856136279616259"/>
          <c:h val="0.6514813624285648"/>
        </c:manualLayout>
      </c:layout>
      <c:lineChart>
        <c:grouping val="standard"/>
        <c:varyColors val="0"/>
        <c:ser>
          <c:idx val="0"/>
          <c:order val="0"/>
          <c:tx>
            <c:v>De 2 carreras</c:v>
          </c:tx>
          <c:spPr>
            <a:ln w="38100">
              <a:solidFill>
                <a:srgbClr val="008000"/>
              </a:solidFill>
              <a:prstDash val="solid"/>
            </a:ln>
          </c:spPr>
          <c:marker>
            <c:symbol val="none"/>
          </c:marker>
          <c:cat>
            <c:strRef>
              <c:f>'7.1.3.2'!$A$8:$B$18</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'7.1.3.2'!$C$8:$C$18</c:f>
              <c:numCache>
                <c:formatCode>#,##0.0_);\(#,##0.0\)</c:formatCode>
                <c:ptCount val="11"/>
                <c:pt idx="0">
                  <c:v>2538.7669999999998</c:v>
                </c:pt>
                <c:pt idx="1">
                  <c:v>2436.4349999999999</c:v>
                </c:pt>
                <c:pt idx="2">
                  <c:v>2289.9760000000001</c:v>
                </c:pt>
                <c:pt idx="3">
                  <c:v>2276.855</c:v>
                </c:pt>
                <c:pt idx="4">
                  <c:v>2360.1289999999999</c:v>
                </c:pt>
                <c:pt idx="5">
                  <c:v>2407.6930000000002</c:v>
                </c:pt>
                <c:pt idx="6">
                  <c:v>2230.462</c:v>
                </c:pt>
                <c:pt idx="7">
                  <c:v>2241.3850000000002</c:v>
                </c:pt>
                <c:pt idx="8">
                  <c:v>2192.9380000000001</c:v>
                </c:pt>
                <c:pt idx="9">
                  <c:v>2232.7820000000002</c:v>
                </c:pt>
                <c:pt idx="10">
                  <c:v>2426.41</c:v>
                </c:pt>
              </c:numCache>
            </c:numRef>
          </c:val>
          <c:smooth val="0"/>
          <c:extLst>
            <c:ext xmlns:c16="http://schemas.microsoft.com/office/drawing/2014/chart" uri="{C3380CC4-5D6E-409C-BE32-E72D297353CC}">
              <c16:uniqueId val="{00000000-00BA-43D2-AF05-1244A93691B3}"/>
            </c:ext>
          </c:extLst>
        </c:ser>
        <c:ser>
          <c:idx val="1"/>
          <c:order val="1"/>
          <c:tx>
            <c:v>De 6 carreras</c:v>
          </c:tx>
          <c:spPr>
            <a:ln w="38100">
              <a:solidFill>
                <a:srgbClr val="00FF00"/>
              </a:solidFill>
              <a:prstDash val="solid"/>
            </a:ln>
          </c:spPr>
          <c:marker>
            <c:symbol val="none"/>
          </c:marker>
          <c:cat>
            <c:strRef>
              <c:f>'7.1.3.2'!$A$8:$B$18</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'7.1.3.2'!$E$8:$E$18</c:f>
              <c:numCache>
                <c:formatCode>#,##0.0_);\(#,##0.0\)</c:formatCode>
                <c:ptCount val="11"/>
                <c:pt idx="0">
                  <c:v>485.959</c:v>
                </c:pt>
                <c:pt idx="1">
                  <c:v>449.17700000000002</c:v>
                </c:pt>
                <c:pt idx="2">
                  <c:v>410.70299999999997</c:v>
                </c:pt>
                <c:pt idx="3">
                  <c:v>414.23099999999999</c:v>
                </c:pt>
                <c:pt idx="4">
                  <c:v>424.15300000000002</c:v>
                </c:pt>
                <c:pt idx="5">
                  <c:v>384.53300000000002</c:v>
                </c:pt>
                <c:pt idx="6">
                  <c:v>368.43400000000003</c:v>
                </c:pt>
                <c:pt idx="7">
                  <c:v>321.81</c:v>
                </c:pt>
                <c:pt idx="8">
                  <c:v>404.589</c:v>
                </c:pt>
                <c:pt idx="9">
                  <c:v>336.68</c:v>
                </c:pt>
                <c:pt idx="10">
                  <c:v>267.09800000000001</c:v>
                </c:pt>
              </c:numCache>
            </c:numRef>
          </c:val>
          <c:smooth val="0"/>
          <c:extLst>
            <c:ext xmlns:c16="http://schemas.microsoft.com/office/drawing/2014/chart" uri="{C3380CC4-5D6E-409C-BE32-E72D297353CC}">
              <c16:uniqueId val="{00000001-00BA-43D2-AF05-1244A93691B3}"/>
            </c:ext>
          </c:extLst>
        </c:ser>
        <c:dLbls>
          <c:showLegendKey val="0"/>
          <c:showVal val="0"/>
          <c:showCatName val="0"/>
          <c:showSerName val="0"/>
          <c:showPercent val="0"/>
          <c:showBubbleSize val="0"/>
        </c:dLbls>
        <c:smooth val="0"/>
        <c:axId val="609924832"/>
        <c:axId val="609928640"/>
      </c:lineChart>
      <c:catAx>
        <c:axId val="609924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8640"/>
        <c:crosses val="autoZero"/>
        <c:auto val="1"/>
        <c:lblAlgn val="ctr"/>
        <c:lblOffset val="100"/>
        <c:tickLblSkip val="1"/>
        <c:tickMarkSkip val="1"/>
        <c:noMultiLvlLbl val="0"/>
      </c:catAx>
      <c:valAx>
        <c:axId val="6099286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4832"/>
        <c:crosses val="autoZero"/>
        <c:crossBetween val="between"/>
      </c:valAx>
      <c:spPr>
        <a:noFill/>
        <a:ln w="3175">
          <a:solidFill>
            <a:srgbClr val="000000"/>
          </a:solidFill>
          <a:prstDash val="solid"/>
        </a:ln>
      </c:spPr>
    </c:plotArea>
    <c:legend>
      <c:legendPos val="t"/>
      <c:layout>
        <c:manualLayout>
          <c:xMode val="edge"/>
          <c:yMode val="edge"/>
          <c:x val="0.31834229941115516"/>
          <c:y val="0.16786463493999215"/>
          <c:w val="0.37031517805836917"/>
          <c:h val="5.6947608200455475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 (miles toneladas)</a:t>
            </a:r>
          </a:p>
        </c:rich>
      </c:tx>
      <c:layout>
        <c:manualLayout>
          <c:xMode val="edge"/>
          <c:yMode val="edge"/>
          <c:x val="0.24675366161616158"/>
          <c:y val="5.8962264150945187E-2"/>
        </c:manualLayout>
      </c:layout>
      <c:overlay val="0"/>
      <c:spPr>
        <a:noFill/>
        <a:ln w="12700">
          <a:solidFill>
            <a:srgbClr val="000000"/>
          </a:solidFill>
          <a:prstDash val="solid"/>
        </a:ln>
      </c:spPr>
    </c:title>
    <c:autoTitleDeleted val="0"/>
    <c:plotArea>
      <c:layout>
        <c:manualLayout>
          <c:layoutTarget val="inner"/>
          <c:xMode val="edge"/>
          <c:yMode val="edge"/>
          <c:x val="7.6282992021573792E-2"/>
          <c:y val="0.20990590210641119"/>
          <c:w val="0.88488270745024544"/>
          <c:h val="0.70283099806414684"/>
        </c:manualLayout>
      </c:layout>
      <c:lineChart>
        <c:grouping val="standard"/>
        <c:varyColors val="0"/>
        <c:ser>
          <c:idx val="0"/>
          <c:order val="0"/>
          <c:tx>
            <c:v>producción</c:v>
          </c:tx>
          <c:spPr>
            <a:ln w="38100">
              <a:solidFill>
                <a:srgbClr val="FF6600"/>
              </a:solidFill>
              <a:prstDash val="solid"/>
            </a:ln>
          </c:spPr>
          <c:marker>
            <c:symbol val="none"/>
          </c:marker>
          <c:cat>
            <c:numRef>
              <c:f>'7.6.7.1'!$A$10:$A$20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'7.6.7.1'!$D$10:$D$20</c:f>
              <c:numCache>
                <c:formatCode>#,##0.0__;\–#,##0.0__;0.0__;@__</c:formatCode>
                <c:ptCount val="11"/>
                <c:pt idx="0">
                  <c:v>233.86600000000001</c:v>
                </c:pt>
                <c:pt idx="1">
                  <c:v>237.56</c:v>
                </c:pt>
                <c:pt idx="2">
                  <c:v>213.12700000000001</c:v>
                </c:pt>
                <c:pt idx="3">
                  <c:v>215.88499999999999</c:v>
                </c:pt>
                <c:pt idx="4">
                  <c:v>195.30099999999999</c:v>
                </c:pt>
                <c:pt idx="5">
                  <c:v>173.45400000000001</c:v>
                </c:pt>
                <c:pt idx="6">
                  <c:v>186.202</c:v>
                </c:pt>
                <c:pt idx="7">
                  <c:v>229.61799999999999</c:v>
                </c:pt>
                <c:pt idx="8">
                  <c:v>201.60900000000001</c:v>
                </c:pt>
                <c:pt idx="9">
                  <c:v>192.733</c:v>
                </c:pt>
                <c:pt idx="10">
                  <c:v>202.08500000000001</c:v>
                </c:pt>
              </c:numCache>
            </c:numRef>
          </c:val>
          <c:smooth val="0"/>
          <c:extLst>
            <c:ext xmlns:c16="http://schemas.microsoft.com/office/drawing/2014/chart" uri="{C3380CC4-5D6E-409C-BE32-E72D297353CC}">
              <c16:uniqueId val="{00000000-A786-4473-B3BD-75A1B3EEF825}"/>
            </c:ext>
          </c:extLst>
        </c:ser>
        <c:dLbls>
          <c:showLegendKey val="0"/>
          <c:showVal val="0"/>
          <c:showCatName val="0"/>
          <c:showSerName val="0"/>
          <c:showPercent val="0"/>
          <c:showBubbleSize val="0"/>
        </c:dLbls>
        <c:smooth val="0"/>
        <c:axId val="622144256"/>
        <c:axId val="622125760"/>
      </c:lineChart>
      <c:catAx>
        <c:axId val="62214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5760"/>
        <c:crosses val="autoZero"/>
        <c:auto val="1"/>
        <c:lblAlgn val="ctr"/>
        <c:lblOffset val="100"/>
        <c:tickLblSkip val="1"/>
        <c:tickMarkSkip val="1"/>
        <c:noMultiLvlLbl val="0"/>
      </c:catAx>
      <c:valAx>
        <c:axId val="622125760"/>
        <c:scaling>
          <c:orientation val="minMax"/>
          <c:max val="29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425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 (miles de euros)</a:t>
            </a:r>
          </a:p>
        </c:rich>
      </c:tx>
      <c:layout>
        <c:manualLayout>
          <c:xMode val="edge"/>
          <c:yMode val="edge"/>
          <c:x val="0.28369911616161614"/>
          <c:y val="4.3373493975903933E-2"/>
        </c:manualLayout>
      </c:layout>
      <c:overlay val="0"/>
      <c:spPr>
        <a:noFill/>
        <a:ln w="12700">
          <a:solidFill>
            <a:srgbClr val="000000"/>
          </a:solidFill>
          <a:prstDash val="solid"/>
        </a:ln>
      </c:spPr>
    </c:title>
    <c:autoTitleDeleted val="0"/>
    <c:plotArea>
      <c:layout>
        <c:manualLayout>
          <c:layoutTarget val="inner"/>
          <c:xMode val="edge"/>
          <c:yMode val="edge"/>
          <c:x val="9.5833463315787265E-2"/>
          <c:y val="0.17108453864427081"/>
          <c:w val="0.86389006061479734"/>
          <c:h val="0.73975990653226964"/>
        </c:manualLayout>
      </c:layout>
      <c:lineChart>
        <c:grouping val="standard"/>
        <c:varyColors val="0"/>
        <c:ser>
          <c:idx val="0"/>
          <c:order val="0"/>
          <c:tx>
            <c:v>Valor</c:v>
          </c:tx>
          <c:spPr>
            <a:ln w="38100">
              <a:solidFill>
                <a:srgbClr val="FFFF00"/>
              </a:solidFill>
              <a:prstDash val="solid"/>
            </a:ln>
          </c:spPr>
          <c:marker>
            <c:symbol val="none"/>
          </c:marker>
          <c:cat>
            <c:numRef>
              <c:f>'7.6.7.1'!$A$10:$A$20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'7.6.7.1'!$F$10:$F$20</c:f>
              <c:numCache>
                <c:formatCode>#,##0.0__;\–#,##0.0__;0.0__;@__</c:formatCode>
                <c:ptCount val="11"/>
                <c:pt idx="0">
                  <c:v>68429.191600000006</c:v>
                </c:pt>
                <c:pt idx="1">
                  <c:v>59556.292000000001</c:v>
                </c:pt>
                <c:pt idx="2">
                  <c:v>52642.368999999999</c:v>
                </c:pt>
                <c:pt idx="3">
                  <c:v>65369.978000000003</c:v>
                </c:pt>
                <c:pt idx="4">
                  <c:v>57574.734799999998</c:v>
                </c:pt>
                <c:pt idx="5">
                  <c:v>46884.616200000004</c:v>
                </c:pt>
                <c:pt idx="6">
                  <c:v>82468.899999999994</c:v>
                </c:pt>
                <c:pt idx="7">
                  <c:v>108241.9</c:v>
                </c:pt>
                <c:pt idx="8">
                  <c:v>88707.96</c:v>
                </c:pt>
                <c:pt idx="9">
                  <c:v>67321.636899999998</c:v>
                </c:pt>
                <c:pt idx="10">
                  <c:v>90049.076000000001</c:v>
                </c:pt>
              </c:numCache>
            </c:numRef>
          </c:val>
          <c:smooth val="0"/>
          <c:extLst>
            <c:ext xmlns:c16="http://schemas.microsoft.com/office/drawing/2014/chart" uri="{C3380CC4-5D6E-409C-BE32-E72D297353CC}">
              <c16:uniqueId val="{00000000-4012-46BE-84D1-E2F298DB7CEC}"/>
            </c:ext>
          </c:extLst>
        </c:ser>
        <c:dLbls>
          <c:showLegendKey val="0"/>
          <c:showVal val="0"/>
          <c:showCatName val="0"/>
          <c:showSerName val="0"/>
          <c:showPercent val="0"/>
          <c:showBubbleSize val="0"/>
        </c:dLbls>
        <c:smooth val="0"/>
        <c:axId val="622126304"/>
        <c:axId val="622127392"/>
      </c:lineChart>
      <c:catAx>
        <c:axId val="622126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7392"/>
        <c:crosses val="autoZero"/>
        <c:auto val="1"/>
        <c:lblAlgn val="ctr"/>
        <c:lblOffset val="100"/>
        <c:tickLblSkip val="1"/>
        <c:tickMarkSkip val="1"/>
        <c:noMultiLvlLbl val="0"/>
      </c:catAx>
      <c:valAx>
        <c:axId val="622127392"/>
        <c:scaling>
          <c:orientation val="minMax"/>
          <c:min val="4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6304"/>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 según tipos (miles de hectáreas)</a:t>
            </a:r>
          </a:p>
        </c:rich>
      </c:tx>
      <c:layout>
        <c:manualLayout>
          <c:xMode val="edge"/>
          <c:yMode val="edge"/>
          <c:x val="0.29215511382942577"/>
          <c:y val="3.2187077851744579E-2"/>
        </c:manualLayout>
      </c:layout>
      <c:overlay val="0"/>
      <c:spPr>
        <a:noFill/>
        <a:ln w="12700">
          <a:solidFill>
            <a:srgbClr val="000000"/>
          </a:solidFill>
          <a:prstDash val="solid"/>
        </a:ln>
      </c:spPr>
    </c:title>
    <c:autoTitleDeleted val="0"/>
    <c:plotArea>
      <c:layout>
        <c:manualLayout>
          <c:layoutTarget val="inner"/>
          <c:xMode val="edge"/>
          <c:yMode val="edge"/>
          <c:x val="5.5865972585301536E-2"/>
          <c:y val="0.21040237700017156"/>
          <c:w val="0.90037325816644309"/>
          <c:h val="0.70449335220281162"/>
        </c:manualLayout>
      </c:layout>
      <c:lineChart>
        <c:grouping val="standard"/>
        <c:varyColors val="0"/>
        <c:ser>
          <c:idx val="0"/>
          <c:order val="0"/>
          <c:tx>
            <c:v>De hojas lisas</c:v>
          </c:tx>
          <c:spPr>
            <a:ln w="38100">
              <a:solidFill>
                <a:srgbClr val="00FF00"/>
              </a:solidFill>
              <a:prstDash val="solid"/>
            </a:ln>
          </c:spPr>
          <c:marker>
            <c:symbol val="none"/>
          </c:marker>
          <c:cat>
            <c:numRef>
              <c:f>'7.6.7.2'!$A$9:$A$19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'7.6.7.2'!$B$9:$B$19</c:f>
              <c:numCache>
                <c:formatCode>#,##0.0__;\–#,##0.0__;0.0__;@__</c:formatCode>
                <c:ptCount val="11"/>
                <c:pt idx="0">
                  <c:v>2.8820000000000001</c:v>
                </c:pt>
                <c:pt idx="1">
                  <c:v>3.008</c:v>
                </c:pt>
                <c:pt idx="2">
                  <c:v>2.6480000000000001</c:v>
                </c:pt>
                <c:pt idx="3">
                  <c:v>2.7069999999999999</c:v>
                </c:pt>
                <c:pt idx="4">
                  <c:v>2.6309999999999998</c:v>
                </c:pt>
                <c:pt idx="5">
                  <c:v>2.4500000000000002</c:v>
                </c:pt>
                <c:pt idx="6">
                  <c:v>2.7069999999999999</c:v>
                </c:pt>
                <c:pt idx="7">
                  <c:v>2.5569999999999999</c:v>
                </c:pt>
                <c:pt idx="8">
                  <c:v>2.4790000000000001</c:v>
                </c:pt>
                <c:pt idx="9">
                  <c:v>2.2570000000000001</c:v>
                </c:pt>
                <c:pt idx="10">
                  <c:v>2.351</c:v>
                </c:pt>
              </c:numCache>
            </c:numRef>
          </c:val>
          <c:smooth val="0"/>
          <c:extLst>
            <c:ext xmlns:c16="http://schemas.microsoft.com/office/drawing/2014/chart" uri="{C3380CC4-5D6E-409C-BE32-E72D297353CC}">
              <c16:uniqueId val="{00000000-1B05-46AC-8108-165F23CC174A}"/>
            </c:ext>
          </c:extLst>
        </c:ser>
        <c:ser>
          <c:idx val="1"/>
          <c:order val="1"/>
          <c:tx>
            <c:v>De hojas rizadas</c:v>
          </c:tx>
          <c:spPr>
            <a:ln w="38100">
              <a:solidFill>
                <a:srgbClr val="99CC00"/>
              </a:solidFill>
              <a:prstDash val="solid"/>
            </a:ln>
          </c:spPr>
          <c:marker>
            <c:symbol val="none"/>
          </c:marker>
          <c:cat>
            <c:numRef>
              <c:f>'7.6.7.2'!$A$9:$A$19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'7.6.7.2'!$D$9:$D$19</c:f>
              <c:numCache>
                <c:formatCode>#,##0.0__;\–#,##0.0__;0.0__;@__</c:formatCode>
                <c:ptCount val="11"/>
                <c:pt idx="0">
                  <c:v>1.738</c:v>
                </c:pt>
                <c:pt idx="1">
                  <c:v>1.9870000000000001</c:v>
                </c:pt>
                <c:pt idx="2">
                  <c:v>2.008</c:v>
                </c:pt>
                <c:pt idx="3">
                  <c:v>2.0139999999999998</c:v>
                </c:pt>
                <c:pt idx="4">
                  <c:v>1.962</c:v>
                </c:pt>
                <c:pt idx="5">
                  <c:v>2.0670000000000002</c:v>
                </c:pt>
                <c:pt idx="6">
                  <c:v>2.2879999999999998</c:v>
                </c:pt>
                <c:pt idx="7">
                  <c:v>2.1859999999999999</c:v>
                </c:pt>
                <c:pt idx="8">
                  <c:v>2.218</c:v>
                </c:pt>
                <c:pt idx="9">
                  <c:v>2.141</c:v>
                </c:pt>
                <c:pt idx="10">
                  <c:v>2.1280000000000001</c:v>
                </c:pt>
              </c:numCache>
            </c:numRef>
          </c:val>
          <c:smooth val="0"/>
          <c:extLst>
            <c:ext xmlns:c16="http://schemas.microsoft.com/office/drawing/2014/chart" uri="{C3380CC4-5D6E-409C-BE32-E72D297353CC}">
              <c16:uniqueId val="{00000001-1B05-46AC-8108-165F23CC174A}"/>
            </c:ext>
          </c:extLst>
        </c:ser>
        <c:ser>
          <c:idx val="2"/>
          <c:order val="2"/>
          <c:tx>
            <c:v>Otras</c:v>
          </c:tx>
          <c:spPr>
            <a:ln w="38100">
              <a:solidFill>
                <a:srgbClr val="008000"/>
              </a:solidFill>
              <a:prstDash val="solid"/>
            </a:ln>
          </c:spPr>
          <c:marker>
            <c:symbol val="none"/>
          </c:marker>
          <c:cat>
            <c:numRef>
              <c:f>'7.6.7.2'!$A$9:$A$19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'7.6.7.2'!$H$9:$H$19</c:f>
              <c:numCache>
                <c:formatCode>#,##0.0__;\–#,##0.0__;0.0__;@__</c:formatCode>
                <c:ptCount val="11"/>
                <c:pt idx="0">
                  <c:v>3.1970000000000001</c:v>
                </c:pt>
                <c:pt idx="1">
                  <c:v>2.3519999999999999</c:v>
                </c:pt>
                <c:pt idx="2">
                  <c:v>1.3540000000000001</c:v>
                </c:pt>
                <c:pt idx="3">
                  <c:v>1.895</c:v>
                </c:pt>
                <c:pt idx="4">
                  <c:v>1.5880000000000001</c:v>
                </c:pt>
                <c:pt idx="5">
                  <c:v>0.91400000000000003</c:v>
                </c:pt>
                <c:pt idx="6">
                  <c:v>0.78600000000000003</c:v>
                </c:pt>
                <c:pt idx="7">
                  <c:v>1.994</c:v>
                </c:pt>
                <c:pt idx="8">
                  <c:v>1.087</c:v>
                </c:pt>
                <c:pt idx="9">
                  <c:v>1.282</c:v>
                </c:pt>
                <c:pt idx="10">
                  <c:v>1.1879999999999999</c:v>
                </c:pt>
              </c:numCache>
            </c:numRef>
          </c:val>
          <c:smooth val="0"/>
          <c:extLst>
            <c:ext xmlns:c16="http://schemas.microsoft.com/office/drawing/2014/chart" uri="{C3380CC4-5D6E-409C-BE32-E72D297353CC}">
              <c16:uniqueId val="{00000002-1B05-46AC-8108-165F23CC174A}"/>
            </c:ext>
          </c:extLst>
        </c:ser>
        <c:ser>
          <c:idx val="3"/>
          <c:order val="3"/>
          <c:tx>
            <c:v>De Bruselas</c:v>
          </c:tx>
          <c:spPr>
            <a:ln w="38100">
              <a:solidFill>
                <a:srgbClr val="808000"/>
              </a:solidFill>
              <a:prstDash val="solid"/>
            </a:ln>
          </c:spPr>
          <c:marker>
            <c:symbol val="none"/>
          </c:marker>
          <c:cat>
            <c:numRef>
              <c:f>'7.6.7.2'!$A$9:$A$19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'7.6.7.2'!$F$9:$F$19</c:f>
              <c:numCache>
                <c:formatCode>#,##0.0__;\–#,##0.0__;0.0__;@__</c:formatCode>
                <c:ptCount val="11"/>
                <c:pt idx="0">
                  <c:v>7.8E-2</c:v>
                </c:pt>
                <c:pt idx="1">
                  <c:v>8.3000000000000004E-2</c:v>
                </c:pt>
                <c:pt idx="2">
                  <c:v>9.8000000000000004E-2</c:v>
                </c:pt>
                <c:pt idx="3">
                  <c:v>5.2999999999999999E-2</c:v>
                </c:pt>
                <c:pt idx="4">
                  <c:v>4.2999999999999997E-2</c:v>
                </c:pt>
                <c:pt idx="5">
                  <c:v>4.8000000000000001E-2</c:v>
                </c:pt>
                <c:pt idx="6">
                  <c:v>0.08</c:v>
                </c:pt>
                <c:pt idx="7">
                  <c:v>0.92</c:v>
                </c:pt>
                <c:pt idx="8">
                  <c:v>0.17799999999999999</c:v>
                </c:pt>
                <c:pt idx="9">
                  <c:v>9.4E-2</c:v>
                </c:pt>
                <c:pt idx="10">
                  <c:v>0.13900000000000001</c:v>
                </c:pt>
              </c:numCache>
            </c:numRef>
          </c:val>
          <c:smooth val="0"/>
          <c:extLst>
            <c:ext xmlns:c16="http://schemas.microsoft.com/office/drawing/2014/chart" uri="{C3380CC4-5D6E-409C-BE32-E72D297353CC}">
              <c16:uniqueId val="{00000003-1B05-46AC-8108-165F23CC174A}"/>
            </c:ext>
          </c:extLst>
        </c:ser>
        <c:dLbls>
          <c:showLegendKey val="0"/>
          <c:showVal val="0"/>
          <c:showCatName val="0"/>
          <c:showSerName val="0"/>
          <c:showPercent val="0"/>
          <c:showBubbleSize val="0"/>
        </c:dLbls>
        <c:smooth val="0"/>
        <c:axId val="622148608"/>
        <c:axId val="622129024"/>
      </c:lineChart>
      <c:catAx>
        <c:axId val="622148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9024"/>
        <c:crosses val="autoZero"/>
        <c:auto val="1"/>
        <c:lblAlgn val="ctr"/>
        <c:lblOffset val="100"/>
        <c:tickLblSkip val="1"/>
        <c:tickMarkSkip val="1"/>
        <c:noMultiLvlLbl val="0"/>
      </c:catAx>
      <c:valAx>
        <c:axId val="622129024"/>
        <c:scaling>
          <c:orientation val="minMax"/>
          <c:min val="0"/>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8608"/>
        <c:crosses val="autoZero"/>
        <c:crossBetween val="between"/>
      </c:valAx>
      <c:spPr>
        <a:noFill/>
        <a:ln w="3175">
          <a:solidFill>
            <a:srgbClr val="000000"/>
          </a:solidFill>
          <a:prstDash val="solid"/>
        </a:ln>
      </c:spPr>
    </c:plotArea>
    <c:legend>
      <c:legendPos val="r"/>
      <c:layout>
        <c:manualLayout>
          <c:xMode val="edge"/>
          <c:yMode val="edge"/>
          <c:x val="0.29598666326877338"/>
          <c:y val="0.12620550329199576"/>
          <c:w val="0.41527040963455758"/>
          <c:h val="5.91019030422615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 según tipos (miles de toneladas)</a:t>
            </a:r>
          </a:p>
        </c:rich>
      </c:tx>
      <c:layout>
        <c:manualLayout>
          <c:xMode val="edge"/>
          <c:yMode val="edge"/>
          <c:x val="0.28808248386000679"/>
          <c:y val="4.5540490365533579E-2"/>
        </c:manualLayout>
      </c:layout>
      <c:overlay val="0"/>
      <c:spPr>
        <a:noFill/>
        <a:ln w="12700">
          <a:solidFill>
            <a:srgbClr val="000000"/>
          </a:solidFill>
          <a:prstDash val="solid"/>
        </a:ln>
      </c:spPr>
    </c:title>
    <c:autoTitleDeleted val="0"/>
    <c:plotArea>
      <c:layout>
        <c:manualLayout>
          <c:layoutTarget val="inner"/>
          <c:xMode val="edge"/>
          <c:yMode val="edge"/>
          <c:x val="5.3456221198156934E-2"/>
          <c:y val="0.22139357264840967"/>
          <c:w val="0.8949308755760369"/>
          <c:h val="0.68905640026527581"/>
        </c:manualLayout>
      </c:layout>
      <c:lineChart>
        <c:grouping val="standard"/>
        <c:varyColors val="0"/>
        <c:ser>
          <c:idx val="0"/>
          <c:order val="0"/>
          <c:tx>
            <c:v>De hojas lisas</c:v>
          </c:tx>
          <c:spPr>
            <a:ln w="38100">
              <a:solidFill>
                <a:srgbClr val="FFCC00"/>
              </a:solidFill>
              <a:prstDash val="solid"/>
            </a:ln>
          </c:spPr>
          <c:marker>
            <c:symbol val="none"/>
          </c:marker>
          <c:cat>
            <c:numRef>
              <c:f>'7.6.7.2'!$A$9:$A$19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'7.6.7.2'!$C$9:$C$19</c:f>
              <c:numCache>
                <c:formatCode>#,##0.0__;\–#,##0.0__;0.0__;@__</c:formatCode>
                <c:ptCount val="11"/>
                <c:pt idx="0">
                  <c:v>105.759</c:v>
                </c:pt>
                <c:pt idx="1">
                  <c:v>112.708</c:v>
                </c:pt>
                <c:pt idx="2">
                  <c:v>94.724000000000004</c:v>
                </c:pt>
                <c:pt idx="3">
                  <c:v>93.549000000000007</c:v>
                </c:pt>
                <c:pt idx="4">
                  <c:v>85.206999999999994</c:v>
                </c:pt>
                <c:pt idx="5">
                  <c:v>82.165000000000006</c:v>
                </c:pt>
                <c:pt idx="6">
                  <c:v>91.025000000000006</c:v>
                </c:pt>
                <c:pt idx="7">
                  <c:v>89.718999999999994</c:v>
                </c:pt>
                <c:pt idx="8">
                  <c:v>90.921999999999997</c:v>
                </c:pt>
                <c:pt idx="9">
                  <c:v>80.113</c:v>
                </c:pt>
                <c:pt idx="10">
                  <c:v>87.206999999999994</c:v>
                </c:pt>
              </c:numCache>
            </c:numRef>
          </c:val>
          <c:smooth val="0"/>
          <c:extLst>
            <c:ext xmlns:c16="http://schemas.microsoft.com/office/drawing/2014/chart" uri="{C3380CC4-5D6E-409C-BE32-E72D297353CC}">
              <c16:uniqueId val="{00000000-FF1B-4EA8-97AA-62286DDA76F0}"/>
            </c:ext>
          </c:extLst>
        </c:ser>
        <c:ser>
          <c:idx val="1"/>
          <c:order val="1"/>
          <c:tx>
            <c:v>De hojas rizadas</c:v>
          </c:tx>
          <c:spPr>
            <a:ln w="38100">
              <a:solidFill>
                <a:srgbClr val="FFCC99"/>
              </a:solidFill>
              <a:prstDash val="solid"/>
            </a:ln>
          </c:spPr>
          <c:marker>
            <c:symbol val="none"/>
          </c:marker>
          <c:cat>
            <c:numRef>
              <c:f>'7.6.7.2'!$A$9:$A$19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'7.6.7.2'!$E$9:$E$19</c:f>
              <c:numCache>
                <c:formatCode>#,##0.0__;\–#,##0.0__;0.0__;@__</c:formatCode>
                <c:ptCount val="11"/>
                <c:pt idx="0">
                  <c:v>70.664000000000001</c:v>
                </c:pt>
                <c:pt idx="1">
                  <c:v>80.921999999999997</c:v>
                </c:pt>
                <c:pt idx="2">
                  <c:v>73.590999999999994</c:v>
                </c:pt>
                <c:pt idx="3">
                  <c:v>70.007999999999996</c:v>
                </c:pt>
                <c:pt idx="4">
                  <c:v>68.536000000000001</c:v>
                </c:pt>
                <c:pt idx="5">
                  <c:v>69.097999999999999</c:v>
                </c:pt>
                <c:pt idx="6">
                  <c:v>74.745999999999995</c:v>
                </c:pt>
                <c:pt idx="7">
                  <c:v>73.058000000000007</c:v>
                </c:pt>
                <c:pt idx="8">
                  <c:v>76.042000000000002</c:v>
                </c:pt>
                <c:pt idx="9">
                  <c:v>73.721000000000004</c:v>
                </c:pt>
                <c:pt idx="10">
                  <c:v>76.808999999999997</c:v>
                </c:pt>
              </c:numCache>
            </c:numRef>
          </c:val>
          <c:smooth val="0"/>
          <c:extLst>
            <c:ext xmlns:c16="http://schemas.microsoft.com/office/drawing/2014/chart" uri="{C3380CC4-5D6E-409C-BE32-E72D297353CC}">
              <c16:uniqueId val="{00000001-FF1B-4EA8-97AA-62286DDA76F0}"/>
            </c:ext>
          </c:extLst>
        </c:ser>
        <c:ser>
          <c:idx val="2"/>
          <c:order val="2"/>
          <c:tx>
            <c:v>Otras</c:v>
          </c:tx>
          <c:spPr>
            <a:ln w="38100">
              <a:solidFill>
                <a:srgbClr val="FF6600"/>
              </a:solidFill>
              <a:prstDash val="solid"/>
            </a:ln>
          </c:spPr>
          <c:marker>
            <c:symbol val="none"/>
          </c:marker>
          <c:cat>
            <c:numRef>
              <c:f>'7.6.7.2'!$A$9:$A$19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'7.6.7.2'!$I$9:$I$19</c:f>
              <c:numCache>
                <c:formatCode>#,##0.0__;\–#,##0.0__;0.0__;@__</c:formatCode>
                <c:ptCount val="11"/>
                <c:pt idx="0">
                  <c:v>55.438000000000002</c:v>
                </c:pt>
                <c:pt idx="1">
                  <c:v>41.957999999999998</c:v>
                </c:pt>
                <c:pt idx="2">
                  <c:v>42.575000000000003</c:v>
                </c:pt>
                <c:pt idx="3">
                  <c:v>51.595999999999997</c:v>
                </c:pt>
                <c:pt idx="4">
                  <c:v>40.593000000000004</c:v>
                </c:pt>
                <c:pt idx="5">
                  <c:v>21.166</c:v>
                </c:pt>
                <c:pt idx="6">
                  <c:v>19.059999999999999</c:v>
                </c:pt>
                <c:pt idx="7">
                  <c:v>64.817999999999998</c:v>
                </c:pt>
                <c:pt idx="8">
                  <c:v>31.66</c:v>
                </c:pt>
                <c:pt idx="9">
                  <c:v>36.914999999999999</c:v>
                </c:pt>
                <c:pt idx="10">
                  <c:v>34.762999999999998</c:v>
                </c:pt>
              </c:numCache>
            </c:numRef>
          </c:val>
          <c:smooth val="0"/>
          <c:extLst>
            <c:ext xmlns:c16="http://schemas.microsoft.com/office/drawing/2014/chart" uri="{C3380CC4-5D6E-409C-BE32-E72D297353CC}">
              <c16:uniqueId val="{00000002-FF1B-4EA8-97AA-62286DDA76F0}"/>
            </c:ext>
          </c:extLst>
        </c:ser>
        <c:ser>
          <c:idx val="3"/>
          <c:order val="3"/>
          <c:tx>
            <c:v>De Bruselas</c:v>
          </c:tx>
          <c:spPr>
            <a:ln w="38100">
              <a:solidFill>
                <a:srgbClr val="FF9900"/>
              </a:solidFill>
              <a:prstDash val="solid"/>
            </a:ln>
          </c:spPr>
          <c:marker>
            <c:symbol val="none"/>
          </c:marker>
          <c:cat>
            <c:numRef>
              <c:f>'7.6.7.2'!$A$9:$A$19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'7.6.7.2'!$G$9:$G$19</c:f>
              <c:numCache>
                <c:formatCode>#,##0.0__;\–#,##0.0__;0.0__;@__</c:formatCode>
                <c:ptCount val="11"/>
                <c:pt idx="0">
                  <c:v>2.0049999999999999</c:v>
                </c:pt>
                <c:pt idx="1">
                  <c:v>1.972</c:v>
                </c:pt>
                <c:pt idx="2">
                  <c:v>2.2370000000000001</c:v>
                </c:pt>
                <c:pt idx="3">
                  <c:v>0.73099999999999998</c:v>
                </c:pt>
                <c:pt idx="4">
                  <c:v>0.96499999999999997</c:v>
                </c:pt>
                <c:pt idx="5">
                  <c:v>1.0249999999999999</c:v>
                </c:pt>
                <c:pt idx="6">
                  <c:v>1.371</c:v>
                </c:pt>
                <c:pt idx="7">
                  <c:v>2.0230000000000001</c:v>
                </c:pt>
                <c:pt idx="8">
                  <c:v>2.9849999999999999</c:v>
                </c:pt>
                <c:pt idx="9">
                  <c:v>1.984</c:v>
                </c:pt>
                <c:pt idx="10">
                  <c:v>3.306</c:v>
                </c:pt>
              </c:numCache>
            </c:numRef>
          </c:val>
          <c:smooth val="0"/>
          <c:extLst>
            <c:ext xmlns:c16="http://schemas.microsoft.com/office/drawing/2014/chart" uri="{C3380CC4-5D6E-409C-BE32-E72D297353CC}">
              <c16:uniqueId val="{00000003-FF1B-4EA8-97AA-62286DDA76F0}"/>
            </c:ext>
          </c:extLst>
        </c:ser>
        <c:dLbls>
          <c:showLegendKey val="0"/>
          <c:showVal val="0"/>
          <c:showCatName val="0"/>
          <c:showSerName val="0"/>
          <c:showPercent val="0"/>
          <c:showBubbleSize val="0"/>
        </c:dLbls>
        <c:smooth val="0"/>
        <c:axId val="622149152"/>
        <c:axId val="622130656"/>
      </c:lineChart>
      <c:catAx>
        <c:axId val="622149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0656"/>
        <c:crosses val="autoZero"/>
        <c:auto val="1"/>
        <c:lblAlgn val="ctr"/>
        <c:lblOffset val="100"/>
        <c:tickLblSkip val="1"/>
        <c:tickMarkSkip val="1"/>
        <c:noMultiLvlLbl val="0"/>
      </c:catAx>
      <c:valAx>
        <c:axId val="6221306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9152"/>
        <c:crosses val="autoZero"/>
        <c:crossBetween val="between"/>
      </c:valAx>
      <c:spPr>
        <a:noFill/>
        <a:ln w="3175">
          <a:solidFill>
            <a:srgbClr val="000000"/>
          </a:solidFill>
          <a:prstDash val="solid"/>
        </a:ln>
      </c:spPr>
    </c:plotArea>
    <c:legend>
      <c:legendPos val="r"/>
      <c:layout>
        <c:manualLayout>
          <c:xMode val="edge"/>
          <c:yMode val="edge"/>
          <c:x val="0.29645981991165476"/>
          <c:y val="0.13203508098073108"/>
          <c:w val="0.41105990783410723"/>
          <c:h val="6.218931588775279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espárrago (miles de hectáreas)</a:t>
            </a:r>
          </a:p>
        </c:rich>
      </c:tx>
      <c:layout>
        <c:manualLayout>
          <c:xMode val="edge"/>
          <c:yMode val="edge"/>
          <c:x val="0.18798713738368913"/>
          <c:y val="6.6825775656324568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6.3593004769475353E-2"/>
          <c:y val="0.1766109785202864"/>
          <c:w val="0.88394276629570745"/>
          <c:h val="0.73747016706443913"/>
        </c:manualLayout>
      </c:layout>
      <c:lineChart>
        <c:grouping val="standard"/>
        <c:varyColors val="0"/>
        <c:ser>
          <c:idx val="0"/>
          <c:order val="0"/>
          <c:tx>
            <c:v>superficie</c:v>
          </c:tx>
          <c:spPr>
            <a:ln w="38100">
              <a:solidFill>
                <a:srgbClr val="008000"/>
              </a:solidFill>
              <a:prstDash val="solid"/>
            </a:ln>
          </c:spPr>
          <c:marker>
            <c:symbol val="none"/>
          </c:marker>
          <c:cat>
            <c:numRef>
              <c:f>'7.6.8.1'!$A$10:$A$20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'7.6.8.1'!$B$10:$B$20</c:f>
              <c:numCache>
                <c:formatCode>#,##0.0__;\–#,##0.0__;0.0__;@__</c:formatCode>
                <c:ptCount val="11"/>
                <c:pt idx="0">
                  <c:v>10.243</c:v>
                </c:pt>
                <c:pt idx="1">
                  <c:v>10.387</c:v>
                </c:pt>
                <c:pt idx="2">
                  <c:v>10.178000000000001</c:v>
                </c:pt>
                <c:pt idx="3">
                  <c:v>11.065</c:v>
                </c:pt>
                <c:pt idx="4">
                  <c:v>10.231</c:v>
                </c:pt>
                <c:pt idx="5">
                  <c:v>10.132</c:v>
                </c:pt>
                <c:pt idx="6">
                  <c:v>10.112</c:v>
                </c:pt>
                <c:pt idx="7">
                  <c:v>11.250999999999999</c:v>
                </c:pt>
                <c:pt idx="8">
                  <c:v>12.589</c:v>
                </c:pt>
                <c:pt idx="9">
                  <c:v>14.688000000000001</c:v>
                </c:pt>
                <c:pt idx="10">
                  <c:v>13.372999999999999</c:v>
                </c:pt>
              </c:numCache>
            </c:numRef>
          </c:val>
          <c:smooth val="0"/>
          <c:extLst>
            <c:ext xmlns:c16="http://schemas.microsoft.com/office/drawing/2014/chart" uri="{C3380CC4-5D6E-409C-BE32-E72D297353CC}">
              <c16:uniqueId val="{00000000-FA51-4180-9357-9D7C39A89C2F}"/>
            </c:ext>
          </c:extLst>
        </c:ser>
        <c:dLbls>
          <c:showLegendKey val="0"/>
          <c:showVal val="0"/>
          <c:showCatName val="0"/>
          <c:showSerName val="0"/>
          <c:showPercent val="0"/>
          <c:showBubbleSize val="0"/>
        </c:dLbls>
        <c:smooth val="0"/>
        <c:axId val="622129568"/>
        <c:axId val="622130112"/>
      </c:lineChart>
      <c:catAx>
        <c:axId val="622129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0112"/>
        <c:crosses val="autoZero"/>
        <c:auto val="1"/>
        <c:lblAlgn val="ctr"/>
        <c:lblOffset val="100"/>
        <c:tickLblSkip val="1"/>
        <c:tickMarkSkip val="1"/>
        <c:noMultiLvlLbl val="0"/>
      </c:catAx>
      <c:valAx>
        <c:axId val="622130112"/>
        <c:scaling>
          <c:orientation val="minMax"/>
          <c:max val="15"/>
          <c:min val="8"/>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622129568"/>
        <c:crosses val="autoZero"/>
        <c:crossBetween val="between"/>
        <c:majorUnit val="1"/>
        <c:min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espárrago (miles toneladas)</a:t>
            </a:r>
          </a:p>
        </c:rich>
      </c:tx>
      <c:layout>
        <c:manualLayout>
          <c:xMode val="edge"/>
          <c:yMode val="edge"/>
          <c:x val="0.19460823754789275"/>
          <c:y val="6.9767441860465934E-2"/>
        </c:manualLayout>
      </c:layout>
      <c:overlay val="0"/>
      <c:spPr>
        <a:noFill/>
        <a:ln w="12700">
          <a:solidFill>
            <a:srgbClr val="000000"/>
          </a:solidFill>
          <a:prstDash val="solid"/>
        </a:ln>
      </c:spPr>
    </c:title>
    <c:autoTitleDeleted val="0"/>
    <c:plotArea>
      <c:layout>
        <c:manualLayout>
          <c:layoutTarget val="inner"/>
          <c:xMode val="edge"/>
          <c:yMode val="edge"/>
          <c:x val="8.7025316455697568E-2"/>
          <c:y val="0.23255840361373956"/>
          <c:w val="0.8670886075949471"/>
          <c:h val="0.68372170662441789"/>
        </c:manualLayout>
      </c:layout>
      <c:lineChart>
        <c:grouping val="standard"/>
        <c:varyColors val="0"/>
        <c:ser>
          <c:idx val="0"/>
          <c:order val="0"/>
          <c:tx>
            <c:v>producción</c:v>
          </c:tx>
          <c:spPr>
            <a:ln w="38100">
              <a:solidFill>
                <a:srgbClr val="FF6600"/>
              </a:solidFill>
              <a:prstDash val="solid"/>
            </a:ln>
          </c:spPr>
          <c:marker>
            <c:symbol val="none"/>
          </c:marker>
          <c:cat>
            <c:numRef>
              <c:f>'7.6.8.1'!$A$10:$A$20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'7.6.8.1'!$D$10:$D$20</c:f>
              <c:numCache>
                <c:formatCode>#,##0.0__;\–#,##0.0__;0.0__;@__</c:formatCode>
                <c:ptCount val="11"/>
                <c:pt idx="0">
                  <c:v>44.168999999999997</c:v>
                </c:pt>
                <c:pt idx="1">
                  <c:v>46.323999999999998</c:v>
                </c:pt>
                <c:pt idx="2">
                  <c:v>50.362000000000002</c:v>
                </c:pt>
                <c:pt idx="3">
                  <c:v>58.496000000000002</c:v>
                </c:pt>
                <c:pt idx="4">
                  <c:v>50.212000000000003</c:v>
                </c:pt>
                <c:pt idx="5">
                  <c:v>49.351999999999997</c:v>
                </c:pt>
                <c:pt idx="6">
                  <c:v>48.814</c:v>
                </c:pt>
                <c:pt idx="7">
                  <c:v>50.771000000000001</c:v>
                </c:pt>
                <c:pt idx="8">
                  <c:v>59.869</c:v>
                </c:pt>
                <c:pt idx="9">
                  <c:v>68.403000000000006</c:v>
                </c:pt>
                <c:pt idx="10">
                  <c:v>58.604999999999997</c:v>
                </c:pt>
              </c:numCache>
            </c:numRef>
          </c:val>
          <c:smooth val="0"/>
          <c:extLst>
            <c:ext xmlns:c16="http://schemas.microsoft.com/office/drawing/2014/chart" uri="{C3380CC4-5D6E-409C-BE32-E72D297353CC}">
              <c16:uniqueId val="{00000000-CF7A-4A50-872E-3A3B0B2B389C}"/>
            </c:ext>
          </c:extLst>
        </c:ser>
        <c:dLbls>
          <c:showLegendKey val="0"/>
          <c:showVal val="0"/>
          <c:showCatName val="0"/>
          <c:showSerName val="0"/>
          <c:showPercent val="0"/>
          <c:showBubbleSize val="0"/>
        </c:dLbls>
        <c:smooth val="0"/>
        <c:axId val="622149696"/>
        <c:axId val="622131200"/>
      </c:lineChart>
      <c:catAx>
        <c:axId val="622149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1200"/>
        <c:crosses val="autoZero"/>
        <c:auto val="1"/>
        <c:lblAlgn val="ctr"/>
        <c:lblOffset val="100"/>
        <c:tickLblSkip val="1"/>
        <c:tickMarkSkip val="1"/>
        <c:noMultiLvlLbl val="0"/>
      </c:catAx>
      <c:valAx>
        <c:axId val="622131200"/>
        <c:scaling>
          <c:orientation val="minMax"/>
          <c:max val="80"/>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96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espárragos (miles de euros)</a:t>
            </a:r>
          </a:p>
        </c:rich>
      </c:tx>
      <c:layout>
        <c:manualLayout>
          <c:xMode val="edge"/>
          <c:yMode val="edge"/>
          <c:x val="0.22957320744389714"/>
          <c:y val="4.8661800486617855E-2"/>
        </c:manualLayout>
      </c:layout>
      <c:overlay val="0"/>
      <c:spPr>
        <a:noFill/>
        <a:ln w="12700">
          <a:solidFill>
            <a:srgbClr val="000000"/>
          </a:solidFill>
          <a:prstDash val="solid"/>
        </a:ln>
      </c:spPr>
    </c:title>
    <c:autoTitleDeleted val="0"/>
    <c:plotArea>
      <c:layout>
        <c:manualLayout>
          <c:layoutTarget val="inner"/>
          <c:xMode val="edge"/>
          <c:yMode val="edge"/>
          <c:x val="0.11146005404058792"/>
          <c:y val="0.16301741897006874"/>
          <c:w val="0.84929421459096865"/>
          <c:h val="0.74939350810121108"/>
        </c:manualLayout>
      </c:layout>
      <c:lineChart>
        <c:grouping val="standard"/>
        <c:varyColors val="0"/>
        <c:ser>
          <c:idx val="0"/>
          <c:order val="0"/>
          <c:tx>
            <c:v>Valor</c:v>
          </c:tx>
          <c:spPr>
            <a:ln w="38100">
              <a:solidFill>
                <a:srgbClr val="FFFF00"/>
              </a:solidFill>
              <a:prstDash val="solid"/>
            </a:ln>
          </c:spPr>
          <c:marker>
            <c:symbol val="none"/>
          </c:marker>
          <c:cat>
            <c:numRef>
              <c:f>'7.6.8.1'!$A$10:$A$20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'7.6.8.1'!$F$10:$F$20</c:f>
              <c:numCache>
                <c:formatCode>#,##0__;\–#,##0__;0__;@__</c:formatCode>
                <c:ptCount val="11"/>
                <c:pt idx="0">
                  <c:v>76743.637499999997</c:v>
                </c:pt>
                <c:pt idx="1">
                  <c:v>73215.081999999995</c:v>
                </c:pt>
                <c:pt idx="2">
                  <c:v>78781.276600000012</c:v>
                </c:pt>
                <c:pt idx="3">
                  <c:v>83128.665600000008</c:v>
                </c:pt>
                <c:pt idx="4">
                  <c:v>79103.984800000006</c:v>
                </c:pt>
                <c:pt idx="5">
                  <c:v>88833.599999999991</c:v>
                </c:pt>
                <c:pt idx="6">
                  <c:v>83613.500599999985</c:v>
                </c:pt>
                <c:pt idx="7">
                  <c:v>108300</c:v>
                </c:pt>
                <c:pt idx="8">
                  <c:v>126575</c:v>
                </c:pt>
                <c:pt idx="9">
                  <c:v>154241.92470000003</c:v>
                </c:pt>
                <c:pt idx="10">
                  <c:v>137405.283</c:v>
                </c:pt>
              </c:numCache>
            </c:numRef>
          </c:val>
          <c:smooth val="0"/>
          <c:extLst>
            <c:ext xmlns:c16="http://schemas.microsoft.com/office/drawing/2014/chart" uri="{C3380CC4-5D6E-409C-BE32-E72D297353CC}">
              <c16:uniqueId val="{00000000-D2E7-40B3-A1CA-BD6256E0BABD}"/>
            </c:ext>
          </c:extLst>
        </c:ser>
        <c:dLbls>
          <c:showLegendKey val="0"/>
          <c:showVal val="0"/>
          <c:showCatName val="0"/>
          <c:showSerName val="0"/>
          <c:showPercent val="0"/>
          <c:showBubbleSize val="0"/>
        </c:dLbls>
        <c:smooth val="0"/>
        <c:axId val="622133376"/>
        <c:axId val="622150784"/>
      </c:lineChart>
      <c:catAx>
        <c:axId val="622133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0784"/>
        <c:crosses val="autoZero"/>
        <c:auto val="1"/>
        <c:lblAlgn val="ctr"/>
        <c:lblOffset val="100"/>
        <c:tickLblSkip val="1"/>
        <c:tickMarkSkip val="1"/>
        <c:noMultiLvlLbl val="0"/>
      </c:catAx>
      <c:valAx>
        <c:axId val="622150784"/>
        <c:scaling>
          <c:orientation val="minMax"/>
          <c:min val="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337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(miles de hectáreas)</a:t>
            </a:r>
          </a:p>
        </c:rich>
      </c:tx>
      <c:layout>
        <c:manualLayout>
          <c:xMode val="edge"/>
          <c:yMode val="edge"/>
          <c:x val="0.20347067901234572"/>
          <c:y val="0.10123482712809052"/>
        </c:manualLayout>
      </c:layout>
      <c:overlay val="0"/>
      <c:spPr>
        <a:noFill/>
        <a:ln w="12700">
          <a:solidFill>
            <a:srgbClr val="000000"/>
          </a:solidFill>
          <a:prstDash val="solid"/>
        </a:ln>
      </c:spPr>
    </c:title>
    <c:autoTitleDeleted val="0"/>
    <c:plotArea>
      <c:layout>
        <c:manualLayout>
          <c:layoutTarget val="inner"/>
          <c:xMode val="edge"/>
          <c:yMode val="edge"/>
          <c:x val="7.1336017722542194E-2"/>
          <c:y val="0.23950675035385405"/>
          <c:w val="0.8897546937757046"/>
          <c:h val="0.67160655769330513"/>
        </c:manualLayout>
      </c:layout>
      <c:lineChart>
        <c:grouping val="standard"/>
        <c:varyColors val="0"/>
        <c:ser>
          <c:idx val="0"/>
          <c:order val="0"/>
          <c:tx>
            <c:v>superficie</c:v>
          </c:tx>
          <c:spPr>
            <a:ln w="38100">
              <a:solidFill>
                <a:srgbClr val="008000"/>
              </a:solidFill>
              <a:prstDash val="solid"/>
            </a:ln>
          </c:spPr>
          <c:marker>
            <c:symbol val="none"/>
          </c:marker>
          <c:cat>
            <c:numRef>
              <c:f>'7.6.9.1'!$A$10:$A$20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'7.6.9.1'!$B$10:$B$20</c:f>
              <c:numCache>
                <c:formatCode>#,##0.0__;\–#,##0.0__;0.0__;@__</c:formatCode>
                <c:ptCount val="11"/>
                <c:pt idx="0">
                  <c:v>32.557000000000002</c:v>
                </c:pt>
                <c:pt idx="1">
                  <c:v>31.256</c:v>
                </c:pt>
                <c:pt idx="2">
                  <c:v>32.619999999999997</c:v>
                </c:pt>
                <c:pt idx="3">
                  <c:v>33.195999999999998</c:v>
                </c:pt>
                <c:pt idx="4">
                  <c:v>33.668999999999997</c:v>
                </c:pt>
                <c:pt idx="5">
                  <c:v>33.923999999999999</c:v>
                </c:pt>
                <c:pt idx="6">
                  <c:v>34.314</c:v>
                </c:pt>
                <c:pt idx="7">
                  <c:v>33.646000000000001</c:v>
                </c:pt>
                <c:pt idx="8">
                  <c:v>34.508000000000003</c:v>
                </c:pt>
                <c:pt idx="9">
                  <c:v>33.673999999999999</c:v>
                </c:pt>
                <c:pt idx="10">
                  <c:v>35.167999999999999</c:v>
                </c:pt>
              </c:numCache>
            </c:numRef>
          </c:val>
          <c:smooth val="0"/>
          <c:extLst>
            <c:ext xmlns:c16="http://schemas.microsoft.com/office/drawing/2014/chart" uri="{C3380CC4-5D6E-409C-BE32-E72D297353CC}">
              <c16:uniqueId val="{00000000-C52F-44BD-A22A-61B805591EB1}"/>
            </c:ext>
          </c:extLst>
        </c:ser>
        <c:dLbls>
          <c:showLegendKey val="0"/>
          <c:showVal val="0"/>
          <c:showCatName val="0"/>
          <c:showSerName val="0"/>
          <c:showPercent val="0"/>
          <c:showBubbleSize val="0"/>
        </c:dLbls>
        <c:smooth val="0"/>
        <c:axId val="622131744"/>
        <c:axId val="622133920"/>
      </c:lineChart>
      <c:catAx>
        <c:axId val="62213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3920"/>
        <c:crosses val="autoZero"/>
        <c:auto val="1"/>
        <c:lblAlgn val="ctr"/>
        <c:lblOffset val="100"/>
        <c:tickLblSkip val="1"/>
        <c:tickMarkSkip val="1"/>
        <c:noMultiLvlLbl val="0"/>
      </c:catAx>
      <c:valAx>
        <c:axId val="622133920"/>
        <c:scaling>
          <c:orientation val="minMax"/>
          <c:max val="36"/>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1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 (miles toneladas)</a:t>
            </a:r>
          </a:p>
        </c:rich>
      </c:tx>
      <c:layout>
        <c:manualLayout>
          <c:xMode val="edge"/>
          <c:yMode val="edge"/>
          <c:x val="0.20996383521202364"/>
          <c:y val="6.9915254237288532E-2"/>
        </c:manualLayout>
      </c:layout>
      <c:overlay val="0"/>
      <c:spPr>
        <a:noFill/>
        <a:ln w="12700">
          <a:solidFill>
            <a:srgbClr val="000000"/>
          </a:solidFill>
          <a:prstDash val="solid"/>
        </a:ln>
      </c:spPr>
    </c:title>
    <c:autoTitleDeleted val="0"/>
    <c:plotArea>
      <c:layout>
        <c:manualLayout>
          <c:layoutTarget val="inner"/>
          <c:xMode val="edge"/>
          <c:yMode val="edge"/>
          <c:x val="8.6900239771096524E-2"/>
          <c:y val="0.20339004091428689"/>
          <c:w val="0.87937854574333452"/>
          <c:h val="0.71822108197858903"/>
        </c:manualLayout>
      </c:layout>
      <c:lineChart>
        <c:grouping val="standard"/>
        <c:varyColors val="0"/>
        <c:ser>
          <c:idx val="0"/>
          <c:order val="0"/>
          <c:tx>
            <c:v>producción</c:v>
          </c:tx>
          <c:spPr>
            <a:ln w="38100">
              <a:solidFill>
                <a:srgbClr val="FF6600"/>
              </a:solidFill>
              <a:prstDash val="solid"/>
            </a:ln>
          </c:spPr>
          <c:marker>
            <c:symbol val="none"/>
          </c:marker>
          <c:cat>
            <c:numRef>
              <c:f>'7.6.9.1'!$A$10:$A$20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'7.6.9.1'!$D$10:$D$20</c:f>
              <c:numCache>
                <c:formatCode>#,##0.0__;\–#,##0.0__;0.0__;@__</c:formatCode>
                <c:ptCount val="11"/>
                <c:pt idx="0">
                  <c:v>852.98800000000006</c:v>
                </c:pt>
                <c:pt idx="1">
                  <c:v>809.39</c:v>
                </c:pt>
                <c:pt idx="2">
                  <c:v>868.43600000000004</c:v>
                </c:pt>
                <c:pt idx="3">
                  <c:v>876.92600000000004</c:v>
                </c:pt>
                <c:pt idx="4">
                  <c:v>904.28300000000002</c:v>
                </c:pt>
                <c:pt idx="5">
                  <c:v>904.80200000000002</c:v>
                </c:pt>
                <c:pt idx="6">
                  <c:v>927.37800000000004</c:v>
                </c:pt>
                <c:pt idx="7">
                  <c:v>929.94399999999996</c:v>
                </c:pt>
                <c:pt idx="8">
                  <c:v>976.11199999999997</c:v>
                </c:pt>
                <c:pt idx="9">
                  <c:v>934.67</c:v>
                </c:pt>
                <c:pt idx="10">
                  <c:v>1004.668</c:v>
                </c:pt>
              </c:numCache>
            </c:numRef>
          </c:val>
          <c:smooth val="0"/>
          <c:extLst>
            <c:ext xmlns:c16="http://schemas.microsoft.com/office/drawing/2014/chart" uri="{C3380CC4-5D6E-409C-BE32-E72D297353CC}">
              <c16:uniqueId val="{00000000-2534-48CB-B6CF-C1CC6F1EFB4B}"/>
            </c:ext>
          </c:extLst>
        </c:ser>
        <c:dLbls>
          <c:showLegendKey val="0"/>
          <c:showVal val="0"/>
          <c:showCatName val="0"/>
          <c:showSerName val="0"/>
          <c:showPercent val="0"/>
          <c:showBubbleSize val="0"/>
        </c:dLbls>
        <c:smooth val="0"/>
        <c:axId val="622132832"/>
        <c:axId val="622140992"/>
      </c:lineChart>
      <c:catAx>
        <c:axId val="622132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0992"/>
        <c:crosses val="autoZero"/>
        <c:auto val="1"/>
        <c:lblAlgn val="ctr"/>
        <c:lblOffset val="100"/>
        <c:tickLblSkip val="1"/>
        <c:tickMarkSkip val="1"/>
        <c:noMultiLvlLbl val="0"/>
      </c:catAx>
      <c:valAx>
        <c:axId val="622140992"/>
        <c:scaling>
          <c:orientation val="minMax"/>
          <c:max val="1050"/>
          <c:min val="7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28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lechuga (miles de euros)</a:t>
            </a:r>
          </a:p>
        </c:rich>
      </c:tx>
      <c:layout>
        <c:manualLayout>
          <c:xMode val="edge"/>
          <c:yMode val="edge"/>
          <c:x val="0.24922953569511544"/>
          <c:y val="4.9504950495049507E-2"/>
        </c:manualLayout>
      </c:layout>
      <c:overlay val="0"/>
      <c:spPr>
        <a:noFill/>
        <a:ln w="12700">
          <a:solidFill>
            <a:srgbClr val="000000"/>
          </a:solidFill>
          <a:prstDash val="solid"/>
        </a:ln>
      </c:spPr>
    </c:title>
    <c:autoTitleDeleted val="0"/>
    <c:plotArea>
      <c:layout>
        <c:manualLayout>
          <c:layoutTarget val="inner"/>
          <c:xMode val="edge"/>
          <c:yMode val="edge"/>
          <c:x val="9.5979369299420747E-2"/>
          <c:y val="0.15594059405941052"/>
          <c:w val="0.87159643471905768"/>
          <c:h val="0.75247524752476591"/>
        </c:manualLayout>
      </c:layout>
      <c:lineChart>
        <c:grouping val="standard"/>
        <c:varyColors val="0"/>
        <c:ser>
          <c:idx val="0"/>
          <c:order val="0"/>
          <c:tx>
            <c:v>Valor</c:v>
          </c:tx>
          <c:spPr>
            <a:ln w="38100">
              <a:solidFill>
                <a:srgbClr val="FFFF00"/>
              </a:solidFill>
              <a:prstDash val="solid"/>
            </a:ln>
          </c:spPr>
          <c:marker>
            <c:symbol val="none"/>
          </c:marker>
          <c:cat>
            <c:numRef>
              <c:f>'7.6.9.1'!$A$10:$A$20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'7.6.9.1'!$F$10:$F$20</c:f>
              <c:numCache>
                <c:formatCode>#,##0__;\–#,##0__;0__;@__</c:formatCode>
                <c:ptCount val="11"/>
                <c:pt idx="0">
                  <c:v>321491.17719999998</c:v>
                </c:pt>
                <c:pt idx="1">
                  <c:v>379118.27600000007</c:v>
                </c:pt>
                <c:pt idx="2">
                  <c:v>260530.8</c:v>
                </c:pt>
                <c:pt idx="3">
                  <c:v>384970.51400000002</c:v>
                </c:pt>
                <c:pt idx="4">
                  <c:v>377357.29589999997</c:v>
                </c:pt>
                <c:pt idx="5">
                  <c:v>302294.34820000001</c:v>
                </c:pt>
                <c:pt idx="6">
                  <c:v>232957</c:v>
                </c:pt>
                <c:pt idx="7">
                  <c:v>297768</c:v>
                </c:pt>
                <c:pt idx="8">
                  <c:v>384880.96160000004</c:v>
                </c:pt>
                <c:pt idx="9">
                  <c:v>210768.08499999999</c:v>
                </c:pt>
                <c:pt idx="10">
                  <c:v>280000.97159999999</c:v>
                </c:pt>
              </c:numCache>
            </c:numRef>
          </c:val>
          <c:smooth val="0"/>
          <c:extLst>
            <c:ext xmlns:c16="http://schemas.microsoft.com/office/drawing/2014/chart" uri="{C3380CC4-5D6E-409C-BE32-E72D297353CC}">
              <c16:uniqueId val="{00000000-8BDB-41D9-AC9B-DF5692BDFFAA}"/>
            </c:ext>
          </c:extLst>
        </c:ser>
        <c:dLbls>
          <c:showLegendKey val="0"/>
          <c:showVal val="0"/>
          <c:showCatName val="0"/>
          <c:showSerName val="0"/>
          <c:showPercent val="0"/>
          <c:showBubbleSize val="0"/>
        </c:dLbls>
        <c:smooth val="0"/>
        <c:axId val="622134464"/>
        <c:axId val="622135008"/>
      </c:lineChart>
      <c:catAx>
        <c:axId val="62213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5008"/>
        <c:crosses val="autoZero"/>
        <c:auto val="1"/>
        <c:lblAlgn val="ctr"/>
        <c:lblOffset val="100"/>
        <c:tickLblSkip val="1"/>
        <c:tickMarkSkip val="1"/>
        <c:noMultiLvlLbl val="0"/>
      </c:catAx>
      <c:valAx>
        <c:axId val="622135008"/>
        <c:scaling>
          <c:orientation val="minMax"/>
          <c:max val="5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44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según tipo 
(miles de toneladas)</a:t>
            </a:r>
          </a:p>
        </c:rich>
      </c:tx>
      <c:layout>
        <c:manualLayout>
          <c:xMode val="edge"/>
          <c:yMode val="edge"/>
          <c:x val="0.26028759702909476"/>
          <c:y val="3.125E-2"/>
        </c:manualLayout>
      </c:layout>
      <c:overlay val="0"/>
      <c:spPr>
        <a:noFill/>
        <a:ln w="12700">
          <a:solidFill>
            <a:srgbClr val="000000"/>
          </a:solidFill>
          <a:prstDash val="solid"/>
        </a:ln>
      </c:spPr>
    </c:title>
    <c:autoTitleDeleted val="0"/>
    <c:plotArea>
      <c:layout>
        <c:manualLayout>
          <c:layoutTarget val="inner"/>
          <c:xMode val="edge"/>
          <c:yMode val="edge"/>
          <c:x val="0.10995550325291487"/>
          <c:y val="0.29807692307692946"/>
          <c:w val="0.86627105941146465"/>
          <c:h val="0.61538461538461564"/>
        </c:manualLayout>
      </c:layout>
      <c:lineChart>
        <c:grouping val="standard"/>
        <c:varyColors val="0"/>
        <c:ser>
          <c:idx val="0"/>
          <c:order val="0"/>
          <c:tx>
            <c:v>De 2 carreras</c:v>
          </c:tx>
          <c:spPr>
            <a:ln w="38100">
              <a:solidFill>
                <a:srgbClr val="FFCC00"/>
              </a:solidFill>
              <a:prstDash val="solid"/>
            </a:ln>
          </c:spPr>
          <c:marker>
            <c:symbol val="none"/>
          </c:marker>
          <c:cat>
            <c:strRef>
              <c:f>'7.1.3.2'!$A$8:$B$18</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'7.1.3.2'!$D$8:$D$18</c:f>
              <c:numCache>
                <c:formatCode>#,##0.0_);\(#,##0.0\)</c:formatCode>
                <c:ptCount val="11"/>
                <c:pt idx="0">
                  <c:v>6287.1049999999996</c:v>
                </c:pt>
                <c:pt idx="1">
                  <c:v>7113.1220000000003</c:v>
                </c:pt>
                <c:pt idx="2">
                  <c:v>6787.058</c:v>
                </c:pt>
                <c:pt idx="3">
                  <c:v>5147.5209999999997</c:v>
                </c:pt>
                <c:pt idx="4">
                  <c:v>8817.6479999999992</c:v>
                </c:pt>
                <c:pt idx="5">
                  <c:v>6278.9669999999996</c:v>
                </c:pt>
                <c:pt idx="6">
                  <c:v>5895.8059999999996</c:v>
                </c:pt>
                <c:pt idx="7">
                  <c:v>8298.027</c:v>
                </c:pt>
                <c:pt idx="8">
                  <c:v>5019.5810000000001</c:v>
                </c:pt>
                <c:pt idx="9">
                  <c:v>8108.866</c:v>
                </c:pt>
                <c:pt idx="10">
                  <c:v>6787.5410000000002</c:v>
                </c:pt>
              </c:numCache>
            </c:numRef>
          </c:val>
          <c:smooth val="0"/>
          <c:extLst>
            <c:ext xmlns:c16="http://schemas.microsoft.com/office/drawing/2014/chart" uri="{C3380CC4-5D6E-409C-BE32-E72D297353CC}">
              <c16:uniqueId val="{00000000-873B-469E-99AB-C3803507C466}"/>
            </c:ext>
          </c:extLst>
        </c:ser>
        <c:ser>
          <c:idx val="1"/>
          <c:order val="1"/>
          <c:tx>
            <c:v>De 6 carreras</c:v>
          </c:tx>
          <c:spPr>
            <a:ln w="38100">
              <a:solidFill>
                <a:srgbClr val="FF6600"/>
              </a:solidFill>
              <a:prstDash val="solid"/>
            </a:ln>
          </c:spPr>
          <c:marker>
            <c:symbol val="none"/>
          </c:marker>
          <c:cat>
            <c:strRef>
              <c:f>'7.1.3.2'!$A$8:$B$18</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'7.1.3.2'!$F$8:$F$18</c:f>
              <c:numCache>
                <c:formatCode>#,##0.0_);\(#,##0.0\)</c:formatCode>
                <c:ptCount val="11"/>
                <c:pt idx="0">
                  <c:v>1008.829</c:v>
                </c:pt>
                <c:pt idx="1">
                  <c:v>1041.27</c:v>
                </c:pt>
                <c:pt idx="2">
                  <c:v>1500.0150000000001</c:v>
                </c:pt>
                <c:pt idx="3">
                  <c:v>808.82399999999996</c:v>
                </c:pt>
                <c:pt idx="4">
                  <c:v>1187.3499999999999</c:v>
                </c:pt>
                <c:pt idx="5">
                  <c:v>704.322</c:v>
                </c:pt>
                <c:pt idx="6">
                  <c:v>809.3</c:v>
                </c:pt>
                <c:pt idx="7">
                  <c:v>878.13199999999995</c:v>
                </c:pt>
                <c:pt idx="8">
                  <c:v>766.36300000000006</c:v>
                </c:pt>
                <c:pt idx="9">
                  <c:v>1020.669</c:v>
                </c:pt>
                <c:pt idx="10">
                  <c:v>612.42499999999995</c:v>
                </c:pt>
              </c:numCache>
            </c:numRef>
          </c:val>
          <c:smooth val="0"/>
          <c:extLst>
            <c:ext xmlns:c16="http://schemas.microsoft.com/office/drawing/2014/chart" uri="{C3380CC4-5D6E-409C-BE32-E72D297353CC}">
              <c16:uniqueId val="{00000001-873B-469E-99AB-C3803507C466}"/>
            </c:ext>
          </c:extLst>
        </c:ser>
        <c:dLbls>
          <c:showLegendKey val="0"/>
          <c:showVal val="0"/>
          <c:showCatName val="0"/>
          <c:showSerName val="0"/>
          <c:showPercent val="0"/>
          <c:showBubbleSize val="0"/>
        </c:dLbls>
        <c:smooth val="0"/>
        <c:axId val="609923200"/>
        <c:axId val="609932448"/>
      </c:lineChart>
      <c:catAx>
        <c:axId val="609923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2448"/>
        <c:crosses val="autoZero"/>
        <c:auto val="1"/>
        <c:lblAlgn val="ctr"/>
        <c:lblOffset val="100"/>
        <c:tickLblSkip val="1"/>
        <c:tickMarkSkip val="1"/>
        <c:noMultiLvlLbl val="0"/>
      </c:catAx>
      <c:valAx>
        <c:axId val="6099324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200"/>
        <c:crosses val="autoZero"/>
        <c:crossBetween val="between"/>
      </c:valAx>
      <c:spPr>
        <a:noFill/>
        <a:ln w="3175">
          <a:solidFill>
            <a:srgbClr val="000000"/>
          </a:solidFill>
          <a:prstDash val="solid"/>
        </a:ln>
      </c:spPr>
    </c:plotArea>
    <c:legend>
      <c:legendPos val="t"/>
      <c:layout>
        <c:manualLayout>
          <c:xMode val="edge"/>
          <c:yMode val="edge"/>
          <c:x val="0.3127537958464412"/>
          <c:y val="0.18694052394394098"/>
          <c:w val="0.36701362033888441"/>
          <c:h val="6.009615384615401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según clases
(miles de hectáreas)</a:t>
            </a:r>
          </a:p>
        </c:rich>
      </c:tx>
      <c:layout>
        <c:manualLayout>
          <c:xMode val="edge"/>
          <c:yMode val="edge"/>
          <c:x val="0.23584708931419457"/>
          <c:y val="5.2428346456692906E-2"/>
        </c:manualLayout>
      </c:layout>
      <c:overlay val="0"/>
      <c:spPr>
        <a:noFill/>
        <a:ln w="12700">
          <a:solidFill>
            <a:srgbClr val="000000"/>
          </a:solidFill>
          <a:prstDash val="solid"/>
        </a:ln>
      </c:spPr>
    </c:title>
    <c:autoTitleDeleted val="0"/>
    <c:plotArea>
      <c:layout>
        <c:manualLayout>
          <c:layoutTarget val="inner"/>
          <c:xMode val="edge"/>
          <c:yMode val="edge"/>
          <c:x val="8.3475298126065245E-2"/>
          <c:y val="0.31058823529412738"/>
          <c:w val="0.87563884156729765"/>
          <c:h val="0.60470588235294165"/>
        </c:manualLayout>
      </c:layout>
      <c:lineChart>
        <c:grouping val="standard"/>
        <c:varyColors val="0"/>
        <c:ser>
          <c:idx val="2"/>
          <c:order val="0"/>
          <c:tx>
            <c:v>Romana</c:v>
          </c:tx>
          <c:spPr>
            <a:ln w="38100">
              <a:solidFill>
                <a:srgbClr val="008000"/>
              </a:solidFill>
              <a:prstDash val="solid"/>
            </a:ln>
          </c:spPr>
          <c:marker>
            <c:symbol val="none"/>
          </c:marker>
          <c:cat>
            <c:numRef>
              <c:f>'7.6.9.2'!$A$9:$A$19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'7.6.9.2'!$B$9:$B$19</c:f>
              <c:numCache>
                <c:formatCode>#,##0.0__;\–#,##0.0__;0.0__;@__</c:formatCode>
                <c:ptCount val="11"/>
                <c:pt idx="0">
                  <c:v>9.0449999999999999</c:v>
                </c:pt>
                <c:pt idx="1">
                  <c:v>7.7069999999999999</c:v>
                </c:pt>
                <c:pt idx="2">
                  <c:v>8.6050000000000004</c:v>
                </c:pt>
                <c:pt idx="3">
                  <c:v>8.4969999999999999</c:v>
                </c:pt>
                <c:pt idx="4">
                  <c:v>8.23</c:v>
                </c:pt>
                <c:pt idx="5">
                  <c:v>8.0410000000000004</c:v>
                </c:pt>
                <c:pt idx="6">
                  <c:v>8.0630000000000006</c:v>
                </c:pt>
                <c:pt idx="7">
                  <c:v>8.1449999999999996</c:v>
                </c:pt>
                <c:pt idx="8">
                  <c:v>7.9720000000000004</c:v>
                </c:pt>
                <c:pt idx="9">
                  <c:v>8.1660000000000004</c:v>
                </c:pt>
                <c:pt idx="10">
                  <c:v>9.4339999999999993</c:v>
                </c:pt>
              </c:numCache>
            </c:numRef>
          </c:val>
          <c:smooth val="0"/>
          <c:extLst>
            <c:ext xmlns:c16="http://schemas.microsoft.com/office/drawing/2014/chart" uri="{C3380CC4-5D6E-409C-BE32-E72D297353CC}">
              <c16:uniqueId val="{00000000-33A6-45E1-84DC-B1C63F1BFF8D}"/>
            </c:ext>
          </c:extLst>
        </c:ser>
        <c:ser>
          <c:idx val="3"/>
          <c:order val="1"/>
          <c:tx>
            <c:v>Acogollada</c:v>
          </c:tx>
          <c:spPr>
            <a:ln w="38100">
              <a:solidFill>
                <a:srgbClr val="00FF00"/>
              </a:solidFill>
              <a:prstDash val="solid"/>
            </a:ln>
          </c:spPr>
          <c:marker>
            <c:symbol val="none"/>
          </c:marker>
          <c:cat>
            <c:numRef>
              <c:f>'7.6.9.2'!$A$9:$A$19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'7.6.9.2'!$D$9:$D$19</c:f>
              <c:numCache>
                <c:formatCode>#,##0.0__;\–#,##0.0__;0.0__;@__</c:formatCode>
                <c:ptCount val="11"/>
                <c:pt idx="0">
                  <c:v>23.512</c:v>
                </c:pt>
                <c:pt idx="1">
                  <c:v>23.548999999999999</c:v>
                </c:pt>
                <c:pt idx="2">
                  <c:v>24.015000000000001</c:v>
                </c:pt>
                <c:pt idx="3">
                  <c:v>24.699000000000002</c:v>
                </c:pt>
                <c:pt idx="4">
                  <c:v>25.437999999999999</c:v>
                </c:pt>
                <c:pt idx="5">
                  <c:v>25.882999999999999</c:v>
                </c:pt>
                <c:pt idx="6">
                  <c:v>26.251000000000001</c:v>
                </c:pt>
                <c:pt idx="7">
                  <c:v>27.501000000000001</c:v>
                </c:pt>
                <c:pt idx="8">
                  <c:v>26.536000000000001</c:v>
                </c:pt>
                <c:pt idx="9">
                  <c:v>25.507999999999999</c:v>
                </c:pt>
                <c:pt idx="10">
                  <c:v>25.734000000000002</c:v>
                </c:pt>
              </c:numCache>
            </c:numRef>
          </c:val>
          <c:smooth val="0"/>
          <c:extLst>
            <c:ext xmlns:c16="http://schemas.microsoft.com/office/drawing/2014/chart" uri="{C3380CC4-5D6E-409C-BE32-E72D297353CC}">
              <c16:uniqueId val="{00000001-33A6-45E1-84DC-B1C63F1BFF8D}"/>
            </c:ext>
          </c:extLst>
        </c:ser>
        <c:dLbls>
          <c:showLegendKey val="0"/>
          <c:showVal val="0"/>
          <c:showCatName val="0"/>
          <c:showSerName val="0"/>
          <c:showPercent val="0"/>
          <c:showBubbleSize val="0"/>
        </c:dLbls>
        <c:smooth val="0"/>
        <c:axId val="622137184"/>
        <c:axId val="622137728"/>
      </c:lineChart>
      <c:catAx>
        <c:axId val="622137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7728"/>
        <c:crosses val="autoZero"/>
        <c:auto val="1"/>
        <c:lblAlgn val="ctr"/>
        <c:lblOffset val="100"/>
        <c:tickLblSkip val="1"/>
        <c:tickMarkSkip val="1"/>
        <c:noMultiLvlLbl val="0"/>
      </c:catAx>
      <c:valAx>
        <c:axId val="62213772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7184"/>
        <c:crosses val="autoZero"/>
        <c:crossBetween val="between"/>
      </c:valAx>
      <c:spPr>
        <a:noFill/>
        <a:ln w="3175">
          <a:solidFill>
            <a:srgbClr val="000000"/>
          </a:solidFill>
          <a:prstDash val="solid"/>
        </a:ln>
      </c:spPr>
    </c:plotArea>
    <c:legend>
      <c:legendPos val="r"/>
      <c:layout>
        <c:manualLayout>
          <c:xMode val="edge"/>
          <c:yMode val="edge"/>
          <c:x val="0.32900943646996278"/>
          <c:y val="0.18696838279830405"/>
          <c:w val="0.33390119250426692"/>
          <c:h val="5.882352941176469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lechugas según tipo (miles de toneladas)</a:t>
            </a:r>
          </a:p>
        </c:rich>
      </c:tx>
      <c:layout>
        <c:manualLayout>
          <c:xMode val="edge"/>
          <c:yMode val="edge"/>
          <c:x val="0.14774966772993089"/>
          <c:y val="4.0393935832647783E-2"/>
        </c:manualLayout>
      </c:layout>
      <c:overlay val="0"/>
      <c:spPr>
        <a:noFill/>
        <a:ln w="12700">
          <a:solidFill>
            <a:srgbClr val="000000"/>
          </a:solidFill>
          <a:prstDash val="solid"/>
        </a:ln>
      </c:spPr>
    </c:title>
    <c:autoTitleDeleted val="0"/>
    <c:plotArea>
      <c:layout>
        <c:manualLayout>
          <c:layoutTarget val="inner"/>
          <c:xMode val="edge"/>
          <c:yMode val="edge"/>
          <c:x val="8.6206969126288766E-2"/>
          <c:y val="0.27853943381544732"/>
          <c:w val="0.87241452755802762"/>
          <c:h val="0.63927083170759691"/>
        </c:manualLayout>
      </c:layout>
      <c:lineChart>
        <c:grouping val="standard"/>
        <c:varyColors val="0"/>
        <c:ser>
          <c:idx val="0"/>
          <c:order val="0"/>
          <c:tx>
            <c:v>Romana</c:v>
          </c:tx>
          <c:spPr>
            <a:ln w="38100">
              <a:solidFill>
                <a:srgbClr val="FFCC00"/>
              </a:solidFill>
              <a:prstDash val="solid"/>
            </a:ln>
          </c:spPr>
          <c:marker>
            <c:symbol val="none"/>
          </c:marker>
          <c:cat>
            <c:numRef>
              <c:f>'7.6.9.2'!$A$9:$A$19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'7.6.9.2'!$C$9:$C$19</c:f>
              <c:numCache>
                <c:formatCode>#,##0.0__;\–#,##0.0__;0.0__;@__</c:formatCode>
                <c:ptCount val="11"/>
                <c:pt idx="0">
                  <c:v>267.56200000000001</c:v>
                </c:pt>
                <c:pt idx="1">
                  <c:v>225.82900000000001</c:v>
                </c:pt>
                <c:pt idx="2">
                  <c:v>244.577</c:v>
                </c:pt>
                <c:pt idx="3">
                  <c:v>248.374</c:v>
                </c:pt>
                <c:pt idx="4">
                  <c:v>228.928</c:v>
                </c:pt>
                <c:pt idx="5">
                  <c:v>195.06800000000001</c:v>
                </c:pt>
                <c:pt idx="6">
                  <c:v>219.245</c:v>
                </c:pt>
                <c:pt idx="7">
                  <c:v>217.42699999999999</c:v>
                </c:pt>
                <c:pt idx="8">
                  <c:v>219.31700000000001</c:v>
                </c:pt>
                <c:pt idx="9">
                  <c:v>230.50800000000001</c:v>
                </c:pt>
                <c:pt idx="10">
                  <c:v>285.298</c:v>
                </c:pt>
              </c:numCache>
            </c:numRef>
          </c:val>
          <c:smooth val="0"/>
          <c:extLst>
            <c:ext xmlns:c16="http://schemas.microsoft.com/office/drawing/2014/chart" uri="{C3380CC4-5D6E-409C-BE32-E72D297353CC}">
              <c16:uniqueId val="{00000000-4EC1-4E08-93F3-ECBDE60B31A2}"/>
            </c:ext>
          </c:extLst>
        </c:ser>
        <c:ser>
          <c:idx val="3"/>
          <c:order val="1"/>
          <c:tx>
            <c:v>Acogollada</c:v>
          </c:tx>
          <c:spPr>
            <a:ln w="38100">
              <a:solidFill>
                <a:srgbClr val="FF9900"/>
              </a:solidFill>
              <a:prstDash val="solid"/>
            </a:ln>
          </c:spPr>
          <c:marker>
            <c:symbol val="none"/>
          </c:marker>
          <c:cat>
            <c:numRef>
              <c:f>'7.6.9.2'!$A$9:$A$19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'7.6.9.2'!$E$9:$E$19</c:f>
              <c:numCache>
                <c:formatCode>#,##0.0__;\–#,##0.0__;0.0__;@__</c:formatCode>
                <c:ptCount val="11"/>
                <c:pt idx="0">
                  <c:v>585.42600000000004</c:v>
                </c:pt>
                <c:pt idx="1">
                  <c:v>583.56100000000004</c:v>
                </c:pt>
                <c:pt idx="2">
                  <c:v>623.85900000000004</c:v>
                </c:pt>
                <c:pt idx="3">
                  <c:v>628.55200000000002</c:v>
                </c:pt>
                <c:pt idx="4">
                  <c:v>675.35500000000002</c:v>
                </c:pt>
                <c:pt idx="5">
                  <c:v>709.73400000000004</c:v>
                </c:pt>
                <c:pt idx="6">
                  <c:v>708.13300000000004</c:v>
                </c:pt>
                <c:pt idx="7">
                  <c:v>712.51700000000005</c:v>
                </c:pt>
                <c:pt idx="8">
                  <c:v>756.79499999999996</c:v>
                </c:pt>
                <c:pt idx="9">
                  <c:v>704.16200000000003</c:v>
                </c:pt>
                <c:pt idx="10">
                  <c:v>719.37900000000002</c:v>
                </c:pt>
              </c:numCache>
            </c:numRef>
          </c:val>
          <c:smooth val="0"/>
          <c:extLst>
            <c:ext xmlns:c16="http://schemas.microsoft.com/office/drawing/2014/chart" uri="{C3380CC4-5D6E-409C-BE32-E72D297353CC}">
              <c16:uniqueId val="{00000001-4EC1-4E08-93F3-ECBDE60B31A2}"/>
            </c:ext>
          </c:extLst>
        </c:ser>
        <c:dLbls>
          <c:showLegendKey val="0"/>
          <c:showVal val="0"/>
          <c:showCatName val="0"/>
          <c:showSerName val="0"/>
          <c:showPercent val="0"/>
          <c:showBubbleSize val="0"/>
        </c:dLbls>
        <c:smooth val="0"/>
        <c:axId val="622139360"/>
        <c:axId val="622139904"/>
      </c:lineChart>
      <c:catAx>
        <c:axId val="6221393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9904"/>
        <c:crosses val="autoZero"/>
        <c:auto val="1"/>
        <c:lblAlgn val="ctr"/>
        <c:lblOffset val="100"/>
        <c:tickLblSkip val="1"/>
        <c:tickMarkSkip val="1"/>
        <c:noMultiLvlLbl val="0"/>
      </c:catAx>
      <c:valAx>
        <c:axId val="6221399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9360"/>
        <c:crosses val="autoZero"/>
        <c:crossBetween val="between"/>
      </c:valAx>
      <c:spPr>
        <a:noFill/>
        <a:ln w="3175">
          <a:solidFill>
            <a:srgbClr val="000000"/>
          </a:solidFill>
          <a:prstDash val="solid"/>
        </a:ln>
      </c:spPr>
    </c:plotArea>
    <c:legend>
      <c:legendPos val="r"/>
      <c:layout>
        <c:manualLayout>
          <c:xMode val="edge"/>
          <c:yMode val="edge"/>
          <c:x val="0.32310207336523128"/>
          <c:y val="0.14770713362322246"/>
          <c:w val="0.3379313965064713"/>
          <c:h val="5.707786526684163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escarola (miles de hectáreas)</a:t>
            </a:r>
          </a:p>
        </c:rich>
      </c:tx>
      <c:layout>
        <c:manualLayout>
          <c:xMode val="edge"/>
          <c:yMode val="edge"/>
          <c:x val="0.19050361111111111"/>
          <c:y val="9.5562513509340752E-2"/>
        </c:manualLayout>
      </c:layout>
      <c:overlay val="0"/>
      <c:spPr>
        <a:noFill/>
        <a:ln w="12700">
          <a:solidFill>
            <a:srgbClr val="000000"/>
          </a:solidFill>
          <a:prstDash val="solid"/>
        </a:ln>
      </c:spPr>
    </c:title>
    <c:autoTitleDeleted val="0"/>
    <c:plotArea>
      <c:layout>
        <c:manualLayout>
          <c:layoutTarget val="inner"/>
          <c:xMode val="edge"/>
          <c:yMode val="edge"/>
          <c:x val="6.5637148132274725E-2"/>
          <c:y val="0.24460488938120739"/>
          <c:w val="0.89446701866531253"/>
          <c:h val="0.66666822792132263"/>
        </c:manualLayout>
      </c:layout>
      <c:lineChart>
        <c:grouping val="standard"/>
        <c:varyColors val="0"/>
        <c:ser>
          <c:idx val="0"/>
          <c:order val="0"/>
          <c:tx>
            <c:v>superficie</c:v>
          </c:tx>
          <c:spPr>
            <a:ln w="38100">
              <a:solidFill>
                <a:srgbClr val="008000"/>
              </a:solidFill>
              <a:prstDash val="solid"/>
            </a:ln>
          </c:spPr>
          <c:marker>
            <c:symbol val="none"/>
          </c:marker>
          <c:cat>
            <c:numRef>
              <c:f>'7.6.10.1'!$A$10:$A$20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'7.6.10.1'!$B$10:$B$20</c:f>
              <c:numCache>
                <c:formatCode>#,##0.0__;\–#,##0.0__;0.0__;@__</c:formatCode>
                <c:ptCount val="11"/>
                <c:pt idx="0">
                  <c:v>2.492</c:v>
                </c:pt>
                <c:pt idx="1">
                  <c:v>2.3940000000000001</c:v>
                </c:pt>
                <c:pt idx="2">
                  <c:v>2.4969999999999999</c:v>
                </c:pt>
                <c:pt idx="3">
                  <c:v>2.3969999999999998</c:v>
                </c:pt>
                <c:pt idx="4">
                  <c:v>2.2309999999999999</c:v>
                </c:pt>
                <c:pt idx="5">
                  <c:v>2.4649999999999999</c:v>
                </c:pt>
                <c:pt idx="6">
                  <c:v>2.5910000000000002</c:v>
                </c:pt>
                <c:pt idx="7">
                  <c:v>2.226</c:v>
                </c:pt>
                <c:pt idx="8">
                  <c:v>2.1989999999999998</c:v>
                </c:pt>
                <c:pt idx="9">
                  <c:v>2.5179999999999998</c:v>
                </c:pt>
                <c:pt idx="10">
                  <c:v>2.339</c:v>
                </c:pt>
              </c:numCache>
            </c:numRef>
          </c:val>
          <c:smooth val="0"/>
          <c:extLst>
            <c:ext xmlns:c16="http://schemas.microsoft.com/office/drawing/2014/chart" uri="{C3380CC4-5D6E-409C-BE32-E72D297353CC}">
              <c16:uniqueId val="{00000000-FBA0-43CC-BC6C-485AB1CA1CED}"/>
            </c:ext>
          </c:extLst>
        </c:ser>
        <c:dLbls>
          <c:showLegendKey val="0"/>
          <c:showVal val="0"/>
          <c:showCatName val="0"/>
          <c:showSerName val="0"/>
          <c:showPercent val="0"/>
          <c:showBubbleSize val="0"/>
        </c:dLbls>
        <c:smooth val="0"/>
        <c:axId val="622140448"/>
        <c:axId val="625730112"/>
      </c:lineChart>
      <c:catAx>
        <c:axId val="622140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0112"/>
        <c:crosses val="autoZero"/>
        <c:auto val="1"/>
        <c:lblAlgn val="ctr"/>
        <c:lblOffset val="100"/>
        <c:tickLblSkip val="1"/>
        <c:tickMarkSkip val="1"/>
        <c:noMultiLvlLbl val="0"/>
      </c:catAx>
      <c:valAx>
        <c:axId val="625730112"/>
        <c:scaling>
          <c:orientation val="minMax"/>
          <c:max val="2.8"/>
          <c:min val="2"/>
        </c:scaling>
        <c:delete val="0"/>
        <c:axPos val="l"/>
        <c:majorGridlines>
          <c:spPr>
            <a:ln w="3175">
              <a:solidFill>
                <a:srgbClr val="C0C0C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2140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escarola (miles toneladas)</a:t>
            </a:r>
          </a:p>
        </c:rich>
      </c:tx>
      <c:layout>
        <c:manualLayout>
          <c:xMode val="edge"/>
          <c:yMode val="edge"/>
          <c:x val="0.19722402777777778"/>
          <c:y val="9.2494200936747317E-2"/>
        </c:manualLayout>
      </c:layout>
      <c:overlay val="0"/>
      <c:spPr>
        <a:noFill/>
        <a:ln w="12700">
          <a:solidFill>
            <a:srgbClr val="000000"/>
          </a:solidFill>
          <a:prstDash val="solid"/>
        </a:ln>
      </c:spPr>
    </c:title>
    <c:autoTitleDeleted val="0"/>
    <c:plotArea>
      <c:layout>
        <c:manualLayout>
          <c:layoutTarget val="inner"/>
          <c:xMode val="edge"/>
          <c:yMode val="edge"/>
          <c:x val="6.9767529886762533E-2"/>
          <c:y val="0.23209932508517844"/>
          <c:w val="0.90310191464530165"/>
          <c:h val="0.67901398296195736"/>
        </c:manualLayout>
      </c:layout>
      <c:lineChart>
        <c:grouping val="standard"/>
        <c:varyColors val="0"/>
        <c:ser>
          <c:idx val="0"/>
          <c:order val="0"/>
          <c:tx>
            <c:v>producción</c:v>
          </c:tx>
          <c:spPr>
            <a:ln w="38100">
              <a:solidFill>
                <a:srgbClr val="FF6600"/>
              </a:solidFill>
              <a:prstDash val="solid"/>
            </a:ln>
          </c:spPr>
          <c:marker>
            <c:symbol val="none"/>
          </c:marker>
          <c:cat>
            <c:numRef>
              <c:f>'7.6.10.1'!$A$10:$A$20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'7.6.10.1'!$D$10:$D$20</c:f>
              <c:numCache>
                <c:formatCode>#,##0.0__;\–#,##0.0__;0.0__;@__</c:formatCode>
                <c:ptCount val="11"/>
                <c:pt idx="0">
                  <c:v>62.3</c:v>
                </c:pt>
                <c:pt idx="1">
                  <c:v>59.802999999999997</c:v>
                </c:pt>
                <c:pt idx="2">
                  <c:v>60.737000000000002</c:v>
                </c:pt>
                <c:pt idx="3">
                  <c:v>58.957000000000001</c:v>
                </c:pt>
                <c:pt idx="4">
                  <c:v>58.686999999999998</c:v>
                </c:pt>
                <c:pt idx="5">
                  <c:v>69.619</c:v>
                </c:pt>
                <c:pt idx="6">
                  <c:v>63.881999999999998</c:v>
                </c:pt>
                <c:pt idx="7">
                  <c:v>59.872999999999998</c:v>
                </c:pt>
                <c:pt idx="8">
                  <c:v>59.587000000000003</c:v>
                </c:pt>
                <c:pt idx="9">
                  <c:v>70.346999999999994</c:v>
                </c:pt>
                <c:pt idx="10">
                  <c:v>64.692999999999998</c:v>
                </c:pt>
              </c:numCache>
            </c:numRef>
          </c:val>
          <c:smooth val="0"/>
          <c:extLst>
            <c:ext xmlns:c16="http://schemas.microsoft.com/office/drawing/2014/chart" uri="{C3380CC4-5D6E-409C-BE32-E72D297353CC}">
              <c16:uniqueId val="{00000000-8887-4078-96C1-6F057AF3F6C9}"/>
            </c:ext>
          </c:extLst>
        </c:ser>
        <c:dLbls>
          <c:showLegendKey val="0"/>
          <c:showVal val="0"/>
          <c:showCatName val="0"/>
          <c:showSerName val="0"/>
          <c:showPercent val="0"/>
          <c:showBubbleSize val="0"/>
        </c:dLbls>
        <c:smooth val="0"/>
        <c:axId val="625718688"/>
        <c:axId val="625719232"/>
      </c:lineChart>
      <c:catAx>
        <c:axId val="625718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9232"/>
        <c:crosses val="autoZero"/>
        <c:auto val="1"/>
        <c:lblAlgn val="ctr"/>
        <c:lblOffset val="100"/>
        <c:tickLblSkip val="1"/>
        <c:tickMarkSkip val="1"/>
        <c:noMultiLvlLbl val="0"/>
      </c:catAx>
      <c:valAx>
        <c:axId val="625719232"/>
        <c:scaling>
          <c:orientation val="minMax"/>
          <c:max val="75"/>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868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escarola (miles de euros)</a:t>
            </a:r>
          </a:p>
        </c:rich>
      </c:tx>
      <c:layout>
        <c:manualLayout>
          <c:xMode val="edge"/>
          <c:yMode val="edge"/>
          <c:x val="0.23786402777777782"/>
          <c:y val="5.5047603944936789E-2"/>
        </c:manualLayout>
      </c:layout>
      <c:overlay val="0"/>
      <c:spPr>
        <a:noFill/>
        <a:ln w="12700">
          <a:solidFill>
            <a:srgbClr val="000000"/>
          </a:solidFill>
          <a:prstDash val="solid"/>
        </a:ln>
      </c:spPr>
    </c:title>
    <c:autoTitleDeleted val="0"/>
    <c:plotArea>
      <c:layout>
        <c:manualLayout>
          <c:layoutTarget val="inner"/>
          <c:xMode val="edge"/>
          <c:yMode val="edge"/>
          <c:x val="7.8507177177818813E-2"/>
          <c:y val="0.14218009478672991"/>
          <c:w val="0.89446701866531253"/>
          <c:h val="0.77014218009478674"/>
        </c:manualLayout>
      </c:layout>
      <c:lineChart>
        <c:grouping val="standard"/>
        <c:varyColors val="0"/>
        <c:ser>
          <c:idx val="0"/>
          <c:order val="0"/>
          <c:tx>
            <c:v>Valor</c:v>
          </c:tx>
          <c:spPr>
            <a:ln w="38100">
              <a:solidFill>
                <a:srgbClr val="FFFF00"/>
              </a:solidFill>
              <a:prstDash val="solid"/>
            </a:ln>
          </c:spPr>
          <c:marker>
            <c:symbol val="none"/>
          </c:marker>
          <c:cat>
            <c:numRef>
              <c:f>'7.6.10.1'!$A$10:$A$20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'7.6.10.1'!$F$10:$F$20</c:f>
              <c:numCache>
                <c:formatCode>#,##0__;\–#,##0__;0__;@__</c:formatCode>
                <c:ptCount val="11"/>
                <c:pt idx="0">
                  <c:v>28477.33</c:v>
                </c:pt>
                <c:pt idx="1">
                  <c:v>32371.3639</c:v>
                </c:pt>
                <c:pt idx="2">
                  <c:v>30423.1633</c:v>
                </c:pt>
                <c:pt idx="3">
                  <c:v>29537.456999999999</c:v>
                </c:pt>
                <c:pt idx="4">
                  <c:v>28639.255999999994</c:v>
                </c:pt>
                <c:pt idx="5">
                  <c:v>35074.052199999998</c:v>
                </c:pt>
                <c:pt idx="6">
                  <c:v>34867</c:v>
                </c:pt>
                <c:pt idx="7">
                  <c:v>29152</c:v>
                </c:pt>
                <c:pt idx="8">
                  <c:v>32975.445800000001</c:v>
                </c:pt>
                <c:pt idx="9">
                  <c:v>32472.175199999998</c:v>
                </c:pt>
                <c:pt idx="10">
                  <c:v>31324.350599999998</c:v>
                </c:pt>
              </c:numCache>
            </c:numRef>
          </c:val>
          <c:smooth val="0"/>
          <c:extLst>
            <c:ext xmlns:c16="http://schemas.microsoft.com/office/drawing/2014/chart" uri="{C3380CC4-5D6E-409C-BE32-E72D297353CC}">
              <c16:uniqueId val="{00000000-3103-4FF3-BCE1-547A0E67C3A5}"/>
            </c:ext>
          </c:extLst>
        </c:ser>
        <c:dLbls>
          <c:showLegendKey val="0"/>
          <c:showVal val="0"/>
          <c:showCatName val="0"/>
          <c:showSerName val="0"/>
          <c:showPercent val="0"/>
          <c:showBubbleSize val="0"/>
        </c:dLbls>
        <c:smooth val="0"/>
        <c:axId val="625731744"/>
        <c:axId val="625718144"/>
      </c:lineChart>
      <c:catAx>
        <c:axId val="62573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8144"/>
        <c:crosses val="autoZero"/>
        <c:auto val="1"/>
        <c:lblAlgn val="ctr"/>
        <c:lblOffset val="100"/>
        <c:tickLblSkip val="1"/>
        <c:tickMarkSkip val="1"/>
        <c:noMultiLvlLbl val="0"/>
      </c:catAx>
      <c:valAx>
        <c:axId val="625718144"/>
        <c:scaling>
          <c:orientation val="minMax"/>
          <c:max val="375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1744"/>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espinaca (miles de hectáreas)</a:t>
            </a:r>
          </a:p>
        </c:rich>
      </c:tx>
      <c:layout>
        <c:manualLayout>
          <c:xMode val="edge"/>
          <c:yMode val="edge"/>
          <c:x val="0.21677152777777775"/>
          <c:y val="9.5238358363100226E-2"/>
        </c:manualLayout>
      </c:layout>
      <c:overlay val="0"/>
      <c:spPr>
        <a:noFill/>
        <a:ln w="12700">
          <a:solidFill>
            <a:srgbClr val="000000"/>
          </a:solidFill>
          <a:prstDash val="solid"/>
        </a:ln>
      </c:spPr>
    </c:title>
    <c:autoTitleDeleted val="0"/>
    <c:plotArea>
      <c:layout>
        <c:manualLayout>
          <c:layoutTarget val="inner"/>
          <c:xMode val="edge"/>
          <c:yMode val="edge"/>
          <c:x val="7.4838756828853922E-2"/>
          <c:y val="0.22807073364743324"/>
          <c:w val="0.89290378837184248"/>
          <c:h val="0.67919965734567811"/>
        </c:manualLayout>
      </c:layout>
      <c:lineChart>
        <c:grouping val="standard"/>
        <c:varyColors val="0"/>
        <c:ser>
          <c:idx val="0"/>
          <c:order val="0"/>
          <c:tx>
            <c:v>superficie</c:v>
          </c:tx>
          <c:spPr>
            <a:ln w="38100">
              <a:solidFill>
                <a:srgbClr val="008000"/>
              </a:solidFill>
              <a:prstDash val="solid"/>
            </a:ln>
          </c:spPr>
          <c:marker>
            <c:symbol val="none"/>
          </c:marker>
          <c:cat>
            <c:numRef>
              <c:f>'7.6.11.1'!$A$10:$A$20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'7.6.11.1'!$B$10:$B$20</c:f>
              <c:numCache>
                <c:formatCode>#,##0.0__;\–#,##0.0__;0.0__;@__</c:formatCode>
                <c:ptCount val="11"/>
                <c:pt idx="0">
                  <c:v>2.4409999999999998</c:v>
                </c:pt>
                <c:pt idx="1">
                  <c:v>3.0489999999999999</c:v>
                </c:pt>
                <c:pt idx="2">
                  <c:v>3.6469999999999998</c:v>
                </c:pt>
                <c:pt idx="3">
                  <c:v>3.2890000000000001</c:v>
                </c:pt>
                <c:pt idx="4">
                  <c:v>2.9079999999999999</c:v>
                </c:pt>
                <c:pt idx="5">
                  <c:v>3.335</c:v>
                </c:pt>
                <c:pt idx="6">
                  <c:v>3.7170000000000001</c:v>
                </c:pt>
                <c:pt idx="7">
                  <c:v>5.1079999999999997</c:v>
                </c:pt>
                <c:pt idx="8">
                  <c:v>4.3529999999999998</c:v>
                </c:pt>
                <c:pt idx="9">
                  <c:v>4.5010000000000003</c:v>
                </c:pt>
                <c:pt idx="10">
                  <c:v>4.2990000000000004</c:v>
                </c:pt>
              </c:numCache>
            </c:numRef>
          </c:val>
          <c:smooth val="0"/>
          <c:extLst>
            <c:ext xmlns:c16="http://schemas.microsoft.com/office/drawing/2014/chart" uri="{C3380CC4-5D6E-409C-BE32-E72D297353CC}">
              <c16:uniqueId val="{00000000-79D4-44A3-A3C9-DDE3FA5A0ED4}"/>
            </c:ext>
          </c:extLst>
        </c:ser>
        <c:dLbls>
          <c:showLegendKey val="0"/>
          <c:showVal val="0"/>
          <c:showCatName val="0"/>
          <c:showSerName val="0"/>
          <c:showPercent val="0"/>
          <c:showBubbleSize val="0"/>
        </c:dLbls>
        <c:smooth val="0"/>
        <c:axId val="625722496"/>
        <c:axId val="625730656"/>
      </c:lineChart>
      <c:catAx>
        <c:axId val="625722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0656"/>
        <c:crosses val="autoZero"/>
        <c:auto val="1"/>
        <c:lblAlgn val="ctr"/>
        <c:lblOffset val="100"/>
        <c:tickLblSkip val="1"/>
        <c:tickMarkSkip val="1"/>
        <c:noMultiLvlLbl val="0"/>
      </c:catAx>
      <c:valAx>
        <c:axId val="625730656"/>
        <c:scaling>
          <c:orientation val="minMax"/>
          <c:max val="6"/>
          <c:min val="2.200000000000000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57224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espinaca (miles toneladas)</a:t>
            </a:r>
          </a:p>
        </c:rich>
      </c:tx>
      <c:layout>
        <c:manualLayout>
          <c:xMode val="edge"/>
          <c:yMode val="edge"/>
          <c:x val="0.22288099747474743"/>
          <c:y val="6.0386727021443508E-2"/>
        </c:manualLayout>
      </c:layout>
      <c:overlay val="0"/>
      <c:spPr>
        <a:noFill/>
        <a:ln w="12700">
          <a:solidFill>
            <a:srgbClr val="000000"/>
          </a:solidFill>
          <a:prstDash val="solid"/>
        </a:ln>
      </c:spPr>
    </c:title>
    <c:autoTitleDeleted val="0"/>
    <c:plotArea>
      <c:layout>
        <c:manualLayout>
          <c:layoutTarget val="inner"/>
          <c:xMode val="edge"/>
          <c:yMode val="edge"/>
          <c:x val="7.7519477651957394E-2"/>
          <c:y val="0.20531449396724058"/>
          <c:w val="0.89793394946850469"/>
          <c:h val="0.70773113802823562"/>
        </c:manualLayout>
      </c:layout>
      <c:lineChart>
        <c:grouping val="standard"/>
        <c:varyColors val="0"/>
        <c:ser>
          <c:idx val="0"/>
          <c:order val="0"/>
          <c:tx>
            <c:v>producción</c:v>
          </c:tx>
          <c:spPr>
            <a:ln w="38100">
              <a:solidFill>
                <a:srgbClr val="FF6600"/>
              </a:solidFill>
              <a:prstDash val="solid"/>
            </a:ln>
          </c:spPr>
          <c:marker>
            <c:symbol val="none"/>
          </c:marker>
          <c:cat>
            <c:numRef>
              <c:f>'7.6.11.1'!$A$10:$A$20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'7.6.11.1'!$D$10:$D$20</c:f>
              <c:numCache>
                <c:formatCode>#,##0.0__;\–#,##0.0__;0.0__;@__</c:formatCode>
                <c:ptCount val="11"/>
                <c:pt idx="0">
                  <c:v>47.982999999999997</c:v>
                </c:pt>
                <c:pt idx="1">
                  <c:v>59.402999999999999</c:v>
                </c:pt>
                <c:pt idx="2">
                  <c:v>70.570999999999998</c:v>
                </c:pt>
                <c:pt idx="3">
                  <c:v>61.814</c:v>
                </c:pt>
                <c:pt idx="4">
                  <c:v>55.11</c:v>
                </c:pt>
                <c:pt idx="5">
                  <c:v>63.363999999999997</c:v>
                </c:pt>
                <c:pt idx="6">
                  <c:v>66.989000000000004</c:v>
                </c:pt>
                <c:pt idx="7">
                  <c:v>86.99</c:v>
                </c:pt>
                <c:pt idx="8">
                  <c:v>78.802000000000007</c:v>
                </c:pt>
                <c:pt idx="9">
                  <c:v>81.53</c:v>
                </c:pt>
                <c:pt idx="10">
                  <c:v>79.215999999999994</c:v>
                </c:pt>
              </c:numCache>
            </c:numRef>
          </c:val>
          <c:smooth val="0"/>
          <c:extLst>
            <c:ext xmlns:c16="http://schemas.microsoft.com/office/drawing/2014/chart" uri="{C3380CC4-5D6E-409C-BE32-E72D297353CC}">
              <c16:uniqueId val="{00000000-3E68-453D-A5CA-653692FB5BA1}"/>
            </c:ext>
          </c:extLst>
        </c:ser>
        <c:dLbls>
          <c:showLegendKey val="0"/>
          <c:showVal val="0"/>
          <c:showCatName val="0"/>
          <c:showSerName val="0"/>
          <c:showPercent val="0"/>
          <c:showBubbleSize val="0"/>
        </c:dLbls>
        <c:smooth val="0"/>
        <c:axId val="625729024"/>
        <c:axId val="625732288"/>
      </c:lineChart>
      <c:catAx>
        <c:axId val="6257290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2288"/>
        <c:crosses val="autoZero"/>
        <c:auto val="1"/>
        <c:lblAlgn val="ctr"/>
        <c:lblOffset val="100"/>
        <c:tickLblSkip val="1"/>
        <c:tickMarkSkip val="1"/>
        <c:noMultiLvlLbl val="0"/>
      </c:catAx>
      <c:valAx>
        <c:axId val="625732288"/>
        <c:scaling>
          <c:orientation val="minMax"/>
          <c:max val="100"/>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902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espinaca (miles de euros)</a:t>
            </a:r>
          </a:p>
        </c:rich>
      </c:tx>
      <c:layout>
        <c:manualLayout>
          <c:xMode val="edge"/>
          <c:yMode val="edge"/>
          <c:x val="0.25982645202020194"/>
          <c:y val="5.6555269922879167E-2"/>
        </c:manualLayout>
      </c:layout>
      <c:overlay val="0"/>
      <c:spPr>
        <a:noFill/>
        <a:ln w="12700">
          <a:solidFill>
            <a:srgbClr val="000000"/>
          </a:solidFill>
          <a:prstDash val="solid"/>
        </a:ln>
      </c:spPr>
    </c:title>
    <c:autoTitleDeleted val="0"/>
    <c:plotArea>
      <c:layout>
        <c:manualLayout>
          <c:layoutTarget val="inner"/>
          <c:xMode val="edge"/>
          <c:yMode val="edge"/>
          <c:x val="9.9870424811558653E-2"/>
          <c:y val="0.2287917737789204"/>
          <c:w val="0.87159643471905768"/>
          <c:h val="0.67609254498714655"/>
        </c:manualLayout>
      </c:layout>
      <c:lineChart>
        <c:grouping val="standard"/>
        <c:varyColors val="0"/>
        <c:ser>
          <c:idx val="0"/>
          <c:order val="0"/>
          <c:tx>
            <c:v>Valor</c:v>
          </c:tx>
          <c:spPr>
            <a:ln w="38100">
              <a:solidFill>
                <a:srgbClr val="FFFF00"/>
              </a:solidFill>
              <a:prstDash val="solid"/>
            </a:ln>
          </c:spPr>
          <c:marker>
            <c:symbol val="none"/>
          </c:marker>
          <c:cat>
            <c:numRef>
              <c:f>'7.6.11.1'!$A$10:$A$20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'7.6.11.1'!$F$10:$F$20</c:f>
              <c:numCache>
                <c:formatCode>#,##0__;\–#,##0__;0__;@__</c:formatCode>
                <c:ptCount val="11"/>
                <c:pt idx="0">
                  <c:v>35291.496500000001</c:v>
                </c:pt>
                <c:pt idx="1">
                  <c:v>35154.695399999997</c:v>
                </c:pt>
                <c:pt idx="2">
                  <c:v>35899.467699999994</c:v>
                </c:pt>
                <c:pt idx="3">
                  <c:v>30801.9162</c:v>
                </c:pt>
                <c:pt idx="4">
                  <c:v>27951.792000000001</c:v>
                </c:pt>
                <c:pt idx="5">
                  <c:v>34558.725599999998</c:v>
                </c:pt>
                <c:pt idx="6">
                  <c:v>40502</c:v>
                </c:pt>
                <c:pt idx="7">
                  <c:v>42355</c:v>
                </c:pt>
                <c:pt idx="8">
                  <c:v>62868.235600000007</c:v>
                </c:pt>
                <c:pt idx="9">
                  <c:v>65435.978000000003</c:v>
                </c:pt>
                <c:pt idx="10">
                  <c:v>70628.9856</c:v>
                </c:pt>
              </c:numCache>
            </c:numRef>
          </c:val>
          <c:smooth val="0"/>
          <c:extLst>
            <c:ext xmlns:c16="http://schemas.microsoft.com/office/drawing/2014/chart" uri="{C3380CC4-5D6E-409C-BE32-E72D297353CC}">
              <c16:uniqueId val="{00000000-E10A-4C54-AA65-E3009CCA4607}"/>
            </c:ext>
          </c:extLst>
        </c:ser>
        <c:dLbls>
          <c:showLegendKey val="0"/>
          <c:showVal val="0"/>
          <c:showCatName val="0"/>
          <c:showSerName val="0"/>
          <c:showPercent val="0"/>
          <c:showBubbleSize val="0"/>
        </c:dLbls>
        <c:smooth val="0"/>
        <c:axId val="625726304"/>
        <c:axId val="625729568"/>
      </c:lineChart>
      <c:catAx>
        <c:axId val="625726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9568"/>
        <c:crosses val="autoZero"/>
        <c:auto val="1"/>
        <c:lblAlgn val="ctr"/>
        <c:lblOffset val="100"/>
        <c:tickLblSkip val="1"/>
        <c:tickMarkSkip val="1"/>
        <c:noMultiLvlLbl val="0"/>
      </c:catAx>
      <c:valAx>
        <c:axId val="625729568"/>
        <c:scaling>
          <c:orientation val="minMax"/>
          <c:max val="80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6304"/>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acelga  
(miles de hectáreas)</a:t>
            </a:r>
          </a:p>
        </c:rich>
      </c:tx>
      <c:layout>
        <c:manualLayout>
          <c:xMode val="edge"/>
          <c:yMode val="edge"/>
          <c:x val="0.28981358179787831"/>
          <c:y val="5.3990971773194507E-2"/>
        </c:manualLayout>
      </c:layout>
      <c:overlay val="0"/>
      <c:spPr>
        <a:noFill/>
        <a:ln w="12700">
          <a:solidFill>
            <a:srgbClr val="000000"/>
          </a:solidFill>
          <a:prstDash val="solid"/>
        </a:ln>
      </c:spPr>
    </c:title>
    <c:autoTitleDeleted val="0"/>
    <c:plotArea>
      <c:layout>
        <c:manualLayout>
          <c:layoutTarget val="inner"/>
          <c:xMode val="edge"/>
          <c:yMode val="edge"/>
          <c:x val="8.4858637994811706E-2"/>
          <c:y val="0.19248870417194874"/>
          <c:w val="0.89683933096477464"/>
          <c:h val="0.72300635225561261"/>
        </c:manualLayout>
      </c:layout>
      <c:lineChart>
        <c:grouping val="standard"/>
        <c:varyColors val="0"/>
        <c:ser>
          <c:idx val="0"/>
          <c:order val="0"/>
          <c:tx>
            <c:v>superficie</c:v>
          </c:tx>
          <c:spPr>
            <a:ln w="38100">
              <a:solidFill>
                <a:srgbClr val="008000"/>
              </a:solidFill>
              <a:prstDash val="solid"/>
            </a:ln>
          </c:spPr>
          <c:marker>
            <c:symbol val="none"/>
          </c:marker>
          <c:cat>
            <c:numRef>
              <c:f>'7.6.12.1'!$A$10:$A$20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'7.6.12.1'!$B$10:$B$20</c:f>
              <c:numCache>
                <c:formatCode>#,##0.0__;\–#,##0.0__;0.0__;@__</c:formatCode>
                <c:ptCount val="11"/>
                <c:pt idx="0">
                  <c:v>2.13</c:v>
                </c:pt>
                <c:pt idx="1">
                  <c:v>2.1869999999999998</c:v>
                </c:pt>
                <c:pt idx="2">
                  <c:v>2.0640000000000001</c:v>
                </c:pt>
                <c:pt idx="3">
                  <c:v>2.327</c:v>
                </c:pt>
                <c:pt idx="4">
                  <c:v>2.0550000000000002</c:v>
                </c:pt>
                <c:pt idx="5">
                  <c:v>2.0840000000000001</c:v>
                </c:pt>
                <c:pt idx="6">
                  <c:v>2.1309999999999998</c:v>
                </c:pt>
                <c:pt idx="7">
                  <c:v>2.7709999999999999</c:v>
                </c:pt>
                <c:pt idx="8">
                  <c:v>2.214</c:v>
                </c:pt>
                <c:pt idx="9">
                  <c:v>2.1040000000000001</c:v>
                </c:pt>
                <c:pt idx="10">
                  <c:v>2.073</c:v>
                </c:pt>
              </c:numCache>
            </c:numRef>
          </c:val>
          <c:smooth val="0"/>
          <c:extLst>
            <c:ext xmlns:c16="http://schemas.microsoft.com/office/drawing/2014/chart" uri="{C3380CC4-5D6E-409C-BE32-E72D297353CC}">
              <c16:uniqueId val="{00000000-643C-42F1-AEA9-955B9E701487}"/>
            </c:ext>
          </c:extLst>
        </c:ser>
        <c:dLbls>
          <c:showLegendKey val="0"/>
          <c:showVal val="0"/>
          <c:showCatName val="0"/>
          <c:showSerName val="0"/>
          <c:showPercent val="0"/>
          <c:showBubbleSize val="0"/>
        </c:dLbls>
        <c:smooth val="0"/>
        <c:axId val="625721952"/>
        <c:axId val="625720320"/>
      </c:lineChart>
      <c:catAx>
        <c:axId val="625721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0320"/>
        <c:crosses val="autoZero"/>
        <c:auto val="1"/>
        <c:lblAlgn val="ctr"/>
        <c:lblOffset val="100"/>
        <c:tickLblSkip val="2"/>
        <c:tickMarkSkip val="1"/>
        <c:noMultiLvlLbl val="0"/>
      </c:catAx>
      <c:valAx>
        <c:axId val="625720320"/>
        <c:scaling>
          <c:orientation val="minMax"/>
          <c:max val="3"/>
          <c:min val="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1952"/>
        <c:crosses val="autoZero"/>
        <c:crossBetween val="between"/>
        <c:majorUnit val="0.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acelga (miles toneladas)</a:t>
            </a:r>
          </a:p>
        </c:rich>
      </c:tx>
      <c:layout>
        <c:manualLayout>
          <c:xMode val="edge"/>
          <c:yMode val="edge"/>
          <c:x val="0.204499860413177"/>
          <c:y val="4.3709025422917033E-2"/>
        </c:manualLayout>
      </c:layout>
      <c:overlay val="0"/>
      <c:spPr>
        <a:noFill/>
        <a:ln w="12700">
          <a:solidFill>
            <a:srgbClr val="000000"/>
          </a:solidFill>
          <a:prstDash val="solid"/>
        </a:ln>
      </c:spPr>
    </c:title>
    <c:autoTitleDeleted val="0"/>
    <c:plotArea>
      <c:layout>
        <c:manualLayout>
          <c:layoutTarget val="inner"/>
          <c:xMode val="edge"/>
          <c:yMode val="edge"/>
          <c:x val="8.6378737541527639E-2"/>
          <c:y val="0.15880912541815947"/>
          <c:w val="0.89867109634553699"/>
          <c:h val="0.75186195315160065"/>
        </c:manualLayout>
      </c:layout>
      <c:lineChart>
        <c:grouping val="standard"/>
        <c:varyColors val="0"/>
        <c:ser>
          <c:idx val="0"/>
          <c:order val="0"/>
          <c:tx>
            <c:v>producción</c:v>
          </c:tx>
          <c:spPr>
            <a:ln w="38100">
              <a:solidFill>
                <a:srgbClr val="FF6600"/>
              </a:solidFill>
              <a:prstDash val="solid"/>
            </a:ln>
          </c:spPr>
          <c:marker>
            <c:symbol val="none"/>
          </c:marker>
          <c:cat>
            <c:numRef>
              <c:f>'7.6.12.1'!$A$10:$A$20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'7.6.12.1'!$D$10:$D$20</c:f>
              <c:numCache>
                <c:formatCode>#,##0.0__;\–#,##0.0__;0.0__;@__</c:formatCode>
                <c:ptCount val="11"/>
                <c:pt idx="0">
                  <c:v>66.495000000000005</c:v>
                </c:pt>
                <c:pt idx="1">
                  <c:v>59.386000000000003</c:v>
                </c:pt>
                <c:pt idx="2">
                  <c:v>58.965000000000003</c:v>
                </c:pt>
                <c:pt idx="3">
                  <c:v>61.637999999999998</c:v>
                </c:pt>
                <c:pt idx="4">
                  <c:v>57.773000000000003</c:v>
                </c:pt>
                <c:pt idx="5">
                  <c:v>57.619</c:v>
                </c:pt>
                <c:pt idx="6">
                  <c:v>57.167999999999999</c:v>
                </c:pt>
                <c:pt idx="7">
                  <c:v>58.348999999999997</c:v>
                </c:pt>
                <c:pt idx="8">
                  <c:v>64.944000000000003</c:v>
                </c:pt>
                <c:pt idx="9">
                  <c:v>53.765999999999998</c:v>
                </c:pt>
                <c:pt idx="10">
                  <c:v>53.671999999999997</c:v>
                </c:pt>
              </c:numCache>
            </c:numRef>
          </c:val>
          <c:smooth val="0"/>
          <c:extLst>
            <c:ext xmlns:c16="http://schemas.microsoft.com/office/drawing/2014/chart" uri="{C3380CC4-5D6E-409C-BE32-E72D297353CC}">
              <c16:uniqueId val="{00000000-2F60-4535-A919-43A34FA40A3D}"/>
            </c:ext>
          </c:extLst>
        </c:ser>
        <c:dLbls>
          <c:showLegendKey val="0"/>
          <c:showVal val="0"/>
          <c:showCatName val="0"/>
          <c:showSerName val="0"/>
          <c:showPercent val="0"/>
          <c:showBubbleSize val="0"/>
        </c:dLbls>
        <c:smooth val="0"/>
        <c:axId val="625725216"/>
        <c:axId val="625724128"/>
      </c:lineChart>
      <c:catAx>
        <c:axId val="6257252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4128"/>
        <c:crosses val="autoZero"/>
        <c:auto val="1"/>
        <c:lblAlgn val="ctr"/>
        <c:lblOffset val="100"/>
        <c:tickLblSkip val="1"/>
        <c:tickMarkSkip val="1"/>
        <c:noMultiLvlLbl val="0"/>
      </c:catAx>
      <c:valAx>
        <c:axId val="625724128"/>
        <c:scaling>
          <c:orientation val="minMax"/>
          <c:max val="7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5216"/>
        <c:crosses val="autoZero"/>
        <c:crossBetween val="between"/>
        <c:majorUnit val="5"/>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74"/>
          <c:y val="4.6579625235967446E-2"/>
        </c:manualLayout>
      </c:layout>
      <c:overlay val="0"/>
      <c:spPr>
        <a:noFill/>
        <a:ln w="12700">
          <a:solidFill>
            <a:srgbClr val="000000"/>
          </a:solidFill>
          <a:prstDash val="solid"/>
        </a:ln>
      </c:spPr>
    </c:title>
    <c:autoTitleDeleted val="0"/>
    <c:plotArea>
      <c:layout>
        <c:manualLayout>
          <c:layoutTarget val="inner"/>
          <c:xMode val="edge"/>
          <c:yMode val="edge"/>
          <c:x val="7.9345088161209068E-2"/>
          <c:y val="0.13461538461538491"/>
          <c:w val="0.88790931989924438"/>
          <c:h val="0.77884615384615385"/>
        </c:manualLayout>
      </c:layout>
      <c:lineChart>
        <c:grouping val="standard"/>
        <c:varyColors val="0"/>
        <c:ser>
          <c:idx val="3"/>
          <c:order val="0"/>
          <c:tx>
            <c:v>Superficie</c:v>
          </c:tx>
          <c:spPr>
            <a:ln w="38100">
              <a:solidFill>
                <a:srgbClr val="008000"/>
              </a:solidFill>
              <a:prstDash val="solid"/>
            </a:ln>
          </c:spPr>
          <c:marker>
            <c:symbol val="none"/>
          </c:marker>
          <c:cat>
            <c:numRef>
              <c:f>'7.1.4.1'!$A$9:$A$19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'7.1.4.1'!$B$9:$B$19</c:f>
              <c:numCache>
                <c:formatCode>#,##0.0_);\(#,##0.0\)</c:formatCode>
                <c:ptCount val="11"/>
                <c:pt idx="0">
                  <c:v>561.23800000000006</c:v>
                </c:pt>
                <c:pt idx="1">
                  <c:v>511.32900000000001</c:v>
                </c:pt>
                <c:pt idx="2">
                  <c:v>508.34399999999999</c:v>
                </c:pt>
                <c:pt idx="3">
                  <c:v>438.745</c:v>
                </c:pt>
                <c:pt idx="4">
                  <c:v>444.47399999999999</c:v>
                </c:pt>
                <c:pt idx="5">
                  <c:v>430.41899999999998</c:v>
                </c:pt>
                <c:pt idx="6">
                  <c:v>483.72699999999998</c:v>
                </c:pt>
                <c:pt idx="7">
                  <c:v>509.84899999999999</c:v>
                </c:pt>
                <c:pt idx="8">
                  <c:v>558.76700000000005</c:v>
                </c:pt>
                <c:pt idx="9">
                  <c:v>556.5</c:v>
                </c:pt>
                <c:pt idx="10">
                  <c:v>453.428</c:v>
                </c:pt>
              </c:numCache>
            </c:numRef>
          </c:val>
          <c:smooth val="0"/>
          <c:extLst>
            <c:ext xmlns:c16="http://schemas.microsoft.com/office/drawing/2014/chart" uri="{C3380CC4-5D6E-409C-BE32-E72D297353CC}">
              <c16:uniqueId val="{00000000-0EFD-4EBE-B834-A080338F30E6}"/>
            </c:ext>
          </c:extLst>
        </c:ser>
        <c:dLbls>
          <c:showLegendKey val="0"/>
          <c:showVal val="0"/>
          <c:showCatName val="0"/>
          <c:showSerName val="0"/>
          <c:showPercent val="0"/>
          <c:showBubbleSize val="0"/>
        </c:dLbls>
        <c:smooth val="0"/>
        <c:axId val="609918304"/>
        <c:axId val="609929728"/>
      </c:lineChart>
      <c:catAx>
        <c:axId val="609918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728"/>
        <c:crosses val="autoZero"/>
        <c:auto val="1"/>
        <c:lblAlgn val="ctr"/>
        <c:lblOffset val="100"/>
        <c:tickLblSkip val="1"/>
        <c:tickMarkSkip val="1"/>
        <c:noMultiLvlLbl val="0"/>
      </c:catAx>
      <c:valAx>
        <c:axId val="609929728"/>
        <c:scaling>
          <c:orientation val="minMax"/>
          <c:max val="590"/>
          <c:min val="3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30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acelga (miles de euros)</a:t>
            </a:r>
          </a:p>
        </c:rich>
      </c:tx>
      <c:layout>
        <c:manualLayout>
          <c:xMode val="edge"/>
          <c:yMode val="edge"/>
          <c:x val="0.2453440815187046"/>
          <c:y val="4.0613383947531619E-2"/>
        </c:manualLayout>
      </c:layout>
      <c:overlay val="0"/>
      <c:spPr>
        <a:noFill/>
        <a:ln w="12700">
          <a:solidFill>
            <a:srgbClr val="000000"/>
          </a:solidFill>
          <a:prstDash val="solid"/>
        </a:ln>
      </c:spPr>
    </c:title>
    <c:autoTitleDeleted val="0"/>
    <c:plotArea>
      <c:layout>
        <c:manualLayout>
          <c:layoutTarget val="inner"/>
          <c:xMode val="edge"/>
          <c:yMode val="edge"/>
          <c:x val="0.10200677225417347"/>
          <c:y val="0.15328503574798008"/>
          <c:w val="0.8695659274126053"/>
          <c:h val="0.75912589132332386"/>
        </c:manualLayout>
      </c:layout>
      <c:lineChart>
        <c:grouping val="standard"/>
        <c:varyColors val="0"/>
        <c:ser>
          <c:idx val="0"/>
          <c:order val="0"/>
          <c:tx>
            <c:v>Valor</c:v>
          </c:tx>
          <c:spPr>
            <a:ln w="38100">
              <a:solidFill>
                <a:srgbClr val="FFFF00"/>
              </a:solidFill>
              <a:prstDash val="solid"/>
            </a:ln>
          </c:spPr>
          <c:marker>
            <c:symbol val="none"/>
          </c:marker>
          <c:cat>
            <c:numRef>
              <c:f>'7.6.12.1'!$A$10:$A$20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'7.6.12.1'!$F$10:$F$20</c:f>
              <c:numCache>
                <c:formatCode>#,##0__;\–#,##0__;0__;@__</c:formatCode>
                <c:ptCount val="11"/>
                <c:pt idx="0">
                  <c:v>27076.764000000003</c:v>
                </c:pt>
                <c:pt idx="1">
                  <c:v>24959.935800000003</c:v>
                </c:pt>
                <c:pt idx="2">
                  <c:v>21822.946499999998</c:v>
                </c:pt>
                <c:pt idx="3">
                  <c:v>24870.933000000001</c:v>
                </c:pt>
                <c:pt idx="4">
                  <c:v>22693.234400000001</c:v>
                </c:pt>
                <c:pt idx="5">
                  <c:v>22344.648200000003</c:v>
                </c:pt>
                <c:pt idx="6">
                  <c:v>28487</c:v>
                </c:pt>
                <c:pt idx="7">
                  <c:v>26648</c:v>
                </c:pt>
                <c:pt idx="8">
                  <c:v>36102.369600000005</c:v>
                </c:pt>
                <c:pt idx="9">
                  <c:v>28124.994599999998</c:v>
                </c:pt>
                <c:pt idx="10">
                  <c:v>29932.874400000001</c:v>
                </c:pt>
              </c:numCache>
            </c:numRef>
          </c:val>
          <c:smooth val="0"/>
          <c:extLst>
            <c:ext xmlns:c16="http://schemas.microsoft.com/office/drawing/2014/chart" uri="{C3380CC4-5D6E-409C-BE32-E72D297353CC}">
              <c16:uniqueId val="{00000000-A361-4E78-8885-A420B587C448}"/>
            </c:ext>
          </c:extLst>
        </c:ser>
        <c:dLbls>
          <c:showLegendKey val="0"/>
          <c:showVal val="0"/>
          <c:showCatName val="0"/>
          <c:showSerName val="0"/>
          <c:showPercent val="0"/>
          <c:showBubbleSize val="0"/>
        </c:dLbls>
        <c:smooth val="0"/>
        <c:axId val="625717056"/>
        <c:axId val="625725760"/>
      </c:lineChart>
      <c:catAx>
        <c:axId val="625717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5760"/>
        <c:crosses val="autoZero"/>
        <c:auto val="1"/>
        <c:lblAlgn val="ctr"/>
        <c:lblOffset val="100"/>
        <c:tickLblSkip val="1"/>
        <c:tickMarkSkip val="1"/>
        <c:noMultiLvlLbl val="0"/>
      </c:catAx>
      <c:valAx>
        <c:axId val="625725760"/>
        <c:scaling>
          <c:orientation val="minMax"/>
          <c:max val="4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7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sandía (miles de hectáreas)</a:t>
            </a:r>
          </a:p>
        </c:rich>
      </c:tx>
      <c:layout>
        <c:manualLayout>
          <c:xMode val="edge"/>
          <c:yMode val="edge"/>
          <c:x val="0.20173246699669967"/>
          <c:y val="8.1535023949344726E-2"/>
        </c:manualLayout>
      </c:layout>
      <c:overlay val="0"/>
      <c:spPr>
        <a:noFill/>
        <a:ln w="12700">
          <a:solidFill>
            <a:srgbClr val="000000"/>
          </a:solidFill>
          <a:prstDash val="solid"/>
        </a:ln>
      </c:spPr>
    </c:title>
    <c:autoTitleDeleted val="0"/>
    <c:plotArea>
      <c:layout>
        <c:manualLayout>
          <c:layoutTarget val="inner"/>
          <c:xMode val="edge"/>
          <c:yMode val="edge"/>
          <c:x val="5.9662851186125992E-2"/>
          <c:y val="0.19184697206368967"/>
          <c:w val="0.90142786031212041"/>
          <c:h val="0.72182423238965399"/>
        </c:manualLayout>
      </c:layout>
      <c:lineChart>
        <c:grouping val="standard"/>
        <c:varyColors val="0"/>
        <c:ser>
          <c:idx val="0"/>
          <c:order val="0"/>
          <c:tx>
            <c:v>superficie</c:v>
          </c:tx>
          <c:spPr>
            <a:ln w="38100">
              <a:solidFill>
                <a:srgbClr val="008000"/>
              </a:solidFill>
              <a:prstDash val="solid"/>
            </a:ln>
          </c:spPr>
          <c:marker>
            <c:symbol val="none"/>
          </c:marker>
          <c:cat>
            <c:numRef>
              <c:f>'7.6.20.1'!$A$10:$A$20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'7.6.20.1'!$B$10:$B$20</c:f>
              <c:numCache>
                <c:formatCode>#,##0.0__;\–#,##0.0__;0.0__;@__</c:formatCode>
                <c:ptCount val="11"/>
                <c:pt idx="0">
                  <c:v>18.082000000000001</c:v>
                </c:pt>
                <c:pt idx="1">
                  <c:v>18.648</c:v>
                </c:pt>
                <c:pt idx="2">
                  <c:v>17.783000000000001</c:v>
                </c:pt>
                <c:pt idx="3">
                  <c:v>18.942</c:v>
                </c:pt>
                <c:pt idx="4">
                  <c:v>17.952999999999999</c:v>
                </c:pt>
                <c:pt idx="5">
                  <c:v>18.059000000000001</c:v>
                </c:pt>
                <c:pt idx="6">
                  <c:v>19.146999999999998</c:v>
                </c:pt>
                <c:pt idx="7">
                  <c:v>19.155999999999999</c:v>
                </c:pt>
                <c:pt idx="8">
                  <c:v>20.026</c:v>
                </c:pt>
                <c:pt idx="9">
                  <c:v>20.401</c:v>
                </c:pt>
                <c:pt idx="10">
                  <c:v>21.459</c:v>
                </c:pt>
              </c:numCache>
            </c:numRef>
          </c:val>
          <c:smooth val="0"/>
          <c:extLst>
            <c:ext xmlns:c16="http://schemas.microsoft.com/office/drawing/2014/chart" uri="{C3380CC4-5D6E-409C-BE32-E72D297353CC}">
              <c16:uniqueId val="{00000000-4BBD-4030-8C80-B7C39195874A}"/>
            </c:ext>
          </c:extLst>
        </c:ser>
        <c:dLbls>
          <c:showLegendKey val="0"/>
          <c:showVal val="0"/>
          <c:showCatName val="0"/>
          <c:showSerName val="0"/>
          <c:showPercent val="0"/>
          <c:showBubbleSize val="0"/>
        </c:dLbls>
        <c:smooth val="0"/>
        <c:axId val="625719776"/>
        <c:axId val="625731200"/>
      </c:lineChart>
      <c:catAx>
        <c:axId val="625719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1200"/>
        <c:crosses val="autoZero"/>
        <c:auto val="1"/>
        <c:lblAlgn val="ctr"/>
        <c:lblOffset val="100"/>
        <c:tickLblSkip val="1"/>
        <c:tickMarkSkip val="1"/>
        <c:noMultiLvlLbl val="0"/>
      </c:catAx>
      <c:valAx>
        <c:axId val="625731200"/>
        <c:scaling>
          <c:orientation val="minMax"/>
          <c:min val="1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977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sandía (miles toneladas)</a:t>
            </a:r>
          </a:p>
        </c:rich>
      </c:tx>
      <c:layout>
        <c:manualLayout>
          <c:xMode val="edge"/>
          <c:yMode val="edge"/>
          <c:x val="0.20838634488448846"/>
          <c:y val="7.6009501187648473E-2"/>
        </c:manualLayout>
      </c:layout>
      <c:overlay val="0"/>
      <c:spPr>
        <a:noFill/>
        <a:ln w="12700">
          <a:solidFill>
            <a:srgbClr val="000000"/>
          </a:solidFill>
          <a:prstDash val="solid"/>
        </a:ln>
      </c:spPr>
    </c:title>
    <c:autoTitleDeleted val="0"/>
    <c:plotArea>
      <c:layout>
        <c:manualLayout>
          <c:layoutTarget val="inner"/>
          <c:xMode val="edge"/>
          <c:yMode val="edge"/>
          <c:x val="6.9857697283313647E-2"/>
          <c:y val="0.20902637069752394"/>
          <c:w val="0.89780077619663645"/>
          <c:h val="0.7054640011041432"/>
        </c:manualLayout>
      </c:layout>
      <c:lineChart>
        <c:grouping val="standard"/>
        <c:varyColors val="0"/>
        <c:ser>
          <c:idx val="0"/>
          <c:order val="0"/>
          <c:tx>
            <c:v>producción</c:v>
          </c:tx>
          <c:spPr>
            <a:ln w="38100">
              <a:solidFill>
                <a:srgbClr val="FF6600"/>
              </a:solidFill>
              <a:prstDash val="solid"/>
            </a:ln>
          </c:spPr>
          <c:marker>
            <c:symbol val="none"/>
          </c:marker>
          <c:cat>
            <c:numRef>
              <c:f>'7.6.20.1'!$A$10:$A$20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'7.6.20.1'!$D$10:$D$20</c:f>
              <c:numCache>
                <c:formatCode>#,##0.0__;\–#,##0.0__;0.0__;@__</c:formatCode>
                <c:ptCount val="11"/>
                <c:pt idx="0">
                  <c:v>851.976</c:v>
                </c:pt>
                <c:pt idx="1">
                  <c:v>782.43</c:v>
                </c:pt>
                <c:pt idx="2">
                  <c:v>766.30100000000004</c:v>
                </c:pt>
                <c:pt idx="3">
                  <c:v>871.32399999999996</c:v>
                </c:pt>
                <c:pt idx="4">
                  <c:v>869.49900000000002</c:v>
                </c:pt>
                <c:pt idx="5">
                  <c:v>923.32</c:v>
                </c:pt>
                <c:pt idx="6">
                  <c:v>1039.6980000000001</c:v>
                </c:pt>
                <c:pt idx="7">
                  <c:v>1092.075</c:v>
                </c:pt>
                <c:pt idx="8">
                  <c:v>1113.192</c:v>
                </c:pt>
                <c:pt idx="9">
                  <c:v>1092.4010000000001</c:v>
                </c:pt>
                <c:pt idx="10">
                  <c:v>1200.0930000000001</c:v>
                </c:pt>
              </c:numCache>
            </c:numRef>
          </c:val>
          <c:smooth val="0"/>
          <c:extLst>
            <c:ext xmlns:c16="http://schemas.microsoft.com/office/drawing/2014/chart" uri="{C3380CC4-5D6E-409C-BE32-E72D297353CC}">
              <c16:uniqueId val="{00000000-562F-4DDB-A738-11729BF9474B}"/>
            </c:ext>
          </c:extLst>
        </c:ser>
        <c:dLbls>
          <c:showLegendKey val="0"/>
          <c:showVal val="0"/>
          <c:showCatName val="0"/>
          <c:showSerName val="0"/>
          <c:showPercent val="0"/>
          <c:showBubbleSize val="0"/>
        </c:dLbls>
        <c:smooth val="0"/>
        <c:axId val="625727392"/>
        <c:axId val="625727936"/>
      </c:lineChart>
      <c:catAx>
        <c:axId val="625727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7936"/>
        <c:crosses val="autoZero"/>
        <c:auto val="1"/>
        <c:lblAlgn val="ctr"/>
        <c:lblOffset val="100"/>
        <c:tickLblSkip val="1"/>
        <c:tickMarkSkip val="1"/>
        <c:noMultiLvlLbl val="0"/>
      </c:catAx>
      <c:valAx>
        <c:axId val="625727936"/>
        <c:scaling>
          <c:orientation val="minMax"/>
          <c:max val="1250"/>
          <c:min val="7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739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sandía (miles de euros)</a:t>
            </a:r>
          </a:p>
        </c:rich>
      </c:tx>
      <c:layout>
        <c:manualLayout>
          <c:xMode val="edge"/>
          <c:yMode val="edge"/>
          <c:x val="0.24862396864686465"/>
          <c:y val="4.2154566744730684E-2"/>
        </c:manualLayout>
      </c:layout>
      <c:overlay val="0"/>
      <c:spPr>
        <a:noFill/>
        <a:ln w="12700">
          <a:solidFill>
            <a:srgbClr val="000000"/>
          </a:solidFill>
          <a:prstDash val="solid"/>
        </a:ln>
      </c:spPr>
    </c:title>
    <c:autoTitleDeleted val="0"/>
    <c:plotArea>
      <c:layout>
        <c:manualLayout>
          <c:layoutTarget val="inner"/>
          <c:xMode val="edge"/>
          <c:yMode val="edge"/>
          <c:x val="8.9147399299751046E-2"/>
          <c:y val="0.21311499779872994"/>
          <c:w val="0.87209412358453753"/>
          <c:h val="0.70491883887272078"/>
        </c:manualLayout>
      </c:layout>
      <c:lineChart>
        <c:grouping val="standard"/>
        <c:varyColors val="0"/>
        <c:ser>
          <c:idx val="0"/>
          <c:order val="0"/>
          <c:tx>
            <c:v>Valor</c:v>
          </c:tx>
          <c:spPr>
            <a:ln w="38100">
              <a:solidFill>
                <a:srgbClr val="FFFF00"/>
              </a:solidFill>
              <a:prstDash val="solid"/>
            </a:ln>
          </c:spPr>
          <c:marker>
            <c:symbol val="none"/>
          </c:marker>
          <c:cat>
            <c:numRef>
              <c:f>'7.6.20.1'!$A$10:$A$20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'7.6.20.1'!$F$10:$F$20</c:f>
              <c:numCache>
                <c:formatCode>#,##0__;\–#,##0__;0__;@__</c:formatCode>
                <c:ptCount val="11"/>
                <c:pt idx="0">
                  <c:v>196465.66560000001</c:v>
                </c:pt>
                <c:pt idx="1">
                  <c:v>314067.402</c:v>
                </c:pt>
                <c:pt idx="2">
                  <c:v>186441.03329999998</c:v>
                </c:pt>
                <c:pt idx="3">
                  <c:v>177750.09599999996</c:v>
                </c:pt>
                <c:pt idx="4">
                  <c:v>236329.82820000002</c:v>
                </c:pt>
                <c:pt idx="5">
                  <c:v>161950.32800000001</c:v>
                </c:pt>
                <c:pt idx="6">
                  <c:v>284357</c:v>
                </c:pt>
                <c:pt idx="7">
                  <c:v>278370</c:v>
                </c:pt>
                <c:pt idx="8">
                  <c:v>276294.25439999998</c:v>
                </c:pt>
                <c:pt idx="9">
                  <c:v>564662.07689999999</c:v>
                </c:pt>
                <c:pt idx="10">
                  <c:v>306143.7243</c:v>
                </c:pt>
              </c:numCache>
            </c:numRef>
          </c:val>
          <c:smooth val="0"/>
          <c:extLst>
            <c:ext xmlns:c16="http://schemas.microsoft.com/office/drawing/2014/chart" uri="{C3380CC4-5D6E-409C-BE32-E72D297353CC}">
              <c16:uniqueId val="{00000000-512E-41FE-AA24-C63C7FBEFC08}"/>
            </c:ext>
          </c:extLst>
        </c:ser>
        <c:dLbls>
          <c:showLegendKey val="0"/>
          <c:showVal val="0"/>
          <c:showCatName val="0"/>
          <c:showSerName val="0"/>
          <c:showPercent val="0"/>
          <c:showBubbleSize val="0"/>
        </c:dLbls>
        <c:smooth val="0"/>
        <c:axId val="625717600"/>
        <c:axId val="625724672"/>
      </c:lineChart>
      <c:catAx>
        <c:axId val="6257176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4672"/>
        <c:crosses val="autoZero"/>
        <c:auto val="1"/>
        <c:lblAlgn val="ctr"/>
        <c:lblOffset val="100"/>
        <c:tickLblSkip val="1"/>
        <c:tickMarkSkip val="1"/>
        <c:noMultiLvlLbl val="0"/>
      </c:catAx>
      <c:valAx>
        <c:axId val="625724672"/>
        <c:scaling>
          <c:orientation val="minMax"/>
          <c:max val="6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76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(miles de hectáreas)</a:t>
            </a:r>
          </a:p>
        </c:rich>
      </c:tx>
      <c:layout>
        <c:manualLayout>
          <c:xMode val="edge"/>
          <c:yMode val="edge"/>
          <c:x val="0.24096795334295334"/>
          <c:y val="6.0532687651333808E-2"/>
        </c:manualLayout>
      </c:layout>
      <c:overlay val="0"/>
      <c:spPr>
        <a:noFill/>
        <a:ln w="12700">
          <a:solidFill>
            <a:srgbClr val="000000"/>
          </a:solidFill>
          <a:prstDash val="solid"/>
        </a:ln>
      </c:spPr>
    </c:title>
    <c:autoTitleDeleted val="0"/>
    <c:plotArea>
      <c:layout>
        <c:manualLayout>
          <c:layoutTarget val="inner"/>
          <c:xMode val="edge"/>
          <c:yMode val="edge"/>
          <c:x val="7.0221110907219525E-2"/>
          <c:y val="0.20581113801452791"/>
          <c:w val="0.89857014142386449"/>
          <c:h val="0.70702179176755453"/>
        </c:manualLayout>
      </c:layout>
      <c:lineChart>
        <c:grouping val="standard"/>
        <c:varyColors val="0"/>
        <c:ser>
          <c:idx val="0"/>
          <c:order val="0"/>
          <c:tx>
            <c:v>superficie</c:v>
          </c:tx>
          <c:spPr>
            <a:ln w="38100">
              <a:solidFill>
                <a:srgbClr val="008000"/>
              </a:solidFill>
              <a:prstDash val="solid"/>
            </a:ln>
          </c:spPr>
          <c:marker>
            <c:symbol val="none"/>
          </c:marker>
          <c:cat>
            <c:numRef>
              <c:f>'7.6.21.1'!$A$10:$A$20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'7.6.21.1'!$B$10:$B$20</c:f>
              <c:numCache>
                <c:formatCode>#,##0.0__;\–#,##0.0__;0.0__;@__</c:formatCode>
                <c:ptCount val="11"/>
                <c:pt idx="0">
                  <c:v>31.327000000000002</c:v>
                </c:pt>
                <c:pt idx="1">
                  <c:v>30.600999999999999</c:v>
                </c:pt>
                <c:pt idx="2">
                  <c:v>28.561</c:v>
                </c:pt>
                <c:pt idx="3">
                  <c:v>28.13</c:v>
                </c:pt>
                <c:pt idx="4">
                  <c:v>26.722999999999999</c:v>
                </c:pt>
                <c:pt idx="5">
                  <c:v>23.8</c:v>
                </c:pt>
                <c:pt idx="6">
                  <c:v>22.143999999999998</c:v>
                </c:pt>
                <c:pt idx="7">
                  <c:v>20.686</c:v>
                </c:pt>
                <c:pt idx="8">
                  <c:v>20.472999999999999</c:v>
                </c:pt>
                <c:pt idx="9">
                  <c:v>19.024999999999999</c:v>
                </c:pt>
                <c:pt idx="10">
                  <c:v>19.690999999999999</c:v>
                </c:pt>
              </c:numCache>
            </c:numRef>
          </c:val>
          <c:smooth val="0"/>
          <c:extLst>
            <c:ext xmlns:c16="http://schemas.microsoft.com/office/drawing/2014/chart" uri="{C3380CC4-5D6E-409C-BE32-E72D297353CC}">
              <c16:uniqueId val="{00000000-1D6B-40D7-8DB1-FC3A3E5C9158}"/>
            </c:ext>
          </c:extLst>
        </c:ser>
        <c:dLbls>
          <c:showLegendKey val="0"/>
          <c:showVal val="0"/>
          <c:showCatName val="0"/>
          <c:showSerName val="0"/>
          <c:showPercent val="0"/>
          <c:showBubbleSize val="0"/>
        </c:dLbls>
        <c:smooth val="0"/>
        <c:axId val="625726848"/>
        <c:axId val="625720864"/>
      </c:lineChart>
      <c:catAx>
        <c:axId val="6257268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0864"/>
        <c:crosses val="autoZero"/>
        <c:auto val="1"/>
        <c:lblAlgn val="ctr"/>
        <c:lblOffset val="100"/>
        <c:tickLblSkip val="1"/>
        <c:tickMarkSkip val="1"/>
        <c:noMultiLvlLbl val="0"/>
      </c:catAx>
      <c:valAx>
        <c:axId val="625720864"/>
        <c:scaling>
          <c:orientation val="minMax"/>
          <c:max val="35"/>
          <c:min val="1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6848"/>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(miles toneladas)</a:t>
            </a:r>
          </a:p>
        </c:rich>
      </c:tx>
      <c:layout>
        <c:manualLayout>
          <c:xMode val="edge"/>
          <c:yMode val="edge"/>
          <c:x val="0.24678649591149593"/>
          <c:y val="7.7448747152619596E-2"/>
        </c:manualLayout>
      </c:layout>
      <c:overlay val="0"/>
      <c:spPr>
        <a:noFill/>
        <a:ln w="12700">
          <a:solidFill>
            <a:srgbClr val="000000"/>
          </a:solidFill>
          <a:prstDash val="solid"/>
        </a:ln>
      </c:spPr>
    </c:title>
    <c:autoTitleDeleted val="0"/>
    <c:plotArea>
      <c:layout>
        <c:manualLayout>
          <c:layoutTarget val="inner"/>
          <c:xMode val="edge"/>
          <c:yMode val="edge"/>
          <c:x val="8.5603221267050278E-2"/>
          <c:y val="0.22323487244055237"/>
          <c:w val="0.89105171227976065"/>
          <c:h val="0.69248368593803356"/>
        </c:manualLayout>
      </c:layout>
      <c:lineChart>
        <c:grouping val="standard"/>
        <c:varyColors val="0"/>
        <c:ser>
          <c:idx val="0"/>
          <c:order val="0"/>
          <c:tx>
            <c:v>producción</c:v>
          </c:tx>
          <c:spPr>
            <a:ln w="38100">
              <a:solidFill>
                <a:srgbClr val="FF6600"/>
              </a:solidFill>
              <a:prstDash val="solid"/>
            </a:ln>
          </c:spPr>
          <c:marker>
            <c:symbol val="none"/>
          </c:marker>
          <c:cat>
            <c:numRef>
              <c:f>'7.6.21.1'!$A$10:$A$20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'7.6.21.1'!$D$10:$D$20</c:f>
              <c:numCache>
                <c:formatCode>#,##0.0__;\–#,##0.0__;0.0__;@__</c:formatCode>
                <c:ptCount val="11"/>
                <c:pt idx="0">
                  <c:v>984.78599999999994</c:v>
                </c:pt>
                <c:pt idx="1">
                  <c:v>926.69299999999998</c:v>
                </c:pt>
                <c:pt idx="2">
                  <c:v>871.99599999999998</c:v>
                </c:pt>
                <c:pt idx="3">
                  <c:v>882.86900000000003</c:v>
                </c:pt>
                <c:pt idx="4">
                  <c:v>856.95100000000002</c:v>
                </c:pt>
                <c:pt idx="5">
                  <c:v>750.59199999999998</c:v>
                </c:pt>
                <c:pt idx="6">
                  <c:v>692.05600000000004</c:v>
                </c:pt>
                <c:pt idx="7">
                  <c:v>649.76700000000005</c:v>
                </c:pt>
                <c:pt idx="8">
                  <c:v>655.67700000000002</c:v>
                </c:pt>
                <c:pt idx="9">
                  <c:v>664.35299999999995</c:v>
                </c:pt>
                <c:pt idx="10">
                  <c:v>660.19100000000003</c:v>
                </c:pt>
              </c:numCache>
            </c:numRef>
          </c:val>
          <c:smooth val="0"/>
          <c:extLst>
            <c:ext xmlns:c16="http://schemas.microsoft.com/office/drawing/2014/chart" uri="{C3380CC4-5D6E-409C-BE32-E72D297353CC}">
              <c16:uniqueId val="{00000000-E176-4A05-B791-790F3939DD62}"/>
            </c:ext>
          </c:extLst>
        </c:ser>
        <c:dLbls>
          <c:showLegendKey val="0"/>
          <c:showVal val="0"/>
          <c:showCatName val="0"/>
          <c:showSerName val="0"/>
          <c:showPercent val="0"/>
          <c:showBubbleSize val="0"/>
        </c:dLbls>
        <c:smooth val="0"/>
        <c:axId val="625721408"/>
        <c:axId val="625723040"/>
      </c:lineChart>
      <c:catAx>
        <c:axId val="6257214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3040"/>
        <c:crosses val="autoZero"/>
        <c:auto val="1"/>
        <c:lblAlgn val="ctr"/>
        <c:lblOffset val="100"/>
        <c:tickLblSkip val="1"/>
        <c:tickMarkSkip val="1"/>
        <c:noMultiLvlLbl val="0"/>
      </c:catAx>
      <c:valAx>
        <c:axId val="625723040"/>
        <c:scaling>
          <c:orientation val="minMax"/>
          <c:max val="1200"/>
          <c:min val="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140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melón (miles de euros)</a:t>
            </a:r>
          </a:p>
        </c:rich>
      </c:tx>
      <c:layout>
        <c:manualLayout>
          <c:xMode val="edge"/>
          <c:yMode val="edge"/>
          <c:x val="0.28197264309764314"/>
          <c:y val="4.3689320388349467E-2"/>
        </c:manualLayout>
      </c:layout>
      <c:overlay val="0"/>
      <c:spPr>
        <a:noFill/>
        <a:ln w="12700">
          <a:solidFill>
            <a:srgbClr val="000000"/>
          </a:solidFill>
          <a:prstDash val="solid"/>
        </a:ln>
      </c:spPr>
    </c:title>
    <c:autoTitleDeleted val="0"/>
    <c:plotArea>
      <c:layout>
        <c:manualLayout>
          <c:layoutTarget val="inner"/>
          <c:xMode val="edge"/>
          <c:yMode val="edge"/>
          <c:x val="8.9610389610389668E-2"/>
          <c:y val="0.21116529880596563"/>
          <c:w val="0.87532467532468983"/>
          <c:h val="0.70388432935320433"/>
        </c:manualLayout>
      </c:layout>
      <c:lineChart>
        <c:grouping val="standard"/>
        <c:varyColors val="0"/>
        <c:ser>
          <c:idx val="0"/>
          <c:order val="0"/>
          <c:tx>
            <c:v>Valor</c:v>
          </c:tx>
          <c:spPr>
            <a:ln w="38100">
              <a:solidFill>
                <a:srgbClr val="FFFF00"/>
              </a:solidFill>
              <a:prstDash val="solid"/>
            </a:ln>
          </c:spPr>
          <c:marker>
            <c:symbol val="none"/>
          </c:marker>
          <c:cat>
            <c:numRef>
              <c:f>'7.6.21.1'!$A$10:$A$20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'7.6.21.1'!$F$10:$F$20</c:f>
              <c:numCache>
                <c:formatCode>#,##0.0__;\–#,##0.0__;0.0__;@__</c:formatCode>
                <c:ptCount val="11"/>
                <c:pt idx="0">
                  <c:v>296322.10739999998</c:v>
                </c:pt>
                <c:pt idx="1">
                  <c:v>343061.74859999999</c:v>
                </c:pt>
                <c:pt idx="2">
                  <c:v>226631.76039999997</c:v>
                </c:pt>
                <c:pt idx="3">
                  <c:v>241464.6715</c:v>
                </c:pt>
                <c:pt idx="4">
                  <c:v>287421.36540000001</c:v>
                </c:pt>
                <c:pt idx="5">
                  <c:v>197555.81439999997</c:v>
                </c:pt>
                <c:pt idx="6">
                  <c:v>293985.40000000002</c:v>
                </c:pt>
                <c:pt idx="7">
                  <c:v>220336</c:v>
                </c:pt>
                <c:pt idx="8">
                  <c:v>216504.54540000003</c:v>
                </c:pt>
                <c:pt idx="9">
                  <c:v>220100.14889999997</c:v>
                </c:pt>
                <c:pt idx="10">
                  <c:v>187296.18669999999</c:v>
                </c:pt>
              </c:numCache>
            </c:numRef>
          </c:val>
          <c:smooth val="0"/>
          <c:extLst>
            <c:ext xmlns:c16="http://schemas.microsoft.com/office/drawing/2014/chart" uri="{C3380CC4-5D6E-409C-BE32-E72D297353CC}">
              <c16:uniqueId val="{00000000-E4F6-4BD9-8CAA-462643A1485D}"/>
            </c:ext>
          </c:extLst>
        </c:ser>
        <c:dLbls>
          <c:showLegendKey val="0"/>
          <c:showVal val="0"/>
          <c:showCatName val="0"/>
          <c:showSerName val="0"/>
          <c:showPercent val="0"/>
          <c:showBubbleSize val="0"/>
        </c:dLbls>
        <c:smooth val="0"/>
        <c:axId val="625728480"/>
        <c:axId val="625723584"/>
      </c:lineChart>
      <c:catAx>
        <c:axId val="625728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3584"/>
        <c:crosses val="autoZero"/>
        <c:auto val="1"/>
        <c:lblAlgn val="ctr"/>
        <c:lblOffset val="100"/>
        <c:tickLblSkip val="1"/>
        <c:tickMarkSkip val="1"/>
        <c:noMultiLvlLbl val="0"/>
      </c:catAx>
      <c:valAx>
        <c:axId val="625723584"/>
        <c:scaling>
          <c:orientation val="minMax"/>
          <c:max val="5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8480"/>
        <c:crosses val="autoZero"/>
        <c:crossBetween val="between"/>
        <c:majorUnit val="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según tipo (miles de hectáreas)</a:t>
            </a:r>
          </a:p>
        </c:rich>
      </c:tx>
      <c:layout>
        <c:manualLayout>
          <c:xMode val="edge"/>
          <c:yMode val="edge"/>
          <c:x val="0.29496086601307192"/>
          <c:y val="4.7608260288218691E-2"/>
        </c:manualLayout>
      </c:layout>
      <c:overlay val="0"/>
      <c:spPr>
        <a:noFill/>
        <a:ln w="12700">
          <a:solidFill>
            <a:srgbClr val="000000"/>
          </a:solidFill>
          <a:prstDash val="solid"/>
        </a:ln>
      </c:spPr>
    </c:title>
    <c:autoTitleDeleted val="0"/>
    <c:plotArea>
      <c:layout>
        <c:manualLayout>
          <c:layoutTarget val="inner"/>
          <c:xMode val="edge"/>
          <c:yMode val="edge"/>
          <c:x val="5.6232427366447992E-2"/>
          <c:y val="0.21478084266387606"/>
          <c:w val="0.90065604498593077"/>
          <c:h val="0.7020793136539768"/>
        </c:manualLayout>
      </c:layout>
      <c:lineChart>
        <c:grouping val="standard"/>
        <c:varyColors val="0"/>
        <c:ser>
          <c:idx val="0"/>
          <c:order val="0"/>
          <c:tx>
            <c:v>Piel lisa</c:v>
          </c:tx>
          <c:spPr>
            <a:ln w="38100">
              <a:solidFill>
                <a:srgbClr val="00FF00"/>
              </a:solidFill>
              <a:prstDash val="solid"/>
            </a:ln>
          </c:spPr>
          <c:marker>
            <c:symbol val="none"/>
          </c:marker>
          <c:cat>
            <c:numRef>
              <c:f>'7.6.21.2'!$A$9:$A$19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'7.6.21.2'!$B$9:$B$19</c:f>
              <c:numCache>
                <c:formatCode>#,##0.0__;\–#,##0.0__;0.0__;@__</c:formatCode>
                <c:ptCount val="11"/>
                <c:pt idx="0">
                  <c:v>4.319</c:v>
                </c:pt>
                <c:pt idx="1">
                  <c:v>3.9249999999999998</c:v>
                </c:pt>
                <c:pt idx="2">
                  <c:v>6.109</c:v>
                </c:pt>
                <c:pt idx="3">
                  <c:v>6.2649999999999997</c:v>
                </c:pt>
                <c:pt idx="4">
                  <c:v>5.109</c:v>
                </c:pt>
                <c:pt idx="5">
                  <c:v>4.5030000000000001</c:v>
                </c:pt>
                <c:pt idx="6">
                  <c:v>4.6980000000000004</c:v>
                </c:pt>
                <c:pt idx="7">
                  <c:v>5.0739999999999998</c:v>
                </c:pt>
                <c:pt idx="8">
                  <c:v>5.4169999999999998</c:v>
                </c:pt>
                <c:pt idx="9">
                  <c:v>5.27</c:v>
                </c:pt>
                <c:pt idx="10">
                  <c:v>5.6079999999999997</c:v>
                </c:pt>
              </c:numCache>
            </c:numRef>
          </c:val>
          <c:smooth val="0"/>
          <c:extLst>
            <c:ext xmlns:c16="http://schemas.microsoft.com/office/drawing/2014/chart" uri="{C3380CC4-5D6E-409C-BE32-E72D297353CC}">
              <c16:uniqueId val="{00000000-9450-4C5D-8609-3AD4751545BB}"/>
            </c:ext>
          </c:extLst>
        </c:ser>
        <c:ser>
          <c:idx val="1"/>
          <c:order val="1"/>
          <c:tx>
            <c:v>Tendral</c:v>
          </c:tx>
          <c:spPr>
            <a:ln w="38100">
              <a:solidFill>
                <a:srgbClr val="008000"/>
              </a:solidFill>
              <a:prstDash val="solid"/>
            </a:ln>
          </c:spPr>
          <c:marker>
            <c:symbol val="none"/>
          </c:marker>
          <c:cat>
            <c:numRef>
              <c:f>'7.6.21.2'!$A$9:$A$19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'7.6.21.2'!$D$9:$D$19</c:f>
              <c:numCache>
                <c:formatCode>#,##0.0__;\–#,##0.0__;0.0__;@__</c:formatCode>
                <c:ptCount val="11"/>
                <c:pt idx="0">
                  <c:v>1.7549999999999999</c:v>
                </c:pt>
                <c:pt idx="1">
                  <c:v>1.546</c:v>
                </c:pt>
                <c:pt idx="2">
                  <c:v>2.3180000000000001</c:v>
                </c:pt>
                <c:pt idx="3">
                  <c:v>1.708</c:v>
                </c:pt>
                <c:pt idx="4">
                  <c:v>0.93899999999999995</c:v>
                </c:pt>
                <c:pt idx="5">
                  <c:v>0.97299999999999998</c:v>
                </c:pt>
                <c:pt idx="6">
                  <c:v>0.96</c:v>
                </c:pt>
                <c:pt idx="7">
                  <c:v>0.96599999999999997</c:v>
                </c:pt>
                <c:pt idx="8">
                  <c:v>0.95299999999999996</c:v>
                </c:pt>
                <c:pt idx="9">
                  <c:v>0.78</c:v>
                </c:pt>
                <c:pt idx="10">
                  <c:v>0.80300000000000005</c:v>
                </c:pt>
              </c:numCache>
            </c:numRef>
          </c:val>
          <c:smooth val="0"/>
          <c:extLst>
            <c:ext xmlns:c16="http://schemas.microsoft.com/office/drawing/2014/chart" uri="{C3380CC4-5D6E-409C-BE32-E72D297353CC}">
              <c16:uniqueId val="{00000001-9450-4C5D-8609-3AD4751545BB}"/>
            </c:ext>
          </c:extLst>
        </c:ser>
        <c:ser>
          <c:idx val="2"/>
          <c:order val="2"/>
          <c:tx>
            <c:v>Cantalupo</c:v>
          </c:tx>
          <c:spPr>
            <a:ln w="38100">
              <a:solidFill>
                <a:srgbClr val="99CC00"/>
              </a:solidFill>
              <a:prstDash val="solid"/>
            </a:ln>
          </c:spPr>
          <c:marker>
            <c:symbol val="none"/>
          </c:marker>
          <c:cat>
            <c:numRef>
              <c:f>'7.6.21.2'!$A$9:$A$19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'7.6.21.2'!$F$9:$F$19</c:f>
              <c:numCache>
                <c:formatCode>#,##0.0__;\–#,##0.0__;0.0__;@__</c:formatCode>
                <c:ptCount val="11"/>
                <c:pt idx="0">
                  <c:v>2.33</c:v>
                </c:pt>
                <c:pt idx="1">
                  <c:v>2.3079999999999998</c:v>
                </c:pt>
                <c:pt idx="2">
                  <c:v>3.7909999999999999</c:v>
                </c:pt>
                <c:pt idx="3">
                  <c:v>4.2699999999999996</c:v>
                </c:pt>
                <c:pt idx="4">
                  <c:v>2.1520000000000001</c:v>
                </c:pt>
                <c:pt idx="5">
                  <c:v>2.2770000000000001</c:v>
                </c:pt>
                <c:pt idx="6">
                  <c:v>2.7229999999999999</c:v>
                </c:pt>
                <c:pt idx="7">
                  <c:v>2.7930000000000001</c:v>
                </c:pt>
                <c:pt idx="8">
                  <c:v>2.6080000000000001</c:v>
                </c:pt>
                <c:pt idx="9">
                  <c:v>2.6480000000000001</c:v>
                </c:pt>
                <c:pt idx="10">
                  <c:v>2.669</c:v>
                </c:pt>
              </c:numCache>
            </c:numRef>
          </c:val>
          <c:smooth val="0"/>
          <c:extLst>
            <c:ext xmlns:c16="http://schemas.microsoft.com/office/drawing/2014/chart" uri="{C3380CC4-5D6E-409C-BE32-E72D297353CC}">
              <c16:uniqueId val="{00000002-9450-4C5D-8609-3AD4751545BB}"/>
            </c:ext>
          </c:extLst>
        </c:ser>
        <c:ser>
          <c:idx val="3"/>
          <c:order val="3"/>
          <c:tx>
            <c:v>Otros</c:v>
          </c:tx>
          <c:spPr>
            <a:ln w="38100">
              <a:solidFill>
                <a:srgbClr val="808000"/>
              </a:solidFill>
              <a:prstDash val="solid"/>
            </a:ln>
          </c:spPr>
          <c:marker>
            <c:symbol val="none"/>
          </c:marker>
          <c:cat>
            <c:numRef>
              <c:f>'7.6.21.2'!$A$9:$A$19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'7.6.21.2'!$H$9:$H$19</c:f>
              <c:numCache>
                <c:formatCode>#,##0.0__;\–#,##0.0__;0.0__;@__</c:formatCode>
                <c:ptCount val="11"/>
                <c:pt idx="0">
                  <c:v>22.922999999999998</c:v>
                </c:pt>
                <c:pt idx="1">
                  <c:v>23.408999999999999</c:v>
                </c:pt>
                <c:pt idx="2">
                  <c:v>16.343</c:v>
                </c:pt>
                <c:pt idx="3">
                  <c:v>15.887</c:v>
                </c:pt>
                <c:pt idx="4">
                  <c:v>18.523</c:v>
                </c:pt>
                <c:pt idx="5">
                  <c:v>16.047000000000001</c:v>
                </c:pt>
                <c:pt idx="6">
                  <c:v>13.763</c:v>
                </c:pt>
                <c:pt idx="7">
                  <c:v>11.853</c:v>
                </c:pt>
                <c:pt idx="8">
                  <c:v>11.494999999999999</c:v>
                </c:pt>
                <c:pt idx="9">
                  <c:v>10.327</c:v>
                </c:pt>
                <c:pt idx="10">
                  <c:v>10.611000000000001</c:v>
                </c:pt>
              </c:numCache>
            </c:numRef>
          </c:val>
          <c:smooth val="0"/>
          <c:extLst>
            <c:ext xmlns:c16="http://schemas.microsoft.com/office/drawing/2014/chart" uri="{C3380CC4-5D6E-409C-BE32-E72D297353CC}">
              <c16:uniqueId val="{00000003-9450-4C5D-8609-3AD4751545BB}"/>
            </c:ext>
          </c:extLst>
        </c:ser>
        <c:dLbls>
          <c:showLegendKey val="0"/>
          <c:showVal val="0"/>
          <c:showCatName val="0"/>
          <c:showSerName val="0"/>
          <c:showPercent val="0"/>
          <c:showBubbleSize val="0"/>
        </c:dLbls>
        <c:smooth val="0"/>
        <c:axId val="628952928"/>
        <c:axId val="628971968"/>
      </c:lineChart>
      <c:catAx>
        <c:axId val="628952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1968"/>
        <c:crosses val="autoZero"/>
        <c:auto val="1"/>
        <c:lblAlgn val="ctr"/>
        <c:lblOffset val="100"/>
        <c:tickLblSkip val="1"/>
        <c:tickMarkSkip val="1"/>
        <c:noMultiLvlLbl val="0"/>
      </c:catAx>
      <c:valAx>
        <c:axId val="6289719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2928"/>
        <c:crosses val="autoZero"/>
        <c:crossBetween val="between"/>
      </c:valAx>
      <c:spPr>
        <a:noFill/>
        <a:ln w="3175">
          <a:solidFill>
            <a:srgbClr val="000000"/>
          </a:solidFill>
          <a:prstDash val="solid"/>
        </a:ln>
      </c:spPr>
    </c:plotArea>
    <c:legend>
      <c:legendPos val="r"/>
      <c:layout>
        <c:manualLayout>
          <c:xMode val="edge"/>
          <c:yMode val="edge"/>
          <c:x val="0.35613870665417058"/>
          <c:y val="0.13856837179417344"/>
          <c:w val="0.31677600749766655"/>
          <c:h val="5.77367205542741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según tipo (miles de toneladas)</a:t>
            </a:r>
          </a:p>
        </c:rich>
      </c:tx>
      <c:layout>
        <c:manualLayout>
          <c:xMode val="edge"/>
          <c:yMode val="edge"/>
          <c:x val="0.29104403594771244"/>
          <c:y val="0.04"/>
        </c:manualLayout>
      </c:layout>
      <c:overlay val="0"/>
      <c:spPr>
        <a:noFill/>
        <a:ln w="12700">
          <a:solidFill>
            <a:srgbClr val="000000"/>
          </a:solidFill>
          <a:prstDash val="solid"/>
        </a:ln>
      </c:spPr>
    </c:title>
    <c:autoTitleDeleted val="0"/>
    <c:plotArea>
      <c:layout>
        <c:manualLayout>
          <c:layoutTarget val="inner"/>
          <c:xMode val="edge"/>
          <c:yMode val="edge"/>
          <c:x val="6.3610880318054397E-2"/>
          <c:y val="0.21882352941176469"/>
          <c:w val="0.89335868681973452"/>
          <c:h val="0.69647058823529406"/>
        </c:manualLayout>
      </c:layout>
      <c:lineChart>
        <c:grouping val="standard"/>
        <c:varyColors val="0"/>
        <c:ser>
          <c:idx val="0"/>
          <c:order val="0"/>
          <c:tx>
            <c:v>Piel lisa</c:v>
          </c:tx>
          <c:spPr>
            <a:ln w="38100">
              <a:solidFill>
                <a:srgbClr val="FFCC00"/>
              </a:solidFill>
              <a:prstDash val="solid"/>
            </a:ln>
          </c:spPr>
          <c:marker>
            <c:symbol val="none"/>
          </c:marker>
          <c:cat>
            <c:numRef>
              <c:f>'7.6.21.2'!$A$9:$A$19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'7.6.21.2'!$C$9:$C$19</c:f>
              <c:numCache>
                <c:formatCode>#,##0.0__;\–#,##0.0__;0.0__;@__</c:formatCode>
                <c:ptCount val="11"/>
                <c:pt idx="0">
                  <c:v>118.315</c:v>
                </c:pt>
                <c:pt idx="1">
                  <c:v>108.94</c:v>
                </c:pt>
                <c:pt idx="2">
                  <c:v>179.51900000000001</c:v>
                </c:pt>
                <c:pt idx="3">
                  <c:v>191.89599999999999</c:v>
                </c:pt>
                <c:pt idx="4">
                  <c:v>155.12100000000001</c:v>
                </c:pt>
                <c:pt idx="5">
                  <c:v>140.68199999999999</c:v>
                </c:pt>
                <c:pt idx="6">
                  <c:v>139.48599999999999</c:v>
                </c:pt>
                <c:pt idx="7">
                  <c:v>158.886</c:v>
                </c:pt>
                <c:pt idx="8">
                  <c:v>189.59</c:v>
                </c:pt>
                <c:pt idx="9">
                  <c:v>184.67500000000001</c:v>
                </c:pt>
                <c:pt idx="10">
                  <c:v>199.82599999999999</c:v>
                </c:pt>
              </c:numCache>
            </c:numRef>
          </c:val>
          <c:smooth val="0"/>
          <c:extLst>
            <c:ext xmlns:c16="http://schemas.microsoft.com/office/drawing/2014/chart" uri="{C3380CC4-5D6E-409C-BE32-E72D297353CC}">
              <c16:uniqueId val="{00000000-5589-4ECB-B486-C3A19C724DBA}"/>
            </c:ext>
          </c:extLst>
        </c:ser>
        <c:ser>
          <c:idx val="1"/>
          <c:order val="1"/>
          <c:tx>
            <c:v>Tendral</c:v>
          </c:tx>
          <c:spPr>
            <a:ln w="38100">
              <a:solidFill>
                <a:srgbClr val="FFCC99"/>
              </a:solidFill>
              <a:prstDash val="solid"/>
            </a:ln>
          </c:spPr>
          <c:marker>
            <c:symbol val="none"/>
          </c:marker>
          <c:cat>
            <c:numRef>
              <c:f>'7.6.21.2'!$A$9:$A$19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'7.6.21.2'!$E$9:$E$19</c:f>
              <c:numCache>
                <c:formatCode>#,##0.0__;\–#,##0.0__;0.0__;@__</c:formatCode>
                <c:ptCount val="11"/>
                <c:pt idx="0">
                  <c:v>37.372</c:v>
                </c:pt>
                <c:pt idx="1">
                  <c:v>28.98</c:v>
                </c:pt>
                <c:pt idx="2">
                  <c:v>56.591000000000001</c:v>
                </c:pt>
                <c:pt idx="3">
                  <c:v>49.168999999999997</c:v>
                </c:pt>
                <c:pt idx="4">
                  <c:v>28.073</c:v>
                </c:pt>
                <c:pt idx="5">
                  <c:v>27.23</c:v>
                </c:pt>
                <c:pt idx="6">
                  <c:v>27.748000000000001</c:v>
                </c:pt>
                <c:pt idx="7">
                  <c:v>28.45</c:v>
                </c:pt>
                <c:pt idx="8">
                  <c:v>27.88</c:v>
                </c:pt>
                <c:pt idx="9">
                  <c:v>21.163</c:v>
                </c:pt>
                <c:pt idx="10">
                  <c:v>22.832999999999998</c:v>
                </c:pt>
              </c:numCache>
            </c:numRef>
          </c:val>
          <c:smooth val="0"/>
          <c:extLst>
            <c:ext xmlns:c16="http://schemas.microsoft.com/office/drawing/2014/chart" uri="{C3380CC4-5D6E-409C-BE32-E72D297353CC}">
              <c16:uniqueId val="{00000001-5589-4ECB-B486-C3A19C724DBA}"/>
            </c:ext>
          </c:extLst>
        </c:ser>
        <c:ser>
          <c:idx val="2"/>
          <c:order val="2"/>
          <c:tx>
            <c:v>Cantalupo</c:v>
          </c:tx>
          <c:spPr>
            <a:ln w="38100">
              <a:solidFill>
                <a:srgbClr val="FF6600"/>
              </a:solidFill>
              <a:prstDash val="solid"/>
            </a:ln>
          </c:spPr>
          <c:marker>
            <c:symbol val="none"/>
          </c:marker>
          <c:cat>
            <c:numRef>
              <c:f>'7.6.21.2'!$A$9:$A$19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'7.6.21.2'!$G$9:$G$19</c:f>
              <c:numCache>
                <c:formatCode>#,##0.0__;\–#,##0.0__;0.0__;@__</c:formatCode>
                <c:ptCount val="11"/>
                <c:pt idx="0">
                  <c:v>81.013000000000005</c:v>
                </c:pt>
                <c:pt idx="1">
                  <c:v>55.598999999999997</c:v>
                </c:pt>
                <c:pt idx="2">
                  <c:v>124.015</c:v>
                </c:pt>
                <c:pt idx="3">
                  <c:v>136.333</c:v>
                </c:pt>
                <c:pt idx="4">
                  <c:v>66.453000000000003</c:v>
                </c:pt>
                <c:pt idx="5">
                  <c:v>67.816000000000003</c:v>
                </c:pt>
                <c:pt idx="6">
                  <c:v>84.305000000000007</c:v>
                </c:pt>
                <c:pt idx="7">
                  <c:v>89.424999999999997</c:v>
                </c:pt>
                <c:pt idx="8">
                  <c:v>86.498999999999995</c:v>
                </c:pt>
                <c:pt idx="9">
                  <c:v>94.593999999999994</c:v>
                </c:pt>
                <c:pt idx="10">
                  <c:v>100.181</c:v>
                </c:pt>
              </c:numCache>
            </c:numRef>
          </c:val>
          <c:smooth val="0"/>
          <c:extLst>
            <c:ext xmlns:c16="http://schemas.microsoft.com/office/drawing/2014/chart" uri="{C3380CC4-5D6E-409C-BE32-E72D297353CC}">
              <c16:uniqueId val="{00000002-5589-4ECB-B486-C3A19C724DBA}"/>
            </c:ext>
          </c:extLst>
        </c:ser>
        <c:ser>
          <c:idx val="3"/>
          <c:order val="3"/>
          <c:tx>
            <c:v>Otros</c:v>
          </c:tx>
          <c:spPr>
            <a:ln w="38100">
              <a:solidFill>
                <a:srgbClr val="FF9900"/>
              </a:solidFill>
              <a:prstDash val="solid"/>
            </a:ln>
          </c:spPr>
          <c:marker>
            <c:symbol val="none"/>
          </c:marker>
          <c:cat>
            <c:numRef>
              <c:f>'7.6.21.2'!$A$9:$A$19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'7.6.21.2'!$I$9:$I$19</c:f>
              <c:numCache>
                <c:formatCode>#,##0.0__;\–#,##0.0__;0.0__;@__</c:formatCode>
                <c:ptCount val="11"/>
                <c:pt idx="0">
                  <c:v>748.08600000000001</c:v>
                </c:pt>
                <c:pt idx="1">
                  <c:v>737.03599999999994</c:v>
                </c:pt>
                <c:pt idx="2">
                  <c:v>511.87099999999998</c:v>
                </c:pt>
                <c:pt idx="3">
                  <c:v>505.471</c:v>
                </c:pt>
                <c:pt idx="4">
                  <c:v>607.30399999999997</c:v>
                </c:pt>
                <c:pt idx="5">
                  <c:v>514.86400000000003</c:v>
                </c:pt>
                <c:pt idx="6">
                  <c:v>440.517</c:v>
                </c:pt>
                <c:pt idx="7">
                  <c:v>373.00599999999997</c:v>
                </c:pt>
                <c:pt idx="8">
                  <c:v>351.70800000000003</c:v>
                </c:pt>
                <c:pt idx="9">
                  <c:v>363.92099999999999</c:v>
                </c:pt>
                <c:pt idx="10">
                  <c:v>337.351</c:v>
                </c:pt>
              </c:numCache>
            </c:numRef>
          </c:val>
          <c:smooth val="0"/>
          <c:extLst>
            <c:ext xmlns:c16="http://schemas.microsoft.com/office/drawing/2014/chart" uri="{C3380CC4-5D6E-409C-BE32-E72D297353CC}">
              <c16:uniqueId val="{00000003-5589-4ECB-B486-C3A19C724DBA}"/>
            </c:ext>
          </c:extLst>
        </c:ser>
        <c:dLbls>
          <c:showLegendKey val="0"/>
          <c:showVal val="0"/>
          <c:showCatName val="0"/>
          <c:showSerName val="0"/>
          <c:showPercent val="0"/>
          <c:showBubbleSize val="0"/>
        </c:dLbls>
        <c:smooth val="0"/>
        <c:axId val="628961632"/>
        <c:axId val="628981216"/>
      </c:lineChart>
      <c:catAx>
        <c:axId val="6289616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81216"/>
        <c:crosses val="autoZero"/>
        <c:auto val="1"/>
        <c:lblAlgn val="ctr"/>
        <c:lblOffset val="100"/>
        <c:tickLblSkip val="1"/>
        <c:tickMarkSkip val="1"/>
        <c:noMultiLvlLbl val="0"/>
      </c:catAx>
      <c:valAx>
        <c:axId val="628981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1632"/>
        <c:crosses val="autoZero"/>
        <c:crossBetween val="between"/>
      </c:valAx>
      <c:spPr>
        <a:noFill/>
        <a:ln w="3175">
          <a:solidFill>
            <a:srgbClr val="000000"/>
          </a:solidFill>
          <a:prstDash val="solid"/>
        </a:ln>
      </c:spPr>
    </c:plotArea>
    <c:legend>
      <c:legendPos val="r"/>
      <c:layout>
        <c:manualLayout>
          <c:xMode val="edge"/>
          <c:yMode val="edge"/>
          <c:x val="0.34985987836647492"/>
          <c:y val="0.13411764705882354"/>
          <c:w val="0.31618344713459573"/>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pepino (miles de hectáreas)</a:t>
            </a:r>
          </a:p>
        </c:rich>
      </c:tx>
      <c:layout>
        <c:manualLayout>
          <c:xMode val="edge"/>
          <c:yMode val="edge"/>
          <c:x val="0.25525146198830412"/>
          <c:y val="7.6354679802955724E-2"/>
        </c:manualLayout>
      </c:layout>
      <c:overlay val="0"/>
      <c:spPr>
        <a:noFill/>
        <a:ln w="12700">
          <a:solidFill>
            <a:srgbClr val="000000"/>
          </a:solidFill>
          <a:prstDash val="solid"/>
        </a:ln>
      </c:spPr>
    </c:title>
    <c:autoTitleDeleted val="0"/>
    <c:plotArea>
      <c:layout>
        <c:manualLayout>
          <c:layoutTarget val="inner"/>
          <c:xMode val="edge"/>
          <c:yMode val="edge"/>
          <c:x val="5.6847616944768933E-2"/>
          <c:y val="0.20197068625246406"/>
          <c:w val="0.89534996688010593"/>
          <c:h val="0.70936045903303369"/>
        </c:manualLayout>
      </c:layout>
      <c:lineChart>
        <c:grouping val="standard"/>
        <c:varyColors val="0"/>
        <c:ser>
          <c:idx val="0"/>
          <c:order val="0"/>
          <c:tx>
            <c:v>superficie</c:v>
          </c:tx>
          <c:spPr>
            <a:ln w="38100">
              <a:solidFill>
                <a:srgbClr val="008000"/>
              </a:solidFill>
              <a:prstDash val="solid"/>
            </a:ln>
          </c:spPr>
          <c:marker>
            <c:symbol val="none"/>
          </c:marker>
          <c:cat>
            <c:numRef>
              <c:f>'7.6.23.1'!$A$10:$A$20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'7.6.23.1'!$B$10:$B$20</c:f>
              <c:numCache>
                <c:formatCode>#,##0.0__;\–#,##0.0__;0.0__;@__</c:formatCode>
                <c:ptCount val="11"/>
                <c:pt idx="0">
                  <c:v>8.0310000000000006</c:v>
                </c:pt>
                <c:pt idx="1">
                  <c:v>8.1479999999999997</c:v>
                </c:pt>
                <c:pt idx="2">
                  <c:v>8.2119999999999997</c:v>
                </c:pt>
                <c:pt idx="3">
                  <c:v>8.8109999999999999</c:v>
                </c:pt>
                <c:pt idx="4">
                  <c:v>8.9019999999999992</c:v>
                </c:pt>
                <c:pt idx="5">
                  <c:v>8.9209999999999994</c:v>
                </c:pt>
                <c:pt idx="6">
                  <c:v>8.0950000000000006</c:v>
                </c:pt>
                <c:pt idx="7">
                  <c:v>7.4370000000000003</c:v>
                </c:pt>
                <c:pt idx="8">
                  <c:v>7.4749999999999996</c:v>
                </c:pt>
                <c:pt idx="9">
                  <c:v>7.5030000000000001</c:v>
                </c:pt>
                <c:pt idx="10">
                  <c:v>7.4219999999999997</c:v>
                </c:pt>
              </c:numCache>
            </c:numRef>
          </c:val>
          <c:smooth val="0"/>
          <c:extLst>
            <c:ext xmlns:c16="http://schemas.microsoft.com/office/drawing/2014/chart" uri="{C3380CC4-5D6E-409C-BE32-E72D297353CC}">
              <c16:uniqueId val="{00000000-2E80-4BBF-8717-424B3C5DBD7E}"/>
            </c:ext>
          </c:extLst>
        </c:ser>
        <c:dLbls>
          <c:showLegendKey val="0"/>
          <c:showVal val="0"/>
          <c:showCatName val="0"/>
          <c:showSerName val="0"/>
          <c:showPercent val="0"/>
          <c:showBubbleSize val="0"/>
        </c:dLbls>
        <c:smooth val="0"/>
        <c:axId val="628962720"/>
        <c:axId val="628951840"/>
      </c:lineChart>
      <c:catAx>
        <c:axId val="6289627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1840"/>
        <c:crosses val="autoZero"/>
        <c:auto val="1"/>
        <c:lblAlgn val="ctr"/>
        <c:lblOffset val="100"/>
        <c:tickLblSkip val="1"/>
        <c:tickMarkSkip val="1"/>
        <c:noMultiLvlLbl val="0"/>
      </c:catAx>
      <c:valAx>
        <c:axId val="628951840"/>
        <c:scaling>
          <c:orientation val="minMax"/>
          <c:max val="10"/>
          <c:min val="6.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89627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overlay val="0"/>
      <c:spPr>
        <a:noFill/>
        <a:ln w="12700">
          <a:solidFill>
            <a:srgbClr val="000000"/>
          </a:solidFill>
          <a:prstDash val="solid"/>
        </a:ln>
      </c:spPr>
    </c:title>
    <c:autoTitleDeleted val="0"/>
    <c:plotArea>
      <c:layout>
        <c:manualLayout>
          <c:layoutTarget val="inner"/>
          <c:xMode val="edge"/>
          <c:yMode val="edge"/>
          <c:x val="8.5858691725225547E-2"/>
          <c:y val="0.1313364055299539"/>
          <c:w val="0.87878896236409376"/>
          <c:h val="0.78571428571428559"/>
        </c:manualLayout>
      </c:layout>
      <c:lineChart>
        <c:grouping val="standard"/>
        <c:varyColors val="0"/>
        <c:ser>
          <c:idx val="3"/>
          <c:order val="0"/>
          <c:tx>
            <c:v>Superficie</c:v>
          </c:tx>
          <c:spPr>
            <a:ln w="38100">
              <a:solidFill>
                <a:srgbClr val="FF6600"/>
              </a:solidFill>
              <a:prstDash val="solid"/>
            </a:ln>
          </c:spPr>
          <c:marker>
            <c:symbol val="none"/>
          </c:marker>
          <c:cat>
            <c:numRef>
              <c:f>'7.1.4.1'!$A$9:$A$19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'7.1.4.1'!$D$9:$D$19</c:f>
              <c:numCache>
                <c:formatCode>#,##0.0_);\(#,##0.0\)</c:formatCode>
                <c:ptCount val="11"/>
                <c:pt idx="0">
                  <c:v>923.94600000000003</c:v>
                </c:pt>
                <c:pt idx="1">
                  <c:v>1024.6610000000001</c:v>
                </c:pt>
                <c:pt idx="2">
                  <c:v>1119.2139999999999</c:v>
                </c:pt>
                <c:pt idx="3">
                  <c:v>683.48199999999997</c:v>
                </c:pt>
                <c:pt idx="4">
                  <c:v>957.66200000000003</c:v>
                </c:pt>
                <c:pt idx="5">
                  <c:v>649.19399999999996</c:v>
                </c:pt>
                <c:pt idx="6">
                  <c:v>781.048</c:v>
                </c:pt>
                <c:pt idx="7">
                  <c:v>1110.117</c:v>
                </c:pt>
                <c:pt idx="8">
                  <c:v>843.25900000000001</c:v>
                </c:pt>
                <c:pt idx="9">
                  <c:v>1486.9480000000001</c:v>
                </c:pt>
                <c:pt idx="10">
                  <c:v>808.30600000000004</c:v>
                </c:pt>
              </c:numCache>
            </c:numRef>
          </c:val>
          <c:smooth val="0"/>
          <c:extLst>
            <c:ext xmlns:c16="http://schemas.microsoft.com/office/drawing/2014/chart" uri="{C3380CC4-5D6E-409C-BE32-E72D297353CC}">
              <c16:uniqueId val="{00000000-5DB9-4DC8-A17B-406A825115FA}"/>
            </c:ext>
          </c:extLst>
        </c:ser>
        <c:dLbls>
          <c:showLegendKey val="0"/>
          <c:showVal val="0"/>
          <c:showCatName val="0"/>
          <c:showSerName val="0"/>
          <c:showPercent val="0"/>
          <c:showBubbleSize val="0"/>
        </c:dLbls>
        <c:smooth val="0"/>
        <c:axId val="609921568"/>
        <c:axId val="609931360"/>
      </c:lineChart>
      <c:catAx>
        <c:axId val="60992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360"/>
        <c:crosses val="autoZero"/>
        <c:auto val="1"/>
        <c:lblAlgn val="ctr"/>
        <c:lblOffset val="100"/>
        <c:tickLblSkip val="1"/>
        <c:tickMarkSkip val="1"/>
        <c:noMultiLvlLbl val="0"/>
      </c:catAx>
      <c:valAx>
        <c:axId val="609931360"/>
        <c:scaling>
          <c:orientation val="minMax"/>
          <c:max val="1600"/>
          <c:min val="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pepino (miles toneladas)</a:t>
            </a:r>
          </a:p>
        </c:rich>
      </c:tx>
      <c:layout>
        <c:manualLayout>
          <c:xMode val="edge"/>
          <c:yMode val="edge"/>
          <c:x val="0.26069309491677911"/>
          <c:y val="7.5650366399235558E-2"/>
        </c:manualLayout>
      </c:layout>
      <c:overlay val="0"/>
      <c:spPr>
        <a:noFill/>
        <a:ln w="12700">
          <a:solidFill>
            <a:srgbClr val="000000"/>
          </a:solidFill>
          <a:prstDash val="solid"/>
        </a:ln>
      </c:spPr>
    </c:title>
    <c:autoTitleDeleted val="0"/>
    <c:plotArea>
      <c:layout>
        <c:manualLayout>
          <c:layoutTarget val="inner"/>
          <c:xMode val="edge"/>
          <c:yMode val="edge"/>
          <c:x val="6.949815684593974E-2"/>
          <c:y val="0.21985866360691769"/>
          <c:w val="0.89832802737897965"/>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'7.6.23.1'!$D$10:$D$20</c:f>
              <c:numCache>
                <c:formatCode>#,##0.0__;\–#,##0.0__;0.0__;@__</c:formatCode>
                <c:ptCount val="11"/>
                <c:pt idx="0">
                  <c:v>563.56600000000003</c:v>
                </c:pt>
                <c:pt idx="1">
                  <c:v>664.97500000000002</c:v>
                </c:pt>
                <c:pt idx="2">
                  <c:v>719.21900000000005</c:v>
                </c:pt>
                <c:pt idx="3">
                  <c:v>748.5</c:v>
                </c:pt>
                <c:pt idx="4">
                  <c:v>753.94100000000003</c:v>
                </c:pt>
                <c:pt idx="5">
                  <c:v>778.57100000000003</c:v>
                </c:pt>
                <c:pt idx="6">
                  <c:v>705.22299999999996</c:v>
                </c:pt>
                <c:pt idx="7">
                  <c:v>630.52499999999998</c:v>
                </c:pt>
                <c:pt idx="8">
                  <c:v>634.42999999999995</c:v>
                </c:pt>
                <c:pt idx="9">
                  <c:v>643.62099999999998</c:v>
                </c:pt>
                <c:pt idx="10">
                  <c:v>739.16499999999996</c:v>
                </c:pt>
              </c:numCache>
            </c:numRef>
          </c:val>
          <c:smooth val="0"/>
          <c:extLst>
            <c:ext xmlns:c16="http://schemas.microsoft.com/office/drawing/2014/chart" uri="{C3380CC4-5D6E-409C-BE32-E72D297353CC}">
              <c16:uniqueId val="{00000000-0A21-48B8-882E-B4698DE257BD}"/>
            </c:ext>
          </c:extLst>
        </c:ser>
        <c:dLbls>
          <c:showLegendKey val="0"/>
          <c:showVal val="0"/>
          <c:showCatName val="0"/>
          <c:showSerName val="0"/>
          <c:showPercent val="0"/>
          <c:showBubbleSize val="0"/>
        </c:dLbls>
        <c:smooth val="0"/>
        <c:axId val="628977952"/>
        <c:axId val="628972512"/>
      </c:lineChart>
      <c:catAx>
        <c:axId val="628977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2512"/>
        <c:crosses val="autoZero"/>
        <c:auto val="1"/>
        <c:lblAlgn val="ctr"/>
        <c:lblOffset val="100"/>
        <c:tickLblSkip val="1"/>
        <c:tickMarkSkip val="1"/>
        <c:noMultiLvlLbl val="0"/>
      </c:catAx>
      <c:valAx>
        <c:axId val="628972512"/>
        <c:scaling>
          <c:orientation val="minMax"/>
          <c:max val="850"/>
          <c:min val="3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7952"/>
        <c:crosses val="autoZero"/>
        <c:crossBetween val="between"/>
        <c:majorUnit val="1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Pepino (miles de euros)</a:t>
            </a:r>
          </a:p>
        </c:rich>
      </c:tx>
      <c:layout>
        <c:manualLayout>
          <c:xMode val="edge"/>
          <c:yMode val="edge"/>
          <c:x val="0.29234671614934771"/>
          <c:y val="3.7558685446009404E-2"/>
        </c:manualLayout>
      </c:layout>
      <c:overlay val="0"/>
      <c:spPr>
        <a:noFill/>
        <a:ln w="12700">
          <a:solidFill>
            <a:srgbClr val="000000"/>
          </a:solidFill>
          <a:prstDash val="solid"/>
        </a:ln>
      </c:spPr>
    </c:title>
    <c:autoTitleDeleted val="0"/>
    <c:plotArea>
      <c:layout>
        <c:manualLayout>
          <c:layoutTarget val="inner"/>
          <c:xMode val="edge"/>
          <c:yMode val="edge"/>
          <c:x val="8.9032314158464243E-2"/>
          <c:y val="0.14554023973976976"/>
          <c:w val="0.8812908778294346"/>
          <c:h val="0.77230223990940461"/>
        </c:manualLayout>
      </c:layout>
      <c:lineChart>
        <c:grouping val="standard"/>
        <c:varyColors val="0"/>
        <c:ser>
          <c:idx val="0"/>
          <c:order val="0"/>
          <c:tx>
            <c:v>Valor</c:v>
          </c:tx>
          <c:spPr>
            <a:ln w="38100">
              <a:solidFill>
                <a:srgbClr val="FFFF00"/>
              </a:solidFill>
              <a:prstDash val="solid"/>
            </a:ln>
          </c:spPr>
          <c:marker>
            <c:symbol val="none"/>
          </c:marker>
          <c:cat>
            <c:numRef>
              <c:f>'7.6.23.1'!$A$10:$A$20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'7.6.23.1'!$F$10:$F$20</c:f>
              <c:numCache>
                <c:formatCode>#,##0__;\–#,##0__;0__;@__</c:formatCode>
                <c:ptCount val="11"/>
                <c:pt idx="0">
                  <c:v>238895.6274</c:v>
                </c:pt>
                <c:pt idx="1">
                  <c:v>322047.39250000002</c:v>
                </c:pt>
                <c:pt idx="2">
                  <c:v>267189.85850000003</c:v>
                </c:pt>
                <c:pt idx="3">
                  <c:v>298950.89999999997</c:v>
                </c:pt>
                <c:pt idx="4">
                  <c:v>368300.17850000004</c:v>
                </c:pt>
                <c:pt idx="5">
                  <c:v>362347</c:v>
                </c:pt>
                <c:pt idx="6">
                  <c:v>410299</c:v>
                </c:pt>
                <c:pt idx="7">
                  <c:v>325360</c:v>
                </c:pt>
                <c:pt idx="8">
                  <c:v>355598.01499999996</c:v>
                </c:pt>
                <c:pt idx="9">
                  <c:v>351610.15229999996</c:v>
                </c:pt>
                <c:pt idx="10">
                  <c:v>346372.71899999998</c:v>
                </c:pt>
              </c:numCache>
            </c:numRef>
          </c:val>
          <c:smooth val="0"/>
          <c:extLst>
            <c:ext xmlns:c16="http://schemas.microsoft.com/office/drawing/2014/chart" uri="{C3380CC4-5D6E-409C-BE32-E72D297353CC}">
              <c16:uniqueId val="{00000000-8AA9-4764-B087-3A80BCDBF158}"/>
            </c:ext>
          </c:extLst>
        </c:ser>
        <c:dLbls>
          <c:showLegendKey val="0"/>
          <c:showVal val="0"/>
          <c:showCatName val="0"/>
          <c:showSerName val="0"/>
          <c:showPercent val="0"/>
          <c:showBubbleSize val="0"/>
        </c:dLbls>
        <c:smooth val="0"/>
        <c:axId val="628961088"/>
        <c:axId val="628957824"/>
      </c:lineChart>
      <c:catAx>
        <c:axId val="6289610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7824"/>
        <c:crosses val="autoZero"/>
        <c:auto val="1"/>
        <c:lblAlgn val="ctr"/>
        <c:lblOffset val="100"/>
        <c:tickLblSkip val="1"/>
        <c:tickMarkSkip val="1"/>
        <c:noMultiLvlLbl val="0"/>
      </c:catAx>
      <c:valAx>
        <c:axId val="628957824"/>
        <c:scaling>
          <c:orientation val="minMax"/>
          <c:max val="425000"/>
          <c:min val="2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1088"/>
        <c:crosses val="autoZero"/>
        <c:crossBetween val="between"/>
        <c:majorUnit val="2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calabacín (miles de hectáreas)</a:t>
            </a:r>
          </a:p>
        </c:rich>
      </c:tx>
      <c:layout>
        <c:manualLayout>
          <c:xMode val="edge"/>
          <c:yMode val="edge"/>
          <c:x val="0.21443440656565654"/>
          <c:y val="8.1699603726004863E-2"/>
        </c:manualLayout>
      </c:layout>
      <c:overlay val="0"/>
      <c:spPr>
        <a:noFill/>
        <a:ln w="12700">
          <a:solidFill>
            <a:srgbClr val="000000"/>
          </a:solidFill>
          <a:prstDash val="solid"/>
        </a:ln>
      </c:spPr>
    </c:title>
    <c:autoTitleDeleted val="0"/>
    <c:plotArea>
      <c:layout>
        <c:manualLayout>
          <c:layoutTarget val="inner"/>
          <c:xMode val="edge"/>
          <c:yMode val="edge"/>
          <c:x val="7.5235109717868343E-2"/>
          <c:y val="0.21323580450512825"/>
          <c:w val="0.88557993730408779"/>
          <c:h val="0.69853108372368"/>
        </c:manualLayout>
      </c:layout>
      <c:lineChart>
        <c:grouping val="standard"/>
        <c:varyColors val="0"/>
        <c:ser>
          <c:idx val="0"/>
          <c:order val="0"/>
          <c:tx>
            <c:v>superficie</c:v>
          </c:tx>
          <c:spPr>
            <a:ln w="38100">
              <a:solidFill>
                <a:srgbClr val="008000"/>
              </a:solidFill>
              <a:prstDash val="solid"/>
            </a:ln>
          </c:spPr>
          <c:marker>
            <c:symbol val="none"/>
          </c:marker>
          <c:cat>
            <c:numRef>
              <c:f>'7.6.24.1'!$A$10:$A$20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'7.6.24.1'!$B$10:$B$20</c:f>
              <c:numCache>
                <c:formatCode>#,##0.0__;\–#,##0.0__;0.0__;@__</c:formatCode>
                <c:ptCount val="11"/>
                <c:pt idx="0">
                  <c:v>7.41</c:v>
                </c:pt>
                <c:pt idx="1">
                  <c:v>7.6180000000000003</c:v>
                </c:pt>
                <c:pt idx="2">
                  <c:v>8.1440000000000001</c:v>
                </c:pt>
                <c:pt idx="3">
                  <c:v>8.8789999999999996</c:v>
                </c:pt>
                <c:pt idx="4">
                  <c:v>9.5820000000000007</c:v>
                </c:pt>
                <c:pt idx="5">
                  <c:v>10.102</c:v>
                </c:pt>
                <c:pt idx="6">
                  <c:v>10.717000000000001</c:v>
                </c:pt>
                <c:pt idx="7">
                  <c:v>11.081</c:v>
                </c:pt>
                <c:pt idx="8">
                  <c:v>11.218</c:v>
                </c:pt>
                <c:pt idx="9">
                  <c:v>11.112</c:v>
                </c:pt>
                <c:pt idx="10">
                  <c:v>10.851000000000001</c:v>
                </c:pt>
              </c:numCache>
            </c:numRef>
          </c:val>
          <c:smooth val="0"/>
          <c:extLst>
            <c:ext xmlns:c16="http://schemas.microsoft.com/office/drawing/2014/chart" uri="{C3380CC4-5D6E-409C-BE32-E72D297353CC}">
              <c16:uniqueId val="{00000000-A88E-4881-8E72-FB8A21E97C6B}"/>
            </c:ext>
          </c:extLst>
        </c:ser>
        <c:dLbls>
          <c:showLegendKey val="0"/>
          <c:showVal val="0"/>
          <c:showCatName val="0"/>
          <c:showSerName val="0"/>
          <c:showPercent val="0"/>
          <c:showBubbleSize val="0"/>
        </c:dLbls>
        <c:smooth val="0"/>
        <c:axId val="628980672"/>
        <c:axId val="628976864"/>
      </c:lineChart>
      <c:catAx>
        <c:axId val="628980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6864"/>
        <c:crosses val="autoZero"/>
        <c:auto val="1"/>
        <c:lblAlgn val="ctr"/>
        <c:lblOffset val="100"/>
        <c:tickLblSkip val="1"/>
        <c:tickMarkSkip val="1"/>
        <c:noMultiLvlLbl val="0"/>
      </c:catAx>
      <c:valAx>
        <c:axId val="628976864"/>
        <c:scaling>
          <c:orientation val="minMax"/>
          <c:min val="5.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289806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calabacín (miles toneladas)</a:t>
            </a:r>
          </a:p>
        </c:rich>
      </c:tx>
      <c:layout>
        <c:manualLayout>
          <c:xMode val="edge"/>
          <c:yMode val="edge"/>
          <c:x val="0.22054387626262623"/>
          <c:y val="7.8802454657706952E-2"/>
        </c:manualLayout>
      </c:layout>
      <c:overlay val="0"/>
      <c:spPr>
        <a:noFill/>
        <a:ln w="12700">
          <a:solidFill>
            <a:srgbClr val="000000"/>
          </a:solidFill>
          <a:prstDash val="solid"/>
        </a:ln>
      </c:spPr>
    </c:title>
    <c:autoTitleDeleted val="0"/>
    <c:plotArea>
      <c:layout>
        <c:manualLayout>
          <c:layoutTarget val="inner"/>
          <c:xMode val="edge"/>
          <c:yMode val="edge"/>
          <c:x val="8.593756556516198E-2"/>
          <c:y val="0.21985866360691769"/>
          <c:w val="0.8796881711488258"/>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'7.6.24.1'!$D$10:$D$20</c:f>
              <c:numCache>
                <c:formatCode>#,##0.0__;\–#,##0.0__;0.0__;@__</c:formatCode>
                <c:ptCount val="11"/>
                <c:pt idx="0">
                  <c:v>362.77300000000002</c:v>
                </c:pt>
                <c:pt idx="1">
                  <c:v>366.49799999999999</c:v>
                </c:pt>
                <c:pt idx="2">
                  <c:v>403.38</c:v>
                </c:pt>
                <c:pt idx="3">
                  <c:v>465.03899999999999</c:v>
                </c:pt>
                <c:pt idx="4">
                  <c:v>489.29700000000003</c:v>
                </c:pt>
                <c:pt idx="5">
                  <c:v>464.49599999999998</c:v>
                </c:pt>
                <c:pt idx="6">
                  <c:v>543.19500000000005</c:v>
                </c:pt>
                <c:pt idx="7">
                  <c:v>581.50300000000004</c:v>
                </c:pt>
                <c:pt idx="8">
                  <c:v>587.17399999999998</c:v>
                </c:pt>
                <c:pt idx="9">
                  <c:v>596.31500000000005</c:v>
                </c:pt>
                <c:pt idx="10">
                  <c:v>605.52700000000004</c:v>
                </c:pt>
              </c:numCache>
            </c:numRef>
          </c:val>
          <c:smooth val="0"/>
          <c:extLst>
            <c:ext xmlns:c16="http://schemas.microsoft.com/office/drawing/2014/chart" uri="{C3380CC4-5D6E-409C-BE32-E72D297353CC}">
              <c16:uniqueId val="{00000000-3B1C-4654-B1D7-6F89A2FDF2E2}"/>
            </c:ext>
          </c:extLst>
        </c:ser>
        <c:dLbls>
          <c:showLegendKey val="0"/>
          <c:showVal val="0"/>
          <c:showCatName val="0"/>
          <c:showSerName val="0"/>
          <c:showPercent val="0"/>
          <c:showBubbleSize val="0"/>
        </c:dLbls>
        <c:smooth val="0"/>
        <c:axId val="628963264"/>
        <c:axId val="628958368"/>
      </c:lineChart>
      <c:catAx>
        <c:axId val="6289632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8368"/>
        <c:crosses val="autoZero"/>
        <c:auto val="1"/>
        <c:lblAlgn val="ctr"/>
        <c:lblOffset val="100"/>
        <c:tickLblSkip val="1"/>
        <c:tickMarkSkip val="1"/>
        <c:noMultiLvlLbl val="0"/>
      </c:catAx>
      <c:valAx>
        <c:axId val="628958368"/>
        <c:scaling>
          <c:orientation val="minMax"/>
          <c:max val="65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326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calabacín (miles de euros)</a:t>
            </a:r>
          </a:p>
        </c:rich>
      </c:tx>
      <c:layout>
        <c:manualLayout>
          <c:xMode val="edge"/>
          <c:yMode val="edge"/>
          <c:x val="0.25748933080808073"/>
          <c:y val="3.7220843672456892E-2"/>
        </c:manualLayout>
      </c:layout>
      <c:overlay val="0"/>
      <c:spPr>
        <a:noFill/>
        <a:ln w="12700">
          <a:solidFill>
            <a:srgbClr val="000000"/>
          </a:solidFill>
          <a:prstDash val="solid"/>
        </a:ln>
      </c:spPr>
    </c:title>
    <c:autoTitleDeleted val="0"/>
    <c:plotArea>
      <c:layout>
        <c:manualLayout>
          <c:layoutTarget val="inner"/>
          <c:xMode val="edge"/>
          <c:yMode val="edge"/>
          <c:x val="0.10730956826944033"/>
          <c:y val="0.15384634024884244"/>
          <c:w val="0.85381091275250365"/>
          <c:h val="0.756824738320928"/>
        </c:manualLayout>
      </c:layout>
      <c:lineChart>
        <c:grouping val="standard"/>
        <c:varyColors val="0"/>
        <c:ser>
          <c:idx val="0"/>
          <c:order val="0"/>
          <c:tx>
            <c:v>Valor</c:v>
          </c:tx>
          <c:spPr>
            <a:ln w="38100">
              <a:solidFill>
                <a:srgbClr val="FFFF00"/>
              </a:solidFill>
              <a:prstDash val="solid"/>
            </a:ln>
          </c:spPr>
          <c:marker>
            <c:symbol val="none"/>
          </c:marker>
          <c:cat>
            <c:numRef>
              <c:f>'7.6.24.1'!$A$10:$A$20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'7.6.24.1'!$F$10:$F$20</c:f>
              <c:numCache>
                <c:formatCode>#,##0__;\–#,##0__;0__;@__</c:formatCode>
                <c:ptCount val="11"/>
                <c:pt idx="0">
                  <c:v>155520.78509999998</c:v>
                </c:pt>
                <c:pt idx="1">
                  <c:v>201170.75219999999</c:v>
                </c:pt>
                <c:pt idx="2">
                  <c:v>118311.35399999999</c:v>
                </c:pt>
                <c:pt idx="3">
                  <c:v>207035.3628</c:v>
                </c:pt>
                <c:pt idx="4">
                  <c:v>253994.07269999999</c:v>
                </c:pt>
                <c:pt idx="5">
                  <c:v>205307.23200000002</c:v>
                </c:pt>
                <c:pt idx="6">
                  <c:v>401801.34</c:v>
                </c:pt>
                <c:pt idx="7">
                  <c:v>267259</c:v>
                </c:pt>
                <c:pt idx="8">
                  <c:v>362286.35800000001</c:v>
                </c:pt>
                <c:pt idx="9">
                  <c:v>351050.64049999998</c:v>
                </c:pt>
                <c:pt idx="10">
                  <c:v>289805.22220000002</c:v>
                </c:pt>
              </c:numCache>
            </c:numRef>
          </c:val>
          <c:smooth val="0"/>
          <c:extLst>
            <c:ext xmlns:c16="http://schemas.microsoft.com/office/drawing/2014/chart" uri="{C3380CC4-5D6E-409C-BE32-E72D297353CC}">
              <c16:uniqueId val="{00000000-279F-4F2E-BC82-E688A55612A1}"/>
            </c:ext>
          </c:extLst>
        </c:ser>
        <c:dLbls>
          <c:showLegendKey val="0"/>
          <c:showVal val="0"/>
          <c:showCatName val="0"/>
          <c:showSerName val="0"/>
          <c:showPercent val="0"/>
          <c:showBubbleSize val="0"/>
        </c:dLbls>
        <c:smooth val="0"/>
        <c:axId val="628977408"/>
        <c:axId val="628949120"/>
      </c:lineChart>
      <c:catAx>
        <c:axId val="6289774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49120"/>
        <c:crosses val="autoZero"/>
        <c:auto val="1"/>
        <c:lblAlgn val="ctr"/>
        <c:lblOffset val="100"/>
        <c:tickLblSkip val="1"/>
        <c:tickMarkSkip val="1"/>
        <c:noMultiLvlLbl val="0"/>
      </c:catAx>
      <c:valAx>
        <c:axId val="628949120"/>
        <c:scaling>
          <c:orientation val="minMax"/>
          <c:max val="4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7408"/>
        <c:crosses val="autoZero"/>
        <c:crossBetween val="between"/>
        <c:majorUnit val="4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berenjena (miles de hectáreas)</a:t>
            </a:r>
          </a:p>
        </c:rich>
      </c:tx>
      <c:layout>
        <c:manualLayout>
          <c:xMode val="edge"/>
          <c:yMode val="edge"/>
          <c:x val="0.2130352904040404"/>
          <c:y val="8.1967213114754051E-2"/>
        </c:manualLayout>
      </c:layout>
      <c:overlay val="0"/>
      <c:spPr>
        <a:noFill/>
        <a:ln w="12700">
          <a:solidFill>
            <a:srgbClr val="000000"/>
          </a:solidFill>
          <a:prstDash val="solid"/>
        </a:ln>
      </c:spPr>
    </c:title>
    <c:autoTitleDeleted val="0"/>
    <c:plotArea>
      <c:layout>
        <c:manualLayout>
          <c:layoutTarget val="inner"/>
          <c:xMode val="edge"/>
          <c:yMode val="edge"/>
          <c:x val="6.9510375799725702E-2"/>
          <c:y val="0.2318503822205959"/>
          <c:w val="0.89573597905555613"/>
          <c:h val="0.68384153139813986"/>
        </c:manualLayout>
      </c:layout>
      <c:lineChart>
        <c:grouping val="standard"/>
        <c:varyColors val="0"/>
        <c:ser>
          <c:idx val="0"/>
          <c:order val="0"/>
          <c:tx>
            <c:v>superficie</c:v>
          </c:tx>
          <c:spPr>
            <a:ln w="38100">
              <a:solidFill>
                <a:srgbClr val="008000"/>
              </a:solidFill>
              <a:prstDash val="solid"/>
            </a:ln>
          </c:spPr>
          <c:marker>
            <c:symbol val="none"/>
          </c:marker>
          <c:cat>
            <c:numRef>
              <c:f>'7.6.26.1'!$A$10:$A$20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'7.6.26.1'!$B$10:$B$20</c:f>
              <c:numCache>
                <c:formatCode>#,##0.0__;\–#,##0.0__;0.0__;@__</c:formatCode>
                <c:ptCount val="11"/>
                <c:pt idx="0">
                  <c:v>3.7469999999999999</c:v>
                </c:pt>
                <c:pt idx="1">
                  <c:v>3.4380000000000002</c:v>
                </c:pt>
                <c:pt idx="2">
                  <c:v>3.6669999999999998</c:v>
                </c:pt>
                <c:pt idx="3">
                  <c:v>3.8929999999999998</c:v>
                </c:pt>
                <c:pt idx="4">
                  <c:v>3.665</c:v>
                </c:pt>
                <c:pt idx="5">
                  <c:v>3.423</c:v>
                </c:pt>
                <c:pt idx="6">
                  <c:v>3.8359999999999999</c:v>
                </c:pt>
                <c:pt idx="7">
                  <c:v>3.7530000000000001</c:v>
                </c:pt>
                <c:pt idx="8">
                  <c:v>3.58</c:v>
                </c:pt>
                <c:pt idx="9">
                  <c:v>3.6190000000000002</c:v>
                </c:pt>
                <c:pt idx="10">
                  <c:v>3.4729999999999999</c:v>
                </c:pt>
              </c:numCache>
            </c:numRef>
          </c:val>
          <c:smooth val="0"/>
          <c:extLst>
            <c:ext xmlns:c16="http://schemas.microsoft.com/office/drawing/2014/chart" uri="{C3380CC4-5D6E-409C-BE32-E72D297353CC}">
              <c16:uniqueId val="{00000000-ADDB-4FF7-B6ED-D370D9E56E3E}"/>
            </c:ext>
          </c:extLst>
        </c:ser>
        <c:dLbls>
          <c:showLegendKey val="0"/>
          <c:showVal val="0"/>
          <c:showCatName val="0"/>
          <c:showSerName val="0"/>
          <c:showPercent val="0"/>
          <c:showBubbleSize val="0"/>
        </c:dLbls>
        <c:smooth val="0"/>
        <c:axId val="628949664"/>
        <c:axId val="628970336"/>
      </c:lineChart>
      <c:catAx>
        <c:axId val="6289496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0336"/>
        <c:crosses val="autoZero"/>
        <c:auto val="1"/>
        <c:lblAlgn val="ctr"/>
        <c:lblOffset val="100"/>
        <c:tickLblSkip val="1"/>
        <c:tickMarkSkip val="1"/>
        <c:noMultiLvlLbl val="0"/>
      </c:catAx>
      <c:valAx>
        <c:axId val="628970336"/>
        <c:scaling>
          <c:orientation val="minMax"/>
          <c:max val="4"/>
          <c:min val="3.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6289496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berenjena (miles toneladas)</a:t>
            </a:r>
          </a:p>
        </c:rich>
      </c:tx>
      <c:layout>
        <c:manualLayout>
          <c:xMode val="edge"/>
          <c:yMode val="edge"/>
          <c:x val="0.21914476010101006"/>
          <c:y val="8.2938331391767428E-2"/>
        </c:manualLayout>
      </c:layout>
      <c:overlay val="0"/>
      <c:spPr>
        <a:noFill/>
        <a:ln w="12700">
          <a:solidFill>
            <a:srgbClr val="000000"/>
          </a:solidFill>
          <a:prstDash val="solid"/>
        </a:ln>
      </c:spPr>
    </c:title>
    <c:autoTitleDeleted val="0"/>
    <c:plotArea>
      <c:layout>
        <c:manualLayout>
          <c:layoutTarget val="inner"/>
          <c:xMode val="edge"/>
          <c:yMode val="edge"/>
          <c:x val="8.6887969749657248E-2"/>
          <c:y val="0.22037914691943128"/>
          <c:w val="0.88309772891015148"/>
          <c:h val="0.69431279620853081"/>
        </c:manualLayout>
      </c:layout>
      <c:lineChart>
        <c:grouping val="standard"/>
        <c:varyColors val="0"/>
        <c:ser>
          <c:idx val="0"/>
          <c:order val="0"/>
          <c:tx>
            <c:v>producción</c:v>
          </c:tx>
          <c:spPr>
            <a:ln w="38100">
              <a:solidFill>
                <a:srgbClr val="FF6600"/>
              </a:solidFill>
              <a:prstDash val="solid"/>
            </a:ln>
          </c:spPr>
          <c:marker>
            <c:symbol val="none"/>
          </c:marker>
          <c:cat>
            <c:numRef>
              <c:f>'7.6.26.1'!$A$10:$A$20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'7.6.26.1'!$D$10:$D$20</c:f>
              <c:numCache>
                <c:formatCode>#,##0.0__;\–#,##0.0__;0.0__;@__</c:formatCode>
                <c:ptCount val="11"/>
                <c:pt idx="0">
                  <c:v>207.26900000000001</c:v>
                </c:pt>
                <c:pt idx="1">
                  <c:v>190.19499999999999</c:v>
                </c:pt>
                <c:pt idx="2">
                  <c:v>215.76900000000001</c:v>
                </c:pt>
                <c:pt idx="3">
                  <c:v>246.142</c:v>
                </c:pt>
                <c:pt idx="4">
                  <c:v>206.333</c:v>
                </c:pt>
                <c:pt idx="5">
                  <c:v>208.821</c:v>
                </c:pt>
                <c:pt idx="6">
                  <c:v>244.54</c:v>
                </c:pt>
                <c:pt idx="7">
                  <c:v>242.643</c:v>
                </c:pt>
                <c:pt idx="8">
                  <c:v>225.91200000000001</c:v>
                </c:pt>
                <c:pt idx="9">
                  <c:v>238.32499999999999</c:v>
                </c:pt>
                <c:pt idx="10">
                  <c:v>245.14599999999999</c:v>
                </c:pt>
              </c:numCache>
            </c:numRef>
          </c:val>
          <c:smooth val="0"/>
          <c:extLst>
            <c:ext xmlns:c16="http://schemas.microsoft.com/office/drawing/2014/chart" uri="{C3380CC4-5D6E-409C-BE32-E72D297353CC}">
              <c16:uniqueId val="{00000000-A1A3-4222-BCA2-0925DDB94190}"/>
            </c:ext>
          </c:extLst>
        </c:ser>
        <c:dLbls>
          <c:showLegendKey val="0"/>
          <c:showVal val="0"/>
          <c:showCatName val="0"/>
          <c:showSerName val="0"/>
          <c:showPercent val="0"/>
          <c:showBubbleSize val="0"/>
        </c:dLbls>
        <c:smooth val="0"/>
        <c:axId val="628967072"/>
        <c:axId val="628979040"/>
      </c:lineChart>
      <c:catAx>
        <c:axId val="6289670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9040"/>
        <c:crosses val="autoZero"/>
        <c:auto val="1"/>
        <c:lblAlgn val="ctr"/>
        <c:lblOffset val="100"/>
        <c:tickLblSkip val="1"/>
        <c:tickMarkSkip val="1"/>
        <c:noMultiLvlLbl val="0"/>
      </c:catAx>
      <c:valAx>
        <c:axId val="628979040"/>
        <c:scaling>
          <c:orientation val="minMax"/>
          <c:min val="18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70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berenjena (miles de euros)</a:t>
            </a:r>
          </a:p>
        </c:rich>
      </c:tx>
      <c:layout>
        <c:manualLayout>
          <c:xMode val="edge"/>
          <c:yMode val="edge"/>
          <c:x val="0.25609021464646464"/>
          <c:y val="4.1078234248725504E-2"/>
        </c:manualLayout>
      </c:layout>
      <c:overlay val="0"/>
      <c:spPr>
        <a:noFill/>
        <a:ln w="12700">
          <a:solidFill>
            <a:srgbClr val="000000"/>
          </a:solidFill>
          <a:prstDash val="solid"/>
        </a:ln>
      </c:spPr>
    </c:title>
    <c:autoTitleDeleted val="0"/>
    <c:plotArea>
      <c:layout>
        <c:manualLayout>
          <c:layoutTarget val="inner"/>
          <c:xMode val="edge"/>
          <c:yMode val="edge"/>
          <c:x val="0.10883289138968499"/>
          <c:y val="0.15365258192865167"/>
          <c:w val="0.85331296002635471"/>
          <c:h val="0.75314954092896569"/>
        </c:manualLayout>
      </c:layout>
      <c:lineChart>
        <c:grouping val="standard"/>
        <c:varyColors val="0"/>
        <c:ser>
          <c:idx val="0"/>
          <c:order val="0"/>
          <c:tx>
            <c:v>Valor</c:v>
          </c:tx>
          <c:spPr>
            <a:ln w="38100">
              <a:solidFill>
                <a:srgbClr val="FFFF00"/>
              </a:solidFill>
              <a:prstDash val="solid"/>
            </a:ln>
          </c:spPr>
          <c:marker>
            <c:symbol val="none"/>
          </c:marker>
          <c:cat>
            <c:numRef>
              <c:f>'7.6.26.1'!$A$10:$A$20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'7.6.26.1'!$F$10:$F$20</c:f>
              <c:numCache>
                <c:formatCode>#,##0__;\–#,##0__;0__;@__</c:formatCode>
                <c:ptCount val="11"/>
                <c:pt idx="0">
                  <c:v>103302.86960000001</c:v>
                </c:pt>
                <c:pt idx="1">
                  <c:v>114934.83849999998</c:v>
                </c:pt>
                <c:pt idx="2">
                  <c:v>113149.26359999999</c:v>
                </c:pt>
                <c:pt idx="3">
                  <c:v>110271.61599999999</c:v>
                </c:pt>
                <c:pt idx="4">
                  <c:v>126461.4957</c:v>
                </c:pt>
                <c:pt idx="5">
                  <c:v>108753.9768</c:v>
                </c:pt>
                <c:pt idx="6">
                  <c:v>172694</c:v>
                </c:pt>
                <c:pt idx="7">
                  <c:v>128140</c:v>
                </c:pt>
                <c:pt idx="8">
                  <c:v>154840.08480000001</c:v>
                </c:pt>
                <c:pt idx="9">
                  <c:v>127980.52499999999</c:v>
                </c:pt>
                <c:pt idx="10">
                  <c:v>126544.3652</c:v>
                </c:pt>
              </c:numCache>
            </c:numRef>
          </c:val>
          <c:smooth val="0"/>
          <c:extLst>
            <c:ext xmlns:c16="http://schemas.microsoft.com/office/drawing/2014/chart" uri="{C3380CC4-5D6E-409C-BE32-E72D297353CC}">
              <c16:uniqueId val="{00000000-26D2-40A3-B853-9B8DA847350C}"/>
            </c:ext>
          </c:extLst>
        </c:ser>
        <c:dLbls>
          <c:showLegendKey val="0"/>
          <c:showVal val="0"/>
          <c:showCatName val="0"/>
          <c:showSerName val="0"/>
          <c:showPercent val="0"/>
          <c:showBubbleSize val="0"/>
        </c:dLbls>
        <c:smooth val="0"/>
        <c:axId val="628969792"/>
        <c:axId val="628958912"/>
      </c:lineChart>
      <c:catAx>
        <c:axId val="6289697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8912"/>
        <c:crosses val="autoZero"/>
        <c:auto val="1"/>
        <c:lblAlgn val="ctr"/>
        <c:lblOffset val="100"/>
        <c:tickLblSkip val="1"/>
        <c:tickMarkSkip val="1"/>
        <c:noMultiLvlLbl val="0"/>
      </c:catAx>
      <c:valAx>
        <c:axId val="628958912"/>
        <c:scaling>
          <c:orientation val="minMax"/>
          <c:max val="180000"/>
          <c:min val="8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9792"/>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(miles de hectáreas)</a:t>
            </a:r>
          </a:p>
        </c:rich>
      </c:tx>
      <c:layout>
        <c:manualLayout>
          <c:xMode val="edge"/>
          <c:yMode val="edge"/>
          <c:x val="0.2629264161220044"/>
          <c:y val="8.0974842767295913E-2"/>
        </c:manualLayout>
      </c:layout>
      <c:overlay val="0"/>
      <c:spPr>
        <a:noFill/>
        <a:ln w="12700">
          <a:solidFill>
            <a:srgbClr val="000000"/>
          </a:solidFill>
          <a:prstDash val="solid"/>
        </a:ln>
      </c:spPr>
    </c:title>
    <c:autoTitleDeleted val="0"/>
    <c:plotArea>
      <c:layout>
        <c:manualLayout>
          <c:layoutTarget val="inner"/>
          <c:xMode val="edge"/>
          <c:yMode val="edge"/>
          <c:x val="7.9056919004177134E-2"/>
          <c:y val="0.19811343569593712"/>
          <c:w val="0.89597841538066669"/>
          <c:h val="0.71462346447462954"/>
        </c:manualLayout>
      </c:layout>
      <c:lineChart>
        <c:grouping val="standard"/>
        <c:varyColors val="0"/>
        <c:ser>
          <c:idx val="0"/>
          <c:order val="0"/>
          <c:tx>
            <c:v>superficie</c:v>
          </c:tx>
          <c:spPr>
            <a:ln w="38100">
              <a:solidFill>
                <a:srgbClr val="008000"/>
              </a:solidFill>
              <a:prstDash val="solid"/>
            </a:ln>
          </c:spPr>
          <c:marker>
            <c:symbol val="none"/>
          </c:marker>
          <c:cat>
            <c:numRef>
              <c:f>'7.6.27.1'!$A$10:$A$20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'7.6.27.1'!$B$10:$B$20</c:f>
              <c:numCache>
                <c:formatCode>#,##0.0__;\–#,##0.0__;0.0__;@__</c:formatCode>
                <c:ptCount val="11"/>
                <c:pt idx="0">
                  <c:v>63.838000000000001</c:v>
                </c:pt>
                <c:pt idx="1">
                  <c:v>59.267000000000003</c:v>
                </c:pt>
                <c:pt idx="2">
                  <c:v>51.204000000000001</c:v>
                </c:pt>
                <c:pt idx="3">
                  <c:v>48.616999999999997</c:v>
                </c:pt>
                <c:pt idx="4">
                  <c:v>46.622999999999998</c:v>
                </c:pt>
                <c:pt idx="5">
                  <c:v>54.674999999999997</c:v>
                </c:pt>
                <c:pt idx="6">
                  <c:v>58.134</c:v>
                </c:pt>
                <c:pt idx="7">
                  <c:v>62.715000000000003</c:v>
                </c:pt>
                <c:pt idx="8">
                  <c:v>60.851999999999997</c:v>
                </c:pt>
                <c:pt idx="9">
                  <c:v>56.128</c:v>
                </c:pt>
                <c:pt idx="10">
                  <c:v>56.936999999999998</c:v>
                </c:pt>
              </c:numCache>
            </c:numRef>
          </c:val>
          <c:smooth val="0"/>
          <c:extLst>
            <c:ext xmlns:c16="http://schemas.microsoft.com/office/drawing/2014/chart" uri="{C3380CC4-5D6E-409C-BE32-E72D297353CC}">
              <c16:uniqueId val="{00000000-B310-4356-B6AF-3C8590DC309A}"/>
            </c:ext>
          </c:extLst>
        </c:ser>
        <c:dLbls>
          <c:showLegendKey val="0"/>
          <c:showVal val="0"/>
          <c:showCatName val="0"/>
          <c:showSerName val="0"/>
          <c:showPercent val="0"/>
          <c:showBubbleSize val="0"/>
        </c:dLbls>
        <c:smooth val="0"/>
        <c:axId val="628959456"/>
        <c:axId val="628978496"/>
      </c:lineChart>
      <c:catAx>
        <c:axId val="6289594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8496"/>
        <c:crosses val="autoZero"/>
        <c:auto val="1"/>
        <c:lblAlgn val="ctr"/>
        <c:lblOffset val="100"/>
        <c:tickLblSkip val="1"/>
        <c:tickMarkSkip val="1"/>
        <c:noMultiLvlLbl val="0"/>
      </c:catAx>
      <c:valAx>
        <c:axId val="628978496"/>
        <c:scaling>
          <c:orientation val="minMax"/>
          <c:max val="65"/>
          <c:min val="4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6289594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(miles toneladas)</a:t>
            </a:r>
          </a:p>
        </c:rich>
      </c:tx>
      <c:layout>
        <c:manualLayout>
          <c:xMode val="edge"/>
          <c:yMode val="edge"/>
          <c:x val="0.26819733115468408"/>
          <c:y val="7.4074370397308853E-2"/>
        </c:manualLayout>
      </c:layout>
      <c:overlay val="0"/>
      <c:spPr>
        <a:noFill/>
        <a:ln w="12700">
          <a:solidFill>
            <a:srgbClr val="000000"/>
          </a:solidFill>
          <a:prstDash val="solid"/>
        </a:ln>
      </c:spPr>
    </c:title>
    <c:autoTitleDeleted val="0"/>
    <c:plotArea>
      <c:layout>
        <c:manualLayout>
          <c:layoutTarget val="inner"/>
          <c:xMode val="edge"/>
          <c:yMode val="edge"/>
          <c:x val="9.3922715277211077E-2"/>
          <c:y val="0.21985866360691769"/>
          <c:w val="0.87845363112215069"/>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'7.6.27.1'!$D$10:$D$20</c:f>
              <c:numCache>
                <c:formatCode>#,##0.0__;\–#,##0.0__;0.0__;@__</c:formatCode>
                <c:ptCount val="11"/>
                <c:pt idx="0">
                  <c:v>4798.0529999999999</c:v>
                </c:pt>
                <c:pt idx="1">
                  <c:v>4312.7089999999998</c:v>
                </c:pt>
                <c:pt idx="2">
                  <c:v>3864.12</c:v>
                </c:pt>
                <c:pt idx="3">
                  <c:v>4046.413</c:v>
                </c:pt>
                <c:pt idx="4">
                  <c:v>3772.846</c:v>
                </c:pt>
                <c:pt idx="5">
                  <c:v>4865.46</c:v>
                </c:pt>
                <c:pt idx="6">
                  <c:v>4832.7</c:v>
                </c:pt>
                <c:pt idx="7">
                  <c:v>5233.5420000000004</c:v>
                </c:pt>
                <c:pt idx="8">
                  <c:v>5163.4660000000003</c:v>
                </c:pt>
                <c:pt idx="9">
                  <c:v>4768.5950000000003</c:v>
                </c:pt>
                <c:pt idx="10">
                  <c:v>5000.5590000000002</c:v>
                </c:pt>
              </c:numCache>
            </c:numRef>
          </c:val>
          <c:smooth val="0"/>
          <c:extLst>
            <c:ext xmlns:c16="http://schemas.microsoft.com/office/drawing/2014/chart" uri="{C3380CC4-5D6E-409C-BE32-E72D297353CC}">
              <c16:uniqueId val="{00000000-E2D2-4CF0-B2C1-0F505B87AA45}"/>
            </c:ext>
          </c:extLst>
        </c:ser>
        <c:dLbls>
          <c:showLegendKey val="0"/>
          <c:showVal val="0"/>
          <c:showCatName val="0"/>
          <c:showSerName val="0"/>
          <c:showPercent val="0"/>
          <c:showBubbleSize val="0"/>
        </c:dLbls>
        <c:smooth val="0"/>
        <c:axId val="628979584"/>
        <c:axId val="628967616"/>
      </c:lineChart>
      <c:catAx>
        <c:axId val="6289795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7616"/>
        <c:crosses val="autoZero"/>
        <c:auto val="1"/>
        <c:lblAlgn val="ctr"/>
        <c:lblOffset val="100"/>
        <c:tickLblSkip val="1"/>
        <c:tickMarkSkip val="1"/>
        <c:noMultiLvlLbl val="0"/>
      </c:catAx>
      <c:valAx>
        <c:axId val="628967616"/>
        <c:scaling>
          <c:orientation val="minMax"/>
          <c:max val="5500"/>
          <c:min val="3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95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avena (miles de euros)</a:t>
            </a:r>
          </a:p>
        </c:rich>
      </c:tx>
      <c:layout>
        <c:manualLayout>
          <c:xMode val="edge"/>
          <c:yMode val="edge"/>
          <c:x val="0.32702638888888891"/>
          <c:y val="3.0232633126465548E-2"/>
        </c:manualLayout>
      </c:layout>
      <c:overlay val="0"/>
      <c:spPr>
        <a:noFill/>
        <a:ln w="12700">
          <a:solidFill>
            <a:srgbClr val="000000"/>
          </a:solidFill>
          <a:prstDash val="solid"/>
        </a:ln>
      </c:spPr>
    </c:title>
    <c:autoTitleDeleted val="0"/>
    <c:plotArea>
      <c:layout>
        <c:manualLayout>
          <c:layoutTarget val="inner"/>
          <c:xMode val="edge"/>
          <c:yMode val="edge"/>
          <c:x val="8.6901763224181333E-2"/>
          <c:y val="0.13023270602369416"/>
          <c:w val="0.87657430730479846"/>
          <c:h val="0.78604740421443975"/>
        </c:manualLayout>
      </c:layout>
      <c:lineChart>
        <c:grouping val="standard"/>
        <c:varyColors val="0"/>
        <c:ser>
          <c:idx val="3"/>
          <c:order val="0"/>
          <c:tx>
            <c:v>Valor</c:v>
          </c:tx>
          <c:spPr>
            <a:ln w="38100">
              <a:solidFill>
                <a:srgbClr val="FFFF00"/>
              </a:solidFill>
              <a:prstDash val="solid"/>
            </a:ln>
          </c:spPr>
          <c:marker>
            <c:symbol val="none"/>
          </c:marker>
          <c:cat>
            <c:numRef>
              <c:f>'7.1.4.1'!$A$9:$A$19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'7.1.4.1'!$G$9:$G$19</c:f>
              <c:numCache>
                <c:formatCode>#,##0_);\(#,##0\)</c:formatCode>
                <c:ptCount val="11"/>
                <c:pt idx="0">
                  <c:v>117248.74739999999</c:v>
                </c:pt>
                <c:pt idx="1">
                  <c:v>143145.14170000004</c:v>
                </c:pt>
                <c:pt idx="2">
                  <c:v>203137.34099999999</c:v>
                </c:pt>
                <c:pt idx="3">
                  <c:v>148383.94219999999</c:v>
                </c:pt>
                <c:pt idx="4">
                  <c:v>160216.85260000001</c:v>
                </c:pt>
                <c:pt idx="5">
                  <c:v>103741</c:v>
                </c:pt>
                <c:pt idx="6">
                  <c:v>142229</c:v>
                </c:pt>
                <c:pt idx="7">
                  <c:v>175065</c:v>
                </c:pt>
                <c:pt idx="8">
                  <c:v>125814.24279999999</c:v>
                </c:pt>
                <c:pt idx="9">
                  <c:v>215756.15480000002</c:v>
                </c:pt>
                <c:pt idx="10">
                  <c:v>137250.35880000002</c:v>
                </c:pt>
              </c:numCache>
            </c:numRef>
          </c:val>
          <c:smooth val="0"/>
          <c:extLst>
            <c:ext xmlns:c16="http://schemas.microsoft.com/office/drawing/2014/chart" uri="{C3380CC4-5D6E-409C-BE32-E72D297353CC}">
              <c16:uniqueId val="{00000000-3B92-4F9B-94C8-E709216203FF}"/>
            </c:ext>
          </c:extLst>
        </c:ser>
        <c:dLbls>
          <c:showLegendKey val="0"/>
          <c:showVal val="0"/>
          <c:showCatName val="0"/>
          <c:showSerName val="0"/>
          <c:showPercent val="0"/>
          <c:showBubbleSize val="0"/>
        </c:dLbls>
        <c:smooth val="0"/>
        <c:axId val="609923744"/>
        <c:axId val="609918848"/>
      </c:lineChart>
      <c:catAx>
        <c:axId val="609923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848"/>
        <c:crossesAt val="10000"/>
        <c:auto val="1"/>
        <c:lblAlgn val="ctr"/>
        <c:lblOffset val="100"/>
        <c:tickLblSkip val="1"/>
        <c:tickMarkSkip val="1"/>
        <c:noMultiLvlLbl val="0"/>
      </c:catAx>
      <c:valAx>
        <c:axId val="609918848"/>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tomate (miles de euros)</a:t>
            </a:r>
          </a:p>
        </c:rich>
      </c:tx>
      <c:layout>
        <c:manualLayout>
          <c:xMode val="edge"/>
          <c:yMode val="edge"/>
          <c:x val="0.29799667755991288"/>
          <c:y val="3.8860040935817138E-2"/>
        </c:manualLayout>
      </c:layout>
      <c:overlay val="0"/>
      <c:spPr>
        <a:noFill/>
        <a:ln w="12700">
          <a:solidFill>
            <a:srgbClr val="000000"/>
          </a:solidFill>
          <a:prstDash val="solid"/>
        </a:ln>
      </c:spPr>
    </c:title>
    <c:autoTitleDeleted val="0"/>
    <c:plotArea>
      <c:layout>
        <c:manualLayout>
          <c:layoutTarget val="inner"/>
          <c:xMode val="edge"/>
          <c:yMode val="edge"/>
          <c:x val="0.11172413793103705"/>
          <c:y val="0.15544041450777854"/>
          <c:w val="0.85517241379311693"/>
          <c:h val="0.74870466321244666"/>
        </c:manualLayout>
      </c:layout>
      <c:lineChart>
        <c:grouping val="standard"/>
        <c:varyColors val="0"/>
        <c:ser>
          <c:idx val="0"/>
          <c:order val="0"/>
          <c:tx>
            <c:v>Valor</c:v>
          </c:tx>
          <c:spPr>
            <a:ln w="38100">
              <a:solidFill>
                <a:srgbClr val="FFFF00"/>
              </a:solidFill>
              <a:prstDash val="solid"/>
            </a:ln>
          </c:spPr>
          <c:marker>
            <c:symbol val="none"/>
          </c:marker>
          <c:cat>
            <c:numRef>
              <c:f>'7.6.27.1'!$A$10:$A$20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'7.6.27.1'!$F$10:$F$20</c:f>
              <c:numCache>
                <c:formatCode>#,##0__;\–#,##0__;0__;@__</c:formatCode>
                <c:ptCount val="11"/>
                <c:pt idx="0">
                  <c:v>1556488.3932</c:v>
                </c:pt>
                <c:pt idx="1">
                  <c:v>1629341.4601999999</c:v>
                </c:pt>
                <c:pt idx="2">
                  <c:v>1069974.828</c:v>
                </c:pt>
                <c:pt idx="3">
                  <c:v>1215542.4652</c:v>
                </c:pt>
                <c:pt idx="4">
                  <c:v>1130344.6616</c:v>
                </c:pt>
                <c:pt idx="5">
                  <c:v>1410496.8539999998</c:v>
                </c:pt>
                <c:pt idx="6">
                  <c:v>1573527</c:v>
                </c:pt>
                <c:pt idx="7">
                  <c:v>1471672</c:v>
                </c:pt>
                <c:pt idx="8">
                  <c:v>2007555.5808000001</c:v>
                </c:pt>
                <c:pt idx="9">
                  <c:v>1504491.7225000001</c:v>
                </c:pt>
                <c:pt idx="10">
                  <c:v>1578676.4763000002</c:v>
                </c:pt>
              </c:numCache>
            </c:numRef>
          </c:val>
          <c:smooth val="0"/>
          <c:extLst>
            <c:ext xmlns:c16="http://schemas.microsoft.com/office/drawing/2014/chart" uri="{C3380CC4-5D6E-409C-BE32-E72D297353CC}">
              <c16:uniqueId val="{00000000-5AE5-449C-A0D3-86279EC5BAA9}"/>
            </c:ext>
          </c:extLst>
        </c:ser>
        <c:dLbls>
          <c:showLegendKey val="0"/>
          <c:showVal val="0"/>
          <c:showCatName val="0"/>
          <c:showSerName val="0"/>
          <c:showPercent val="0"/>
          <c:showBubbleSize val="0"/>
        </c:dLbls>
        <c:smooth val="0"/>
        <c:axId val="628955104"/>
        <c:axId val="628953472"/>
      </c:lineChart>
      <c:catAx>
        <c:axId val="6289551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3472"/>
        <c:crosses val="autoZero"/>
        <c:auto val="1"/>
        <c:lblAlgn val="ctr"/>
        <c:lblOffset val="100"/>
        <c:tickLblSkip val="1"/>
        <c:tickMarkSkip val="1"/>
        <c:noMultiLvlLbl val="0"/>
      </c:catAx>
      <c:valAx>
        <c:axId val="628953472"/>
        <c:scaling>
          <c:orientation val="minMax"/>
          <c:max val="2500000"/>
          <c:min val="10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51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según época de recolección 
(miles de hectáreas)</a:t>
            </a:r>
          </a:p>
        </c:rich>
      </c:tx>
      <c:layout>
        <c:manualLayout>
          <c:xMode val="edge"/>
          <c:yMode val="edge"/>
          <c:x val="0.29559734848484853"/>
          <c:y val="3.7600594265339481E-2"/>
        </c:manualLayout>
      </c:layout>
      <c:overlay val="0"/>
      <c:spPr>
        <a:noFill/>
        <a:ln w="12700">
          <a:solidFill>
            <a:srgbClr val="000000"/>
          </a:solidFill>
          <a:prstDash val="solid"/>
        </a:ln>
      </c:spPr>
    </c:title>
    <c:autoTitleDeleted val="0"/>
    <c:plotArea>
      <c:layout>
        <c:manualLayout>
          <c:layoutTarget val="inner"/>
          <c:xMode val="edge"/>
          <c:yMode val="edge"/>
          <c:x val="6.6910055160402368E-2"/>
          <c:y val="0.24018502835530225"/>
          <c:w val="0.88321272811729212"/>
          <c:h val="0.67667512796254781"/>
        </c:manualLayout>
      </c:layout>
      <c:lineChart>
        <c:grouping val="standard"/>
        <c:varyColors val="0"/>
        <c:ser>
          <c:idx val="1"/>
          <c:order val="0"/>
          <c:tx>
            <c:v>Del 1-I al 31-V</c:v>
          </c:tx>
          <c:spPr>
            <a:ln w="38100">
              <a:solidFill>
                <a:srgbClr val="99CC00"/>
              </a:solidFill>
              <a:prstDash val="solid"/>
            </a:ln>
          </c:spPr>
          <c:marker>
            <c:symbol val="none"/>
          </c:marker>
          <c:cat>
            <c:numRef>
              <c:f>'7.6.27.2'!$A$8:$A$18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'7.6.27.2'!$B$8:$B$18</c:f>
              <c:numCache>
                <c:formatCode>#,##0.0__;\–#,##0.0__;0.0__;@__</c:formatCode>
                <c:ptCount val="11"/>
                <c:pt idx="0">
                  <c:v>11.670999999999999</c:v>
                </c:pt>
                <c:pt idx="1">
                  <c:v>10.742000000000001</c:v>
                </c:pt>
                <c:pt idx="2">
                  <c:v>6.4909999999999997</c:v>
                </c:pt>
                <c:pt idx="3">
                  <c:v>7.0860000000000003</c:v>
                </c:pt>
                <c:pt idx="4">
                  <c:v>11.18</c:v>
                </c:pt>
                <c:pt idx="5">
                  <c:v>11.722</c:v>
                </c:pt>
                <c:pt idx="6">
                  <c:v>10.933999999999999</c:v>
                </c:pt>
                <c:pt idx="7">
                  <c:v>11.478999999999999</c:v>
                </c:pt>
                <c:pt idx="8">
                  <c:v>10.948</c:v>
                </c:pt>
                <c:pt idx="9">
                  <c:v>11.31</c:v>
                </c:pt>
                <c:pt idx="10">
                  <c:v>10.385999999999999</c:v>
                </c:pt>
              </c:numCache>
            </c:numRef>
          </c:val>
          <c:smooth val="0"/>
          <c:extLst>
            <c:ext xmlns:c16="http://schemas.microsoft.com/office/drawing/2014/chart" uri="{C3380CC4-5D6E-409C-BE32-E72D297353CC}">
              <c16:uniqueId val="{00000000-A508-4284-A233-9580B5730156}"/>
            </c:ext>
          </c:extLst>
        </c:ser>
        <c:ser>
          <c:idx val="2"/>
          <c:order val="1"/>
          <c:tx>
            <c:v>Del 1-VI al 30-IX</c:v>
          </c:tx>
          <c:spPr>
            <a:ln w="38100">
              <a:solidFill>
                <a:srgbClr val="008000"/>
              </a:solidFill>
              <a:prstDash val="solid"/>
            </a:ln>
          </c:spPr>
          <c:marker>
            <c:symbol val="none"/>
          </c:marker>
          <c:cat>
            <c:numRef>
              <c:f>'7.6.27.2'!$A$8:$A$18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'7.6.27.2'!$D$8:$D$18</c:f>
              <c:numCache>
                <c:formatCode>#,##0.0__;\–#,##0.0__;0.0__;@__</c:formatCode>
                <c:ptCount val="11"/>
                <c:pt idx="0">
                  <c:v>45.383000000000003</c:v>
                </c:pt>
                <c:pt idx="1">
                  <c:v>42.348999999999997</c:v>
                </c:pt>
                <c:pt idx="2">
                  <c:v>35.619999999999997</c:v>
                </c:pt>
                <c:pt idx="3">
                  <c:v>29.888999999999999</c:v>
                </c:pt>
                <c:pt idx="4">
                  <c:v>28.439</c:v>
                </c:pt>
                <c:pt idx="5">
                  <c:v>38.024000000000001</c:v>
                </c:pt>
                <c:pt idx="6">
                  <c:v>41.207999999999998</c:v>
                </c:pt>
                <c:pt idx="7">
                  <c:v>46.658999999999999</c:v>
                </c:pt>
                <c:pt idx="8">
                  <c:v>45.265999999999998</c:v>
                </c:pt>
                <c:pt idx="9">
                  <c:v>40.134</c:v>
                </c:pt>
                <c:pt idx="10">
                  <c:v>42.228999999999999</c:v>
                </c:pt>
              </c:numCache>
            </c:numRef>
          </c:val>
          <c:smooth val="0"/>
          <c:extLst>
            <c:ext xmlns:c16="http://schemas.microsoft.com/office/drawing/2014/chart" uri="{C3380CC4-5D6E-409C-BE32-E72D297353CC}">
              <c16:uniqueId val="{00000001-A508-4284-A233-9580B5730156}"/>
            </c:ext>
          </c:extLst>
        </c:ser>
        <c:ser>
          <c:idx val="3"/>
          <c:order val="2"/>
          <c:tx>
            <c:v>Del 1-X al 31-XII</c:v>
          </c:tx>
          <c:spPr>
            <a:ln w="38100">
              <a:solidFill>
                <a:srgbClr val="808000"/>
              </a:solidFill>
              <a:prstDash val="solid"/>
            </a:ln>
          </c:spPr>
          <c:marker>
            <c:symbol val="none"/>
          </c:marker>
          <c:cat>
            <c:numRef>
              <c:f>'7.6.27.2'!$A$8:$A$18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'7.6.27.2'!$F$8:$F$18</c:f>
              <c:numCache>
                <c:formatCode>#,##0.0__;\–#,##0.0__;0.0__;@__</c:formatCode>
                <c:ptCount val="11"/>
                <c:pt idx="0">
                  <c:v>6.7839999999999998</c:v>
                </c:pt>
                <c:pt idx="1">
                  <c:v>6.1760000000000002</c:v>
                </c:pt>
                <c:pt idx="2">
                  <c:v>9.093</c:v>
                </c:pt>
                <c:pt idx="3">
                  <c:v>11.641</c:v>
                </c:pt>
                <c:pt idx="4">
                  <c:v>7.0049999999999999</c:v>
                </c:pt>
                <c:pt idx="5">
                  <c:v>4.9290000000000003</c:v>
                </c:pt>
                <c:pt idx="6">
                  <c:v>5.992</c:v>
                </c:pt>
                <c:pt idx="7">
                  <c:v>4.577</c:v>
                </c:pt>
                <c:pt idx="8">
                  <c:v>4.6379999999999999</c:v>
                </c:pt>
                <c:pt idx="9">
                  <c:v>4.6840000000000002</c:v>
                </c:pt>
                <c:pt idx="10">
                  <c:v>4.3220000000000001</c:v>
                </c:pt>
              </c:numCache>
            </c:numRef>
          </c:val>
          <c:smooth val="0"/>
          <c:extLst>
            <c:ext xmlns:c16="http://schemas.microsoft.com/office/drawing/2014/chart" uri="{C3380CC4-5D6E-409C-BE32-E72D297353CC}">
              <c16:uniqueId val="{00000002-A508-4284-A233-9580B5730156}"/>
            </c:ext>
          </c:extLst>
        </c:ser>
        <c:dLbls>
          <c:showLegendKey val="0"/>
          <c:showVal val="0"/>
          <c:showCatName val="0"/>
          <c:showSerName val="0"/>
          <c:showPercent val="0"/>
          <c:showBubbleSize val="0"/>
        </c:dLbls>
        <c:smooth val="0"/>
        <c:axId val="628956736"/>
        <c:axId val="628974688"/>
      </c:lineChart>
      <c:catAx>
        <c:axId val="6289567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4688"/>
        <c:crosses val="autoZero"/>
        <c:auto val="1"/>
        <c:lblAlgn val="ctr"/>
        <c:lblOffset val="100"/>
        <c:tickLblSkip val="1"/>
        <c:tickMarkSkip val="1"/>
        <c:noMultiLvlLbl val="0"/>
      </c:catAx>
      <c:valAx>
        <c:axId val="6289746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6736"/>
        <c:crosses val="autoZero"/>
        <c:crossBetween val="between"/>
      </c:valAx>
      <c:spPr>
        <a:noFill/>
        <a:ln w="3175">
          <a:solidFill>
            <a:srgbClr val="000000"/>
          </a:solidFill>
          <a:prstDash val="solid"/>
        </a:ln>
      </c:spPr>
    </c:plotArea>
    <c:legend>
      <c:legendPos val="t"/>
      <c:layout>
        <c:manualLayout>
          <c:xMode val="edge"/>
          <c:yMode val="edge"/>
          <c:x val="0.26026826599326597"/>
          <c:y val="0.14780615064626357"/>
          <c:w val="0.48418555344815478"/>
          <c:h val="5.77367205542741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según época de recolección 
(miles de toneladas)</a:t>
            </a:r>
          </a:p>
        </c:rich>
      </c:tx>
      <c:layout>
        <c:manualLayout>
          <c:xMode val="edge"/>
          <c:yMode val="edge"/>
          <c:x val="0.29155109427609427"/>
          <c:y val="4.0334939475849096E-2"/>
        </c:manualLayout>
      </c:layout>
      <c:overlay val="0"/>
      <c:spPr>
        <a:noFill/>
        <a:ln w="12700">
          <a:solidFill>
            <a:srgbClr val="000000"/>
          </a:solidFill>
          <a:prstDash val="solid"/>
        </a:ln>
      </c:spPr>
    </c:title>
    <c:autoTitleDeleted val="0"/>
    <c:plotArea>
      <c:layout>
        <c:manualLayout>
          <c:layoutTarget val="inner"/>
          <c:xMode val="edge"/>
          <c:yMode val="edge"/>
          <c:x val="9.0799085151925946E-2"/>
          <c:y val="0.28538876415518188"/>
          <c:w val="0.8644072906463347"/>
          <c:h val="0.63242150136785968"/>
        </c:manualLayout>
      </c:layout>
      <c:lineChart>
        <c:grouping val="standard"/>
        <c:varyColors val="0"/>
        <c:ser>
          <c:idx val="1"/>
          <c:order val="0"/>
          <c:tx>
            <c:v>Del 1-I al 31-V</c:v>
          </c:tx>
          <c:spPr>
            <a:ln w="38100">
              <a:solidFill>
                <a:srgbClr val="FFCC00"/>
              </a:solidFill>
              <a:prstDash val="solid"/>
            </a:ln>
          </c:spPr>
          <c:marker>
            <c:symbol val="none"/>
          </c:marker>
          <c:cat>
            <c:numRef>
              <c:f>'7.6.27.2'!$A$8:$A$18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'7.6.27.2'!$C$8:$C$18</c:f>
              <c:numCache>
                <c:formatCode>#,##0.0__;\–#,##0.0__;0.0__;@__</c:formatCode>
                <c:ptCount val="11"/>
                <c:pt idx="0">
                  <c:v>1048.6510000000001</c:v>
                </c:pt>
                <c:pt idx="1">
                  <c:v>946.17399999999998</c:v>
                </c:pt>
                <c:pt idx="2">
                  <c:v>603.26599999999996</c:v>
                </c:pt>
                <c:pt idx="3">
                  <c:v>652.74400000000003</c:v>
                </c:pt>
                <c:pt idx="4">
                  <c:v>1015.956</c:v>
                </c:pt>
                <c:pt idx="5">
                  <c:v>1061.306</c:v>
                </c:pt>
                <c:pt idx="6">
                  <c:v>1017.886</c:v>
                </c:pt>
                <c:pt idx="7">
                  <c:v>1174.4459999999999</c:v>
                </c:pt>
                <c:pt idx="8">
                  <c:v>995.505</c:v>
                </c:pt>
                <c:pt idx="9">
                  <c:v>991.84500000000003</c:v>
                </c:pt>
                <c:pt idx="10">
                  <c:v>894.56799999999998</c:v>
                </c:pt>
              </c:numCache>
            </c:numRef>
          </c:val>
          <c:smooth val="0"/>
          <c:extLst>
            <c:ext xmlns:c16="http://schemas.microsoft.com/office/drawing/2014/chart" uri="{C3380CC4-5D6E-409C-BE32-E72D297353CC}">
              <c16:uniqueId val="{00000000-B1C0-4D8B-A5EA-A9B0FEC329DD}"/>
            </c:ext>
          </c:extLst>
        </c:ser>
        <c:ser>
          <c:idx val="2"/>
          <c:order val="1"/>
          <c:tx>
            <c:v>Del 1.VI al 30-IX</c:v>
          </c:tx>
          <c:spPr>
            <a:ln w="38100">
              <a:solidFill>
                <a:srgbClr val="FF6600"/>
              </a:solidFill>
              <a:prstDash val="solid"/>
            </a:ln>
          </c:spPr>
          <c:marker>
            <c:symbol val="none"/>
          </c:marker>
          <c:cat>
            <c:numRef>
              <c:f>'7.6.27.2'!$A$8:$A$18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'7.6.27.2'!$E$8:$E$18</c:f>
              <c:numCache>
                <c:formatCode>#,##0.0__;\–#,##0.0__;0.0__;@__</c:formatCode>
                <c:ptCount val="11"/>
                <c:pt idx="0">
                  <c:v>3182.5450000000001</c:v>
                </c:pt>
                <c:pt idx="1">
                  <c:v>2862.288</c:v>
                </c:pt>
                <c:pt idx="2">
                  <c:v>2389.1770000000001</c:v>
                </c:pt>
                <c:pt idx="3">
                  <c:v>2292.6019999999999</c:v>
                </c:pt>
                <c:pt idx="4">
                  <c:v>2108.9899999999998</c:v>
                </c:pt>
                <c:pt idx="5">
                  <c:v>3300.096</c:v>
                </c:pt>
                <c:pt idx="6">
                  <c:v>3275.48</c:v>
                </c:pt>
                <c:pt idx="7">
                  <c:v>3611.1579999999999</c:v>
                </c:pt>
                <c:pt idx="8">
                  <c:v>3664.9659999999999</c:v>
                </c:pt>
                <c:pt idx="9">
                  <c:v>3336.107</c:v>
                </c:pt>
                <c:pt idx="10">
                  <c:v>3698.6990000000001</c:v>
                </c:pt>
              </c:numCache>
            </c:numRef>
          </c:val>
          <c:smooth val="0"/>
          <c:extLst>
            <c:ext xmlns:c16="http://schemas.microsoft.com/office/drawing/2014/chart" uri="{C3380CC4-5D6E-409C-BE32-E72D297353CC}">
              <c16:uniqueId val="{00000001-B1C0-4D8B-A5EA-A9B0FEC329DD}"/>
            </c:ext>
          </c:extLst>
        </c:ser>
        <c:ser>
          <c:idx val="3"/>
          <c:order val="2"/>
          <c:tx>
            <c:v>Del 1-X al 31-XII</c:v>
          </c:tx>
          <c:spPr>
            <a:ln w="38100">
              <a:solidFill>
                <a:srgbClr val="FF9900"/>
              </a:solidFill>
              <a:prstDash val="solid"/>
            </a:ln>
          </c:spPr>
          <c:marker>
            <c:symbol val="none"/>
          </c:marker>
          <c:cat>
            <c:numRef>
              <c:f>'7.6.27.2'!$A$8:$A$18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'7.6.27.2'!$G$8:$G$18</c:f>
              <c:numCache>
                <c:formatCode>#,##0.0__;\–#,##0.0__;0.0__;@__</c:formatCode>
                <c:ptCount val="11"/>
                <c:pt idx="0">
                  <c:v>566.85699999999997</c:v>
                </c:pt>
                <c:pt idx="1">
                  <c:v>504.24700000000001</c:v>
                </c:pt>
                <c:pt idx="2">
                  <c:v>871.67899999999997</c:v>
                </c:pt>
                <c:pt idx="3">
                  <c:v>1101.067</c:v>
                </c:pt>
                <c:pt idx="4">
                  <c:v>647.9</c:v>
                </c:pt>
                <c:pt idx="5">
                  <c:v>504.05799999999999</c:v>
                </c:pt>
                <c:pt idx="6">
                  <c:v>539.33399999999995</c:v>
                </c:pt>
                <c:pt idx="7">
                  <c:v>447.93799999999999</c:v>
                </c:pt>
                <c:pt idx="8">
                  <c:v>502.995</c:v>
                </c:pt>
                <c:pt idx="9">
                  <c:v>440.64299999999997</c:v>
                </c:pt>
                <c:pt idx="10">
                  <c:v>407.29199999999997</c:v>
                </c:pt>
              </c:numCache>
            </c:numRef>
          </c:val>
          <c:smooth val="0"/>
          <c:extLst>
            <c:ext xmlns:c16="http://schemas.microsoft.com/office/drawing/2014/chart" uri="{C3380CC4-5D6E-409C-BE32-E72D297353CC}">
              <c16:uniqueId val="{00000002-B1C0-4D8B-A5EA-A9B0FEC329DD}"/>
            </c:ext>
          </c:extLst>
        </c:ser>
        <c:dLbls>
          <c:showLegendKey val="0"/>
          <c:showVal val="0"/>
          <c:showCatName val="0"/>
          <c:showSerName val="0"/>
          <c:showPercent val="0"/>
          <c:showBubbleSize val="0"/>
        </c:dLbls>
        <c:smooth val="0"/>
        <c:axId val="628952384"/>
        <c:axId val="628974144"/>
      </c:lineChart>
      <c:catAx>
        <c:axId val="6289523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4144"/>
        <c:crosses val="autoZero"/>
        <c:auto val="1"/>
        <c:lblAlgn val="ctr"/>
        <c:lblOffset val="100"/>
        <c:tickLblSkip val="1"/>
        <c:tickMarkSkip val="1"/>
        <c:noMultiLvlLbl val="0"/>
      </c:catAx>
      <c:valAx>
        <c:axId val="6289741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2384"/>
        <c:crosses val="autoZero"/>
        <c:crossBetween val="between"/>
      </c:valAx>
      <c:spPr>
        <a:noFill/>
        <a:ln w="3175">
          <a:solidFill>
            <a:srgbClr val="000000"/>
          </a:solidFill>
          <a:prstDash val="solid"/>
        </a:ln>
      </c:spPr>
    </c:plotArea>
    <c:legend>
      <c:legendPos val="t"/>
      <c:layout>
        <c:manualLayout>
          <c:xMode val="edge"/>
          <c:yMode val="edge"/>
          <c:x val="0.25927205387205388"/>
          <c:y val="0.16403643201316254"/>
          <c:w val="0.48062979415709217"/>
          <c:h val="5.707786526684163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(miles de hectáreas)</a:t>
            </a:r>
          </a:p>
        </c:rich>
      </c:tx>
      <c:layout>
        <c:manualLayout>
          <c:xMode val="edge"/>
          <c:yMode val="edge"/>
          <c:x val="0.22763773148148148"/>
          <c:y val="9.4059405940595267E-2"/>
        </c:manualLayout>
      </c:layout>
      <c:overlay val="0"/>
      <c:spPr>
        <a:noFill/>
        <a:ln w="12700">
          <a:solidFill>
            <a:srgbClr val="000000"/>
          </a:solidFill>
          <a:prstDash val="solid"/>
        </a:ln>
      </c:spPr>
    </c:title>
    <c:autoTitleDeleted val="0"/>
    <c:plotArea>
      <c:layout>
        <c:manualLayout>
          <c:layoutTarget val="inner"/>
          <c:xMode val="edge"/>
          <c:yMode val="edge"/>
          <c:x val="6.8775837114101429E-2"/>
          <c:y val="0.23514851485148541"/>
          <c:w val="0.89546139922559997"/>
          <c:h val="0.67574257425743744"/>
        </c:manualLayout>
      </c:layout>
      <c:lineChart>
        <c:grouping val="standard"/>
        <c:varyColors val="0"/>
        <c:ser>
          <c:idx val="0"/>
          <c:order val="0"/>
          <c:tx>
            <c:v>superficie</c:v>
          </c:tx>
          <c:spPr>
            <a:ln w="38100">
              <a:solidFill>
                <a:srgbClr val="008000"/>
              </a:solidFill>
              <a:prstDash val="solid"/>
            </a:ln>
          </c:spPr>
          <c:marker>
            <c:symbol val="none"/>
          </c:marker>
          <c:cat>
            <c:numRef>
              <c:f>'7.6.28.1'!$A$10:$A$20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'7.6.28.1'!$B$10:$B$20</c:f>
              <c:numCache>
                <c:formatCode>#,##0.0_);\(#,##0.0\)</c:formatCode>
                <c:ptCount val="11"/>
                <c:pt idx="0">
                  <c:v>18.931000000000001</c:v>
                </c:pt>
                <c:pt idx="1">
                  <c:v>17.975000000000001</c:v>
                </c:pt>
                <c:pt idx="2">
                  <c:v>17.594999999999999</c:v>
                </c:pt>
                <c:pt idx="3">
                  <c:v>17.440000000000001</c:v>
                </c:pt>
                <c:pt idx="4">
                  <c:v>18.108000000000001</c:v>
                </c:pt>
                <c:pt idx="5">
                  <c:v>18.513000000000002</c:v>
                </c:pt>
                <c:pt idx="6">
                  <c:v>18.263000000000002</c:v>
                </c:pt>
                <c:pt idx="7">
                  <c:v>19.468</c:v>
                </c:pt>
                <c:pt idx="8">
                  <c:v>20.318999999999999</c:v>
                </c:pt>
                <c:pt idx="9">
                  <c:v>20.399000000000001</c:v>
                </c:pt>
                <c:pt idx="10">
                  <c:v>21.228999999999999</c:v>
                </c:pt>
              </c:numCache>
            </c:numRef>
          </c:val>
          <c:smooth val="0"/>
          <c:extLst>
            <c:ext xmlns:c16="http://schemas.microsoft.com/office/drawing/2014/chart" uri="{C3380CC4-5D6E-409C-BE32-E72D297353CC}">
              <c16:uniqueId val="{00000000-1626-4581-8C58-FDC7B583AF89}"/>
            </c:ext>
          </c:extLst>
        </c:ser>
        <c:dLbls>
          <c:showLegendKey val="0"/>
          <c:showVal val="0"/>
          <c:showCatName val="0"/>
          <c:showSerName val="0"/>
          <c:showPercent val="0"/>
          <c:showBubbleSize val="0"/>
        </c:dLbls>
        <c:smooth val="0"/>
        <c:axId val="628966528"/>
        <c:axId val="628950208"/>
      </c:lineChart>
      <c:catAx>
        <c:axId val="628966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0208"/>
        <c:crosses val="autoZero"/>
        <c:auto val="1"/>
        <c:lblAlgn val="ctr"/>
        <c:lblOffset val="100"/>
        <c:tickLblSkip val="1"/>
        <c:tickMarkSkip val="1"/>
        <c:noMultiLvlLbl val="0"/>
      </c:catAx>
      <c:valAx>
        <c:axId val="628950208"/>
        <c:scaling>
          <c:orientation val="minMax"/>
          <c:max val="24"/>
          <c:min val="1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289665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(miles toneladas)</a:t>
            </a:r>
          </a:p>
        </c:rich>
      </c:tx>
      <c:layout>
        <c:manualLayout>
          <c:xMode val="edge"/>
          <c:yMode val="edge"/>
          <c:x val="0.23353283382066278"/>
          <c:y val="7.6212471131641688E-2"/>
        </c:manualLayout>
      </c:layout>
      <c:overlay val="0"/>
      <c:spPr>
        <a:noFill/>
        <a:ln w="12700">
          <a:solidFill>
            <a:srgbClr val="000000"/>
          </a:solidFill>
          <a:prstDash val="solid"/>
        </a:ln>
      </c:spPr>
    </c:title>
    <c:autoTitleDeleted val="0"/>
    <c:plotArea>
      <c:layout>
        <c:manualLayout>
          <c:layoutTarget val="inner"/>
          <c:xMode val="edge"/>
          <c:yMode val="edge"/>
          <c:x val="9.1906844654016565E-2"/>
          <c:y val="0.21939978551686851"/>
          <c:w val="0.87654438408830604"/>
          <c:h val="0.69746037080097356"/>
        </c:manualLayout>
      </c:layout>
      <c:lineChart>
        <c:grouping val="standard"/>
        <c:varyColors val="0"/>
        <c:ser>
          <c:idx val="0"/>
          <c:order val="0"/>
          <c:tx>
            <c:v>producción</c:v>
          </c:tx>
          <c:spPr>
            <a:ln w="38100">
              <a:solidFill>
                <a:srgbClr val="FF6600"/>
              </a:solidFill>
              <a:prstDash val="solid"/>
            </a:ln>
          </c:spPr>
          <c:marker>
            <c:symbol val="none"/>
          </c:marker>
          <c:cat>
            <c:numRef>
              <c:f>'7.6.28.1'!$A$10:$A$20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'7.6.28.1'!$D$10:$D$20</c:f>
              <c:numCache>
                <c:formatCode>#,##0.0_);\(#,##0.0\)</c:formatCode>
                <c:ptCount val="11"/>
                <c:pt idx="0">
                  <c:v>929.31700000000001</c:v>
                </c:pt>
                <c:pt idx="1">
                  <c:v>873.01099999999997</c:v>
                </c:pt>
                <c:pt idx="2">
                  <c:v>918.54899999999998</c:v>
                </c:pt>
                <c:pt idx="3">
                  <c:v>970.29600000000005</c:v>
                </c:pt>
                <c:pt idx="4">
                  <c:v>1016.811</c:v>
                </c:pt>
                <c:pt idx="5">
                  <c:v>1130.8630000000001</c:v>
                </c:pt>
                <c:pt idx="6">
                  <c:v>1102.5219999999999</c:v>
                </c:pt>
                <c:pt idx="7">
                  <c:v>1172.6389999999999</c:v>
                </c:pt>
                <c:pt idx="8">
                  <c:v>1274.2639999999999</c:v>
                </c:pt>
                <c:pt idx="9">
                  <c:v>1271.721</c:v>
                </c:pt>
                <c:pt idx="10">
                  <c:v>1399.192</c:v>
                </c:pt>
              </c:numCache>
            </c:numRef>
          </c:val>
          <c:smooth val="0"/>
          <c:extLst>
            <c:ext xmlns:c16="http://schemas.microsoft.com/office/drawing/2014/chart" uri="{C3380CC4-5D6E-409C-BE32-E72D297353CC}">
              <c16:uniqueId val="{00000000-ED1A-4B05-ACDA-7BE161B5669E}"/>
            </c:ext>
          </c:extLst>
        </c:ser>
        <c:dLbls>
          <c:showLegendKey val="0"/>
          <c:showVal val="0"/>
          <c:showCatName val="0"/>
          <c:showSerName val="0"/>
          <c:showPercent val="0"/>
          <c:showBubbleSize val="0"/>
        </c:dLbls>
        <c:smooth val="0"/>
        <c:axId val="628957280"/>
        <c:axId val="628975232"/>
      </c:lineChart>
      <c:catAx>
        <c:axId val="6289572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5232"/>
        <c:crosses val="autoZero"/>
        <c:auto val="1"/>
        <c:lblAlgn val="ctr"/>
        <c:lblOffset val="100"/>
        <c:tickLblSkip val="1"/>
        <c:tickMarkSkip val="1"/>
        <c:noMultiLvlLbl val="0"/>
      </c:catAx>
      <c:valAx>
        <c:axId val="628975232"/>
        <c:scaling>
          <c:orientation val="minMax"/>
          <c:max val="1450"/>
          <c:min val="8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728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pimiento (miles de euros)</a:t>
            </a:r>
          </a:p>
        </c:rich>
      </c:tx>
      <c:layout>
        <c:manualLayout>
          <c:xMode val="edge"/>
          <c:yMode val="edge"/>
          <c:x val="0.26918195662768035"/>
          <c:y val="3.2911392405064556E-2"/>
        </c:manualLayout>
      </c:layout>
      <c:overlay val="0"/>
      <c:spPr>
        <a:noFill/>
        <a:ln w="12700">
          <a:solidFill>
            <a:srgbClr val="000000"/>
          </a:solidFill>
          <a:prstDash val="solid"/>
        </a:ln>
      </c:spPr>
    </c:title>
    <c:autoTitleDeleted val="0"/>
    <c:plotArea>
      <c:layout>
        <c:manualLayout>
          <c:layoutTarget val="inner"/>
          <c:xMode val="edge"/>
          <c:yMode val="edge"/>
          <c:x val="0.11065588533113117"/>
          <c:y val="0.17468354430379737"/>
          <c:w val="0.85382627570318592"/>
          <c:h val="0.73670886075950703"/>
        </c:manualLayout>
      </c:layout>
      <c:lineChart>
        <c:grouping val="standard"/>
        <c:varyColors val="0"/>
        <c:ser>
          <c:idx val="0"/>
          <c:order val="0"/>
          <c:tx>
            <c:v>Valor</c:v>
          </c:tx>
          <c:spPr>
            <a:ln w="38100">
              <a:solidFill>
                <a:srgbClr val="FFFF00"/>
              </a:solidFill>
              <a:prstDash val="solid"/>
            </a:ln>
          </c:spPr>
          <c:marker>
            <c:symbol val="none"/>
          </c:marker>
          <c:cat>
            <c:numRef>
              <c:f>'7.6.28.1'!$A$10:$A$20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'7.6.28.1'!$F$10:$F$20</c:f>
              <c:numCache>
                <c:formatCode>#,##0_);\(#,##0\)</c:formatCode>
                <c:ptCount val="11"/>
                <c:pt idx="0">
                  <c:v>650428.96829999995</c:v>
                </c:pt>
                <c:pt idx="1">
                  <c:v>731583.21799999988</c:v>
                </c:pt>
                <c:pt idx="2">
                  <c:v>607528.30859999999</c:v>
                </c:pt>
                <c:pt idx="3">
                  <c:v>593530.06320000009</c:v>
                </c:pt>
                <c:pt idx="4">
                  <c:v>703328.16870000004</c:v>
                </c:pt>
                <c:pt idx="5">
                  <c:v>736417.98560000013</c:v>
                </c:pt>
                <c:pt idx="6">
                  <c:v>1008587</c:v>
                </c:pt>
                <c:pt idx="7">
                  <c:v>974815</c:v>
                </c:pt>
                <c:pt idx="8">
                  <c:v>1003610.3264</c:v>
                </c:pt>
                <c:pt idx="9">
                  <c:v>1027423.3959</c:v>
                </c:pt>
                <c:pt idx="10" formatCode="#,##0__;\–#,##0__;0__;@__">
                  <c:v>1158111.2183999999</c:v>
                </c:pt>
              </c:numCache>
            </c:numRef>
          </c:val>
          <c:smooth val="0"/>
          <c:extLst>
            <c:ext xmlns:c16="http://schemas.microsoft.com/office/drawing/2014/chart" uri="{C3380CC4-5D6E-409C-BE32-E72D297353CC}">
              <c16:uniqueId val="{00000000-D51B-4F21-A509-F87EAD43D98A}"/>
            </c:ext>
          </c:extLst>
        </c:ser>
        <c:dLbls>
          <c:showLegendKey val="0"/>
          <c:showVal val="0"/>
          <c:showCatName val="0"/>
          <c:showSerName val="0"/>
          <c:showPercent val="0"/>
          <c:showBubbleSize val="0"/>
        </c:dLbls>
        <c:smooth val="0"/>
        <c:axId val="628950752"/>
        <c:axId val="628965984"/>
      </c:lineChart>
      <c:catAx>
        <c:axId val="6289507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5984"/>
        <c:crosses val="autoZero"/>
        <c:auto val="1"/>
        <c:lblAlgn val="ctr"/>
        <c:lblOffset val="100"/>
        <c:tickLblSkip val="1"/>
        <c:tickMarkSkip val="1"/>
        <c:noMultiLvlLbl val="0"/>
      </c:catAx>
      <c:valAx>
        <c:axId val="628965984"/>
        <c:scaling>
          <c:orientation val="minMax"/>
          <c:max val="1200000"/>
          <c:min val="5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0752"/>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fresa y fresón (miles de hectáreas)</a:t>
            </a:r>
          </a:p>
        </c:rich>
      </c:tx>
      <c:layout>
        <c:manualLayout>
          <c:xMode val="edge"/>
          <c:yMode val="edge"/>
          <c:x val="0.19341660266257038"/>
          <c:y val="8.3135391923991747E-2"/>
        </c:manualLayout>
      </c:layout>
      <c:overlay val="0"/>
      <c:spPr>
        <a:noFill/>
        <a:ln w="12700">
          <a:solidFill>
            <a:srgbClr val="000000"/>
          </a:solidFill>
          <a:prstDash val="solid"/>
        </a:ln>
      </c:spPr>
    </c:title>
    <c:autoTitleDeleted val="0"/>
    <c:plotArea>
      <c:layout>
        <c:manualLayout>
          <c:layoutTarget val="inner"/>
          <c:xMode val="edge"/>
          <c:yMode val="edge"/>
          <c:x val="7.8582493636917133E-2"/>
          <c:y val="0.25890766370489693"/>
          <c:w val="0.895224094177411"/>
          <c:h val="0.65558270809677954"/>
        </c:manualLayout>
      </c:layout>
      <c:lineChart>
        <c:grouping val="standard"/>
        <c:varyColors val="0"/>
        <c:ser>
          <c:idx val="0"/>
          <c:order val="0"/>
          <c:tx>
            <c:v>superficie</c:v>
          </c:tx>
          <c:spPr>
            <a:ln w="38100">
              <a:solidFill>
                <a:srgbClr val="008000"/>
              </a:solidFill>
              <a:prstDash val="solid"/>
            </a:ln>
          </c:spPr>
          <c:marker>
            <c:symbol val="none"/>
          </c:marker>
          <c:cat>
            <c:numRef>
              <c:f>'7.6.30.1'!$A$10:$A$20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'7.6.30.1'!$B$10:$B$20</c:f>
              <c:numCache>
                <c:formatCode>#,##0.0_);\(#,##0.0\)</c:formatCode>
                <c:ptCount val="11"/>
                <c:pt idx="0">
                  <c:v>7.0110000000000001</c:v>
                </c:pt>
                <c:pt idx="1">
                  <c:v>7.5640000000000001</c:v>
                </c:pt>
                <c:pt idx="2">
                  <c:v>6.8959999999999999</c:v>
                </c:pt>
                <c:pt idx="3">
                  <c:v>7.6449999999999996</c:v>
                </c:pt>
                <c:pt idx="4">
                  <c:v>7.9720000000000004</c:v>
                </c:pt>
                <c:pt idx="5">
                  <c:v>7.7910000000000004</c:v>
                </c:pt>
                <c:pt idx="6">
                  <c:v>7.2670000000000003</c:v>
                </c:pt>
                <c:pt idx="7">
                  <c:v>6.867</c:v>
                </c:pt>
                <c:pt idx="8">
                  <c:v>6.819</c:v>
                </c:pt>
                <c:pt idx="9">
                  <c:v>7.032</c:v>
                </c:pt>
                <c:pt idx="10">
                  <c:v>7.2629999999999999</c:v>
                </c:pt>
              </c:numCache>
            </c:numRef>
          </c:val>
          <c:smooth val="0"/>
          <c:extLst>
            <c:ext xmlns:c16="http://schemas.microsoft.com/office/drawing/2014/chart" uri="{C3380CC4-5D6E-409C-BE32-E72D297353CC}">
              <c16:uniqueId val="{00000000-720A-4480-B1A6-3C58865213E8}"/>
            </c:ext>
          </c:extLst>
        </c:ser>
        <c:dLbls>
          <c:showLegendKey val="0"/>
          <c:showVal val="0"/>
          <c:showCatName val="0"/>
          <c:showSerName val="0"/>
          <c:showPercent val="0"/>
          <c:showBubbleSize val="0"/>
        </c:dLbls>
        <c:smooth val="0"/>
        <c:axId val="628980128"/>
        <c:axId val="628969248"/>
      </c:lineChart>
      <c:catAx>
        <c:axId val="628980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9248"/>
        <c:crosses val="autoZero"/>
        <c:auto val="1"/>
        <c:lblAlgn val="ctr"/>
        <c:lblOffset val="100"/>
        <c:tickLblSkip val="1"/>
        <c:tickMarkSkip val="1"/>
        <c:noMultiLvlLbl val="0"/>
      </c:catAx>
      <c:valAx>
        <c:axId val="628969248"/>
        <c:scaling>
          <c:orientation val="minMax"/>
          <c:min val="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28980128"/>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fresa y fresón (miles toneladas)</a:t>
            </a:r>
          </a:p>
        </c:rich>
      </c:tx>
      <c:layout>
        <c:manualLayout>
          <c:xMode val="edge"/>
          <c:yMode val="edge"/>
          <c:x val="0.19961053507424473"/>
          <c:y val="8.1967213114754051E-2"/>
        </c:manualLayout>
      </c:layout>
      <c:overlay val="0"/>
      <c:spPr>
        <a:noFill/>
        <a:ln w="12700">
          <a:solidFill>
            <a:srgbClr val="000000"/>
          </a:solidFill>
          <a:prstDash val="solid"/>
        </a:ln>
      </c:spPr>
    </c:title>
    <c:autoTitleDeleted val="0"/>
    <c:plotArea>
      <c:layout>
        <c:manualLayout>
          <c:layoutTarget val="inner"/>
          <c:xMode val="edge"/>
          <c:yMode val="edge"/>
          <c:x val="8.5271446934724646E-2"/>
          <c:y val="0.26697922801159524"/>
          <c:w val="0.88682304812113633"/>
          <c:h val="0.64871268560712181"/>
        </c:manualLayout>
      </c:layout>
      <c:lineChart>
        <c:grouping val="standard"/>
        <c:varyColors val="0"/>
        <c:ser>
          <c:idx val="0"/>
          <c:order val="0"/>
          <c:tx>
            <c:v>producción</c:v>
          </c:tx>
          <c:spPr>
            <a:ln w="38100">
              <a:solidFill>
                <a:srgbClr val="FF6600"/>
              </a:solidFill>
              <a:prstDash val="solid"/>
            </a:ln>
          </c:spPr>
          <c:marker>
            <c:symbol val="none"/>
          </c:marker>
          <c:cat>
            <c:numRef>
              <c:f>'7.6.30.1'!$A$10:$A$20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'7.6.30.1'!$D$10:$D$20</c:f>
              <c:numCache>
                <c:formatCode>#,##0.0_);\(#,##0.0\)</c:formatCode>
                <c:ptCount val="11"/>
                <c:pt idx="0">
                  <c:v>266.77199999999999</c:v>
                </c:pt>
                <c:pt idx="1">
                  <c:v>275.35500000000002</c:v>
                </c:pt>
                <c:pt idx="2">
                  <c:v>262.89600000000002</c:v>
                </c:pt>
                <c:pt idx="3">
                  <c:v>290.84300000000002</c:v>
                </c:pt>
                <c:pt idx="4">
                  <c:v>312.46600000000001</c:v>
                </c:pt>
                <c:pt idx="5">
                  <c:v>292.101</c:v>
                </c:pt>
                <c:pt idx="6">
                  <c:v>399.21699999999998</c:v>
                </c:pt>
                <c:pt idx="7">
                  <c:v>377.596</c:v>
                </c:pt>
                <c:pt idx="8">
                  <c:v>360.416</c:v>
                </c:pt>
                <c:pt idx="9">
                  <c:v>344.67899999999997</c:v>
                </c:pt>
                <c:pt idx="10">
                  <c:v>351.96</c:v>
                </c:pt>
              </c:numCache>
            </c:numRef>
          </c:val>
          <c:smooth val="0"/>
          <c:extLst>
            <c:ext xmlns:c16="http://schemas.microsoft.com/office/drawing/2014/chart" uri="{C3380CC4-5D6E-409C-BE32-E72D297353CC}">
              <c16:uniqueId val="{00000000-7525-41A8-8C21-37547D037F83}"/>
            </c:ext>
          </c:extLst>
        </c:ser>
        <c:dLbls>
          <c:showLegendKey val="0"/>
          <c:showVal val="0"/>
          <c:showCatName val="0"/>
          <c:showSerName val="0"/>
          <c:showPercent val="0"/>
          <c:showBubbleSize val="0"/>
        </c:dLbls>
        <c:smooth val="0"/>
        <c:axId val="628954016"/>
        <c:axId val="628975776"/>
      </c:lineChart>
      <c:catAx>
        <c:axId val="6289540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5776"/>
        <c:crosses val="autoZero"/>
        <c:auto val="1"/>
        <c:lblAlgn val="ctr"/>
        <c:lblOffset val="100"/>
        <c:tickLblSkip val="1"/>
        <c:tickMarkSkip val="1"/>
        <c:noMultiLvlLbl val="0"/>
      </c:catAx>
      <c:valAx>
        <c:axId val="628975776"/>
        <c:scaling>
          <c:orientation val="minMax"/>
          <c:max val="45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40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fresa y fresón (miles de euros)</a:t>
            </a:r>
          </a:p>
        </c:rich>
      </c:tx>
      <c:layout>
        <c:manualLayout>
          <c:xMode val="edge"/>
          <c:yMode val="edge"/>
          <c:x val="0.23706675627240137"/>
          <c:y val="3.5294117647058851E-2"/>
        </c:manualLayout>
      </c:layout>
      <c:overlay val="0"/>
      <c:spPr>
        <a:noFill/>
        <a:ln w="12700">
          <a:solidFill>
            <a:srgbClr val="000000"/>
          </a:solidFill>
          <a:prstDash val="solid"/>
        </a:ln>
      </c:spPr>
    </c:title>
    <c:autoTitleDeleted val="0"/>
    <c:plotArea>
      <c:layout>
        <c:manualLayout>
          <c:layoutTarget val="inner"/>
          <c:xMode val="edge"/>
          <c:yMode val="edge"/>
          <c:x val="0.10664605873261461"/>
          <c:y val="0.14352941176470591"/>
          <c:w val="0.85780525502320426"/>
          <c:h val="0.76941176470588235"/>
        </c:manualLayout>
      </c:layout>
      <c:lineChart>
        <c:grouping val="standard"/>
        <c:varyColors val="0"/>
        <c:ser>
          <c:idx val="0"/>
          <c:order val="0"/>
          <c:tx>
            <c:v>Valor</c:v>
          </c:tx>
          <c:spPr>
            <a:ln w="38100">
              <a:solidFill>
                <a:srgbClr val="FFFF00"/>
              </a:solidFill>
              <a:prstDash val="solid"/>
            </a:ln>
          </c:spPr>
          <c:marker>
            <c:symbol val="none"/>
          </c:marker>
          <c:cat>
            <c:numRef>
              <c:f>'7.6.30.1'!$A$10:$A$20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'7.6.30.1'!$F$10:$F$20</c:f>
              <c:numCache>
                <c:formatCode>#,##0_);\(#,##0\)</c:formatCode>
                <c:ptCount val="11"/>
                <c:pt idx="0">
                  <c:v>337386.54839999997</c:v>
                </c:pt>
                <c:pt idx="1">
                  <c:v>368287.31250000006</c:v>
                </c:pt>
                <c:pt idx="2">
                  <c:v>344604.07680000004</c:v>
                </c:pt>
                <c:pt idx="3">
                  <c:v>324144.52350000001</c:v>
                </c:pt>
                <c:pt idx="4">
                  <c:v>304404.37719999999</c:v>
                </c:pt>
                <c:pt idx="5">
                  <c:v>267944.24730000005</c:v>
                </c:pt>
                <c:pt idx="6">
                  <c:v>457982</c:v>
                </c:pt>
                <c:pt idx="7">
                  <c:v>391643</c:v>
                </c:pt>
                <c:pt idx="8">
                  <c:v>405540.08319999999</c:v>
                </c:pt>
                <c:pt idx="9">
                  <c:v>492270.54779999994</c:v>
                </c:pt>
                <c:pt idx="10" formatCode="#,##0__;\–#,##0__;0__;@__">
                  <c:v>369382.01999999996</c:v>
                </c:pt>
              </c:numCache>
            </c:numRef>
          </c:val>
          <c:smooth val="0"/>
          <c:extLst>
            <c:ext xmlns:c16="http://schemas.microsoft.com/office/drawing/2014/chart" uri="{C3380CC4-5D6E-409C-BE32-E72D297353CC}">
              <c16:uniqueId val="{00000000-9872-4023-AC10-AB65432E3C65}"/>
            </c:ext>
          </c:extLst>
        </c:ser>
        <c:dLbls>
          <c:showLegendKey val="0"/>
          <c:showVal val="0"/>
          <c:showCatName val="0"/>
          <c:showSerName val="0"/>
          <c:showPercent val="0"/>
          <c:showBubbleSize val="0"/>
        </c:dLbls>
        <c:smooth val="0"/>
        <c:axId val="628968704"/>
        <c:axId val="628971424"/>
      </c:lineChart>
      <c:catAx>
        <c:axId val="6289687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1424"/>
        <c:crosses val="autoZero"/>
        <c:auto val="1"/>
        <c:lblAlgn val="ctr"/>
        <c:lblOffset val="100"/>
        <c:tickLblSkip val="1"/>
        <c:tickMarkSkip val="1"/>
        <c:noMultiLvlLbl val="0"/>
      </c:catAx>
      <c:valAx>
        <c:axId val="628971424"/>
        <c:scaling>
          <c:orientation val="minMax"/>
          <c:max val="500000"/>
          <c:min val="2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87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alcachofa (miles de hectáreas)</a:t>
            </a:r>
          </a:p>
        </c:rich>
      </c:tx>
      <c:layout>
        <c:manualLayout>
          <c:xMode val="edge"/>
          <c:yMode val="edge"/>
          <c:x val="0.23780526620370374"/>
          <c:y val="7.6566125290023199E-2"/>
        </c:manualLayout>
      </c:layout>
      <c:overlay val="0"/>
      <c:spPr>
        <a:noFill/>
        <a:ln w="12700">
          <a:solidFill>
            <a:srgbClr val="000000"/>
          </a:solidFill>
          <a:prstDash val="solid"/>
        </a:ln>
      </c:spPr>
    </c:title>
    <c:autoTitleDeleted val="0"/>
    <c:plotArea>
      <c:layout>
        <c:manualLayout>
          <c:layoutTarget val="inner"/>
          <c:xMode val="edge"/>
          <c:yMode val="edge"/>
          <c:x val="6.2240747969544166E-2"/>
          <c:y val="0.22041763341067291"/>
          <c:w val="0.90041615395940156"/>
          <c:h val="0.69605568445475663"/>
        </c:manualLayout>
      </c:layout>
      <c:lineChart>
        <c:grouping val="standard"/>
        <c:varyColors val="0"/>
        <c:ser>
          <c:idx val="0"/>
          <c:order val="0"/>
          <c:tx>
            <c:v>superficie</c:v>
          </c:tx>
          <c:spPr>
            <a:ln w="38100">
              <a:solidFill>
                <a:srgbClr val="008000"/>
              </a:solidFill>
              <a:prstDash val="solid"/>
            </a:ln>
          </c:spPr>
          <c:marker>
            <c:symbol val="none"/>
          </c:marker>
          <c:cat>
            <c:numRef>
              <c:f>'7.6.31.1'!$A$10:$A$20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'7.6.31.1'!$B$10:$B$20</c:f>
              <c:numCache>
                <c:formatCode>#,##0.0_);\(#,##0.0\)</c:formatCode>
                <c:ptCount val="11"/>
                <c:pt idx="0">
                  <c:v>15.19</c:v>
                </c:pt>
                <c:pt idx="1">
                  <c:v>14.726000000000001</c:v>
                </c:pt>
                <c:pt idx="2">
                  <c:v>15.1</c:v>
                </c:pt>
                <c:pt idx="3">
                  <c:v>15.638</c:v>
                </c:pt>
                <c:pt idx="4">
                  <c:v>15.375999999999999</c:v>
                </c:pt>
                <c:pt idx="5">
                  <c:v>15.678000000000001</c:v>
                </c:pt>
                <c:pt idx="6">
                  <c:v>15.002000000000001</c:v>
                </c:pt>
                <c:pt idx="7">
                  <c:v>16.045000000000002</c:v>
                </c:pt>
                <c:pt idx="8">
                  <c:v>16.402999999999999</c:v>
                </c:pt>
                <c:pt idx="9">
                  <c:v>15.574999999999999</c:v>
                </c:pt>
                <c:pt idx="10">
                  <c:v>14.493</c:v>
                </c:pt>
              </c:numCache>
            </c:numRef>
          </c:val>
          <c:smooth val="0"/>
          <c:extLst>
            <c:ext xmlns:c16="http://schemas.microsoft.com/office/drawing/2014/chart" uri="{C3380CC4-5D6E-409C-BE32-E72D297353CC}">
              <c16:uniqueId val="{00000000-774D-4223-8912-DE2545C9EE4A}"/>
            </c:ext>
          </c:extLst>
        </c:ser>
        <c:dLbls>
          <c:showLegendKey val="0"/>
          <c:showVal val="0"/>
          <c:showCatName val="0"/>
          <c:showSerName val="0"/>
          <c:showPercent val="0"/>
          <c:showBubbleSize val="0"/>
        </c:dLbls>
        <c:smooth val="0"/>
        <c:axId val="628973056"/>
        <c:axId val="628976320"/>
      </c:lineChart>
      <c:catAx>
        <c:axId val="628973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6320"/>
        <c:crosses val="autoZero"/>
        <c:auto val="1"/>
        <c:lblAlgn val="ctr"/>
        <c:lblOffset val="100"/>
        <c:tickLblSkip val="1"/>
        <c:tickMarkSkip val="1"/>
        <c:noMultiLvlLbl val="0"/>
      </c:catAx>
      <c:valAx>
        <c:axId val="628976320"/>
        <c:scaling>
          <c:orientation val="minMax"/>
          <c:max val="17"/>
          <c:min val="1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28973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centeno (miles de hectáreas)</a:t>
            </a:r>
          </a:p>
        </c:rich>
      </c:tx>
      <c:layout>
        <c:manualLayout>
          <c:xMode val="edge"/>
          <c:yMode val="edge"/>
          <c:x val="0.27642227272727271"/>
          <c:y val="2.9609761310416809E-2"/>
        </c:manualLayout>
      </c:layout>
      <c:overlay val="0"/>
      <c:spPr>
        <a:noFill/>
        <a:ln w="12700">
          <a:solidFill>
            <a:srgbClr val="000000"/>
          </a:solidFill>
          <a:prstDash val="solid"/>
        </a:ln>
      </c:spPr>
    </c:title>
    <c:autoTitleDeleted val="0"/>
    <c:plotArea>
      <c:layout>
        <c:manualLayout>
          <c:layoutTarget val="inner"/>
          <c:xMode val="edge"/>
          <c:yMode val="edge"/>
          <c:x val="6.768846245467959E-2"/>
          <c:y val="0.13397144836302941"/>
          <c:w val="0.88888999751805664"/>
          <c:h val="0.7799052172562253"/>
        </c:manualLayout>
      </c:layout>
      <c:lineChart>
        <c:grouping val="standard"/>
        <c:varyColors val="0"/>
        <c:ser>
          <c:idx val="3"/>
          <c:order val="0"/>
          <c:tx>
            <c:v>Superficie</c:v>
          </c:tx>
          <c:spPr>
            <a:ln w="38100">
              <a:solidFill>
                <a:srgbClr val="008000"/>
              </a:solidFill>
              <a:prstDash val="solid"/>
            </a:ln>
          </c:spPr>
          <c:marker>
            <c:symbol val="none"/>
          </c:marker>
          <c:cat>
            <c:numRef>
              <c:f>'7.1.5.1'!$A$9:$A$19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'7.1.5.1'!$B$9:$B$19</c:f>
              <c:numCache>
                <c:formatCode>#,##0.0_);\(#,##0.0\)</c:formatCode>
                <c:ptCount val="11"/>
                <c:pt idx="0">
                  <c:v>132.161</c:v>
                </c:pt>
                <c:pt idx="1">
                  <c:v>135.488</c:v>
                </c:pt>
                <c:pt idx="2">
                  <c:v>149.321</c:v>
                </c:pt>
                <c:pt idx="3">
                  <c:v>161.702</c:v>
                </c:pt>
                <c:pt idx="4">
                  <c:v>155.73400000000001</c:v>
                </c:pt>
                <c:pt idx="5">
                  <c:v>134.56299999999999</c:v>
                </c:pt>
                <c:pt idx="6">
                  <c:v>146.625</c:v>
                </c:pt>
                <c:pt idx="7">
                  <c:v>155.256</c:v>
                </c:pt>
                <c:pt idx="8">
                  <c:v>108.08</c:v>
                </c:pt>
                <c:pt idx="9">
                  <c:v>136.251</c:v>
                </c:pt>
                <c:pt idx="10">
                  <c:v>138.09299999999999</c:v>
                </c:pt>
              </c:numCache>
            </c:numRef>
          </c:val>
          <c:smooth val="0"/>
          <c:extLst>
            <c:ext xmlns:c16="http://schemas.microsoft.com/office/drawing/2014/chart" uri="{C3380CC4-5D6E-409C-BE32-E72D297353CC}">
              <c16:uniqueId val="{00000000-6122-47B3-ABC7-A6FD43076E39}"/>
            </c:ext>
          </c:extLst>
        </c:ser>
        <c:dLbls>
          <c:showLegendKey val="0"/>
          <c:showVal val="0"/>
          <c:showCatName val="0"/>
          <c:showSerName val="0"/>
          <c:showPercent val="0"/>
          <c:showBubbleSize val="0"/>
        </c:dLbls>
        <c:smooth val="0"/>
        <c:axId val="609931904"/>
        <c:axId val="609932992"/>
      </c:lineChart>
      <c:catAx>
        <c:axId val="609931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2992"/>
        <c:crosses val="autoZero"/>
        <c:auto val="1"/>
        <c:lblAlgn val="ctr"/>
        <c:lblOffset val="100"/>
        <c:tickLblSkip val="1"/>
        <c:tickMarkSkip val="1"/>
        <c:noMultiLvlLbl val="0"/>
      </c:catAx>
      <c:valAx>
        <c:axId val="609932992"/>
        <c:scaling>
          <c:orientation val="minMax"/>
          <c:max val="190"/>
          <c:min val="9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9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alcachofa (miles toneladas)</a:t>
            </a:r>
          </a:p>
        </c:rich>
      </c:tx>
      <c:layout>
        <c:manualLayout>
          <c:xMode val="edge"/>
          <c:yMode val="edge"/>
          <c:x val="0.24340561342592598"/>
          <c:y val="8.1395348837210765E-2"/>
        </c:manualLayout>
      </c:layout>
      <c:overlay val="0"/>
      <c:spPr>
        <a:noFill/>
        <a:ln w="12700">
          <a:solidFill>
            <a:srgbClr val="000000"/>
          </a:solidFill>
          <a:prstDash val="solid"/>
        </a:ln>
      </c:spPr>
    </c:title>
    <c:autoTitleDeleted val="0"/>
    <c:plotArea>
      <c:layout>
        <c:manualLayout>
          <c:layoutTarget val="inner"/>
          <c:xMode val="edge"/>
          <c:yMode val="edge"/>
          <c:x val="7.6282992021573792E-2"/>
          <c:y val="0.22790723554147235"/>
          <c:w val="0.89043056141544796"/>
          <c:h val="0.68837287469666908"/>
        </c:manualLayout>
      </c:layout>
      <c:lineChart>
        <c:grouping val="standard"/>
        <c:varyColors val="0"/>
        <c:ser>
          <c:idx val="0"/>
          <c:order val="0"/>
          <c:tx>
            <c:v>producción</c:v>
          </c:tx>
          <c:spPr>
            <a:ln w="38100">
              <a:solidFill>
                <a:srgbClr val="FF6600"/>
              </a:solidFill>
              <a:prstDash val="solid"/>
            </a:ln>
          </c:spPr>
          <c:marker>
            <c:symbol val="none"/>
          </c:marker>
          <c:cat>
            <c:numRef>
              <c:f>'7.6.31.1'!$A$10:$A$20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'7.6.31.1'!$D$10:$D$20</c:f>
              <c:numCache>
                <c:formatCode>#,##0.0_);\(#,##0.0\)</c:formatCode>
                <c:ptCount val="11"/>
                <c:pt idx="0">
                  <c:v>194.09899999999999</c:v>
                </c:pt>
                <c:pt idx="1">
                  <c:v>166.66200000000001</c:v>
                </c:pt>
                <c:pt idx="2">
                  <c:v>182.1</c:v>
                </c:pt>
                <c:pt idx="3">
                  <c:v>195.34200000000001</c:v>
                </c:pt>
                <c:pt idx="4">
                  <c:v>199.94499999999999</c:v>
                </c:pt>
                <c:pt idx="5">
                  <c:v>213.25800000000001</c:v>
                </c:pt>
                <c:pt idx="6">
                  <c:v>204.11099999999999</c:v>
                </c:pt>
                <c:pt idx="7">
                  <c:v>225.61600000000001</c:v>
                </c:pt>
                <c:pt idx="8">
                  <c:v>223.15</c:v>
                </c:pt>
                <c:pt idx="9">
                  <c:v>208.46299999999999</c:v>
                </c:pt>
                <c:pt idx="10">
                  <c:v>199.94399999999999</c:v>
                </c:pt>
              </c:numCache>
            </c:numRef>
          </c:val>
          <c:smooth val="0"/>
          <c:extLst>
            <c:ext xmlns:c16="http://schemas.microsoft.com/office/drawing/2014/chart" uri="{C3380CC4-5D6E-409C-BE32-E72D297353CC}">
              <c16:uniqueId val="{00000000-53E2-42FA-B4E0-5B3E51F40397}"/>
            </c:ext>
          </c:extLst>
        </c:ser>
        <c:dLbls>
          <c:showLegendKey val="0"/>
          <c:showVal val="0"/>
          <c:showCatName val="0"/>
          <c:showSerName val="0"/>
          <c:showPercent val="0"/>
          <c:showBubbleSize val="0"/>
        </c:dLbls>
        <c:smooth val="0"/>
        <c:axId val="628951296"/>
        <c:axId val="628960000"/>
      </c:lineChart>
      <c:catAx>
        <c:axId val="6289512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0000"/>
        <c:crosses val="autoZero"/>
        <c:auto val="1"/>
        <c:lblAlgn val="ctr"/>
        <c:lblOffset val="100"/>
        <c:tickLblSkip val="1"/>
        <c:tickMarkSkip val="1"/>
        <c:noMultiLvlLbl val="0"/>
      </c:catAx>
      <c:valAx>
        <c:axId val="628960000"/>
        <c:scaling>
          <c:orientation val="minMax"/>
          <c:max val="25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12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alcachofa (miles de euros)</a:t>
            </a:r>
          </a:p>
        </c:rich>
      </c:tx>
      <c:layout>
        <c:manualLayout>
          <c:xMode val="edge"/>
          <c:yMode val="edge"/>
          <c:x val="0.27727228009259264"/>
          <c:y val="3.7470725995316242E-2"/>
        </c:manualLayout>
      </c:layout>
      <c:overlay val="0"/>
      <c:spPr>
        <a:noFill/>
        <a:ln w="12700">
          <a:solidFill>
            <a:srgbClr val="000000"/>
          </a:solidFill>
          <a:prstDash val="solid"/>
        </a:ln>
      </c:spPr>
    </c:title>
    <c:autoTitleDeleted val="0"/>
    <c:plotArea>
      <c:layout>
        <c:manualLayout>
          <c:layoutTarget val="inner"/>
          <c:xMode val="edge"/>
          <c:yMode val="edge"/>
          <c:x val="9.5700480899792564E-2"/>
          <c:y val="0.14051538316400275"/>
          <c:w val="0.87101307253724269"/>
          <c:h val="0.77283460740200105"/>
        </c:manualLayout>
      </c:layout>
      <c:lineChart>
        <c:grouping val="standard"/>
        <c:varyColors val="0"/>
        <c:ser>
          <c:idx val="0"/>
          <c:order val="0"/>
          <c:tx>
            <c:v>Valor</c:v>
          </c:tx>
          <c:spPr>
            <a:ln w="38100">
              <a:solidFill>
                <a:srgbClr val="FFFF00"/>
              </a:solidFill>
              <a:prstDash val="solid"/>
            </a:ln>
          </c:spPr>
          <c:marker>
            <c:symbol val="none"/>
          </c:marker>
          <c:cat>
            <c:numRef>
              <c:f>'7.6.31.1'!$A$10:$A$20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'7.6.31.1'!$F$10:$F$20</c:f>
              <c:numCache>
                <c:formatCode>#,##0_);\(#,##0\)</c:formatCode>
                <c:ptCount val="11"/>
                <c:pt idx="0">
                  <c:v>99068.129599999986</c:v>
                </c:pt>
                <c:pt idx="1">
                  <c:v>142879.33260000002</c:v>
                </c:pt>
                <c:pt idx="2">
                  <c:v>120418</c:v>
                </c:pt>
                <c:pt idx="3">
                  <c:v>117146.59740000001</c:v>
                </c:pt>
                <c:pt idx="4">
                  <c:v>89795.299499999979</c:v>
                </c:pt>
                <c:pt idx="5">
                  <c:v>101254.89840000001</c:v>
                </c:pt>
                <c:pt idx="6">
                  <c:v>132897</c:v>
                </c:pt>
                <c:pt idx="7">
                  <c:v>148974</c:v>
                </c:pt>
                <c:pt idx="8">
                  <c:v>148863.36499999999</c:v>
                </c:pt>
                <c:pt idx="9">
                  <c:v>143776.93109999999</c:v>
                </c:pt>
                <c:pt idx="10" formatCode="#,##0__;\–#,##0__;0__;@__">
                  <c:v>134882.22239999997</c:v>
                </c:pt>
              </c:numCache>
            </c:numRef>
          </c:val>
          <c:smooth val="0"/>
          <c:extLst>
            <c:ext xmlns:c16="http://schemas.microsoft.com/office/drawing/2014/chart" uri="{C3380CC4-5D6E-409C-BE32-E72D297353CC}">
              <c16:uniqueId val="{00000000-A990-4ABE-9142-D300A888B191}"/>
            </c:ext>
          </c:extLst>
        </c:ser>
        <c:dLbls>
          <c:showLegendKey val="0"/>
          <c:showVal val="0"/>
          <c:showCatName val="0"/>
          <c:showSerName val="0"/>
          <c:showPercent val="0"/>
          <c:showBubbleSize val="0"/>
        </c:dLbls>
        <c:smooth val="0"/>
        <c:axId val="628954560"/>
        <c:axId val="628962176"/>
      </c:lineChart>
      <c:catAx>
        <c:axId val="6289545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2176"/>
        <c:crosses val="autoZero"/>
        <c:auto val="1"/>
        <c:lblAlgn val="ctr"/>
        <c:lblOffset val="100"/>
        <c:tickLblSkip val="1"/>
        <c:tickMarkSkip val="1"/>
        <c:noMultiLvlLbl val="0"/>
      </c:catAx>
      <c:valAx>
        <c:axId val="628962176"/>
        <c:scaling>
          <c:orientation val="minMax"/>
          <c:max val="160000"/>
          <c:min val="8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45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coliflor (miles de hectáreas)</a:t>
            </a:r>
          </a:p>
        </c:rich>
      </c:tx>
      <c:layout>
        <c:manualLayout>
          <c:xMode val="edge"/>
          <c:yMode val="edge"/>
          <c:x val="0.24768668981481481"/>
          <c:y val="9.9087987833296531E-2"/>
        </c:manualLayout>
      </c:layout>
      <c:overlay val="0"/>
      <c:spPr>
        <a:noFill/>
        <a:ln w="12700">
          <a:solidFill>
            <a:srgbClr val="000000"/>
          </a:solidFill>
          <a:prstDash val="solid"/>
        </a:ln>
      </c:spPr>
    </c:title>
    <c:autoTitleDeleted val="0"/>
    <c:plotArea>
      <c:layout>
        <c:manualLayout>
          <c:layoutTarget val="inner"/>
          <c:xMode val="edge"/>
          <c:yMode val="edge"/>
          <c:x val="6.8429289910947474E-2"/>
          <c:y val="0.21666717045008024"/>
          <c:w val="0.89113597997664318"/>
          <c:h val="0.6547634271843199"/>
        </c:manualLayout>
      </c:layout>
      <c:lineChart>
        <c:grouping val="standard"/>
        <c:varyColors val="0"/>
        <c:ser>
          <c:idx val="0"/>
          <c:order val="0"/>
          <c:tx>
            <c:v>superficie</c:v>
          </c:tx>
          <c:spPr>
            <a:ln w="38100">
              <a:solidFill>
                <a:srgbClr val="008000"/>
              </a:solidFill>
              <a:prstDash val="solid"/>
            </a:ln>
          </c:spPr>
          <c:marker>
            <c:symbol val="none"/>
          </c:marker>
          <c:cat>
            <c:strRef>
              <c:f>'7.6.32.1'!$A$10:$A$20</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'7.6.32.1'!$B$10:$B$20</c:f>
              <c:numCache>
                <c:formatCode>#,##0.0_);\(#,##0.0\)</c:formatCode>
                <c:ptCount val="11"/>
                <c:pt idx="0">
                  <c:v>6.9649999999999999</c:v>
                </c:pt>
                <c:pt idx="1">
                  <c:v>6.8259999999999996</c:v>
                </c:pt>
                <c:pt idx="2">
                  <c:v>6.7590000000000003</c:v>
                </c:pt>
                <c:pt idx="3">
                  <c:v>6.5869999999999997</c:v>
                </c:pt>
                <c:pt idx="4">
                  <c:v>6.4180000000000001</c:v>
                </c:pt>
                <c:pt idx="5">
                  <c:v>6.61</c:v>
                </c:pt>
                <c:pt idx="6">
                  <c:v>6.6639999999999997</c:v>
                </c:pt>
                <c:pt idx="7">
                  <c:v>7.0140000000000002</c:v>
                </c:pt>
                <c:pt idx="8">
                  <c:v>6.4649999999999999</c:v>
                </c:pt>
                <c:pt idx="9">
                  <c:v>6.9089999999999998</c:v>
                </c:pt>
                <c:pt idx="10">
                  <c:v>8.0299999999999994</c:v>
                </c:pt>
              </c:numCache>
            </c:numRef>
          </c:val>
          <c:smooth val="0"/>
          <c:extLst>
            <c:ext xmlns:c16="http://schemas.microsoft.com/office/drawing/2014/chart" uri="{C3380CC4-5D6E-409C-BE32-E72D297353CC}">
              <c16:uniqueId val="{00000000-5BF9-42FA-AEEB-CA308C97CDA5}"/>
            </c:ext>
          </c:extLst>
        </c:ser>
        <c:dLbls>
          <c:showLegendKey val="0"/>
          <c:showVal val="0"/>
          <c:showCatName val="0"/>
          <c:showSerName val="0"/>
          <c:showPercent val="0"/>
          <c:showBubbleSize val="0"/>
        </c:dLbls>
        <c:smooth val="0"/>
        <c:axId val="628968160"/>
        <c:axId val="628973600"/>
      </c:lineChart>
      <c:catAx>
        <c:axId val="628968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3600"/>
        <c:crosses val="autoZero"/>
        <c:auto val="1"/>
        <c:lblAlgn val="ctr"/>
        <c:lblOffset val="100"/>
        <c:tickLblSkip val="1"/>
        <c:tickMarkSkip val="1"/>
        <c:noMultiLvlLbl val="0"/>
      </c:catAx>
      <c:valAx>
        <c:axId val="628973600"/>
        <c:scaling>
          <c:orientation val="minMax"/>
          <c:min val="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289681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coliflor (miles toneladas)</a:t>
            </a:r>
          </a:p>
        </c:rich>
      </c:tx>
      <c:layout>
        <c:manualLayout>
          <c:xMode val="edge"/>
          <c:yMode val="edge"/>
          <c:x val="0.25328703703703709"/>
          <c:y val="8.3595957221765244E-2"/>
        </c:manualLayout>
      </c:layout>
      <c:overlay val="0"/>
      <c:spPr>
        <a:noFill/>
        <a:ln w="12700">
          <a:solidFill>
            <a:srgbClr val="000000"/>
          </a:solidFill>
          <a:prstDash val="solid"/>
        </a:ln>
      </c:spPr>
    </c:title>
    <c:autoTitleDeleted val="0"/>
    <c:plotArea>
      <c:layout>
        <c:manualLayout>
          <c:layoutTarget val="inner"/>
          <c:xMode val="edge"/>
          <c:yMode val="edge"/>
          <c:x val="8.4243369734789728E-2"/>
          <c:y val="0.23287723155061971"/>
          <c:w val="0.87987519500780065"/>
          <c:h val="0.6438370519340666"/>
        </c:manualLayout>
      </c:layout>
      <c:lineChart>
        <c:grouping val="standard"/>
        <c:varyColors val="0"/>
        <c:ser>
          <c:idx val="0"/>
          <c:order val="0"/>
          <c:tx>
            <c:v>producción</c:v>
          </c:tx>
          <c:spPr>
            <a:ln w="38100">
              <a:solidFill>
                <a:srgbClr val="FF6600"/>
              </a:solidFill>
              <a:prstDash val="solid"/>
            </a:ln>
          </c:spPr>
          <c:marker>
            <c:symbol val="none"/>
          </c:marker>
          <c:cat>
            <c:strRef>
              <c:f>'7.6.32.1'!$A$10:$A$20</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'7.6.32.1'!$D$10:$D$20</c:f>
              <c:numCache>
                <c:formatCode>#,##0.0_);\(#,##0.0\)</c:formatCode>
                <c:ptCount val="11"/>
                <c:pt idx="0">
                  <c:v>156.93700000000001</c:v>
                </c:pt>
                <c:pt idx="1">
                  <c:v>151.57300000000001</c:v>
                </c:pt>
                <c:pt idx="2">
                  <c:v>147.30000000000001</c:v>
                </c:pt>
                <c:pt idx="3">
                  <c:v>145.268</c:v>
                </c:pt>
                <c:pt idx="4">
                  <c:v>146.72399999999999</c:v>
                </c:pt>
                <c:pt idx="5">
                  <c:v>151.65100000000001</c:v>
                </c:pt>
                <c:pt idx="6">
                  <c:v>158.34</c:v>
                </c:pt>
                <c:pt idx="7">
                  <c:v>161.42400000000001</c:v>
                </c:pt>
                <c:pt idx="8">
                  <c:v>147.33000000000001</c:v>
                </c:pt>
                <c:pt idx="9">
                  <c:v>163.86799999999999</c:v>
                </c:pt>
                <c:pt idx="10">
                  <c:v>189.63800000000001</c:v>
                </c:pt>
              </c:numCache>
            </c:numRef>
          </c:val>
          <c:smooth val="0"/>
          <c:extLst>
            <c:ext xmlns:c16="http://schemas.microsoft.com/office/drawing/2014/chart" uri="{C3380CC4-5D6E-409C-BE32-E72D297353CC}">
              <c16:uniqueId val="{00000000-3BC1-4FCB-BDFA-1089B8CBACCA}"/>
            </c:ext>
          </c:extLst>
        </c:ser>
        <c:dLbls>
          <c:showLegendKey val="0"/>
          <c:showVal val="0"/>
          <c:showCatName val="0"/>
          <c:showSerName val="0"/>
          <c:showPercent val="0"/>
          <c:showBubbleSize val="0"/>
        </c:dLbls>
        <c:smooth val="0"/>
        <c:axId val="628965440"/>
        <c:axId val="628970880"/>
      </c:lineChart>
      <c:catAx>
        <c:axId val="62896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0880"/>
        <c:crosses val="autoZero"/>
        <c:auto val="1"/>
        <c:lblAlgn val="ctr"/>
        <c:lblOffset val="100"/>
        <c:tickLblSkip val="1"/>
        <c:tickMarkSkip val="1"/>
        <c:noMultiLvlLbl val="0"/>
      </c:catAx>
      <c:valAx>
        <c:axId val="628970880"/>
        <c:scaling>
          <c:orientation val="minMax"/>
          <c:max val="200"/>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54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coliflor (miles de euros)</a:t>
            </a:r>
          </a:p>
        </c:rich>
      </c:tx>
      <c:layout>
        <c:manualLayout>
          <c:xMode val="edge"/>
          <c:yMode val="edge"/>
          <c:x val="0.28715370370370374"/>
          <c:y val="4.9049788007268322E-2"/>
        </c:manualLayout>
      </c:layout>
      <c:overlay val="0"/>
      <c:spPr>
        <a:noFill/>
        <a:ln w="12700">
          <a:solidFill>
            <a:srgbClr val="000000"/>
          </a:solidFill>
          <a:prstDash val="solid"/>
        </a:ln>
      </c:spPr>
    </c:title>
    <c:autoTitleDeleted val="0"/>
    <c:plotArea>
      <c:layout>
        <c:manualLayout>
          <c:layoutTarget val="inner"/>
          <c:xMode val="edge"/>
          <c:yMode val="edge"/>
          <c:x val="0.10714285714285714"/>
          <c:y val="0.1364705882352942"/>
          <c:w val="0.85869565217394073"/>
          <c:h val="0.7364705882352941"/>
        </c:manualLayout>
      </c:layout>
      <c:lineChart>
        <c:grouping val="standard"/>
        <c:varyColors val="0"/>
        <c:ser>
          <c:idx val="0"/>
          <c:order val="0"/>
          <c:tx>
            <c:v>Valor</c:v>
          </c:tx>
          <c:spPr>
            <a:ln w="38100">
              <a:solidFill>
                <a:srgbClr val="FFFF00"/>
              </a:solidFill>
              <a:prstDash val="solid"/>
            </a:ln>
          </c:spPr>
          <c:marker>
            <c:symbol val="none"/>
          </c:marker>
          <c:cat>
            <c:strRef>
              <c:f>'7.6.32.1'!$A$10:$A$20</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'7.6.32.1'!$F$10:$F$20</c:f>
              <c:numCache>
                <c:formatCode>#,##0_);\(#,##0\)</c:formatCode>
                <c:ptCount val="11"/>
                <c:pt idx="0">
                  <c:v>63214.223600000005</c:v>
                </c:pt>
                <c:pt idx="1">
                  <c:v>82925.588300000003</c:v>
                </c:pt>
                <c:pt idx="2">
                  <c:v>47916.69</c:v>
                </c:pt>
                <c:pt idx="3">
                  <c:v>60097.371599999999</c:v>
                </c:pt>
                <c:pt idx="4">
                  <c:v>75196.049999999988</c:v>
                </c:pt>
                <c:pt idx="5">
                  <c:v>58249.149099999995</c:v>
                </c:pt>
                <c:pt idx="6">
                  <c:v>59963</c:v>
                </c:pt>
                <c:pt idx="7">
                  <c:v>78452</c:v>
                </c:pt>
                <c:pt idx="8">
                  <c:v>72692.622000000003</c:v>
                </c:pt>
                <c:pt idx="9">
                  <c:v>76706.610799999995</c:v>
                </c:pt>
                <c:pt idx="10">
                  <c:v>95406.877800000002</c:v>
                </c:pt>
              </c:numCache>
            </c:numRef>
          </c:val>
          <c:smooth val="0"/>
          <c:extLst>
            <c:ext xmlns:c16="http://schemas.microsoft.com/office/drawing/2014/chart" uri="{C3380CC4-5D6E-409C-BE32-E72D297353CC}">
              <c16:uniqueId val="{00000000-DDD6-4A7D-9403-DC133DA6D935}"/>
            </c:ext>
          </c:extLst>
        </c:ser>
        <c:dLbls>
          <c:showLegendKey val="0"/>
          <c:showVal val="0"/>
          <c:showCatName val="0"/>
          <c:showSerName val="0"/>
          <c:showPercent val="0"/>
          <c:showBubbleSize val="0"/>
        </c:dLbls>
        <c:smooth val="0"/>
        <c:axId val="628955648"/>
        <c:axId val="628964896"/>
      </c:lineChart>
      <c:catAx>
        <c:axId val="628955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4896"/>
        <c:crosses val="autoZero"/>
        <c:auto val="1"/>
        <c:lblAlgn val="ctr"/>
        <c:lblOffset val="100"/>
        <c:tickLblSkip val="1"/>
        <c:tickMarkSkip val="1"/>
        <c:noMultiLvlLbl val="0"/>
      </c:catAx>
      <c:valAx>
        <c:axId val="628964896"/>
        <c:scaling>
          <c:orientation val="minMax"/>
          <c:max val="10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56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ajo (miles de hectáreas)</a:t>
            </a:r>
          </a:p>
        </c:rich>
      </c:tx>
      <c:layout>
        <c:manualLayout>
          <c:xMode val="edge"/>
          <c:yMode val="edge"/>
          <c:x val="0.21470861111111111"/>
          <c:y val="8.7058760383868575E-2"/>
        </c:manualLayout>
      </c:layout>
      <c:overlay val="0"/>
      <c:spPr>
        <a:noFill/>
        <a:ln w="12700">
          <a:solidFill>
            <a:srgbClr val="000000"/>
          </a:solidFill>
          <a:prstDash val="solid"/>
        </a:ln>
      </c:spPr>
    </c:title>
    <c:autoTitleDeleted val="0"/>
    <c:plotArea>
      <c:layout>
        <c:manualLayout>
          <c:layoutTarget val="inner"/>
          <c:xMode val="edge"/>
          <c:yMode val="edge"/>
          <c:x val="7.4135150245146539E-2"/>
          <c:y val="0.21411764705882391"/>
          <c:w val="0.88962180294175663"/>
          <c:h val="0.70117647058823562"/>
        </c:manualLayout>
      </c:layout>
      <c:lineChart>
        <c:grouping val="standard"/>
        <c:varyColors val="0"/>
        <c:ser>
          <c:idx val="0"/>
          <c:order val="0"/>
          <c:tx>
            <c:v>superficie</c:v>
          </c:tx>
          <c:spPr>
            <a:ln w="38100">
              <a:solidFill>
                <a:srgbClr val="008000"/>
              </a:solidFill>
              <a:prstDash val="solid"/>
            </a:ln>
          </c:spPr>
          <c:marker>
            <c:symbol val="none"/>
          </c:marker>
          <c:cat>
            <c:numRef>
              <c:f>'7.6.33.1'!$A$10:$A$20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'7.6.33.1'!$B$10:$B$20</c:f>
              <c:numCache>
                <c:formatCode>#,##0.0_);\(#,##0.0\)</c:formatCode>
                <c:ptCount val="11"/>
                <c:pt idx="0">
                  <c:v>15.919</c:v>
                </c:pt>
                <c:pt idx="1">
                  <c:v>14.85</c:v>
                </c:pt>
                <c:pt idx="2">
                  <c:v>15.75</c:v>
                </c:pt>
                <c:pt idx="3">
                  <c:v>17.494</c:v>
                </c:pt>
                <c:pt idx="4">
                  <c:v>20.196999999999999</c:v>
                </c:pt>
                <c:pt idx="5">
                  <c:v>20.965</c:v>
                </c:pt>
                <c:pt idx="6">
                  <c:v>19.995999999999999</c:v>
                </c:pt>
                <c:pt idx="7">
                  <c:v>24.317</c:v>
                </c:pt>
                <c:pt idx="8">
                  <c:v>26.63</c:v>
                </c:pt>
                <c:pt idx="9">
                  <c:v>28.428000000000001</c:v>
                </c:pt>
                <c:pt idx="10">
                  <c:v>27.347999999999999</c:v>
                </c:pt>
              </c:numCache>
            </c:numRef>
          </c:val>
          <c:smooth val="0"/>
          <c:extLst>
            <c:ext xmlns:c16="http://schemas.microsoft.com/office/drawing/2014/chart" uri="{C3380CC4-5D6E-409C-BE32-E72D297353CC}">
              <c16:uniqueId val="{00000000-8804-4A8B-9968-A61B0C88C7AB}"/>
            </c:ext>
          </c:extLst>
        </c:ser>
        <c:dLbls>
          <c:showLegendKey val="0"/>
          <c:showVal val="0"/>
          <c:showCatName val="0"/>
          <c:showSerName val="0"/>
          <c:showPercent val="0"/>
          <c:showBubbleSize val="0"/>
        </c:dLbls>
        <c:smooth val="0"/>
        <c:axId val="628956192"/>
        <c:axId val="628960544"/>
      </c:lineChart>
      <c:catAx>
        <c:axId val="6289561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0544"/>
        <c:crosses val="autoZero"/>
        <c:auto val="1"/>
        <c:lblAlgn val="ctr"/>
        <c:lblOffset val="100"/>
        <c:tickLblSkip val="1"/>
        <c:tickMarkSkip val="1"/>
        <c:noMultiLvlLbl val="0"/>
      </c:catAx>
      <c:valAx>
        <c:axId val="628960544"/>
        <c:scaling>
          <c:orientation val="minMax"/>
          <c:max val="30"/>
          <c:min val="1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6289561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ajo (miles toneladas)</a:t>
            </a:r>
          </a:p>
        </c:rich>
      </c:tx>
      <c:layout>
        <c:manualLayout>
          <c:xMode val="edge"/>
          <c:yMode val="edge"/>
          <c:x val="0.22142902777777779"/>
          <c:y val="7.1090125750075367E-2"/>
        </c:manualLayout>
      </c:layout>
      <c:overlay val="0"/>
      <c:spPr>
        <a:noFill/>
        <a:ln w="12700">
          <a:solidFill>
            <a:srgbClr val="000000"/>
          </a:solidFill>
          <a:prstDash val="solid"/>
        </a:ln>
      </c:spPr>
    </c:title>
    <c:autoTitleDeleted val="0"/>
    <c:plotArea>
      <c:layout>
        <c:manualLayout>
          <c:layoutTarget val="inner"/>
          <c:xMode val="edge"/>
          <c:yMode val="edge"/>
          <c:x val="9.0759222165104264E-2"/>
          <c:y val="0.23933649289100112"/>
          <c:w val="0.87458886813645453"/>
          <c:h val="0.67535545023696764"/>
        </c:manualLayout>
      </c:layout>
      <c:lineChart>
        <c:grouping val="standard"/>
        <c:varyColors val="0"/>
        <c:ser>
          <c:idx val="0"/>
          <c:order val="0"/>
          <c:tx>
            <c:v>producción</c:v>
          </c:tx>
          <c:spPr>
            <a:ln w="38100">
              <a:solidFill>
                <a:srgbClr val="FF6600"/>
              </a:solidFill>
              <a:prstDash val="solid"/>
            </a:ln>
          </c:spPr>
          <c:marker>
            <c:symbol val="none"/>
          </c:marker>
          <c:cat>
            <c:numRef>
              <c:f>'7.6.33.1'!$A$10:$A$20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'7.6.33.1'!$D$10:$D$20</c:f>
              <c:numCache>
                <c:formatCode>#,##0.0_);\(#,##0.0\)</c:formatCode>
                <c:ptCount val="11"/>
                <c:pt idx="0">
                  <c:v>154.58699999999999</c:v>
                </c:pt>
                <c:pt idx="1">
                  <c:v>136.56100000000001</c:v>
                </c:pt>
                <c:pt idx="2">
                  <c:v>140.762</c:v>
                </c:pt>
                <c:pt idx="3">
                  <c:v>154.363</c:v>
                </c:pt>
                <c:pt idx="4">
                  <c:v>188.84</c:v>
                </c:pt>
                <c:pt idx="5">
                  <c:v>177.42699999999999</c:v>
                </c:pt>
                <c:pt idx="6">
                  <c:v>178.416</c:v>
                </c:pt>
                <c:pt idx="7">
                  <c:v>209.79499999999999</c:v>
                </c:pt>
                <c:pt idx="8">
                  <c:v>274.71199999999999</c:v>
                </c:pt>
                <c:pt idx="9">
                  <c:v>273.476</c:v>
                </c:pt>
                <c:pt idx="10">
                  <c:v>271.35300000000001</c:v>
                </c:pt>
              </c:numCache>
            </c:numRef>
          </c:val>
          <c:smooth val="0"/>
          <c:extLst>
            <c:ext xmlns:c16="http://schemas.microsoft.com/office/drawing/2014/chart" uri="{C3380CC4-5D6E-409C-BE32-E72D297353CC}">
              <c16:uniqueId val="{00000000-82E7-484F-A76C-006FF3160D9E}"/>
            </c:ext>
          </c:extLst>
        </c:ser>
        <c:dLbls>
          <c:showLegendKey val="0"/>
          <c:showVal val="0"/>
          <c:showCatName val="0"/>
          <c:showSerName val="0"/>
          <c:showPercent val="0"/>
          <c:showBubbleSize val="0"/>
        </c:dLbls>
        <c:smooth val="0"/>
        <c:axId val="628963808"/>
        <c:axId val="628964352"/>
      </c:lineChart>
      <c:catAx>
        <c:axId val="6289638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4352"/>
        <c:crosses val="autoZero"/>
        <c:auto val="1"/>
        <c:lblAlgn val="ctr"/>
        <c:lblOffset val="100"/>
        <c:tickLblSkip val="1"/>
        <c:tickMarkSkip val="1"/>
        <c:noMultiLvlLbl val="0"/>
      </c:catAx>
      <c:valAx>
        <c:axId val="628964352"/>
        <c:scaling>
          <c:orientation val="minMax"/>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380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ajo (miles de euros)</a:t>
            </a:r>
          </a:p>
        </c:rich>
      </c:tx>
      <c:layout>
        <c:manualLayout>
          <c:xMode val="edge"/>
          <c:yMode val="edge"/>
          <c:x val="0.2620690277777778"/>
          <c:y val="3.0836490789454003E-2"/>
        </c:manualLayout>
      </c:layout>
      <c:overlay val="0"/>
      <c:spPr>
        <a:noFill/>
        <a:ln w="12700">
          <a:solidFill>
            <a:srgbClr val="000000"/>
          </a:solidFill>
          <a:prstDash val="solid"/>
        </a:ln>
      </c:spPr>
    </c:title>
    <c:autoTitleDeleted val="0"/>
    <c:plotArea>
      <c:layout>
        <c:manualLayout>
          <c:layoutTarget val="inner"/>
          <c:xMode val="edge"/>
          <c:yMode val="edge"/>
          <c:x val="0.11311484464238973"/>
          <c:y val="0.14250614250614682"/>
          <c:w val="0.85082035317972748"/>
          <c:h val="0.76904176904176902"/>
        </c:manualLayout>
      </c:layout>
      <c:lineChart>
        <c:grouping val="standard"/>
        <c:varyColors val="0"/>
        <c:ser>
          <c:idx val="0"/>
          <c:order val="0"/>
          <c:tx>
            <c:v>Valor</c:v>
          </c:tx>
          <c:spPr>
            <a:ln w="38100">
              <a:solidFill>
                <a:srgbClr val="FFFF00"/>
              </a:solidFill>
              <a:prstDash val="solid"/>
            </a:ln>
          </c:spPr>
          <c:marker>
            <c:symbol val="none"/>
          </c:marker>
          <c:cat>
            <c:numRef>
              <c:f>'7.6.33.1'!$A$10:$A$20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'7.6.33.1'!$F$10:$F$20</c:f>
              <c:numCache>
                <c:formatCode>#,##0_);\(#,##0\)</c:formatCode>
                <c:ptCount val="11"/>
                <c:pt idx="0">
                  <c:v>186354.62849999999</c:v>
                </c:pt>
                <c:pt idx="1">
                  <c:v>231334.33400000003</c:v>
                </c:pt>
                <c:pt idx="2">
                  <c:v>264505.87420000002</c:v>
                </c:pt>
                <c:pt idx="3">
                  <c:v>207093.40079999997</c:v>
                </c:pt>
                <c:pt idx="4">
                  <c:v>221679.27599999998</c:v>
                </c:pt>
                <c:pt idx="5">
                  <c:v>166479.75409999999</c:v>
                </c:pt>
                <c:pt idx="6">
                  <c:v>242093</c:v>
                </c:pt>
                <c:pt idx="7">
                  <c:v>422317</c:v>
                </c:pt>
                <c:pt idx="8">
                  <c:v>409101.11039999995</c:v>
                </c:pt>
                <c:pt idx="9">
                  <c:v>400751.73039999994</c:v>
                </c:pt>
                <c:pt idx="10">
                  <c:v>404668.72889999999</c:v>
                </c:pt>
              </c:numCache>
            </c:numRef>
          </c:val>
          <c:smooth val="0"/>
          <c:extLst>
            <c:ext xmlns:c16="http://schemas.microsoft.com/office/drawing/2014/chart" uri="{C3380CC4-5D6E-409C-BE32-E72D297353CC}">
              <c16:uniqueId val="{00000000-9D68-4753-A4FE-9302A4EE1C13}"/>
            </c:ext>
          </c:extLst>
        </c:ser>
        <c:dLbls>
          <c:showLegendKey val="0"/>
          <c:showVal val="0"/>
          <c:showCatName val="0"/>
          <c:showSerName val="0"/>
          <c:showPercent val="0"/>
          <c:showBubbleSize val="0"/>
        </c:dLbls>
        <c:smooth val="0"/>
        <c:axId val="630815648"/>
        <c:axId val="630787904"/>
      </c:lineChart>
      <c:catAx>
        <c:axId val="6308156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7904"/>
        <c:crosses val="autoZero"/>
        <c:auto val="1"/>
        <c:lblAlgn val="ctr"/>
        <c:lblOffset val="100"/>
        <c:tickLblSkip val="1"/>
        <c:tickMarkSkip val="1"/>
        <c:noMultiLvlLbl val="0"/>
      </c:catAx>
      <c:valAx>
        <c:axId val="630787904"/>
        <c:scaling>
          <c:orientation val="minMax"/>
          <c:max val="4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56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(miles de hectáreas)</a:t>
            </a:r>
          </a:p>
        </c:rich>
      </c:tx>
      <c:layout>
        <c:manualLayout>
          <c:xMode val="edge"/>
          <c:yMode val="edge"/>
          <c:x val="0.19617895833333332"/>
          <c:y val="9.3750000000000236E-2"/>
        </c:manualLayout>
      </c:layout>
      <c:overlay val="0"/>
      <c:spPr>
        <a:noFill/>
        <a:ln w="12700">
          <a:solidFill>
            <a:srgbClr val="000000"/>
          </a:solidFill>
          <a:prstDash val="solid"/>
        </a:ln>
      </c:spPr>
    </c:title>
    <c:autoTitleDeleted val="0"/>
    <c:plotArea>
      <c:layout>
        <c:manualLayout>
          <c:layoutTarget val="inner"/>
          <c:xMode val="edge"/>
          <c:yMode val="edge"/>
          <c:x val="7.4074185706901219E-2"/>
          <c:y val="0.19711538461538491"/>
          <c:w val="0.88580380407836024"/>
          <c:h val="0.71634615384615352"/>
        </c:manualLayout>
      </c:layout>
      <c:lineChart>
        <c:grouping val="standard"/>
        <c:varyColors val="0"/>
        <c:ser>
          <c:idx val="0"/>
          <c:order val="0"/>
          <c:tx>
            <c:v>superficie</c:v>
          </c:tx>
          <c:spPr>
            <a:ln w="38100">
              <a:solidFill>
                <a:srgbClr val="008000"/>
              </a:solidFill>
              <a:prstDash val="solid"/>
            </a:ln>
          </c:spPr>
          <c:marker>
            <c:symbol val="none"/>
          </c:marker>
          <c:cat>
            <c:numRef>
              <c:f>'7.6.34.1'!$A$10:$A$20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'7.6.34.1'!$B$10:$B$20</c:f>
              <c:numCache>
                <c:formatCode>#,##0.0_);\(#,##0.0\)</c:formatCode>
                <c:ptCount val="11"/>
                <c:pt idx="0">
                  <c:v>23.850999999999999</c:v>
                </c:pt>
                <c:pt idx="1">
                  <c:v>22.478000000000002</c:v>
                </c:pt>
                <c:pt idx="2">
                  <c:v>24.526</c:v>
                </c:pt>
                <c:pt idx="3">
                  <c:v>22.867000000000001</c:v>
                </c:pt>
                <c:pt idx="4">
                  <c:v>22.007999999999999</c:v>
                </c:pt>
                <c:pt idx="5">
                  <c:v>24.960999999999999</c:v>
                </c:pt>
                <c:pt idx="6">
                  <c:v>23.48</c:v>
                </c:pt>
                <c:pt idx="7">
                  <c:v>24.969000000000001</c:v>
                </c:pt>
                <c:pt idx="8">
                  <c:v>24.762</c:v>
                </c:pt>
                <c:pt idx="9">
                  <c:v>23.774999999999999</c:v>
                </c:pt>
                <c:pt idx="10">
                  <c:v>25.888999999999999</c:v>
                </c:pt>
              </c:numCache>
            </c:numRef>
          </c:val>
          <c:smooth val="0"/>
          <c:extLst>
            <c:ext xmlns:c16="http://schemas.microsoft.com/office/drawing/2014/chart" uri="{C3380CC4-5D6E-409C-BE32-E72D297353CC}">
              <c16:uniqueId val="{00000000-3E7A-4FDA-9D4A-07BB0EC752EA}"/>
            </c:ext>
          </c:extLst>
        </c:ser>
        <c:dLbls>
          <c:showLegendKey val="0"/>
          <c:showVal val="0"/>
          <c:showCatName val="0"/>
          <c:showSerName val="0"/>
          <c:showPercent val="0"/>
          <c:showBubbleSize val="0"/>
        </c:dLbls>
        <c:smooth val="0"/>
        <c:axId val="630785184"/>
        <c:axId val="630812384"/>
      </c:lineChart>
      <c:catAx>
        <c:axId val="630785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2384"/>
        <c:crosses val="autoZero"/>
        <c:auto val="1"/>
        <c:lblAlgn val="ctr"/>
        <c:lblOffset val="100"/>
        <c:tickLblSkip val="1"/>
        <c:tickMarkSkip val="1"/>
        <c:noMultiLvlLbl val="0"/>
      </c:catAx>
      <c:valAx>
        <c:axId val="630812384"/>
        <c:scaling>
          <c:orientation val="minMax"/>
          <c:max val="26"/>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51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(miles toneladas)</a:t>
            </a:r>
          </a:p>
        </c:rich>
      </c:tx>
      <c:layout>
        <c:manualLayout>
          <c:xMode val="edge"/>
          <c:yMode val="edge"/>
          <c:x val="0.20289937500000002"/>
          <c:y val="6.4285964254468322E-2"/>
        </c:manualLayout>
      </c:layout>
      <c:overlay val="0"/>
      <c:spPr>
        <a:noFill/>
        <a:ln w="12700">
          <a:solidFill>
            <a:srgbClr val="000000"/>
          </a:solidFill>
          <a:prstDash val="solid"/>
        </a:ln>
      </c:spPr>
    </c:title>
    <c:autoTitleDeleted val="0"/>
    <c:plotArea>
      <c:layout>
        <c:manualLayout>
          <c:layoutTarget val="inner"/>
          <c:xMode val="edge"/>
          <c:yMode val="edge"/>
          <c:x val="0.10631749139111998"/>
          <c:y val="0.19761950711380932"/>
          <c:w val="0.86440743000608333"/>
          <c:h val="0.71666833302719979"/>
        </c:manualLayout>
      </c:layout>
      <c:lineChart>
        <c:grouping val="standard"/>
        <c:varyColors val="0"/>
        <c:ser>
          <c:idx val="0"/>
          <c:order val="0"/>
          <c:tx>
            <c:v>producción</c:v>
          </c:tx>
          <c:spPr>
            <a:ln w="38100">
              <a:solidFill>
                <a:srgbClr val="FF6600"/>
              </a:solidFill>
              <a:prstDash val="solid"/>
            </a:ln>
          </c:spPr>
          <c:marker>
            <c:symbol val="none"/>
          </c:marker>
          <c:cat>
            <c:numRef>
              <c:f>'7.6.34.1'!$A$10:$A$20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'7.6.34.1'!$D$10:$D$20</c:f>
              <c:numCache>
                <c:formatCode>#,##0.0_);\(#,##0.0\)</c:formatCode>
                <c:ptCount val="11"/>
                <c:pt idx="0">
                  <c:v>1256.288</c:v>
                </c:pt>
                <c:pt idx="1">
                  <c:v>1105.1310000000001</c:v>
                </c:pt>
                <c:pt idx="2">
                  <c:v>1307.5309999999999</c:v>
                </c:pt>
                <c:pt idx="3">
                  <c:v>1169.721</c:v>
                </c:pt>
                <c:pt idx="4">
                  <c:v>1214.501</c:v>
                </c:pt>
                <c:pt idx="5">
                  <c:v>1364.117</c:v>
                </c:pt>
                <c:pt idx="6">
                  <c:v>1229.8420000000001</c:v>
                </c:pt>
                <c:pt idx="7">
                  <c:v>1384.098</c:v>
                </c:pt>
                <c:pt idx="8">
                  <c:v>1299.5340000000001</c:v>
                </c:pt>
                <c:pt idx="9">
                  <c:v>1272.9280000000001</c:v>
                </c:pt>
                <c:pt idx="10">
                  <c:v>1443.1869999999999</c:v>
                </c:pt>
              </c:numCache>
            </c:numRef>
          </c:val>
          <c:smooth val="0"/>
          <c:extLst>
            <c:ext xmlns:c16="http://schemas.microsoft.com/office/drawing/2014/chart" uri="{C3380CC4-5D6E-409C-BE32-E72D297353CC}">
              <c16:uniqueId val="{00000000-FE0E-4968-88A5-DADE42CCE42C}"/>
            </c:ext>
          </c:extLst>
        </c:ser>
        <c:dLbls>
          <c:showLegendKey val="0"/>
          <c:showVal val="0"/>
          <c:showCatName val="0"/>
          <c:showSerName val="0"/>
          <c:showPercent val="0"/>
          <c:showBubbleSize val="0"/>
        </c:dLbls>
        <c:smooth val="0"/>
        <c:axId val="630804768"/>
        <c:axId val="630809664"/>
      </c:lineChart>
      <c:catAx>
        <c:axId val="6308047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9664"/>
        <c:crosses val="autoZero"/>
        <c:auto val="1"/>
        <c:lblAlgn val="ctr"/>
        <c:lblOffset val="100"/>
        <c:tickLblSkip val="1"/>
        <c:tickMarkSkip val="1"/>
        <c:noMultiLvlLbl val="0"/>
      </c:catAx>
      <c:valAx>
        <c:axId val="630809664"/>
        <c:scaling>
          <c:orientation val="minMax"/>
          <c:max val="15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47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centeno (miles toneladas)</a:t>
            </a:r>
          </a:p>
        </c:rich>
      </c:tx>
      <c:layout>
        <c:manualLayout>
          <c:xMode val="edge"/>
          <c:yMode val="edge"/>
          <c:x val="0.28130984848484847"/>
          <c:y val="3.6144672639933054E-2"/>
        </c:manualLayout>
      </c:layout>
      <c:overlay val="0"/>
      <c:spPr>
        <a:noFill/>
        <a:ln w="12700">
          <a:solidFill>
            <a:srgbClr val="000000"/>
          </a:solidFill>
          <a:prstDash val="solid"/>
        </a:ln>
      </c:spPr>
    </c:title>
    <c:autoTitleDeleted val="0"/>
    <c:plotArea>
      <c:layout>
        <c:manualLayout>
          <c:layoutTarget val="inner"/>
          <c:xMode val="edge"/>
          <c:yMode val="edge"/>
          <c:x val="7.4074166459838039E-2"/>
          <c:y val="0.13734955919328784"/>
          <c:w val="0.88888999751805664"/>
          <c:h val="0.77590452737260862"/>
        </c:manualLayout>
      </c:layout>
      <c:lineChart>
        <c:grouping val="standard"/>
        <c:varyColors val="0"/>
        <c:ser>
          <c:idx val="3"/>
          <c:order val="0"/>
          <c:tx>
            <c:v>Producción</c:v>
          </c:tx>
          <c:spPr>
            <a:ln w="38100">
              <a:solidFill>
                <a:srgbClr val="FF6600"/>
              </a:solidFill>
              <a:prstDash val="solid"/>
            </a:ln>
          </c:spPr>
          <c:marker>
            <c:symbol val="none"/>
          </c:marker>
          <c:cat>
            <c:numRef>
              <c:f>'7.1.5.1'!$A$9:$A$19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'7.1.5.1'!$D$9:$D$19</c:f>
              <c:numCache>
                <c:formatCode>#,##0.0_);\(#,##0.0\)</c:formatCode>
                <c:ptCount val="11"/>
                <c:pt idx="0">
                  <c:v>180.666</c:v>
                </c:pt>
                <c:pt idx="1">
                  <c:v>258.38</c:v>
                </c:pt>
                <c:pt idx="2">
                  <c:v>362.08</c:v>
                </c:pt>
                <c:pt idx="3">
                  <c:v>256.67500000000001</c:v>
                </c:pt>
                <c:pt idx="4">
                  <c:v>384.339</c:v>
                </c:pt>
                <c:pt idx="5">
                  <c:v>233.542</c:v>
                </c:pt>
                <c:pt idx="6">
                  <c:v>281.36599999999999</c:v>
                </c:pt>
                <c:pt idx="7">
                  <c:v>377.35500000000002</c:v>
                </c:pt>
                <c:pt idx="8">
                  <c:v>139.178</c:v>
                </c:pt>
                <c:pt idx="9">
                  <c:v>388.46699999999998</c:v>
                </c:pt>
                <c:pt idx="10">
                  <c:v>251.32400000000001</c:v>
                </c:pt>
              </c:numCache>
            </c:numRef>
          </c:val>
          <c:smooth val="0"/>
          <c:extLst>
            <c:ext xmlns:c16="http://schemas.microsoft.com/office/drawing/2014/chart" uri="{C3380CC4-5D6E-409C-BE32-E72D297353CC}">
              <c16:uniqueId val="{00000000-FF03-4278-8DBD-87E2E8ED2D0B}"/>
            </c:ext>
          </c:extLst>
        </c:ser>
        <c:dLbls>
          <c:showLegendKey val="0"/>
          <c:showVal val="0"/>
          <c:showCatName val="0"/>
          <c:showSerName val="0"/>
          <c:showPercent val="0"/>
          <c:showBubbleSize val="0"/>
        </c:dLbls>
        <c:smooth val="0"/>
        <c:axId val="609924288"/>
        <c:axId val="609922112"/>
      </c:lineChart>
      <c:catAx>
        <c:axId val="609924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2112"/>
        <c:crosses val="autoZero"/>
        <c:auto val="1"/>
        <c:lblAlgn val="ctr"/>
        <c:lblOffset val="100"/>
        <c:tickLblSkip val="1"/>
        <c:tickMarkSkip val="1"/>
        <c:noMultiLvlLbl val="0"/>
      </c:catAx>
      <c:valAx>
        <c:axId val="609922112"/>
        <c:scaling>
          <c:orientation val="minMax"/>
          <c:max val="500"/>
          <c:min val="1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42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cebolla (miles de euros)</a:t>
            </a:r>
          </a:p>
        </c:rich>
      </c:tx>
      <c:layout>
        <c:manualLayout>
          <c:xMode val="edge"/>
          <c:yMode val="edge"/>
          <c:x val="0.243539375"/>
          <c:y val="3.1175044092832258E-2"/>
        </c:manualLayout>
      </c:layout>
      <c:overlay val="0"/>
      <c:spPr>
        <a:noFill/>
        <a:ln w="12700">
          <a:solidFill>
            <a:srgbClr val="000000"/>
          </a:solidFill>
          <a:prstDash val="solid"/>
        </a:ln>
      </c:spPr>
    </c:title>
    <c:autoTitleDeleted val="0"/>
    <c:plotArea>
      <c:layout>
        <c:manualLayout>
          <c:layoutTarget val="inner"/>
          <c:xMode val="edge"/>
          <c:yMode val="edge"/>
          <c:x val="0.10566615620214578"/>
          <c:y val="0.17506036200811698"/>
          <c:w val="0.85758039816232756"/>
          <c:h val="0.73861084244521868"/>
        </c:manualLayout>
      </c:layout>
      <c:lineChart>
        <c:grouping val="standard"/>
        <c:varyColors val="0"/>
        <c:ser>
          <c:idx val="0"/>
          <c:order val="0"/>
          <c:tx>
            <c:v>Valor</c:v>
          </c:tx>
          <c:spPr>
            <a:ln w="38100">
              <a:solidFill>
                <a:srgbClr val="FFFF00"/>
              </a:solidFill>
              <a:prstDash val="solid"/>
            </a:ln>
          </c:spPr>
          <c:marker>
            <c:symbol val="none"/>
          </c:marker>
          <c:cat>
            <c:numRef>
              <c:f>'7.6.34.1'!$A$10:$A$20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'7.6.34.1'!$F$10:$F$20</c:f>
              <c:numCache>
                <c:formatCode>#,##0_);\(#,##0\)</c:formatCode>
                <c:ptCount val="11"/>
                <c:pt idx="0">
                  <c:v>175000.91840000002</c:v>
                </c:pt>
                <c:pt idx="1">
                  <c:v>273851.46180000005</c:v>
                </c:pt>
                <c:pt idx="2">
                  <c:v>228687.17189999996</c:v>
                </c:pt>
                <c:pt idx="3">
                  <c:v>235464.83730000001</c:v>
                </c:pt>
                <c:pt idx="4">
                  <c:v>318927.96260000003</c:v>
                </c:pt>
                <c:pt idx="5">
                  <c:v>246223.11850000001</c:v>
                </c:pt>
                <c:pt idx="6">
                  <c:v>314225</c:v>
                </c:pt>
                <c:pt idx="7">
                  <c:v>268515</c:v>
                </c:pt>
                <c:pt idx="8">
                  <c:v>255748.29120000004</c:v>
                </c:pt>
                <c:pt idx="9">
                  <c:v>293282.61120000004</c:v>
                </c:pt>
                <c:pt idx="10">
                  <c:v>388505.94039999996</c:v>
                </c:pt>
              </c:numCache>
            </c:numRef>
          </c:val>
          <c:smooth val="0"/>
          <c:extLst>
            <c:ext xmlns:c16="http://schemas.microsoft.com/office/drawing/2014/chart" uri="{C3380CC4-5D6E-409C-BE32-E72D297353CC}">
              <c16:uniqueId val="{00000000-842F-4B0E-BD80-6B99F5609306}"/>
            </c:ext>
          </c:extLst>
        </c:ser>
        <c:dLbls>
          <c:showLegendKey val="0"/>
          <c:showVal val="0"/>
          <c:showCatName val="0"/>
          <c:showSerName val="0"/>
          <c:showPercent val="0"/>
          <c:showBubbleSize val="0"/>
        </c:dLbls>
        <c:smooth val="0"/>
        <c:axId val="630788448"/>
        <c:axId val="630797696"/>
      </c:lineChart>
      <c:catAx>
        <c:axId val="630788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7696"/>
        <c:crosses val="autoZero"/>
        <c:auto val="1"/>
        <c:lblAlgn val="ctr"/>
        <c:lblOffset val="100"/>
        <c:tickLblSkip val="1"/>
        <c:tickMarkSkip val="1"/>
        <c:noMultiLvlLbl val="0"/>
      </c:catAx>
      <c:valAx>
        <c:axId val="630797696"/>
        <c:scaling>
          <c:orientation val="minMax"/>
          <c:max val="4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8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según tipos (miles de hectáreas)</a:t>
            </a:r>
          </a:p>
        </c:rich>
      </c:tx>
      <c:layout>
        <c:manualLayout>
          <c:xMode val="edge"/>
          <c:yMode val="edge"/>
          <c:x val="0.28795496383957925"/>
          <c:y val="4.3178261159914764E-2"/>
        </c:manualLayout>
      </c:layout>
      <c:overlay val="0"/>
      <c:spPr>
        <a:noFill/>
        <a:ln w="12700">
          <a:solidFill>
            <a:srgbClr val="000000"/>
          </a:solidFill>
          <a:prstDash val="solid"/>
        </a:ln>
      </c:spPr>
    </c:title>
    <c:autoTitleDeleted val="0"/>
    <c:plotArea>
      <c:layout>
        <c:manualLayout>
          <c:layoutTarget val="inner"/>
          <c:xMode val="edge"/>
          <c:yMode val="edge"/>
          <c:x val="5.5096468140629934E-2"/>
          <c:y val="0.24056631477363424"/>
          <c:w val="0.90174552856830326"/>
          <c:h val="0.67452907867903655"/>
        </c:manualLayout>
      </c:layout>
      <c:lineChart>
        <c:grouping val="standard"/>
        <c:varyColors val="0"/>
        <c:ser>
          <c:idx val="0"/>
          <c:order val="0"/>
          <c:tx>
            <c:v>Babosa</c:v>
          </c:tx>
          <c:spPr>
            <a:ln w="38100">
              <a:solidFill>
                <a:srgbClr val="008000"/>
              </a:solidFill>
              <a:prstDash val="solid"/>
            </a:ln>
          </c:spPr>
          <c:marker>
            <c:symbol val="none"/>
          </c:marker>
          <c:cat>
            <c:numRef>
              <c:f>'7.6.34.2'!$A$9:$A$19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'7.6.34.2'!$B$9:$B$19</c:f>
              <c:numCache>
                <c:formatCode>#,##0.0_);\(#,##0.0\)</c:formatCode>
                <c:ptCount val="11"/>
                <c:pt idx="0">
                  <c:v>4.0750000000000002</c:v>
                </c:pt>
                <c:pt idx="1">
                  <c:v>4.0910000000000002</c:v>
                </c:pt>
                <c:pt idx="2">
                  <c:v>4.4560000000000004</c:v>
                </c:pt>
                <c:pt idx="3">
                  <c:v>3.2120000000000002</c:v>
                </c:pt>
                <c:pt idx="4">
                  <c:v>4.5609999999999999</c:v>
                </c:pt>
                <c:pt idx="5">
                  <c:v>5.0140000000000002</c:v>
                </c:pt>
                <c:pt idx="6">
                  <c:v>5.04</c:v>
                </c:pt>
                <c:pt idx="7">
                  <c:v>5.4139999999999997</c:v>
                </c:pt>
                <c:pt idx="8">
                  <c:v>4.1449999999999996</c:v>
                </c:pt>
                <c:pt idx="9">
                  <c:v>3.6</c:v>
                </c:pt>
                <c:pt idx="10">
                  <c:v>4.5460000000000003</c:v>
                </c:pt>
              </c:numCache>
            </c:numRef>
          </c:val>
          <c:smooth val="0"/>
          <c:extLst>
            <c:ext xmlns:c16="http://schemas.microsoft.com/office/drawing/2014/chart" uri="{C3380CC4-5D6E-409C-BE32-E72D297353CC}">
              <c16:uniqueId val="{00000000-6ED1-4B2F-9B4F-BB53894986F5}"/>
            </c:ext>
          </c:extLst>
        </c:ser>
        <c:ser>
          <c:idx val="1"/>
          <c:order val="1"/>
          <c:tx>
            <c:v>Medio grano o Lira</c:v>
          </c:tx>
          <c:spPr>
            <a:ln w="38100">
              <a:solidFill>
                <a:srgbClr val="808000"/>
              </a:solidFill>
              <a:prstDash val="solid"/>
            </a:ln>
          </c:spPr>
          <c:marker>
            <c:symbol val="none"/>
          </c:marker>
          <c:cat>
            <c:numRef>
              <c:f>'7.6.34.2'!$A$9:$A$19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'7.6.34.2'!$D$9:$D$19</c:f>
              <c:numCache>
                <c:formatCode>#,##0.0_);\(#,##0.0\)</c:formatCode>
                <c:ptCount val="11"/>
                <c:pt idx="0">
                  <c:v>2.0209999999999999</c:v>
                </c:pt>
                <c:pt idx="1">
                  <c:v>1.869</c:v>
                </c:pt>
                <c:pt idx="2">
                  <c:v>1.87</c:v>
                </c:pt>
                <c:pt idx="3">
                  <c:v>1.284</c:v>
                </c:pt>
                <c:pt idx="4">
                  <c:v>1.7350000000000001</c:v>
                </c:pt>
                <c:pt idx="5">
                  <c:v>2.4409999999999998</c:v>
                </c:pt>
                <c:pt idx="6">
                  <c:v>2.5209999999999999</c:v>
                </c:pt>
                <c:pt idx="7">
                  <c:v>2.6619999999999999</c:v>
                </c:pt>
                <c:pt idx="8">
                  <c:v>3.8969999999999998</c:v>
                </c:pt>
                <c:pt idx="9">
                  <c:v>3.9870000000000001</c:v>
                </c:pt>
                <c:pt idx="10">
                  <c:v>4.766</c:v>
                </c:pt>
              </c:numCache>
            </c:numRef>
          </c:val>
          <c:smooth val="0"/>
          <c:extLst>
            <c:ext xmlns:c16="http://schemas.microsoft.com/office/drawing/2014/chart" uri="{C3380CC4-5D6E-409C-BE32-E72D297353CC}">
              <c16:uniqueId val="{00000001-6ED1-4B2F-9B4F-BB53894986F5}"/>
            </c:ext>
          </c:extLst>
        </c:ser>
        <c:ser>
          <c:idx val="2"/>
          <c:order val="2"/>
          <c:tx>
            <c:v>Grano o Valenciana</c:v>
          </c:tx>
          <c:spPr>
            <a:ln w="38100">
              <a:solidFill>
                <a:srgbClr val="00FF00"/>
              </a:solidFill>
              <a:prstDash val="solid"/>
            </a:ln>
          </c:spPr>
          <c:marker>
            <c:symbol val="none"/>
          </c:marker>
          <c:cat>
            <c:numRef>
              <c:f>'7.6.34.2'!$A$9:$A$19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'7.6.34.2'!$F$9:$F$19</c:f>
              <c:numCache>
                <c:formatCode>#,##0.0_);\(#,##0.0\)</c:formatCode>
                <c:ptCount val="11"/>
                <c:pt idx="0">
                  <c:v>11.124000000000001</c:v>
                </c:pt>
                <c:pt idx="1">
                  <c:v>11.342000000000001</c:v>
                </c:pt>
                <c:pt idx="2">
                  <c:v>13.112</c:v>
                </c:pt>
                <c:pt idx="3">
                  <c:v>10.170999999999999</c:v>
                </c:pt>
                <c:pt idx="4">
                  <c:v>7.391</c:v>
                </c:pt>
                <c:pt idx="5">
                  <c:v>9.2539999999999996</c:v>
                </c:pt>
                <c:pt idx="6">
                  <c:v>8.109</c:v>
                </c:pt>
                <c:pt idx="7">
                  <c:v>8.2379999999999995</c:v>
                </c:pt>
                <c:pt idx="8">
                  <c:v>9.2560000000000002</c:v>
                </c:pt>
                <c:pt idx="9">
                  <c:v>9.0120000000000005</c:v>
                </c:pt>
                <c:pt idx="10">
                  <c:v>8.7140000000000004</c:v>
                </c:pt>
              </c:numCache>
            </c:numRef>
          </c:val>
          <c:smooth val="0"/>
          <c:extLst>
            <c:ext xmlns:c16="http://schemas.microsoft.com/office/drawing/2014/chart" uri="{C3380CC4-5D6E-409C-BE32-E72D297353CC}">
              <c16:uniqueId val="{00000002-6ED1-4B2F-9B4F-BB53894986F5}"/>
            </c:ext>
          </c:extLst>
        </c:ser>
        <c:ser>
          <c:idx val="3"/>
          <c:order val="3"/>
          <c:tx>
            <c:v>Otras</c:v>
          </c:tx>
          <c:spPr>
            <a:ln w="38100">
              <a:solidFill>
                <a:srgbClr val="99CC00"/>
              </a:solidFill>
              <a:prstDash val="solid"/>
            </a:ln>
          </c:spPr>
          <c:marker>
            <c:symbol val="none"/>
          </c:marker>
          <c:cat>
            <c:numRef>
              <c:f>'7.6.34.2'!$A$9:$A$19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'7.6.34.2'!$H$9:$H$19</c:f>
              <c:numCache>
                <c:formatCode>#,##0.0_);\(#,##0.0\)</c:formatCode>
                <c:ptCount val="11"/>
                <c:pt idx="0">
                  <c:v>6.6310000000000002</c:v>
                </c:pt>
                <c:pt idx="1">
                  <c:v>5.1760000000000002</c:v>
                </c:pt>
                <c:pt idx="2">
                  <c:v>5.0880000000000001</c:v>
                </c:pt>
                <c:pt idx="3">
                  <c:v>8.1999999999999993</c:v>
                </c:pt>
                <c:pt idx="4">
                  <c:v>8.3209999999999997</c:v>
                </c:pt>
                <c:pt idx="5">
                  <c:v>8.2520000000000007</c:v>
                </c:pt>
                <c:pt idx="6">
                  <c:v>7.81</c:v>
                </c:pt>
                <c:pt idx="7">
                  <c:v>8.6549999999999994</c:v>
                </c:pt>
                <c:pt idx="8">
                  <c:v>7.4640000000000004</c:v>
                </c:pt>
                <c:pt idx="9">
                  <c:v>7.1130000000000004</c:v>
                </c:pt>
                <c:pt idx="10">
                  <c:v>7.8630000000000004</c:v>
                </c:pt>
              </c:numCache>
            </c:numRef>
          </c:val>
          <c:smooth val="0"/>
          <c:extLst>
            <c:ext xmlns:c16="http://schemas.microsoft.com/office/drawing/2014/chart" uri="{C3380CC4-5D6E-409C-BE32-E72D297353CC}">
              <c16:uniqueId val="{00000003-6ED1-4B2F-9B4F-BB53894986F5}"/>
            </c:ext>
          </c:extLst>
        </c:ser>
        <c:dLbls>
          <c:showLegendKey val="0"/>
          <c:showVal val="0"/>
          <c:showCatName val="0"/>
          <c:showSerName val="0"/>
          <c:showPercent val="0"/>
          <c:showBubbleSize val="0"/>
        </c:dLbls>
        <c:smooth val="0"/>
        <c:axId val="630786272"/>
        <c:axId val="630806944"/>
      </c:lineChart>
      <c:catAx>
        <c:axId val="630786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6944"/>
        <c:crosses val="autoZero"/>
        <c:auto val="1"/>
        <c:lblAlgn val="ctr"/>
        <c:lblOffset val="100"/>
        <c:tickLblSkip val="1"/>
        <c:tickMarkSkip val="1"/>
        <c:noMultiLvlLbl val="0"/>
      </c:catAx>
      <c:valAx>
        <c:axId val="6308069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6272"/>
        <c:crosses val="autoZero"/>
        <c:crossBetween val="between"/>
      </c:valAx>
      <c:spPr>
        <a:noFill/>
        <a:ln w="3175">
          <a:solidFill>
            <a:srgbClr val="000000"/>
          </a:solidFill>
          <a:prstDash val="solid"/>
        </a:ln>
      </c:spPr>
    </c:plotArea>
    <c:legend>
      <c:legendPos val="t"/>
      <c:layout>
        <c:manualLayout>
          <c:xMode val="edge"/>
          <c:yMode val="edge"/>
          <c:x val="0.2855382149901381"/>
          <c:y val="0.12917344082953394"/>
          <c:w val="0.4306707253879884"/>
          <c:h val="5.896226415094517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según tipos (miles de toneladas)</a:t>
            </a:r>
          </a:p>
        </c:rich>
      </c:tx>
      <c:layout>
        <c:manualLayout>
          <c:xMode val="edge"/>
          <c:yMode val="edge"/>
          <c:x val="0.28401495726495729"/>
          <c:y val="1.9682430509439647E-2"/>
        </c:manualLayout>
      </c:layout>
      <c:overlay val="0"/>
      <c:spPr>
        <a:noFill/>
        <a:ln w="12700">
          <a:solidFill>
            <a:srgbClr val="000000"/>
          </a:solidFill>
          <a:prstDash val="solid"/>
        </a:ln>
      </c:spPr>
    </c:title>
    <c:autoTitleDeleted val="0"/>
    <c:plotArea>
      <c:layout>
        <c:manualLayout>
          <c:layoutTarget val="inner"/>
          <c:xMode val="edge"/>
          <c:yMode val="edge"/>
          <c:x val="6.2442663892714065E-2"/>
          <c:y val="0.20863627739303672"/>
          <c:w val="0.89439933281620609"/>
          <c:h val="0.70841428706953802"/>
        </c:manualLayout>
      </c:layout>
      <c:lineChart>
        <c:grouping val="standard"/>
        <c:varyColors val="0"/>
        <c:ser>
          <c:idx val="0"/>
          <c:order val="0"/>
          <c:tx>
            <c:v>Babosa</c:v>
          </c:tx>
          <c:spPr>
            <a:ln w="38100">
              <a:solidFill>
                <a:srgbClr val="FFCC99"/>
              </a:solidFill>
              <a:prstDash val="solid"/>
            </a:ln>
          </c:spPr>
          <c:marker>
            <c:symbol val="none"/>
          </c:marker>
          <c:cat>
            <c:numRef>
              <c:f>'7.6.34.2'!$A$9:$A$19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'7.6.34.2'!$C$9:$C$19</c:f>
              <c:numCache>
                <c:formatCode>#,##0.0_);\(#,##0.0\)</c:formatCode>
                <c:ptCount val="11"/>
                <c:pt idx="0">
                  <c:v>208.22900000000001</c:v>
                </c:pt>
                <c:pt idx="1">
                  <c:v>193.41499999999999</c:v>
                </c:pt>
                <c:pt idx="2">
                  <c:v>207.93299999999999</c:v>
                </c:pt>
                <c:pt idx="3">
                  <c:v>140.27199999999999</c:v>
                </c:pt>
                <c:pt idx="4">
                  <c:v>233.875</c:v>
                </c:pt>
                <c:pt idx="5">
                  <c:v>263.15499999999997</c:v>
                </c:pt>
                <c:pt idx="6">
                  <c:v>260.238</c:v>
                </c:pt>
                <c:pt idx="7">
                  <c:v>267.04000000000002</c:v>
                </c:pt>
                <c:pt idx="8">
                  <c:v>258.95600000000002</c:v>
                </c:pt>
                <c:pt idx="9">
                  <c:v>177.04900000000001</c:v>
                </c:pt>
                <c:pt idx="10">
                  <c:v>221.244</c:v>
                </c:pt>
              </c:numCache>
            </c:numRef>
          </c:val>
          <c:smooth val="0"/>
          <c:extLst>
            <c:ext xmlns:c16="http://schemas.microsoft.com/office/drawing/2014/chart" uri="{C3380CC4-5D6E-409C-BE32-E72D297353CC}">
              <c16:uniqueId val="{00000000-3F03-403E-89ED-673CF59A6695}"/>
            </c:ext>
          </c:extLst>
        </c:ser>
        <c:ser>
          <c:idx val="1"/>
          <c:order val="1"/>
          <c:tx>
            <c:v>Medio grano o Liria</c:v>
          </c:tx>
          <c:spPr>
            <a:ln w="38100">
              <a:solidFill>
                <a:srgbClr val="FFCC00"/>
              </a:solidFill>
              <a:prstDash val="solid"/>
            </a:ln>
          </c:spPr>
          <c:marker>
            <c:symbol val="none"/>
          </c:marker>
          <c:cat>
            <c:numRef>
              <c:f>'7.6.34.2'!$A$9:$A$19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'7.6.34.2'!$E$9:$E$19</c:f>
              <c:numCache>
                <c:formatCode>#,##0.0_);\(#,##0.0\)</c:formatCode>
                <c:ptCount val="11"/>
                <c:pt idx="0">
                  <c:v>123.904</c:v>
                </c:pt>
                <c:pt idx="1">
                  <c:v>95.013999999999996</c:v>
                </c:pt>
                <c:pt idx="2">
                  <c:v>92.32</c:v>
                </c:pt>
                <c:pt idx="3">
                  <c:v>70.819000000000003</c:v>
                </c:pt>
                <c:pt idx="4">
                  <c:v>99.561999999999998</c:v>
                </c:pt>
                <c:pt idx="5">
                  <c:v>128.911</c:v>
                </c:pt>
                <c:pt idx="6">
                  <c:v>132.601</c:v>
                </c:pt>
                <c:pt idx="7">
                  <c:v>140.214</c:v>
                </c:pt>
                <c:pt idx="8">
                  <c:v>153.08600000000001</c:v>
                </c:pt>
                <c:pt idx="9">
                  <c:v>201.45500000000001</c:v>
                </c:pt>
                <c:pt idx="10">
                  <c:v>302.40300000000002</c:v>
                </c:pt>
              </c:numCache>
            </c:numRef>
          </c:val>
          <c:smooth val="0"/>
          <c:extLst>
            <c:ext xmlns:c16="http://schemas.microsoft.com/office/drawing/2014/chart" uri="{C3380CC4-5D6E-409C-BE32-E72D297353CC}">
              <c16:uniqueId val="{00000001-3F03-403E-89ED-673CF59A6695}"/>
            </c:ext>
          </c:extLst>
        </c:ser>
        <c:ser>
          <c:idx val="2"/>
          <c:order val="2"/>
          <c:tx>
            <c:v>Grano o valenciana</c:v>
          </c:tx>
          <c:spPr>
            <a:ln w="38100">
              <a:solidFill>
                <a:srgbClr val="FF9900"/>
              </a:solidFill>
              <a:prstDash val="solid"/>
            </a:ln>
          </c:spPr>
          <c:marker>
            <c:symbol val="none"/>
          </c:marker>
          <c:cat>
            <c:numRef>
              <c:f>'7.6.34.2'!$A$9:$A$19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'7.6.34.2'!$G$9:$G$19</c:f>
              <c:numCache>
                <c:formatCode>#,##0.0_);\(#,##0.0\)</c:formatCode>
                <c:ptCount val="11"/>
                <c:pt idx="0">
                  <c:v>639.65599999999995</c:v>
                </c:pt>
                <c:pt idx="1">
                  <c:v>602.70799999999997</c:v>
                </c:pt>
                <c:pt idx="2">
                  <c:v>804.93899999999996</c:v>
                </c:pt>
                <c:pt idx="3">
                  <c:v>582.33699999999999</c:v>
                </c:pt>
                <c:pt idx="4">
                  <c:v>468.75900000000001</c:v>
                </c:pt>
                <c:pt idx="5">
                  <c:v>613.774</c:v>
                </c:pt>
                <c:pt idx="6">
                  <c:v>486.45600000000002</c:v>
                </c:pt>
                <c:pt idx="7">
                  <c:v>541.05200000000002</c:v>
                </c:pt>
                <c:pt idx="8">
                  <c:v>484.161</c:v>
                </c:pt>
                <c:pt idx="9">
                  <c:v>569.73099999999999</c:v>
                </c:pt>
                <c:pt idx="10">
                  <c:v>553.58500000000004</c:v>
                </c:pt>
              </c:numCache>
            </c:numRef>
          </c:val>
          <c:smooth val="0"/>
          <c:extLst>
            <c:ext xmlns:c16="http://schemas.microsoft.com/office/drawing/2014/chart" uri="{C3380CC4-5D6E-409C-BE32-E72D297353CC}">
              <c16:uniqueId val="{00000002-3F03-403E-89ED-673CF59A6695}"/>
            </c:ext>
          </c:extLst>
        </c:ser>
        <c:ser>
          <c:idx val="3"/>
          <c:order val="3"/>
          <c:tx>
            <c:v>Otras</c:v>
          </c:tx>
          <c:spPr>
            <a:ln w="38100">
              <a:solidFill>
                <a:srgbClr val="FF6600"/>
              </a:solidFill>
              <a:prstDash val="solid"/>
            </a:ln>
          </c:spPr>
          <c:marker>
            <c:symbol val="none"/>
          </c:marker>
          <c:cat>
            <c:numRef>
              <c:f>'7.6.34.2'!$A$9:$A$19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'7.6.34.2'!$I$9:$I$19</c:f>
              <c:numCache>
                <c:formatCode>#,##0.0_);\(#,##0.0\)</c:formatCode>
                <c:ptCount val="11"/>
                <c:pt idx="0">
                  <c:v>284.49900000000002</c:v>
                </c:pt>
                <c:pt idx="1">
                  <c:v>213.99</c:v>
                </c:pt>
                <c:pt idx="2">
                  <c:v>202.339</c:v>
                </c:pt>
                <c:pt idx="3">
                  <c:v>376.29300000000001</c:v>
                </c:pt>
                <c:pt idx="4">
                  <c:v>412.30500000000001</c:v>
                </c:pt>
                <c:pt idx="5">
                  <c:v>358.887</c:v>
                </c:pt>
                <c:pt idx="6">
                  <c:v>350.54700000000003</c:v>
                </c:pt>
                <c:pt idx="7">
                  <c:v>435.79199999999997</c:v>
                </c:pt>
                <c:pt idx="8">
                  <c:v>403.33100000000002</c:v>
                </c:pt>
                <c:pt idx="9">
                  <c:v>321.92099999999999</c:v>
                </c:pt>
                <c:pt idx="10">
                  <c:v>365.95499999999998</c:v>
                </c:pt>
              </c:numCache>
            </c:numRef>
          </c:val>
          <c:smooth val="0"/>
          <c:extLst>
            <c:ext xmlns:c16="http://schemas.microsoft.com/office/drawing/2014/chart" uri="{C3380CC4-5D6E-409C-BE32-E72D297353CC}">
              <c16:uniqueId val="{00000003-3F03-403E-89ED-673CF59A6695}"/>
            </c:ext>
          </c:extLst>
        </c:ser>
        <c:dLbls>
          <c:showLegendKey val="0"/>
          <c:showVal val="0"/>
          <c:showCatName val="0"/>
          <c:showSerName val="0"/>
          <c:showPercent val="0"/>
          <c:showBubbleSize val="0"/>
        </c:dLbls>
        <c:smooth val="0"/>
        <c:axId val="630784096"/>
        <c:axId val="630816192"/>
      </c:lineChart>
      <c:catAx>
        <c:axId val="630784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6192"/>
        <c:crosses val="autoZero"/>
        <c:auto val="1"/>
        <c:lblAlgn val="ctr"/>
        <c:lblOffset val="100"/>
        <c:tickLblSkip val="1"/>
        <c:tickMarkSkip val="1"/>
        <c:noMultiLvlLbl val="0"/>
      </c:catAx>
      <c:valAx>
        <c:axId val="6308161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4096"/>
        <c:crosses val="autoZero"/>
        <c:crossBetween val="between"/>
      </c:valAx>
      <c:spPr>
        <a:noFill/>
        <a:ln w="3175">
          <a:solidFill>
            <a:srgbClr val="000000"/>
          </a:solidFill>
          <a:prstDash val="solid"/>
        </a:ln>
      </c:spPr>
    </c:plotArea>
    <c:legend>
      <c:legendPos val="t"/>
      <c:layout>
        <c:manualLayout>
          <c:xMode val="edge"/>
          <c:yMode val="edge"/>
          <c:x val="0.28395258053911898"/>
          <c:y val="0.116636941466654"/>
          <c:w val="0.43158899903353237"/>
          <c:h val="5.760368663594492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zanahoria  
(miles de hectáreas)</a:t>
            </a:r>
          </a:p>
        </c:rich>
      </c:tx>
      <c:layout>
        <c:manualLayout>
          <c:xMode val="edge"/>
          <c:yMode val="edge"/>
          <c:x val="0.31602200502972111"/>
          <c:y val="4.7938422879169537E-2"/>
        </c:manualLayout>
      </c:layout>
      <c:overlay val="0"/>
      <c:spPr>
        <a:noFill/>
        <a:ln w="12700">
          <a:solidFill>
            <a:srgbClr val="000000"/>
          </a:solidFill>
          <a:prstDash val="solid"/>
        </a:ln>
      </c:spPr>
    </c:title>
    <c:autoTitleDeleted val="0"/>
    <c:plotArea>
      <c:layout>
        <c:manualLayout>
          <c:layoutTarget val="inner"/>
          <c:xMode val="edge"/>
          <c:yMode val="edge"/>
          <c:x val="9.7756563245824268E-2"/>
          <c:y val="0.19431279620853067"/>
          <c:w val="0.86378340310654911"/>
          <c:h val="0.72037914691943161"/>
        </c:manualLayout>
      </c:layout>
      <c:lineChart>
        <c:grouping val="standard"/>
        <c:varyColors val="0"/>
        <c:ser>
          <c:idx val="0"/>
          <c:order val="0"/>
          <c:tx>
            <c:v>superficie</c:v>
          </c:tx>
          <c:spPr>
            <a:ln w="38100">
              <a:solidFill>
                <a:srgbClr val="008000"/>
              </a:solidFill>
              <a:prstDash val="solid"/>
            </a:ln>
          </c:spPr>
          <c:marker>
            <c:symbol val="none"/>
          </c:marker>
          <c:cat>
            <c:numRef>
              <c:f>'7.6.38.1'!$A$10:$A$20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'7.6.38.1'!$B$10:$B$20</c:f>
              <c:numCache>
                <c:formatCode>#,##0_);\(#,##0\)</c:formatCode>
                <c:ptCount val="11"/>
                <c:pt idx="0">
                  <c:v>7828</c:v>
                </c:pt>
                <c:pt idx="1">
                  <c:v>8157</c:v>
                </c:pt>
                <c:pt idx="2">
                  <c:v>7006</c:v>
                </c:pt>
                <c:pt idx="3">
                  <c:v>6745</c:v>
                </c:pt>
                <c:pt idx="4">
                  <c:v>6586</c:v>
                </c:pt>
                <c:pt idx="5">
                  <c:v>6926</c:v>
                </c:pt>
                <c:pt idx="6">
                  <c:v>6692</c:v>
                </c:pt>
                <c:pt idx="7">
                  <c:v>6705</c:v>
                </c:pt>
                <c:pt idx="8">
                  <c:v>6444</c:v>
                </c:pt>
                <c:pt idx="9">
                  <c:v>6550</c:v>
                </c:pt>
                <c:pt idx="10">
                  <c:v>6668</c:v>
                </c:pt>
              </c:numCache>
            </c:numRef>
          </c:val>
          <c:smooth val="0"/>
          <c:extLst>
            <c:ext xmlns:c16="http://schemas.microsoft.com/office/drawing/2014/chart" uri="{C3380CC4-5D6E-409C-BE32-E72D297353CC}">
              <c16:uniqueId val="{00000000-B883-4BE4-ABC3-28413F133E22}"/>
            </c:ext>
          </c:extLst>
        </c:ser>
        <c:dLbls>
          <c:showLegendKey val="0"/>
          <c:showVal val="0"/>
          <c:showCatName val="0"/>
          <c:showSerName val="0"/>
          <c:showPercent val="0"/>
          <c:showBubbleSize val="0"/>
        </c:dLbls>
        <c:smooth val="0"/>
        <c:axId val="630810208"/>
        <c:axId val="630814560"/>
      </c:lineChart>
      <c:catAx>
        <c:axId val="6308102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4560"/>
        <c:crosses val="autoZero"/>
        <c:auto val="1"/>
        <c:lblAlgn val="ctr"/>
        <c:lblOffset val="100"/>
        <c:tickLblSkip val="2"/>
        <c:tickMarkSkip val="1"/>
        <c:noMultiLvlLbl val="0"/>
      </c:catAx>
      <c:valAx>
        <c:axId val="630814560"/>
        <c:scaling>
          <c:orientation val="minMax"/>
          <c:max val="8500"/>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02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zanahoria
(miles toneladas)</a:t>
            </a:r>
          </a:p>
        </c:rich>
      </c:tx>
      <c:layout>
        <c:manualLayout>
          <c:xMode val="edge"/>
          <c:yMode val="edge"/>
          <c:x val="0.31052714906264289"/>
          <c:y val="4.8595640483963885E-2"/>
        </c:manualLayout>
      </c:layout>
      <c:overlay val="0"/>
      <c:spPr>
        <a:noFill/>
        <a:ln w="12700">
          <a:solidFill>
            <a:srgbClr val="000000"/>
          </a:solidFill>
          <a:prstDash val="solid"/>
        </a:ln>
      </c:spPr>
    </c:title>
    <c:autoTitleDeleted val="0"/>
    <c:plotArea>
      <c:layout>
        <c:manualLayout>
          <c:layoutTarget val="inner"/>
          <c:xMode val="edge"/>
          <c:yMode val="edge"/>
          <c:x val="0.1100480182914938"/>
          <c:y val="0.21911471790027204"/>
          <c:w val="0.85486576527886593"/>
          <c:h val="0.69697128353385973"/>
        </c:manualLayout>
      </c:layout>
      <c:lineChart>
        <c:grouping val="standard"/>
        <c:varyColors val="0"/>
        <c:ser>
          <c:idx val="0"/>
          <c:order val="0"/>
          <c:tx>
            <c:v>producción</c:v>
          </c:tx>
          <c:spPr>
            <a:ln w="38100">
              <a:solidFill>
                <a:srgbClr val="FF6600"/>
              </a:solidFill>
              <a:prstDash val="solid"/>
            </a:ln>
          </c:spPr>
          <c:marker>
            <c:symbol val="none"/>
          </c:marker>
          <c:cat>
            <c:numRef>
              <c:f>'7.6.38.1'!$A$10:$A$20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'7.6.38.1'!$D$10:$D$20</c:f>
              <c:numCache>
                <c:formatCode>#,##0_);\(#,##0\)</c:formatCode>
                <c:ptCount val="11"/>
                <c:pt idx="0">
                  <c:v>419662</c:v>
                </c:pt>
                <c:pt idx="1">
                  <c:v>424311</c:v>
                </c:pt>
                <c:pt idx="2">
                  <c:v>400628</c:v>
                </c:pt>
                <c:pt idx="3">
                  <c:v>370570</c:v>
                </c:pt>
                <c:pt idx="4">
                  <c:v>372714</c:v>
                </c:pt>
                <c:pt idx="5">
                  <c:v>376952</c:v>
                </c:pt>
                <c:pt idx="6">
                  <c:v>410865</c:v>
                </c:pt>
                <c:pt idx="7">
                  <c:v>404962</c:v>
                </c:pt>
                <c:pt idx="8">
                  <c:v>389844</c:v>
                </c:pt>
                <c:pt idx="9">
                  <c:v>382427</c:v>
                </c:pt>
                <c:pt idx="10">
                  <c:v>384295</c:v>
                </c:pt>
              </c:numCache>
            </c:numRef>
          </c:val>
          <c:smooth val="0"/>
          <c:extLst>
            <c:ext xmlns:c16="http://schemas.microsoft.com/office/drawing/2014/chart" uri="{C3380CC4-5D6E-409C-BE32-E72D297353CC}">
              <c16:uniqueId val="{00000000-8E08-4FC5-996D-E14EB5189687}"/>
            </c:ext>
          </c:extLst>
        </c:ser>
        <c:dLbls>
          <c:showLegendKey val="0"/>
          <c:showVal val="0"/>
          <c:showCatName val="0"/>
          <c:showSerName val="0"/>
          <c:showPercent val="0"/>
          <c:showBubbleSize val="0"/>
        </c:dLbls>
        <c:smooth val="0"/>
        <c:axId val="630791712"/>
        <c:axId val="630802592"/>
      </c:lineChart>
      <c:catAx>
        <c:axId val="630791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2592"/>
        <c:crosses val="autoZero"/>
        <c:auto val="1"/>
        <c:lblAlgn val="ctr"/>
        <c:lblOffset val="100"/>
        <c:tickLblSkip val="1"/>
        <c:tickMarkSkip val="1"/>
        <c:noMultiLvlLbl val="0"/>
      </c:catAx>
      <c:valAx>
        <c:axId val="630802592"/>
        <c:scaling>
          <c:orientation val="minMax"/>
          <c:max val="460000"/>
          <c:min val="36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1712"/>
        <c:crosses val="autoZero"/>
        <c:crossBetween val="between"/>
        <c:majorUnit val="2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zanahoria (miles de euros)</a:t>
            </a:r>
          </a:p>
        </c:rich>
      </c:tx>
      <c:layout>
        <c:manualLayout>
          <c:xMode val="edge"/>
          <c:yMode val="edge"/>
          <c:x val="0.27960465249199823"/>
          <c:y val="6.1539640080875056E-2"/>
        </c:manualLayout>
      </c:layout>
      <c:overlay val="0"/>
      <c:spPr>
        <a:noFill/>
        <a:ln w="12700">
          <a:solidFill>
            <a:srgbClr val="000000"/>
          </a:solidFill>
          <a:prstDash val="solid"/>
        </a:ln>
      </c:spPr>
    </c:title>
    <c:autoTitleDeleted val="0"/>
    <c:plotArea>
      <c:layout>
        <c:manualLayout>
          <c:layoutTarget val="inner"/>
          <c:xMode val="edge"/>
          <c:yMode val="edge"/>
          <c:x val="0.12044383329709255"/>
          <c:y val="0.17317073170731706"/>
          <c:w val="0.85103076948077361"/>
          <c:h val="0.73658536585364687"/>
        </c:manualLayout>
      </c:layout>
      <c:lineChart>
        <c:grouping val="standard"/>
        <c:varyColors val="0"/>
        <c:ser>
          <c:idx val="0"/>
          <c:order val="0"/>
          <c:tx>
            <c:v>Valor</c:v>
          </c:tx>
          <c:spPr>
            <a:ln w="38100">
              <a:solidFill>
                <a:srgbClr val="FFFF00"/>
              </a:solidFill>
              <a:prstDash val="solid"/>
            </a:ln>
          </c:spPr>
          <c:marker>
            <c:symbol val="none"/>
          </c:marker>
          <c:cat>
            <c:numRef>
              <c:f>'7.6.38.1'!$A$10:$A$20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'7.6.38.1'!$F$10:$F$20</c:f>
              <c:numCache>
                <c:formatCode>#,##0_);\(#,##0\)</c:formatCode>
                <c:ptCount val="11"/>
                <c:pt idx="0">
                  <c:v>131354.20600000001</c:v>
                </c:pt>
                <c:pt idx="1">
                  <c:v>146811.60600000003</c:v>
                </c:pt>
                <c:pt idx="2">
                  <c:v>113537.9752</c:v>
                </c:pt>
                <c:pt idx="3">
                  <c:v>101980.864</c:v>
                </c:pt>
                <c:pt idx="4">
                  <c:v>112485.0852</c:v>
                </c:pt>
                <c:pt idx="5">
                  <c:v>109919.2032</c:v>
                </c:pt>
                <c:pt idx="6">
                  <c:v>133120</c:v>
                </c:pt>
                <c:pt idx="7">
                  <c:v>120031</c:v>
                </c:pt>
                <c:pt idx="8">
                  <c:v>110169.91440000001</c:v>
                </c:pt>
                <c:pt idx="9">
                  <c:v>123370.95019999999</c:v>
                </c:pt>
                <c:pt idx="10" formatCode="#,##0">
                  <c:v>138615.2065</c:v>
                </c:pt>
              </c:numCache>
            </c:numRef>
          </c:val>
          <c:smooth val="0"/>
          <c:extLst>
            <c:ext xmlns:c16="http://schemas.microsoft.com/office/drawing/2014/chart" uri="{C3380CC4-5D6E-409C-BE32-E72D297353CC}">
              <c16:uniqueId val="{00000000-5F40-4183-BABE-0B2D462B1618}"/>
            </c:ext>
          </c:extLst>
        </c:ser>
        <c:dLbls>
          <c:showLegendKey val="0"/>
          <c:showVal val="0"/>
          <c:showCatName val="0"/>
          <c:showSerName val="0"/>
          <c:showPercent val="0"/>
          <c:showBubbleSize val="0"/>
        </c:dLbls>
        <c:smooth val="0"/>
        <c:axId val="630786816"/>
        <c:axId val="630790624"/>
      </c:lineChart>
      <c:catAx>
        <c:axId val="630786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0624"/>
        <c:crosses val="autoZero"/>
        <c:auto val="1"/>
        <c:lblAlgn val="ctr"/>
        <c:lblOffset val="100"/>
        <c:tickLblSkip val="1"/>
        <c:tickMarkSkip val="1"/>
        <c:noMultiLvlLbl val="0"/>
      </c:catAx>
      <c:valAx>
        <c:axId val="630790624"/>
        <c:scaling>
          <c:orientation val="minMax"/>
          <c:max val="150000"/>
          <c:min val="9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6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verdes (miles de hectáreas)</a:t>
            </a:r>
          </a:p>
        </c:rich>
      </c:tx>
      <c:layout>
        <c:manualLayout>
          <c:xMode val="edge"/>
          <c:yMode val="edge"/>
          <c:x val="0.16889597222222219"/>
          <c:y val="6.5882352941176531E-2"/>
        </c:manualLayout>
      </c:layout>
      <c:overlay val="0"/>
      <c:spPr>
        <a:noFill/>
        <a:ln w="12700">
          <a:solidFill>
            <a:srgbClr val="000000"/>
          </a:solidFill>
          <a:prstDash val="solid"/>
        </a:ln>
      </c:spPr>
    </c:title>
    <c:autoTitleDeleted val="0"/>
    <c:plotArea>
      <c:layout>
        <c:manualLayout>
          <c:layoutTarget val="inner"/>
          <c:xMode val="edge"/>
          <c:yMode val="edge"/>
          <c:x val="7.7160610111355513E-2"/>
          <c:y val="0.20941176470588241"/>
          <c:w val="0.88271737967390596"/>
          <c:h val="0.70588235294117663"/>
        </c:manualLayout>
      </c:layout>
      <c:lineChart>
        <c:grouping val="standard"/>
        <c:varyColors val="0"/>
        <c:ser>
          <c:idx val="0"/>
          <c:order val="0"/>
          <c:tx>
            <c:v>superficie</c:v>
          </c:tx>
          <c:spPr>
            <a:ln w="38100">
              <a:solidFill>
                <a:srgbClr val="008000"/>
              </a:solidFill>
              <a:prstDash val="solid"/>
            </a:ln>
          </c:spPr>
          <c:marker>
            <c:symbol val="none"/>
          </c:marker>
          <c:cat>
            <c:numRef>
              <c:f>'7.6.41.1'!$B$10:$B$20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'7.6.41.1'!$C$10:$C$20</c:f>
              <c:numCache>
                <c:formatCode>#,##0.0_);\(#,##0.0\)</c:formatCode>
                <c:ptCount val="11"/>
                <c:pt idx="0">
                  <c:v>12.162000000000001</c:v>
                </c:pt>
                <c:pt idx="1">
                  <c:v>8.8569999999999993</c:v>
                </c:pt>
                <c:pt idx="2">
                  <c:v>8.9390000000000001</c:v>
                </c:pt>
                <c:pt idx="3">
                  <c:v>9.6940000000000008</c:v>
                </c:pt>
                <c:pt idx="4">
                  <c:v>10.041</c:v>
                </c:pt>
                <c:pt idx="5">
                  <c:v>10.18</c:v>
                </c:pt>
                <c:pt idx="6">
                  <c:v>9.4450000000000003</c:v>
                </c:pt>
                <c:pt idx="7">
                  <c:v>9.4499999999999993</c:v>
                </c:pt>
                <c:pt idx="8">
                  <c:v>8.5090000000000003</c:v>
                </c:pt>
                <c:pt idx="9">
                  <c:v>7.8849999999999998</c:v>
                </c:pt>
                <c:pt idx="10">
                  <c:v>7.54</c:v>
                </c:pt>
              </c:numCache>
            </c:numRef>
          </c:val>
          <c:smooth val="0"/>
          <c:extLst>
            <c:ext xmlns:c16="http://schemas.microsoft.com/office/drawing/2014/chart" uri="{C3380CC4-5D6E-409C-BE32-E72D297353CC}">
              <c16:uniqueId val="{00000000-3FF9-4197-AE39-45CDA0E5AF50}"/>
            </c:ext>
          </c:extLst>
        </c:ser>
        <c:dLbls>
          <c:showLegendKey val="0"/>
          <c:showVal val="0"/>
          <c:showCatName val="0"/>
          <c:showSerName val="0"/>
          <c:showPercent val="0"/>
          <c:showBubbleSize val="0"/>
        </c:dLbls>
        <c:smooth val="0"/>
        <c:axId val="630815104"/>
        <c:axId val="630784640"/>
      </c:lineChart>
      <c:catAx>
        <c:axId val="6308151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4640"/>
        <c:crosses val="autoZero"/>
        <c:auto val="1"/>
        <c:lblAlgn val="ctr"/>
        <c:lblOffset val="100"/>
        <c:tickLblSkip val="1"/>
        <c:tickMarkSkip val="1"/>
        <c:noMultiLvlLbl val="0"/>
      </c:catAx>
      <c:valAx>
        <c:axId val="630784640"/>
        <c:scaling>
          <c:orientation val="minMax"/>
          <c:max val="16"/>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308151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verdes (miles toneladas)</a:t>
            </a:r>
          </a:p>
        </c:rich>
      </c:tx>
      <c:layout>
        <c:manualLayout>
          <c:xMode val="edge"/>
          <c:yMode val="edge"/>
          <c:x val="0.17561638888888889"/>
          <c:y val="8.6247330971740463E-2"/>
        </c:manualLayout>
      </c:layout>
      <c:overlay val="0"/>
      <c:spPr>
        <a:noFill/>
        <a:ln w="12700">
          <a:solidFill>
            <a:srgbClr val="000000"/>
          </a:solidFill>
          <a:prstDash val="solid"/>
        </a:ln>
      </c:spPr>
    </c:title>
    <c:autoTitleDeleted val="0"/>
    <c:plotArea>
      <c:layout>
        <c:manualLayout>
          <c:layoutTarget val="inner"/>
          <c:xMode val="edge"/>
          <c:yMode val="edge"/>
          <c:x val="8.4745826471184268E-2"/>
          <c:y val="0.28904494701738032"/>
          <c:w val="0.88289742850889386"/>
          <c:h val="0.62704105441675151"/>
        </c:manualLayout>
      </c:layout>
      <c:lineChart>
        <c:grouping val="standard"/>
        <c:varyColors val="0"/>
        <c:ser>
          <c:idx val="0"/>
          <c:order val="0"/>
          <c:tx>
            <c:v>producción</c:v>
          </c:tx>
          <c:spPr>
            <a:ln w="38100">
              <a:solidFill>
                <a:srgbClr val="FF6600"/>
              </a:solidFill>
              <a:prstDash val="solid"/>
            </a:ln>
          </c:spPr>
          <c:marker>
            <c:symbol val="none"/>
          </c:marker>
          <c:cat>
            <c:numRef>
              <c:f>'7.6.41.1'!$B$10:$B$20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'7.6.41.1'!$E$10:$E$20</c:f>
              <c:numCache>
                <c:formatCode>#,##0.0_);\(#,##0.0\)</c:formatCode>
                <c:ptCount val="11"/>
                <c:pt idx="0">
                  <c:v>196.10900000000001</c:v>
                </c:pt>
                <c:pt idx="1">
                  <c:v>144.30099999999999</c:v>
                </c:pt>
                <c:pt idx="2">
                  <c:v>152.50700000000001</c:v>
                </c:pt>
                <c:pt idx="3">
                  <c:v>167.816</c:v>
                </c:pt>
                <c:pt idx="4">
                  <c:v>177.58799999999999</c:v>
                </c:pt>
                <c:pt idx="5">
                  <c:v>188.38</c:v>
                </c:pt>
                <c:pt idx="6">
                  <c:v>179.947</c:v>
                </c:pt>
                <c:pt idx="7">
                  <c:v>181.72499999999999</c:v>
                </c:pt>
                <c:pt idx="8">
                  <c:v>163.649</c:v>
                </c:pt>
                <c:pt idx="9">
                  <c:v>138.92500000000001</c:v>
                </c:pt>
                <c:pt idx="10">
                  <c:v>143.28899999999999</c:v>
                </c:pt>
              </c:numCache>
            </c:numRef>
          </c:val>
          <c:smooth val="0"/>
          <c:extLst>
            <c:ext xmlns:c16="http://schemas.microsoft.com/office/drawing/2014/chart" uri="{C3380CC4-5D6E-409C-BE32-E72D297353CC}">
              <c16:uniqueId val="{00000000-40A9-4352-B712-02E0DDBC2DA3}"/>
            </c:ext>
          </c:extLst>
        </c:ser>
        <c:dLbls>
          <c:showLegendKey val="0"/>
          <c:showVal val="0"/>
          <c:showCatName val="0"/>
          <c:showSerName val="0"/>
          <c:showPercent val="0"/>
          <c:showBubbleSize val="0"/>
        </c:dLbls>
        <c:smooth val="0"/>
        <c:axId val="630814016"/>
        <c:axId val="630803136"/>
      </c:lineChart>
      <c:catAx>
        <c:axId val="6308140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3136"/>
        <c:crosses val="autoZero"/>
        <c:auto val="1"/>
        <c:lblAlgn val="ctr"/>
        <c:lblOffset val="100"/>
        <c:tickLblSkip val="1"/>
        <c:tickMarkSkip val="1"/>
        <c:noMultiLvlLbl val="0"/>
      </c:catAx>
      <c:valAx>
        <c:axId val="630803136"/>
        <c:scaling>
          <c:orientation val="minMax"/>
          <c:max val="220"/>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4016"/>
        <c:crosses val="autoZero"/>
        <c:crossBetween val="between"/>
        <c:majorUnit val="2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judías verdes (miles de euros)</a:t>
            </a:r>
          </a:p>
        </c:rich>
      </c:tx>
      <c:layout>
        <c:manualLayout>
          <c:xMode val="edge"/>
          <c:yMode val="edge"/>
          <c:x val="0.21625638888888893"/>
          <c:y val="2.7500000000000011E-2"/>
        </c:manualLayout>
      </c:layout>
      <c:overlay val="0"/>
      <c:spPr>
        <a:noFill/>
        <a:ln w="12700">
          <a:solidFill>
            <a:srgbClr val="000000"/>
          </a:solidFill>
          <a:prstDash val="solid"/>
        </a:ln>
      </c:spPr>
    </c:title>
    <c:autoTitleDeleted val="0"/>
    <c:plotArea>
      <c:layout>
        <c:manualLayout>
          <c:layoutTarget val="inner"/>
          <c:xMode val="edge"/>
          <c:yMode val="edge"/>
          <c:x val="0.10582830011345808"/>
          <c:y val="0.15750019226097794"/>
          <c:w val="0.86043009222681865"/>
          <c:h val="0.75250091858022283"/>
        </c:manualLayout>
      </c:layout>
      <c:lineChart>
        <c:grouping val="standard"/>
        <c:varyColors val="0"/>
        <c:ser>
          <c:idx val="0"/>
          <c:order val="0"/>
          <c:tx>
            <c:v>Valor</c:v>
          </c:tx>
          <c:spPr>
            <a:ln w="38100">
              <a:solidFill>
                <a:srgbClr val="FFFF00"/>
              </a:solidFill>
              <a:prstDash val="solid"/>
            </a:ln>
          </c:spPr>
          <c:marker>
            <c:symbol val="none"/>
          </c:marker>
          <c:cat>
            <c:numRef>
              <c:f>'7.6.41.1'!$B$10:$B$20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'7.6.41.1'!$G$10:$G$20</c:f>
              <c:numCache>
                <c:formatCode>#,##0_);\(#,##0\)</c:formatCode>
                <c:ptCount val="11"/>
                <c:pt idx="0">
                  <c:v>262825.28180000006</c:v>
                </c:pt>
                <c:pt idx="1">
                  <c:v>205008.4307</c:v>
                </c:pt>
                <c:pt idx="2">
                  <c:v>196749.28069999997</c:v>
                </c:pt>
                <c:pt idx="3">
                  <c:v>245279.86560000002</c:v>
                </c:pt>
                <c:pt idx="4">
                  <c:v>239211.03599999999</c:v>
                </c:pt>
                <c:pt idx="5">
                  <c:v>256441.69399999999</c:v>
                </c:pt>
                <c:pt idx="6">
                  <c:v>272296</c:v>
                </c:pt>
                <c:pt idx="7">
                  <c:v>247800</c:v>
                </c:pt>
                <c:pt idx="8">
                  <c:v>247502.7476</c:v>
                </c:pt>
                <c:pt idx="9">
                  <c:v>226142.11500000002</c:v>
                </c:pt>
                <c:pt idx="10" formatCode="#,##0">
                  <c:v>273438.39870000002</c:v>
                </c:pt>
              </c:numCache>
            </c:numRef>
          </c:val>
          <c:smooth val="0"/>
          <c:extLst>
            <c:ext xmlns:c16="http://schemas.microsoft.com/office/drawing/2014/chart" uri="{C3380CC4-5D6E-409C-BE32-E72D297353CC}">
              <c16:uniqueId val="{00000000-93D5-42DD-B5BB-723ACE473082}"/>
            </c:ext>
          </c:extLst>
        </c:ser>
        <c:dLbls>
          <c:showLegendKey val="0"/>
          <c:showVal val="0"/>
          <c:showCatName val="0"/>
          <c:showSerName val="0"/>
          <c:showPercent val="0"/>
          <c:showBubbleSize val="0"/>
        </c:dLbls>
        <c:smooth val="0"/>
        <c:axId val="630794432"/>
        <c:axId val="630789536"/>
      </c:lineChart>
      <c:catAx>
        <c:axId val="630794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9536"/>
        <c:crosses val="autoZero"/>
        <c:auto val="1"/>
        <c:lblAlgn val="ctr"/>
        <c:lblOffset val="100"/>
        <c:tickLblSkip val="1"/>
        <c:tickMarkSkip val="1"/>
        <c:noMultiLvlLbl val="0"/>
      </c:catAx>
      <c:valAx>
        <c:axId val="630789536"/>
        <c:scaling>
          <c:orientation val="minMax"/>
          <c:max val="3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44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verdes (miles de hectáreas)</a:t>
            </a:r>
          </a:p>
        </c:rich>
      </c:tx>
      <c:layout>
        <c:manualLayout>
          <c:xMode val="edge"/>
          <c:yMode val="edge"/>
          <c:x val="0.17363914971309341"/>
          <c:y val="9.4890766391430334E-2"/>
        </c:manualLayout>
      </c:layout>
      <c:overlay val="0"/>
      <c:spPr>
        <a:noFill/>
        <a:ln w="12700">
          <a:solidFill>
            <a:srgbClr val="000000"/>
          </a:solidFill>
          <a:prstDash val="solid"/>
        </a:ln>
      </c:spPr>
    </c:title>
    <c:autoTitleDeleted val="0"/>
    <c:plotArea>
      <c:layout>
        <c:manualLayout>
          <c:layoutTarget val="inner"/>
          <c:xMode val="edge"/>
          <c:yMode val="edge"/>
          <c:x val="5.4365922043767133E-2"/>
          <c:y val="0.17797630904729114"/>
          <c:w val="0.91789984100241184"/>
          <c:h val="0.7344345679940365"/>
        </c:manualLayout>
      </c:layout>
      <c:lineChart>
        <c:grouping val="standard"/>
        <c:varyColors val="0"/>
        <c:ser>
          <c:idx val="0"/>
          <c:order val="0"/>
          <c:tx>
            <c:v>superficie</c:v>
          </c:tx>
          <c:spPr>
            <a:ln w="38100">
              <a:solidFill>
                <a:srgbClr val="008000"/>
              </a:solidFill>
              <a:prstDash val="solid"/>
            </a:ln>
          </c:spPr>
          <c:marker>
            <c:symbol val="none"/>
          </c:marker>
          <c:cat>
            <c:numRef>
              <c:f>'7.6.42.1'!$A$10:$A$20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'7.6.42.1'!$B$10:$B$20</c:f>
              <c:numCache>
                <c:formatCode>#,##0.0_);\(#,##0.0\)</c:formatCode>
                <c:ptCount val="11"/>
                <c:pt idx="0">
                  <c:v>13.552</c:v>
                </c:pt>
                <c:pt idx="1">
                  <c:v>13.288</c:v>
                </c:pt>
                <c:pt idx="2">
                  <c:v>12.337999999999999</c:v>
                </c:pt>
                <c:pt idx="3">
                  <c:v>11.603999999999999</c:v>
                </c:pt>
                <c:pt idx="4">
                  <c:v>11.867000000000001</c:v>
                </c:pt>
                <c:pt idx="5">
                  <c:v>13.624000000000001</c:v>
                </c:pt>
                <c:pt idx="6">
                  <c:v>13.74</c:v>
                </c:pt>
                <c:pt idx="7">
                  <c:v>15.663</c:v>
                </c:pt>
                <c:pt idx="8">
                  <c:v>14.263</c:v>
                </c:pt>
                <c:pt idx="9">
                  <c:v>13.824999999999999</c:v>
                </c:pt>
                <c:pt idx="10">
                  <c:v>16.686</c:v>
                </c:pt>
              </c:numCache>
            </c:numRef>
          </c:val>
          <c:smooth val="0"/>
          <c:extLst>
            <c:ext xmlns:c16="http://schemas.microsoft.com/office/drawing/2014/chart" uri="{C3380CC4-5D6E-409C-BE32-E72D297353CC}">
              <c16:uniqueId val="{00000000-B0B1-4007-8028-168146612AA4}"/>
            </c:ext>
          </c:extLst>
        </c:ser>
        <c:dLbls>
          <c:showLegendKey val="0"/>
          <c:showVal val="0"/>
          <c:showCatName val="0"/>
          <c:showSerName val="0"/>
          <c:showPercent val="0"/>
          <c:showBubbleSize val="0"/>
        </c:dLbls>
        <c:smooth val="0"/>
        <c:axId val="630795520"/>
        <c:axId val="630805856"/>
      </c:lineChart>
      <c:catAx>
        <c:axId val="630795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5856"/>
        <c:crosses val="autoZero"/>
        <c:auto val="1"/>
        <c:lblAlgn val="ctr"/>
        <c:lblOffset val="100"/>
        <c:tickLblSkip val="1"/>
        <c:tickMarkSkip val="1"/>
        <c:noMultiLvlLbl val="0"/>
      </c:catAx>
      <c:valAx>
        <c:axId val="630805856"/>
        <c:scaling>
          <c:orientation val="minMax"/>
          <c:max val="17"/>
          <c:min val="1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30795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 la producción de cereales grano (miles toneladas)</a:t>
            </a:r>
          </a:p>
        </c:rich>
      </c:tx>
      <c:layout>
        <c:manualLayout>
          <c:xMode val="edge"/>
          <c:yMode val="edge"/>
          <c:x val="0.1436127744510978"/>
          <c:y val="4.8543689320388383E-2"/>
        </c:manualLayout>
      </c:layout>
      <c:overlay val="0"/>
      <c:spPr>
        <a:noFill/>
        <a:ln w="12700">
          <a:solidFill>
            <a:srgbClr val="000000"/>
          </a:solidFill>
          <a:prstDash val="solid"/>
        </a:ln>
      </c:spPr>
    </c:title>
    <c:autoTitleDeleted val="0"/>
    <c:plotArea>
      <c:layout>
        <c:manualLayout>
          <c:layoutTarget val="inner"/>
          <c:xMode val="edge"/>
          <c:yMode val="edge"/>
          <c:x val="0.11377245508982042"/>
          <c:y val="0.15533998992622908"/>
          <c:w val="0.85928143712575955"/>
          <c:h val="0.75728245089034396"/>
        </c:manualLayout>
      </c:layout>
      <c:lineChart>
        <c:grouping val="standard"/>
        <c:varyColors val="0"/>
        <c:ser>
          <c:idx val="3"/>
          <c:order val="0"/>
          <c:tx>
            <c:v>Produccion</c:v>
          </c:tx>
          <c:spPr>
            <a:ln w="38100">
              <a:solidFill>
                <a:srgbClr val="FF6600"/>
              </a:solidFill>
              <a:prstDash val="solid"/>
            </a:ln>
          </c:spPr>
          <c:marker>
            <c:symbol val="none"/>
          </c:marker>
          <c:cat>
            <c:numRef>
              <c:f>'7.1.1.1'!$A$7:$A$17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'7.1.1.1'!$C$7:$C$17</c:f>
              <c:numCache>
                <c:formatCode>#,##0__;\–#,##0__;0__;@__</c:formatCode>
                <c:ptCount val="11"/>
                <c:pt idx="0">
                  <c:v>17884.219000000001</c:v>
                </c:pt>
                <c:pt idx="1">
                  <c:v>19880.064999999999</c:v>
                </c:pt>
                <c:pt idx="2">
                  <c:v>22094.521000000001</c:v>
                </c:pt>
                <c:pt idx="3">
                  <c:v>17543.823</c:v>
                </c:pt>
                <c:pt idx="4">
                  <c:v>25374.359</c:v>
                </c:pt>
                <c:pt idx="5">
                  <c:v>20596.939999999999</c:v>
                </c:pt>
                <c:pt idx="6">
                  <c:v>20140.942999999999</c:v>
                </c:pt>
                <c:pt idx="7">
                  <c:v>24114.795999999998</c:v>
                </c:pt>
                <c:pt idx="8">
                  <c:v>16658.841</c:v>
                </c:pt>
                <c:pt idx="9">
                  <c:v>24490.855</c:v>
                </c:pt>
                <c:pt idx="10">
                  <c:v>19942.145</c:v>
                </c:pt>
              </c:numCache>
            </c:numRef>
          </c:val>
          <c:smooth val="0"/>
          <c:extLst>
            <c:ext xmlns:c16="http://schemas.microsoft.com/office/drawing/2014/chart" uri="{C3380CC4-5D6E-409C-BE32-E72D297353CC}">
              <c16:uniqueId val="{00000000-46FE-48A3-AA0C-007EC13C16FC}"/>
            </c:ext>
          </c:extLst>
        </c:ser>
        <c:dLbls>
          <c:showLegendKey val="0"/>
          <c:showVal val="0"/>
          <c:showCatName val="0"/>
          <c:showSerName val="0"/>
          <c:showPercent val="0"/>
          <c:showBubbleSize val="0"/>
        </c:dLbls>
        <c:smooth val="0"/>
        <c:axId val="577431232"/>
        <c:axId val="577427968"/>
      </c:lineChart>
      <c:catAx>
        <c:axId val="5774312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7968"/>
        <c:crosses val="autoZero"/>
        <c:auto val="1"/>
        <c:lblAlgn val="ctr"/>
        <c:lblOffset val="100"/>
        <c:tickLblSkip val="1"/>
        <c:tickMarkSkip val="1"/>
        <c:noMultiLvlLbl val="0"/>
      </c:catAx>
      <c:valAx>
        <c:axId val="577427968"/>
        <c:scaling>
          <c:orientation val="minMax"/>
          <c:min val="100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12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centeno (miles de euros)</a:t>
            </a:r>
          </a:p>
        </c:rich>
      </c:tx>
      <c:layout>
        <c:manualLayout>
          <c:xMode val="edge"/>
          <c:yMode val="edge"/>
          <c:x val="0.31086621212121213"/>
          <c:y val="3.0162527276149608E-2"/>
        </c:manualLayout>
      </c:layout>
      <c:overlay val="0"/>
      <c:spPr>
        <a:noFill/>
        <a:ln w="12700">
          <a:solidFill>
            <a:srgbClr val="000000"/>
          </a:solidFill>
          <a:prstDash val="solid"/>
        </a:ln>
      </c:spPr>
    </c:title>
    <c:autoTitleDeleted val="0"/>
    <c:plotArea>
      <c:layout>
        <c:manualLayout>
          <c:layoutTarget val="inner"/>
          <c:xMode val="edge"/>
          <c:yMode val="edge"/>
          <c:x val="8.3014152067061267E-2"/>
          <c:y val="0.13225058004640391"/>
          <c:w val="0.88250429351289805"/>
          <c:h val="0.78422273781902552"/>
        </c:manualLayout>
      </c:layout>
      <c:lineChart>
        <c:grouping val="standard"/>
        <c:varyColors val="0"/>
        <c:ser>
          <c:idx val="3"/>
          <c:order val="0"/>
          <c:tx>
            <c:v>Valor</c:v>
          </c:tx>
          <c:spPr>
            <a:ln w="38100">
              <a:solidFill>
                <a:srgbClr val="FFFF00"/>
              </a:solidFill>
              <a:prstDash val="solid"/>
            </a:ln>
          </c:spPr>
          <c:marker>
            <c:symbol val="none"/>
          </c:marker>
          <c:cat>
            <c:numRef>
              <c:f>'7.1.5.1'!$A$9:$A$19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'7.1.5.1'!$G$9:$G$19</c:f>
              <c:numCache>
                <c:formatCode>#,##0_);\(#,##0\)</c:formatCode>
                <c:ptCount val="11"/>
                <c:pt idx="0">
                  <c:v>22005.1188</c:v>
                </c:pt>
                <c:pt idx="1">
                  <c:v>37852.67</c:v>
                </c:pt>
                <c:pt idx="2">
                  <c:v>66477.887999999992</c:v>
                </c:pt>
                <c:pt idx="3">
                  <c:v>56263.16</c:v>
                </c:pt>
                <c:pt idx="4">
                  <c:v>65145.460500000001</c:v>
                </c:pt>
                <c:pt idx="5">
                  <c:v>35358</c:v>
                </c:pt>
                <c:pt idx="6">
                  <c:v>46088</c:v>
                </c:pt>
                <c:pt idx="7">
                  <c:v>50792</c:v>
                </c:pt>
                <c:pt idx="8">
                  <c:v>21795.274800000003</c:v>
                </c:pt>
                <c:pt idx="9">
                  <c:v>63397.814399999996</c:v>
                </c:pt>
                <c:pt idx="10">
                  <c:v>41041.209199999998</c:v>
                </c:pt>
              </c:numCache>
            </c:numRef>
          </c:val>
          <c:smooth val="0"/>
          <c:extLst>
            <c:ext xmlns:c16="http://schemas.microsoft.com/office/drawing/2014/chart" uri="{C3380CC4-5D6E-409C-BE32-E72D297353CC}">
              <c16:uniqueId val="{00000000-BB6A-42AA-83B3-13CE0B0FCBF3}"/>
            </c:ext>
          </c:extLst>
        </c:ser>
        <c:dLbls>
          <c:showLegendKey val="0"/>
          <c:showVal val="0"/>
          <c:showCatName val="0"/>
          <c:showSerName val="0"/>
          <c:showPercent val="0"/>
          <c:showBubbleSize val="0"/>
        </c:dLbls>
        <c:smooth val="0"/>
        <c:axId val="609925920"/>
        <c:axId val="609919392"/>
      </c:lineChart>
      <c:catAx>
        <c:axId val="609925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9392"/>
        <c:crossesAt val="10000"/>
        <c:auto val="1"/>
        <c:lblAlgn val="ctr"/>
        <c:lblOffset val="100"/>
        <c:tickLblSkip val="1"/>
        <c:tickMarkSkip val="1"/>
        <c:noMultiLvlLbl val="0"/>
      </c:catAx>
      <c:valAx>
        <c:axId val="609919392"/>
        <c:scaling>
          <c:orientation val="minMax"/>
          <c:max val="75000"/>
          <c:min val="15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5920"/>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verdes (miles toneladas)</a:t>
            </a:r>
          </a:p>
        </c:rich>
      </c:tx>
      <c:layout>
        <c:manualLayout>
          <c:xMode val="edge"/>
          <c:yMode val="edge"/>
          <c:x val="0.17994940010432972"/>
          <c:y val="8.2725316269773266E-2"/>
        </c:manualLayout>
      </c:layout>
      <c:overlay val="0"/>
      <c:spPr>
        <a:noFill/>
        <a:ln w="12700">
          <a:solidFill>
            <a:srgbClr val="000000"/>
          </a:solidFill>
          <a:prstDash val="solid"/>
        </a:ln>
      </c:spPr>
    </c:title>
    <c:autoTitleDeleted val="0"/>
    <c:plotArea>
      <c:layout>
        <c:manualLayout>
          <c:layoutTarget val="inner"/>
          <c:xMode val="edge"/>
          <c:yMode val="edge"/>
          <c:x val="7.8220917475164659E-2"/>
          <c:y val="0.18789443682308554"/>
          <c:w val="0.89723993574453587"/>
          <c:h val="0.72451644021824246"/>
        </c:manualLayout>
      </c:layout>
      <c:lineChart>
        <c:grouping val="standard"/>
        <c:varyColors val="0"/>
        <c:ser>
          <c:idx val="0"/>
          <c:order val="0"/>
          <c:tx>
            <c:v>producción</c:v>
          </c:tx>
          <c:spPr>
            <a:ln w="38100">
              <a:solidFill>
                <a:srgbClr val="FF6600"/>
              </a:solidFill>
              <a:prstDash val="solid"/>
            </a:ln>
          </c:spPr>
          <c:marker>
            <c:symbol val="none"/>
          </c:marker>
          <c:cat>
            <c:numRef>
              <c:f>'7.6.42.1'!$A$10:$A$20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'7.6.42.1'!$D$10:$D$20</c:f>
              <c:numCache>
                <c:formatCode>#,##0.0_);\(#,##0.0\)</c:formatCode>
                <c:ptCount val="11"/>
                <c:pt idx="0">
                  <c:v>91.846999999999994</c:v>
                </c:pt>
                <c:pt idx="1">
                  <c:v>83.53</c:v>
                </c:pt>
                <c:pt idx="2">
                  <c:v>85.3</c:v>
                </c:pt>
                <c:pt idx="3">
                  <c:v>79.510999999999996</c:v>
                </c:pt>
                <c:pt idx="4">
                  <c:v>85.600999999999999</c:v>
                </c:pt>
                <c:pt idx="5">
                  <c:v>98.878</c:v>
                </c:pt>
                <c:pt idx="6">
                  <c:v>84.704999999999998</c:v>
                </c:pt>
                <c:pt idx="7">
                  <c:v>117.126</c:v>
                </c:pt>
                <c:pt idx="8">
                  <c:v>104.47199999999999</c:v>
                </c:pt>
                <c:pt idx="9">
                  <c:v>109.27</c:v>
                </c:pt>
                <c:pt idx="10">
                  <c:v>126.98399999999999</c:v>
                </c:pt>
              </c:numCache>
            </c:numRef>
          </c:val>
          <c:smooth val="0"/>
          <c:extLst>
            <c:ext xmlns:c16="http://schemas.microsoft.com/office/drawing/2014/chart" uri="{C3380CC4-5D6E-409C-BE32-E72D297353CC}">
              <c16:uniqueId val="{00000000-F805-4FD4-8B74-66F0D1CBA6E0}"/>
            </c:ext>
          </c:extLst>
        </c:ser>
        <c:dLbls>
          <c:showLegendKey val="0"/>
          <c:showVal val="0"/>
          <c:showCatName val="0"/>
          <c:showSerName val="0"/>
          <c:showPercent val="0"/>
          <c:showBubbleSize val="0"/>
        </c:dLbls>
        <c:smooth val="0"/>
        <c:axId val="630785728"/>
        <c:axId val="630787360"/>
      </c:lineChart>
      <c:catAx>
        <c:axId val="630785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7360"/>
        <c:crosses val="autoZero"/>
        <c:auto val="1"/>
        <c:lblAlgn val="ctr"/>
        <c:lblOffset val="100"/>
        <c:tickLblSkip val="1"/>
        <c:tickMarkSkip val="1"/>
        <c:noMultiLvlLbl val="0"/>
      </c:catAx>
      <c:valAx>
        <c:axId val="630787360"/>
        <c:scaling>
          <c:orientation val="minMax"/>
          <c:max val="130"/>
          <c:min val="7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57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guisantes verdes (miles de euros)</a:t>
            </a:r>
          </a:p>
        </c:rich>
      </c:tx>
      <c:layout>
        <c:manualLayout>
          <c:xMode val="edge"/>
          <c:yMode val="edge"/>
          <c:x val="0.21810902451747527"/>
          <c:y val="1.882352941176536E-2"/>
        </c:manualLayout>
      </c:layout>
      <c:overlay val="0"/>
      <c:spPr>
        <a:noFill/>
        <a:ln w="12700">
          <a:solidFill>
            <a:srgbClr val="000000"/>
          </a:solidFill>
          <a:prstDash val="solid"/>
        </a:ln>
      </c:spPr>
    </c:title>
    <c:autoTitleDeleted val="0"/>
    <c:plotArea>
      <c:layout>
        <c:manualLayout>
          <c:layoutTarget val="inner"/>
          <c:xMode val="edge"/>
          <c:yMode val="edge"/>
          <c:x val="9.3558352274220907E-2"/>
          <c:y val="0.12000000000000002"/>
          <c:w val="0.87423378354595749"/>
          <c:h val="0.79294117647060691"/>
        </c:manualLayout>
      </c:layout>
      <c:lineChart>
        <c:grouping val="standard"/>
        <c:varyColors val="0"/>
        <c:ser>
          <c:idx val="0"/>
          <c:order val="0"/>
          <c:tx>
            <c:v>Valor</c:v>
          </c:tx>
          <c:spPr>
            <a:ln w="38100">
              <a:solidFill>
                <a:srgbClr val="FFFF00"/>
              </a:solidFill>
              <a:prstDash val="solid"/>
            </a:ln>
          </c:spPr>
          <c:marker>
            <c:symbol val="none"/>
          </c:marker>
          <c:cat>
            <c:numRef>
              <c:f>'7.6.42.1'!$A$10:$A$20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'7.6.42.1'!$F$10:$F$20</c:f>
              <c:numCache>
                <c:formatCode>#,##0_);\(#,##0\)</c:formatCode>
                <c:ptCount val="11"/>
                <c:pt idx="0">
                  <c:v>56100.147599999989</c:v>
                </c:pt>
                <c:pt idx="1">
                  <c:v>56808.753000000004</c:v>
                </c:pt>
                <c:pt idx="2">
                  <c:v>51384.72</c:v>
                </c:pt>
                <c:pt idx="3">
                  <c:v>47635.040099999998</c:v>
                </c:pt>
                <c:pt idx="4">
                  <c:v>55957.373700000011</c:v>
                </c:pt>
                <c:pt idx="5">
                  <c:v>60552.887200000005</c:v>
                </c:pt>
                <c:pt idx="6">
                  <c:v>44411</c:v>
                </c:pt>
                <c:pt idx="7">
                  <c:v>58153</c:v>
                </c:pt>
                <c:pt idx="8">
                  <c:v>48537.691200000001</c:v>
                </c:pt>
                <c:pt idx="9">
                  <c:v>46876.83</c:v>
                </c:pt>
                <c:pt idx="10" formatCode="#,##0">
                  <c:v>52761.851999999992</c:v>
                </c:pt>
              </c:numCache>
            </c:numRef>
          </c:val>
          <c:smooth val="0"/>
          <c:extLst>
            <c:ext xmlns:c16="http://schemas.microsoft.com/office/drawing/2014/chart" uri="{C3380CC4-5D6E-409C-BE32-E72D297353CC}">
              <c16:uniqueId val="{00000000-189D-4ABA-996D-8D440113B4EE}"/>
            </c:ext>
          </c:extLst>
        </c:ser>
        <c:dLbls>
          <c:showLegendKey val="0"/>
          <c:showVal val="0"/>
          <c:showCatName val="0"/>
          <c:showSerName val="0"/>
          <c:showPercent val="0"/>
          <c:showBubbleSize val="0"/>
        </c:dLbls>
        <c:smooth val="0"/>
        <c:axId val="630803680"/>
        <c:axId val="630797152"/>
      </c:lineChart>
      <c:catAx>
        <c:axId val="6308036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7152"/>
        <c:crosses val="autoZero"/>
        <c:auto val="1"/>
        <c:lblAlgn val="ctr"/>
        <c:lblOffset val="100"/>
        <c:tickLblSkip val="1"/>
        <c:tickMarkSkip val="1"/>
        <c:noMultiLvlLbl val="0"/>
      </c:catAx>
      <c:valAx>
        <c:axId val="630797152"/>
        <c:scaling>
          <c:orientation val="minMax"/>
          <c:max val="65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3680"/>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verdes (miles de hectáreas)</a:t>
            </a:r>
          </a:p>
        </c:rich>
      </c:tx>
      <c:layout>
        <c:manualLayout>
          <c:xMode val="edge"/>
          <c:yMode val="edge"/>
          <c:x val="0.18909598330725097"/>
          <c:y val="0.10101036612847585"/>
        </c:manualLayout>
      </c:layout>
      <c:overlay val="0"/>
      <c:spPr>
        <a:noFill/>
        <a:ln w="12700">
          <a:solidFill>
            <a:srgbClr val="000000"/>
          </a:solidFill>
          <a:prstDash val="solid"/>
        </a:ln>
      </c:spPr>
    </c:title>
    <c:autoTitleDeleted val="0"/>
    <c:plotArea>
      <c:layout>
        <c:manualLayout>
          <c:layoutTarget val="inner"/>
          <c:xMode val="edge"/>
          <c:yMode val="edge"/>
          <c:x val="6.7901336897992784E-2"/>
          <c:y val="0.28787949780890354"/>
          <c:w val="0.89197665288726857"/>
          <c:h val="0.62121365316656163"/>
        </c:manualLayout>
      </c:layout>
      <c:lineChart>
        <c:grouping val="standard"/>
        <c:varyColors val="0"/>
        <c:ser>
          <c:idx val="0"/>
          <c:order val="0"/>
          <c:tx>
            <c:v>superficie</c:v>
          </c:tx>
          <c:spPr>
            <a:ln w="38100">
              <a:solidFill>
                <a:srgbClr val="008000"/>
              </a:solidFill>
              <a:prstDash val="solid"/>
            </a:ln>
          </c:spPr>
          <c:marker>
            <c:symbol val="none"/>
          </c:marker>
          <c:cat>
            <c:numRef>
              <c:f>'7.6.43.1'!$A$10:$A$20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'7.6.43.1'!$B$10:$B$20</c:f>
              <c:numCache>
                <c:formatCode>#,##0.0_);\(#,##0.0\)</c:formatCode>
                <c:ptCount val="11"/>
                <c:pt idx="0">
                  <c:v>8.92</c:v>
                </c:pt>
                <c:pt idx="1">
                  <c:v>8.5950000000000006</c:v>
                </c:pt>
                <c:pt idx="2">
                  <c:v>7.9930000000000003</c:v>
                </c:pt>
                <c:pt idx="3">
                  <c:v>6.2160000000000002</c:v>
                </c:pt>
                <c:pt idx="4">
                  <c:v>5.17</c:v>
                </c:pt>
                <c:pt idx="5">
                  <c:v>6.0010000000000003</c:v>
                </c:pt>
                <c:pt idx="6">
                  <c:v>6.1689999999999996</c:v>
                </c:pt>
                <c:pt idx="7">
                  <c:v>6.1189999999999998</c:v>
                </c:pt>
                <c:pt idx="8">
                  <c:v>6.774</c:v>
                </c:pt>
                <c:pt idx="9">
                  <c:v>5.976</c:v>
                </c:pt>
                <c:pt idx="10">
                  <c:v>6.4969999999999999</c:v>
                </c:pt>
              </c:numCache>
            </c:numRef>
          </c:val>
          <c:smooth val="0"/>
          <c:extLst>
            <c:ext xmlns:c16="http://schemas.microsoft.com/office/drawing/2014/chart" uri="{C3380CC4-5D6E-409C-BE32-E72D297353CC}">
              <c16:uniqueId val="{00000000-9473-4A5F-97F7-F8CFCFF70528}"/>
            </c:ext>
          </c:extLst>
        </c:ser>
        <c:dLbls>
          <c:showLegendKey val="0"/>
          <c:showVal val="0"/>
          <c:showCatName val="0"/>
          <c:showSerName val="0"/>
          <c:showPercent val="0"/>
          <c:showBubbleSize val="0"/>
        </c:dLbls>
        <c:smooth val="0"/>
        <c:axId val="630788992"/>
        <c:axId val="630790080"/>
      </c:lineChart>
      <c:catAx>
        <c:axId val="630788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0080"/>
        <c:crosses val="autoZero"/>
        <c:auto val="1"/>
        <c:lblAlgn val="ctr"/>
        <c:lblOffset val="100"/>
        <c:tickLblSkip val="1"/>
        <c:tickMarkSkip val="1"/>
        <c:noMultiLvlLbl val="0"/>
      </c:catAx>
      <c:valAx>
        <c:axId val="630790080"/>
        <c:scaling>
          <c:orientation val="minMax"/>
          <c:max val="11"/>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30788992"/>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verdes (miles toneladas)</a:t>
            </a:r>
          </a:p>
        </c:rich>
      </c:tx>
      <c:layout>
        <c:manualLayout>
          <c:xMode val="edge"/>
          <c:yMode val="edge"/>
          <c:x val="0.19540623369848728"/>
          <c:y val="7.159904534606204E-2"/>
        </c:manualLayout>
      </c:layout>
      <c:overlay val="0"/>
      <c:spPr>
        <a:noFill/>
        <a:ln w="12700">
          <a:solidFill>
            <a:srgbClr val="000000"/>
          </a:solidFill>
          <a:prstDash val="solid"/>
        </a:ln>
      </c:spPr>
    </c:title>
    <c:autoTitleDeleted val="0"/>
    <c:plotArea>
      <c:layout>
        <c:manualLayout>
          <c:layoutTarget val="inner"/>
          <c:xMode val="edge"/>
          <c:yMode val="edge"/>
          <c:x val="7.264296754250392E-2"/>
          <c:y val="0.21957040572792819"/>
          <c:w val="0.89953632148377127"/>
          <c:h val="0.61575178997613367"/>
        </c:manualLayout>
      </c:layout>
      <c:lineChart>
        <c:grouping val="standard"/>
        <c:varyColors val="0"/>
        <c:ser>
          <c:idx val="0"/>
          <c:order val="0"/>
          <c:tx>
            <c:v>producción</c:v>
          </c:tx>
          <c:spPr>
            <a:ln w="38100">
              <a:solidFill>
                <a:srgbClr val="FF6600"/>
              </a:solidFill>
              <a:prstDash val="solid"/>
            </a:ln>
          </c:spPr>
          <c:marker>
            <c:symbol val="none"/>
          </c:marker>
          <c:cat>
            <c:numRef>
              <c:f>'7.6.43.1'!$A$10:$A$20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'7.6.43.1'!$D$10:$D$20</c:f>
              <c:numCache>
                <c:formatCode>#,##0.0_);\(#,##0.0\)</c:formatCode>
                <c:ptCount val="11"/>
                <c:pt idx="0">
                  <c:v>69.903000000000006</c:v>
                </c:pt>
                <c:pt idx="1">
                  <c:v>80.156000000000006</c:v>
                </c:pt>
                <c:pt idx="2">
                  <c:v>67.971000000000004</c:v>
                </c:pt>
                <c:pt idx="3">
                  <c:v>50.149000000000001</c:v>
                </c:pt>
                <c:pt idx="4">
                  <c:v>45.317999999999998</c:v>
                </c:pt>
                <c:pt idx="5">
                  <c:v>51.081000000000003</c:v>
                </c:pt>
                <c:pt idx="6">
                  <c:v>49.478000000000002</c:v>
                </c:pt>
                <c:pt idx="7">
                  <c:v>57.4</c:v>
                </c:pt>
                <c:pt idx="8">
                  <c:v>59.21</c:v>
                </c:pt>
                <c:pt idx="9">
                  <c:v>50.9</c:v>
                </c:pt>
                <c:pt idx="10">
                  <c:v>57.048999999999999</c:v>
                </c:pt>
              </c:numCache>
            </c:numRef>
          </c:val>
          <c:smooth val="0"/>
          <c:extLst>
            <c:ext xmlns:c16="http://schemas.microsoft.com/office/drawing/2014/chart" uri="{C3380CC4-5D6E-409C-BE32-E72D297353CC}">
              <c16:uniqueId val="{00000000-A201-402B-A01F-B3B0C1420985}"/>
            </c:ext>
          </c:extLst>
        </c:ser>
        <c:dLbls>
          <c:showLegendKey val="0"/>
          <c:showVal val="0"/>
          <c:showCatName val="0"/>
          <c:showSerName val="0"/>
          <c:showPercent val="0"/>
          <c:showBubbleSize val="0"/>
        </c:dLbls>
        <c:smooth val="0"/>
        <c:axId val="630791168"/>
        <c:axId val="630810752"/>
      </c:lineChart>
      <c:catAx>
        <c:axId val="630791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0752"/>
        <c:crosses val="autoZero"/>
        <c:auto val="1"/>
        <c:lblAlgn val="ctr"/>
        <c:lblOffset val="100"/>
        <c:tickLblSkip val="1"/>
        <c:tickMarkSkip val="1"/>
        <c:noMultiLvlLbl val="0"/>
      </c:catAx>
      <c:valAx>
        <c:axId val="630810752"/>
        <c:scaling>
          <c:orientation val="minMax"/>
          <c:max val="85"/>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11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habas verdes (miles de euros)</a:t>
            </a:r>
          </a:p>
        </c:rich>
      </c:tx>
      <c:layout>
        <c:manualLayout>
          <c:xMode val="edge"/>
          <c:yMode val="edge"/>
          <c:x val="0.2335658581116328"/>
          <c:y val="1.9417475728155793E-2"/>
        </c:manualLayout>
      </c:layout>
      <c:overlay val="0"/>
      <c:spPr>
        <a:noFill/>
        <a:ln w="12700">
          <a:solidFill>
            <a:srgbClr val="000000"/>
          </a:solidFill>
          <a:prstDash val="solid"/>
        </a:ln>
      </c:spPr>
    </c:title>
    <c:autoTitleDeleted val="0"/>
    <c:plotArea>
      <c:layout>
        <c:manualLayout>
          <c:layoutTarget val="inner"/>
          <c:xMode val="edge"/>
          <c:yMode val="edge"/>
          <c:x val="9.3702137490005583E-2"/>
          <c:y val="0.15291280258363163"/>
          <c:w val="0.86789684724351801"/>
          <c:h val="0.75728245089034396"/>
        </c:manualLayout>
      </c:layout>
      <c:lineChart>
        <c:grouping val="standard"/>
        <c:varyColors val="0"/>
        <c:ser>
          <c:idx val="0"/>
          <c:order val="0"/>
          <c:tx>
            <c:v>Valor</c:v>
          </c:tx>
          <c:spPr>
            <a:ln w="38100">
              <a:solidFill>
                <a:srgbClr val="FFFF00"/>
              </a:solidFill>
              <a:prstDash val="solid"/>
            </a:ln>
          </c:spPr>
          <c:marker>
            <c:symbol val="none"/>
          </c:marker>
          <c:cat>
            <c:numRef>
              <c:f>'7.6.43.1'!$A$10:$A$20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'7.6.43.1'!$F$10:$F$20</c:f>
              <c:numCache>
                <c:formatCode>#,##0_);\(#,##0\)</c:formatCode>
                <c:ptCount val="11"/>
                <c:pt idx="0">
                  <c:v>43829.181000000011</c:v>
                </c:pt>
                <c:pt idx="1">
                  <c:v>67988.319199999998</c:v>
                </c:pt>
                <c:pt idx="2">
                  <c:v>53880.611700000001</c:v>
                </c:pt>
                <c:pt idx="3">
                  <c:v>37566.615899999997</c:v>
                </c:pt>
                <c:pt idx="4">
                  <c:v>30653.095199999996</c:v>
                </c:pt>
                <c:pt idx="5">
                  <c:v>33509.135999999999</c:v>
                </c:pt>
                <c:pt idx="6">
                  <c:v>35980</c:v>
                </c:pt>
                <c:pt idx="7">
                  <c:v>48480</c:v>
                </c:pt>
                <c:pt idx="8">
                  <c:v>46515.376000000004</c:v>
                </c:pt>
                <c:pt idx="9">
                  <c:v>53389.009999999995</c:v>
                </c:pt>
                <c:pt idx="10" formatCode="#,##0">
                  <c:v>51247.116699999999</c:v>
                </c:pt>
              </c:numCache>
            </c:numRef>
          </c:val>
          <c:smooth val="0"/>
          <c:extLst>
            <c:ext xmlns:c16="http://schemas.microsoft.com/office/drawing/2014/chart" uri="{C3380CC4-5D6E-409C-BE32-E72D297353CC}">
              <c16:uniqueId val="{00000000-EE64-49C5-B5D0-A2A119C641B0}"/>
            </c:ext>
          </c:extLst>
        </c:ser>
        <c:dLbls>
          <c:showLegendKey val="0"/>
          <c:showVal val="0"/>
          <c:showCatName val="0"/>
          <c:showSerName val="0"/>
          <c:showPercent val="0"/>
          <c:showBubbleSize val="0"/>
        </c:dLbls>
        <c:smooth val="0"/>
        <c:axId val="630805312"/>
        <c:axId val="630792256"/>
      </c:lineChart>
      <c:catAx>
        <c:axId val="6308053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2256"/>
        <c:crosses val="autoZero"/>
        <c:auto val="1"/>
        <c:lblAlgn val="ctr"/>
        <c:lblOffset val="100"/>
        <c:tickLblSkip val="1"/>
        <c:tickMarkSkip val="1"/>
        <c:noMultiLvlLbl val="0"/>
      </c:catAx>
      <c:valAx>
        <c:axId val="630792256"/>
        <c:scaling>
          <c:orientation val="minMax"/>
          <c:max val="8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5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champiñón (miles de hectáreas)</a:t>
            </a:r>
          </a:p>
        </c:rich>
      </c:tx>
      <c:layout>
        <c:manualLayout>
          <c:xMode val="edge"/>
          <c:yMode val="edge"/>
          <c:x val="0.23335632780082982"/>
          <c:y val="8.9655319400865768E-2"/>
        </c:manualLayout>
      </c:layout>
      <c:overlay val="0"/>
      <c:spPr>
        <a:noFill/>
        <a:ln w="12700">
          <a:solidFill>
            <a:srgbClr val="000000"/>
          </a:solidFill>
          <a:prstDash val="solid"/>
        </a:ln>
      </c:spPr>
    </c:title>
    <c:autoTitleDeleted val="0"/>
    <c:plotArea>
      <c:layout>
        <c:manualLayout>
          <c:layoutTarget val="inner"/>
          <c:xMode val="edge"/>
          <c:yMode val="edge"/>
          <c:x val="9.1803352173533748E-2"/>
          <c:y val="0.18918051033094538"/>
          <c:w val="0.87049250007404266"/>
          <c:h val="0.72806299212598424"/>
        </c:manualLayout>
      </c:layout>
      <c:lineChart>
        <c:grouping val="standard"/>
        <c:varyColors val="0"/>
        <c:ser>
          <c:idx val="0"/>
          <c:order val="0"/>
          <c:tx>
            <c:v>superficie</c:v>
          </c:tx>
          <c:spPr>
            <a:ln w="38100">
              <a:solidFill>
                <a:srgbClr val="008000"/>
              </a:solidFill>
              <a:prstDash val="solid"/>
            </a:ln>
          </c:spPr>
          <c:marker>
            <c:symbol val="none"/>
          </c:marker>
          <c:cat>
            <c:numRef>
              <c:f>'7.6.44.1'!$A$10:$A$20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'7.6.44.1'!$B$10:$B$20</c:f>
              <c:numCache>
                <c:formatCode>#,##0_);\(#,##0\)</c:formatCode>
                <c:ptCount val="11"/>
                <c:pt idx="0">
                  <c:v>30509</c:v>
                </c:pt>
                <c:pt idx="1">
                  <c:v>45697</c:v>
                </c:pt>
                <c:pt idx="2">
                  <c:v>49173</c:v>
                </c:pt>
                <c:pt idx="3">
                  <c:v>47970</c:v>
                </c:pt>
                <c:pt idx="4">
                  <c:v>48261</c:v>
                </c:pt>
                <c:pt idx="5">
                  <c:v>48171</c:v>
                </c:pt>
                <c:pt idx="6">
                  <c:v>48998</c:v>
                </c:pt>
                <c:pt idx="7">
                  <c:v>48254</c:v>
                </c:pt>
                <c:pt idx="8">
                  <c:v>44974</c:v>
                </c:pt>
                <c:pt idx="9">
                  <c:v>45565</c:v>
                </c:pt>
                <c:pt idx="10">
                  <c:v>45141</c:v>
                </c:pt>
              </c:numCache>
            </c:numRef>
          </c:val>
          <c:smooth val="0"/>
          <c:extLst>
            <c:ext xmlns:c16="http://schemas.microsoft.com/office/drawing/2014/chart" uri="{C3380CC4-5D6E-409C-BE32-E72D297353CC}">
              <c16:uniqueId val="{00000000-D915-4533-B77F-AA77DE4660D5}"/>
            </c:ext>
          </c:extLst>
        </c:ser>
        <c:dLbls>
          <c:showLegendKey val="0"/>
          <c:showVal val="0"/>
          <c:showCatName val="0"/>
          <c:showSerName val="0"/>
          <c:showPercent val="0"/>
          <c:showBubbleSize val="0"/>
        </c:dLbls>
        <c:smooth val="0"/>
        <c:axId val="630799328"/>
        <c:axId val="630796608"/>
      </c:lineChart>
      <c:catAx>
        <c:axId val="630799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6608"/>
        <c:crosses val="autoZero"/>
        <c:auto val="1"/>
        <c:lblAlgn val="ctr"/>
        <c:lblOffset val="100"/>
        <c:tickLblSkip val="1"/>
        <c:tickMarkSkip val="1"/>
        <c:noMultiLvlLbl val="0"/>
      </c:catAx>
      <c:valAx>
        <c:axId val="630796608"/>
        <c:scaling>
          <c:orientation val="minMax"/>
          <c:max val="55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630799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champiñón (miles toneladas)</a:t>
            </a:r>
          </a:p>
        </c:rich>
      </c:tx>
      <c:layout>
        <c:manualLayout>
          <c:xMode val="edge"/>
          <c:yMode val="edge"/>
          <c:x val="0.23893343706777315"/>
          <c:y val="5.7135350069245201E-2"/>
        </c:manualLayout>
      </c:layout>
      <c:overlay val="0"/>
      <c:spPr>
        <a:noFill/>
        <a:ln w="12700">
          <a:solidFill>
            <a:srgbClr val="000000"/>
          </a:solidFill>
          <a:prstDash val="solid"/>
        </a:ln>
      </c:spPr>
    </c:title>
    <c:autoTitleDeleted val="0"/>
    <c:plotArea>
      <c:layout>
        <c:manualLayout>
          <c:layoutTarget val="inner"/>
          <c:xMode val="edge"/>
          <c:yMode val="edge"/>
          <c:x val="0.11947626841243862"/>
          <c:y val="0.18858008946064841"/>
          <c:w val="0.85106382978721951"/>
          <c:h val="0.72529666186092856"/>
        </c:manualLayout>
      </c:layout>
      <c:lineChart>
        <c:grouping val="standard"/>
        <c:varyColors val="0"/>
        <c:ser>
          <c:idx val="0"/>
          <c:order val="0"/>
          <c:tx>
            <c:v>producción</c:v>
          </c:tx>
          <c:spPr>
            <a:ln w="38100">
              <a:solidFill>
                <a:srgbClr val="FF6600"/>
              </a:solidFill>
              <a:prstDash val="solid"/>
            </a:ln>
          </c:spPr>
          <c:marker>
            <c:symbol val="none"/>
          </c:marker>
          <c:cat>
            <c:numRef>
              <c:f>'7.6.44.1'!$A$10:$A$20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'7.6.44.1'!$D$10:$D$20</c:f>
              <c:numCache>
                <c:formatCode>#,##0_);\(#,##0\)</c:formatCode>
                <c:ptCount val="11"/>
                <c:pt idx="0">
                  <c:v>125017</c:v>
                </c:pt>
                <c:pt idx="1">
                  <c:v>121248</c:v>
                </c:pt>
                <c:pt idx="2">
                  <c:v>135545</c:v>
                </c:pt>
                <c:pt idx="3">
                  <c:v>134676</c:v>
                </c:pt>
                <c:pt idx="4">
                  <c:v>134768</c:v>
                </c:pt>
                <c:pt idx="5">
                  <c:v>134317</c:v>
                </c:pt>
                <c:pt idx="6">
                  <c:v>201740</c:v>
                </c:pt>
                <c:pt idx="7">
                  <c:v>192191</c:v>
                </c:pt>
                <c:pt idx="8">
                  <c:v>144052</c:v>
                </c:pt>
                <c:pt idx="9">
                  <c:v>149800</c:v>
                </c:pt>
                <c:pt idx="10">
                  <c:v>151823</c:v>
                </c:pt>
              </c:numCache>
            </c:numRef>
          </c:val>
          <c:smooth val="0"/>
          <c:extLst>
            <c:ext xmlns:c16="http://schemas.microsoft.com/office/drawing/2014/chart" uri="{C3380CC4-5D6E-409C-BE32-E72D297353CC}">
              <c16:uniqueId val="{00000000-7BC9-4952-A65A-54DC4B3181CB}"/>
            </c:ext>
          </c:extLst>
        </c:ser>
        <c:dLbls>
          <c:showLegendKey val="0"/>
          <c:showVal val="0"/>
          <c:showCatName val="0"/>
          <c:showSerName val="0"/>
          <c:showPercent val="0"/>
          <c:showBubbleSize val="0"/>
        </c:dLbls>
        <c:smooth val="0"/>
        <c:axId val="630792800"/>
        <c:axId val="630804224"/>
      </c:lineChart>
      <c:catAx>
        <c:axId val="630792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4224"/>
        <c:crosses val="autoZero"/>
        <c:auto val="1"/>
        <c:lblAlgn val="ctr"/>
        <c:lblOffset val="100"/>
        <c:tickLblSkip val="1"/>
        <c:tickMarkSkip val="1"/>
        <c:noMultiLvlLbl val="0"/>
      </c:catAx>
      <c:valAx>
        <c:axId val="630804224"/>
        <c:scaling>
          <c:orientation val="minMax"/>
          <c:max val="210000"/>
          <c:min val="1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280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champiñón (miles de euros)</a:t>
            </a:r>
          </a:p>
        </c:rich>
      </c:tx>
      <c:layout>
        <c:manualLayout>
          <c:xMode val="edge"/>
          <c:yMode val="edge"/>
          <c:x val="0.27265957814661129"/>
          <c:y val="2.7353971859057663E-2"/>
        </c:manualLayout>
      </c:layout>
      <c:overlay val="0"/>
      <c:spPr>
        <a:noFill/>
        <a:ln w="12700">
          <a:solidFill>
            <a:srgbClr val="000000"/>
          </a:solidFill>
          <a:prstDash val="solid"/>
        </a:ln>
      </c:spPr>
    </c:title>
    <c:autoTitleDeleted val="0"/>
    <c:plotArea>
      <c:layout>
        <c:manualLayout>
          <c:layoutTarget val="inner"/>
          <c:xMode val="edge"/>
          <c:yMode val="edge"/>
          <c:x val="0.11330067429423603"/>
          <c:y val="0.12187837050915258"/>
          <c:w val="0.84729199906993902"/>
          <c:h val="0.78966959515912605"/>
        </c:manualLayout>
      </c:layout>
      <c:lineChart>
        <c:grouping val="standard"/>
        <c:varyColors val="0"/>
        <c:ser>
          <c:idx val="0"/>
          <c:order val="0"/>
          <c:tx>
            <c:v>Valor</c:v>
          </c:tx>
          <c:spPr>
            <a:ln w="38100">
              <a:solidFill>
                <a:srgbClr val="FFFF00"/>
              </a:solidFill>
              <a:prstDash val="solid"/>
            </a:ln>
          </c:spPr>
          <c:marker>
            <c:symbol val="none"/>
          </c:marker>
          <c:cat>
            <c:numRef>
              <c:f>'7.6.44.1'!$A$10:$A$20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'7.6.44.1'!$F$10:$F$20</c:f>
              <c:numCache>
                <c:formatCode>#,##0_);\(#,##0\)</c:formatCode>
                <c:ptCount val="11"/>
                <c:pt idx="0">
                  <c:v>114028.00569999998</c:v>
                </c:pt>
                <c:pt idx="1">
                  <c:v>117998.5536</c:v>
                </c:pt>
                <c:pt idx="2">
                  <c:v>140234.85699999999</c:v>
                </c:pt>
                <c:pt idx="3">
                  <c:v>152884.19519999999</c:v>
                </c:pt>
                <c:pt idx="4">
                  <c:v>158028.95680000001</c:v>
                </c:pt>
                <c:pt idx="5">
                  <c:v>152745.29240000001</c:v>
                </c:pt>
                <c:pt idx="6">
                  <c:v>225505</c:v>
                </c:pt>
                <c:pt idx="7">
                  <c:v>214600</c:v>
                </c:pt>
                <c:pt idx="8">
                  <c:v>187670.94559999998</c:v>
                </c:pt>
                <c:pt idx="9">
                  <c:v>220250.94</c:v>
                </c:pt>
                <c:pt idx="10" formatCode="#,##0">
                  <c:v>242840.88849999997</c:v>
                </c:pt>
              </c:numCache>
            </c:numRef>
          </c:val>
          <c:smooth val="0"/>
          <c:extLst>
            <c:ext xmlns:c16="http://schemas.microsoft.com/office/drawing/2014/chart" uri="{C3380CC4-5D6E-409C-BE32-E72D297353CC}">
              <c16:uniqueId val="{00000000-66E2-447E-B6DF-6AA15C4547C9}"/>
            </c:ext>
          </c:extLst>
        </c:ser>
        <c:dLbls>
          <c:showLegendKey val="0"/>
          <c:showVal val="0"/>
          <c:showCatName val="0"/>
          <c:showSerName val="0"/>
          <c:showPercent val="0"/>
          <c:showBubbleSize val="0"/>
        </c:dLbls>
        <c:smooth val="0"/>
        <c:axId val="630793344"/>
        <c:axId val="630793888"/>
      </c:lineChart>
      <c:catAx>
        <c:axId val="630793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3888"/>
        <c:crosses val="autoZero"/>
        <c:auto val="1"/>
        <c:lblAlgn val="ctr"/>
        <c:lblOffset val="100"/>
        <c:tickLblSkip val="1"/>
        <c:tickMarkSkip val="1"/>
        <c:noMultiLvlLbl val="0"/>
      </c:catAx>
      <c:valAx>
        <c:axId val="630793888"/>
        <c:scaling>
          <c:orientation val="minMax"/>
          <c:max val="2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334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flores 
y plantas ornamentales</a:t>
            </a:r>
          </a:p>
        </c:rich>
      </c:tx>
      <c:layout>
        <c:manualLayout>
          <c:xMode val="edge"/>
          <c:yMode val="edge"/>
          <c:x val="0.328599688974689"/>
          <c:y val="3.5414468822465163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800951697400917"/>
          <c:y val="0.37623762376237635"/>
          <c:w val="0.52199133073745241"/>
          <c:h val="0.4430693069306930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87FB-4785-AF1C-9DC350D05278}"/>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87FB-4785-AF1C-9DC350D05278}"/>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87FB-4785-AF1C-9DC350D05278}"/>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87FB-4785-AF1C-9DC350D05278}"/>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87FB-4785-AF1C-9DC350D05278}"/>
              </c:ext>
            </c:extLst>
          </c:dPt>
          <c:dLbls>
            <c:dLbl>
              <c:idx val="1"/>
              <c:layout>
                <c:manualLayout>
                  <c:x val="1.860217050497899E-2"/>
                  <c:y val="-3.7875327579455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7FB-4785-AF1C-9DC350D05278}"/>
                </c:ext>
              </c:extLst>
            </c:dLbl>
            <c:dLbl>
              <c:idx val="3"/>
              <c:layout>
                <c:manualLayout>
                  <c:x val="-4.0527992277992329E-2"/>
                  <c:y val="3.8137247407180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7FB-4785-AF1C-9DC350D05278}"/>
                </c:ext>
              </c:extLst>
            </c:dLbl>
            <c:dLbl>
              <c:idx val="4"/>
              <c:layout>
                <c:manualLayout>
                  <c:x val="1.7230963105963105E-2"/>
                  <c:y val="-5.48775577810055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7FB-4785-AF1C-9DC350D05278}"/>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('7.7.1.1'!$I$11,'7.7.1.1'!$I$15,'7.7.1.1'!$I$17,'7.7.1.1'!$I$20,'7.7.1.1'!$I$22)</c:f>
              <c:numCache>
                <c:formatCode>#,##0__;\–#,##0;0__;@__</c:formatCode>
                <c:ptCount val="5"/>
                <c:pt idx="0">
                  <c:v>52184</c:v>
                </c:pt>
                <c:pt idx="1">
                  <c:v>9513</c:v>
                </c:pt>
                <c:pt idx="2">
                  <c:v>49158</c:v>
                </c:pt>
                <c:pt idx="3">
                  <c:v>325288</c:v>
                </c:pt>
                <c:pt idx="4">
                  <c:v>208950</c:v>
                </c:pt>
              </c:numCache>
            </c:numRef>
          </c:val>
          <c:extLst>
            <c:ext xmlns:c16="http://schemas.microsoft.com/office/drawing/2014/chart" uri="{C3380CC4-5D6E-409C-BE32-E72D297353CC}">
              <c16:uniqueId val="{0000000A-87FB-4785-AF1C-9DC350D05278}"/>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flores 
y plantas ornamentales</a:t>
            </a:r>
          </a:p>
        </c:rich>
      </c:tx>
      <c:layout>
        <c:manualLayout>
          <c:xMode val="edge"/>
          <c:yMode val="edge"/>
          <c:x val="0.33375520163020156"/>
          <c:y val="3.390401141762779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981502935907371"/>
          <c:y val="0.34360189573459732"/>
          <c:w val="0.5972228972517194"/>
          <c:h val="0.48578199052132703"/>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CCF-4DF6-B264-456861EE7F16}"/>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6CCF-4DF6-B264-456861EE7F16}"/>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6CCF-4DF6-B264-456861EE7F16}"/>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6CCF-4DF6-B264-456861EE7F16}"/>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6CCF-4DF6-B264-456861EE7F16}"/>
              </c:ext>
            </c:extLst>
          </c:dPt>
          <c:dLbls>
            <c:dLbl>
              <c:idx val="0"/>
              <c:layout>
                <c:manualLayout>
                  <c:x val="-2.6707149682667474E-2"/>
                  <c:y val="-2.2179230819887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CF-4DF6-B264-456861EE7F16}"/>
                </c:ext>
              </c:extLst>
            </c:dLbl>
            <c:dLbl>
              <c:idx val="1"/>
              <c:layout>
                <c:manualLayout>
                  <c:x val="1.037746810993632E-2"/>
                  <c:y val="-6.5233741154174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CF-4DF6-B264-456861EE7F16}"/>
                </c:ext>
              </c:extLst>
            </c:dLbl>
            <c:dLbl>
              <c:idx val="3"/>
              <c:layout>
                <c:manualLayout>
                  <c:x val="-1.9239664221806221E-3"/>
                  <c:y val="2.843095001191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CF-4DF6-B264-456861EE7F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('7.7.1.1'!$E$11,'7.7.1.1'!$E$15,'7.7.1.1'!$E$17,'7.7.1.1'!$E$20,'7.7.1.1'!$E$22)</c:f>
              <c:numCache>
                <c:formatCode>#,##0__;\–#,##0;0__;@__</c:formatCode>
                <c:ptCount val="5"/>
                <c:pt idx="0">
                  <c:v>37654</c:v>
                </c:pt>
                <c:pt idx="1">
                  <c:v>10892</c:v>
                </c:pt>
                <c:pt idx="2">
                  <c:v>77310</c:v>
                </c:pt>
                <c:pt idx="3">
                  <c:v>493515</c:v>
                </c:pt>
                <c:pt idx="4">
                  <c:v>4130</c:v>
                </c:pt>
              </c:numCache>
            </c:numRef>
          </c:val>
          <c:extLst>
            <c:ext xmlns:c16="http://schemas.microsoft.com/office/drawing/2014/chart" uri="{C3380CC4-5D6E-409C-BE32-E72D297353CC}">
              <c16:uniqueId val="{0000000A-6CCF-4DF6-B264-456861EE7F16}"/>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triticale (miles de hectáreas)</a:t>
            </a:r>
          </a:p>
        </c:rich>
      </c:tx>
      <c:layout>
        <c:manualLayout>
          <c:xMode val="edge"/>
          <c:yMode val="edge"/>
          <c:x val="0.28761904761904761"/>
          <c:y val="4.1013186604686482E-2"/>
        </c:manualLayout>
      </c:layout>
      <c:overlay val="0"/>
      <c:spPr>
        <a:noFill/>
        <a:ln w="12700">
          <a:solidFill>
            <a:srgbClr val="000000"/>
          </a:solidFill>
          <a:prstDash val="solid"/>
        </a:ln>
      </c:spPr>
    </c:title>
    <c:autoTitleDeleted val="0"/>
    <c:plotArea>
      <c:layout>
        <c:manualLayout>
          <c:layoutTarget val="inner"/>
          <c:xMode val="edge"/>
          <c:yMode val="edge"/>
          <c:x val="7.7806170907263994E-2"/>
          <c:y val="0.15479115479115876"/>
          <c:w val="0.89795974292972669"/>
          <c:h val="0.7567567567567568"/>
        </c:manualLayout>
      </c:layout>
      <c:lineChart>
        <c:grouping val="standard"/>
        <c:varyColors val="0"/>
        <c:ser>
          <c:idx val="3"/>
          <c:order val="0"/>
          <c:tx>
            <c:v>Superficie</c:v>
          </c:tx>
          <c:spPr>
            <a:ln w="38100">
              <a:solidFill>
                <a:srgbClr val="008000"/>
              </a:solidFill>
              <a:prstDash val="solid"/>
            </a:ln>
          </c:spPr>
          <c:marker>
            <c:symbol val="none"/>
          </c:marker>
          <c:cat>
            <c:numRef>
              <c:f>'7.1.6.1'!$A$9:$A$19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'7.1.6.1'!$B$9:$B$19</c:f>
              <c:numCache>
                <c:formatCode>#,##0.0_);\(#,##0.0\)</c:formatCode>
                <c:ptCount val="11"/>
                <c:pt idx="0">
                  <c:v>60.987000000000002</c:v>
                </c:pt>
                <c:pt idx="1">
                  <c:v>65.983999999999995</c:v>
                </c:pt>
                <c:pt idx="2">
                  <c:v>81.322000000000003</c:v>
                </c:pt>
                <c:pt idx="3">
                  <c:v>125.879</c:v>
                </c:pt>
                <c:pt idx="4">
                  <c:v>142.31</c:v>
                </c:pt>
                <c:pt idx="5">
                  <c:v>195.684</c:v>
                </c:pt>
                <c:pt idx="6">
                  <c:v>215.62</c:v>
                </c:pt>
                <c:pt idx="7">
                  <c:v>227.792</c:v>
                </c:pt>
                <c:pt idx="8">
                  <c:v>195.88399999999999</c:v>
                </c:pt>
                <c:pt idx="9">
                  <c:v>213.09100000000001</c:v>
                </c:pt>
                <c:pt idx="10">
                  <c:v>250.78200000000001</c:v>
                </c:pt>
              </c:numCache>
            </c:numRef>
          </c:val>
          <c:smooth val="0"/>
          <c:extLst>
            <c:ext xmlns:c16="http://schemas.microsoft.com/office/drawing/2014/chart" uri="{C3380CC4-5D6E-409C-BE32-E72D297353CC}">
              <c16:uniqueId val="{00000000-D54D-425D-A976-EB397F7138BB}"/>
            </c:ext>
          </c:extLst>
        </c:ser>
        <c:dLbls>
          <c:showLegendKey val="0"/>
          <c:showVal val="0"/>
          <c:showCatName val="0"/>
          <c:showSerName val="0"/>
          <c:showPercent val="0"/>
          <c:showBubbleSize val="0"/>
        </c:dLbls>
        <c:smooth val="0"/>
        <c:axId val="609920480"/>
        <c:axId val="609926464"/>
      </c:lineChart>
      <c:catAx>
        <c:axId val="609920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6464"/>
        <c:crosses val="autoZero"/>
        <c:auto val="1"/>
        <c:lblAlgn val="ctr"/>
        <c:lblOffset val="100"/>
        <c:tickLblSkip val="1"/>
        <c:tickMarkSkip val="1"/>
        <c:noMultiLvlLbl val="0"/>
      </c:catAx>
      <c:valAx>
        <c:axId val="609926464"/>
        <c:scaling>
          <c:orientation val="minMax"/>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04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(áreas)</a:t>
            </a:r>
          </a:p>
        </c:rich>
      </c:tx>
      <c:layout>
        <c:manualLayout>
          <c:xMode val="edge"/>
          <c:yMode val="edge"/>
          <c:x val="0.1803969017094017"/>
          <c:y val="9.4117647058823528E-2"/>
        </c:manualLayout>
      </c:layout>
      <c:overlay val="0"/>
      <c:spPr>
        <a:noFill/>
        <a:ln w="12700">
          <a:solidFill>
            <a:srgbClr val="000000"/>
          </a:solidFill>
          <a:prstDash val="solid"/>
        </a:ln>
      </c:spPr>
    </c:title>
    <c:autoTitleDeleted val="0"/>
    <c:plotArea>
      <c:layout>
        <c:manualLayout>
          <c:layoutTarget val="inner"/>
          <c:xMode val="edge"/>
          <c:yMode val="edge"/>
          <c:x val="0.10594805154729962"/>
          <c:y val="0.22823529411765023"/>
          <c:w val="0.85501936336418438"/>
          <c:h val="0.68705882352942504"/>
        </c:manualLayout>
      </c:layout>
      <c:lineChart>
        <c:grouping val="standard"/>
        <c:varyColors val="0"/>
        <c:ser>
          <c:idx val="0"/>
          <c:order val="0"/>
          <c:tx>
            <c:v>superficie</c:v>
          </c:tx>
          <c:spPr>
            <a:ln w="38100">
              <a:solidFill>
                <a:srgbClr val="008000"/>
              </a:solidFill>
              <a:prstDash val="solid"/>
            </a:ln>
          </c:spPr>
          <c:marker>
            <c:symbol val="none"/>
          </c:marker>
          <c:cat>
            <c:numRef>
              <c:f>'7.7.2.1'!$A$10:$A$20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'7.7.2.1'!$B$10:$B$20</c:f>
              <c:numCache>
                <c:formatCode>#,##0_);\(#,##0\)</c:formatCode>
                <c:ptCount val="11"/>
                <c:pt idx="0">
                  <c:v>74481</c:v>
                </c:pt>
                <c:pt idx="1">
                  <c:v>59199</c:v>
                </c:pt>
                <c:pt idx="2">
                  <c:v>46860</c:v>
                </c:pt>
                <c:pt idx="3">
                  <c:v>42920</c:v>
                </c:pt>
                <c:pt idx="4">
                  <c:v>42572</c:v>
                </c:pt>
                <c:pt idx="5">
                  <c:v>41501</c:v>
                </c:pt>
                <c:pt idx="6">
                  <c:v>39713</c:v>
                </c:pt>
                <c:pt idx="7">
                  <c:v>33880</c:v>
                </c:pt>
                <c:pt idx="8">
                  <c:v>37286</c:v>
                </c:pt>
                <c:pt idx="9">
                  <c:v>37444</c:v>
                </c:pt>
                <c:pt idx="10">
                  <c:v>37654</c:v>
                </c:pt>
              </c:numCache>
            </c:numRef>
          </c:val>
          <c:smooth val="0"/>
          <c:extLst>
            <c:ext xmlns:c16="http://schemas.microsoft.com/office/drawing/2014/chart" uri="{C3380CC4-5D6E-409C-BE32-E72D297353CC}">
              <c16:uniqueId val="{00000000-ED3C-41C6-BCEB-F024A2744F77}"/>
            </c:ext>
          </c:extLst>
        </c:ser>
        <c:dLbls>
          <c:showLegendKey val="0"/>
          <c:showVal val="0"/>
          <c:showCatName val="0"/>
          <c:showSerName val="0"/>
          <c:showPercent val="0"/>
          <c:showBubbleSize val="0"/>
        </c:dLbls>
        <c:smooth val="0"/>
        <c:axId val="630806400"/>
        <c:axId val="630798240"/>
      </c:lineChart>
      <c:catAx>
        <c:axId val="6308064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8240"/>
        <c:crosses val="autoZero"/>
        <c:auto val="1"/>
        <c:lblAlgn val="ctr"/>
        <c:lblOffset val="100"/>
        <c:tickLblSkip val="1"/>
        <c:tickMarkSkip val="1"/>
        <c:noMultiLvlLbl val="0"/>
      </c:catAx>
      <c:valAx>
        <c:axId val="630798240"/>
        <c:scaling>
          <c:orientation val="minMax"/>
          <c:max val="10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630806400"/>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(miles de docenas)</a:t>
            </a:r>
          </a:p>
        </c:rich>
      </c:tx>
      <c:layout>
        <c:manualLayout>
          <c:xMode val="edge"/>
          <c:yMode val="edge"/>
          <c:x val="0.15931499287749284"/>
          <c:y val="6.398104265402843E-2"/>
        </c:manualLayout>
      </c:layout>
      <c:overlay val="0"/>
      <c:spPr>
        <a:noFill/>
        <a:ln w="12700">
          <a:solidFill>
            <a:srgbClr val="000000"/>
          </a:solidFill>
          <a:prstDash val="solid"/>
        </a:ln>
      </c:spPr>
    </c:title>
    <c:autoTitleDeleted val="0"/>
    <c:plotArea>
      <c:layout>
        <c:manualLayout>
          <c:layoutTarget val="inner"/>
          <c:xMode val="edge"/>
          <c:yMode val="edge"/>
          <c:x val="0.15168567065643773"/>
          <c:y val="0.26066350710900482"/>
          <c:w val="0.80899024350101301"/>
          <c:h val="0.6540284360189812"/>
        </c:manualLayout>
      </c:layout>
      <c:lineChart>
        <c:grouping val="standard"/>
        <c:varyColors val="0"/>
        <c:ser>
          <c:idx val="0"/>
          <c:order val="0"/>
          <c:tx>
            <c:v>producción</c:v>
          </c:tx>
          <c:spPr>
            <a:ln w="38100">
              <a:solidFill>
                <a:srgbClr val="FF6600"/>
              </a:solidFill>
              <a:prstDash val="solid"/>
            </a:ln>
          </c:spPr>
          <c:marker>
            <c:symbol val="none"/>
          </c:marker>
          <c:cat>
            <c:numRef>
              <c:f>'7.7.2.1'!$A$10:$A$20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'7.7.2.1'!$D$10:$D$20</c:f>
              <c:numCache>
                <c:formatCode>#,##0_);\(#,##0\)</c:formatCode>
                <c:ptCount val="11"/>
                <c:pt idx="0">
                  <c:v>110337</c:v>
                </c:pt>
                <c:pt idx="1">
                  <c:v>90126</c:v>
                </c:pt>
                <c:pt idx="2">
                  <c:v>71606</c:v>
                </c:pt>
                <c:pt idx="3">
                  <c:v>65631</c:v>
                </c:pt>
                <c:pt idx="4">
                  <c:v>54800</c:v>
                </c:pt>
                <c:pt idx="5">
                  <c:v>60277</c:v>
                </c:pt>
                <c:pt idx="6">
                  <c:v>49065</c:v>
                </c:pt>
                <c:pt idx="7">
                  <c:v>46856</c:v>
                </c:pt>
                <c:pt idx="8">
                  <c:v>47990</c:v>
                </c:pt>
                <c:pt idx="9">
                  <c:v>48043</c:v>
                </c:pt>
                <c:pt idx="10">
                  <c:v>52184</c:v>
                </c:pt>
              </c:numCache>
            </c:numRef>
          </c:val>
          <c:smooth val="0"/>
          <c:extLst>
            <c:ext xmlns:c16="http://schemas.microsoft.com/office/drawing/2014/chart" uri="{C3380CC4-5D6E-409C-BE32-E72D297353CC}">
              <c16:uniqueId val="{00000000-E5EA-4746-BE4D-C3E2B03F366B}"/>
            </c:ext>
          </c:extLst>
        </c:ser>
        <c:dLbls>
          <c:showLegendKey val="0"/>
          <c:showVal val="0"/>
          <c:showCatName val="0"/>
          <c:showSerName val="0"/>
          <c:showPercent val="0"/>
          <c:showBubbleSize val="0"/>
        </c:dLbls>
        <c:smooth val="0"/>
        <c:axId val="630811296"/>
        <c:axId val="630794976"/>
      </c:lineChart>
      <c:catAx>
        <c:axId val="6308112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4976"/>
        <c:crosses val="autoZero"/>
        <c:auto val="1"/>
        <c:lblAlgn val="ctr"/>
        <c:lblOffset val="100"/>
        <c:tickLblSkip val="1"/>
        <c:tickMarkSkip val="1"/>
        <c:noMultiLvlLbl val="0"/>
      </c:catAx>
      <c:valAx>
        <c:axId val="630794976"/>
        <c:scaling>
          <c:orientation val="minMax"/>
          <c:max val="25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1296"/>
        <c:crosses val="autoZero"/>
        <c:crossBetween val="between"/>
        <c:majorUnit val="5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según tipo (áreas)</a:t>
            </a:r>
          </a:p>
        </c:rich>
      </c:tx>
      <c:layout>
        <c:manualLayout>
          <c:xMode val="edge"/>
          <c:yMode val="edge"/>
          <c:x val="0.29040355750487329"/>
          <c:y val="3.769509701393306E-2"/>
        </c:manualLayout>
      </c:layout>
      <c:overlay val="0"/>
      <c:spPr>
        <a:noFill/>
        <a:ln w="12700">
          <a:solidFill>
            <a:srgbClr val="000000"/>
          </a:solidFill>
          <a:prstDash val="solid"/>
        </a:ln>
      </c:spPr>
    </c:title>
    <c:autoTitleDeleted val="0"/>
    <c:plotArea>
      <c:layout>
        <c:manualLayout>
          <c:layoutTarget val="inner"/>
          <c:xMode val="edge"/>
          <c:yMode val="edge"/>
          <c:x val="9.1849935316946962E-2"/>
          <c:y val="0.23501254077802144"/>
          <c:w val="0.87580853816301796"/>
          <c:h val="0.67865866367532612"/>
        </c:manualLayout>
      </c:layout>
      <c:lineChart>
        <c:grouping val="standard"/>
        <c:varyColors val="0"/>
        <c:ser>
          <c:idx val="0"/>
          <c:order val="0"/>
          <c:tx>
            <c:v>Americano</c:v>
          </c:tx>
          <c:spPr>
            <a:ln w="38100">
              <a:solidFill>
                <a:srgbClr val="00FF00"/>
              </a:solidFill>
              <a:prstDash val="solid"/>
            </a:ln>
          </c:spPr>
          <c:marker>
            <c:symbol val="none"/>
          </c:marker>
          <c:cat>
            <c:numRef>
              <c:f>'7.7.2.2'!$A$9:$A$19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'7.7.2.2'!$B$9:$B$19</c:f>
              <c:numCache>
                <c:formatCode>#,##0_);\(#,##0\)</c:formatCode>
                <c:ptCount val="11"/>
                <c:pt idx="0">
                  <c:v>16320</c:v>
                </c:pt>
                <c:pt idx="1">
                  <c:v>13273</c:v>
                </c:pt>
                <c:pt idx="2">
                  <c:v>11730</c:v>
                </c:pt>
                <c:pt idx="3">
                  <c:v>10894</c:v>
                </c:pt>
                <c:pt idx="4">
                  <c:v>12913</c:v>
                </c:pt>
                <c:pt idx="5">
                  <c:v>13022</c:v>
                </c:pt>
                <c:pt idx="6">
                  <c:v>12405</c:v>
                </c:pt>
                <c:pt idx="7">
                  <c:v>9252</c:v>
                </c:pt>
                <c:pt idx="8">
                  <c:v>12655</c:v>
                </c:pt>
                <c:pt idx="9">
                  <c:v>12974</c:v>
                </c:pt>
                <c:pt idx="10">
                  <c:v>12146</c:v>
                </c:pt>
              </c:numCache>
            </c:numRef>
          </c:val>
          <c:smooth val="0"/>
          <c:extLst>
            <c:ext xmlns:c16="http://schemas.microsoft.com/office/drawing/2014/chart" uri="{C3380CC4-5D6E-409C-BE32-E72D297353CC}">
              <c16:uniqueId val="{00000000-96AE-4C8A-9D43-9D26830AC716}"/>
            </c:ext>
          </c:extLst>
        </c:ser>
        <c:ser>
          <c:idx val="1"/>
          <c:order val="1"/>
          <c:tx>
            <c:v>Anita</c:v>
          </c:tx>
          <c:spPr>
            <a:ln w="38100">
              <a:solidFill>
                <a:srgbClr val="008000"/>
              </a:solidFill>
              <a:prstDash val="solid"/>
            </a:ln>
          </c:spPr>
          <c:marker>
            <c:symbol val="none"/>
          </c:marker>
          <c:cat>
            <c:numRef>
              <c:f>'7.7.2.2'!$A$9:$A$19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'7.7.2.2'!$D$9:$D$19</c:f>
              <c:numCache>
                <c:formatCode>#,##0_);\(#,##0\)</c:formatCode>
                <c:ptCount val="11"/>
                <c:pt idx="0">
                  <c:v>2300</c:v>
                </c:pt>
                <c:pt idx="1">
                  <c:v>1800</c:v>
                </c:pt>
                <c:pt idx="2">
                  <c:v>30</c:v>
                </c:pt>
                <c:pt idx="3">
                  <c:v>0</c:v>
                </c:pt>
                <c:pt idx="4">
                  <c:v>0</c:v>
                </c:pt>
                <c:pt idx="5">
                  <c:v>0</c:v>
                </c:pt>
                <c:pt idx="6">
                  <c:v>0</c:v>
                </c:pt>
                <c:pt idx="7">
                  <c:v>0</c:v>
                </c:pt>
                <c:pt idx="8">
                  <c:v>0</c:v>
                </c:pt>
                <c:pt idx="9">
                  <c:v>0</c:v>
                </c:pt>
                <c:pt idx="10">
                  <c:v>8</c:v>
                </c:pt>
              </c:numCache>
            </c:numRef>
          </c:val>
          <c:smooth val="0"/>
          <c:extLst>
            <c:ext xmlns:c16="http://schemas.microsoft.com/office/drawing/2014/chart" uri="{C3380CC4-5D6E-409C-BE32-E72D297353CC}">
              <c16:uniqueId val="{00000001-96AE-4C8A-9D43-9D26830AC716}"/>
            </c:ext>
          </c:extLst>
        </c:ser>
        <c:ser>
          <c:idx val="2"/>
          <c:order val="2"/>
          <c:tx>
            <c:v>Otras</c:v>
          </c:tx>
          <c:spPr>
            <a:ln w="38100">
              <a:solidFill>
                <a:srgbClr val="99CC00"/>
              </a:solidFill>
              <a:prstDash val="solid"/>
            </a:ln>
          </c:spPr>
          <c:marker>
            <c:symbol val="none"/>
          </c:marker>
          <c:cat>
            <c:numRef>
              <c:f>'7.7.2.2'!$A$9:$A$19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'7.7.2.2'!$F$9:$F$19</c:f>
              <c:numCache>
                <c:formatCode>#,##0_);\(#,##0\)</c:formatCode>
                <c:ptCount val="11"/>
                <c:pt idx="0">
                  <c:v>55861</c:v>
                </c:pt>
                <c:pt idx="1">
                  <c:v>44126</c:v>
                </c:pt>
                <c:pt idx="2">
                  <c:v>35100</c:v>
                </c:pt>
                <c:pt idx="3">
                  <c:v>35100</c:v>
                </c:pt>
                <c:pt idx="4">
                  <c:v>29659</c:v>
                </c:pt>
                <c:pt idx="5">
                  <c:v>28479</c:v>
                </c:pt>
                <c:pt idx="6">
                  <c:v>27308</c:v>
                </c:pt>
                <c:pt idx="7">
                  <c:v>24628</c:v>
                </c:pt>
                <c:pt idx="8">
                  <c:v>24631</c:v>
                </c:pt>
                <c:pt idx="9">
                  <c:v>24470</c:v>
                </c:pt>
                <c:pt idx="10">
                  <c:v>25500</c:v>
                </c:pt>
              </c:numCache>
            </c:numRef>
          </c:val>
          <c:smooth val="0"/>
          <c:extLst>
            <c:ext xmlns:c16="http://schemas.microsoft.com/office/drawing/2014/chart" uri="{C3380CC4-5D6E-409C-BE32-E72D297353CC}">
              <c16:uniqueId val="{00000002-96AE-4C8A-9D43-9D26830AC716}"/>
            </c:ext>
          </c:extLst>
        </c:ser>
        <c:dLbls>
          <c:showLegendKey val="0"/>
          <c:showVal val="0"/>
          <c:showCatName val="0"/>
          <c:showSerName val="0"/>
          <c:showPercent val="0"/>
          <c:showBubbleSize val="0"/>
        </c:dLbls>
        <c:smooth val="0"/>
        <c:axId val="630807488"/>
        <c:axId val="630796064"/>
      </c:lineChart>
      <c:catAx>
        <c:axId val="6308074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6064"/>
        <c:crosses val="autoZero"/>
        <c:auto val="1"/>
        <c:lblAlgn val="ctr"/>
        <c:lblOffset val="100"/>
        <c:tickLblSkip val="1"/>
        <c:tickMarkSkip val="1"/>
        <c:noMultiLvlLbl val="0"/>
      </c:catAx>
      <c:valAx>
        <c:axId val="6307960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7488"/>
        <c:crosses val="autoZero"/>
        <c:crossBetween val="between"/>
      </c:valAx>
      <c:spPr>
        <a:noFill/>
        <a:ln w="3175">
          <a:solidFill>
            <a:srgbClr val="000000"/>
          </a:solidFill>
          <a:prstDash val="solid"/>
        </a:ln>
      </c:spPr>
    </c:plotArea>
    <c:legend>
      <c:legendPos val="r"/>
      <c:layout>
        <c:manualLayout>
          <c:xMode val="edge"/>
          <c:yMode val="edge"/>
          <c:x val="0.3548074074074074"/>
          <c:y val="0.13582900411897858"/>
          <c:w val="0.31177225059178026"/>
          <c:h val="5.995229013639666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según tipo (miles de docenas)</a:t>
            </a:r>
          </a:p>
        </c:rich>
      </c:tx>
      <c:layout>
        <c:manualLayout>
          <c:xMode val="edge"/>
          <c:yMode val="edge"/>
          <c:x val="0.248528216374269"/>
          <c:y val="5.6187777168957176E-2"/>
        </c:manualLayout>
      </c:layout>
      <c:overlay val="0"/>
      <c:spPr>
        <a:noFill/>
        <a:ln w="12700">
          <a:solidFill>
            <a:srgbClr val="000000"/>
          </a:solidFill>
          <a:prstDash val="solid"/>
        </a:ln>
      </c:spPr>
    </c:title>
    <c:autoTitleDeleted val="0"/>
    <c:plotArea>
      <c:layout>
        <c:manualLayout>
          <c:layoutTarget val="inner"/>
          <c:xMode val="edge"/>
          <c:yMode val="edge"/>
          <c:x val="8.7452579724854124E-2"/>
          <c:y val="0.26650974087667312"/>
          <c:w val="0.86945608248189321"/>
          <c:h val="0.64858565257599543"/>
        </c:manualLayout>
      </c:layout>
      <c:lineChart>
        <c:grouping val="standard"/>
        <c:varyColors val="0"/>
        <c:ser>
          <c:idx val="0"/>
          <c:order val="0"/>
          <c:tx>
            <c:v>Americano</c:v>
          </c:tx>
          <c:spPr>
            <a:ln w="38100">
              <a:solidFill>
                <a:srgbClr val="FFCC00"/>
              </a:solidFill>
              <a:prstDash val="solid"/>
            </a:ln>
          </c:spPr>
          <c:marker>
            <c:symbol val="none"/>
          </c:marker>
          <c:cat>
            <c:numRef>
              <c:f>'7.7.2.2'!$A$9:$A$19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'7.7.2.2'!$C$9:$C$19</c:f>
              <c:numCache>
                <c:formatCode>#,##0_);\(#,##0\)</c:formatCode>
                <c:ptCount val="11"/>
                <c:pt idx="0">
                  <c:v>24555</c:v>
                </c:pt>
                <c:pt idx="1">
                  <c:v>20931</c:v>
                </c:pt>
                <c:pt idx="2">
                  <c:v>15002</c:v>
                </c:pt>
                <c:pt idx="3">
                  <c:v>13658</c:v>
                </c:pt>
                <c:pt idx="4">
                  <c:v>14880</c:v>
                </c:pt>
                <c:pt idx="5">
                  <c:v>14528</c:v>
                </c:pt>
                <c:pt idx="6">
                  <c:v>13065</c:v>
                </c:pt>
                <c:pt idx="7">
                  <c:v>14654</c:v>
                </c:pt>
                <c:pt idx="8">
                  <c:v>17866</c:v>
                </c:pt>
                <c:pt idx="9">
                  <c:v>18413</c:v>
                </c:pt>
                <c:pt idx="10">
                  <c:v>17283</c:v>
                </c:pt>
              </c:numCache>
            </c:numRef>
          </c:val>
          <c:smooth val="0"/>
          <c:extLst>
            <c:ext xmlns:c16="http://schemas.microsoft.com/office/drawing/2014/chart" uri="{C3380CC4-5D6E-409C-BE32-E72D297353CC}">
              <c16:uniqueId val="{00000000-10A6-4006-9841-4AE14D41ECBD}"/>
            </c:ext>
          </c:extLst>
        </c:ser>
        <c:ser>
          <c:idx val="1"/>
          <c:order val="1"/>
          <c:tx>
            <c:v>Anita</c:v>
          </c:tx>
          <c:spPr>
            <a:ln w="38100">
              <a:solidFill>
                <a:srgbClr val="FF6600"/>
              </a:solidFill>
              <a:prstDash val="solid"/>
            </a:ln>
          </c:spPr>
          <c:marker>
            <c:symbol val="none"/>
          </c:marker>
          <c:cat>
            <c:numRef>
              <c:f>'7.7.2.2'!$A$9:$A$19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'7.7.2.2'!$E$9:$E$19</c:f>
              <c:numCache>
                <c:formatCode>#,##0_);\(#,##0\)</c:formatCode>
                <c:ptCount val="11"/>
                <c:pt idx="0">
                  <c:v>3160</c:v>
                </c:pt>
                <c:pt idx="1">
                  <c:v>2642</c:v>
                </c:pt>
                <c:pt idx="2">
                  <c:v>54</c:v>
                </c:pt>
                <c:pt idx="3">
                  <c:v>0</c:v>
                </c:pt>
                <c:pt idx="4">
                  <c:v>0</c:v>
                </c:pt>
                <c:pt idx="5">
                  <c:v>0</c:v>
                </c:pt>
                <c:pt idx="6">
                  <c:v>0</c:v>
                </c:pt>
                <c:pt idx="7">
                  <c:v>0</c:v>
                </c:pt>
                <c:pt idx="8">
                  <c:v>0</c:v>
                </c:pt>
                <c:pt idx="9">
                  <c:v>0</c:v>
                </c:pt>
                <c:pt idx="10">
                  <c:v>3</c:v>
                </c:pt>
              </c:numCache>
            </c:numRef>
          </c:val>
          <c:smooth val="0"/>
          <c:extLst>
            <c:ext xmlns:c16="http://schemas.microsoft.com/office/drawing/2014/chart" uri="{C3380CC4-5D6E-409C-BE32-E72D297353CC}">
              <c16:uniqueId val="{00000001-10A6-4006-9841-4AE14D41ECBD}"/>
            </c:ext>
          </c:extLst>
        </c:ser>
        <c:ser>
          <c:idx val="2"/>
          <c:order val="2"/>
          <c:tx>
            <c:v>Otras</c:v>
          </c:tx>
          <c:spPr>
            <a:ln w="38100">
              <a:solidFill>
                <a:srgbClr val="FFCC99"/>
              </a:solidFill>
              <a:prstDash val="solid"/>
            </a:ln>
          </c:spPr>
          <c:marker>
            <c:symbol val="none"/>
          </c:marker>
          <c:cat>
            <c:numRef>
              <c:f>'7.7.2.2'!$A$9:$A$19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'7.7.2.2'!$G$9:$G$19</c:f>
              <c:numCache>
                <c:formatCode>#,##0_);\(#,##0\)</c:formatCode>
                <c:ptCount val="11"/>
                <c:pt idx="0">
                  <c:v>82622</c:v>
                </c:pt>
                <c:pt idx="1">
                  <c:v>66553</c:v>
                </c:pt>
                <c:pt idx="2">
                  <c:v>56550</c:v>
                </c:pt>
                <c:pt idx="3">
                  <c:v>56550</c:v>
                </c:pt>
                <c:pt idx="4">
                  <c:v>39920</c:v>
                </c:pt>
                <c:pt idx="5">
                  <c:v>45749</c:v>
                </c:pt>
                <c:pt idx="6">
                  <c:v>35460</c:v>
                </c:pt>
                <c:pt idx="7">
                  <c:v>32202</c:v>
                </c:pt>
                <c:pt idx="8">
                  <c:v>30124</c:v>
                </c:pt>
                <c:pt idx="9">
                  <c:v>29630</c:v>
                </c:pt>
                <c:pt idx="10">
                  <c:v>34898</c:v>
                </c:pt>
              </c:numCache>
            </c:numRef>
          </c:val>
          <c:smooth val="0"/>
          <c:extLst>
            <c:ext xmlns:c16="http://schemas.microsoft.com/office/drawing/2014/chart" uri="{C3380CC4-5D6E-409C-BE32-E72D297353CC}">
              <c16:uniqueId val="{00000002-10A6-4006-9841-4AE14D41ECBD}"/>
            </c:ext>
          </c:extLst>
        </c:ser>
        <c:dLbls>
          <c:showLegendKey val="0"/>
          <c:showVal val="0"/>
          <c:showCatName val="0"/>
          <c:showSerName val="0"/>
          <c:showPercent val="0"/>
          <c:showBubbleSize val="0"/>
        </c:dLbls>
        <c:smooth val="0"/>
        <c:axId val="630811840"/>
        <c:axId val="630798784"/>
      </c:lineChart>
      <c:catAx>
        <c:axId val="6308118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8784"/>
        <c:crosses val="autoZero"/>
        <c:auto val="1"/>
        <c:lblAlgn val="ctr"/>
        <c:lblOffset val="100"/>
        <c:tickLblSkip val="1"/>
        <c:tickMarkSkip val="1"/>
        <c:noMultiLvlLbl val="0"/>
      </c:catAx>
      <c:valAx>
        <c:axId val="63079878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1840"/>
        <c:crosses val="autoZero"/>
        <c:crossBetween val="between"/>
      </c:valAx>
      <c:spPr>
        <a:solidFill>
          <a:srgbClr val="FFFFFF"/>
        </a:solidFill>
        <a:ln w="3175">
          <a:solidFill>
            <a:srgbClr val="000000"/>
          </a:solidFill>
          <a:prstDash val="solid"/>
        </a:ln>
      </c:spPr>
    </c:plotArea>
    <c:legend>
      <c:legendPos val="r"/>
      <c:layout>
        <c:manualLayout>
          <c:xMode val="edge"/>
          <c:yMode val="edge"/>
          <c:x val="0.36719892787524372"/>
          <c:y val="0.14297977189333802"/>
          <c:w val="0.30545031204432782"/>
          <c:h val="5.896226415094517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rosas (áreas)</a:t>
            </a:r>
          </a:p>
        </c:rich>
      </c:tx>
      <c:layout>
        <c:manualLayout>
          <c:xMode val="edge"/>
          <c:yMode val="edge"/>
          <c:x val="0.26204256944444443"/>
          <c:y val="7.7669902912621533E-2"/>
        </c:manualLayout>
      </c:layout>
      <c:overlay val="0"/>
      <c:spPr>
        <a:noFill/>
        <a:ln w="12700">
          <a:solidFill>
            <a:srgbClr val="000000"/>
          </a:solidFill>
          <a:prstDash val="solid"/>
        </a:ln>
      </c:spPr>
    </c:title>
    <c:autoTitleDeleted val="0"/>
    <c:plotArea>
      <c:layout>
        <c:manualLayout>
          <c:layoutTarget val="inner"/>
          <c:xMode val="edge"/>
          <c:yMode val="edge"/>
          <c:x val="0.12083357916987952"/>
          <c:y val="0.24271873425972892"/>
          <c:w val="0.8541684044767347"/>
          <c:h val="0.66990370655685694"/>
        </c:manualLayout>
      </c:layout>
      <c:lineChart>
        <c:grouping val="standard"/>
        <c:varyColors val="0"/>
        <c:ser>
          <c:idx val="0"/>
          <c:order val="0"/>
          <c:tx>
            <c:v>superficie</c:v>
          </c:tx>
          <c:spPr>
            <a:ln w="38100">
              <a:solidFill>
                <a:srgbClr val="008000"/>
              </a:solidFill>
              <a:prstDash val="solid"/>
            </a:ln>
          </c:spPr>
          <c:marker>
            <c:symbol val="none"/>
          </c:marker>
          <c:cat>
            <c:numRef>
              <c:f>'7.7.3.1'!$A$10:$A$20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'7.7.3.1'!$B$10:$B$20</c:f>
              <c:numCache>
                <c:formatCode>#,##0_);\(#,##0\)</c:formatCode>
                <c:ptCount val="11"/>
                <c:pt idx="0">
                  <c:v>23105</c:v>
                </c:pt>
                <c:pt idx="1">
                  <c:v>19496</c:v>
                </c:pt>
                <c:pt idx="2">
                  <c:v>17410</c:v>
                </c:pt>
                <c:pt idx="3">
                  <c:v>16373</c:v>
                </c:pt>
                <c:pt idx="4">
                  <c:v>15043</c:v>
                </c:pt>
                <c:pt idx="5">
                  <c:v>14063</c:v>
                </c:pt>
                <c:pt idx="6">
                  <c:v>14086</c:v>
                </c:pt>
                <c:pt idx="7">
                  <c:v>12651</c:v>
                </c:pt>
                <c:pt idx="8">
                  <c:v>12371</c:v>
                </c:pt>
                <c:pt idx="9">
                  <c:v>12895</c:v>
                </c:pt>
                <c:pt idx="10">
                  <c:v>10892</c:v>
                </c:pt>
              </c:numCache>
            </c:numRef>
          </c:val>
          <c:smooth val="0"/>
          <c:extLst>
            <c:ext xmlns:c16="http://schemas.microsoft.com/office/drawing/2014/chart" uri="{C3380CC4-5D6E-409C-BE32-E72D297353CC}">
              <c16:uniqueId val="{00000000-8682-474A-9268-5D700A240D9F}"/>
            </c:ext>
          </c:extLst>
        </c:ser>
        <c:dLbls>
          <c:showLegendKey val="0"/>
          <c:showVal val="0"/>
          <c:showCatName val="0"/>
          <c:showSerName val="0"/>
          <c:showPercent val="0"/>
          <c:showBubbleSize val="0"/>
        </c:dLbls>
        <c:smooth val="0"/>
        <c:axId val="630812928"/>
        <c:axId val="630799872"/>
      </c:lineChart>
      <c:catAx>
        <c:axId val="630812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9872"/>
        <c:crosses val="autoZero"/>
        <c:auto val="1"/>
        <c:lblAlgn val="ctr"/>
        <c:lblOffset val="100"/>
        <c:tickLblSkip val="2"/>
        <c:tickMarkSkip val="1"/>
        <c:noMultiLvlLbl val="0"/>
      </c:catAx>
      <c:valAx>
        <c:axId val="630799872"/>
        <c:scaling>
          <c:orientation val="minMax"/>
          <c:max val="45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6308129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(miles de docenas)</a:t>
            </a:r>
          </a:p>
        </c:rich>
      </c:tx>
      <c:layout>
        <c:manualLayout>
          <c:xMode val="edge"/>
          <c:yMode val="edge"/>
          <c:x val="0.20237020833333333"/>
          <c:y val="5.8411214953272728E-2"/>
        </c:manualLayout>
      </c:layout>
      <c:overlay val="0"/>
      <c:spPr>
        <a:noFill/>
        <a:ln w="12700">
          <a:solidFill>
            <a:srgbClr val="000000"/>
          </a:solidFill>
          <a:prstDash val="solid"/>
        </a:ln>
      </c:spPr>
    </c:title>
    <c:autoTitleDeleted val="0"/>
    <c:plotArea>
      <c:layout>
        <c:manualLayout>
          <c:layoutTarget val="inner"/>
          <c:xMode val="edge"/>
          <c:yMode val="edge"/>
          <c:x val="0.14465438420135654"/>
          <c:y val="0.26869158878504684"/>
          <c:w val="0.82599749819325363"/>
          <c:h val="0.64719626168224298"/>
        </c:manualLayout>
      </c:layout>
      <c:lineChart>
        <c:grouping val="standard"/>
        <c:varyColors val="0"/>
        <c:ser>
          <c:idx val="0"/>
          <c:order val="0"/>
          <c:tx>
            <c:v>producción</c:v>
          </c:tx>
          <c:spPr>
            <a:ln w="38100">
              <a:solidFill>
                <a:srgbClr val="FF6600"/>
              </a:solidFill>
              <a:prstDash val="solid"/>
            </a:ln>
          </c:spPr>
          <c:marker>
            <c:symbol val="none"/>
          </c:marker>
          <c:cat>
            <c:numRef>
              <c:f>'7.7.3.1'!$A$10:$A$20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'7.7.3.1'!$D$10:$D$20</c:f>
              <c:numCache>
                <c:formatCode>#,##0_);\(#,##0\)</c:formatCode>
                <c:ptCount val="11"/>
                <c:pt idx="0">
                  <c:v>17983</c:v>
                </c:pt>
                <c:pt idx="1">
                  <c:v>15301</c:v>
                </c:pt>
                <c:pt idx="2">
                  <c:v>13840</c:v>
                </c:pt>
                <c:pt idx="3">
                  <c:v>13038</c:v>
                </c:pt>
                <c:pt idx="4">
                  <c:v>11993</c:v>
                </c:pt>
                <c:pt idx="5">
                  <c:v>10897</c:v>
                </c:pt>
                <c:pt idx="6">
                  <c:v>10725</c:v>
                </c:pt>
                <c:pt idx="7">
                  <c:v>8682</c:v>
                </c:pt>
                <c:pt idx="8">
                  <c:v>10480</c:v>
                </c:pt>
                <c:pt idx="9">
                  <c:v>11340</c:v>
                </c:pt>
                <c:pt idx="10">
                  <c:v>9513</c:v>
                </c:pt>
              </c:numCache>
            </c:numRef>
          </c:val>
          <c:smooth val="0"/>
          <c:extLst>
            <c:ext xmlns:c16="http://schemas.microsoft.com/office/drawing/2014/chart" uri="{C3380CC4-5D6E-409C-BE32-E72D297353CC}">
              <c16:uniqueId val="{00000000-136F-4C13-917C-E0812199D567}"/>
            </c:ext>
          </c:extLst>
        </c:ser>
        <c:dLbls>
          <c:showLegendKey val="0"/>
          <c:showVal val="0"/>
          <c:showCatName val="0"/>
          <c:showSerName val="0"/>
          <c:showPercent val="0"/>
          <c:showBubbleSize val="0"/>
        </c:dLbls>
        <c:smooth val="0"/>
        <c:axId val="630800416"/>
        <c:axId val="630808032"/>
      </c:lineChart>
      <c:catAx>
        <c:axId val="6308004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8032"/>
        <c:crosses val="autoZero"/>
        <c:auto val="1"/>
        <c:lblAlgn val="ctr"/>
        <c:lblOffset val="100"/>
        <c:tickLblSkip val="2"/>
        <c:tickMarkSkip val="1"/>
        <c:noMultiLvlLbl val="0"/>
      </c:catAx>
      <c:valAx>
        <c:axId val="630808032"/>
        <c:scaling>
          <c:orientation val="minMax"/>
          <c:max val="40000"/>
          <c:min val="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04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rosas según tipo (áreas)</a:t>
            </a:r>
          </a:p>
        </c:rich>
      </c:tx>
      <c:layout>
        <c:manualLayout>
          <c:xMode val="edge"/>
          <c:yMode val="edge"/>
          <c:x val="0.20528723597474333"/>
          <c:y val="7.6257861635220123E-2"/>
        </c:manualLayout>
      </c:layout>
      <c:overlay val="0"/>
      <c:spPr>
        <a:noFill/>
        <a:ln w="12700">
          <a:solidFill>
            <a:srgbClr val="000000"/>
          </a:solidFill>
          <a:prstDash val="solid"/>
        </a:ln>
      </c:spPr>
    </c:title>
    <c:autoTitleDeleted val="0"/>
    <c:plotArea>
      <c:layout>
        <c:manualLayout>
          <c:layoutTarget val="inner"/>
          <c:xMode val="edge"/>
          <c:yMode val="edge"/>
          <c:x val="0.11174263091602862"/>
          <c:y val="0.27830220728715505"/>
          <c:w val="0.8617440180812479"/>
          <c:h val="0.63679318616551783"/>
        </c:manualLayout>
      </c:layout>
      <c:lineChart>
        <c:grouping val="standard"/>
        <c:varyColors val="0"/>
        <c:ser>
          <c:idx val="0"/>
          <c:order val="0"/>
          <c:tx>
            <c:v>Baccara o Rouge Meiland</c:v>
          </c:tx>
          <c:spPr>
            <a:ln w="38100">
              <a:solidFill>
                <a:srgbClr val="00FF00"/>
              </a:solidFill>
              <a:prstDash val="solid"/>
            </a:ln>
          </c:spPr>
          <c:marker>
            <c:symbol val="none"/>
          </c:marker>
          <c:cat>
            <c:numRef>
              <c:f>'7.7.3.2'!$A$10:$A$20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'7.7.3.2'!$B$10:$B$20</c:f>
              <c:numCache>
                <c:formatCode>#,##0_);\(#,##0\)</c:formatCode>
                <c:ptCount val="11"/>
                <c:pt idx="0">
                  <c:v>1160</c:v>
                </c:pt>
                <c:pt idx="1">
                  <c:v>1050</c:v>
                </c:pt>
                <c:pt idx="2">
                  <c:v>1050</c:v>
                </c:pt>
                <c:pt idx="3">
                  <c:v>1050</c:v>
                </c:pt>
                <c:pt idx="4">
                  <c:v>950</c:v>
                </c:pt>
                <c:pt idx="5">
                  <c:v>1050</c:v>
                </c:pt>
                <c:pt idx="6">
                  <c:v>1070</c:v>
                </c:pt>
                <c:pt idx="7">
                  <c:v>79</c:v>
                </c:pt>
                <c:pt idx="8">
                  <c:v>79</c:v>
                </c:pt>
                <c:pt idx="9">
                  <c:v>93</c:v>
                </c:pt>
                <c:pt idx="10">
                  <c:v>91</c:v>
                </c:pt>
              </c:numCache>
            </c:numRef>
          </c:val>
          <c:smooth val="0"/>
          <c:extLst>
            <c:ext xmlns:c16="http://schemas.microsoft.com/office/drawing/2014/chart" uri="{C3380CC4-5D6E-409C-BE32-E72D297353CC}">
              <c16:uniqueId val="{00000000-47A3-46AB-AFF4-85EFE2A81401}"/>
            </c:ext>
          </c:extLst>
        </c:ser>
        <c:ser>
          <c:idx val="1"/>
          <c:order val="1"/>
          <c:tx>
            <c:v>Otras</c:v>
          </c:tx>
          <c:spPr>
            <a:ln w="38100">
              <a:solidFill>
                <a:srgbClr val="008000"/>
              </a:solidFill>
              <a:prstDash val="solid"/>
            </a:ln>
          </c:spPr>
          <c:marker>
            <c:symbol val="none"/>
          </c:marker>
          <c:cat>
            <c:numRef>
              <c:f>'7.7.3.2'!$A$10:$A$20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'7.7.3.2'!$D$10:$D$20</c:f>
              <c:numCache>
                <c:formatCode>#,##0_);\(#,##0\)</c:formatCode>
                <c:ptCount val="11"/>
                <c:pt idx="0">
                  <c:v>21945</c:v>
                </c:pt>
                <c:pt idx="1">
                  <c:v>18446</c:v>
                </c:pt>
                <c:pt idx="2">
                  <c:v>16360</c:v>
                </c:pt>
                <c:pt idx="3">
                  <c:v>12133</c:v>
                </c:pt>
                <c:pt idx="4">
                  <c:v>14093</c:v>
                </c:pt>
                <c:pt idx="5">
                  <c:v>13013</c:v>
                </c:pt>
                <c:pt idx="6">
                  <c:v>13016</c:v>
                </c:pt>
                <c:pt idx="7">
                  <c:v>12572</c:v>
                </c:pt>
                <c:pt idx="8">
                  <c:v>12292</c:v>
                </c:pt>
                <c:pt idx="9">
                  <c:v>12802</c:v>
                </c:pt>
                <c:pt idx="10">
                  <c:v>10801</c:v>
                </c:pt>
              </c:numCache>
            </c:numRef>
          </c:val>
          <c:smooth val="0"/>
          <c:extLst>
            <c:ext xmlns:c16="http://schemas.microsoft.com/office/drawing/2014/chart" uri="{C3380CC4-5D6E-409C-BE32-E72D297353CC}">
              <c16:uniqueId val="{00000001-47A3-46AB-AFF4-85EFE2A81401}"/>
            </c:ext>
          </c:extLst>
        </c:ser>
        <c:dLbls>
          <c:showLegendKey val="0"/>
          <c:showVal val="0"/>
          <c:showCatName val="0"/>
          <c:showSerName val="0"/>
          <c:showPercent val="0"/>
          <c:showBubbleSize val="0"/>
        </c:dLbls>
        <c:smooth val="0"/>
        <c:axId val="630800960"/>
        <c:axId val="630801504"/>
      </c:lineChart>
      <c:catAx>
        <c:axId val="630800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1504"/>
        <c:crosses val="autoZero"/>
        <c:auto val="1"/>
        <c:lblAlgn val="ctr"/>
        <c:lblOffset val="100"/>
        <c:tickLblSkip val="2"/>
        <c:tickMarkSkip val="1"/>
        <c:noMultiLvlLbl val="0"/>
      </c:catAx>
      <c:valAx>
        <c:axId val="6308015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630800960"/>
        <c:crosses val="autoZero"/>
        <c:crossBetween val="between"/>
      </c:valAx>
      <c:spPr>
        <a:noFill/>
        <a:ln w="3175">
          <a:solidFill>
            <a:srgbClr val="000000"/>
          </a:solidFill>
          <a:prstDash val="solid"/>
        </a:ln>
      </c:spPr>
    </c:plotArea>
    <c:legend>
      <c:legendPos val="r"/>
      <c:layout>
        <c:manualLayout>
          <c:xMode val="edge"/>
          <c:yMode val="edge"/>
          <c:x val="0.23956965352193937"/>
          <c:y val="0.16052323320696024"/>
          <c:w val="0.51325850528846451"/>
          <c:h val="5.896226415094518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según tipo (miles de docenas)</a:t>
            </a:r>
          </a:p>
        </c:rich>
      </c:tx>
      <c:layout>
        <c:manualLayout>
          <c:xMode val="edge"/>
          <c:yMode val="edge"/>
          <c:x val="0.14504739681558751"/>
          <c:y val="6.0452574197456088E-2"/>
        </c:manualLayout>
      </c:layout>
      <c:overlay val="0"/>
      <c:spPr>
        <a:noFill/>
        <a:ln w="12700">
          <a:solidFill>
            <a:srgbClr val="000000"/>
          </a:solidFill>
          <a:prstDash val="solid"/>
        </a:ln>
      </c:spPr>
    </c:title>
    <c:autoTitleDeleted val="0"/>
    <c:plotArea>
      <c:layout>
        <c:manualLayout>
          <c:layoutTarget val="inner"/>
          <c:xMode val="edge"/>
          <c:yMode val="edge"/>
          <c:x val="0.13018867924527985"/>
          <c:y val="0.25647058823529978"/>
          <c:w val="0.83018867924528361"/>
          <c:h val="0.6588235294117647"/>
        </c:manualLayout>
      </c:layout>
      <c:lineChart>
        <c:grouping val="standard"/>
        <c:varyColors val="0"/>
        <c:ser>
          <c:idx val="0"/>
          <c:order val="0"/>
          <c:tx>
            <c:v>Baccara o Rouge Meiland</c:v>
          </c:tx>
          <c:spPr>
            <a:ln w="38100">
              <a:solidFill>
                <a:srgbClr val="FF9900"/>
              </a:solidFill>
              <a:prstDash val="solid"/>
            </a:ln>
          </c:spPr>
          <c:marker>
            <c:symbol val="none"/>
          </c:marker>
          <c:cat>
            <c:numRef>
              <c:f>'7.7.3.2'!$A$10:$A$20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'7.7.3.2'!$C$10:$C$20</c:f>
              <c:numCache>
                <c:formatCode>#,##0_);\(#,##0\)</c:formatCode>
                <c:ptCount val="11"/>
                <c:pt idx="0">
                  <c:v>836</c:v>
                </c:pt>
                <c:pt idx="1">
                  <c:v>741</c:v>
                </c:pt>
                <c:pt idx="2">
                  <c:v>741</c:v>
                </c:pt>
                <c:pt idx="3">
                  <c:v>741</c:v>
                </c:pt>
                <c:pt idx="4">
                  <c:v>662</c:v>
                </c:pt>
                <c:pt idx="5">
                  <c:v>739</c:v>
                </c:pt>
                <c:pt idx="6">
                  <c:v>756</c:v>
                </c:pt>
                <c:pt idx="7">
                  <c:v>38</c:v>
                </c:pt>
                <c:pt idx="8">
                  <c:v>38</c:v>
                </c:pt>
                <c:pt idx="9">
                  <c:v>43</c:v>
                </c:pt>
                <c:pt idx="10">
                  <c:v>39</c:v>
                </c:pt>
              </c:numCache>
            </c:numRef>
          </c:val>
          <c:smooth val="0"/>
          <c:extLst>
            <c:ext xmlns:c16="http://schemas.microsoft.com/office/drawing/2014/chart" uri="{C3380CC4-5D6E-409C-BE32-E72D297353CC}">
              <c16:uniqueId val="{00000000-783F-4D44-BC36-7B4AA56E3ED9}"/>
            </c:ext>
          </c:extLst>
        </c:ser>
        <c:ser>
          <c:idx val="1"/>
          <c:order val="1"/>
          <c:tx>
            <c:v>Otras</c:v>
          </c:tx>
          <c:spPr>
            <a:ln w="38100">
              <a:solidFill>
                <a:srgbClr val="FF6600"/>
              </a:solidFill>
              <a:prstDash val="solid"/>
            </a:ln>
          </c:spPr>
          <c:marker>
            <c:symbol val="none"/>
          </c:marker>
          <c:cat>
            <c:numRef>
              <c:f>'7.7.3.2'!$A$10:$A$20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'7.7.3.2'!$E$10:$E$20</c:f>
              <c:numCache>
                <c:formatCode>#,##0_);\(#,##0\)</c:formatCode>
                <c:ptCount val="11"/>
                <c:pt idx="0">
                  <c:v>17147</c:v>
                </c:pt>
                <c:pt idx="1">
                  <c:v>14560</c:v>
                </c:pt>
                <c:pt idx="2">
                  <c:v>13099</c:v>
                </c:pt>
                <c:pt idx="3">
                  <c:v>9551</c:v>
                </c:pt>
                <c:pt idx="4">
                  <c:v>11331</c:v>
                </c:pt>
                <c:pt idx="5">
                  <c:v>10158</c:v>
                </c:pt>
                <c:pt idx="6">
                  <c:v>9969</c:v>
                </c:pt>
                <c:pt idx="7">
                  <c:v>8644</c:v>
                </c:pt>
                <c:pt idx="8">
                  <c:v>10442</c:v>
                </c:pt>
                <c:pt idx="9">
                  <c:v>11297</c:v>
                </c:pt>
                <c:pt idx="10">
                  <c:v>9474</c:v>
                </c:pt>
              </c:numCache>
            </c:numRef>
          </c:val>
          <c:smooth val="0"/>
          <c:extLst>
            <c:ext xmlns:c16="http://schemas.microsoft.com/office/drawing/2014/chart" uri="{C3380CC4-5D6E-409C-BE32-E72D297353CC}">
              <c16:uniqueId val="{00000001-783F-4D44-BC36-7B4AA56E3ED9}"/>
            </c:ext>
          </c:extLst>
        </c:ser>
        <c:dLbls>
          <c:showLegendKey val="0"/>
          <c:showVal val="0"/>
          <c:showCatName val="0"/>
          <c:showSerName val="0"/>
          <c:showPercent val="0"/>
          <c:showBubbleSize val="0"/>
        </c:dLbls>
        <c:smooth val="0"/>
        <c:axId val="630802048"/>
        <c:axId val="630808576"/>
      </c:lineChart>
      <c:catAx>
        <c:axId val="630802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8576"/>
        <c:crosses val="autoZero"/>
        <c:auto val="1"/>
        <c:lblAlgn val="ctr"/>
        <c:lblOffset val="100"/>
        <c:tickLblSkip val="2"/>
        <c:tickMarkSkip val="1"/>
        <c:noMultiLvlLbl val="0"/>
      </c:catAx>
      <c:valAx>
        <c:axId val="6308085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2048"/>
        <c:crosses val="autoZero"/>
        <c:crossBetween val="between"/>
      </c:valAx>
      <c:spPr>
        <a:solidFill>
          <a:srgbClr val="FFFFFF"/>
        </a:solidFill>
        <a:ln w="3175">
          <a:solidFill>
            <a:srgbClr val="000000"/>
          </a:solidFill>
          <a:prstDash val="solid"/>
        </a:ln>
      </c:spPr>
    </c:plotArea>
    <c:legend>
      <c:legendPos val="t"/>
      <c:layout>
        <c:manualLayout>
          <c:xMode val="edge"/>
          <c:yMode val="edge"/>
          <c:x val="0.23405666307949666"/>
          <c:y val="0.13230769230769232"/>
          <c:w val="0.51132070653330564"/>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plantación regular de cítricos. Año 2019</a:t>
            </a:r>
          </a:p>
        </c:rich>
      </c:tx>
      <c:layout>
        <c:manualLayout>
          <c:xMode val="edge"/>
          <c:yMode val="edge"/>
          <c:x val="0.24013110575490537"/>
          <c:y val="3.6276799230200545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3368431698332656E-2"/>
          <c:y val="0.21279275261978245"/>
          <c:w val="0.84828294444845753"/>
          <c:h val="0.6456387809944026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D130-4F74-A5FA-F359B3D0AE94}"/>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D130-4F74-A5FA-F359B3D0AE94}"/>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D130-4F74-A5FA-F359B3D0AE94}"/>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D130-4F74-A5FA-F359B3D0AE94}"/>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D130-4F74-A5FA-F359B3D0AE94}"/>
              </c:ext>
            </c:extLst>
          </c:dPt>
          <c:dPt>
            <c:idx val="5"/>
            <c:bubble3D val="0"/>
            <c:spPr>
              <a:solidFill>
                <a:srgbClr val="CC99FF"/>
              </a:solidFill>
              <a:ln w="38100">
                <a:solidFill>
                  <a:srgbClr val="800080"/>
                </a:solidFill>
                <a:prstDash val="solid"/>
              </a:ln>
            </c:spPr>
            <c:extLst>
              <c:ext xmlns:c16="http://schemas.microsoft.com/office/drawing/2014/chart" uri="{C3380CC4-5D6E-409C-BE32-E72D297353CC}">
                <c16:uniqueId val="{0000000B-D130-4F74-A5FA-F359B3D0AE94}"/>
              </c:ext>
            </c:extLst>
          </c:dPt>
          <c:dLbls>
            <c:dLbl>
              <c:idx val="0"/>
              <c:layout>
                <c:manualLayout>
                  <c:x val="-6.3086267427580833E-2"/>
                  <c:y val="-0.189655819848152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130-4F74-A5FA-F359B3D0AE94}"/>
                </c:ext>
              </c:extLst>
            </c:dLbl>
            <c:dLbl>
              <c:idx val="1"/>
              <c:layout>
                <c:manualLayout>
                  <c:x val="-2.3025400214918269E-2"/>
                  <c:y val="2.78710403272061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130-4F74-A5FA-F359B3D0AE94}"/>
                </c:ext>
              </c:extLst>
            </c:dLbl>
            <c:dLbl>
              <c:idx val="2"/>
              <c:layout>
                <c:manualLayout>
                  <c:x val="4.6538582677165347E-2"/>
                  <c:y val="0.115582102162714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130-4F74-A5FA-F359B3D0AE94}"/>
                </c:ext>
              </c:extLst>
            </c:dLbl>
            <c:dLbl>
              <c:idx val="3"/>
              <c:layout>
                <c:manualLayout>
                  <c:x val="5.9629572782021849E-3"/>
                  <c:y val="-3.0791102328047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130-4F74-A5FA-F359B3D0AE94}"/>
                </c:ext>
              </c:extLst>
            </c:dLbl>
            <c:dLbl>
              <c:idx val="4"/>
              <c:layout>
                <c:manualLayout>
                  <c:x val="-1.5447189468425965E-2"/>
                  <c:y val="-1.77398645810301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130-4F74-A5FA-F359B3D0AE94}"/>
                </c:ext>
              </c:extLst>
            </c:dLbl>
            <c:dLbl>
              <c:idx val="5"/>
              <c:layout>
                <c:manualLayout>
                  <c:x val="5.7705210783786334E-2"/>
                  <c:y val="-1.5461957719391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130-4F74-A5FA-F359B3D0AE9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6"/>
              <c:pt idx="0">
                <c:v>Naranjo dulce</c:v>
              </c:pt>
              <c:pt idx="1">
                <c:v>Naranjo amargo</c:v>
              </c:pt>
              <c:pt idx="2">
                <c:v>Mandarino</c:v>
              </c:pt>
              <c:pt idx="3">
                <c:v>Limonero</c:v>
              </c:pt>
              <c:pt idx="4">
                <c:v>Pomelo</c:v>
              </c:pt>
              <c:pt idx="5">
                <c:v>Otros</c:v>
              </c:pt>
            </c:strLit>
          </c:cat>
          <c:val>
            <c:numRef>
              <c:f>('7.8.1.1'!$B$26,'7.8.1.1'!$B$28,'7.8.1.1'!$B$34,'7.8.1.1'!$B$40,'7.8.1.1'!$B$42,'7.8.1.1'!$B$44)</c:f>
              <c:numCache>
                <c:formatCode>#,##0__;\–#,##0__;0__;@__</c:formatCode>
                <c:ptCount val="6"/>
                <c:pt idx="0">
                  <c:v>139971</c:v>
                </c:pt>
                <c:pt idx="1">
                  <c:v>343</c:v>
                </c:pt>
                <c:pt idx="2">
                  <c:v>105583</c:v>
                </c:pt>
                <c:pt idx="3">
                  <c:v>46684</c:v>
                </c:pt>
                <c:pt idx="4">
                  <c:v>2434</c:v>
                </c:pt>
                <c:pt idx="5">
                  <c:v>1462</c:v>
                </c:pt>
              </c:numCache>
            </c:numRef>
          </c:val>
          <c:extLst>
            <c:ext xmlns:c16="http://schemas.microsoft.com/office/drawing/2014/chart" uri="{C3380CC4-5D6E-409C-BE32-E72D297353CC}">
              <c16:uniqueId val="{0000000C-D130-4F74-A5FA-F359B3D0AE94}"/>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1200" verticalDpi="1200"/>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(miles de hectáreas)</a:t>
            </a:r>
          </a:p>
        </c:rich>
      </c:tx>
      <c:layout>
        <c:manualLayout>
          <c:xMode val="edge"/>
          <c:yMode val="edge"/>
          <c:x val="0.26774837470449175"/>
          <c:y val="7.0093457943927726E-2"/>
        </c:manualLayout>
      </c:layout>
      <c:overlay val="0"/>
      <c:spPr>
        <a:noFill/>
        <a:ln w="12700">
          <a:solidFill>
            <a:srgbClr val="000000"/>
          </a:solidFill>
          <a:prstDash val="solid"/>
        </a:ln>
      </c:spPr>
    </c:title>
    <c:autoTitleDeleted val="0"/>
    <c:plotArea>
      <c:layout>
        <c:manualLayout>
          <c:layoutTarget val="inner"/>
          <c:xMode val="edge"/>
          <c:yMode val="edge"/>
          <c:x val="7.9196308912702434E-2"/>
          <c:y val="0.25233644859812415"/>
          <c:w val="0.88888991496046998"/>
          <c:h val="0.66355140186915884"/>
        </c:manualLayout>
      </c:layout>
      <c:lineChart>
        <c:grouping val="standard"/>
        <c:varyColors val="0"/>
        <c:ser>
          <c:idx val="0"/>
          <c:order val="0"/>
          <c:tx>
            <c:v>superficie</c:v>
          </c:tx>
          <c:spPr>
            <a:ln w="38100">
              <a:solidFill>
                <a:srgbClr val="008000"/>
              </a:solidFill>
              <a:prstDash val="solid"/>
            </a:ln>
          </c:spPr>
          <c:marker>
            <c:symbol val="none"/>
          </c:marker>
          <c:cat>
            <c:numRef>
              <c:f>'7.8.2.1'!$A$9:$A$19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'7.8.2.1'!$B$9:$B$19</c:f>
              <c:numCache>
                <c:formatCode>#,##0.0_);\(#,##0.0\)</c:formatCode>
                <c:ptCount val="11"/>
                <c:pt idx="0">
                  <c:v>152.77600000000001</c:v>
                </c:pt>
                <c:pt idx="1">
                  <c:v>153.631</c:v>
                </c:pt>
                <c:pt idx="2">
                  <c:v>153.22200000000001</c:v>
                </c:pt>
                <c:pt idx="3">
                  <c:v>152.34</c:v>
                </c:pt>
                <c:pt idx="4">
                  <c:v>150.19800000000001</c:v>
                </c:pt>
                <c:pt idx="5">
                  <c:v>146.74199999999999</c:v>
                </c:pt>
                <c:pt idx="6">
                  <c:v>145.30600000000001</c:v>
                </c:pt>
                <c:pt idx="7">
                  <c:v>141.63900000000001</c:v>
                </c:pt>
                <c:pt idx="8">
                  <c:v>139.87799999999999</c:v>
                </c:pt>
                <c:pt idx="9">
                  <c:v>139.13200000000001</c:v>
                </c:pt>
                <c:pt idx="10">
                  <c:v>139.971</c:v>
                </c:pt>
              </c:numCache>
            </c:numRef>
          </c:val>
          <c:smooth val="0"/>
          <c:extLst>
            <c:ext xmlns:c16="http://schemas.microsoft.com/office/drawing/2014/chart" uri="{C3380CC4-5D6E-409C-BE32-E72D297353CC}">
              <c16:uniqueId val="{00000000-E45A-41D3-B6F8-5D7B963DA73D}"/>
            </c:ext>
          </c:extLst>
        </c:ser>
        <c:dLbls>
          <c:showLegendKey val="0"/>
          <c:showVal val="0"/>
          <c:showCatName val="0"/>
          <c:showSerName val="0"/>
          <c:showPercent val="0"/>
          <c:showBubbleSize val="0"/>
        </c:dLbls>
        <c:smooth val="0"/>
        <c:axId val="630809120"/>
        <c:axId val="630813472"/>
      </c:lineChart>
      <c:catAx>
        <c:axId val="6308091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3472"/>
        <c:crosses val="autoZero"/>
        <c:auto val="1"/>
        <c:lblAlgn val="ctr"/>
        <c:lblOffset val="100"/>
        <c:tickLblSkip val="1"/>
        <c:tickMarkSkip val="1"/>
        <c:noMultiLvlLbl val="0"/>
      </c:catAx>
      <c:valAx>
        <c:axId val="630813472"/>
        <c:scaling>
          <c:orientation val="minMax"/>
          <c:max val="160"/>
          <c:min val="13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s-ES"/>
          </a:p>
        </c:txPr>
        <c:crossAx val="6308091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triticale (miles toneladas)</a:t>
            </a:r>
          </a:p>
        </c:rich>
      </c:tx>
      <c:layout>
        <c:manualLayout>
          <c:xMode val="edge"/>
          <c:yMode val="edge"/>
          <c:x val="0.29230107526881727"/>
          <c:y val="3.3351738044939502E-2"/>
        </c:manualLayout>
      </c:layout>
      <c:overlay val="0"/>
      <c:spPr>
        <a:noFill/>
        <a:ln w="12700">
          <a:solidFill>
            <a:srgbClr val="000000"/>
          </a:solidFill>
          <a:prstDash val="solid"/>
        </a:ln>
      </c:spPr>
    </c:title>
    <c:autoTitleDeleted val="0"/>
    <c:plotArea>
      <c:layout>
        <c:manualLayout>
          <c:layoutTarget val="inner"/>
          <c:xMode val="edge"/>
          <c:yMode val="edge"/>
          <c:x val="8.0357192904224245E-2"/>
          <c:y val="0.1771565804300072"/>
          <c:w val="0.8928576989358078"/>
          <c:h val="0.73659841336689535"/>
        </c:manualLayout>
      </c:layout>
      <c:lineChart>
        <c:grouping val="standard"/>
        <c:varyColors val="0"/>
        <c:ser>
          <c:idx val="3"/>
          <c:order val="0"/>
          <c:tx>
            <c:v>Producción</c:v>
          </c:tx>
          <c:spPr>
            <a:ln w="38100">
              <a:solidFill>
                <a:srgbClr val="FF6600"/>
              </a:solidFill>
              <a:prstDash val="solid"/>
            </a:ln>
          </c:spPr>
          <c:marker>
            <c:symbol val="none"/>
          </c:marker>
          <c:cat>
            <c:numRef>
              <c:f>'7.1.6.1'!$A$9:$A$19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'7.1.6.1'!$D$9:$D$19</c:f>
              <c:numCache>
                <c:formatCode>#,##0.0_);\(#,##0.0\)</c:formatCode>
                <c:ptCount val="11"/>
                <c:pt idx="0">
                  <c:v>138.49100000000001</c:v>
                </c:pt>
                <c:pt idx="1">
                  <c:v>144.99100000000001</c:v>
                </c:pt>
                <c:pt idx="2">
                  <c:v>207.21799999999999</c:v>
                </c:pt>
                <c:pt idx="3">
                  <c:v>217.31100000000001</c:v>
                </c:pt>
                <c:pt idx="4">
                  <c:v>394.75200000000001</c:v>
                </c:pt>
                <c:pt idx="5">
                  <c:v>449.67500000000001</c:v>
                </c:pt>
                <c:pt idx="6">
                  <c:v>449.983</c:v>
                </c:pt>
                <c:pt idx="7">
                  <c:v>550.83799999999997</c:v>
                </c:pt>
                <c:pt idx="8">
                  <c:v>355.84</c:v>
                </c:pt>
                <c:pt idx="9">
                  <c:v>649.01099999999997</c:v>
                </c:pt>
                <c:pt idx="10">
                  <c:v>576.505</c:v>
                </c:pt>
              </c:numCache>
            </c:numRef>
          </c:val>
          <c:smooth val="0"/>
          <c:extLst>
            <c:ext xmlns:c16="http://schemas.microsoft.com/office/drawing/2014/chart" uri="{C3380CC4-5D6E-409C-BE32-E72D297353CC}">
              <c16:uniqueId val="{00000000-85CC-425E-AFE6-AF65D48E18E2}"/>
            </c:ext>
          </c:extLst>
        </c:ser>
        <c:dLbls>
          <c:showLegendKey val="0"/>
          <c:showVal val="0"/>
          <c:showCatName val="0"/>
          <c:showSerName val="0"/>
          <c:showPercent val="0"/>
          <c:showBubbleSize val="0"/>
        </c:dLbls>
        <c:smooth val="0"/>
        <c:axId val="611392784"/>
        <c:axId val="611393328"/>
      </c:lineChart>
      <c:catAx>
        <c:axId val="611392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3328"/>
        <c:crosses val="autoZero"/>
        <c:auto val="1"/>
        <c:lblAlgn val="ctr"/>
        <c:lblOffset val="100"/>
        <c:tickLblSkip val="1"/>
        <c:tickMarkSkip val="1"/>
        <c:noMultiLvlLbl val="0"/>
      </c:catAx>
      <c:valAx>
        <c:axId val="611393328"/>
        <c:scaling>
          <c:orientation val="minMax"/>
          <c:min val="4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27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(miles toneladas)</a:t>
            </a:r>
          </a:p>
        </c:rich>
      </c:tx>
      <c:layout>
        <c:manualLayout>
          <c:xMode val="edge"/>
          <c:yMode val="edge"/>
          <c:x val="0.28819882781717887"/>
          <c:y val="7.6921772213028344E-2"/>
        </c:manualLayout>
      </c:layout>
      <c:overlay val="0"/>
      <c:spPr>
        <a:noFill/>
        <a:ln w="12700">
          <a:solidFill>
            <a:srgbClr val="000000"/>
          </a:solidFill>
          <a:prstDash val="solid"/>
        </a:ln>
      </c:spPr>
    </c:title>
    <c:autoTitleDeleted val="0"/>
    <c:plotArea>
      <c:layout>
        <c:manualLayout>
          <c:layoutTarget val="inner"/>
          <c:xMode val="edge"/>
          <c:yMode val="edge"/>
          <c:x val="8.2159718584624647E-2"/>
          <c:y val="0.22654462242562928"/>
          <c:w val="0.89319351204141961"/>
          <c:h val="0.69107551487414265"/>
        </c:manualLayout>
      </c:layout>
      <c:lineChart>
        <c:grouping val="standard"/>
        <c:varyColors val="0"/>
        <c:ser>
          <c:idx val="0"/>
          <c:order val="0"/>
          <c:tx>
            <c:v>producción</c:v>
          </c:tx>
          <c:spPr>
            <a:ln w="38100">
              <a:solidFill>
                <a:srgbClr val="FF6600"/>
              </a:solidFill>
              <a:prstDash val="solid"/>
            </a:ln>
          </c:spPr>
          <c:marker>
            <c:symbol val="none"/>
          </c:marker>
          <c:cat>
            <c:numRef>
              <c:f>'7.8.2.1'!$A$9:$A$19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'7.8.2.1'!$F$9:$F$19</c:f>
              <c:numCache>
                <c:formatCode>#,##0.0_);\(#,##0.0\)</c:formatCode>
                <c:ptCount val="11"/>
                <c:pt idx="0">
                  <c:v>2669.355</c:v>
                </c:pt>
                <c:pt idx="1">
                  <c:v>3114.808</c:v>
                </c:pt>
                <c:pt idx="2">
                  <c:v>2818.8879999999999</c:v>
                </c:pt>
                <c:pt idx="3">
                  <c:v>2942.28</c:v>
                </c:pt>
                <c:pt idx="4">
                  <c:v>3536.7449999999999</c:v>
                </c:pt>
                <c:pt idx="5">
                  <c:v>3483.5030000000002</c:v>
                </c:pt>
                <c:pt idx="6">
                  <c:v>3086.8490000000002</c:v>
                </c:pt>
                <c:pt idx="7">
                  <c:v>3662.7179999999998</c:v>
                </c:pt>
                <c:pt idx="8">
                  <c:v>3344.4279999999999</c:v>
                </c:pt>
                <c:pt idx="9">
                  <c:v>3908.7489999999998</c:v>
                </c:pt>
                <c:pt idx="10">
                  <c:v>3342.54</c:v>
                </c:pt>
              </c:numCache>
            </c:numRef>
          </c:val>
          <c:smooth val="0"/>
          <c:extLst>
            <c:ext xmlns:c16="http://schemas.microsoft.com/office/drawing/2014/chart" uri="{C3380CC4-5D6E-409C-BE32-E72D297353CC}">
              <c16:uniqueId val="{00000000-782C-4B9B-9DB5-0CE98D98BAC5}"/>
            </c:ext>
          </c:extLst>
        </c:ser>
        <c:dLbls>
          <c:showLegendKey val="0"/>
          <c:showVal val="0"/>
          <c:showCatName val="0"/>
          <c:showSerName val="0"/>
          <c:showPercent val="0"/>
          <c:showBubbleSize val="0"/>
        </c:dLbls>
        <c:smooth val="0"/>
        <c:axId val="636775664"/>
        <c:axId val="636787632"/>
      </c:lineChart>
      <c:catAx>
        <c:axId val="6367756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7632"/>
        <c:crosses val="autoZero"/>
        <c:auto val="1"/>
        <c:lblAlgn val="ctr"/>
        <c:lblOffset val="100"/>
        <c:tickLblSkip val="1"/>
        <c:tickMarkSkip val="1"/>
        <c:noMultiLvlLbl val="0"/>
      </c:catAx>
      <c:valAx>
        <c:axId val="636787632"/>
        <c:scaling>
          <c:orientation val="minMax"/>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566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naranjo (miles de euros)</a:t>
            </a:r>
          </a:p>
        </c:rich>
      </c:tx>
      <c:layout>
        <c:manualLayout>
          <c:xMode val="edge"/>
          <c:yMode val="edge"/>
          <c:x val="0.31702152285263985"/>
          <c:y val="3.117505995203837E-2"/>
        </c:manualLayout>
      </c:layout>
      <c:overlay val="0"/>
      <c:spPr>
        <a:noFill/>
        <a:ln w="12700">
          <a:solidFill>
            <a:srgbClr val="000000"/>
          </a:solidFill>
          <a:prstDash val="solid"/>
        </a:ln>
      </c:spPr>
    </c:title>
    <c:autoTitleDeleted val="0"/>
    <c:plotArea>
      <c:layout>
        <c:manualLayout>
          <c:layoutTarget val="inner"/>
          <c:xMode val="edge"/>
          <c:yMode val="edge"/>
          <c:x val="8.9622641509434248E-2"/>
          <c:y val="0.15827375195254414"/>
          <c:w val="0.87853773584905659"/>
          <c:h val="0.75539745250080237"/>
        </c:manualLayout>
      </c:layout>
      <c:lineChart>
        <c:grouping val="standard"/>
        <c:varyColors val="0"/>
        <c:ser>
          <c:idx val="0"/>
          <c:order val="0"/>
          <c:tx>
            <c:v>Valor</c:v>
          </c:tx>
          <c:spPr>
            <a:ln w="38100">
              <a:solidFill>
                <a:srgbClr val="FFFF00"/>
              </a:solidFill>
              <a:prstDash val="solid"/>
            </a:ln>
          </c:spPr>
          <c:marker>
            <c:symbol val="none"/>
          </c:marker>
          <c:cat>
            <c:numRef>
              <c:f>'7.8.2.1'!$A$9:$A$19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'7.8.2.1'!$H$9:$H$19</c:f>
              <c:numCache>
                <c:formatCode>#,##0_);\(#,##0\)</c:formatCode>
                <c:ptCount val="11"/>
                <c:pt idx="0">
                  <c:v>476479.86750000005</c:v>
                </c:pt>
                <c:pt idx="1">
                  <c:v>723258.41759999993</c:v>
                </c:pt>
                <c:pt idx="2">
                  <c:v>533897.3872</c:v>
                </c:pt>
                <c:pt idx="3">
                  <c:v>478708.95600000001</c:v>
                </c:pt>
                <c:pt idx="4">
                  <c:v>605137.06949999998</c:v>
                </c:pt>
                <c:pt idx="5">
                  <c:v>543774.81829999993</c:v>
                </c:pt>
                <c:pt idx="6">
                  <c:v>485218</c:v>
                </c:pt>
                <c:pt idx="7">
                  <c:v>806164</c:v>
                </c:pt>
                <c:pt idx="8">
                  <c:v>733433.06039999996</c:v>
                </c:pt>
                <c:pt idx="9">
                  <c:v>829436.53779999993</c:v>
                </c:pt>
                <c:pt idx="10">
                  <c:v>485336.80799999996</c:v>
                </c:pt>
              </c:numCache>
            </c:numRef>
          </c:val>
          <c:smooth val="0"/>
          <c:extLst>
            <c:ext xmlns:c16="http://schemas.microsoft.com/office/drawing/2014/chart" uri="{C3380CC4-5D6E-409C-BE32-E72D297353CC}">
              <c16:uniqueId val="{00000000-BCBA-4D97-B15E-24EC121FD3F0}"/>
            </c:ext>
          </c:extLst>
        </c:ser>
        <c:dLbls>
          <c:showLegendKey val="0"/>
          <c:showVal val="0"/>
          <c:showCatName val="0"/>
          <c:showSerName val="0"/>
          <c:showPercent val="0"/>
          <c:showBubbleSize val="0"/>
        </c:dLbls>
        <c:smooth val="0"/>
        <c:axId val="636786544"/>
        <c:axId val="636774576"/>
      </c:lineChart>
      <c:catAx>
        <c:axId val="6367865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4576"/>
        <c:crosses val="autoZero"/>
        <c:auto val="1"/>
        <c:lblAlgn val="ctr"/>
        <c:lblOffset val="100"/>
        <c:tickLblSkip val="1"/>
        <c:tickMarkSkip val="1"/>
        <c:noMultiLvlLbl val="0"/>
      </c:catAx>
      <c:valAx>
        <c:axId val="636774576"/>
        <c:scaling>
          <c:orientation val="minMax"/>
          <c:max val="950000"/>
          <c:min val="3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654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amargo (miles de hectáreas)</a:t>
            </a:r>
          </a:p>
        </c:rich>
      </c:tx>
      <c:layout>
        <c:manualLayout>
          <c:xMode val="edge"/>
          <c:yMode val="edge"/>
          <c:x val="0.22038632478632478"/>
          <c:y val="7.1428851767360871E-2"/>
        </c:manualLayout>
      </c:layout>
      <c:overlay val="0"/>
      <c:spPr>
        <a:noFill/>
        <a:ln w="12700">
          <a:solidFill>
            <a:srgbClr val="000000"/>
          </a:solidFill>
          <a:prstDash val="solid"/>
        </a:ln>
      </c:spPr>
    </c:title>
    <c:autoTitleDeleted val="0"/>
    <c:plotArea>
      <c:layout>
        <c:manualLayout>
          <c:layoutTarget val="inner"/>
          <c:xMode val="edge"/>
          <c:yMode val="edge"/>
          <c:x val="8.6309649236260166E-2"/>
          <c:y val="0.30238165546329882"/>
          <c:w val="0.8794655637694786"/>
          <c:h val="0.61190618467769853"/>
        </c:manualLayout>
      </c:layout>
      <c:lineChart>
        <c:grouping val="standard"/>
        <c:varyColors val="0"/>
        <c:ser>
          <c:idx val="0"/>
          <c:order val="0"/>
          <c:tx>
            <c:v>superficie</c:v>
          </c:tx>
          <c:spPr>
            <a:ln w="38100">
              <a:solidFill>
                <a:srgbClr val="008000"/>
              </a:solidFill>
              <a:prstDash val="solid"/>
            </a:ln>
          </c:spPr>
          <c:marker>
            <c:symbol val="none"/>
          </c:marker>
          <c:cat>
            <c:numRef>
              <c:f>'7.8.2.6'!$A$10:$A$20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'7.8.2.6'!$B$10:$B$20</c:f>
              <c:numCache>
                <c:formatCode>#,##0.0__;\–#,##0.0__;0.0__;@__</c:formatCode>
                <c:ptCount val="11"/>
                <c:pt idx="0">
                  <c:v>0.63900000000000001</c:v>
                </c:pt>
                <c:pt idx="1">
                  <c:v>0.51800000000000002</c:v>
                </c:pt>
                <c:pt idx="2">
                  <c:v>0.64400000000000002</c:v>
                </c:pt>
                <c:pt idx="3">
                  <c:v>0.57499999999999996</c:v>
                </c:pt>
                <c:pt idx="4">
                  <c:v>0.55200000000000005</c:v>
                </c:pt>
                <c:pt idx="5">
                  <c:v>0.56899999999999995</c:v>
                </c:pt>
                <c:pt idx="6">
                  <c:v>0.55600000000000005</c:v>
                </c:pt>
                <c:pt idx="7">
                  <c:v>0.53200000000000003</c:v>
                </c:pt>
                <c:pt idx="8">
                  <c:v>0.627</c:v>
                </c:pt>
                <c:pt idx="9">
                  <c:v>0.49399999999999999</c:v>
                </c:pt>
                <c:pt idx="10">
                  <c:v>0.34300000000000003</c:v>
                </c:pt>
              </c:numCache>
            </c:numRef>
          </c:val>
          <c:smooth val="0"/>
          <c:extLst>
            <c:ext xmlns:c16="http://schemas.microsoft.com/office/drawing/2014/chart" uri="{C3380CC4-5D6E-409C-BE32-E72D297353CC}">
              <c16:uniqueId val="{00000000-9C22-4479-B449-CD343D3A32CC}"/>
            </c:ext>
          </c:extLst>
        </c:ser>
        <c:dLbls>
          <c:showLegendKey val="0"/>
          <c:showVal val="0"/>
          <c:showCatName val="0"/>
          <c:showSerName val="0"/>
          <c:showPercent val="0"/>
          <c:showBubbleSize val="0"/>
        </c:dLbls>
        <c:smooth val="0"/>
        <c:axId val="636782192"/>
        <c:axId val="636762608"/>
      </c:lineChart>
      <c:catAx>
        <c:axId val="6367821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2608"/>
        <c:crosses val="autoZero"/>
        <c:auto val="1"/>
        <c:lblAlgn val="ctr"/>
        <c:lblOffset val="100"/>
        <c:tickLblSkip val="1"/>
        <c:tickMarkSkip val="1"/>
        <c:noMultiLvlLbl val="0"/>
      </c:catAx>
      <c:valAx>
        <c:axId val="636762608"/>
        <c:scaling>
          <c:orientation val="minMax"/>
          <c:max val="0.8"/>
          <c:min val="0.30000000000000004"/>
        </c:scaling>
        <c:delete val="0"/>
        <c:axPos val="l"/>
        <c:majorGridlines>
          <c:spPr>
            <a:ln w="3175">
              <a:solidFill>
                <a:srgbClr val="C0C0C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21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amargo (miles toneladas)</a:t>
            </a:r>
          </a:p>
        </c:rich>
      </c:tx>
      <c:layout>
        <c:manualLayout>
          <c:xMode val="edge"/>
          <c:yMode val="edge"/>
          <c:x val="0.24256720085470085"/>
          <c:y val="7.4013314023536864E-2"/>
        </c:manualLayout>
      </c:layout>
      <c:overlay val="0"/>
      <c:spPr>
        <a:noFill/>
        <a:ln w="12700">
          <a:solidFill>
            <a:srgbClr val="000000"/>
          </a:solidFill>
          <a:prstDash val="solid"/>
        </a:ln>
      </c:spPr>
    </c:title>
    <c:autoTitleDeleted val="0"/>
    <c:plotArea>
      <c:layout>
        <c:manualLayout>
          <c:layoutTarget val="inner"/>
          <c:xMode val="edge"/>
          <c:yMode val="edge"/>
          <c:x val="7.4404870031258813E-2"/>
          <c:y val="0.27896045489909987"/>
          <c:w val="0.89434653777573037"/>
          <c:h val="0.63593527430390484"/>
        </c:manualLayout>
      </c:layout>
      <c:lineChart>
        <c:grouping val="standard"/>
        <c:varyColors val="0"/>
        <c:ser>
          <c:idx val="0"/>
          <c:order val="0"/>
          <c:tx>
            <c:v>producción</c:v>
          </c:tx>
          <c:spPr>
            <a:ln w="38100">
              <a:solidFill>
                <a:srgbClr val="FF6600"/>
              </a:solidFill>
              <a:prstDash val="solid"/>
            </a:ln>
          </c:spPr>
          <c:marker>
            <c:symbol val="none"/>
          </c:marker>
          <c:cat>
            <c:numRef>
              <c:f>'7.8.2.6'!$A$10:$A$20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'7.8.2.6'!$F$10:$F$20</c:f>
              <c:numCache>
                <c:formatCode>#,##0.0__;\–#,##0.0__;0.0__;@__</c:formatCode>
                <c:ptCount val="11"/>
                <c:pt idx="0">
                  <c:v>6.5449999999999999</c:v>
                </c:pt>
                <c:pt idx="1">
                  <c:v>6.81</c:v>
                </c:pt>
                <c:pt idx="2">
                  <c:v>6.5010000000000003</c:v>
                </c:pt>
                <c:pt idx="3">
                  <c:v>7.798</c:v>
                </c:pt>
                <c:pt idx="4">
                  <c:v>11.051</c:v>
                </c:pt>
                <c:pt idx="5">
                  <c:v>11.914999999999999</c:v>
                </c:pt>
                <c:pt idx="6">
                  <c:v>11.247</c:v>
                </c:pt>
                <c:pt idx="7">
                  <c:v>11.196999999999999</c:v>
                </c:pt>
                <c:pt idx="8">
                  <c:v>12.734999999999999</c:v>
                </c:pt>
                <c:pt idx="9">
                  <c:v>13.1</c:v>
                </c:pt>
                <c:pt idx="10">
                  <c:v>7.74</c:v>
                </c:pt>
              </c:numCache>
            </c:numRef>
          </c:val>
          <c:smooth val="0"/>
          <c:extLst>
            <c:ext xmlns:c16="http://schemas.microsoft.com/office/drawing/2014/chart" uri="{C3380CC4-5D6E-409C-BE32-E72D297353CC}">
              <c16:uniqueId val="{00000000-992A-47A9-99E5-17F6F56094D4}"/>
            </c:ext>
          </c:extLst>
        </c:ser>
        <c:dLbls>
          <c:showLegendKey val="0"/>
          <c:showVal val="0"/>
          <c:showCatName val="0"/>
          <c:showSerName val="0"/>
          <c:showPercent val="0"/>
          <c:showBubbleSize val="0"/>
        </c:dLbls>
        <c:smooth val="0"/>
        <c:axId val="636765872"/>
        <c:axId val="636769680"/>
      </c:lineChart>
      <c:catAx>
        <c:axId val="636765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9680"/>
        <c:crosses val="autoZero"/>
        <c:auto val="1"/>
        <c:lblAlgn val="ctr"/>
        <c:lblOffset val="100"/>
        <c:tickLblSkip val="1"/>
        <c:tickMarkSkip val="1"/>
        <c:noMultiLvlLbl val="0"/>
      </c:catAx>
      <c:valAx>
        <c:axId val="636769680"/>
        <c:scaling>
          <c:orientation val="minMax"/>
          <c:max val="15"/>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58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mandarino (miles de hectáreas)</a:t>
            </a:r>
          </a:p>
        </c:rich>
      </c:tx>
      <c:layout>
        <c:manualLayout>
          <c:xMode val="edge"/>
          <c:yMode val="edge"/>
          <c:x val="0.2837653631284916"/>
          <c:y val="9.3896960063095142E-2"/>
        </c:manualLayout>
      </c:layout>
      <c:overlay val="0"/>
      <c:spPr>
        <a:noFill/>
        <a:ln w="12700">
          <a:solidFill>
            <a:srgbClr val="000000"/>
          </a:solidFill>
          <a:prstDash val="solid"/>
        </a:ln>
      </c:spPr>
    </c:title>
    <c:autoTitleDeleted val="0"/>
    <c:plotArea>
      <c:layout>
        <c:manualLayout>
          <c:layoutTarget val="inner"/>
          <c:xMode val="edge"/>
          <c:yMode val="edge"/>
          <c:x val="7.1842410196987283E-2"/>
          <c:y val="0.23708974538252509"/>
          <c:w val="0.89339513325609365"/>
          <c:h val="0.67840531104503965"/>
        </c:manualLayout>
      </c:layout>
      <c:lineChart>
        <c:grouping val="standard"/>
        <c:varyColors val="0"/>
        <c:ser>
          <c:idx val="0"/>
          <c:order val="0"/>
          <c:tx>
            <c:v>superficie</c:v>
          </c:tx>
          <c:spPr>
            <a:ln w="38100">
              <a:solidFill>
                <a:srgbClr val="008000"/>
              </a:solidFill>
              <a:prstDash val="solid"/>
            </a:ln>
          </c:spPr>
          <c:marker>
            <c:symbol val="none"/>
          </c:marker>
          <c:cat>
            <c:numRef>
              <c:f>'7.8.3.1'!$A$10:$A$20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'7.8.3.1'!$B$10:$B$20</c:f>
              <c:numCache>
                <c:formatCode>#,##0.0__;\–#,##0.0__;0.0__;@__</c:formatCode>
                <c:ptCount val="11"/>
                <c:pt idx="0">
                  <c:v>119.154</c:v>
                </c:pt>
                <c:pt idx="1">
                  <c:v>120.256</c:v>
                </c:pt>
                <c:pt idx="2">
                  <c:v>120.212</c:v>
                </c:pt>
                <c:pt idx="3">
                  <c:v>115.92700000000001</c:v>
                </c:pt>
                <c:pt idx="4">
                  <c:v>114.07599999999999</c:v>
                </c:pt>
                <c:pt idx="5">
                  <c:v>113.102</c:v>
                </c:pt>
                <c:pt idx="6">
                  <c:v>111.467</c:v>
                </c:pt>
                <c:pt idx="7">
                  <c:v>109.127</c:v>
                </c:pt>
                <c:pt idx="8">
                  <c:v>107.515</c:v>
                </c:pt>
                <c:pt idx="9">
                  <c:v>108.613</c:v>
                </c:pt>
                <c:pt idx="10">
                  <c:v>105.583</c:v>
                </c:pt>
              </c:numCache>
            </c:numRef>
          </c:val>
          <c:smooth val="0"/>
          <c:extLst>
            <c:ext xmlns:c16="http://schemas.microsoft.com/office/drawing/2014/chart" uri="{C3380CC4-5D6E-409C-BE32-E72D297353CC}">
              <c16:uniqueId val="{00000000-F366-48ED-9499-E50589949465}"/>
            </c:ext>
          </c:extLst>
        </c:ser>
        <c:dLbls>
          <c:showLegendKey val="0"/>
          <c:showVal val="0"/>
          <c:showCatName val="0"/>
          <c:showSerName val="0"/>
          <c:showPercent val="0"/>
          <c:showBubbleSize val="0"/>
        </c:dLbls>
        <c:smooth val="0"/>
        <c:axId val="636776208"/>
        <c:axId val="636758256"/>
      </c:lineChart>
      <c:catAx>
        <c:axId val="6367762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8256"/>
        <c:crosses val="autoZero"/>
        <c:auto val="1"/>
        <c:lblAlgn val="ctr"/>
        <c:lblOffset val="100"/>
        <c:tickLblSkip val="1"/>
        <c:tickMarkSkip val="1"/>
        <c:noMultiLvlLbl val="0"/>
      </c:catAx>
      <c:valAx>
        <c:axId val="636758256"/>
        <c:scaling>
          <c:orientation val="minMax"/>
          <c:max val="15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762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mandarino (miles toneladas)</a:t>
            </a:r>
          </a:p>
        </c:rich>
      </c:tx>
      <c:layout>
        <c:manualLayout>
          <c:xMode val="edge"/>
          <c:yMode val="edge"/>
          <c:x val="0.30252718828090208"/>
          <c:y val="6.5420560747663559E-2"/>
        </c:manualLayout>
      </c:layout>
      <c:overlay val="0"/>
      <c:spPr>
        <a:noFill/>
        <a:ln w="12700">
          <a:solidFill>
            <a:srgbClr val="000000"/>
          </a:solidFill>
          <a:prstDash val="solid"/>
        </a:ln>
      </c:spPr>
    </c:title>
    <c:autoTitleDeleted val="0"/>
    <c:plotArea>
      <c:layout>
        <c:manualLayout>
          <c:layoutTarget val="inner"/>
          <c:xMode val="edge"/>
          <c:yMode val="edge"/>
          <c:x val="7.6212471131641688E-2"/>
          <c:y val="0.20794392523364486"/>
          <c:w val="0.88914549653581676"/>
          <c:h val="0.70794392523364491"/>
        </c:manualLayout>
      </c:layout>
      <c:lineChart>
        <c:grouping val="standard"/>
        <c:varyColors val="0"/>
        <c:ser>
          <c:idx val="0"/>
          <c:order val="0"/>
          <c:tx>
            <c:v>producción</c:v>
          </c:tx>
          <c:spPr>
            <a:ln w="38100">
              <a:solidFill>
                <a:srgbClr val="FF6600"/>
              </a:solidFill>
              <a:prstDash val="solid"/>
            </a:ln>
          </c:spPr>
          <c:marker>
            <c:symbol val="none"/>
          </c:marker>
          <c:cat>
            <c:numRef>
              <c:f>'7.8.3.1'!$A$10:$A$20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'7.8.3.1'!$F$10:$F$20</c:f>
              <c:numCache>
                <c:formatCode>#,##0.0__;\–#,##0.0__;0.0__;@__</c:formatCode>
                <c:ptCount val="11"/>
                <c:pt idx="0">
                  <c:v>2000.1489999999999</c:v>
                </c:pt>
                <c:pt idx="1">
                  <c:v>2196.89</c:v>
                </c:pt>
                <c:pt idx="2">
                  <c:v>2117.1190000000001</c:v>
                </c:pt>
                <c:pt idx="3">
                  <c:v>1871.2650000000001</c:v>
                </c:pt>
                <c:pt idx="4">
                  <c:v>2198.9259999999999</c:v>
                </c:pt>
                <c:pt idx="5">
                  <c:v>2389.8939999999998</c:v>
                </c:pt>
                <c:pt idx="6">
                  <c:v>2018.7550000000001</c:v>
                </c:pt>
                <c:pt idx="7">
                  <c:v>2382.0729999999999</c:v>
                </c:pt>
                <c:pt idx="8">
                  <c:v>1967.018</c:v>
                </c:pt>
                <c:pt idx="9">
                  <c:v>2398.6210000000001</c:v>
                </c:pt>
                <c:pt idx="10">
                  <c:v>1893.951</c:v>
                </c:pt>
              </c:numCache>
            </c:numRef>
          </c:val>
          <c:smooth val="0"/>
          <c:extLst>
            <c:ext xmlns:c16="http://schemas.microsoft.com/office/drawing/2014/chart" uri="{C3380CC4-5D6E-409C-BE32-E72D297353CC}">
              <c16:uniqueId val="{00000000-37D1-4959-BEB2-47EB57A616BF}"/>
            </c:ext>
          </c:extLst>
        </c:ser>
        <c:dLbls>
          <c:showLegendKey val="0"/>
          <c:showVal val="0"/>
          <c:showCatName val="0"/>
          <c:showSerName val="0"/>
          <c:showPercent val="0"/>
          <c:showBubbleSize val="0"/>
        </c:dLbls>
        <c:smooth val="0"/>
        <c:axId val="636756624"/>
        <c:axId val="636763696"/>
      </c:lineChart>
      <c:catAx>
        <c:axId val="636756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3696"/>
        <c:crosses val="autoZero"/>
        <c:auto val="1"/>
        <c:lblAlgn val="ctr"/>
        <c:lblOffset val="100"/>
        <c:tickLblSkip val="1"/>
        <c:tickMarkSkip val="1"/>
        <c:noMultiLvlLbl val="0"/>
      </c:catAx>
      <c:valAx>
        <c:axId val="636763696"/>
        <c:scaling>
          <c:orientation val="minMax"/>
          <c:max val="2500"/>
          <c:min val="1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6624"/>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mandarino (miles de euros)</a:t>
            </a:r>
          </a:p>
        </c:rich>
      </c:tx>
      <c:layout>
        <c:manualLayout>
          <c:xMode val="edge"/>
          <c:yMode val="edge"/>
          <c:x val="0.32820565024802384"/>
          <c:y val="4.3678160919540229E-2"/>
        </c:manualLayout>
      </c:layout>
      <c:overlay val="0"/>
      <c:spPr>
        <a:noFill/>
        <a:ln w="12700">
          <a:solidFill>
            <a:srgbClr val="000000"/>
          </a:solidFill>
          <a:prstDash val="solid"/>
        </a:ln>
      </c:spPr>
    </c:title>
    <c:autoTitleDeleted val="0"/>
    <c:plotArea>
      <c:layout>
        <c:manualLayout>
          <c:layoutTarget val="inner"/>
          <c:xMode val="edge"/>
          <c:yMode val="edge"/>
          <c:x val="7.9676674364896533E-2"/>
          <c:y val="0.15862104575486224"/>
          <c:w val="0.88221709006928406"/>
          <c:h val="0.75862239274064469"/>
        </c:manualLayout>
      </c:layout>
      <c:lineChart>
        <c:grouping val="standard"/>
        <c:varyColors val="0"/>
        <c:ser>
          <c:idx val="0"/>
          <c:order val="0"/>
          <c:tx>
            <c:v>Valor</c:v>
          </c:tx>
          <c:spPr>
            <a:ln w="38100">
              <a:solidFill>
                <a:srgbClr val="FFFF00"/>
              </a:solidFill>
              <a:prstDash val="solid"/>
            </a:ln>
          </c:spPr>
          <c:marker>
            <c:symbol val="none"/>
          </c:marker>
          <c:cat>
            <c:numRef>
              <c:f>'7.8.3.1'!$A$10:$A$20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'7.8.3.1'!$H$10:$H$20</c:f>
              <c:numCache>
                <c:formatCode>#,##0__;\–#,##0__;0__;@__</c:formatCode>
                <c:ptCount val="11"/>
                <c:pt idx="0">
                  <c:v>576642.95669999998</c:v>
                </c:pt>
                <c:pt idx="1">
                  <c:v>604584.12800000003</c:v>
                </c:pt>
                <c:pt idx="2">
                  <c:v>509378.83139999997</c:v>
                </c:pt>
                <c:pt idx="3">
                  <c:v>409245.65550000005</c:v>
                </c:pt>
                <c:pt idx="4">
                  <c:v>558087.41879999998</c:v>
                </c:pt>
                <c:pt idx="5">
                  <c:v>634994.83579999988</c:v>
                </c:pt>
                <c:pt idx="6">
                  <c:v>562627</c:v>
                </c:pt>
                <c:pt idx="7">
                  <c:v>563122</c:v>
                </c:pt>
                <c:pt idx="8">
                  <c:v>549191.42560000008</c:v>
                </c:pt>
                <c:pt idx="9">
                  <c:v>627958.97779999999</c:v>
                </c:pt>
                <c:pt idx="10">
                  <c:v>584094.48839999991</c:v>
                </c:pt>
              </c:numCache>
            </c:numRef>
          </c:val>
          <c:smooth val="0"/>
          <c:extLst>
            <c:ext xmlns:c16="http://schemas.microsoft.com/office/drawing/2014/chart" uri="{C3380CC4-5D6E-409C-BE32-E72D297353CC}">
              <c16:uniqueId val="{00000000-FE55-4335-8304-3FC3ED7E9501}"/>
            </c:ext>
          </c:extLst>
        </c:ser>
        <c:dLbls>
          <c:showLegendKey val="0"/>
          <c:showVal val="0"/>
          <c:showCatName val="0"/>
          <c:showSerName val="0"/>
          <c:showPercent val="0"/>
          <c:showBubbleSize val="0"/>
        </c:dLbls>
        <c:smooth val="0"/>
        <c:axId val="636789264"/>
        <c:axId val="636777840"/>
      </c:lineChart>
      <c:catAx>
        <c:axId val="6367892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7840"/>
        <c:crosses val="autoZero"/>
        <c:auto val="1"/>
        <c:lblAlgn val="ctr"/>
        <c:lblOffset val="100"/>
        <c:tickLblSkip val="1"/>
        <c:tickMarkSkip val="1"/>
        <c:noMultiLvlLbl val="0"/>
      </c:catAx>
      <c:valAx>
        <c:axId val="636777840"/>
        <c:scaling>
          <c:orientation val="minMax"/>
          <c:max val="65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92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limonero (miles de hectáreas)</a:t>
            </a:r>
          </a:p>
        </c:rich>
      </c:tx>
      <c:layout>
        <c:manualLayout>
          <c:xMode val="edge"/>
          <c:yMode val="edge"/>
          <c:x val="0.26205138888888885"/>
          <c:y val="7.1770391484488993E-2"/>
        </c:manualLayout>
      </c:layout>
      <c:overlay val="0"/>
      <c:spPr>
        <a:noFill/>
        <a:ln w="12700">
          <a:solidFill>
            <a:srgbClr val="000000"/>
          </a:solidFill>
          <a:prstDash val="solid"/>
        </a:ln>
      </c:spPr>
    </c:title>
    <c:autoTitleDeleted val="0"/>
    <c:plotArea>
      <c:layout>
        <c:manualLayout>
          <c:layoutTarget val="inner"/>
          <c:xMode val="edge"/>
          <c:yMode val="edge"/>
          <c:x val="7.3426656999673434E-2"/>
          <c:y val="0.18660308879136753"/>
          <c:w val="0.89860242137695456"/>
          <c:h val="0.72727357682787364"/>
        </c:manualLayout>
      </c:layout>
      <c:lineChart>
        <c:grouping val="standard"/>
        <c:varyColors val="0"/>
        <c:ser>
          <c:idx val="0"/>
          <c:order val="0"/>
          <c:tx>
            <c:v>superficie</c:v>
          </c:tx>
          <c:spPr>
            <a:ln w="38100">
              <a:solidFill>
                <a:srgbClr val="008000"/>
              </a:solidFill>
              <a:prstDash val="solid"/>
            </a:ln>
          </c:spPr>
          <c:marker>
            <c:symbol val="none"/>
          </c:marker>
          <c:cat>
            <c:numRef>
              <c:f>'7.8.4.1'!$A$10:$A$20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'7.8.4.1'!$B$10:$B$20</c:f>
              <c:numCache>
                <c:formatCode>#,##0.0__;\–#,##0.0__;0.0__;@__</c:formatCode>
                <c:ptCount val="11"/>
                <c:pt idx="0">
                  <c:v>39.371000000000002</c:v>
                </c:pt>
                <c:pt idx="1">
                  <c:v>40.801000000000002</c:v>
                </c:pt>
                <c:pt idx="2">
                  <c:v>39.570999999999998</c:v>
                </c:pt>
                <c:pt idx="3">
                  <c:v>39.463000000000001</c:v>
                </c:pt>
                <c:pt idx="4">
                  <c:v>38.319000000000003</c:v>
                </c:pt>
                <c:pt idx="5">
                  <c:v>37.497999999999998</c:v>
                </c:pt>
                <c:pt idx="6">
                  <c:v>36.363</c:v>
                </c:pt>
                <c:pt idx="7">
                  <c:v>41.009</c:v>
                </c:pt>
                <c:pt idx="8">
                  <c:v>42.506999999999998</c:v>
                </c:pt>
                <c:pt idx="9">
                  <c:v>45.832000000000001</c:v>
                </c:pt>
                <c:pt idx="10">
                  <c:v>46.683999999999997</c:v>
                </c:pt>
              </c:numCache>
            </c:numRef>
          </c:val>
          <c:smooth val="0"/>
          <c:extLst>
            <c:ext xmlns:c16="http://schemas.microsoft.com/office/drawing/2014/chart" uri="{C3380CC4-5D6E-409C-BE32-E72D297353CC}">
              <c16:uniqueId val="{00000000-E483-4AAE-836A-0823ACB87E4C}"/>
            </c:ext>
          </c:extLst>
        </c:ser>
        <c:dLbls>
          <c:showLegendKey val="0"/>
          <c:showVal val="0"/>
          <c:showCatName val="0"/>
          <c:showSerName val="0"/>
          <c:showPercent val="0"/>
          <c:showBubbleSize val="0"/>
        </c:dLbls>
        <c:smooth val="0"/>
        <c:axId val="636766960"/>
        <c:axId val="636762064"/>
      </c:lineChart>
      <c:catAx>
        <c:axId val="636766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2064"/>
        <c:crosses val="autoZero"/>
        <c:auto val="1"/>
        <c:lblAlgn val="ctr"/>
        <c:lblOffset val="100"/>
        <c:tickLblSkip val="1"/>
        <c:tickMarkSkip val="1"/>
        <c:noMultiLvlLbl val="0"/>
      </c:catAx>
      <c:valAx>
        <c:axId val="636762064"/>
        <c:scaling>
          <c:orientation val="minMax"/>
          <c:max val="50"/>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669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limonero (miles toneladas)</a:t>
            </a:r>
          </a:p>
        </c:rich>
      </c:tx>
      <c:layout>
        <c:manualLayout>
          <c:xMode val="edge"/>
          <c:yMode val="edge"/>
          <c:x val="0.28264796626984123"/>
          <c:y val="7.6738984097576124E-2"/>
        </c:manualLayout>
      </c:layout>
      <c:overlay val="0"/>
      <c:spPr>
        <a:noFill/>
        <a:ln w="12700">
          <a:solidFill>
            <a:srgbClr val="000000"/>
          </a:solidFill>
          <a:prstDash val="solid"/>
        </a:ln>
      </c:spPr>
    </c:title>
    <c:autoTitleDeleted val="0"/>
    <c:plotArea>
      <c:layout>
        <c:manualLayout>
          <c:layoutTarget val="inner"/>
          <c:xMode val="edge"/>
          <c:yMode val="edge"/>
          <c:x val="8.1395348837210765E-2"/>
          <c:y val="0.22542019217483591"/>
          <c:w val="0.88720930232559492"/>
          <c:h val="0.68585292512769058"/>
        </c:manualLayout>
      </c:layout>
      <c:lineChart>
        <c:grouping val="standard"/>
        <c:varyColors val="0"/>
        <c:ser>
          <c:idx val="0"/>
          <c:order val="0"/>
          <c:tx>
            <c:v>producción</c:v>
          </c:tx>
          <c:spPr>
            <a:ln w="38100">
              <a:solidFill>
                <a:srgbClr val="FF6600"/>
              </a:solidFill>
              <a:prstDash val="solid"/>
            </a:ln>
          </c:spPr>
          <c:marker>
            <c:symbol val="none"/>
          </c:marker>
          <c:cat>
            <c:numRef>
              <c:f>'7.8.4.1'!$A$10:$A$20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'7.8.4.1'!$F$10:$F$20</c:f>
              <c:numCache>
                <c:formatCode>#,##0.0_);\(#,##0.0\)</c:formatCode>
                <c:ptCount val="11"/>
                <c:pt idx="0">
                  <c:v>558.17999999999995</c:v>
                </c:pt>
                <c:pt idx="1">
                  <c:v>717.90599999999995</c:v>
                </c:pt>
                <c:pt idx="2">
                  <c:v>736.19799999999998</c:v>
                </c:pt>
                <c:pt idx="3">
                  <c:v>683.60400000000004</c:v>
                </c:pt>
                <c:pt idx="4">
                  <c:v>818.48900000000003</c:v>
                </c:pt>
                <c:pt idx="5">
                  <c:v>1088.9639999999999</c:v>
                </c:pt>
                <c:pt idx="6">
                  <c:v>775.54600000000005</c:v>
                </c:pt>
                <c:pt idx="7">
                  <c:v>954.47900000000004</c:v>
                </c:pt>
                <c:pt idx="8">
                  <c:v>923.19200000000001</c:v>
                </c:pt>
                <c:pt idx="9">
                  <c:v>1127.509</c:v>
                </c:pt>
                <c:pt idx="10">
                  <c:v>938.42</c:v>
                </c:pt>
              </c:numCache>
            </c:numRef>
          </c:val>
          <c:smooth val="0"/>
          <c:extLst>
            <c:ext xmlns:c16="http://schemas.microsoft.com/office/drawing/2014/chart" uri="{C3380CC4-5D6E-409C-BE32-E72D297353CC}">
              <c16:uniqueId val="{00000000-8B20-4581-9480-23917F71BFFB}"/>
            </c:ext>
          </c:extLst>
        </c:ser>
        <c:dLbls>
          <c:showLegendKey val="0"/>
          <c:showVal val="0"/>
          <c:showCatName val="0"/>
          <c:showSerName val="0"/>
          <c:showPercent val="0"/>
          <c:showBubbleSize val="0"/>
        </c:dLbls>
        <c:smooth val="0"/>
        <c:axId val="636783280"/>
        <c:axId val="636776752"/>
      </c:lineChart>
      <c:catAx>
        <c:axId val="6367832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6752"/>
        <c:crosses val="autoZero"/>
        <c:auto val="1"/>
        <c:lblAlgn val="ctr"/>
        <c:lblOffset val="100"/>
        <c:tickLblSkip val="1"/>
        <c:tickMarkSkip val="1"/>
        <c:noMultiLvlLbl val="0"/>
      </c:catAx>
      <c:valAx>
        <c:axId val="636776752"/>
        <c:scaling>
          <c:orientation val="minMax"/>
          <c:max val="1200"/>
          <c:min val="4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328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limonero (miles de euros)</a:t>
            </a:r>
          </a:p>
        </c:rich>
      </c:tx>
      <c:layout>
        <c:manualLayout>
          <c:xMode val="edge"/>
          <c:yMode val="edge"/>
          <c:x val="0.31167653769841269"/>
          <c:y val="3.3505352764339809E-2"/>
        </c:manualLayout>
      </c:layout>
      <c:overlay val="0"/>
      <c:spPr>
        <a:noFill/>
        <a:ln w="12700">
          <a:solidFill>
            <a:srgbClr val="000000"/>
          </a:solidFill>
          <a:prstDash val="solid"/>
        </a:ln>
      </c:spPr>
    </c:title>
    <c:autoTitleDeleted val="0"/>
    <c:plotArea>
      <c:layout>
        <c:manualLayout>
          <c:layoutTarget val="inner"/>
          <c:xMode val="edge"/>
          <c:yMode val="edge"/>
          <c:x val="7.9401611047182824E-2"/>
          <c:y val="0.16159269063859713"/>
          <c:w val="0.88262370540851565"/>
          <c:h val="0.7540992229801402"/>
        </c:manualLayout>
      </c:layout>
      <c:lineChart>
        <c:grouping val="standard"/>
        <c:varyColors val="0"/>
        <c:ser>
          <c:idx val="0"/>
          <c:order val="0"/>
          <c:tx>
            <c:v>Valor</c:v>
          </c:tx>
          <c:spPr>
            <a:ln w="38100">
              <a:solidFill>
                <a:srgbClr val="FFFF00"/>
              </a:solidFill>
              <a:prstDash val="solid"/>
            </a:ln>
          </c:spPr>
          <c:marker>
            <c:symbol val="none"/>
          </c:marker>
          <c:cat>
            <c:numRef>
              <c:f>'7.8.4.1'!$A$10:$A$20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'7.8.4.1'!$H$10:$H$20</c:f>
              <c:numCache>
                <c:formatCode>#,##0_);\(#,##0\)</c:formatCode>
                <c:ptCount val="11"/>
                <c:pt idx="0">
                  <c:v>110910.36599999999</c:v>
                </c:pt>
                <c:pt idx="1">
                  <c:v>214653.89399999997</c:v>
                </c:pt>
                <c:pt idx="2">
                  <c:v>121030.9512</c:v>
                </c:pt>
                <c:pt idx="3">
                  <c:v>159689.89440000002</c:v>
                </c:pt>
                <c:pt idx="4">
                  <c:v>270510.61449999997</c:v>
                </c:pt>
                <c:pt idx="5">
                  <c:v>373950.23760000005</c:v>
                </c:pt>
                <c:pt idx="6">
                  <c:v>411737</c:v>
                </c:pt>
                <c:pt idx="7">
                  <c:v>626329</c:v>
                </c:pt>
                <c:pt idx="8">
                  <c:v>415897.99599999998</c:v>
                </c:pt>
                <c:pt idx="9">
                  <c:v>568828.29050000012</c:v>
                </c:pt>
                <c:pt idx="10">
                  <c:v>327602.42199999996</c:v>
                </c:pt>
              </c:numCache>
            </c:numRef>
          </c:val>
          <c:smooth val="0"/>
          <c:extLst>
            <c:ext xmlns:c16="http://schemas.microsoft.com/office/drawing/2014/chart" uri="{C3380CC4-5D6E-409C-BE32-E72D297353CC}">
              <c16:uniqueId val="{00000000-1288-4490-89D6-010E481D3757}"/>
            </c:ext>
          </c:extLst>
        </c:ser>
        <c:dLbls>
          <c:showLegendKey val="0"/>
          <c:showVal val="0"/>
          <c:showCatName val="0"/>
          <c:showSerName val="0"/>
          <c:showPercent val="0"/>
          <c:showBubbleSize val="0"/>
        </c:dLbls>
        <c:smooth val="0"/>
        <c:axId val="636786000"/>
        <c:axId val="636781104"/>
      </c:lineChart>
      <c:catAx>
        <c:axId val="6367860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1104"/>
        <c:crosses val="autoZero"/>
        <c:auto val="1"/>
        <c:lblAlgn val="ctr"/>
        <c:lblOffset val="100"/>
        <c:tickLblSkip val="1"/>
        <c:tickMarkSkip val="1"/>
        <c:noMultiLvlLbl val="0"/>
      </c:catAx>
      <c:valAx>
        <c:axId val="636781104"/>
        <c:scaling>
          <c:orientation val="minMax"/>
          <c:max val="6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60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triticale (miles de euros)</a:t>
            </a:r>
          </a:p>
        </c:rich>
      </c:tx>
      <c:layout>
        <c:manualLayout>
          <c:xMode val="edge"/>
          <c:yMode val="edge"/>
          <c:x val="0.32094449555351112"/>
          <c:y val="2.7446534647482188E-2"/>
        </c:manualLayout>
      </c:layout>
      <c:overlay val="0"/>
      <c:spPr>
        <a:noFill/>
        <a:ln w="12700">
          <a:solidFill>
            <a:srgbClr val="000000"/>
          </a:solidFill>
          <a:prstDash val="solid"/>
        </a:ln>
      </c:spPr>
    </c:title>
    <c:autoTitleDeleted val="0"/>
    <c:plotArea>
      <c:layout>
        <c:manualLayout>
          <c:layoutTarget val="inner"/>
          <c:xMode val="edge"/>
          <c:yMode val="edge"/>
          <c:x val="8.5241836188270567E-2"/>
          <c:y val="0.14319281651815688"/>
          <c:w val="0.87786368611802201"/>
          <c:h val="0.76995481668782306"/>
        </c:manualLayout>
      </c:layout>
      <c:lineChart>
        <c:grouping val="standard"/>
        <c:varyColors val="0"/>
        <c:ser>
          <c:idx val="3"/>
          <c:order val="0"/>
          <c:tx>
            <c:v>Producción</c:v>
          </c:tx>
          <c:spPr>
            <a:ln w="38100">
              <a:solidFill>
                <a:srgbClr val="FFFF00"/>
              </a:solidFill>
              <a:prstDash val="solid"/>
            </a:ln>
          </c:spPr>
          <c:marker>
            <c:symbol val="none"/>
          </c:marker>
          <c:cat>
            <c:numRef>
              <c:f>'7.1.6.1'!$A$9:$A$19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'7.1.6.1'!$G$9:$G$19</c:f>
              <c:numCache>
                <c:formatCode>#,##0_);\(#,##0\)</c:formatCode>
                <c:ptCount val="11"/>
                <c:pt idx="0">
                  <c:v>21396.859499999999</c:v>
                </c:pt>
                <c:pt idx="1">
                  <c:v>25344.426800000001</c:v>
                </c:pt>
                <c:pt idx="2">
                  <c:v>42728.351599999995</c:v>
                </c:pt>
                <c:pt idx="3">
                  <c:v>47678.0334</c:v>
                </c:pt>
                <c:pt idx="4">
                  <c:v>78279.321599999996</c:v>
                </c:pt>
                <c:pt idx="5">
                  <c:v>81166</c:v>
                </c:pt>
                <c:pt idx="6">
                  <c:v>79377</c:v>
                </c:pt>
                <c:pt idx="7">
                  <c:v>87859</c:v>
                </c:pt>
                <c:pt idx="8">
                  <c:v>59282.943999999996</c:v>
                </c:pt>
                <c:pt idx="9">
                  <c:v>111629.89199999998</c:v>
                </c:pt>
                <c:pt idx="10">
                  <c:v>102906.1425</c:v>
                </c:pt>
              </c:numCache>
            </c:numRef>
          </c:val>
          <c:smooth val="0"/>
          <c:extLst>
            <c:ext xmlns:c16="http://schemas.microsoft.com/office/drawing/2014/chart" uri="{C3380CC4-5D6E-409C-BE32-E72D297353CC}">
              <c16:uniqueId val="{00000000-55E2-452F-AABD-031A3A8D5F54}"/>
            </c:ext>
          </c:extLst>
        </c:ser>
        <c:dLbls>
          <c:showLegendKey val="0"/>
          <c:showVal val="0"/>
          <c:showCatName val="0"/>
          <c:showSerName val="0"/>
          <c:showPercent val="0"/>
          <c:showBubbleSize val="0"/>
        </c:dLbls>
        <c:smooth val="0"/>
        <c:axId val="611388432"/>
        <c:axId val="611392240"/>
      </c:lineChart>
      <c:catAx>
        <c:axId val="611388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2240"/>
        <c:crossesAt val="1000"/>
        <c:auto val="1"/>
        <c:lblAlgn val="ctr"/>
        <c:lblOffset val="100"/>
        <c:tickLblSkip val="1"/>
        <c:tickMarkSkip val="1"/>
        <c:noMultiLvlLbl val="0"/>
      </c:catAx>
      <c:valAx>
        <c:axId val="611392240"/>
        <c:scaling>
          <c:orientation val="minMax"/>
          <c:min val="1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8432"/>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pomelo (hectáreas)</a:t>
            </a:r>
          </a:p>
        </c:rich>
      </c:tx>
      <c:layout>
        <c:manualLayout>
          <c:xMode val="edge"/>
          <c:yMode val="edge"/>
          <c:x val="0.29103368686868686"/>
          <c:y val="8.9588377723971005E-2"/>
        </c:manualLayout>
      </c:layout>
      <c:overlay val="0"/>
      <c:spPr>
        <a:noFill/>
        <a:ln w="12700">
          <a:solidFill>
            <a:srgbClr val="000000"/>
          </a:solidFill>
          <a:prstDash val="solid"/>
        </a:ln>
      </c:spPr>
    </c:title>
    <c:autoTitleDeleted val="0"/>
    <c:plotArea>
      <c:layout>
        <c:manualLayout>
          <c:layoutTarget val="inner"/>
          <c:xMode val="edge"/>
          <c:yMode val="edge"/>
          <c:x val="7.0645554202192443E-2"/>
          <c:y val="0.2493946731234867"/>
          <c:w val="0.89037758830692726"/>
          <c:h val="0.66343825665861955"/>
        </c:manualLayout>
      </c:layout>
      <c:lineChart>
        <c:grouping val="standard"/>
        <c:varyColors val="0"/>
        <c:ser>
          <c:idx val="0"/>
          <c:order val="0"/>
          <c:tx>
            <c:v>superficie</c:v>
          </c:tx>
          <c:spPr>
            <a:ln w="38100">
              <a:solidFill>
                <a:srgbClr val="008000"/>
              </a:solidFill>
              <a:prstDash val="solid"/>
            </a:ln>
          </c:spPr>
          <c:marker>
            <c:symbol val="none"/>
          </c:marker>
          <c:cat>
            <c:numRef>
              <c:f>'7.8.5.1'!$A$10:$A$20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'7.8.5.1'!$B$10:$B$20</c:f>
              <c:numCache>
                <c:formatCode>#,##0__;\–#,##0__;0__;@__</c:formatCode>
                <c:ptCount val="11"/>
                <c:pt idx="0">
                  <c:v>1699</c:v>
                </c:pt>
                <c:pt idx="1">
                  <c:v>1851</c:v>
                </c:pt>
                <c:pt idx="2">
                  <c:v>1882</c:v>
                </c:pt>
                <c:pt idx="3">
                  <c:v>1869</c:v>
                </c:pt>
                <c:pt idx="4">
                  <c:v>1781</c:v>
                </c:pt>
                <c:pt idx="5">
                  <c:v>1864</c:v>
                </c:pt>
                <c:pt idx="6">
                  <c:v>1976</c:v>
                </c:pt>
                <c:pt idx="7">
                  <c:v>1794</c:v>
                </c:pt>
                <c:pt idx="8">
                  <c:v>2066</c:v>
                </c:pt>
                <c:pt idx="9">
                  <c:v>2239</c:v>
                </c:pt>
                <c:pt idx="10">
                  <c:v>2434</c:v>
                </c:pt>
              </c:numCache>
            </c:numRef>
          </c:val>
          <c:smooth val="0"/>
          <c:extLst>
            <c:ext xmlns:c16="http://schemas.microsoft.com/office/drawing/2014/chart" uri="{C3380CC4-5D6E-409C-BE32-E72D297353CC}">
              <c16:uniqueId val="{00000000-A09B-48CE-96E2-7566BA8F03EF}"/>
            </c:ext>
          </c:extLst>
        </c:ser>
        <c:dLbls>
          <c:showLegendKey val="0"/>
          <c:showVal val="0"/>
          <c:showCatName val="0"/>
          <c:showSerName val="0"/>
          <c:showPercent val="0"/>
          <c:showBubbleSize val="0"/>
        </c:dLbls>
        <c:smooth val="0"/>
        <c:axId val="636783824"/>
        <c:axId val="636764240"/>
      </c:lineChart>
      <c:catAx>
        <c:axId val="6367838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4240"/>
        <c:crosses val="autoZero"/>
        <c:auto val="1"/>
        <c:lblAlgn val="ctr"/>
        <c:lblOffset val="100"/>
        <c:tickLblSkip val="1"/>
        <c:tickMarkSkip val="1"/>
        <c:noMultiLvlLbl val="0"/>
      </c:catAx>
      <c:valAx>
        <c:axId val="636764240"/>
        <c:scaling>
          <c:orientation val="minMax"/>
          <c:max val="25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38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pomelo (toneladas)</a:t>
            </a:r>
          </a:p>
        </c:rich>
      </c:tx>
      <c:layout>
        <c:manualLayout>
          <c:xMode val="edge"/>
          <c:yMode val="edge"/>
          <c:x val="0.30227449494949493"/>
          <c:y val="6.5462753950340666E-2"/>
        </c:manualLayout>
      </c:layout>
      <c:overlay val="0"/>
      <c:spPr>
        <a:noFill/>
        <a:ln w="12700">
          <a:solidFill>
            <a:srgbClr val="000000"/>
          </a:solidFill>
          <a:prstDash val="solid"/>
        </a:ln>
      </c:spPr>
    </c:title>
    <c:autoTitleDeleted val="0"/>
    <c:plotArea>
      <c:layout>
        <c:manualLayout>
          <c:layoutTarget val="inner"/>
          <c:xMode val="edge"/>
          <c:yMode val="edge"/>
          <c:x val="7.4299634591961594E-2"/>
          <c:y val="0.22573363431151242"/>
          <c:w val="0.89159561510354435"/>
          <c:h val="0.69300225733634313"/>
        </c:manualLayout>
      </c:layout>
      <c:lineChart>
        <c:grouping val="standard"/>
        <c:varyColors val="0"/>
        <c:ser>
          <c:idx val="0"/>
          <c:order val="0"/>
          <c:tx>
            <c:v>producción</c:v>
          </c:tx>
          <c:spPr>
            <a:ln w="38100">
              <a:solidFill>
                <a:srgbClr val="FF6600"/>
              </a:solidFill>
              <a:prstDash val="solid"/>
            </a:ln>
          </c:spPr>
          <c:marker>
            <c:symbol val="none"/>
          </c:marker>
          <c:cat>
            <c:numRef>
              <c:f>'7.8.5.1'!$A$10:$A$20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'7.8.5.1'!$F$10:$F$20</c:f>
              <c:numCache>
                <c:formatCode>#,##0__;\–#,##0__;0__;@__</c:formatCode>
                <c:ptCount val="11"/>
                <c:pt idx="0">
                  <c:v>40339</c:v>
                </c:pt>
                <c:pt idx="1">
                  <c:v>46824</c:v>
                </c:pt>
                <c:pt idx="2">
                  <c:v>48231</c:v>
                </c:pt>
                <c:pt idx="3">
                  <c:v>56634</c:v>
                </c:pt>
                <c:pt idx="4">
                  <c:v>58770</c:v>
                </c:pt>
                <c:pt idx="5">
                  <c:v>68545</c:v>
                </c:pt>
                <c:pt idx="6">
                  <c:v>74470</c:v>
                </c:pt>
                <c:pt idx="7">
                  <c:v>72236</c:v>
                </c:pt>
                <c:pt idx="8">
                  <c:v>78752</c:v>
                </c:pt>
                <c:pt idx="9">
                  <c:v>76044</c:v>
                </c:pt>
                <c:pt idx="10">
                  <c:v>71217</c:v>
                </c:pt>
              </c:numCache>
            </c:numRef>
          </c:val>
          <c:smooth val="0"/>
          <c:extLst>
            <c:ext xmlns:c16="http://schemas.microsoft.com/office/drawing/2014/chart" uri="{C3380CC4-5D6E-409C-BE32-E72D297353CC}">
              <c16:uniqueId val="{00000000-C556-4927-A4B3-BBA0625A1B7D}"/>
            </c:ext>
          </c:extLst>
        </c:ser>
        <c:dLbls>
          <c:showLegendKey val="0"/>
          <c:showVal val="0"/>
          <c:showCatName val="0"/>
          <c:showSerName val="0"/>
          <c:showPercent val="0"/>
          <c:showBubbleSize val="0"/>
        </c:dLbls>
        <c:smooth val="0"/>
        <c:axId val="636778928"/>
        <c:axId val="636775120"/>
      </c:lineChart>
      <c:catAx>
        <c:axId val="636778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5120"/>
        <c:crosses val="autoZero"/>
        <c:auto val="1"/>
        <c:lblAlgn val="ctr"/>
        <c:lblOffset val="100"/>
        <c:tickLblSkip val="1"/>
        <c:tickMarkSkip val="1"/>
        <c:noMultiLvlLbl val="0"/>
      </c:catAx>
      <c:valAx>
        <c:axId val="636775120"/>
        <c:scaling>
          <c:orientation val="minMax"/>
          <c:max val="85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8928"/>
        <c:crosses val="autoZero"/>
        <c:crossBetween val="between"/>
        <c:majorUnit val="5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pomelo (miles de euros)</a:t>
            </a:r>
          </a:p>
        </c:rich>
      </c:tx>
      <c:layout>
        <c:manualLayout>
          <c:xMode val="edge"/>
          <c:yMode val="edge"/>
          <c:x val="0.31274237373737374"/>
          <c:y val="3.2258064516129795E-2"/>
        </c:manualLayout>
      </c:layout>
      <c:overlay val="0"/>
      <c:spPr>
        <a:noFill/>
        <a:ln w="12700">
          <a:solidFill>
            <a:srgbClr val="000000"/>
          </a:solidFill>
          <a:prstDash val="solid"/>
        </a:ln>
      </c:spPr>
    </c:title>
    <c:autoTitleDeleted val="0"/>
    <c:plotArea>
      <c:layout>
        <c:manualLayout>
          <c:layoutTarget val="inner"/>
          <c:xMode val="edge"/>
          <c:yMode val="edge"/>
          <c:x val="8.9805825242718726E-2"/>
          <c:y val="0.13824884792627096"/>
          <c:w val="0.8798543689320385"/>
          <c:h val="0.77880184331798996"/>
        </c:manualLayout>
      </c:layout>
      <c:lineChart>
        <c:grouping val="standard"/>
        <c:varyColors val="0"/>
        <c:ser>
          <c:idx val="0"/>
          <c:order val="0"/>
          <c:tx>
            <c:v>Valor</c:v>
          </c:tx>
          <c:spPr>
            <a:ln w="38100">
              <a:solidFill>
                <a:srgbClr val="FFFF00"/>
              </a:solidFill>
              <a:prstDash val="solid"/>
            </a:ln>
          </c:spPr>
          <c:marker>
            <c:symbol val="none"/>
          </c:marker>
          <c:cat>
            <c:numRef>
              <c:f>'7.8.5.1'!$A$10:$A$20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'7.8.5.1'!$H$10:$H$20</c:f>
              <c:numCache>
                <c:formatCode>#,##0__;\–#,##0__;0__;@__</c:formatCode>
                <c:ptCount val="11"/>
                <c:pt idx="0">
                  <c:v>7196.4776000000002</c:v>
                </c:pt>
                <c:pt idx="1">
                  <c:v>7430.9687999999996</c:v>
                </c:pt>
                <c:pt idx="2">
                  <c:v>7186.4189999999999</c:v>
                </c:pt>
                <c:pt idx="3">
                  <c:v>8649.7108200000002</c:v>
                </c:pt>
                <c:pt idx="4">
                  <c:v>10707.893999999998</c:v>
                </c:pt>
                <c:pt idx="5">
                  <c:v>12111.901500000002</c:v>
                </c:pt>
                <c:pt idx="6">
                  <c:v>15505</c:v>
                </c:pt>
                <c:pt idx="7">
                  <c:v>15755</c:v>
                </c:pt>
                <c:pt idx="8">
                  <c:v>19680.124800000001</c:v>
                </c:pt>
                <c:pt idx="9">
                  <c:v>17733.460800000001</c:v>
                </c:pt>
                <c:pt idx="10">
                  <c:v>15945.4863</c:v>
                </c:pt>
              </c:numCache>
            </c:numRef>
          </c:val>
          <c:smooth val="0"/>
          <c:extLst>
            <c:ext xmlns:c16="http://schemas.microsoft.com/office/drawing/2014/chart" uri="{C3380CC4-5D6E-409C-BE32-E72D297353CC}">
              <c16:uniqueId val="{00000000-63DA-4FE3-8AB3-3522FCD98450}"/>
            </c:ext>
          </c:extLst>
        </c:ser>
        <c:dLbls>
          <c:showLegendKey val="0"/>
          <c:showVal val="0"/>
          <c:showCatName val="0"/>
          <c:showSerName val="0"/>
          <c:showPercent val="0"/>
          <c:showBubbleSize val="0"/>
        </c:dLbls>
        <c:smooth val="0"/>
        <c:axId val="636778384"/>
        <c:axId val="636759344"/>
      </c:lineChart>
      <c:catAx>
        <c:axId val="6367783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9344"/>
        <c:crosses val="autoZero"/>
        <c:auto val="1"/>
        <c:lblAlgn val="ctr"/>
        <c:lblOffset val="100"/>
        <c:tickLblSkip val="1"/>
        <c:tickMarkSkip val="1"/>
        <c:noMultiLvlLbl val="0"/>
      </c:catAx>
      <c:valAx>
        <c:axId val="636759344"/>
        <c:scaling>
          <c:orientation val="minMax"/>
          <c:max val="22000"/>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8384"/>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cítricos (hectáreas)</a:t>
            </a:r>
          </a:p>
        </c:rich>
      </c:tx>
      <c:layout>
        <c:manualLayout>
          <c:xMode val="edge"/>
          <c:yMode val="edge"/>
          <c:x val="0.25343673493408664"/>
          <c:y val="7.0938215102974822E-2"/>
        </c:manualLayout>
      </c:layout>
      <c:overlay val="0"/>
      <c:spPr>
        <a:noFill/>
        <a:ln w="12700">
          <a:solidFill>
            <a:srgbClr val="000000"/>
          </a:solidFill>
          <a:prstDash val="solid"/>
        </a:ln>
      </c:spPr>
    </c:title>
    <c:autoTitleDeleted val="0"/>
    <c:plotArea>
      <c:layout>
        <c:manualLayout>
          <c:layoutTarget val="inner"/>
          <c:xMode val="edge"/>
          <c:yMode val="edge"/>
          <c:x val="0.11237785016286381"/>
          <c:y val="0.24485125858123996"/>
          <c:w val="0.8501628664495221"/>
          <c:h val="0.67276887871855162"/>
        </c:manualLayout>
      </c:layout>
      <c:lineChart>
        <c:grouping val="standard"/>
        <c:varyColors val="0"/>
        <c:ser>
          <c:idx val="0"/>
          <c:order val="0"/>
          <c:tx>
            <c:v>superficie</c:v>
          </c:tx>
          <c:spPr>
            <a:ln w="38100">
              <a:solidFill>
                <a:srgbClr val="008000"/>
              </a:solidFill>
              <a:prstDash val="solid"/>
            </a:ln>
          </c:spPr>
          <c:marker>
            <c:symbol val="none"/>
          </c:marker>
          <c:cat>
            <c:numRef>
              <c:f>'7.8.6.1'!$A$10:$A$20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'7.8.6.1'!$B$10:$B$20</c:f>
              <c:numCache>
                <c:formatCode>#,##0__;\–#,##0__;0__;@__</c:formatCode>
                <c:ptCount val="11"/>
                <c:pt idx="0">
                  <c:v>2984</c:v>
                </c:pt>
                <c:pt idx="1">
                  <c:v>2106</c:v>
                </c:pt>
                <c:pt idx="2">
                  <c:v>2074</c:v>
                </c:pt>
                <c:pt idx="3">
                  <c:v>1368</c:v>
                </c:pt>
                <c:pt idx="4">
                  <c:v>1377</c:v>
                </c:pt>
                <c:pt idx="5">
                  <c:v>1349</c:v>
                </c:pt>
                <c:pt idx="6">
                  <c:v>1056</c:v>
                </c:pt>
                <c:pt idx="7">
                  <c:v>1140</c:v>
                </c:pt>
                <c:pt idx="8">
                  <c:v>1665</c:v>
                </c:pt>
                <c:pt idx="9">
                  <c:v>1305</c:v>
                </c:pt>
                <c:pt idx="10">
                  <c:v>1462</c:v>
                </c:pt>
              </c:numCache>
            </c:numRef>
          </c:val>
          <c:smooth val="0"/>
          <c:extLst>
            <c:ext xmlns:c16="http://schemas.microsoft.com/office/drawing/2014/chart" uri="{C3380CC4-5D6E-409C-BE32-E72D297353CC}">
              <c16:uniqueId val="{00000000-EB31-4F62-9296-BC141BE1D0DB}"/>
            </c:ext>
          </c:extLst>
        </c:ser>
        <c:dLbls>
          <c:showLegendKey val="0"/>
          <c:showVal val="0"/>
          <c:showCatName val="0"/>
          <c:showSerName val="0"/>
          <c:showPercent val="0"/>
          <c:showBubbleSize val="0"/>
        </c:dLbls>
        <c:smooth val="0"/>
        <c:axId val="636787088"/>
        <c:axId val="636768048"/>
      </c:lineChart>
      <c:catAx>
        <c:axId val="6367870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8048"/>
        <c:crosses val="autoZero"/>
        <c:auto val="1"/>
        <c:lblAlgn val="ctr"/>
        <c:lblOffset val="100"/>
        <c:tickLblSkip val="1"/>
        <c:tickMarkSkip val="1"/>
        <c:noMultiLvlLbl val="0"/>
      </c:catAx>
      <c:valAx>
        <c:axId val="6367680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70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cítricos (toneladas)</a:t>
            </a:r>
          </a:p>
        </c:rich>
      </c:tx>
      <c:layout>
        <c:manualLayout>
          <c:xMode val="edge"/>
          <c:yMode val="edge"/>
          <c:x val="0.24779378531073445"/>
          <c:y val="6.9930314654724129E-2"/>
        </c:manualLayout>
      </c:layout>
      <c:overlay val="0"/>
      <c:spPr>
        <a:noFill/>
        <a:ln w="12700">
          <a:solidFill>
            <a:srgbClr val="000000"/>
          </a:solidFill>
          <a:prstDash val="solid"/>
        </a:ln>
      </c:spPr>
    </c:title>
    <c:autoTitleDeleted val="0"/>
    <c:plotArea>
      <c:layout>
        <c:manualLayout>
          <c:layoutTarget val="inner"/>
          <c:xMode val="edge"/>
          <c:yMode val="edge"/>
          <c:x val="0.1256118455691827"/>
          <c:y val="0.22843874844921991"/>
          <c:w val="0.84502514291995601"/>
          <c:h val="0.68764725298491136"/>
        </c:manualLayout>
      </c:layout>
      <c:lineChart>
        <c:grouping val="standard"/>
        <c:varyColors val="0"/>
        <c:ser>
          <c:idx val="0"/>
          <c:order val="0"/>
          <c:tx>
            <c:v>producción</c:v>
          </c:tx>
          <c:spPr>
            <a:ln w="38100">
              <a:solidFill>
                <a:srgbClr val="FF6600"/>
              </a:solidFill>
              <a:prstDash val="solid"/>
            </a:ln>
          </c:spPr>
          <c:marker>
            <c:symbol val="none"/>
          </c:marker>
          <c:cat>
            <c:numRef>
              <c:f>'7.8.6.1'!$A$10:$A$20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'7.8.6.1'!$F$10:$F$20</c:f>
              <c:numCache>
                <c:formatCode>#,##0__;\–#,##0__;0__;@__</c:formatCode>
                <c:ptCount val="11"/>
                <c:pt idx="0">
                  <c:v>17251</c:v>
                </c:pt>
                <c:pt idx="1">
                  <c:v>9197</c:v>
                </c:pt>
                <c:pt idx="2">
                  <c:v>9260</c:v>
                </c:pt>
                <c:pt idx="3">
                  <c:v>6091</c:v>
                </c:pt>
                <c:pt idx="4">
                  <c:v>6060</c:v>
                </c:pt>
                <c:pt idx="5">
                  <c:v>4514</c:v>
                </c:pt>
                <c:pt idx="6">
                  <c:v>3626</c:v>
                </c:pt>
                <c:pt idx="7">
                  <c:v>3116</c:v>
                </c:pt>
                <c:pt idx="8">
                  <c:v>4501</c:v>
                </c:pt>
                <c:pt idx="9">
                  <c:v>4287</c:v>
                </c:pt>
                <c:pt idx="10">
                  <c:v>3828</c:v>
                </c:pt>
              </c:numCache>
            </c:numRef>
          </c:val>
          <c:smooth val="0"/>
          <c:extLst>
            <c:ext xmlns:c16="http://schemas.microsoft.com/office/drawing/2014/chart" uri="{C3380CC4-5D6E-409C-BE32-E72D297353CC}">
              <c16:uniqueId val="{00000000-498E-4CED-9A94-CB297F590AAC}"/>
            </c:ext>
          </c:extLst>
        </c:ser>
        <c:dLbls>
          <c:showLegendKey val="0"/>
          <c:showVal val="0"/>
          <c:showCatName val="0"/>
          <c:showSerName val="0"/>
          <c:showPercent val="0"/>
          <c:showBubbleSize val="0"/>
        </c:dLbls>
        <c:smooth val="0"/>
        <c:axId val="636782736"/>
        <c:axId val="636769136"/>
      </c:lineChart>
      <c:catAx>
        <c:axId val="6367827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9136"/>
        <c:crosses val="autoZero"/>
        <c:auto val="1"/>
        <c:lblAlgn val="ctr"/>
        <c:lblOffset val="100"/>
        <c:tickLblSkip val="1"/>
        <c:tickMarkSkip val="1"/>
        <c:noMultiLvlLbl val="0"/>
      </c:catAx>
      <c:valAx>
        <c:axId val="636769136"/>
        <c:scaling>
          <c:orientation val="minMax"/>
          <c:max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2736"/>
        <c:crosses val="autoZero"/>
        <c:crossBetween val="between"/>
        <c:majorUnit val="25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total de frutales no cítricos según fruto</a:t>
            </a:r>
          </a:p>
        </c:rich>
      </c:tx>
      <c:layout>
        <c:manualLayout>
          <c:xMode val="edge"/>
          <c:yMode val="edge"/>
          <c:x val="0.32456237124324966"/>
          <c:y val="6.210349394399297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1644131704915698"/>
          <c:y val="0.41100917431192668"/>
          <c:w val="0.56815845725404113"/>
          <c:h val="0.39633027522937236"/>
        </c:manualLayout>
      </c:layout>
      <c:pie3DChart>
        <c:varyColors val="1"/>
        <c:ser>
          <c:idx val="0"/>
          <c:order val="0"/>
          <c:tx>
            <c:v>frutales no cítricos</c:v>
          </c:tx>
          <c:spPr>
            <a:solidFill>
              <a:srgbClr val="9999FF"/>
            </a:solidFill>
            <a:ln w="12700">
              <a:solidFill>
                <a:srgbClr val="000000"/>
              </a:solidFill>
              <a:prstDash val="solid"/>
            </a:ln>
          </c:spPr>
          <c:explosion val="13"/>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386D-47E9-B409-BF2E17B0AB02}"/>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386D-47E9-B409-BF2E17B0AB02}"/>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386D-47E9-B409-BF2E17B0AB02}"/>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386D-47E9-B409-BF2E17B0AB02}"/>
              </c:ext>
            </c:extLst>
          </c:dPt>
          <c:dLbls>
            <c:dLbl>
              <c:idx val="0"/>
              <c:layout>
                <c:manualLayout>
                  <c:x val="-8.9865048836108727E-2"/>
                  <c:y val="-0.1546392453792742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86D-47E9-B409-BF2E17B0AB02}"/>
                </c:ext>
              </c:extLst>
            </c:dLbl>
            <c:dLbl>
              <c:idx val="1"/>
              <c:layout>
                <c:manualLayout>
                  <c:x val="3.3050365793561638E-2"/>
                  <c:y val="-0.2325230774575888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86D-47E9-B409-BF2E17B0AB02}"/>
                </c:ext>
              </c:extLst>
            </c:dLbl>
            <c:dLbl>
              <c:idx val="2"/>
              <c:layout>
                <c:manualLayout>
                  <c:x val="6.0050634654274834E-2"/>
                  <c:y val="0.1361480144915898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86D-47E9-B409-BF2E17B0AB02}"/>
                </c:ext>
              </c:extLst>
            </c:dLbl>
            <c:dLbl>
              <c:idx val="3"/>
              <c:layout>
                <c:manualLayout>
                  <c:x val="-0.14025482552385868"/>
                  <c:y val="-7.28086193784865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86D-47E9-B409-BF2E17B0AB02}"/>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53528</c:v>
              </c:pt>
              <c:pt idx="1">
                <c:v>140154</c:v>
              </c:pt>
              <c:pt idx="2">
                <c:v>73424</c:v>
              </c:pt>
              <c:pt idx="3">
                <c:v>788408</c:v>
              </c:pt>
            </c:numLit>
          </c:val>
          <c:extLst>
            <c:ext xmlns:c16="http://schemas.microsoft.com/office/drawing/2014/chart" uri="{C3380CC4-5D6E-409C-BE32-E72D297353CC}">
              <c16:uniqueId val="{00000008-386D-47E9-B409-BF2E17B0AB02}"/>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frutales no cítricos según fruto. Año 2019</a:t>
            </a:r>
          </a:p>
        </c:rich>
      </c:tx>
      <c:layout>
        <c:manualLayout>
          <c:xMode val="edge"/>
          <c:yMode val="edge"/>
          <c:x val="0.27812390350877197"/>
          <c:y val="4.2553166047865888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985493745952732"/>
          <c:y val="0.31442152967442"/>
          <c:w val="0.50384307943392714"/>
          <c:h val="0.55319276649482563"/>
        </c:manualLayout>
      </c:layout>
      <c:pie3DChart>
        <c:varyColors val="1"/>
        <c:ser>
          <c:idx val="0"/>
          <c:order val="0"/>
          <c:tx>
            <c:v>frutales no cítricos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CB96-419E-9310-273689A8C1E7}"/>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CB96-419E-9310-273689A8C1E7}"/>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CB96-419E-9310-273689A8C1E7}"/>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CB96-419E-9310-273689A8C1E7}"/>
              </c:ext>
            </c:extLst>
          </c:dPt>
          <c:dLbls>
            <c:dLbl>
              <c:idx val="0"/>
              <c:layout>
                <c:manualLayout>
                  <c:x val="-3.5290232470395422E-2"/>
                  <c:y val="-9.245157500859969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96-419E-9310-273689A8C1E7}"/>
                </c:ext>
              </c:extLst>
            </c:dLbl>
            <c:dLbl>
              <c:idx val="1"/>
              <c:layout>
                <c:manualLayout>
                  <c:x val="0.16234628401771828"/>
                  <c:y val="-1.903298830406096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B96-419E-9310-273689A8C1E7}"/>
                </c:ext>
              </c:extLst>
            </c:dLbl>
            <c:dLbl>
              <c:idx val="2"/>
              <c:layout>
                <c:manualLayout>
                  <c:x val="-6.3683296789157628E-2"/>
                  <c:y val="3.086673767047666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B96-419E-9310-273689A8C1E7}"/>
                </c:ext>
              </c:extLst>
            </c:dLbl>
            <c:dLbl>
              <c:idx val="3"/>
              <c:layout>
                <c:manualLayout>
                  <c:x val="4.0893428368196594E-2"/>
                  <c:y val="-9.103021277815302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B96-419E-9310-273689A8C1E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1005691</c:v>
              </c:pt>
              <c:pt idx="1">
                <c:v>1986701</c:v>
              </c:pt>
              <c:pt idx="2">
                <c:v>1235228</c:v>
              </c:pt>
              <c:pt idx="3">
                <c:v>572420</c:v>
              </c:pt>
            </c:numLit>
          </c:val>
          <c:extLst>
            <c:ext xmlns:c16="http://schemas.microsoft.com/office/drawing/2014/chart" uri="{C3380CC4-5D6E-409C-BE32-E72D297353CC}">
              <c16:uniqueId val="{00000008-CB96-419E-9310-273689A8C1E7}"/>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del destino de la producción de frutales no cítricos. Año 2019</a:t>
            </a:r>
          </a:p>
        </c:rich>
      </c:tx>
      <c:layout>
        <c:manualLayout>
          <c:xMode val="edge"/>
          <c:yMode val="edge"/>
          <c:x val="0.27932305880441843"/>
          <c:y val="4.3165506316164746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764829179910484"/>
          <c:y val="0.36450924692101067"/>
          <c:w val="0.44585485228860638"/>
          <c:h val="0.50120021451638963"/>
        </c:manualLayout>
      </c:layout>
      <c:pie3DChart>
        <c:varyColors val="1"/>
        <c:ser>
          <c:idx val="0"/>
          <c:order val="0"/>
          <c:tx>
            <c:v>frutales no cítricos</c:v>
          </c:tx>
          <c:spPr>
            <a:solidFill>
              <a:srgbClr val="9999FF"/>
            </a:solidFill>
            <a:ln w="12700">
              <a:solidFill>
                <a:srgbClr val="000000"/>
              </a:solidFill>
              <a:prstDash val="solid"/>
            </a:ln>
          </c:spPr>
          <c:explosion val="19"/>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184B-43C0-A554-84DE2D39DDB0}"/>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184B-43C0-A554-84DE2D39DDB0}"/>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184B-43C0-A554-84DE2D39DDB0}"/>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184B-43C0-A554-84DE2D39DDB0}"/>
              </c:ext>
            </c:extLst>
          </c:dPt>
          <c:dLbls>
            <c:dLbl>
              <c:idx val="0"/>
              <c:layout>
                <c:manualLayout>
                  <c:x val="-3.6010268190636074E-2"/>
                  <c:y val="-6.739170786548591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4B-43C0-A554-84DE2D39DDB0}"/>
                </c:ext>
              </c:extLst>
            </c:dLbl>
            <c:dLbl>
              <c:idx val="1"/>
              <c:layout>
                <c:manualLayout>
                  <c:x val="7.3995126187665669E-2"/>
                  <c:y val="-3.540003864779969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4B-43C0-A554-84DE2D39DDB0}"/>
                </c:ext>
              </c:extLst>
            </c:dLbl>
            <c:dLbl>
              <c:idx val="2"/>
              <c:layout>
                <c:manualLayout>
                  <c:x val="9.3456574450102844E-2"/>
                  <c:y val="-1.263666237144531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4B-43C0-A554-84DE2D39DDB0}"/>
                </c:ext>
              </c:extLst>
            </c:dLbl>
            <c:dLbl>
              <c:idx val="3"/>
              <c:layout>
                <c:manualLayout>
                  <c:x val="-5.9948709120266314E-2"/>
                  <c:y val="5.9052396532450124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84B-43C0-A554-84DE2D39DDB0}"/>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Consumo propio animal</c:v>
              </c:pt>
              <c:pt idx="1">
                <c:v>Consumo propio humano</c:v>
              </c:pt>
              <c:pt idx="2">
                <c:v>Venta en fresco</c:v>
              </c:pt>
              <c:pt idx="3">
                <c:v>Transformación</c:v>
              </c:pt>
            </c:strLit>
          </c:cat>
          <c:val>
            <c:numRef>
              <c:f>'7.9.2'!$H$61:$K$61</c:f>
              <c:numCache>
                <c:formatCode>#,##0__;\–#,##0__;0__;@__</c:formatCode>
                <c:ptCount val="4"/>
                <c:pt idx="0">
                  <c:v>57968</c:v>
                </c:pt>
                <c:pt idx="1">
                  <c:v>119039</c:v>
                </c:pt>
                <c:pt idx="2">
                  <c:v>3993467</c:v>
                </c:pt>
                <c:pt idx="3">
                  <c:v>670348</c:v>
                </c:pt>
              </c:numCache>
            </c:numRef>
          </c:val>
          <c:extLst>
            <c:ext xmlns:c16="http://schemas.microsoft.com/office/drawing/2014/chart" uri="{C3380CC4-5D6E-409C-BE32-E72D297353CC}">
              <c16:uniqueId val="{00000008-184B-43C0-A554-84DE2D39DDB0}"/>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manzano (miles de hectáreas)</a:t>
            </a:r>
          </a:p>
        </c:rich>
      </c:tx>
      <c:layout>
        <c:manualLayout>
          <c:xMode val="edge"/>
          <c:yMode val="edge"/>
          <c:x val="0.27486925765295384"/>
          <c:y val="4.4226044226044314E-2"/>
        </c:manualLayout>
      </c:layout>
      <c:overlay val="0"/>
      <c:spPr>
        <a:noFill/>
        <a:ln w="12700">
          <a:solidFill>
            <a:srgbClr val="000000"/>
          </a:solidFill>
          <a:prstDash val="solid"/>
        </a:ln>
      </c:spPr>
    </c:title>
    <c:autoTitleDeleted val="0"/>
    <c:plotArea>
      <c:layout>
        <c:manualLayout>
          <c:layoutTarget val="inner"/>
          <c:xMode val="edge"/>
          <c:yMode val="edge"/>
          <c:x val="7.2855464159812533E-2"/>
          <c:y val="0.17199017199017241"/>
          <c:w val="0.90834312573441967"/>
          <c:h val="0.71253071253071265"/>
        </c:manualLayout>
      </c:layout>
      <c:lineChart>
        <c:grouping val="standard"/>
        <c:varyColors val="0"/>
        <c:ser>
          <c:idx val="0"/>
          <c:order val="0"/>
          <c:tx>
            <c:v>superficie manzano</c:v>
          </c:tx>
          <c:spPr>
            <a:ln w="38100">
              <a:solidFill>
                <a:srgbClr val="008000"/>
              </a:solidFill>
              <a:prstDash val="solid"/>
            </a:ln>
          </c:spPr>
          <c:marker>
            <c:symbol val="none"/>
          </c:marker>
          <c:cat>
            <c:numRef>
              <c:f>'7.9.3.1'!$A$10:$A$20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'7.9.3.1'!$B$10:$B$20</c:f>
              <c:numCache>
                <c:formatCode>#,##0.0__;\–#,##0.0__;0.0__;@__</c:formatCode>
                <c:ptCount val="11"/>
                <c:pt idx="0">
                  <c:v>32.715000000000003</c:v>
                </c:pt>
                <c:pt idx="1">
                  <c:v>31.821999999999999</c:v>
                </c:pt>
                <c:pt idx="2">
                  <c:v>31.507000000000001</c:v>
                </c:pt>
                <c:pt idx="3">
                  <c:v>30.753</c:v>
                </c:pt>
                <c:pt idx="4">
                  <c:v>30.794</c:v>
                </c:pt>
                <c:pt idx="5">
                  <c:v>30.739000000000001</c:v>
                </c:pt>
                <c:pt idx="6">
                  <c:v>30.721</c:v>
                </c:pt>
                <c:pt idx="7">
                  <c:v>30.872</c:v>
                </c:pt>
                <c:pt idx="8">
                  <c:v>30.872</c:v>
                </c:pt>
                <c:pt idx="9">
                  <c:v>29.925000000000001</c:v>
                </c:pt>
                <c:pt idx="10">
                  <c:v>29.637</c:v>
                </c:pt>
              </c:numCache>
            </c:numRef>
          </c:val>
          <c:smooth val="0"/>
          <c:extLst>
            <c:ext xmlns:c16="http://schemas.microsoft.com/office/drawing/2014/chart" uri="{C3380CC4-5D6E-409C-BE32-E72D297353CC}">
              <c16:uniqueId val="{00000000-7D6F-4FD5-9B65-3420BA382C01}"/>
            </c:ext>
          </c:extLst>
        </c:ser>
        <c:dLbls>
          <c:showLegendKey val="0"/>
          <c:showVal val="0"/>
          <c:showCatName val="0"/>
          <c:showSerName val="0"/>
          <c:showPercent val="0"/>
          <c:showBubbleSize val="0"/>
        </c:dLbls>
        <c:smooth val="0"/>
        <c:axId val="636773488"/>
        <c:axId val="636788176"/>
      </c:lineChart>
      <c:catAx>
        <c:axId val="6367734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8176"/>
        <c:crosses val="autoZero"/>
        <c:auto val="1"/>
        <c:lblAlgn val="ctr"/>
        <c:lblOffset val="100"/>
        <c:tickLblSkip val="1"/>
        <c:tickMarkSkip val="1"/>
        <c:noMultiLvlLbl val="0"/>
      </c:catAx>
      <c:valAx>
        <c:axId val="636788176"/>
        <c:scaling>
          <c:orientation val="minMax"/>
          <c:max val="35"/>
          <c:min val="29"/>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3488"/>
        <c:crosses val="autoZero"/>
        <c:crossBetween val="between"/>
        <c:majorUnit val="2"/>
      </c:valAx>
      <c:spPr>
        <a:no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manzano (miles de toneladas)</a:t>
            </a:r>
          </a:p>
        </c:rich>
      </c:tx>
      <c:layout>
        <c:manualLayout>
          <c:xMode val="edge"/>
          <c:yMode val="edge"/>
          <c:x val="0.28451401311866426"/>
          <c:y val="3.644646924829157E-2"/>
        </c:manualLayout>
      </c:layout>
      <c:overlay val="0"/>
      <c:spPr>
        <a:noFill/>
        <a:ln w="12700">
          <a:solidFill>
            <a:srgbClr val="000000"/>
          </a:solidFill>
          <a:prstDash val="solid"/>
        </a:ln>
      </c:spPr>
    </c:title>
    <c:autoTitleDeleted val="0"/>
    <c:plotArea>
      <c:layout>
        <c:manualLayout>
          <c:layoutTarget val="inner"/>
          <c:xMode val="edge"/>
          <c:yMode val="edge"/>
          <c:x val="9.4451057991358514E-2"/>
          <c:y val="0.17767673520778668"/>
          <c:w val="0.88311739221920149"/>
          <c:h val="0.71526275455442345"/>
        </c:manualLayout>
      </c:layout>
      <c:lineChart>
        <c:grouping val="standard"/>
        <c:varyColors val="0"/>
        <c:ser>
          <c:idx val="0"/>
          <c:order val="0"/>
          <c:tx>
            <c:v>producción manzano</c:v>
          </c:tx>
          <c:spPr>
            <a:ln w="38100">
              <a:solidFill>
                <a:srgbClr val="FF6600"/>
              </a:solidFill>
              <a:prstDash val="solid"/>
            </a:ln>
          </c:spPr>
          <c:marker>
            <c:symbol val="none"/>
          </c:marker>
          <c:cat>
            <c:numRef>
              <c:f>'7.9.3.1'!$A$10:$A$20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'7.9.3.1'!$F$10:$F$20</c:f>
              <c:numCache>
                <c:formatCode>#,##0.0__;\–#,##0.0__;0.0__;@__</c:formatCode>
                <c:ptCount val="11"/>
                <c:pt idx="0">
                  <c:v>601.97900000000004</c:v>
                </c:pt>
                <c:pt idx="1">
                  <c:v>646.26400000000001</c:v>
                </c:pt>
                <c:pt idx="2">
                  <c:v>670.28399999999999</c:v>
                </c:pt>
                <c:pt idx="3">
                  <c:v>481.22300000000001</c:v>
                </c:pt>
                <c:pt idx="4">
                  <c:v>545.99199999999996</c:v>
                </c:pt>
                <c:pt idx="5">
                  <c:v>592.57600000000002</c:v>
                </c:pt>
                <c:pt idx="6">
                  <c:v>598.20699999999999</c:v>
                </c:pt>
                <c:pt idx="7">
                  <c:v>621.16399999999999</c:v>
                </c:pt>
                <c:pt idx="8">
                  <c:v>595.202</c:v>
                </c:pt>
                <c:pt idx="9">
                  <c:v>562.96100000000001</c:v>
                </c:pt>
                <c:pt idx="10">
                  <c:v>638.83900000000006</c:v>
                </c:pt>
              </c:numCache>
            </c:numRef>
          </c:val>
          <c:smooth val="0"/>
          <c:extLst>
            <c:ext xmlns:c16="http://schemas.microsoft.com/office/drawing/2014/chart" uri="{C3380CC4-5D6E-409C-BE32-E72D297353CC}">
              <c16:uniqueId val="{00000000-E2D6-4DFC-9367-3DEF624E5A5D}"/>
            </c:ext>
          </c:extLst>
        </c:ser>
        <c:dLbls>
          <c:showLegendKey val="0"/>
          <c:showVal val="0"/>
          <c:showCatName val="0"/>
          <c:showSerName val="0"/>
          <c:showPercent val="0"/>
          <c:showBubbleSize val="0"/>
        </c:dLbls>
        <c:smooth val="0"/>
        <c:axId val="636763152"/>
        <c:axId val="636781648"/>
      </c:lineChart>
      <c:catAx>
        <c:axId val="636763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1648"/>
        <c:crosses val="autoZero"/>
        <c:auto val="1"/>
        <c:lblAlgn val="ctr"/>
        <c:lblOffset val="100"/>
        <c:tickLblSkip val="1"/>
        <c:tickMarkSkip val="1"/>
        <c:noMultiLvlLbl val="0"/>
      </c:catAx>
      <c:valAx>
        <c:axId val="636781648"/>
        <c:scaling>
          <c:orientation val="minMax"/>
          <c:min val="4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31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arroz (miles de hectáreas)</a:t>
            </a:r>
          </a:p>
        </c:rich>
      </c:tx>
      <c:layout>
        <c:manualLayout>
          <c:xMode val="edge"/>
          <c:yMode val="edge"/>
          <c:x val="0.22616287040797736"/>
          <c:y val="3.0373831775701052E-2"/>
        </c:manualLayout>
      </c:layout>
      <c:overlay val="0"/>
      <c:spPr>
        <a:noFill/>
        <a:ln w="12700">
          <a:solidFill>
            <a:srgbClr val="000000"/>
          </a:solidFill>
          <a:prstDash val="solid"/>
        </a:ln>
      </c:spPr>
    </c:title>
    <c:autoTitleDeleted val="0"/>
    <c:plotArea>
      <c:layout>
        <c:manualLayout>
          <c:layoutTarget val="inner"/>
          <c:xMode val="edge"/>
          <c:yMode val="edge"/>
          <c:x val="8.4382871536523935E-2"/>
          <c:y val="0.13317757009345432"/>
          <c:w val="0.88287153652394146"/>
          <c:h val="0.78271028037383172"/>
        </c:manualLayout>
      </c:layout>
      <c:lineChart>
        <c:grouping val="standard"/>
        <c:varyColors val="0"/>
        <c:ser>
          <c:idx val="3"/>
          <c:order val="0"/>
          <c:tx>
            <c:v>Superficie</c:v>
          </c:tx>
          <c:spPr>
            <a:ln w="38100">
              <a:solidFill>
                <a:srgbClr val="008000"/>
              </a:solidFill>
              <a:prstDash val="solid"/>
            </a:ln>
          </c:spPr>
          <c:marker>
            <c:symbol val="none"/>
          </c:marker>
          <c:cat>
            <c:numRef>
              <c:f>'7.1.7.1'!$A$9:$A$19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'7.1.7.1'!$B$9:$B$19</c:f>
              <c:numCache>
                <c:formatCode>#,##0.0_);\(#,##0.0\)</c:formatCode>
                <c:ptCount val="11"/>
                <c:pt idx="0">
                  <c:v>119.202</c:v>
                </c:pt>
                <c:pt idx="1">
                  <c:v>122.184</c:v>
                </c:pt>
                <c:pt idx="2">
                  <c:v>122.05800000000001</c:v>
                </c:pt>
                <c:pt idx="3">
                  <c:v>112.557</c:v>
                </c:pt>
                <c:pt idx="4">
                  <c:v>111.98399999999999</c:v>
                </c:pt>
                <c:pt idx="5">
                  <c:v>109.88885000000001</c:v>
                </c:pt>
                <c:pt idx="6">
                  <c:v>109.29</c:v>
                </c:pt>
                <c:pt idx="7">
                  <c:v>109.27200000000001</c:v>
                </c:pt>
                <c:pt idx="8">
                  <c:v>107.60388</c:v>
                </c:pt>
                <c:pt idx="9">
                  <c:v>105.012</c:v>
                </c:pt>
                <c:pt idx="10">
                  <c:v>103.367</c:v>
                </c:pt>
              </c:numCache>
            </c:numRef>
          </c:val>
          <c:smooth val="0"/>
          <c:extLst>
            <c:ext xmlns:c16="http://schemas.microsoft.com/office/drawing/2014/chart" uri="{C3380CC4-5D6E-409C-BE32-E72D297353CC}">
              <c16:uniqueId val="{00000000-34D5-4A7F-90BC-4DF8D1CCB092}"/>
            </c:ext>
          </c:extLst>
        </c:ser>
        <c:dLbls>
          <c:showLegendKey val="0"/>
          <c:showVal val="0"/>
          <c:showCatName val="0"/>
          <c:showSerName val="0"/>
          <c:showPercent val="0"/>
          <c:showBubbleSize val="0"/>
        </c:dLbls>
        <c:smooth val="0"/>
        <c:axId val="611389520"/>
        <c:axId val="611386256"/>
      </c:lineChart>
      <c:catAx>
        <c:axId val="611389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6256"/>
        <c:crosses val="autoZero"/>
        <c:auto val="1"/>
        <c:lblAlgn val="ctr"/>
        <c:lblOffset val="100"/>
        <c:tickLblSkip val="1"/>
        <c:tickMarkSkip val="1"/>
        <c:noMultiLvlLbl val="0"/>
      </c:catAx>
      <c:valAx>
        <c:axId val="611386256"/>
        <c:scaling>
          <c:orientation val="minMax"/>
          <c:max val="140"/>
          <c:min val="9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9520"/>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manzano (miles de euros)</a:t>
            </a:r>
          </a:p>
        </c:rich>
      </c:tx>
      <c:layout>
        <c:manualLayout>
          <c:xMode val="edge"/>
          <c:yMode val="edge"/>
          <c:x val="0.32007194244604315"/>
          <c:y val="4.3083901817396845E-2"/>
        </c:manualLayout>
      </c:layout>
      <c:overlay val="0"/>
      <c:spPr>
        <a:noFill/>
        <a:ln w="12700">
          <a:solidFill>
            <a:srgbClr val="000000"/>
          </a:solidFill>
          <a:prstDash val="solid"/>
        </a:ln>
      </c:spPr>
    </c:title>
    <c:autoTitleDeleted val="0"/>
    <c:plotArea>
      <c:layout>
        <c:manualLayout>
          <c:layoutTarget val="inner"/>
          <c:xMode val="edge"/>
          <c:yMode val="edge"/>
          <c:x val="8.1656804733728008E-2"/>
          <c:y val="0.24943365892870192"/>
          <c:w val="0.89349112426035449"/>
          <c:h val="0.62811930475682209"/>
        </c:manualLayout>
      </c:layout>
      <c:lineChart>
        <c:grouping val="standard"/>
        <c:varyColors val="0"/>
        <c:ser>
          <c:idx val="0"/>
          <c:order val="0"/>
          <c:tx>
            <c:v>valor manzano</c:v>
          </c:tx>
          <c:spPr>
            <a:ln w="38100">
              <a:solidFill>
                <a:srgbClr val="FFFF00"/>
              </a:solidFill>
              <a:prstDash val="solid"/>
            </a:ln>
          </c:spPr>
          <c:marker>
            <c:symbol val="none"/>
          </c:marker>
          <c:cat>
            <c:numRef>
              <c:f>'7.9.3.1'!$A$10:$A$20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'7.9.3.1'!$H$10:$H$20</c:f>
              <c:numCache>
                <c:formatCode>#,##0__;\–#,##0__;0__;@__</c:formatCode>
                <c:ptCount val="11"/>
                <c:pt idx="0">
                  <c:v>156815.5295</c:v>
                </c:pt>
                <c:pt idx="1">
                  <c:v>191488.0232</c:v>
                </c:pt>
                <c:pt idx="2">
                  <c:v>204168.50640000001</c:v>
                </c:pt>
                <c:pt idx="3">
                  <c:v>185703.95569999999</c:v>
                </c:pt>
                <c:pt idx="4">
                  <c:v>227733.26319999999</c:v>
                </c:pt>
                <c:pt idx="5">
                  <c:v>181209.7408</c:v>
                </c:pt>
                <c:pt idx="6">
                  <c:v>207515</c:v>
                </c:pt>
                <c:pt idx="7">
                  <c:v>242923</c:v>
                </c:pt>
                <c:pt idx="8">
                  <c:v>237842.71919999999</c:v>
                </c:pt>
                <c:pt idx="9">
                  <c:v>266393.14520000003</c:v>
                </c:pt>
                <c:pt idx="10">
                  <c:v>245889.13110000006</c:v>
                </c:pt>
              </c:numCache>
            </c:numRef>
          </c:val>
          <c:smooth val="0"/>
          <c:extLst>
            <c:ext xmlns:c16="http://schemas.microsoft.com/office/drawing/2014/chart" uri="{C3380CC4-5D6E-409C-BE32-E72D297353CC}">
              <c16:uniqueId val="{00000000-E54D-46C2-9BAB-208F4B0BDC0B}"/>
            </c:ext>
          </c:extLst>
        </c:ser>
        <c:dLbls>
          <c:showLegendKey val="0"/>
          <c:showVal val="0"/>
          <c:showCatName val="0"/>
          <c:showSerName val="0"/>
          <c:showPercent val="0"/>
          <c:showBubbleSize val="0"/>
        </c:dLbls>
        <c:smooth val="0"/>
        <c:axId val="636771312"/>
        <c:axId val="636777296"/>
      </c:lineChart>
      <c:catAx>
        <c:axId val="6367713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7296"/>
        <c:crosses val="autoZero"/>
        <c:auto val="1"/>
        <c:lblAlgn val="ctr"/>
        <c:lblOffset val="100"/>
        <c:tickLblSkip val="1"/>
        <c:tickMarkSkip val="1"/>
        <c:noMultiLvlLbl val="0"/>
      </c:catAx>
      <c:valAx>
        <c:axId val="636777296"/>
        <c:scaling>
          <c:orientation val="minMax"/>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1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manzanos según variedad. Año 2019</a:t>
            </a:r>
          </a:p>
        </c:rich>
      </c:tx>
      <c:layout>
        <c:manualLayout>
          <c:xMode val="edge"/>
          <c:yMode val="edge"/>
          <c:x val="0.22908701923076924"/>
          <c:y val="6.8907495495770868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322274881516806"/>
          <c:y val="0.36686390532545943"/>
          <c:w val="0.73459715639812007"/>
          <c:h val="0.36390532544378701"/>
        </c:manualLayout>
      </c:layout>
      <c:pie3DChart>
        <c:varyColors val="1"/>
        <c:ser>
          <c:idx val="0"/>
          <c:order val="0"/>
          <c:tx>
            <c:v>superficie</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96E6-4536-8586-B4AA0FAFFA44}"/>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96E6-4536-8586-B4AA0FAFFA44}"/>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96E6-4536-8586-B4AA0FAFFA44}"/>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96E6-4536-8586-B4AA0FAFFA44}"/>
              </c:ext>
            </c:extLst>
          </c:dPt>
          <c:dLbls>
            <c:dLbl>
              <c:idx val="1"/>
              <c:layout>
                <c:manualLayout>
                  <c:x val="2.3256773047729801E-2"/>
                  <c:y val="-9.10297397221106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E6-4536-8586-B4AA0FAFFA44}"/>
                </c:ext>
              </c:extLst>
            </c:dLbl>
            <c:dLbl>
              <c:idx val="2"/>
              <c:layout>
                <c:manualLayout>
                  <c:x val="8.7726751950260168E-2"/>
                  <c:y val="2.52363758397606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E6-4536-8586-B4AA0FAFFA44}"/>
                </c:ext>
              </c:extLst>
            </c:dLbl>
            <c:dLbl>
              <c:idx val="3"/>
              <c:layout>
                <c:manualLayout>
                  <c:x val="0.15780359475454819"/>
                  <c:y val="-9.5142720419616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E6-4536-8586-B4AA0FAFFA4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('7.9.3.2'!$B$19,'7.9.3.2'!$E$19,'7.9.3.2'!$B$37,'7.9.3.2'!$E$37)</c:f>
              <c:numCache>
                <c:formatCode>#,##0.0__;\–#,##0.0__;0.0__;@__</c:formatCode>
                <c:ptCount val="4"/>
                <c:pt idx="0">
                  <c:v>8.3119999999999994</c:v>
                </c:pt>
                <c:pt idx="1">
                  <c:v>2.327</c:v>
                </c:pt>
                <c:pt idx="2">
                  <c:v>9.7769999999999992</c:v>
                </c:pt>
                <c:pt idx="3">
                  <c:v>9.2210000000000001</c:v>
                </c:pt>
              </c:numCache>
            </c:numRef>
          </c:val>
          <c:extLst>
            <c:ext xmlns:c16="http://schemas.microsoft.com/office/drawing/2014/chart" uri="{C3380CC4-5D6E-409C-BE32-E72D297353CC}">
              <c16:uniqueId val="{00000008-96E6-4536-8586-B4AA0FAFFA44}"/>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cantidad de manzanos diseminados según variedad.
Año 2019</a:t>
            </a:r>
          </a:p>
        </c:rich>
      </c:tx>
      <c:layout>
        <c:manualLayout>
          <c:xMode val="edge"/>
          <c:yMode val="edge"/>
          <c:x val="0.22157692307692309"/>
          <c:y val="3.836300358022640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788361058111548"/>
          <c:y val="0.38643179166607194"/>
          <c:w val="0.63990419685265754"/>
          <c:h val="0.3097354055338703"/>
        </c:manualLayout>
      </c:layout>
      <c:pie3DChart>
        <c:varyColors val="1"/>
        <c:ser>
          <c:idx val="0"/>
          <c:order val="0"/>
          <c:tx>
            <c:v>arboles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0135-4C72-AA6E-E8B36F0D364F}"/>
              </c:ext>
            </c:extLst>
          </c:dPt>
          <c:dPt>
            <c:idx val="1"/>
            <c:bubble3D val="0"/>
            <c:spPr>
              <a:solidFill>
                <a:srgbClr val="FF9900"/>
              </a:solidFill>
              <a:ln w="25400">
                <a:solidFill>
                  <a:srgbClr val="FF6600"/>
                </a:solidFill>
                <a:prstDash val="solid"/>
              </a:ln>
            </c:spPr>
            <c:extLst>
              <c:ext xmlns:c16="http://schemas.microsoft.com/office/drawing/2014/chart" uri="{C3380CC4-5D6E-409C-BE32-E72D297353CC}">
                <c16:uniqueId val="{00000003-0135-4C72-AA6E-E8B36F0D364F}"/>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0135-4C72-AA6E-E8B36F0D364F}"/>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0135-4C72-AA6E-E8B36F0D364F}"/>
              </c:ext>
            </c:extLst>
          </c:dPt>
          <c:dLbls>
            <c:dLbl>
              <c:idx val="0"/>
              <c:layout>
                <c:manualLayout>
                  <c:x val="-2.9380219369213412E-2"/>
                  <c:y val="-7.70417220520841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35-4C72-AA6E-E8B36F0D364F}"/>
                </c:ext>
              </c:extLst>
            </c:dLbl>
            <c:dLbl>
              <c:idx val="1"/>
              <c:layout>
                <c:manualLayout>
                  <c:x val="1.2655161753742201E-3"/>
                  <c:y val="2.35441309746595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35-4C72-AA6E-E8B36F0D364F}"/>
                </c:ext>
              </c:extLst>
            </c:dLbl>
            <c:dLbl>
              <c:idx val="2"/>
              <c:layout>
                <c:manualLayout>
                  <c:x val="-8.6585804949900896E-3"/>
                  <c:y val="2.2333250944528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35-4C72-AA6E-E8B36F0D364F}"/>
                </c:ext>
              </c:extLst>
            </c:dLbl>
            <c:dLbl>
              <c:idx val="3"/>
              <c:layout>
                <c:manualLayout>
                  <c:x val="0.15556181920677928"/>
                  <c:y val="-0.116518484516789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35-4C72-AA6E-E8B36F0D364F}"/>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('7.9.3.2'!$C$19,'7.9.3.2'!$F$19,'7.9.3.2'!$C$37,'7.9.3.2'!$F$37)</c:f>
              <c:numCache>
                <c:formatCode>#,##0__;\–#,##0.0__;0.0__;@__</c:formatCode>
                <c:ptCount val="4"/>
                <c:pt idx="0">
                  <c:v>694.95699999999999</c:v>
                </c:pt>
                <c:pt idx="1">
                  <c:v>3.0139999999999998</c:v>
                </c:pt>
                <c:pt idx="2">
                  <c:v>99.146000000000001</c:v>
                </c:pt>
                <c:pt idx="3">
                  <c:v>620.10299999999995</c:v>
                </c:pt>
              </c:numCache>
            </c:numRef>
          </c:val>
          <c:extLst>
            <c:ext xmlns:c16="http://schemas.microsoft.com/office/drawing/2014/chart" uri="{C3380CC4-5D6E-409C-BE32-E72D297353CC}">
              <c16:uniqueId val="{00000008-0135-4C72-AA6E-E8B36F0D364F}"/>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Manzanas según variedad. Año 2019</a:t>
            </a:r>
          </a:p>
        </c:rich>
      </c:tx>
      <c:layout>
        <c:manualLayout>
          <c:xMode val="edge"/>
          <c:yMode val="edge"/>
          <c:x val="0.22474177350427352"/>
          <c:y val="5.6171637884060724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98604582342162"/>
          <c:y val="0.47787748282369263"/>
          <c:w val="0.64102710024015763"/>
          <c:h val="0.32153484955421474"/>
        </c:manualLayout>
      </c:layout>
      <c:pie3DChart>
        <c:varyColors val="1"/>
        <c:ser>
          <c:idx val="0"/>
          <c:order val="0"/>
          <c:tx>
            <c:v>produccion</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6EA-44A4-A410-95A3B524422B}"/>
              </c:ext>
            </c:extLst>
          </c:dPt>
          <c:dPt>
            <c:idx val="1"/>
            <c:bubble3D val="0"/>
            <c:spPr>
              <a:solidFill>
                <a:srgbClr val="FF9900"/>
              </a:solidFill>
              <a:ln w="25400">
                <a:solidFill>
                  <a:srgbClr val="FF6600"/>
                </a:solidFill>
                <a:prstDash val="solid"/>
              </a:ln>
            </c:spPr>
            <c:extLst>
              <c:ext xmlns:c16="http://schemas.microsoft.com/office/drawing/2014/chart" uri="{C3380CC4-5D6E-409C-BE32-E72D297353CC}">
                <c16:uniqueId val="{00000003-66EA-44A4-A410-95A3B524422B}"/>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66EA-44A4-A410-95A3B524422B}"/>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66EA-44A4-A410-95A3B524422B}"/>
              </c:ext>
            </c:extLst>
          </c:dPt>
          <c:dLbls>
            <c:dLbl>
              <c:idx val="0"/>
              <c:layout>
                <c:manualLayout>
                  <c:x val="-6.4681568648046694E-2"/>
                  <c:y val="-6.21990139031494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6EA-44A4-A410-95A3B524422B}"/>
                </c:ext>
              </c:extLst>
            </c:dLbl>
            <c:dLbl>
              <c:idx val="1"/>
              <c:layout>
                <c:manualLayout>
                  <c:x val="-1.8719488561811593E-2"/>
                  <c:y val="-8.2529578352767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EA-44A4-A410-95A3B524422B}"/>
                </c:ext>
              </c:extLst>
            </c:dLbl>
            <c:dLbl>
              <c:idx val="2"/>
              <c:layout>
                <c:manualLayout>
                  <c:x val="-4.0078517795251956E-2"/>
                  <c:y val="5.91008134283888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6EA-44A4-A410-95A3B524422B}"/>
                </c:ext>
              </c:extLst>
            </c:dLbl>
            <c:dLbl>
              <c:idx val="3"/>
              <c:layout>
                <c:manualLayout>
                  <c:x val="5.9483455015115524E-2"/>
                  <c:y val="-0.10541219380041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6EA-44A4-A410-95A3B524422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('7.9.3.2'!$D$19,'7.9.3.2'!$G$19,'7.9.3.2'!$D$37,'7.9.3.2'!$G$37)</c:f>
              <c:numCache>
                <c:formatCode>#,##0.0__;\–#,##0.0__;0.0__;@__</c:formatCode>
                <c:ptCount val="4"/>
                <c:pt idx="0">
                  <c:v>82.438999999999993</c:v>
                </c:pt>
                <c:pt idx="1">
                  <c:v>55.097999999999999</c:v>
                </c:pt>
                <c:pt idx="2">
                  <c:v>270.178</c:v>
                </c:pt>
                <c:pt idx="3">
                  <c:v>231.124</c:v>
                </c:pt>
              </c:numCache>
            </c:numRef>
          </c:val>
          <c:extLst>
            <c:ext xmlns:c16="http://schemas.microsoft.com/office/drawing/2014/chart" uri="{C3380CC4-5D6E-409C-BE32-E72D297353CC}">
              <c16:uniqueId val="{00000008-66EA-44A4-A410-95A3B524422B}"/>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peral (miles de hectáreas)</a:t>
            </a:r>
          </a:p>
        </c:rich>
      </c:tx>
      <c:layout>
        <c:manualLayout>
          <c:xMode val="edge"/>
          <c:yMode val="edge"/>
          <c:x val="0.28852211073950201"/>
          <c:y val="4.9533671304787155E-2"/>
        </c:manualLayout>
      </c:layout>
      <c:overlay val="0"/>
      <c:spPr>
        <a:noFill/>
        <a:ln w="12700">
          <a:solidFill>
            <a:srgbClr val="000000"/>
          </a:solidFill>
          <a:prstDash val="solid"/>
        </a:ln>
      </c:spPr>
    </c:title>
    <c:autoTitleDeleted val="0"/>
    <c:plotArea>
      <c:layout>
        <c:manualLayout>
          <c:layoutTarget val="inner"/>
          <c:xMode val="edge"/>
          <c:yMode val="edge"/>
          <c:x val="7.3113207547169809E-2"/>
          <c:y val="0.15789473684211058"/>
          <c:w val="0.90330188679245249"/>
          <c:h val="0.72082379862700263"/>
        </c:manualLayout>
      </c:layout>
      <c:lineChart>
        <c:grouping val="standard"/>
        <c:varyColors val="0"/>
        <c:ser>
          <c:idx val="0"/>
          <c:order val="0"/>
          <c:tx>
            <c:v>superficie peral</c:v>
          </c:tx>
          <c:spPr>
            <a:ln w="38100">
              <a:solidFill>
                <a:srgbClr val="008000"/>
              </a:solidFill>
              <a:prstDash val="solid"/>
            </a:ln>
          </c:spPr>
          <c:marker>
            <c:symbol val="none"/>
          </c:marker>
          <c:cat>
            <c:numRef>
              <c:f>'7.9.4.1'!$A$10:$A$20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'7.9.4.1'!$B$10:$B$20</c:f>
              <c:numCache>
                <c:formatCode>#,##0.0__;\–#,##0.0__;0.0__;@__</c:formatCode>
                <c:ptCount val="11"/>
                <c:pt idx="0">
                  <c:v>27.966999999999999</c:v>
                </c:pt>
                <c:pt idx="1">
                  <c:v>27.331</c:v>
                </c:pt>
                <c:pt idx="2">
                  <c:v>27.01</c:v>
                </c:pt>
                <c:pt idx="3">
                  <c:v>25.512</c:v>
                </c:pt>
                <c:pt idx="4">
                  <c:v>24.242999999999999</c:v>
                </c:pt>
                <c:pt idx="5">
                  <c:v>22.643000000000001</c:v>
                </c:pt>
                <c:pt idx="6">
                  <c:v>22.878</c:v>
                </c:pt>
                <c:pt idx="7">
                  <c:v>22.547000000000001</c:v>
                </c:pt>
                <c:pt idx="8">
                  <c:v>21.888000000000002</c:v>
                </c:pt>
                <c:pt idx="9">
                  <c:v>21.329000000000001</c:v>
                </c:pt>
                <c:pt idx="10">
                  <c:v>20.623000000000001</c:v>
                </c:pt>
              </c:numCache>
            </c:numRef>
          </c:val>
          <c:smooth val="0"/>
          <c:extLst>
            <c:ext xmlns:c16="http://schemas.microsoft.com/office/drawing/2014/chart" uri="{C3380CC4-5D6E-409C-BE32-E72D297353CC}">
              <c16:uniqueId val="{00000000-6EB5-423E-BF5F-50533C0A0CFA}"/>
            </c:ext>
          </c:extLst>
        </c:ser>
        <c:dLbls>
          <c:showLegendKey val="0"/>
          <c:showVal val="0"/>
          <c:showCatName val="0"/>
          <c:showSerName val="0"/>
          <c:showPercent val="0"/>
          <c:showBubbleSize val="0"/>
        </c:dLbls>
        <c:smooth val="0"/>
        <c:axId val="636764784"/>
        <c:axId val="636788720"/>
      </c:lineChart>
      <c:catAx>
        <c:axId val="636764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8720"/>
        <c:crosses val="autoZero"/>
        <c:auto val="1"/>
        <c:lblAlgn val="ctr"/>
        <c:lblOffset val="100"/>
        <c:tickLblSkip val="1"/>
        <c:tickMarkSkip val="1"/>
        <c:noMultiLvlLbl val="0"/>
      </c:catAx>
      <c:valAx>
        <c:axId val="636788720"/>
        <c:scaling>
          <c:orientation val="minMax"/>
          <c:min val="18"/>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4784"/>
        <c:crosses val="autoZero"/>
        <c:crossBetween val="between"/>
        <c:majorUnit val="2"/>
      </c:valAx>
      <c:spPr>
        <a:no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peral (miles de toneladas)</a:t>
            </a:r>
          </a:p>
        </c:rich>
      </c:tx>
      <c:layout>
        <c:manualLayout>
          <c:xMode val="edge"/>
          <c:yMode val="edge"/>
          <c:x val="0.29886064659977701"/>
          <c:y val="7.4229584938247134E-2"/>
        </c:manualLayout>
      </c:layout>
      <c:overlay val="0"/>
      <c:spPr>
        <a:noFill/>
        <a:ln w="12700">
          <a:solidFill>
            <a:srgbClr val="000000"/>
          </a:solidFill>
          <a:prstDash val="solid"/>
        </a:ln>
      </c:spPr>
    </c:title>
    <c:autoTitleDeleted val="0"/>
    <c:plotArea>
      <c:layout>
        <c:manualLayout>
          <c:layoutTarget val="inner"/>
          <c:xMode val="edge"/>
          <c:yMode val="edge"/>
          <c:x val="7.7830188679245293E-2"/>
          <c:y val="0.21728971962616841"/>
          <c:w val="0.90094339622641562"/>
          <c:h val="0.67990654205608814"/>
        </c:manualLayout>
      </c:layout>
      <c:lineChart>
        <c:grouping val="standard"/>
        <c:varyColors val="0"/>
        <c:ser>
          <c:idx val="0"/>
          <c:order val="0"/>
          <c:tx>
            <c:v>producción peral</c:v>
          </c:tx>
          <c:spPr>
            <a:ln w="38100">
              <a:solidFill>
                <a:srgbClr val="FF6600"/>
              </a:solidFill>
              <a:prstDash val="solid"/>
            </a:ln>
          </c:spPr>
          <c:marker>
            <c:symbol val="none"/>
          </c:marker>
          <c:cat>
            <c:numRef>
              <c:f>'7.9.4.1'!$A$10:$A$20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'7.9.4.1'!$F$10:$F$20</c:f>
              <c:numCache>
                <c:formatCode>#,##0.0__;\–#,##0.0__;0.0__;@__</c:formatCode>
                <c:ptCount val="11"/>
                <c:pt idx="0">
                  <c:v>463.96899999999999</c:v>
                </c:pt>
                <c:pt idx="1">
                  <c:v>476.58600000000001</c:v>
                </c:pt>
                <c:pt idx="2">
                  <c:v>502.43400000000003</c:v>
                </c:pt>
                <c:pt idx="3">
                  <c:v>407.428</c:v>
                </c:pt>
                <c:pt idx="4">
                  <c:v>425.56</c:v>
                </c:pt>
                <c:pt idx="5">
                  <c:v>373.86500000000001</c:v>
                </c:pt>
                <c:pt idx="6">
                  <c:v>355.41</c:v>
                </c:pt>
                <c:pt idx="7">
                  <c:v>349.24700000000001</c:v>
                </c:pt>
                <c:pt idx="8">
                  <c:v>360.95699999999999</c:v>
                </c:pt>
                <c:pt idx="9">
                  <c:v>332.31900000000002</c:v>
                </c:pt>
                <c:pt idx="10">
                  <c:v>330.67</c:v>
                </c:pt>
              </c:numCache>
            </c:numRef>
          </c:val>
          <c:smooth val="0"/>
          <c:extLst>
            <c:ext xmlns:c16="http://schemas.microsoft.com/office/drawing/2014/chart" uri="{C3380CC4-5D6E-409C-BE32-E72D297353CC}">
              <c16:uniqueId val="{00000000-329E-4ECE-BBA1-5B701549BA1C}"/>
            </c:ext>
          </c:extLst>
        </c:ser>
        <c:dLbls>
          <c:showLegendKey val="0"/>
          <c:showVal val="0"/>
          <c:showCatName val="0"/>
          <c:showSerName val="0"/>
          <c:showPercent val="0"/>
          <c:showBubbleSize val="0"/>
        </c:dLbls>
        <c:smooth val="0"/>
        <c:axId val="636784368"/>
        <c:axId val="636758800"/>
      </c:lineChart>
      <c:catAx>
        <c:axId val="6367843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8800"/>
        <c:crosses val="autoZero"/>
        <c:auto val="1"/>
        <c:lblAlgn val="ctr"/>
        <c:lblOffset val="100"/>
        <c:tickLblSkip val="1"/>
        <c:tickMarkSkip val="1"/>
        <c:noMultiLvlLbl val="0"/>
      </c:catAx>
      <c:valAx>
        <c:axId val="636758800"/>
        <c:scaling>
          <c:orientation val="minMax"/>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43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peral  (miles de euros)</a:t>
            </a:r>
          </a:p>
        </c:rich>
      </c:tx>
      <c:layout>
        <c:manualLayout>
          <c:xMode val="edge"/>
          <c:yMode val="edge"/>
          <c:x val="0.33327415458937198"/>
          <c:y val="5.8731138783863455E-2"/>
        </c:manualLayout>
      </c:layout>
      <c:overlay val="0"/>
      <c:spPr>
        <a:noFill/>
        <a:ln w="12700">
          <a:solidFill>
            <a:srgbClr val="000000"/>
          </a:solidFill>
          <a:prstDash val="solid"/>
        </a:ln>
      </c:spPr>
    </c:title>
    <c:autoTitleDeleted val="0"/>
    <c:plotArea>
      <c:layout>
        <c:manualLayout>
          <c:layoutTarget val="inner"/>
          <c:xMode val="edge"/>
          <c:yMode val="edge"/>
          <c:x val="9.0047445460285744E-2"/>
          <c:y val="0.23776277899816753"/>
          <c:w val="0.88744127170725351"/>
          <c:h val="0.65035113078911611"/>
        </c:manualLayout>
      </c:layout>
      <c:lineChart>
        <c:grouping val="standard"/>
        <c:varyColors val="0"/>
        <c:ser>
          <c:idx val="0"/>
          <c:order val="0"/>
          <c:tx>
            <c:v>valor peral</c:v>
          </c:tx>
          <c:spPr>
            <a:ln w="38100">
              <a:solidFill>
                <a:srgbClr val="FFFF00"/>
              </a:solidFill>
              <a:prstDash val="solid"/>
            </a:ln>
          </c:spPr>
          <c:marker>
            <c:symbol val="none"/>
          </c:marker>
          <c:cat>
            <c:numRef>
              <c:f>'7.9.4.1'!$A$10:$A$20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'7.9.4.1'!$H$10:$H$20</c:f>
              <c:numCache>
                <c:formatCode>#,##0__;\–#,##0__;0__;@__</c:formatCode>
                <c:ptCount val="11"/>
                <c:pt idx="0">
                  <c:v>221127.62539999999</c:v>
                </c:pt>
                <c:pt idx="1">
                  <c:v>223375.85820000002</c:v>
                </c:pt>
                <c:pt idx="2">
                  <c:v>199365.81120000003</c:v>
                </c:pt>
                <c:pt idx="3">
                  <c:v>186031.62479999999</c:v>
                </c:pt>
                <c:pt idx="4">
                  <c:v>242867.092</c:v>
                </c:pt>
                <c:pt idx="5">
                  <c:v>166145.606</c:v>
                </c:pt>
                <c:pt idx="6">
                  <c:v>181166</c:v>
                </c:pt>
                <c:pt idx="7">
                  <c:v>178909</c:v>
                </c:pt>
                <c:pt idx="8">
                  <c:v>188326.97862238035</c:v>
                </c:pt>
                <c:pt idx="9">
                  <c:v>167289.38460000002</c:v>
                </c:pt>
                <c:pt idx="10">
                  <c:v>169898.24599999998</c:v>
                </c:pt>
              </c:numCache>
            </c:numRef>
          </c:val>
          <c:smooth val="0"/>
          <c:extLst>
            <c:ext xmlns:c16="http://schemas.microsoft.com/office/drawing/2014/chart" uri="{C3380CC4-5D6E-409C-BE32-E72D297353CC}">
              <c16:uniqueId val="{00000000-CF76-4843-9313-B701335691E4}"/>
            </c:ext>
          </c:extLst>
        </c:ser>
        <c:dLbls>
          <c:showLegendKey val="0"/>
          <c:showVal val="0"/>
          <c:showCatName val="0"/>
          <c:showSerName val="0"/>
          <c:showPercent val="0"/>
          <c:showBubbleSize val="0"/>
        </c:dLbls>
        <c:smooth val="0"/>
        <c:axId val="636784912"/>
        <c:axId val="636756080"/>
      </c:lineChart>
      <c:catAx>
        <c:axId val="6367849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6080"/>
        <c:crosses val="autoZero"/>
        <c:auto val="1"/>
        <c:lblAlgn val="ctr"/>
        <c:lblOffset val="100"/>
        <c:tickLblSkip val="1"/>
        <c:tickMarkSkip val="1"/>
        <c:noMultiLvlLbl val="0"/>
      </c:catAx>
      <c:valAx>
        <c:axId val="636756080"/>
        <c:scaling>
          <c:orientation val="minMax"/>
          <c:min val="1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49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perales según variedad. Año 2019</a:t>
            </a:r>
          </a:p>
        </c:rich>
      </c:tx>
      <c:layout>
        <c:manualLayout>
          <c:xMode val="edge"/>
          <c:yMode val="edge"/>
          <c:x val="0.19151584595959592"/>
          <c:y val="4.423358991365170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4527845036319903"/>
          <c:y val="0.38757396449705334"/>
          <c:w val="0.70944309927360771"/>
          <c:h val="0.34615384615384631"/>
        </c:manualLayout>
      </c:layout>
      <c:pie3DChart>
        <c:varyColors val="1"/>
        <c:ser>
          <c:idx val="0"/>
          <c:order val="0"/>
          <c:tx>
            <c:v>superficie</c:v>
          </c:tx>
          <c:spPr>
            <a:solidFill>
              <a:srgbClr val="9999FF"/>
            </a:solidFill>
            <a:ln w="12700">
              <a:solidFill>
                <a:srgbClr val="000000"/>
              </a:solidFill>
              <a:prstDash val="solid"/>
            </a:ln>
          </c:spPr>
          <c:explosion val="21"/>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9A16-4521-8DCE-12E4D9E1333B}"/>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9A16-4521-8DCE-12E4D9E1333B}"/>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9A16-4521-8DCE-12E4D9E1333B}"/>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9A16-4521-8DCE-12E4D9E1333B}"/>
              </c:ext>
            </c:extLst>
          </c:dPt>
          <c:dLbls>
            <c:dLbl>
              <c:idx val="0"/>
              <c:layout>
                <c:manualLayout>
                  <c:x val="-0.11722155358113259"/>
                  <c:y val="-4.89966616586288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6-4521-8DCE-12E4D9E1333B}"/>
                </c:ext>
              </c:extLst>
            </c:dLbl>
            <c:dLbl>
              <c:idx val="1"/>
              <c:layout>
                <c:manualLayout>
                  <c:x val="-1.0645293115057481E-3"/>
                  <c:y val="-0.113190817683372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6-4521-8DCE-12E4D9E1333B}"/>
                </c:ext>
              </c:extLst>
            </c:dLbl>
            <c:dLbl>
              <c:idx val="2"/>
              <c:layout>
                <c:manualLayout>
                  <c:x val="-1.3637251244576218E-2"/>
                  <c:y val="0.185326184760034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6-4521-8DCE-12E4D9E1333B}"/>
                </c:ext>
              </c:extLst>
            </c:dLbl>
            <c:dLbl>
              <c:idx val="3"/>
              <c:layout>
                <c:manualLayout>
                  <c:x val="6.7525769239404967E-2"/>
                  <c:y val="0.113120703900648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A16-4521-8DCE-12E4D9E1333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('7.9.4.2'!$B$19,'7.9.4.2'!$E$19,'7.9.4.2'!$B$34,'7.9.4.2'!$E$34)</c:f>
              <c:numCache>
                <c:formatCode>#,##0.0__;\–#,##0.0__;0.0__;@__</c:formatCode>
                <c:ptCount val="4"/>
                <c:pt idx="0">
                  <c:v>1.5920000000000001</c:v>
                </c:pt>
                <c:pt idx="1">
                  <c:v>2.306</c:v>
                </c:pt>
                <c:pt idx="2">
                  <c:v>2.6360000000000001</c:v>
                </c:pt>
                <c:pt idx="3">
                  <c:v>14.089</c:v>
                </c:pt>
              </c:numCache>
            </c:numRef>
          </c:val>
          <c:extLst>
            <c:ext xmlns:c16="http://schemas.microsoft.com/office/drawing/2014/chart" uri="{C3380CC4-5D6E-409C-BE32-E72D297353CC}">
              <c16:uniqueId val="{00000008-9A16-4521-8DCE-12E4D9E1333B}"/>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1200" verticalDpi="1200"/>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cantidad de perales diseminados según variedad. 
Año 2019</a:t>
            </a:r>
          </a:p>
        </c:rich>
      </c:tx>
      <c:layout>
        <c:manualLayout>
          <c:xMode val="edge"/>
          <c:yMode val="edge"/>
          <c:x val="0.1826403409090909"/>
          <c:y val="4.0170332690714357E-2"/>
        </c:manualLayout>
      </c:layout>
      <c:overlay val="0"/>
      <c:spPr>
        <a:noFill/>
        <a:ln w="12700">
          <a:solidFill>
            <a:srgbClr val="000000"/>
          </a:solidFill>
          <a:prstDash val="solid"/>
        </a:ln>
      </c:spPr>
    </c:title>
    <c:autoTitleDeleted val="0"/>
    <c:view3D>
      <c:rotX val="15"/>
      <c:rotY val="10"/>
      <c:rAngAx val="0"/>
      <c:perspective val="0"/>
    </c:view3D>
    <c:floor>
      <c:thickness val="0"/>
    </c:floor>
    <c:sideWall>
      <c:thickness val="0"/>
    </c:sideWall>
    <c:backWall>
      <c:thickness val="0"/>
    </c:backWall>
    <c:plotArea>
      <c:layout>
        <c:manualLayout>
          <c:layoutTarget val="inner"/>
          <c:xMode val="edge"/>
          <c:yMode val="edge"/>
          <c:x val="0.11868716137735108"/>
          <c:y val="0.41003067970674822"/>
          <c:w val="0.709597709511397"/>
          <c:h val="0.33038443256947547"/>
        </c:manualLayout>
      </c:layout>
      <c:pie3DChart>
        <c:varyColors val="1"/>
        <c:ser>
          <c:idx val="0"/>
          <c:order val="0"/>
          <c:tx>
            <c:v>arboles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428C-4B83-8CE9-35DE3BF64D16}"/>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428C-4B83-8CE9-35DE3BF64D16}"/>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428C-4B83-8CE9-35DE3BF64D16}"/>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428C-4B83-8CE9-35DE3BF64D16}"/>
              </c:ext>
            </c:extLst>
          </c:dPt>
          <c:dLbls>
            <c:dLbl>
              <c:idx val="0"/>
              <c:layout>
                <c:manualLayout>
                  <c:x val="-9.9841462383375768E-2"/>
                  <c:y val="-1.712423907613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8C-4B83-8CE9-35DE3BF64D16}"/>
                </c:ext>
              </c:extLst>
            </c:dLbl>
            <c:dLbl>
              <c:idx val="1"/>
              <c:layout>
                <c:manualLayout>
                  <c:x val="-1.7757521610420393E-2"/>
                  <c:y val="-6.25956708601793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8C-4B83-8CE9-35DE3BF64D16}"/>
                </c:ext>
              </c:extLst>
            </c:dLbl>
            <c:dLbl>
              <c:idx val="2"/>
              <c:layout>
                <c:manualLayout>
                  <c:x val="1.5880880243485673E-2"/>
                  <c:y val="-6.58125012934699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28C-4B83-8CE9-35DE3BF64D16}"/>
                </c:ext>
              </c:extLst>
            </c:dLbl>
            <c:dLbl>
              <c:idx val="3"/>
              <c:layout>
                <c:manualLayout>
                  <c:x val="0.14840174342914444"/>
                  <c:y val="0.1132086404962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8C-4B83-8CE9-35DE3BF64D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Blanquillla</c:v>
              </c:pt>
              <c:pt idx="3">
                <c:v>Otras variedades</c:v>
              </c:pt>
            </c:strLit>
          </c:cat>
          <c:val>
            <c:numRef>
              <c:f>('7.9.4.2'!$C$19,'7.9.4.2'!$F$19,'7.9.4.2'!$C$34,'7.9.4.2'!$F$34)</c:f>
              <c:numCache>
                <c:formatCode>#,##0__;\–#,##0.0__;0.0__;@__</c:formatCode>
                <c:ptCount val="4"/>
                <c:pt idx="0">
                  <c:v>5.87</c:v>
                </c:pt>
                <c:pt idx="1">
                  <c:v>25.407</c:v>
                </c:pt>
                <c:pt idx="2">
                  <c:v>14.662000000000001</c:v>
                </c:pt>
                <c:pt idx="3">
                  <c:v>455.85199999999998</c:v>
                </c:pt>
              </c:numCache>
            </c:numRef>
          </c:val>
          <c:extLst>
            <c:ext xmlns:c16="http://schemas.microsoft.com/office/drawing/2014/chart" uri="{C3380CC4-5D6E-409C-BE32-E72D297353CC}">
              <c16:uniqueId val="{00000008-428C-4B83-8CE9-35DE3BF64D16}"/>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perales según variedad. Año 2019</a:t>
            </a:r>
          </a:p>
        </c:rich>
      </c:tx>
      <c:layout>
        <c:manualLayout>
          <c:xMode val="edge"/>
          <c:yMode val="edge"/>
          <c:x val="0.18544652777777779"/>
          <c:y val="5.294215886853415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619088586050471"/>
          <c:y val="0.48967692684403097"/>
          <c:w val="0.56666798425405551"/>
          <c:h val="0.28023679548302527"/>
        </c:manualLayout>
      </c:layout>
      <c:pie3DChart>
        <c:varyColors val="1"/>
        <c:ser>
          <c:idx val="0"/>
          <c:order val="0"/>
          <c:tx>
            <c:v>produccion</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328E-4F43-AD40-F1C5E39E58BF}"/>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328E-4F43-AD40-F1C5E39E58BF}"/>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328E-4F43-AD40-F1C5E39E58BF}"/>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328E-4F43-AD40-F1C5E39E58BF}"/>
              </c:ext>
            </c:extLst>
          </c:dPt>
          <c:dLbls>
            <c:dLbl>
              <c:idx val="0"/>
              <c:layout>
                <c:manualLayout>
                  <c:x val="-8.0577566483323246E-2"/>
                  <c:y val="-2.5544540794512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28E-4F43-AD40-F1C5E39E58BF}"/>
                </c:ext>
              </c:extLst>
            </c:dLbl>
            <c:dLbl>
              <c:idx val="1"/>
              <c:layout>
                <c:manualLayout>
                  <c:x val="-2.806885952993253E-2"/>
                  <c:y val="-8.27908991915002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28E-4F43-AD40-F1C5E39E58BF}"/>
                </c:ext>
              </c:extLst>
            </c:dLbl>
            <c:dLbl>
              <c:idx val="2"/>
              <c:layout>
                <c:manualLayout>
                  <c:x val="4.9510027133230439E-2"/>
                  <c:y val="5.62724798134010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28E-4F43-AD40-F1C5E39E58BF}"/>
                </c:ext>
              </c:extLst>
            </c:dLbl>
            <c:dLbl>
              <c:idx val="3"/>
              <c:layout>
                <c:manualLayout>
                  <c:x val="3.4687587484547491E-2"/>
                  <c:y val="8.93332382885620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8E-4F43-AD40-F1C5E39E58BF}"/>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('7.9.4.2'!$D$19,'7.9.4.2'!$G$19,'7.9.4.2'!$D$34,'7.9.4.2'!$G$34)</c:f>
              <c:numCache>
                <c:formatCode>#,##0.0__;\–#,##0.0__;0.0__;@__</c:formatCode>
                <c:ptCount val="4"/>
                <c:pt idx="0">
                  <c:v>25.276</c:v>
                </c:pt>
                <c:pt idx="1">
                  <c:v>39.744</c:v>
                </c:pt>
                <c:pt idx="2">
                  <c:v>34.567999999999998</c:v>
                </c:pt>
                <c:pt idx="3">
                  <c:v>231.08199999999999</c:v>
                </c:pt>
              </c:numCache>
            </c:numRef>
          </c:val>
          <c:extLst>
            <c:ext xmlns:c16="http://schemas.microsoft.com/office/drawing/2014/chart" uri="{C3380CC4-5D6E-409C-BE32-E72D297353CC}">
              <c16:uniqueId val="{00000008-328E-4F43-AD40-F1C5E39E58BF}"/>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arroz (miles toneladas)</a:t>
            </a:r>
          </a:p>
        </c:rich>
      </c:tx>
      <c:layout>
        <c:manualLayout>
          <c:xMode val="edge"/>
          <c:yMode val="edge"/>
          <c:x val="0.23304659493605048"/>
          <c:y val="3.0232558139534883E-2"/>
        </c:manualLayout>
      </c:layout>
      <c:overlay val="0"/>
      <c:spPr>
        <a:noFill/>
        <a:ln w="12700">
          <a:solidFill>
            <a:srgbClr val="000000"/>
          </a:solidFill>
          <a:prstDash val="solid"/>
        </a:ln>
      </c:spPr>
    </c:title>
    <c:autoTitleDeleted val="0"/>
    <c:plotArea>
      <c:layout>
        <c:manualLayout>
          <c:layoutTarget val="inner"/>
          <c:xMode val="edge"/>
          <c:yMode val="edge"/>
          <c:x val="9.2964881146995526E-2"/>
          <c:y val="0.13255829005983191"/>
          <c:w val="0.87437239565282199"/>
          <c:h val="0.78372182017831582"/>
        </c:manualLayout>
      </c:layout>
      <c:lineChart>
        <c:grouping val="standard"/>
        <c:varyColors val="0"/>
        <c:ser>
          <c:idx val="3"/>
          <c:order val="0"/>
          <c:tx>
            <c:v>Superficie</c:v>
          </c:tx>
          <c:spPr>
            <a:ln w="38100">
              <a:solidFill>
                <a:srgbClr val="FF6600"/>
              </a:solidFill>
              <a:prstDash val="solid"/>
            </a:ln>
          </c:spPr>
          <c:marker>
            <c:symbol val="none"/>
          </c:marker>
          <c:cat>
            <c:numRef>
              <c:f>'7.1.7.1'!$A$9:$A$19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'7.1.7.1'!$D$9:$D$19</c:f>
              <c:numCache>
                <c:formatCode>#,##0.0_);\(#,##0.0\)</c:formatCode>
                <c:ptCount val="11"/>
                <c:pt idx="0">
                  <c:v>913.75400000000002</c:v>
                </c:pt>
                <c:pt idx="1">
                  <c:v>927.81700000000001</c:v>
                </c:pt>
                <c:pt idx="2">
                  <c:v>921.73800000000006</c:v>
                </c:pt>
                <c:pt idx="3">
                  <c:v>897.31799999999998</c:v>
                </c:pt>
                <c:pt idx="4">
                  <c:v>872.68899999999996</c:v>
                </c:pt>
                <c:pt idx="5">
                  <c:v>847.97592999999995</c:v>
                </c:pt>
                <c:pt idx="6">
                  <c:v>847.02599999999995</c:v>
                </c:pt>
                <c:pt idx="7">
                  <c:v>835.2</c:v>
                </c:pt>
                <c:pt idx="8">
                  <c:v>835.17786000000001</c:v>
                </c:pt>
                <c:pt idx="9">
                  <c:v>806.58857999999998</c:v>
                </c:pt>
                <c:pt idx="10">
                  <c:v>787.83199999999999</c:v>
                </c:pt>
              </c:numCache>
            </c:numRef>
          </c:val>
          <c:smooth val="0"/>
          <c:extLst>
            <c:ext xmlns:c16="http://schemas.microsoft.com/office/drawing/2014/chart" uri="{C3380CC4-5D6E-409C-BE32-E72D297353CC}">
              <c16:uniqueId val="{00000000-01E4-4F19-8BEE-E9301ECA294A}"/>
            </c:ext>
          </c:extLst>
        </c:ser>
        <c:dLbls>
          <c:showLegendKey val="0"/>
          <c:showVal val="0"/>
          <c:showCatName val="0"/>
          <c:showSerName val="0"/>
          <c:showPercent val="0"/>
          <c:showBubbleSize val="0"/>
        </c:dLbls>
        <c:smooth val="0"/>
        <c:axId val="611396048"/>
        <c:axId val="611394416"/>
      </c:lineChart>
      <c:catAx>
        <c:axId val="611396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4416"/>
        <c:crosses val="autoZero"/>
        <c:auto val="1"/>
        <c:lblAlgn val="ctr"/>
        <c:lblOffset val="100"/>
        <c:tickLblSkip val="1"/>
        <c:tickMarkSkip val="1"/>
        <c:noMultiLvlLbl val="0"/>
      </c:catAx>
      <c:valAx>
        <c:axId val="611394416"/>
        <c:scaling>
          <c:orientation val="minMax"/>
          <c:max val="10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11396048"/>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níspero (hectáreas)</a:t>
            </a:r>
          </a:p>
        </c:rich>
      </c:tx>
      <c:layout>
        <c:manualLayout>
          <c:xMode val="edge"/>
          <c:yMode val="edge"/>
          <c:x val="0.26112113877362836"/>
          <c:y val="4.4824455766558587E-2"/>
        </c:manualLayout>
      </c:layout>
      <c:overlay val="0"/>
      <c:spPr>
        <a:noFill/>
        <a:ln w="12700">
          <a:solidFill>
            <a:srgbClr val="000000"/>
          </a:solidFill>
          <a:prstDash val="solid"/>
        </a:ln>
      </c:spPr>
    </c:title>
    <c:autoTitleDeleted val="0"/>
    <c:plotArea>
      <c:layout>
        <c:manualLayout>
          <c:layoutTarget val="inner"/>
          <c:xMode val="edge"/>
          <c:yMode val="edge"/>
          <c:x val="7.5588691223150123E-2"/>
          <c:y val="0.15827375195254414"/>
          <c:w val="0.90334681806025652"/>
          <c:h val="0.71462997093724467"/>
        </c:manualLayout>
      </c:layout>
      <c:lineChart>
        <c:grouping val="standard"/>
        <c:varyColors val="0"/>
        <c:ser>
          <c:idx val="0"/>
          <c:order val="0"/>
          <c:tx>
            <c:v>superficie níspero</c:v>
          </c:tx>
          <c:spPr>
            <a:ln w="38100">
              <a:solidFill>
                <a:srgbClr val="008000"/>
              </a:solidFill>
              <a:prstDash val="solid"/>
            </a:ln>
          </c:spPr>
          <c:marker>
            <c:symbol val="none"/>
          </c:marker>
          <c:cat>
            <c:numRef>
              <c:f>'7.9.5.1'!$A$10:$A$20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'7.9.5.1'!$B$10:$B$20</c:f>
              <c:numCache>
                <c:formatCode>#,##0__;\–#,##0__;0__;@__</c:formatCode>
                <c:ptCount val="11"/>
                <c:pt idx="0">
                  <c:v>2679</c:v>
                </c:pt>
                <c:pt idx="1">
                  <c:v>2825</c:v>
                </c:pt>
                <c:pt idx="2">
                  <c:v>2619</c:v>
                </c:pt>
                <c:pt idx="3">
                  <c:v>2724</c:v>
                </c:pt>
                <c:pt idx="4">
                  <c:v>2569</c:v>
                </c:pt>
                <c:pt idx="5">
                  <c:v>2579</c:v>
                </c:pt>
                <c:pt idx="6">
                  <c:v>2539</c:v>
                </c:pt>
                <c:pt idx="7">
                  <c:v>2461</c:v>
                </c:pt>
                <c:pt idx="8">
                  <c:v>2425</c:v>
                </c:pt>
                <c:pt idx="9">
                  <c:v>2345</c:v>
                </c:pt>
                <c:pt idx="10">
                  <c:v>2250</c:v>
                </c:pt>
              </c:numCache>
            </c:numRef>
          </c:val>
          <c:smooth val="0"/>
          <c:extLst>
            <c:ext xmlns:c16="http://schemas.microsoft.com/office/drawing/2014/chart" uri="{C3380CC4-5D6E-409C-BE32-E72D297353CC}">
              <c16:uniqueId val="{00000000-3F6F-47EF-92C4-2DCBDB0D754C}"/>
            </c:ext>
          </c:extLst>
        </c:ser>
        <c:dLbls>
          <c:showLegendKey val="0"/>
          <c:showVal val="0"/>
          <c:showCatName val="0"/>
          <c:showSerName val="0"/>
          <c:showPercent val="0"/>
          <c:showBubbleSize val="0"/>
        </c:dLbls>
        <c:smooth val="0"/>
        <c:axId val="636771856"/>
        <c:axId val="636757168"/>
      </c:lineChart>
      <c:catAx>
        <c:axId val="6367718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7168"/>
        <c:crosses val="autoZero"/>
        <c:auto val="1"/>
        <c:lblAlgn val="ctr"/>
        <c:lblOffset val="100"/>
        <c:tickLblSkip val="1"/>
        <c:tickMarkSkip val="1"/>
        <c:noMultiLvlLbl val="0"/>
      </c:catAx>
      <c:valAx>
        <c:axId val="636757168"/>
        <c:scaling>
          <c:orientation val="minMax"/>
          <c:max val="3000"/>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1856"/>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níspero (toneladas)</a:t>
            </a:r>
          </a:p>
        </c:rich>
      </c:tx>
      <c:layout>
        <c:manualLayout>
          <c:xMode val="edge"/>
          <c:yMode val="edge"/>
          <c:x val="0.27394772936837253"/>
          <c:y val="4.2154562226429201E-2"/>
        </c:manualLayout>
      </c:layout>
      <c:overlay val="0"/>
      <c:spPr>
        <a:noFill/>
        <a:ln w="12700">
          <a:solidFill>
            <a:srgbClr val="000000"/>
          </a:solidFill>
          <a:prstDash val="solid"/>
        </a:ln>
      </c:spPr>
    </c:title>
    <c:autoTitleDeleted val="0"/>
    <c:plotArea>
      <c:layout>
        <c:manualLayout>
          <c:layoutTarget val="inner"/>
          <c:xMode val="edge"/>
          <c:yMode val="edge"/>
          <c:x val="7.9306167840683187E-2"/>
          <c:y val="0.1967215364295965"/>
          <c:w val="0.90086850031523458"/>
          <c:h val="0.69086730055632106"/>
        </c:manualLayout>
      </c:layout>
      <c:lineChart>
        <c:grouping val="standard"/>
        <c:varyColors val="0"/>
        <c:ser>
          <c:idx val="0"/>
          <c:order val="0"/>
          <c:tx>
            <c:v>producción níspero</c:v>
          </c:tx>
          <c:spPr>
            <a:ln w="38100">
              <a:solidFill>
                <a:srgbClr val="FF6600"/>
              </a:solidFill>
              <a:prstDash val="solid"/>
            </a:ln>
          </c:spPr>
          <c:marker>
            <c:symbol val="none"/>
          </c:marker>
          <c:cat>
            <c:numRef>
              <c:f>'7.9.5.1'!$A$10:$A$20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'7.9.5.1'!$F$10:$F$20</c:f>
              <c:numCache>
                <c:formatCode>#,##0__;\–#,##0__;0__;@__</c:formatCode>
                <c:ptCount val="11"/>
                <c:pt idx="0">
                  <c:v>33328</c:v>
                </c:pt>
                <c:pt idx="1">
                  <c:v>31834</c:v>
                </c:pt>
                <c:pt idx="2">
                  <c:v>28812</c:v>
                </c:pt>
                <c:pt idx="3">
                  <c:v>30529</c:v>
                </c:pt>
                <c:pt idx="4">
                  <c:v>28815</c:v>
                </c:pt>
                <c:pt idx="5">
                  <c:v>28449</c:v>
                </c:pt>
                <c:pt idx="6">
                  <c:v>28620</c:v>
                </c:pt>
                <c:pt idx="7">
                  <c:v>27712</c:v>
                </c:pt>
                <c:pt idx="8">
                  <c:v>28522</c:v>
                </c:pt>
                <c:pt idx="9">
                  <c:v>29173</c:v>
                </c:pt>
                <c:pt idx="10">
                  <c:v>28836</c:v>
                </c:pt>
              </c:numCache>
            </c:numRef>
          </c:val>
          <c:smooth val="0"/>
          <c:extLst>
            <c:ext xmlns:c16="http://schemas.microsoft.com/office/drawing/2014/chart" uri="{C3380CC4-5D6E-409C-BE32-E72D297353CC}">
              <c16:uniqueId val="{00000000-EC09-4860-95B2-5BC4AEEA318C}"/>
            </c:ext>
          </c:extLst>
        </c:ser>
        <c:dLbls>
          <c:showLegendKey val="0"/>
          <c:showVal val="0"/>
          <c:showCatName val="0"/>
          <c:showSerName val="0"/>
          <c:showPercent val="0"/>
          <c:showBubbleSize val="0"/>
        </c:dLbls>
        <c:smooth val="0"/>
        <c:axId val="636779472"/>
        <c:axId val="636759888"/>
      </c:lineChart>
      <c:catAx>
        <c:axId val="6367794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9888"/>
        <c:crosses val="autoZero"/>
        <c:auto val="1"/>
        <c:lblAlgn val="ctr"/>
        <c:lblOffset val="100"/>
        <c:tickLblSkip val="1"/>
        <c:tickMarkSkip val="1"/>
        <c:noMultiLvlLbl val="0"/>
      </c:catAx>
      <c:valAx>
        <c:axId val="636759888"/>
        <c:scaling>
          <c:orientation val="minMax"/>
          <c:max val="40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9472"/>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níspero  (miles de euros)</a:t>
            </a:r>
          </a:p>
        </c:rich>
      </c:tx>
      <c:layout>
        <c:manualLayout>
          <c:xMode val="edge"/>
          <c:yMode val="edge"/>
          <c:x val="0.28375893268787455"/>
          <c:y val="7.1264697176010888E-2"/>
        </c:manualLayout>
      </c:layout>
      <c:overlay val="0"/>
      <c:spPr>
        <a:noFill/>
        <a:ln w="12700">
          <a:solidFill>
            <a:srgbClr val="000000"/>
          </a:solidFill>
          <a:prstDash val="solid"/>
        </a:ln>
      </c:spPr>
    </c:title>
    <c:autoTitleDeleted val="0"/>
    <c:plotArea>
      <c:layout>
        <c:manualLayout>
          <c:layoutTarget val="inner"/>
          <c:xMode val="edge"/>
          <c:yMode val="edge"/>
          <c:x val="8.4472100926885729E-2"/>
          <c:y val="0.23448328502893012"/>
          <c:w val="0.89565271718065631"/>
          <c:h val="0.65517388463964765"/>
        </c:manualLayout>
      </c:layout>
      <c:lineChart>
        <c:grouping val="standard"/>
        <c:varyColors val="0"/>
        <c:ser>
          <c:idx val="0"/>
          <c:order val="0"/>
          <c:tx>
            <c:v>valor níspero</c:v>
          </c:tx>
          <c:spPr>
            <a:ln w="38100">
              <a:solidFill>
                <a:srgbClr val="FFFF00"/>
              </a:solidFill>
              <a:prstDash val="solid"/>
            </a:ln>
          </c:spPr>
          <c:marker>
            <c:symbol val="none"/>
          </c:marker>
          <c:cat>
            <c:numRef>
              <c:f>'7.9.5.1'!$A$10:$A$20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'7.9.5.1'!$H$10:$H$20</c:f>
              <c:numCache>
                <c:formatCode>#,##0__;\–#,##0__;0__;@__</c:formatCode>
                <c:ptCount val="11"/>
                <c:pt idx="0">
                  <c:v>40013.596799999999</c:v>
                </c:pt>
                <c:pt idx="1">
                  <c:v>27580.977600000002</c:v>
                </c:pt>
                <c:pt idx="2">
                  <c:v>28708.276800000003</c:v>
                </c:pt>
                <c:pt idx="3">
                  <c:v>29897.049700000003</c:v>
                </c:pt>
                <c:pt idx="4">
                  <c:v>34664.445</c:v>
                </c:pt>
                <c:pt idx="5">
                  <c:v>34281.044999999998</c:v>
                </c:pt>
                <c:pt idx="6">
                  <c:v>29278</c:v>
                </c:pt>
                <c:pt idx="7">
                  <c:v>33490</c:v>
                </c:pt>
                <c:pt idx="8">
                  <c:v>33807.126600000003</c:v>
                </c:pt>
                <c:pt idx="9">
                  <c:v>35617.315700000006</c:v>
                </c:pt>
                <c:pt idx="10">
                  <c:v>30923.726399999996</c:v>
                </c:pt>
              </c:numCache>
            </c:numRef>
          </c:val>
          <c:smooth val="0"/>
          <c:extLst>
            <c:ext xmlns:c16="http://schemas.microsoft.com/office/drawing/2014/chart" uri="{C3380CC4-5D6E-409C-BE32-E72D297353CC}">
              <c16:uniqueId val="{00000000-F15B-411E-B30B-2ED632907CB0}"/>
            </c:ext>
          </c:extLst>
        </c:ser>
        <c:dLbls>
          <c:showLegendKey val="0"/>
          <c:showVal val="0"/>
          <c:showCatName val="0"/>
          <c:showSerName val="0"/>
          <c:showPercent val="0"/>
          <c:showBubbleSize val="0"/>
        </c:dLbls>
        <c:smooth val="0"/>
        <c:axId val="636789808"/>
        <c:axId val="636780016"/>
      </c:lineChart>
      <c:catAx>
        <c:axId val="6367898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0016"/>
        <c:crosses val="autoZero"/>
        <c:auto val="1"/>
        <c:lblAlgn val="ctr"/>
        <c:lblOffset val="100"/>
        <c:tickLblSkip val="1"/>
        <c:tickMarkSkip val="1"/>
        <c:noMultiLvlLbl val="0"/>
      </c:catAx>
      <c:valAx>
        <c:axId val="636780016"/>
        <c:scaling>
          <c:orientation val="minMax"/>
          <c:max val="45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9808"/>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albaricoquero (miles de hectáreas)</a:t>
            </a:r>
          </a:p>
        </c:rich>
      </c:tx>
      <c:layout>
        <c:manualLayout>
          <c:xMode val="edge"/>
          <c:yMode val="edge"/>
          <c:x val="0.25414196462898886"/>
          <c:y val="6.1181401754438522E-2"/>
        </c:manualLayout>
      </c:layout>
      <c:overlay val="0"/>
      <c:spPr>
        <a:noFill/>
        <a:ln w="12700">
          <a:solidFill>
            <a:srgbClr val="000000"/>
          </a:solidFill>
          <a:prstDash val="solid"/>
        </a:ln>
      </c:spPr>
    </c:title>
    <c:autoTitleDeleted val="0"/>
    <c:plotArea>
      <c:layout>
        <c:manualLayout>
          <c:layoutTarget val="inner"/>
          <c:xMode val="edge"/>
          <c:yMode val="edge"/>
          <c:x val="7.308588826736527E-2"/>
          <c:y val="0.18604672289099664"/>
          <c:w val="0.90371280889329453"/>
          <c:h val="0.71627988313031865"/>
        </c:manualLayout>
      </c:layout>
      <c:lineChart>
        <c:grouping val="standard"/>
        <c:varyColors val="0"/>
        <c:ser>
          <c:idx val="0"/>
          <c:order val="0"/>
          <c:tx>
            <c:v>superficie albaricoquero</c:v>
          </c:tx>
          <c:spPr>
            <a:ln w="38100">
              <a:solidFill>
                <a:srgbClr val="008000"/>
              </a:solidFill>
              <a:prstDash val="solid"/>
            </a:ln>
          </c:spPr>
          <c:marker>
            <c:symbol val="none"/>
          </c:marker>
          <c:cat>
            <c:numRef>
              <c:f>'7.9.8.1'!$A$10:$A$20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'7.9.8.1'!$B$10:$B$20</c:f>
              <c:numCache>
                <c:formatCode>#,##0.0_);\(#,##0.0\)</c:formatCode>
                <c:ptCount val="11"/>
                <c:pt idx="0">
                  <c:v>19.225999999999999</c:v>
                </c:pt>
                <c:pt idx="1">
                  <c:v>19.169</c:v>
                </c:pt>
                <c:pt idx="2">
                  <c:v>18.728999999999999</c:v>
                </c:pt>
                <c:pt idx="3">
                  <c:v>18.454999999999998</c:v>
                </c:pt>
                <c:pt idx="4">
                  <c:v>20.334</c:v>
                </c:pt>
                <c:pt idx="5">
                  <c:v>18.451000000000001</c:v>
                </c:pt>
                <c:pt idx="6">
                  <c:v>18.821999999999999</c:v>
                </c:pt>
                <c:pt idx="7">
                  <c:v>20.353000000000002</c:v>
                </c:pt>
                <c:pt idx="8">
                  <c:v>21.001999999999999</c:v>
                </c:pt>
                <c:pt idx="9">
                  <c:v>20.567</c:v>
                </c:pt>
                <c:pt idx="10">
                  <c:v>20.234999999999999</c:v>
                </c:pt>
              </c:numCache>
            </c:numRef>
          </c:val>
          <c:smooth val="0"/>
          <c:extLst>
            <c:ext xmlns:c16="http://schemas.microsoft.com/office/drawing/2014/chart" uri="{C3380CC4-5D6E-409C-BE32-E72D297353CC}">
              <c16:uniqueId val="{00000000-D305-40D5-8514-F340B44ED090}"/>
            </c:ext>
          </c:extLst>
        </c:ser>
        <c:dLbls>
          <c:showLegendKey val="0"/>
          <c:showVal val="0"/>
          <c:showCatName val="0"/>
          <c:showSerName val="0"/>
          <c:showPercent val="0"/>
          <c:showBubbleSize val="0"/>
        </c:dLbls>
        <c:smooth val="0"/>
        <c:axId val="636780560"/>
        <c:axId val="636761520"/>
      </c:lineChart>
      <c:catAx>
        <c:axId val="6367805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1520"/>
        <c:crosses val="autoZero"/>
        <c:auto val="1"/>
        <c:lblAlgn val="ctr"/>
        <c:lblOffset val="100"/>
        <c:tickLblSkip val="1"/>
        <c:tickMarkSkip val="1"/>
        <c:noMultiLvlLbl val="0"/>
      </c:catAx>
      <c:valAx>
        <c:axId val="636761520"/>
        <c:scaling>
          <c:orientation val="minMax"/>
          <c:max val="22"/>
          <c:min val="18"/>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05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albaricoquero (miles de toneladas)</a:t>
            </a:r>
          </a:p>
        </c:rich>
      </c:tx>
      <c:layout>
        <c:manualLayout>
          <c:xMode val="edge"/>
          <c:yMode val="edge"/>
          <c:x val="0.2648382352941176"/>
          <c:y val="5.5746577831617919E-2"/>
        </c:manualLayout>
      </c:layout>
      <c:overlay val="0"/>
      <c:spPr>
        <a:noFill/>
        <a:ln w="12700">
          <a:solidFill>
            <a:srgbClr val="000000"/>
          </a:solidFill>
          <a:prstDash val="solid"/>
        </a:ln>
      </c:spPr>
    </c:title>
    <c:autoTitleDeleted val="0"/>
    <c:plotArea>
      <c:layout>
        <c:manualLayout>
          <c:layoutTarget val="inner"/>
          <c:xMode val="edge"/>
          <c:yMode val="edge"/>
          <c:x val="7.1925794802803963E-2"/>
          <c:y val="0.21411764705882391"/>
          <c:w val="0.90603299582240171"/>
          <c:h val="0.68470588235294161"/>
        </c:manualLayout>
      </c:layout>
      <c:lineChart>
        <c:grouping val="standard"/>
        <c:varyColors val="0"/>
        <c:ser>
          <c:idx val="0"/>
          <c:order val="0"/>
          <c:tx>
            <c:v>producción albaricoquero</c:v>
          </c:tx>
          <c:spPr>
            <a:ln w="38100">
              <a:solidFill>
                <a:srgbClr val="FF6600"/>
              </a:solidFill>
              <a:prstDash val="solid"/>
            </a:ln>
          </c:spPr>
          <c:marker>
            <c:symbol val="none"/>
          </c:marker>
          <c:cat>
            <c:numRef>
              <c:f>'7.9.8.1'!$A$10:$A$20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'7.9.8.1'!$F$10:$F$20</c:f>
              <c:numCache>
                <c:formatCode>#,##0.0_);\(#,##0.0\)</c:formatCode>
                <c:ptCount val="11"/>
                <c:pt idx="0">
                  <c:v>95.221000000000004</c:v>
                </c:pt>
                <c:pt idx="1">
                  <c:v>79.100999999999999</c:v>
                </c:pt>
                <c:pt idx="2">
                  <c:v>86.88</c:v>
                </c:pt>
                <c:pt idx="3">
                  <c:v>117.24</c:v>
                </c:pt>
                <c:pt idx="4">
                  <c:v>131.77600000000001</c:v>
                </c:pt>
                <c:pt idx="5">
                  <c:v>136.446</c:v>
                </c:pt>
                <c:pt idx="6">
                  <c:v>153.667</c:v>
                </c:pt>
                <c:pt idx="7">
                  <c:v>139.60499999999999</c:v>
                </c:pt>
                <c:pt idx="8">
                  <c:v>162.87200000000001</c:v>
                </c:pt>
                <c:pt idx="9">
                  <c:v>176.28899999999999</c:v>
                </c:pt>
                <c:pt idx="10">
                  <c:v>145.82599999999999</c:v>
                </c:pt>
              </c:numCache>
            </c:numRef>
          </c:val>
          <c:smooth val="0"/>
          <c:extLst>
            <c:ext xmlns:c16="http://schemas.microsoft.com/office/drawing/2014/chart" uri="{C3380CC4-5D6E-409C-BE32-E72D297353CC}">
              <c16:uniqueId val="{00000000-8881-4FFA-98D5-8F9E590AF332}"/>
            </c:ext>
          </c:extLst>
        </c:ser>
        <c:dLbls>
          <c:showLegendKey val="0"/>
          <c:showVal val="0"/>
          <c:showCatName val="0"/>
          <c:showSerName val="0"/>
          <c:showPercent val="0"/>
          <c:showBubbleSize val="0"/>
        </c:dLbls>
        <c:smooth val="0"/>
        <c:axId val="636770224"/>
        <c:axId val="636785456"/>
      </c:lineChart>
      <c:catAx>
        <c:axId val="6367702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5456"/>
        <c:crosses val="autoZero"/>
        <c:auto val="1"/>
        <c:lblAlgn val="ctr"/>
        <c:lblOffset val="100"/>
        <c:tickLblSkip val="1"/>
        <c:tickMarkSkip val="1"/>
        <c:noMultiLvlLbl val="0"/>
      </c:catAx>
      <c:valAx>
        <c:axId val="636785456"/>
        <c:scaling>
          <c:orientation val="minMax"/>
          <c:max val="180"/>
          <c:min val="6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02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albaricoquero (miles de euros)</a:t>
            </a:r>
          </a:p>
        </c:rich>
      </c:tx>
      <c:layout>
        <c:manualLayout>
          <c:xMode val="edge"/>
          <c:yMode val="edge"/>
          <c:x val="0.30222164552095343"/>
          <c:y val="5.9524017518799703E-2"/>
        </c:manualLayout>
      </c:layout>
      <c:overlay val="0"/>
      <c:spPr>
        <a:noFill/>
        <a:ln w="12700">
          <a:solidFill>
            <a:srgbClr val="000000"/>
          </a:solidFill>
          <a:prstDash val="solid"/>
        </a:ln>
      </c:spPr>
    </c:title>
    <c:autoTitleDeleted val="0"/>
    <c:plotArea>
      <c:layout>
        <c:manualLayout>
          <c:layoutTarget val="inner"/>
          <c:xMode val="edge"/>
          <c:yMode val="edge"/>
          <c:x val="8.2366635983856226E-2"/>
          <c:y val="0.23809579170338474"/>
          <c:w val="0.89327196771222706"/>
          <c:h val="0.64762055343322933"/>
        </c:manualLayout>
      </c:layout>
      <c:lineChart>
        <c:grouping val="standard"/>
        <c:varyColors val="0"/>
        <c:ser>
          <c:idx val="0"/>
          <c:order val="0"/>
          <c:tx>
            <c:v>valor albaricoquero</c:v>
          </c:tx>
          <c:spPr>
            <a:ln w="38100">
              <a:solidFill>
                <a:srgbClr val="FFFF00"/>
              </a:solidFill>
              <a:prstDash val="solid"/>
            </a:ln>
          </c:spPr>
          <c:marker>
            <c:symbol val="none"/>
          </c:marker>
          <c:cat>
            <c:numRef>
              <c:f>'7.9.8.1'!$A$10:$A$20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'7.9.8.1'!$H$10:$H$20</c:f>
              <c:numCache>
                <c:formatCode>#,##0_);\(#,##0\)</c:formatCode>
                <c:ptCount val="11"/>
                <c:pt idx="0">
                  <c:v>48553.187900000004</c:v>
                </c:pt>
                <c:pt idx="1">
                  <c:v>46289.905200000001</c:v>
                </c:pt>
                <c:pt idx="2">
                  <c:v>54777.84</c:v>
                </c:pt>
                <c:pt idx="3">
                  <c:v>68866.775999999998</c:v>
                </c:pt>
                <c:pt idx="4">
                  <c:v>82399.532800000015</c:v>
                </c:pt>
                <c:pt idx="5">
                  <c:v>75850.33140000001</c:v>
                </c:pt>
                <c:pt idx="6">
                  <c:v>96779</c:v>
                </c:pt>
                <c:pt idx="7">
                  <c:v>90534</c:v>
                </c:pt>
                <c:pt idx="8">
                  <c:v>90084.503200000021</c:v>
                </c:pt>
                <c:pt idx="9">
                  <c:v>100255.55429999999</c:v>
                </c:pt>
                <c:pt idx="10">
                  <c:v>75785.772199999992</c:v>
                </c:pt>
              </c:numCache>
            </c:numRef>
          </c:val>
          <c:smooth val="0"/>
          <c:extLst>
            <c:ext xmlns:c16="http://schemas.microsoft.com/office/drawing/2014/chart" uri="{C3380CC4-5D6E-409C-BE32-E72D297353CC}">
              <c16:uniqueId val="{00000000-0019-4C18-8E89-E7A1233CF29F}"/>
            </c:ext>
          </c:extLst>
        </c:ser>
        <c:dLbls>
          <c:showLegendKey val="0"/>
          <c:showVal val="0"/>
          <c:showCatName val="0"/>
          <c:showSerName val="0"/>
          <c:showPercent val="0"/>
          <c:showBubbleSize val="0"/>
        </c:dLbls>
        <c:smooth val="0"/>
        <c:axId val="636765328"/>
        <c:axId val="636766416"/>
      </c:lineChart>
      <c:catAx>
        <c:axId val="636765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6416"/>
        <c:crosses val="autoZero"/>
        <c:auto val="1"/>
        <c:lblAlgn val="ctr"/>
        <c:lblOffset val="100"/>
        <c:tickLblSkip val="1"/>
        <c:tickMarkSkip val="1"/>
        <c:noMultiLvlLbl val="0"/>
      </c:catAx>
      <c:valAx>
        <c:axId val="636766416"/>
        <c:scaling>
          <c:orientation val="minMax"/>
          <c:max val="11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5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cerezo y guindo (miles de hectáreas)</a:t>
            </a:r>
          </a:p>
        </c:rich>
      </c:tx>
      <c:layout>
        <c:manualLayout>
          <c:xMode val="edge"/>
          <c:yMode val="edge"/>
          <c:x val="0.25370213963963961"/>
          <c:y val="4.2352998182919439E-2"/>
        </c:manualLayout>
      </c:layout>
      <c:overlay val="0"/>
      <c:spPr>
        <a:noFill/>
        <a:ln w="12700">
          <a:solidFill>
            <a:srgbClr val="000000"/>
          </a:solidFill>
          <a:prstDash val="solid"/>
        </a:ln>
      </c:spPr>
    </c:title>
    <c:autoTitleDeleted val="0"/>
    <c:plotArea>
      <c:layout>
        <c:manualLayout>
          <c:layoutTarget val="inner"/>
          <c:xMode val="edge"/>
          <c:yMode val="edge"/>
          <c:x val="6.4814888073830013E-2"/>
          <c:y val="0.16470588235294431"/>
          <c:w val="0.91088065918043271"/>
          <c:h val="0.72470588235294164"/>
        </c:manualLayout>
      </c:layout>
      <c:lineChart>
        <c:grouping val="standard"/>
        <c:varyColors val="0"/>
        <c:ser>
          <c:idx val="0"/>
          <c:order val="0"/>
          <c:tx>
            <c:v>superficie cerezo y guindo</c:v>
          </c:tx>
          <c:spPr>
            <a:ln w="38100">
              <a:solidFill>
                <a:srgbClr val="008000"/>
              </a:solidFill>
              <a:prstDash val="solid"/>
            </a:ln>
          </c:spPr>
          <c:marker>
            <c:symbol val="none"/>
          </c:marker>
          <c:cat>
            <c:numRef>
              <c:f>'7.9.9.1'!$A$10:$A$20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'7.9.9.1'!$B$10:$B$20</c:f>
              <c:numCache>
                <c:formatCode>#,##0.0_);\(#,##0.0\)</c:formatCode>
                <c:ptCount val="11"/>
                <c:pt idx="0">
                  <c:v>24.303999999999998</c:v>
                </c:pt>
                <c:pt idx="1">
                  <c:v>24.274999999999999</c:v>
                </c:pt>
                <c:pt idx="2">
                  <c:v>24.966999999999999</c:v>
                </c:pt>
                <c:pt idx="3">
                  <c:v>24.972000000000001</c:v>
                </c:pt>
                <c:pt idx="4">
                  <c:v>25.358000000000001</c:v>
                </c:pt>
                <c:pt idx="5">
                  <c:v>25.608000000000001</c:v>
                </c:pt>
                <c:pt idx="6">
                  <c:v>26.49</c:v>
                </c:pt>
                <c:pt idx="7">
                  <c:v>26.946000000000002</c:v>
                </c:pt>
                <c:pt idx="8">
                  <c:v>27.591999999999999</c:v>
                </c:pt>
                <c:pt idx="9">
                  <c:v>27.5</c:v>
                </c:pt>
                <c:pt idx="10">
                  <c:v>27.603999999999999</c:v>
                </c:pt>
              </c:numCache>
            </c:numRef>
          </c:val>
          <c:smooth val="0"/>
          <c:extLst>
            <c:ext xmlns:c16="http://schemas.microsoft.com/office/drawing/2014/chart" uri="{C3380CC4-5D6E-409C-BE32-E72D297353CC}">
              <c16:uniqueId val="{00000000-50CD-43FD-B5B5-90C76238BEFC}"/>
            </c:ext>
          </c:extLst>
        </c:ser>
        <c:dLbls>
          <c:showLegendKey val="0"/>
          <c:showVal val="0"/>
          <c:showCatName val="0"/>
          <c:showSerName val="0"/>
          <c:showPercent val="0"/>
          <c:showBubbleSize val="0"/>
        </c:dLbls>
        <c:smooth val="0"/>
        <c:axId val="636760976"/>
        <c:axId val="636790352"/>
      </c:lineChart>
      <c:catAx>
        <c:axId val="6367609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0352"/>
        <c:crosses val="autoZero"/>
        <c:auto val="1"/>
        <c:lblAlgn val="ctr"/>
        <c:lblOffset val="100"/>
        <c:tickLblSkip val="1"/>
        <c:tickMarkSkip val="1"/>
        <c:noMultiLvlLbl val="0"/>
      </c:catAx>
      <c:valAx>
        <c:axId val="636790352"/>
        <c:scaling>
          <c:orientation val="minMax"/>
          <c:max val="30"/>
          <c:min val="22"/>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097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cerezo y guindo  (miles de toneladas)</a:t>
            </a:r>
          </a:p>
        </c:rich>
      </c:tx>
      <c:layout>
        <c:manualLayout>
          <c:xMode val="edge"/>
          <c:yMode val="edge"/>
          <c:x val="0.26240831456456454"/>
          <c:y val="5.8891476593594817E-2"/>
        </c:manualLayout>
      </c:layout>
      <c:overlay val="0"/>
      <c:spPr>
        <a:noFill/>
        <a:ln w="12700">
          <a:solidFill>
            <a:srgbClr val="000000"/>
          </a:solidFill>
          <a:prstDash val="solid"/>
        </a:ln>
      </c:spPr>
    </c:title>
    <c:autoTitleDeleted val="0"/>
    <c:plotArea>
      <c:layout>
        <c:manualLayout>
          <c:layoutTarget val="inner"/>
          <c:xMode val="edge"/>
          <c:yMode val="edge"/>
          <c:x val="7.3988481071893833E-2"/>
          <c:y val="0.24162707651189241"/>
          <c:w val="0.8971103329967105"/>
          <c:h val="0.63875672701659991"/>
        </c:manualLayout>
      </c:layout>
      <c:lineChart>
        <c:grouping val="standard"/>
        <c:varyColors val="0"/>
        <c:ser>
          <c:idx val="0"/>
          <c:order val="0"/>
          <c:tx>
            <c:v>producción cerezo y guindo</c:v>
          </c:tx>
          <c:spPr>
            <a:ln w="38100">
              <a:solidFill>
                <a:srgbClr val="FF6600"/>
              </a:solidFill>
              <a:prstDash val="solid"/>
            </a:ln>
          </c:spPr>
          <c:marker>
            <c:symbol val="none"/>
          </c:marker>
          <c:cat>
            <c:numRef>
              <c:f>'7.9.9.1'!$A$10:$A$20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'7.9.9.1'!$F$10:$F$20</c:f>
              <c:numCache>
                <c:formatCode>#,##0.0_);\(#,##0.0\)</c:formatCode>
                <c:ptCount val="11"/>
                <c:pt idx="0">
                  <c:v>97.644999999999996</c:v>
                </c:pt>
                <c:pt idx="1">
                  <c:v>85.078000000000003</c:v>
                </c:pt>
                <c:pt idx="2">
                  <c:v>101.94499999999999</c:v>
                </c:pt>
                <c:pt idx="3">
                  <c:v>96.945999999999998</c:v>
                </c:pt>
                <c:pt idx="4">
                  <c:v>97.489000000000004</c:v>
                </c:pt>
                <c:pt idx="5">
                  <c:v>111.821</c:v>
                </c:pt>
                <c:pt idx="6">
                  <c:v>94.143000000000001</c:v>
                </c:pt>
                <c:pt idx="7">
                  <c:v>100.503</c:v>
                </c:pt>
                <c:pt idx="8">
                  <c:v>114.43300000000001</c:v>
                </c:pt>
                <c:pt idx="9">
                  <c:v>107</c:v>
                </c:pt>
                <c:pt idx="10">
                  <c:v>118.762</c:v>
                </c:pt>
              </c:numCache>
            </c:numRef>
          </c:val>
          <c:smooth val="0"/>
          <c:extLst>
            <c:ext xmlns:c16="http://schemas.microsoft.com/office/drawing/2014/chart" uri="{C3380CC4-5D6E-409C-BE32-E72D297353CC}">
              <c16:uniqueId val="{00000000-6DA3-4AAE-84F1-0764D03AAF80}"/>
            </c:ext>
          </c:extLst>
        </c:ser>
        <c:dLbls>
          <c:showLegendKey val="0"/>
          <c:showVal val="0"/>
          <c:showCatName val="0"/>
          <c:showSerName val="0"/>
          <c:showPercent val="0"/>
          <c:showBubbleSize val="0"/>
        </c:dLbls>
        <c:smooth val="0"/>
        <c:axId val="636757712"/>
        <c:axId val="636767504"/>
      </c:lineChart>
      <c:catAx>
        <c:axId val="636757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7504"/>
        <c:crosses val="autoZero"/>
        <c:auto val="1"/>
        <c:lblAlgn val="ctr"/>
        <c:lblOffset val="100"/>
        <c:tickLblSkip val="1"/>
        <c:tickMarkSkip val="1"/>
        <c:noMultiLvlLbl val="0"/>
      </c:catAx>
      <c:valAx>
        <c:axId val="636767504"/>
        <c:scaling>
          <c:orientation val="minMax"/>
          <c:max val="14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7712"/>
        <c:crosses val="autoZero"/>
        <c:crossBetween val="between"/>
        <c:majorUnit val="15"/>
        <c:minorUnit val="1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cerezo y guindo (miles de euros)</a:t>
            </a:r>
          </a:p>
        </c:rich>
      </c:tx>
      <c:layout>
        <c:manualLayout>
          <c:xMode val="edge"/>
          <c:yMode val="edge"/>
          <c:x val="0.30064480105105107"/>
          <c:y val="5.9360911975555292E-2"/>
        </c:manualLayout>
      </c:layout>
      <c:overlay val="0"/>
      <c:spPr>
        <a:noFill/>
        <a:ln w="12700">
          <a:solidFill>
            <a:srgbClr val="000000"/>
          </a:solidFill>
          <a:prstDash val="solid"/>
        </a:ln>
      </c:spPr>
    </c:title>
    <c:autoTitleDeleted val="0"/>
    <c:plotArea>
      <c:layout>
        <c:manualLayout>
          <c:layoutTarget val="inner"/>
          <c:xMode val="edge"/>
          <c:yMode val="edge"/>
          <c:x val="7.9861201376683524E-2"/>
          <c:y val="0.27625632370220582"/>
          <c:w val="0.89583434587757849"/>
          <c:h val="0.60274106989572163"/>
        </c:manualLayout>
      </c:layout>
      <c:lineChart>
        <c:grouping val="standard"/>
        <c:varyColors val="0"/>
        <c:ser>
          <c:idx val="0"/>
          <c:order val="0"/>
          <c:tx>
            <c:v>valor cerezo y guindo</c:v>
          </c:tx>
          <c:spPr>
            <a:ln w="38100">
              <a:solidFill>
                <a:srgbClr val="FFFF00"/>
              </a:solidFill>
              <a:prstDash val="solid"/>
            </a:ln>
          </c:spPr>
          <c:marker>
            <c:symbol val="none"/>
          </c:marker>
          <c:cat>
            <c:numRef>
              <c:f>'7.9.9.1'!$A$10:$A$20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'7.9.9.1'!$H$10:$H$20</c:f>
              <c:numCache>
                <c:formatCode>#,##0_);\(#,##0\)</c:formatCode>
                <c:ptCount val="11"/>
                <c:pt idx="0">
                  <c:v>120767.336</c:v>
                </c:pt>
                <c:pt idx="1">
                  <c:v>123711.9198</c:v>
                </c:pt>
                <c:pt idx="2">
                  <c:v>137034.46899999998</c:v>
                </c:pt>
                <c:pt idx="3">
                  <c:v>136005.5434</c:v>
                </c:pt>
                <c:pt idx="4">
                  <c:v>149538.37709999998</c:v>
                </c:pt>
                <c:pt idx="5">
                  <c:v>149493.49489999999</c:v>
                </c:pt>
                <c:pt idx="6">
                  <c:v>137364</c:v>
                </c:pt>
                <c:pt idx="7">
                  <c:v>182544</c:v>
                </c:pt>
                <c:pt idx="8">
                  <c:v>153374.54990000001</c:v>
                </c:pt>
                <c:pt idx="9">
                  <c:v>128453.5</c:v>
                </c:pt>
                <c:pt idx="10">
                  <c:v>197061.78660000002</c:v>
                </c:pt>
              </c:numCache>
            </c:numRef>
          </c:val>
          <c:smooth val="0"/>
          <c:extLst>
            <c:ext xmlns:c16="http://schemas.microsoft.com/office/drawing/2014/chart" uri="{C3380CC4-5D6E-409C-BE32-E72D297353CC}">
              <c16:uniqueId val="{00000000-2E81-467F-A202-A299F01D1627}"/>
            </c:ext>
          </c:extLst>
        </c:ser>
        <c:dLbls>
          <c:showLegendKey val="0"/>
          <c:showVal val="0"/>
          <c:showCatName val="0"/>
          <c:showSerName val="0"/>
          <c:showPercent val="0"/>
          <c:showBubbleSize val="0"/>
        </c:dLbls>
        <c:smooth val="0"/>
        <c:axId val="636760432"/>
        <c:axId val="636768592"/>
      </c:lineChart>
      <c:catAx>
        <c:axId val="636760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8592"/>
        <c:crosses val="autoZero"/>
        <c:auto val="1"/>
        <c:lblAlgn val="ctr"/>
        <c:lblOffset val="100"/>
        <c:tickLblSkip val="1"/>
        <c:tickMarkSkip val="1"/>
        <c:noMultiLvlLbl val="0"/>
      </c:catAx>
      <c:valAx>
        <c:axId val="636768592"/>
        <c:scaling>
          <c:orientation val="minMax"/>
          <c:max val="2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04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melocotonero (miles de hectáreas)</a:t>
            </a:r>
          </a:p>
        </c:rich>
      </c:tx>
      <c:layout>
        <c:manualLayout>
          <c:xMode val="edge"/>
          <c:yMode val="edge"/>
          <c:x val="0.26316263888888891"/>
          <c:y val="6.5284231279436514E-2"/>
        </c:manualLayout>
      </c:layout>
      <c:overlay val="0"/>
      <c:spPr>
        <a:noFill/>
        <a:ln w="12700">
          <a:solidFill>
            <a:srgbClr val="000000"/>
          </a:solidFill>
          <a:prstDash val="solid"/>
        </a:ln>
      </c:spPr>
    </c:title>
    <c:autoTitleDeleted val="0"/>
    <c:plotArea>
      <c:layout>
        <c:manualLayout>
          <c:layoutTarget val="inner"/>
          <c:xMode val="edge"/>
          <c:yMode val="edge"/>
          <c:x val="6.8181856013547579E-2"/>
          <c:y val="0.16312094396642279"/>
          <c:w val="0.9079550492470756"/>
          <c:h val="0.72576999706799705"/>
        </c:manualLayout>
      </c:layout>
      <c:lineChart>
        <c:grouping val="standard"/>
        <c:varyColors val="0"/>
        <c:ser>
          <c:idx val="0"/>
          <c:order val="0"/>
          <c:tx>
            <c:v>superficie melocotonero</c:v>
          </c:tx>
          <c:spPr>
            <a:ln w="38100">
              <a:solidFill>
                <a:srgbClr val="008000"/>
              </a:solidFill>
              <a:prstDash val="solid"/>
            </a:ln>
          </c:spPr>
          <c:marker>
            <c:symbol val="none"/>
          </c:marker>
          <c:cat>
            <c:numRef>
              <c:f>'7.9.10.1'!$A$10:$A$20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'7.9.10.1'!$B$10:$B$20</c:f>
              <c:numCache>
                <c:formatCode>#,##0.0_);\(#,##0.0\)</c:formatCode>
                <c:ptCount val="11"/>
                <c:pt idx="0">
                  <c:v>49.441000000000003</c:v>
                </c:pt>
                <c:pt idx="1">
                  <c:v>49.844000000000001</c:v>
                </c:pt>
                <c:pt idx="2">
                  <c:v>50.805</c:v>
                </c:pt>
                <c:pt idx="3">
                  <c:v>51.491</c:v>
                </c:pt>
                <c:pt idx="4">
                  <c:v>51.511000000000003</c:v>
                </c:pt>
                <c:pt idx="5">
                  <c:v>51.746000000000002</c:v>
                </c:pt>
                <c:pt idx="6">
                  <c:v>51.457999999999998</c:v>
                </c:pt>
                <c:pt idx="7">
                  <c:v>52.875</c:v>
                </c:pt>
                <c:pt idx="8">
                  <c:v>52.140999999999998</c:v>
                </c:pt>
                <c:pt idx="9">
                  <c:v>49.868000000000002</c:v>
                </c:pt>
                <c:pt idx="10">
                  <c:v>47.707000000000001</c:v>
                </c:pt>
              </c:numCache>
            </c:numRef>
          </c:val>
          <c:smooth val="0"/>
          <c:extLst>
            <c:ext xmlns:c16="http://schemas.microsoft.com/office/drawing/2014/chart" uri="{C3380CC4-5D6E-409C-BE32-E72D297353CC}">
              <c16:uniqueId val="{00000000-8167-42E1-B7AD-8BB2DC75DBD4}"/>
            </c:ext>
          </c:extLst>
        </c:ser>
        <c:dLbls>
          <c:showLegendKey val="0"/>
          <c:showVal val="0"/>
          <c:showCatName val="0"/>
          <c:showSerName val="0"/>
          <c:showPercent val="0"/>
          <c:showBubbleSize val="0"/>
        </c:dLbls>
        <c:smooth val="0"/>
        <c:axId val="636770768"/>
        <c:axId val="636772400"/>
      </c:lineChart>
      <c:catAx>
        <c:axId val="6367707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2400"/>
        <c:crosses val="autoZero"/>
        <c:auto val="1"/>
        <c:lblAlgn val="ctr"/>
        <c:lblOffset val="100"/>
        <c:tickLblSkip val="1"/>
        <c:tickMarkSkip val="1"/>
        <c:noMultiLvlLbl val="0"/>
      </c:catAx>
      <c:valAx>
        <c:axId val="636772400"/>
        <c:scaling>
          <c:orientation val="minMax"/>
          <c:max val="60"/>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0768"/>
        <c:crosses val="autoZero"/>
        <c:crossBetween val="between"/>
        <c:majorUnit val="4"/>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arroz (miles de euros)</a:t>
            </a:r>
          </a:p>
        </c:rich>
      </c:tx>
      <c:layout>
        <c:manualLayout>
          <c:xMode val="edge"/>
          <c:yMode val="edge"/>
          <c:x val="0.27062304441823265"/>
          <c:y val="3.2418952618454705E-2"/>
        </c:manualLayout>
      </c:layout>
      <c:overlay val="0"/>
      <c:spPr>
        <a:noFill/>
        <a:ln w="12700">
          <a:solidFill>
            <a:srgbClr val="000000"/>
          </a:solidFill>
          <a:prstDash val="solid"/>
        </a:ln>
      </c:spPr>
    </c:title>
    <c:autoTitleDeleted val="0"/>
    <c:plotArea>
      <c:layout>
        <c:manualLayout>
          <c:layoutTarget val="inner"/>
          <c:xMode val="edge"/>
          <c:yMode val="edge"/>
          <c:x val="9.5477445502319708E-2"/>
          <c:y val="0.1396508728179551"/>
          <c:w val="0.87437239565282199"/>
          <c:h val="0.77057356608479843"/>
        </c:manualLayout>
      </c:layout>
      <c:lineChart>
        <c:grouping val="standard"/>
        <c:varyColors val="0"/>
        <c:ser>
          <c:idx val="3"/>
          <c:order val="0"/>
          <c:tx>
            <c:v>Valor</c:v>
          </c:tx>
          <c:spPr>
            <a:ln w="38100">
              <a:solidFill>
                <a:srgbClr val="FFFF00"/>
              </a:solidFill>
              <a:prstDash val="solid"/>
            </a:ln>
          </c:spPr>
          <c:marker>
            <c:symbol val="none"/>
          </c:marker>
          <c:cat>
            <c:numRef>
              <c:f>'7.1.7.1'!$A$9:$A$19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'7.1.7.1'!$G$9:$G$19</c:f>
              <c:numCache>
                <c:formatCode>#,##0_);\(#,##0\)</c:formatCode>
                <c:ptCount val="11"/>
                <c:pt idx="0">
                  <c:v>275314.08019999997</c:v>
                </c:pt>
                <c:pt idx="1">
                  <c:v>238727.31410000002</c:v>
                </c:pt>
                <c:pt idx="2">
                  <c:v>254491.86180000001</c:v>
                </c:pt>
                <c:pt idx="3">
                  <c:v>248198.15879999998</c:v>
                </c:pt>
                <c:pt idx="4">
                  <c:v>240076.7439</c:v>
                </c:pt>
                <c:pt idx="5">
                  <c:v>240232</c:v>
                </c:pt>
                <c:pt idx="6">
                  <c:v>234720</c:v>
                </c:pt>
                <c:pt idx="7">
                  <c:v>251228</c:v>
                </c:pt>
                <c:pt idx="8">
                  <c:v>242285.09718600003</c:v>
                </c:pt>
                <c:pt idx="9">
                  <c:v>235443.20650199999</c:v>
                </c:pt>
                <c:pt idx="10">
                  <c:v>240367.54320000001</c:v>
                </c:pt>
              </c:numCache>
            </c:numRef>
          </c:val>
          <c:smooth val="0"/>
          <c:extLst>
            <c:ext xmlns:c16="http://schemas.microsoft.com/office/drawing/2014/chart" uri="{C3380CC4-5D6E-409C-BE32-E72D297353CC}">
              <c16:uniqueId val="{00000000-0604-413B-90DA-F7969F3BD364}"/>
            </c:ext>
          </c:extLst>
        </c:ser>
        <c:dLbls>
          <c:showLegendKey val="0"/>
          <c:showVal val="0"/>
          <c:showCatName val="0"/>
          <c:showSerName val="0"/>
          <c:showPercent val="0"/>
          <c:showBubbleSize val="0"/>
        </c:dLbls>
        <c:smooth val="0"/>
        <c:axId val="611384624"/>
        <c:axId val="611395504"/>
      </c:lineChart>
      <c:catAx>
        <c:axId val="611384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5504"/>
        <c:crosses val="autoZero"/>
        <c:auto val="1"/>
        <c:lblAlgn val="ctr"/>
        <c:lblOffset val="100"/>
        <c:tickLblSkip val="1"/>
        <c:tickMarkSkip val="1"/>
        <c:noMultiLvlLbl val="0"/>
      </c:catAx>
      <c:valAx>
        <c:axId val="611395504"/>
        <c:scaling>
          <c:orientation val="minMax"/>
          <c:max val="300000"/>
          <c:min val="2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462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melocotonero (toneladas)</a:t>
            </a:r>
          </a:p>
        </c:rich>
      </c:tx>
      <c:layout>
        <c:manualLayout>
          <c:xMode val="edge"/>
          <c:yMode val="edge"/>
          <c:x val="0.29988384259259265"/>
          <c:y val="6.3496358729806662E-2"/>
        </c:manualLayout>
      </c:layout>
      <c:overlay val="0"/>
      <c:spPr>
        <a:noFill/>
        <a:ln w="12700">
          <a:solidFill>
            <a:srgbClr val="000000"/>
          </a:solidFill>
          <a:prstDash val="solid"/>
        </a:ln>
      </c:spPr>
    </c:title>
    <c:autoTitleDeleted val="0"/>
    <c:plotArea>
      <c:layout>
        <c:manualLayout>
          <c:layoutTarget val="inner"/>
          <c:xMode val="edge"/>
          <c:yMode val="edge"/>
          <c:x val="7.6309794988610513E-2"/>
          <c:y val="0.17224900503818091"/>
          <c:w val="0.90091116173119956"/>
          <c:h val="0.69378071473711633"/>
        </c:manualLayout>
      </c:layout>
      <c:lineChart>
        <c:grouping val="standard"/>
        <c:varyColors val="0"/>
        <c:ser>
          <c:idx val="0"/>
          <c:order val="0"/>
          <c:tx>
            <c:v>producción melocotonero</c:v>
          </c:tx>
          <c:spPr>
            <a:ln w="38100">
              <a:solidFill>
                <a:srgbClr val="FF6600"/>
              </a:solidFill>
              <a:prstDash val="solid"/>
            </a:ln>
          </c:spPr>
          <c:marker>
            <c:symbol val="none"/>
          </c:marker>
          <c:cat>
            <c:numRef>
              <c:f>'7.9.10.1'!$A$10:$A$20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'7.9.10.1'!$F$10:$F$20</c:f>
              <c:numCache>
                <c:formatCode>#,##0.0_);\(#,##0.0\)</c:formatCode>
                <c:ptCount val="11"/>
                <c:pt idx="0">
                  <c:v>796.14499999999998</c:v>
                </c:pt>
                <c:pt idx="1">
                  <c:v>757.34</c:v>
                </c:pt>
                <c:pt idx="2">
                  <c:v>802.39099999999996</c:v>
                </c:pt>
                <c:pt idx="3">
                  <c:v>737.53099999999995</c:v>
                </c:pt>
                <c:pt idx="4">
                  <c:v>820.13900000000001</c:v>
                </c:pt>
                <c:pt idx="5">
                  <c:v>930.86199999999997</c:v>
                </c:pt>
                <c:pt idx="6">
                  <c:v>956.68799999999999</c:v>
                </c:pt>
                <c:pt idx="7">
                  <c:v>902.88400000000001</c:v>
                </c:pt>
                <c:pt idx="8">
                  <c:v>1081.1569999999999</c:v>
                </c:pt>
                <c:pt idx="9">
                  <c:v>903.80899999999997</c:v>
                </c:pt>
                <c:pt idx="10">
                  <c:v>937.16600000000005</c:v>
                </c:pt>
              </c:numCache>
            </c:numRef>
          </c:val>
          <c:smooth val="0"/>
          <c:extLst>
            <c:ext xmlns:c16="http://schemas.microsoft.com/office/drawing/2014/chart" uri="{C3380CC4-5D6E-409C-BE32-E72D297353CC}">
              <c16:uniqueId val="{00000000-6056-423F-B7F9-E6F72EBDB817}"/>
            </c:ext>
          </c:extLst>
        </c:ser>
        <c:dLbls>
          <c:showLegendKey val="0"/>
          <c:showVal val="0"/>
          <c:showCatName val="0"/>
          <c:showSerName val="0"/>
          <c:showPercent val="0"/>
          <c:showBubbleSize val="0"/>
        </c:dLbls>
        <c:smooth val="0"/>
        <c:axId val="636772944"/>
        <c:axId val="636774032"/>
      </c:lineChart>
      <c:catAx>
        <c:axId val="6367729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4032"/>
        <c:crosses val="autoZero"/>
        <c:auto val="1"/>
        <c:lblAlgn val="ctr"/>
        <c:lblOffset val="100"/>
        <c:tickLblSkip val="1"/>
        <c:tickMarkSkip val="1"/>
        <c:noMultiLvlLbl val="0"/>
      </c:catAx>
      <c:valAx>
        <c:axId val="636774032"/>
        <c:scaling>
          <c:orientation val="minMax"/>
          <c:min val="6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29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melocotonero (miles de euros)</a:t>
            </a:r>
          </a:p>
        </c:rich>
      </c:tx>
      <c:layout>
        <c:manualLayout>
          <c:xMode val="edge"/>
          <c:yMode val="edge"/>
          <c:x val="0.30947939814814818"/>
          <c:y val="8.0947079289507423E-2"/>
        </c:manualLayout>
      </c:layout>
      <c:overlay val="0"/>
      <c:spPr>
        <a:noFill/>
        <a:ln w="12700">
          <a:solidFill>
            <a:srgbClr val="000000"/>
          </a:solidFill>
          <a:prstDash val="solid"/>
        </a:ln>
      </c:spPr>
    </c:title>
    <c:autoTitleDeleted val="0"/>
    <c:plotArea>
      <c:layout>
        <c:manualLayout>
          <c:layoutTarget val="inner"/>
          <c:xMode val="edge"/>
          <c:yMode val="edge"/>
          <c:x val="7.8409094568700391E-2"/>
          <c:y val="0.17164841604101821"/>
          <c:w val="0.89545504231125839"/>
          <c:h val="0.71443105658305806"/>
        </c:manualLayout>
      </c:layout>
      <c:lineChart>
        <c:grouping val="standard"/>
        <c:varyColors val="0"/>
        <c:ser>
          <c:idx val="0"/>
          <c:order val="0"/>
          <c:tx>
            <c:v>valor melocotonero</c:v>
          </c:tx>
          <c:spPr>
            <a:ln w="38100">
              <a:solidFill>
                <a:srgbClr val="FFFF00"/>
              </a:solidFill>
              <a:prstDash val="solid"/>
            </a:ln>
          </c:spPr>
          <c:marker>
            <c:symbol val="none"/>
          </c:marker>
          <c:cat>
            <c:numRef>
              <c:f>'7.9.10.1'!$A$10:$A$20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'7.9.10.1'!$H$10:$H$20</c:f>
              <c:numCache>
                <c:formatCode>#,##0_);\(#,##0\)</c:formatCode>
                <c:ptCount val="11"/>
                <c:pt idx="0">
                  <c:v>336769.33499999996</c:v>
                </c:pt>
                <c:pt idx="1">
                  <c:v>374959.03400000004</c:v>
                </c:pt>
                <c:pt idx="2">
                  <c:v>374235.16239999997</c:v>
                </c:pt>
                <c:pt idx="3">
                  <c:v>390522.66450000001</c:v>
                </c:pt>
                <c:pt idx="4">
                  <c:v>505779.72130000003</c:v>
                </c:pt>
                <c:pt idx="5">
                  <c:v>431268.36459999997</c:v>
                </c:pt>
                <c:pt idx="6">
                  <c:v>416638</c:v>
                </c:pt>
                <c:pt idx="7">
                  <c:v>416500</c:v>
                </c:pt>
                <c:pt idx="8">
                  <c:v>406839.37910000002</c:v>
                </c:pt>
                <c:pt idx="9">
                  <c:v>471336.39350000001</c:v>
                </c:pt>
                <c:pt idx="10">
                  <c:v>381426.56200000003</c:v>
                </c:pt>
              </c:numCache>
            </c:numRef>
          </c:val>
          <c:smooth val="0"/>
          <c:extLst>
            <c:ext xmlns:c16="http://schemas.microsoft.com/office/drawing/2014/chart" uri="{C3380CC4-5D6E-409C-BE32-E72D297353CC}">
              <c16:uniqueId val="{00000000-2DF9-4996-A258-231DF1BA4881}"/>
            </c:ext>
          </c:extLst>
        </c:ser>
        <c:dLbls>
          <c:showLegendKey val="0"/>
          <c:showVal val="0"/>
          <c:showCatName val="0"/>
          <c:showSerName val="0"/>
          <c:showPercent val="0"/>
          <c:showBubbleSize val="0"/>
        </c:dLbls>
        <c:smooth val="0"/>
        <c:axId val="636808848"/>
        <c:axId val="636801232"/>
      </c:lineChart>
      <c:catAx>
        <c:axId val="6368088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1232"/>
        <c:crosses val="autoZero"/>
        <c:auto val="1"/>
        <c:lblAlgn val="ctr"/>
        <c:lblOffset val="100"/>
        <c:tickLblSkip val="1"/>
        <c:tickMarkSkip val="1"/>
        <c:noMultiLvlLbl val="0"/>
      </c:catAx>
      <c:valAx>
        <c:axId val="636801232"/>
        <c:scaling>
          <c:orientation val="minMax"/>
          <c:min val="3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88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nectarino (miles de hectáreas)</a:t>
            </a:r>
          </a:p>
        </c:rich>
      </c:tx>
      <c:layout>
        <c:manualLayout>
          <c:xMode val="edge"/>
          <c:yMode val="edge"/>
          <c:x val="0.28819698562916229"/>
          <c:y val="5.8411121069759327E-2"/>
        </c:manualLayout>
      </c:layout>
      <c:overlay val="0"/>
      <c:spPr>
        <a:noFill/>
        <a:ln w="12700">
          <a:solidFill>
            <a:srgbClr val="000000"/>
          </a:solidFill>
          <a:prstDash val="solid"/>
        </a:ln>
      </c:spPr>
    </c:title>
    <c:autoTitleDeleted val="0"/>
    <c:plotArea>
      <c:layout>
        <c:manualLayout>
          <c:layoutTarget val="inner"/>
          <c:xMode val="edge"/>
          <c:yMode val="edge"/>
          <c:x val="5.9090941878409499E-2"/>
          <c:y val="0.16588785046728971"/>
          <c:w val="0.91704596338221511"/>
          <c:h val="0.72429906542056965"/>
        </c:manualLayout>
      </c:layout>
      <c:lineChart>
        <c:grouping val="standard"/>
        <c:varyColors val="0"/>
        <c:ser>
          <c:idx val="0"/>
          <c:order val="0"/>
          <c:tx>
            <c:v>superficie melocotonero</c:v>
          </c:tx>
          <c:spPr>
            <a:ln w="38100">
              <a:solidFill>
                <a:srgbClr val="008000"/>
              </a:solidFill>
              <a:prstDash val="solid"/>
            </a:ln>
          </c:spPr>
          <c:marker>
            <c:symbol val="none"/>
          </c:marker>
          <c:cat>
            <c:numRef>
              <c:f>'7.9.10.2'!$A$10:$A$20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'7.9.10.2'!$B$10:$B$20</c:f>
              <c:numCache>
                <c:formatCode>#,##0.0_);\(#,##0.0\)</c:formatCode>
                <c:ptCount val="11"/>
                <c:pt idx="0">
                  <c:v>27.289000000000001</c:v>
                </c:pt>
                <c:pt idx="1">
                  <c:v>28.581</c:v>
                </c:pt>
                <c:pt idx="2">
                  <c:v>30.568999999999999</c:v>
                </c:pt>
                <c:pt idx="3">
                  <c:v>32.506</c:v>
                </c:pt>
                <c:pt idx="4">
                  <c:v>32.866999999999997</c:v>
                </c:pt>
                <c:pt idx="5">
                  <c:v>35.450000000000003</c:v>
                </c:pt>
                <c:pt idx="6">
                  <c:v>35.048000000000002</c:v>
                </c:pt>
                <c:pt idx="7">
                  <c:v>32.445</c:v>
                </c:pt>
                <c:pt idx="8">
                  <c:v>32.078000000000003</c:v>
                </c:pt>
                <c:pt idx="9">
                  <c:v>30.442</c:v>
                </c:pt>
                <c:pt idx="10">
                  <c:v>29.757000000000001</c:v>
                </c:pt>
              </c:numCache>
            </c:numRef>
          </c:val>
          <c:smooth val="0"/>
          <c:extLst>
            <c:ext xmlns:c16="http://schemas.microsoft.com/office/drawing/2014/chart" uri="{C3380CC4-5D6E-409C-BE32-E72D297353CC}">
              <c16:uniqueId val="{00000000-F3B7-4018-BAE7-577EA6062EC6}"/>
            </c:ext>
          </c:extLst>
        </c:ser>
        <c:dLbls>
          <c:showLegendKey val="0"/>
          <c:showVal val="0"/>
          <c:showCatName val="0"/>
          <c:showSerName val="0"/>
          <c:showPercent val="0"/>
          <c:showBubbleSize val="0"/>
        </c:dLbls>
        <c:smooth val="0"/>
        <c:axId val="636794160"/>
        <c:axId val="636820816"/>
      </c:lineChart>
      <c:catAx>
        <c:axId val="6367941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20816"/>
        <c:crosses val="autoZero"/>
        <c:auto val="1"/>
        <c:lblAlgn val="ctr"/>
        <c:lblOffset val="100"/>
        <c:tickLblSkip val="1"/>
        <c:tickMarkSkip val="1"/>
        <c:noMultiLvlLbl val="0"/>
      </c:catAx>
      <c:valAx>
        <c:axId val="636820816"/>
        <c:scaling>
          <c:orientation val="minMax"/>
          <c:min val="1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41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nectarino (miles de toneladas)</a:t>
            </a:r>
          </a:p>
        </c:rich>
      </c:tx>
      <c:layout>
        <c:manualLayout>
          <c:xMode val="edge"/>
          <c:yMode val="edge"/>
          <c:x val="0.29794847528916923"/>
          <c:y val="4.9782292480615498E-2"/>
        </c:manualLayout>
      </c:layout>
      <c:overlay val="0"/>
      <c:spPr>
        <a:noFill/>
        <a:ln w="12700">
          <a:solidFill>
            <a:srgbClr val="000000"/>
          </a:solidFill>
          <a:prstDash val="solid"/>
        </a:ln>
      </c:spPr>
    </c:title>
    <c:autoTitleDeleted val="0"/>
    <c:plotArea>
      <c:layout>
        <c:manualLayout>
          <c:layoutTarget val="inner"/>
          <c:xMode val="edge"/>
          <c:yMode val="edge"/>
          <c:x val="6.2358345688006772E-2"/>
          <c:y val="0.17056074766355137"/>
          <c:w val="0.9161007875619902"/>
          <c:h val="0.69859813084112155"/>
        </c:manualLayout>
      </c:layout>
      <c:lineChart>
        <c:grouping val="standard"/>
        <c:varyColors val="0"/>
        <c:ser>
          <c:idx val="0"/>
          <c:order val="0"/>
          <c:tx>
            <c:v>producción melocotonero</c:v>
          </c:tx>
          <c:spPr>
            <a:ln w="38100">
              <a:solidFill>
                <a:srgbClr val="FF6600"/>
              </a:solidFill>
              <a:prstDash val="solid"/>
            </a:ln>
          </c:spPr>
          <c:marker>
            <c:symbol val="none"/>
          </c:marker>
          <c:cat>
            <c:numRef>
              <c:f>'7.9.10.2'!$A$10:$A$20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'7.9.10.2'!$F$10:$F$20</c:f>
              <c:numCache>
                <c:formatCode>#,##0.0_);\(#,##0.0\)</c:formatCode>
                <c:ptCount val="11"/>
                <c:pt idx="0">
                  <c:v>438.74099999999999</c:v>
                </c:pt>
                <c:pt idx="1">
                  <c:v>429.51</c:v>
                </c:pt>
                <c:pt idx="2">
                  <c:v>533.971</c:v>
                </c:pt>
                <c:pt idx="3">
                  <c:v>434.327</c:v>
                </c:pt>
                <c:pt idx="4">
                  <c:v>509.71300000000002</c:v>
                </c:pt>
                <c:pt idx="5">
                  <c:v>642.57299999999998</c:v>
                </c:pt>
                <c:pt idx="6">
                  <c:v>617.39599999999996</c:v>
                </c:pt>
                <c:pt idx="7">
                  <c:v>518.79399999999998</c:v>
                </c:pt>
                <c:pt idx="8">
                  <c:v>718.52800000000002</c:v>
                </c:pt>
                <c:pt idx="9">
                  <c:v>547.11900000000003</c:v>
                </c:pt>
                <c:pt idx="10">
                  <c:v>605.10799999999995</c:v>
                </c:pt>
              </c:numCache>
            </c:numRef>
          </c:val>
          <c:smooth val="0"/>
          <c:extLst>
            <c:ext xmlns:c16="http://schemas.microsoft.com/office/drawing/2014/chart" uri="{C3380CC4-5D6E-409C-BE32-E72D297353CC}">
              <c16:uniqueId val="{00000000-6821-4094-8AF9-09518C8536E3}"/>
            </c:ext>
          </c:extLst>
        </c:ser>
        <c:dLbls>
          <c:showLegendKey val="0"/>
          <c:showVal val="0"/>
          <c:showCatName val="0"/>
          <c:showSerName val="0"/>
          <c:showPercent val="0"/>
          <c:showBubbleSize val="0"/>
        </c:dLbls>
        <c:smooth val="0"/>
        <c:axId val="636794704"/>
        <c:axId val="636801776"/>
      </c:lineChart>
      <c:catAx>
        <c:axId val="6367947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1776"/>
        <c:crosses val="autoZero"/>
        <c:auto val="1"/>
        <c:lblAlgn val="ctr"/>
        <c:lblOffset val="100"/>
        <c:tickLblSkip val="1"/>
        <c:tickMarkSkip val="1"/>
        <c:noMultiLvlLbl val="0"/>
      </c:catAx>
      <c:valAx>
        <c:axId val="636801776"/>
        <c:scaling>
          <c:orientation val="minMax"/>
          <c:max val="900"/>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47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nectarino (miles de euros)</a:t>
            </a:r>
          </a:p>
        </c:rich>
      </c:tx>
      <c:layout>
        <c:manualLayout>
          <c:xMode val="edge"/>
          <c:yMode val="edge"/>
          <c:x val="0.33202992464072906"/>
          <c:y val="5.9241630427490137E-2"/>
        </c:manualLayout>
      </c:layout>
      <c:overlay val="0"/>
      <c:spPr>
        <a:noFill/>
        <a:ln w="12700">
          <a:solidFill>
            <a:srgbClr val="000000"/>
          </a:solidFill>
          <a:prstDash val="solid"/>
        </a:ln>
      </c:spPr>
    </c:title>
    <c:autoTitleDeleted val="0"/>
    <c:plotArea>
      <c:layout>
        <c:manualLayout>
          <c:layoutTarget val="inner"/>
          <c:xMode val="edge"/>
          <c:yMode val="edge"/>
          <c:x val="4.6590934942592609E-2"/>
          <c:y val="0.23222748815165944"/>
          <c:w val="0.92954597031803265"/>
          <c:h val="0.6540284360189812"/>
        </c:manualLayout>
      </c:layout>
      <c:lineChart>
        <c:grouping val="standard"/>
        <c:varyColors val="0"/>
        <c:ser>
          <c:idx val="0"/>
          <c:order val="0"/>
          <c:tx>
            <c:v>valor melocotonero</c:v>
          </c:tx>
          <c:spPr>
            <a:ln w="38100">
              <a:solidFill>
                <a:srgbClr val="FFFF00"/>
              </a:solidFill>
              <a:prstDash val="solid"/>
            </a:ln>
          </c:spPr>
          <c:marker>
            <c:symbol val="none"/>
          </c:marker>
          <c:cat>
            <c:numRef>
              <c:f>'7.9.10.2'!$A$10:$A$20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'7.9.10.2'!$H$10:$H$20</c:f>
              <c:numCache>
                <c:formatCode>#,##0.0_);\(#,##0.0\)</c:formatCode>
                <c:ptCount val="11"/>
                <c:pt idx="0">
                  <c:v>247.36217580000002</c:v>
                </c:pt>
                <c:pt idx="1">
                  <c:v>292.88286899999997</c:v>
                </c:pt>
                <c:pt idx="2">
                  <c:v>311.89246109999999</c:v>
                </c:pt>
                <c:pt idx="3">
                  <c:v>283.96299259999995</c:v>
                </c:pt>
                <c:pt idx="4">
                  <c:v>395.99602970000001</c:v>
                </c:pt>
                <c:pt idx="5">
                  <c:v>341.20626299999998</c:v>
                </c:pt>
                <c:pt idx="6">
                  <c:v>354.8</c:v>
                </c:pt>
                <c:pt idx="7">
                  <c:v>315.7</c:v>
                </c:pt>
                <c:pt idx="8">
                  <c:v>400.938624</c:v>
                </c:pt>
                <c:pt idx="9">
                  <c:v>469.42810200000002</c:v>
                </c:pt>
                <c:pt idx="10">
                  <c:v>310.90449039999999</c:v>
                </c:pt>
              </c:numCache>
            </c:numRef>
          </c:val>
          <c:smooth val="0"/>
          <c:extLst>
            <c:ext xmlns:c16="http://schemas.microsoft.com/office/drawing/2014/chart" uri="{C3380CC4-5D6E-409C-BE32-E72D297353CC}">
              <c16:uniqueId val="{00000000-E7FB-4664-8B84-6DE9992C23E1}"/>
            </c:ext>
          </c:extLst>
        </c:ser>
        <c:dLbls>
          <c:showLegendKey val="0"/>
          <c:showVal val="0"/>
          <c:showCatName val="0"/>
          <c:showSerName val="0"/>
          <c:showPercent val="0"/>
          <c:showBubbleSize val="0"/>
        </c:dLbls>
        <c:smooth val="0"/>
        <c:axId val="636817008"/>
        <c:axId val="636813744"/>
      </c:lineChart>
      <c:catAx>
        <c:axId val="6368170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3744"/>
        <c:crosses val="autoZero"/>
        <c:auto val="1"/>
        <c:lblAlgn val="ctr"/>
        <c:lblOffset val="100"/>
        <c:tickLblSkip val="1"/>
        <c:tickMarkSkip val="1"/>
        <c:noMultiLvlLbl val="0"/>
      </c:catAx>
      <c:valAx>
        <c:axId val="636813744"/>
        <c:scaling>
          <c:orientation val="minMax"/>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70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ciruelo (miles de hectáreas)</a:t>
            </a:r>
          </a:p>
        </c:rich>
      </c:tx>
      <c:layout>
        <c:manualLayout>
          <c:xMode val="edge"/>
          <c:yMode val="edge"/>
          <c:x val="0.28374134259259265"/>
          <c:y val="6.7377771096035433E-2"/>
        </c:manualLayout>
      </c:layout>
      <c:overlay val="0"/>
      <c:spPr>
        <a:noFill/>
        <a:ln w="12700">
          <a:solidFill>
            <a:srgbClr val="000000"/>
          </a:solidFill>
          <a:prstDash val="solid"/>
        </a:ln>
      </c:spPr>
    </c:title>
    <c:autoTitleDeleted val="0"/>
    <c:plotArea>
      <c:layout>
        <c:manualLayout>
          <c:layoutTarget val="inner"/>
          <c:xMode val="edge"/>
          <c:yMode val="edge"/>
          <c:x val="5.9808612440192123E-2"/>
          <c:y val="0.17518289799768572"/>
          <c:w val="0.91267942583732053"/>
          <c:h val="0.71533016682388362"/>
        </c:manualLayout>
      </c:layout>
      <c:lineChart>
        <c:grouping val="standard"/>
        <c:varyColors val="0"/>
        <c:ser>
          <c:idx val="0"/>
          <c:order val="0"/>
          <c:tx>
            <c:v>superficie ciruelo</c:v>
          </c:tx>
          <c:spPr>
            <a:ln w="38100">
              <a:solidFill>
                <a:srgbClr val="008000"/>
              </a:solidFill>
              <a:prstDash val="solid"/>
            </a:ln>
          </c:spPr>
          <c:marker>
            <c:symbol val="none"/>
          </c:marker>
          <c:cat>
            <c:numRef>
              <c:f>'7.9.11.1'!$A$10:$A$20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'7.9.11.1'!$B$10:$B$20</c:f>
              <c:numCache>
                <c:formatCode>#,##0.0__;\–#,##0.0__;0.0__;@__</c:formatCode>
                <c:ptCount val="11"/>
                <c:pt idx="0">
                  <c:v>18.489000000000001</c:v>
                </c:pt>
                <c:pt idx="1">
                  <c:v>18.489000000000001</c:v>
                </c:pt>
                <c:pt idx="2">
                  <c:v>17.085999999999999</c:v>
                </c:pt>
                <c:pt idx="3">
                  <c:v>16.687000000000001</c:v>
                </c:pt>
                <c:pt idx="4">
                  <c:v>16.614000000000001</c:v>
                </c:pt>
                <c:pt idx="5">
                  <c:v>17.003</c:v>
                </c:pt>
                <c:pt idx="6">
                  <c:v>16.064</c:v>
                </c:pt>
                <c:pt idx="7">
                  <c:v>15.278</c:v>
                </c:pt>
                <c:pt idx="8">
                  <c:v>15.199</c:v>
                </c:pt>
                <c:pt idx="9">
                  <c:v>14.64</c:v>
                </c:pt>
                <c:pt idx="10">
                  <c:v>14.851000000000001</c:v>
                </c:pt>
              </c:numCache>
            </c:numRef>
          </c:val>
          <c:smooth val="0"/>
          <c:extLst>
            <c:ext xmlns:c16="http://schemas.microsoft.com/office/drawing/2014/chart" uri="{C3380CC4-5D6E-409C-BE32-E72D297353CC}">
              <c16:uniqueId val="{00000000-7E12-4B9A-AFD5-03D09C16DD3E}"/>
            </c:ext>
          </c:extLst>
        </c:ser>
        <c:dLbls>
          <c:showLegendKey val="0"/>
          <c:showVal val="0"/>
          <c:showCatName val="0"/>
          <c:showSerName val="0"/>
          <c:showPercent val="0"/>
          <c:showBubbleSize val="0"/>
        </c:dLbls>
        <c:smooth val="0"/>
        <c:axId val="636797968"/>
        <c:axId val="636818096"/>
      </c:lineChart>
      <c:catAx>
        <c:axId val="6367979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8096"/>
        <c:crosses val="autoZero"/>
        <c:auto val="1"/>
        <c:lblAlgn val="ctr"/>
        <c:lblOffset val="100"/>
        <c:tickLblSkip val="1"/>
        <c:tickMarkSkip val="1"/>
        <c:noMultiLvlLbl val="0"/>
      </c:catAx>
      <c:valAx>
        <c:axId val="636818096"/>
        <c:scaling>
          <c:orientation val="minMax"/>
          <c:max val="20"/>
          <c:min val="13"/>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79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ciruelo (miles de toneladas)</a:t>
            </a:r>
          </a:p>
        </c:rich>
      </c:tx>
      <c:layout>
        <c:manualLayout>
          <c:xMode val="edge"/>
          <c:yMode val="edge"/>
          <c:x val="0.29404541666666667"/>
          <c:y val="6.919086638798766E-2"/>
        </c:manualLayout>
      </c:layout>
      <c:overlay val="0"/>
      <c:spPr>
        <a:noFill/>
        <a:ln w="12700">
          <a:solidFill>
            <a:srgbClr val="000000"/>
          </a:solidFill>
          <a:prstDash val="solid"/>
        </a:ln>
      </c:spPr>
    </c:title>
    <c:autoTitleDeleted val="0"/>
    <c:plotArea>
      <c:layout>
        <c:manualLayout>
          <c:layoutTarget val="inner"/>
          <c:xMode val="edge"/>
          <c:yMode val="edge"/>
          <c:x val="6.5165914477836734E-2"/>
          <c:y val="0.19856482525234709"/>
          <c:w val="0.90639862864627463"/>
          <c:h val="0.68899602015272243"/>
        </c:manualLayout>
      </c:layout>
      <c:lineChart>
        <c:grouping val="standard"/>
        <c:varyColors val="0"/>
        <c:ser>
          <c:idx val="0"/>
          <c:order val="0"/>
          <c:tx>
            <c:v>producción Ciruelo</c:v>
          </c:tx>
          <c:spPr>
            <a:ln w="38100">
              <a:solidFill>
                <a:srgbClr val="FF6600"/>
              </a:solidFill>
              <a:prstDash val="solid"/>
            </a:ln>
          </c:spPr>
          <c:marker>
            <c:symbol val="none"/>
          </c:marker>
          <c:cat>
            <c:numRef>
              <c:f>'7.9.11.1'!$A$10:$A$20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'7.9.11.1'!$F$10:$F$20</c:f>
              <c:numCache>
                <c:formatCode>#,##0.0__;\–#,##0.0__;0.0__;@__</c:formatCode>
                <c:ptCount val="11"/>
                <c:pt idx="0">
                  <c:v>232.78</c:v>
                </c:pt>
                <c:pt idx="1">
                  <c:v>232.78</c:v>
                </c:pt>
                <c:pt idx="2">
                  <c:v>230.87700000000001</c:v>
                </c:pt>
                <c:pt idx="3">
                  <c:v>210.726</c:v>
                </c:pt>
                <c:pt idx="4">
                  <c:v>172.352</c:v>
                </c:pt>
                <c:pt idx="5">
                  <c:v>232.83099999999999</c:v>
                </c:pt>
                <c:pt idx="6">
                  <c:v>217.291</c:v>
                </c:pt>
                <c:pt idx="7">
                  <c:v>193.59800000000001</c:v>
                </c:pt>
                <c:pt idx="8">
                  <c:v>172.32499999999999</c:v>
                </c:pt>
                <c:pt idx="9">
                  <c:v>152.98400000000001</c:v>
                </c:pt>
                <c:pt idx="10">
                  <c:v>179.839</c:v>
                </c:pt>
              </c:numCache>
            </c:numRef>
          </c:val>
          <c:smooth val="0"/>
          <c:extLst>
            <c:ext xmlns:c16="http://schemas.microsoft.com/office/drawing/2014/chart" uri="{C3380CC4-5D6E-409C-BE32-E72D297353CC}">
              <c16:uniqueId val="{00000000-009E-47C4-85AC-DB4B64C86D13}"/>
            </c:ext>
          </c:extLst>
        </c:ser>
        <c:dLbls>
          <c:showLegendKey val="0"/>
          <c:showVal val="0"/>
          <c:showCatName val="0"/>
          <c:showSerName val="0"/>
          <c:showPercent val="0"/>
          <c:showBubbleSize val="0"/>
        </c:dLbls>
        <c:smooth val="0"/>
        <c:axId val="636797424"/>
        <c:axId val="636812112"/>
      </c:lineChart>
      <c:catAx>
        <c:axId val="6367974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2112"/>
        <c:crosses val="autoZero"/>
        <c:auto val="1"/>
        <c:lblAlgn val="ctr"/>
        <c:lblOffset val="100"/>
        <c:tickLblSkip val="1"/>
        <c:tickMarkSkip val="1"/>
        <c:noMultiLvlLbl val="0"/>
      </c:catAx>
      <c:valAx>
        <c:axId val="636812112"/>
        <c:scaling>
          <c:orientation val="minMax"/>
          <c:min val="1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74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ciruelo (miles de euros)</a:t>
            </a:r>
          </a:p>
        </c:rich>
      </c:tx>
      <c:layout>
        <c:manualLayout>
          <c:xMode val="edge"/>
          <c:yMode val="edge"/>
          <c:x val="0.33005810185185186"/>
          <c:y val="5.995220009263548E-2"/>
        </c:manualLayout>
      </c:layout>
      <c:overlay val="0"/>
      <c:spPr>
        <a:noFill/>
        <a:ln w="12700">
          <a:solidFill>
            <a:srgbClr val="000000"/>
          </a:solidFill>
          <a:prstDash val="solid"/>
        </a:ln>
      </c:spPr>
    </c:title>
    <c:autoTitleDeleted val="0"/>
    <c:plotArea>
      <c:layout>
        <c:manualLayout>
          <c:layoutTarget val="inner"/>
          <c:xMode val="edge"/>
          <c:yMode val="edge"/>
          <c:x val="8.1081081081081086E-2"/>
          <c:y val="0.24700297653200423"/>
          <c:w val="0.89541715628672147"/>
          <c:h val="0.6402892692625648"/>
        </c:manualLayout>
      </c:layout>
      <c:lineChart>
        <c:grouping val="standard"/>
        <c:varyColors val="0"/>
        <c:ser>
          <c:idx val="0"/>
          <c:order val="0"/>
          <c:tx>
            <c:v>valor Ciruelo</c:v>
          </c:tx>
          <c:spPr>
            <a:ln w="38100">
              <a:solidFill>
                <a:srgbClr val="FFFF00"/>
              </a:solidFill>
              <a:prstDash val="solid"/>
            </a:ln>
          </c:spPr>
          <c:marker>
            <c:symbol val="none"/>
          </c:marker>
          <c:cat>
            <c:numRef>
              <c:f>'7.9.11.1'!$A$10:$A$20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'7.9.11.1'!$H$10:$H$20</c:f>
              <c:numCache>
                <c:formatCode>#,##0__;\–#,##0__;0__;@__</c:formatCode>
                <c:ptCount val="11"/>
                <c:pt idx="0">
                  <c:v>106473.572</c:v>
                </c:pt>
                <c:pt idx="1">
                  <c:v>131357.75400000002</c:v>
                </c:pt>
                <c:pt idx="2">
                  <c:v>108812.33010000002</c:v>
                </c:pt>
                <c:pt idx="3">
                  <c:v>104288.29740000001</c:v>
                </c:pt>
                <c:pt idx="4">
                  <c:v>116027.3664</c:v>
                </c:pt>
                <c:pt idx="5">
                  <c:v>111223.36870000001</c:v>
                </c:pt>
                <c:pt idx="6">
                  <c:v>132808</c:v>
                </c:pt>
                <c:pt idx="7">
                  <c:v>105821</c:v>
                </c:pt>
                <c:pt idx="8">
                  <c:v>84025.669999999984</c:v>
                </c:pt>
                <c:pt idx="9">
                  <c:v>94421.724800000011</c:v>
                </c:pt>
                <c:pt idx="10">
                  <c:v>77582.544599999994</c:v>
                </c:pt>
              </c:numCache>
            </c:numRef>
          </c:val>
          <c:smooth val="0"/>
          <c:extLst>
            <c:ext xmlns:c16="http://schemas.microsoft.com/office/drawing/2014/chart" uri="{C3380CC4-5D6E-409C-BE32-E72D297353CC}">
              <c16:uniqueId val="{00000000-457B-47CA-B814-575A344E419A}"/>
            </c:ext>
          </c:extLst>
        </c:ser>
        <c:dLbls>
          <c:showLegendKey val="0"/>
          <c:showVal val="0"/>
          <c:showCatName val="0"/>
          <c:showSerName val="0"/>
          <c:showPercent val="0"/>
          <c:showBubbleSize val="0"/>
        </c:dLbls>
        <c:smooth val="0"/>
        <c:axId val="636820272"/>
        <c:axId val="636811024"/>
      </c:lineChart>
      <c:catAx>
        <c:axId val="636820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1024"/>
        <c:crosses val="autoZero"/>
        <c:auto val="1"/>
        <c:lblAlgn val="ctr"/>
        <c:lblOffset val="100"/>
        <c:tickLblSkip val="1"/>
        <c:tickMarkSkip val="1"/>
        <c:noMultiLvlLbl val="0"/>
      </c:catAx>
      <c:valAx>
        <c:axId val="636811024"/>
        <c:scaling>
          <c:orientation val="minMax"/>
          <c:min val="6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20272"/>
        <c:crosses val="autoZero"/>
        <c:crossBetween val="between"/>
        <c:maj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higuera (miles de hectáreas)</a:t>
            </a:r>
          </a:p>
        </c:rich>
      </c:tx>
      <c:layout>
        <c:manualLayout>
          <c:xMode val="edge"/>
          <c:yMode val="edge"/>
          <c:x val="0.260967305352798"/>
          <c:y val="4.8764186166869984E-2"/>
        </c:manualLayout>
      </c:layout>
      <c:overlay val="0"/>
      <c:spPr>
        <a:noFill/>
        <a:ln w="12700">
          <a:solidFill>
            <a:srgbClr val="000000"/>
          </a:solidFill>
          <a:prstDash val="solid"/>
        </a:ln>
      </c:spPr>
    </c:title>
    <c:autoTitleDeleted val="0"/>
    <c:plotArea>
      <c:layout>
        <c:manualLayout>
          <c:layoutTarget val="inner"/>
          <c:xMode val="edge"/>
          <c:yMode val="edge"/>
          <c:x val="6.5554231227652013E-2"/>
          <c:y val="0.16507196316158967"/>
          <c:w val="0.90703218116804385"/>
          <c:h val="0.72009653495128279"/>
        </c:manualLayout>
      </c:layout>
      <c:lineChart>
        <c:grouping val="standard"/>
        <c:varyColors val="0"/>
        <c:ser>
          <c:idx val="0"/>
          <c:order val="0"/>
          <c:tx>
            <c:v>superficie higuera</c:v>
          </c:tx>
          <c:spPr>
            <a:ln w="38100">
              <a:solidFill>
                <a:srgbClr val="008000"/>
              </a:solidFill>
              <a:prstDash val="solid"/>
            </a:ln>
          </c:spPr>
          <c:marker>
            <c:symbol val="none"/>
          </c:marker>
          <c:cat>
            <c:numRef>
              <c:f>'7.9.12.1'!$A$10:$A$20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'7.9.12.1'!$B$10:$B$20</c:f>
              <c:numCache>
                <c:formatCode>#,##0.0__;\–#,##0.0__;0.0__;@__</c:formatCode>
                <c:ptCount val="11"/>
                <c:pt idx="0">
                  <c:v>11.952999999999999</c:v>
                </c:pt>
                <c:pt idx="1">
                  <c:v>11.952999999999999</c:v>
                </c:pt>
                <c:pt idx="2">
                  <c:v>11.760999999999999</c:v>
                </c:pt>
                <c:pt idx="3">
                  <c:v>12.294</c:v>
                </c:pt>
                <c:pt idx="4">
                  <c:v>12.411</c:v>
                </c:pt>
                <c:pt idx="5">
                  <c:v>12.548999999999999</c:v>
                </c:pt>
                <c:pt idx="6">
                  <c:v>12.750999999999999</c:v>
                </c:pt>
                <c:pt idx="7">
                  <c:v>12.613</c:v>
                </c:pt>
                <c:pt idx="8">
                  <c:v>13.564</c:v>
                </c:pt>
                <c:pt idx="9">
                  <c:v>13.983000000000001</c:v>
                </c:pt>
                <c:pt idx="10">
                  <c:v>14.599</c:v>
                </c:pt>
              </c:numCache>
            </c:numRef>
          </c:val>
          <c:smooth val="0"/>
          <c:extLst>
            <c:ext xmlns:c16="http://schemas.microsoft.com/office/drawing/2014/chart" uri="{C3380CC4-5D6E-409C-BE32-E72D297353CC}">
              <c16:uniqueId val="{00000000-47C9-4EAD-B18B-DBE82B8F3729}"/>
            </c:ext>
          </c:extLst>
        </c:ser>
        <c:dLbls>
          <c:showLegendKey val="0"/>
          <c:showVal val="0"/>
          <c:showCatName val="0"/>
          <c:showSerName val="0"/>
          <c:showPercent val="0"/>
          <c:showBubbleSize val="0"/>
        </c:dLbls>
        <c:smooth val="0"/>
        <c:axId val="636804496"/>
        <c:axId val="636817552"/>
      </c:lineChart>
      <c:catAx>
        <c:axId val="636804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7552"/>
        <c:crosses val="autoZero"/>
        <c:auto val="1"/>
        <c:lblAlgn val="ctr"/>
        <c:lblOffset val="100"/>
        <c:tickLblSkip val="1"/>
        <c:tickMarkSkip val="1"/>
        <c:noMultiLvlLbl val="0"/>
      </c:catAx>
      <c:valAx>
        <c:axId val="636817552"/>
        <c:scaling>
          <c:orientation val="minMax"/>
          <c:max val="16"/>
          <c:min val="10"/>
        </c:scaling>
        <c:delete val="0"/>
        <c:axPos val="l"/>
        <c:majorGridlines>
          <c:spPr>
            <a:ln w="3175">
              <a:solidFill>
                <a:srgbClr val="C0C0C0"/>
              </a:solidFill>
              <a:prstDash val="solid"/>
            </a:ln>
          </c:spPr>
        </c:majorGridlines>
        <c:numFmt formatCode="#,##0" sourceLinked="0"/>
        <c:majorTickMark val="out"/>
        <c:minorTickMark val="none"/>
        <c:tickLblPos val="nextTo"/>
        <c:txPr>
          <a:bodyPr rot="0" vert="horz"/>
          <a:lstStyle/>
          <a:p>
            <a:pPr>
              <a:defRPr/>
            </a:pPr>
            <a:endParaRPr lang="es-ES"/>
          </a:p>
        </c:txPr>
        <c:crossAx val="63680449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higuera (toneladas)</a:t>
            </a:r>
          </a:p>
        </c:rich>
      </c:tx>
      <c:layout>
        <c:manualLayout>
          <c:xMode val="edge"/>
          <c:yMode val="edge"/>
          <c:x val="0.30117300283860504"/>
          <c:y val="5.0253826213126594E-2"/>
        </c:manualLayout>
      </c:layout>
      <c:overlay val="0"/>
      <c:spPr>
        <a:noFill/>
        <a:ln w="12700">
          <a:solidFill>
            <a:srgbClr val="000000"/>
          </a:solidFill>
          <a:prstDash val="solid"/>
        </a:ln>
      </c:spPr>
    </c:title>
    <c:autoTitleDeleted val="0"/>
    <c:plotArea>
      <c:layout>
        <c:manualLayout>
          <c:layoutTarget val="inner"/>
          <c:xMode val="edge"/>
          <c:yMode val="edge"/>
          <c:x val="6.8883610451307933E-2"/>
          <c:y val="0.20518891554221741"/>
          <c:w val="0.90736342042755347"/>
          <c:h val="0.68396305180739059"/>
        </c:manualLayout>
      </c:layout>
      <c:lineChart>
        <c:grouping val="standard"/>
        <c:varyColors val="0"/>
        <c:ser>
          <c:idx val="0"/>
          <c:order val="0"/>
          <c:tx>
            <c:v>producción higuera</c:v>
          </c:tx>
          <c:spPr>
            <a:ln w="38100">
              <a:solidFill>
                <a:srgbClr val="FF6600"/>
              </a:solidFill>
              <a:prstDash val="solid"/>
            </a:ln>
          </c:spPr>
          <c:marker>
            <c:symbol val="none"/>
          </c:marker>
          <c:cat>
            <c:numRef>
              <c:f>'7.9.12.1'!$A$10:$A$20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'7.9.12.1'!$F$10:$F$20</c:f>
              <c:numCache>
                <c:formatCode>#,##0.0__;\–#,##0.0__;0.0__;@__</c:formatCode>
                <c:ptCount val="11"/>
                <c:pt idx="0">
                  <c:v>29.12</c:v>
                </c:pt>
                <c:pt idx="1">
                  <c:v>29.12</c:v>
                </c:pt>
                <c:pt idx="2">
                  <c:v>29.071000000000002</c:v>
                </c:pt>
                <c:pt idx="3">
                  <c:v>23.285</c:v>
                </c:pt>
                <c:pt idx="4">
                  <c:v>30.434000000000001</c:v>
                </c:pt>
                <c:pt idx="5">
                  <c:v>28.893000000000001</c:v>
                </c:pt>
                <c:pt idx="6">
                  <c:v>26.478999999999999</c:v>
                </c:pt>
                <c:pt idx="7">
                  <c:v>48.718000000000004</c:v>
                </c:pt>
                <c:pt idx="8">
                  <c:v>36.380000000000003</c:v>
                </c:pt>
                <c:pt idx="9">
                  <c:v>47.75</c:v>
                </c:pt>
                <c:pt idx="10">
                  <c:v>51.597999999999999</c:v>
                </c:pt>
              </c:numCache>
            </c:numRef>
          </c:val>
          <c:smooth val="0"/>
          <c:extLst>
            <c:ext xmlns:c16="http://schemas.microsoft.com/office/drawing/2014/chart" uri="{C3380CC4-5D6E-409C-BE32-E72D297353CC}">
              <c16:uniqueId val="{00000000-8EA5-40E4-B22D-DE5081B4799B}"/>
            </c:ext>
          </c:extLst>
        </c:ser>
        <c:dLbls>
          <c:showLegendKey val="0"/>
          <c:showVal val="0"/>
          <c:showCatName val="0"/>
          <c:showSerName val="0"/>
          <c:showPercent val="0"/>
          <c:showBubbleSize val="0"/>
        </c:dLbls>
        <c:smooth val="0"/>
        <c:axId val="636796880"/>
        <c:axId val="636813200"/>
      </c:lineChart>
      <c:catAx>
        <c:axId val="6367968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3200"/>
        <c:crosses val="autoZero"/>
        <c:auto val="1"/>
        <c:lblAlgn val="ctr"/>
        <c:lblOffset val="100"/>
        <c:tickLblSkip val="1"/>
        <c:tickMarkSkip val="1"/>
        <c:noMultiLvlLbl val="0"/>
      </c:catAx>
      <c:valAx>
        <c:axId val="636813200"/>
        <c:scaling>
          <c:orientation val="minMax"/>
          <c:max val="55"/>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6880"/>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maíz (miles de hectáreas)</a:t>
            </a:r>
          </a:p>
        </c:rich>
      </c:tx>
      <c:layout>
        <c:manualLayout>
          <c:xMode val="edge"/>
          <c:yMode val="edge"/>
          <c:x val="0.27841145833333336"/>
          <c:y val="4.3130843988839852E-2"/>
        </c:manualLayout>
      </c:layout>
      <c:overlay val="0"/>
      <c:spPr>
        <a:noFill/>
        <a:ln w="12700">
          <a:solidFill>
            <a:srgbClr val="000000"/>
          </a:solidFill>
          <a:prstDash val="solid"/>
        </a:ln>
      </c:spPr>
    </c:title>
    <c:autoTitleDeleted val="0"/>
    <c:plotArea>
      <c:layout>
        <c:manualLayout>
          <c:layoutTarget val="inner"/>
          <c:xMode val="edge"/>
          <c:yMode val="edge"/>
          <c:x val="6.8877593917905183E-2"/>
          <c:y val="0.13519844295974234"/>
          <c:w val="0.88520463294492968"/>
          <c:h val="0.78088755847437374"/>
        </c:manualLayout>
      </c:layout>
      <c:lineChart>
        <c:grouping val="standard"/>
        <c:varyColors val="0"/>
        <c:ser>
          <c:idx val="3"/>
          <c:order val="0"/>
          <c:tx>
            <c:v>Superficie</c:v>
          </c:tx>
          <c:spPr>
            <a:ln w="38100">
              <a:solidFill>
                <a:srgbClr val="008000"/>
              </a:solidFill>
              <a:prstDash val="solid"/>
            </a:ln>
          </c:spPr>
          <c:marker>
            <c:symbol val="none"/>
          </c:marker>
          <c:cat>
            <c:numRef>
              <c:f>'7.1.8.1'!$A$9:$A$19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'7.1.8.1'!$B$9:$B$19</c:f>
              <c:numCache>
                <c:formatCode>#,##0.0_);\(#,##0.0\)</c:formatCode>
                <c:ptCount val="11"/>
                <c:pt idx="0">
                  <c:v>348.94900000000001</c:v>
                </c:pt>
                <c:pt idx="1">
                  <c:v>314.99</c:v>
                </c:pt>
                <c:pt idx="2">
                  <c:v>369.26400000000001</c:v>
                </c:pt>
                <c:pt idx="3">
                  <c:v>390.43299999999999</c:v>
                </c:pt>
                <c:pt idx="4">
                  <c:v>442.298</c:v>
                </c:pt>
                <c:pt idx="5">
                  <c:v>421.60500000000002</c:v>
                </c:pt>
                <c:pt idx="6">
                  <c:v>398.25700000000001</c:v>
                </c:pt>
                <c:pt idx="7">
                  <c:v>359.27499999999998</c:v>
                </c:pt>
                <c:pt idx="8">
                  <c:v>333.62799999999999</c:v>
                </c:pt>
                <c:pt idx="9">
                  <c:v>322.37299999999999</c:v>
                </c:pt>
                <c:pt idx="10">
                  <c:v>356.82499999999999</c:v>
                </c:pt>
              </c:numCache>
            </c:numRef>
          </c:val>
          <c:smooth val="0"/>
          <c:extLst>
            <c:ext xmlns:c16="http://schemas.microsoft.com/office/drawing/2014/chart" uri="{C3380CC4-5D6E-409C-BE32-E72D297353CC}">
              <c16:uniqueId val="{00000000-4C79-49DC-B7D9-D0757A47D41A}"/>
            </c:ext>
          </c:extLst>
        </c:ser>
        <c:dLbls>
          <c:showLegendKey val="0"/>
          <c:showVal val="0"/>
          <c:showCatName val="0"/>
          <c:showSerName val="0"/>
          <c:showPercent val="0"/>
          <c:showBubbleSize val="0"/>
        </c:dLbls>
        <c:smooth val="0"/>
        <c:axId val="611396592"/>
        <c:axId val="611394960"/>
      </c:lineChart>
      <c:catAx>
        <c:axId val="6113965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4960"/>
        <c:crosses val="autoZero"/>
        <c:auto val="1"/>
        <c:lblAlgn val="ctr"/>
        <c:lblOffset val="100"/>
        <c:tickLblSkip val="1"/>
        <c:tickMarkSkip val="1"/>
        <c:noMultiLvlLbl val="0"/>
      </c:catAx>
      <c:valAx>
        <c:axId val="611394960"/>
        <c:scaling>
          <c:orientation val="minMax"/>
          <c:max val="500"/>
          <c:min val="2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65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higuera (miles de euros)</a:t>
            </a:r>
          </a:p>
        </c:rich>
      </c:tx>
      <c:layout>
        <c:manualLayout>
          <c:xMode val="edge"/>
          <c:yMode val="edge"/>
          <c:x val="0.31167908556366586"/>
          <c:y val="3.3165238109074006E-2"/>
        </c:manualLayout>
      </c:layout>
      <c:overlay val="0"/>
      <c:spPr>
        <a:noFill/>
        <a:ln w="12700">
          <a:solidFill>
            <a:srgbClr val="000000"/>
          </a:solidFill>
          <a:prstDash val="solid"/>
        </a:ln>
      </c:spPr>
    </c:title>
    <c:autoTitleDeleted val="0"/>
    <c:plotArea>
      <c:layout>
        <c:manualLayout>
          <c:layoutTarget val="inner"/>
          <c:xMode val="edge"/>
          <c:yMode val="edge"/>
          <c:x val="7.2360700669924963E-2"/>
          <c:y val="0.15661911264781941"/>
          <c:w val="0.90154315588758949"/>
          <c:h val="0.73051410640090653"/>
        </c:manualLayout>
      </c:layout>
      <c:lineChart>
        <c:grouping val="standard"/>
        <c:varyColors val="0"/>
        <c:ser>
          <c:idx val="0"/>
          <c:order val="0"/>
          <c:tx>
            <c:v>valor higuera</c:v>
          </c:tx>
          <c:spPr>
            <a:ln w="38100">
              <a:solidFill>
                <a:srgbClr val="FFFF00"/>
              </a:solidFill>
              <a:prstDash val="solid"/>
            </a:ln>
          </c:spPr>
          <c:marker>
            <c:symbol val="none"/>
          </c:marker>
          <c:cat>
            <c:numRef>
              <c:f>'7.9.12.1'!$A$10:$A$20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'7.9.12.1'!$H$10:$H$20</c:f>
              <c:numCache>
                <c:formatCode>#,##0__;\–#,##0__;0__;@__</c:formatCode>
                <c:ptCount val="11"/>
                <c:pt idx="0">
                  <c:v>28875.392</c:v>
                </c:pt>
                <c:pt idx="1">
                  <c:v>38741.248</c:v>
                </c:pt>
                <c:pt idx="2">
                  <c:v>33937.485399999998</c:v>
                </c:pt>
                <c:pt idx="3">
                  <c:v>31478.991500000004</c:v>
                </c:pt>
                <c:pt idx="4">
                  <c:v>32844.372799999997</c:v>
                </c:pt>
                <c:pt idx="5">
                  <c:v>38257.221300000005</c:v>
                </c:pt>
                <c:pt idx="6">
                  <c:v>31266</c:v>
                </c:pt>
                <c:pt idx="7">
                  <c:v>66968</c:v>
                </c:pt>
                <c:pt idx="8">
                  <c:v>45296.738000000005</c:v>
                </c:pt>
                <c:pt idx="9">
                  <c:v>42473.625</c:v>
                </c:pt>
                <c:pt idx="10">
                  <c:v>41072.007999999994</c:v>
                </c:pt>
              </c:numCache>
            </c:numRef>
          </c:val>
          <c:smooth val="0"/>
          <c:extLst>
            <c:ext xmlns:c16="http://schemas.microsoft.com/office/drawing/2014/chart" uri="{C3380CC4-5D6E-409C-BE32-E72D297353CC}">
              <c16:uniqueId val="{00000000-8B31-4BD6-B5E1-49109FA4283A}"/>
            </c:ext>
          </c:extLst>
        </c:ser>
        <c:dLbls>
          <c:showLegendKey val="0"/>
          <c:showVal val="0"/>
          <c:showCatName val="0"/>
          <c:showSerName val="0"/>
          <c:showPercent val="0"/>
          <c:showBubbleSize val="0"/>
        </c:dLbls>
        <c:smooth val="0"/>
        <c:axId val="636809392"/>
        <c:axId val="636814288"/>
      </c:lineChart>
      <c:catAx>
        <c:axId val="636809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4288"/>
        <c:crosses val="autoZero"/>
        <c:auto val="1"/>
        <c:lblAlgn val="ctr"/>
        <c:lblOffset val="100"/>
        <c:tickLblSkip val="1"/>
        <c:tickMarkSkip val="1"/>
        <c:noMultiLvlLbl val="0"/>
      </c:catAx>
      <c:valAx>
        <c:axId val="636814288"/>
        <c:scaling>
          <c:orientation val="minMax"/>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93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chirimoyo (hectareas)</a:t>
            </a:r>
          </a:p>
        </c:rich>
      </c:tx>
      <c:layout>
        <c:manualLayout>
          <c:xMode val="edge"/>
          <c:yMode val="edge"/>
          <c:x val="0.2996101046698873"/>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1"/>
          <c:order val="0"/>
          <c:tx>
            <c:v>superficie chirimoyo</c:v>
          </c:tx>
          <c:spPr>
            <a:ln w="38100">
              <a:solidFill>
                <a:srgbClr val="008000"/>
              </a:solidFill>
              <a:prstDash val="solid"/>
            </a:ln>
          </c:spPr>
          <c:marker>
            <c:symbol val="none"/>
          </c:marker>
          <c:cat>
            <c:numRef>
              <c:f>'7.9.13.1'!$A$10:$A$20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'7.9.13.1'!$B$10:$B$20</c:f>
              <c:numCache>
                <c:formatCode>#,##0</c:formatCode>
                <c:ptCount val="11"/>
                <c:pt idx="0">
                  <c:v>3159</c:v>
                </c:pt>
                <c:pt idx="1">
                  <c:v>3177</c:v>
                </c:pt>
                <c:pt idx="2">
                  <c:v>3158</c:v>
                </c:pt>
                <c:pt idx="3">
                  <c:v>3160</c:v>
                </c:pt>
                <c:pt idx="4">
                  <c:v>3155</c:v>
                </c:pt>
                <c:pt idx="5">
                  <c:v>3155</c:v>
                </c:pt>
                <c:pt idx="6">
                  <c:v>3116</c:v>
                </c:pt>
                <c:pt idx="7">
                  <c:v>3102</c:v>
                </c:pt>
                <c:pt idx="8">
                  <c:v>3022</c:v>
                </c:pt>
                <c:pt idx="9">
                  <c:v>3093</c:v>
                </c:pt>
                <c:pt idx="10">
                  <c:v>3048</c:v>
                </c:pt>
              </c:numCache>
            </c:numRef>
          </c:val>
          <c:smooth val="0"/>
          <c:extLst>
            <c:ext xmlns:c16="http://schemas.microsoft.com/office/drawing/2014/chart" uri="{C3380CC4-5D6E-409C-BE32-E72D297353CC}">
              <c16:uniqueId val="{00000000-A160-4505-8138-1D8875236261}"/>
            </c:ext>
          </c:extLst>
        </c:ser>
        <c:dLbls>
          <c:showLegendKey val="0"/>
          <c:showVal val="0"/>
          <c:showCatName val="0"/>
          <c:showSerName val="0"/>
          <c:showPercent val="0"/>
          <c:showBubbleSize val="0"/>
        </c:dLbls>
        <c:smooth val="0"/>
        <c:axId val="636802320"/>
        <c:axId val="636802864"/>
      </c:lineChart>
      <c:catAx>
        <c:axId val="636802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864"/>
        <c:crosses val="autoZero"/>
        <c:auto val="1"/>
        <c:lblAlgn val="ctr"/>
        <c:lblOffset val="100"/>
        <c:tickLblSkip val="1"/>
        <c:tickMarkSkip val="1"/>
        <c:noMultiLvlLbl val="0"/>
      </c:catAx>
      <c:valAx>
        <c:axId val="6368028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chirimoyo (toneladas)</a:t>
            </a:r>
          </a:p>
        </c:rich>
      </c:tx>
      <c:layout>
        <c:manualLayout>
          <c:xMode val="edge"/>
          <c:yMode val="edge"/>
          <c:x val="0.29478492351046698"/>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0"/>
          <c:order val="0"/>
          <c:tx>
            <c:v>producción chirimoyo</c:v>
          </c:tx>
          <c:spPr>
            <a:ln w="38100">
              <a:solidFill>
                <a:srgbClr val="FF6600"/>
              </a:solidFill>
              <a:prstDash val="solid"/>
            </a:ln>
          </c:spPr>
          <c:marker>
            <c:symbol val="none"/>
          </c:marker>
          <c:cat>
            <c:numRef>
              <c:f>'7.9.13.1'!$A$10:$A$20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'7.9.13.1'!$F$10:$F$20</c:f>
              <c:numCache>
                <c:formatCode>#,##0</c:formatCode>
                <c:ptCount val="11"/>
                <c:pt idx="0">
                  <c:v>38775</c:v>
                </c:pt>
                <c:pt idx="1">
                  <c:v>50241</c:v>
                </c:pt>
                <c:pt idx="2">
                  <c:v>50150</c:v>
                </c:pt>
                <c:pt idx="3">
                  <c:v>50285</c:v>
                </c:pt>
                <c:pt idx="4">
                  <c:v>42898</c:v>
                </c:pt>
                <c:pt idx="5">
                  <c:v>44629</c:v>
                </c:pt>
                <c:pt idx="6">
                  <c:v>44389</c:v>
                </c:pt>
                <c:pt idx="7">
                  <c:v>44305</c:v>
                </c:pt>
                <c:pt idx="8">
                  <c:v>43251</c:v>
                </c:pt>
                <c:pt idx="9">
                  <c:v>43823</c:v>
                </c:pt>
                <c:pt idx="10">
                  <c:v>43645</c:v>
                </c:pt>
              </c:numCache>
            </c:numRef>
          </c:val>
          <c:smooth val="0"/>
          <c:extLst>
            <c:ext xmlns:c16="http://schemas.microsoft.com/office/drawing/2014/chart" uri="{C3380CC4-5D6E-409C-BE32-E72D297353CC}">
              <c16:uniqueId val="{00000000-7E9C-45FB-BB63-5FF6A692A5A8}"/>
            </c:ext>
          </c:extLst>
        </c:ser>
        <c:dLbls>
          <c:showLegendKey val="0"/>
          <c:showVal val="0"/>
          <c:showCatName val="0"/>
          <c:showSerName val="0"/>
          <c:showPercent val="0"/>
          <c:showBubbleSize val="0"/>
        </c:dLbls>
        <c:smooth val="0"/>
        <c:axId val="636798512"/>
        <c:axId val="636815376"/>
      </c:lineChart>
      <c:catAx>
        <c:axId val="6367985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376"/>
        <c:crosses val="autoZero"/>
        <c:auto val="1"/>
        <c:lblAlgn val="ctr"/>
        <c:lblOffset val="100"/>
        <c:tickLblSkip val="1"/>
        <c:tickMarkSkip val="1"/>
        <c:noMultiLvlLbl val="0"/>
      </c:catAx>
      <c:valAx>
        <c:axId val="636815376"/>
        <c:scaling>
          <c:orientation val="minMax"/>
          <c:max val="60000"/>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85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chirimoyo (miles de euros)</a:t>
            </a:r>
          </a:p>
        </c:rich>
      </c:tx>
      <c:layout>
        <c:manualLayout>
          <c:xMode val="edge"/>
          <c:yMode val="edge"/>
          <c:x val="0.30521487520128826"/>
          <c:y val="6.4017891803259924E-2"/>
        </c:manualLayout>
      </c:layout>
      <c:overlay val="0"/>
      <c:spPr>
        <a:noFill/>
        <a:ln w="12700">
          <a:solidFill>
            <a:srgbClr val="000000"/>
          </a:solidFill>
          <a:prstDash val="solid"/>
        </a:ln>
      </c:spPr>
    </c:title>
    <c:autoTitleDeleted val="0"/>
    <c:plotArea>
      <c:layout>
        <c:manualLayout>
          <c:layoutTarget val="inner"/>
          <c:xMode val="edge"/>
          <c:yMode val="edge"/>
          <c:x val="6.9039986431350384E-2"/>
          <c:y val="0.30684392859221638"/>
          <c:w val="0.90075607297152371"/>
          <c:h val="0.57836769274216326"/>
        </c:manualLayout>
      </c:layout>
      <c:lineChart>
        <c:grouping val="standard"/>
        <c:varyColors val="0"/>
        <c:ser>
          <c:idx val="0"/>
          <c:order val="0"/>
          <c:tx>
            <c:v>valor chirimoyo</c:v>
          </c:tx>
          <c:spPr>
            <a:ln w="38100">
              <a:solidFill>
                <a:srgbClr val="FFFF00"/>
              </a:solidFill>
              <a:prstDash val="solid"/>
            </a:ln>
          </c:spPr>
          <c:marker>
            <c:symbol val="none"/>
          </c:marker>
          <c:cat>
            <c:numRef>
              <c:f>'7.9.13.1'!$A$10:$A$20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'7.9.13.1'!$H$10:$H$20</c:f>
              <c:numCache>
                <c:formatCode>#,##0_);\(#,##0\)</c:formatCode>
                <c:ptCount val="11"/>
                <c:pt idx="0">
                  <c:v>48581.197500000002</c:v>
                </c:pt>
                <c:pt idx="1">
                  <c:v>60575.573700000001</c:v>
                </c:pt>
                <c:pt idx="2">
                  <c:v>48545.2</c:v>
                </c:pt>
                <c:pt idx="3">
                  <c:v>47992.003999999994</c:v>
                </c:pt>
                <c:pt idx="4">
                  <c:v>37891.803399999997</c:v>
                </c:pt>
                <c:pt idx="5">
                  <c:v>48319.818299999999</c:v>
                </c:pt>
                <c:pt idx="6">
                  <c:v>49187</c:v>
                </c:pt>
                <c:pt idx="7">
                  <c:v>52120</c:v>
                </c:pt>
                <c:pt idx="8">
                  <c:v>63081.583499999993</c:v>
                </c:pt>
                <c:pt idx="9">
                  <c:v>57311.719400000002</c:v>
                </c:pt>
                <c:pt idx="10">
                  <c:v>49759.664499999999</c:v>
                </c:pt>
              </c:numCache>
            </c:numRef>
          </c:val>
          <c:smooth val="0"/>
          <c:extLst>
            <c:ext xmlns:c16="http://schemas.microsoft.com/office/drawing/2014/chart" uri="{C3380CC4-5D6E-409C-BE32-E72D297353CC}">
              <c16:uniqueId val="{00000000-1E10-4D56-9B54-D712408F2E5B}"/>
            </c:ext>
          </c:extLst>
        </c:ser>
        <c:dLbls>
          <c:showLegendKey val="0"/>
          <c:showVal val="0"/>
          <c:showCatName val="0"/>
          <c:showSerName val="0"/>
          <c:showPercent val="0"/>
          <c:showBubbleSize val="0"/>
        </c:dLbls>
        <c:smooth val="0"/>
        <c:axId val="636811568"/>
        <c:axId val="636815920"/>
      </c:lineChart>
      <c:catAx>
        <c:axId val="63681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920"/>
        <c:crosses val="autoZero"/>
        <c:auto val="1"/>
        <c:lblAlgn val="ctr"/>
        <c:lblOffset val="100"/>
        <c:tickLblSkip val="1"/>
        <c:tickMarkSkip val="1"/>
        <c:noMultiLvlLbl val="0"/>
      </c:catAx>
      <c:valAx>
        <c:axId val="636815920"/>
        <c:scaling>
          <c:orientation val="minMax"/>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granado (miles de hectáreas)</a:t>
            </a:r>
          </a:p>
        </c:rich>
      </c:tx>
      <c:layout>
        <c:manualLayout>
          <c:xMode val="edge"/>
          <c:yMode val="edge"/>
          <c:x val="0.25238831668747397"/>
          <c:y val="4.8192771084338733E-2"/>
        </c:manualLayout>
      </c:layout>
      <c:overlay val="0"/>
      <c:spPr>
        <a:noFill/>
        <a:ln w="12700">
          <a:solidFill>
            <a:srgbClr val="000000"/>
          </a:solidFill>
          <a:prstDash val="solid"/>
        </a:ln>
      </c:spPr>
    </c:title>
    <c:autoTitleDeleted val="0"/>
    <c:plotArea>
      <c:layout>
        <c:manualLayout>
          <c:layoutTarget val="inner"/>
          <c:xMode val="edge"/>
          <c:yMode val="edge"/>
          <c:x val="6.6079295154185022E-2"/>
          <c:y val="0.18554238698041225"/>
          <c:w val="0.91850220264318638"/>
          <c:h val="0.7132538512493547"/>
        </c:manualLayout>
      </c:layout>
      <c:lineChart>
        <c:grouping val="standard"/>
        <c:varyColors val="0"/>
        <c:ser>
          <c:idx val="0"/>
          <c:order val="0"/>
          <c:tx>
            <c:v>superficie granado</c:v>
          </c:tx>
          <c:spPr>
            <a:ln w="38100">
              <a:solidFill>
                <a:srgbClr val="008000"/>
              </a:solidFill>
              <a:prstDash val="solid"/>
            </a:ln>
          </c:spPr>
          <c:marker>
            <c:symbol val="none"/>
          </c:marker>
          <c:cat>
            <c:numRef>
              <c:f>'7.9.14.1'!$A$10:$A$20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'7.9.14.1'!$B$10:$B$20</c:f>
              <c:numCache>
                <c:formatCode>0</c:formatCode>
                <c:ptCount val="11"/>
                <c:pt idx="0">
                  <c:v>2285</c:v>
                </c:pt>
                <c:pt idx="1">
                  <c:v>2425</c:v>
                </c:pt>
                <c:pt idx="2">
                  <c:v>2610</c:v>
                </c:pt>
                <c:pt idx="3">
                  <c:v>2791</c:v>
                </c:pt>
                <c:pt idx="4">
                  <c:v>3167</c:v>
                </c:pt>
                <c:pt idx="5">
                  <c:v>3830</c:v>
                </c:pt>
                <c:pt idx="6">
                  <c:v>4753</c:v>
                </c:pt>
                <c:pt idx="7">
                  <c:v>5163</c:v>
                </c:pt>
                <c:pt idx="8">
                  <c:v>5434</c:v>
                </c:pt>
                <c:pt idx="9">
                  <c:v>5716</c:v>
                </c:pt>
                <c:pt idx="10">
                  <c:v>5645</c:v>
                </c:pt>
              </c:numCache>
            </c:numRef>
          </c:val>
          <c:smooth val="0"/>
          <c:extLst>
            <c:ext xmlns:c16="http://schemas.microsoft.com/office/drawing/2014/chart" uri="{C3380CC4-5D6E-409C-BE32-E72D297353CC}">
              <c16:uniqueId val="{00000000-609D-412C-89B2-69798D58159E}"/>
            </c:ext>
          </c:extLst>
        </c:ser>
        <c:dLbls>
          <c:showLegendKey val="0"/>
          <c:showVal val="0"/>
          <c:showCatName val="0"/>
          <c:showSerName val="0"/>
          <c:showPercent val="0"/>
          <c:showBubbleSize val="0"/>
        </c:dLbls>
        <c:smooth val="0"/>
        <c:axId val="636799056"/>
        <c:axId val="636812656"/>
      </c:lineChart>
      <c:catAx>
        <c:axId val="636799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2656"/>
        <c:crosses val="autoZero"/>
        <c:auto val="1"/>
        <c:lblAlgn val="ctr"/>
        <c:lblOffset val="100"/>
        <c:tickLblSkip val="1"/>
        <c:tickMarkSkip val="1"/>
        <c:noMultiLvlLbl val="0"/>
      </c:catAx>
      <c:valAx>
        <c:axId val="636812656"/>
        <c:scaling>
          <c:orientation val="minMax"/>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9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granado (toneladas)</a:t>
            </a:r>
          </a:p>
        </c:rich>
      </c:tx>
      <c:layout>
        <c:manualLayout>
          <c:xMode val="edge"/>
          <c:yMode val="edge"/>
          <c:x val="0.29364809612983778"/>
          <c:y val="4.8165137614678895E-2"/>
        </c:manualLayout>
      </c:layout>
      <c:overlay val="0"/>
      <c:spPr>
        <a:noFill/>
        <a:ln w="12700">
          <a:solidFill>
            <a:srgbClr val="000000"/>
          </a:solidFill>
          <a:prstDash val="solid"/>
        </a:ln>
      </c:spPr>
    </c:title>
    <c:autoTitleDeleted val="0"/>
    <c:plotArea>
      <c:layout>
        <c:manualLayout>
          <c:layoutTarget val="inner"/>
          <c:xMode val="edge"/>
          <c:yMode val="edge"/>
          <c:x val="6.7982528935514194E-2"/>
          <c:y val="0.21789015227448624"/>
          <c:w val="0.91228167861852061"/>
          <c:h val="0.68578058452706658"/>
        </c:manualLayout>
      </c:layout>
      <c:lineChart>
        <c:grouping val="standard"/>
        <c:varyColors val="0"/>
        <c:ser>
          <c:idx val="0"/>
          <c:order val="0"/>
          <c:tx>
            <c:v>producción granado</c:v>
          </c:tx>
          <c:spPr>
            <a:ln w="38100">
              <a:solidFill>
                <a:srgbClr val="FF6600"/>
              </a:solidFill>
              <a:prstDash val="solid"/>
            </a:ln>
          </c:spPr>
          <c:marker>
            <c:symbol val="none"/>
          </c:marker>
          <c:cat>
            <c:numRef>
              <c:f>'7.9.14.1'!$A$10:$A$20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'7.9.14.1'!$F$10:$F$20</c:f>
              <c:numCache>
                <c:formatCode>#,##0_);\(#,##0\)</c:formatCode>
                <c:ptCount val="11"/>
                <c:pt idx="0">
                  <c:v>22311</c:v>
                </c:pt>
                <c:pt idx="1">
                  <c:v>26582</c:v>
                </c:pt>
                <c:pt idx="2">
                  <c:v>32606</c:v>
                </c:pt>
                <c:pt idx="3">
                  <c:v>36495</c:v>
                </c:pt>
                <c:pt idx="4">
                  <c:v>43324</c:v>
                </c:pt>
                <c:pt idx="5">
                  <c:v>45382</c:v>
                </c:pt>
                <c:pt idx="6">
                  <c:v>56185</c:v>
                </c:pt>
                <c:pt idx="7">
                  <c:v>53187</c:v>
                </c:pt>
                <c:pt idx="8">
                  <c:v>65165</c:v>
                </c:pt>
                <c:pt idx="9">
                  <c:v>75673</c:v>
                </c:pt>
                <c:pt idx="10">
                  <c:v>72115</c:v>
                </c:pt>
              </c:numCache>
            </c:numRef>
          </c:val>
          <c:smooth val="0"/>
          <c:extLst>
            <c:ext xmlns:c16="http://schemas.microsoft.com/office/drawing/2014/chart" uri="{C3380CC4-5D6E-409C-BE32-E72D297353CC}">
              <c16:uniqueId val="{00000000-633D-45BA-85B3-71AC2AF49C80}"/>
            </c:ext>
          </c:extLst>
        </c:ser>
        <c:dLbls>
          <c:showLegendKey val="0"/>
          <c:showVal val="0"/>
          <c:showCatName val="0"/>
          <c:showSerName val="0"/>
          <c:showPercent val="0"/>
          <c:showBubbleSize val="0"/>
        </c:dLbls>
        <c:smooth val="0"/>
        <c:axId val="636806128"/>
        <c:axId val="636803408"/>
      </c:lineChart>
      <c:catAx>
        <c:axId val="636806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3408"/>
        <c:crosses val="autoZero"/>
        <c:auto val="1"/>
        <c:lblAlgn val="ctr"/>
        <c:lblOffset val="100"/>
        <c:tickLblSkip val="1"/>
        <c:tickMarkSkip val="1"/>
        <c:noMultiLvlLbl val="0"/>
      </c:catAx>
      <c:valAx>
        <c:axId val="636803408"/>
        <c:scaling>
          <c:orientation val="minMax"/>
          <c:min val="1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6128"/>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granado (miles de euros)</a:t>
            </a:r>
          </a:p>
        </c:rich>
      </c:tx>
      <c:layout>
        <c:manualLayout>
          <c:xMode val="edge"/>
          <c:yMode val="edge"/>
          <c:x val="0.30442961922596756"/>
          <c:y val="4.6728971962616932E-2"/>
        </c:manualLayout>
      </c:layout>
      <c:overlay val="0"/>
      <c:spPr>
        <a:noFill/>
        <a:ln w="12700">
          <a:solidFill>
            <a:srgbClr val="000000"/>
          </a:solidFill>
          <a:prstDash val="solid"/>
        </a:ln>
      </c:spPr>
    </c:title>
    <c:autoTitleDeleted val="0"/>
    <c:plotArea>
      <c:layout>
        <c:manualLayout>
          <c:layoutTarget val="inner"/>
          <c:xMode val="edge"/>
          <c:yMode val="edge"/>
          <c:x val="6.9079021337699331E-2"/>
          <c:y val="0.19859813084112796"/>
          <c:w val="0.9111851862163195"/>
          <c:h val="0.69158878504671439"/>
        </c:manualLayout>
      </c:layout>
      <c:lineChart>
        <c:grouping val="standard"/>
        <c:varyColors val="0"/>
        <c:ser>
          <c:idx val="0"/>
          <c:order val="0"/>
          <c:tx>
            <c:v>valor granado</c:v>
          </c:tx>
          <c:spPr>
            <a:ln w="38100">
              <a:solidFill>
                <a:srgbClr val="FFFF00"/>
              </a:solidFill>
              <a:prstDash val="solid"/>
            </a:ln>
          </c:spPr>
          <c:marker>
            <c:symbol val="none"/>
          </c:marker>
          <c:cat>
            <c:numRef>
              <c:f>'7.9.14.1'!$A$10:$A$20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'7.9.14.1'!$H$10:$H$20</c:f>
              <c:numCache>
                <c:formatCode>#,##0_);\(#,##0\)</c:formatCode>
                <c:ptCount val="11"/>
                <c:pt idx="0">
                  <c:v>13295.124900000001</c:v>
                </c:pt>
                <c:pt idx="1">
                  <c:v>21318.763999999999</c:v>
                </c:pt>
                <c:pt idx="2">
                  <c:v>20923.270199999999</c:v>
                </c:pt>
                <c:pt idx="3">
                  <c:v>24185.236499999999</c:v>
                </c:pt>
                <c:pt idx="4">
                  <c:v>28138.938000000002</c:v>
                </c:pt>
                <c:pt idx="5">
                  <c:v>23031.365000000002</c:v>
                </c:pt>
                <c:pt idx="6">
                  <c:v>27581</c:v>
                </c:pt>
                <c:pt idx="7">
                  <c:v>29763</c:v>
                </c:pt>
                <c:pt idx="8">
                  <c:v>37333.0285</c:v>
                </c:pt>
                <c:pt idx="9">
                  <c:v>35641.983</c:v>
                </c:pt>
                <c:pt idx="10">
                  <c:v>36035.8655</c:v>
                </c:pt>
              </c:numCache>
            </c:numRef>
          </c:val>
          <c:smooth val="0"/>
          <c:extLst>
            <c:ext xmlns:c16="http://schemas.microsoft.com/office/drawing/2014/chart" uri="{C3380CC4-5D6E-409C-BE32-E72D297353CC}">
              <c16:uniqueId val="{00000000-2C07-43A8-89F3-323BAF981F63}"/>
            </c:ext>
          </c:extLst>
        </c:ser>
        <c:dLbls>
          <c:showLegendKey val="0"/>
          <c:showVal val="0"/>
          <c:showCatName val="0"/>
          <c:showSerName val="0"/>
          <c:showPercent val="0"/>
          <c:showBubbleSize val="0"/>
        </c:dLbls>
        <c:smooth val="0"/>
        <c:axId val="636814832"/>
        <c:axId val="636816464"/>
      </c:lineChart>
      <c:catAx>
        <c:axId val="636814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6464"/>
        <c:crosses val="autoZero"/>
        <c:auto val="1"/>
        <c:lblAlgn val="ctr"/>
        <c:lblOffset val="100"/>
        <c:tickLblSkip val="1"/>
        <c:tickMarkSkip val="1"/>
        <c:noMultiLvlLbl val="0"/>
      </c:catAx>
      <c:valAx>
        <c:axId val="636816464"/>
        <c:scaling>
          <c:orientation val="minMax"/>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4832"/>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aguacate (miles de hectáreas)</a:t>
            </a:r>
          </a:p>
        </c:rich>
      </c:tx>
      <c:layout>
        <c:manualLayout>
          <c:xMode val="edge"/>
          <c:yMode val="edge"/>
          <c:x val="0.23158428157072738"/>
          <c:y val="6.4133016627078404E-2"/>
        </c:manualLayout>
      </c:layout>
      <c:overlay val="0"/>
      <c:spPr>
        <a:noFill/>
        <a:ln w="12700">
          <a:solidFill>
            <a:srgbClr val="000000"/>
          </a:solidFill>
          <a:prstDash val="solid"/>
        </a:ln>
      </c:spPr>
    </c:title>
    <c:autoTitleDeleted val="0"/>
    <c:plotArea>
      <c:layout>
        <c:manualLayout>
          <c:layoutTarget val="inner"/>
          <c:xMode val="edge"/>
          <c:yMode val="edge"/>
          <c:x val="9.2289772270286646E-2"/>
          <c:y val="0.16627097669121219"/>
          <c:w val="0.88785097373946642"/>
          <c:h val="0.72446639844028149"/>
        </c:manualLayout>
      </c:layout>
      <c:lineChart>
        <c:grouping val="standard"/>
        <c:varyColors val="0"/>
        <c:ser>
          <c:idx val="0"/>
          <c:order val="0"/>
          <c:tx>
            <c:v>superficie aguacate</c:v>
          </c:tx>
          <c:spPr>
            <a:ln w="38100">
              <a:solidFill>
                <a:srgbClr val="008000"/>
              </a:solidFill>
              <a:prstDash val="solid"/>
            </a:ln>
          </c:spPr>
          <c:marker>
            <c:symbol val="none"/>
          </c:marker>
          <c:cat>
            <c:numRef>
              <c:f>'7.9.15.1'!$A$10:$A$20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'7.9.15.1'!$B$10:$B$20</c:f>
              <c:numCache>
                <c:formatCode>#,##0</c:formatCode>
                <c:ptCount val="11"/>
                <c:pt idx="0">
                  <c:v>10016</c:v>
                </c:pt>
                <c:pt idx="1">
                  <c:v>10470</c:v>
                </c:pt>
                <c:pt idx="2">
                  <c:v>10558</c:v>
                </c:pt>
                <c:pt idx="3">
                  <c:v>10645</c:v>
                </c:pt>
                <c:pt idx="4">
                  <c:v>10845</c:v>
                </c:pt>
                <c:pt idx="5">
                  <c:v>10943</c:v>
                </c:pt>
                <c:pt idx="6">
                  <c:v>11329</c:v>
                </c:pt>
                <c:pt idx="7">
                  <c:v>11455</c:v>
                </c:pt>
                <c:pt idx="8">
                  <c:v>11812</c:v>
                </c:pt>
                <c:pt idx="9">
                  <c:v>12161</c:v>
                </c:pt>
                <c:pt idx="10">
                  <c:v>14104</c:v>
                </c:pt>
              </c:numCache>
            </c:numRef>
          </c:val>
          <c:smooth val="0"/>
          <c:extLst>
            <c:ext xmlns:c16="http://schemas.microsoft.com/office/drawing/2014/chart" uri="{C3380CC4-5D6E-409C-BE32-E72D297353CC}">
              <c16:uniqueId val="{00000000-D634-45EB-BCE7-E30EBFEB7BF1}"/>
            </c:ext>
          </c:extLst>
        </c:ser>
        <c:dLbls>
          <c:showLegendKey val="0"/>
          <c:showVal val="0"/>
          <c:showCatName val="0"/>
          <c:showSerName val="0"/>
          <c:showPercent val="0"/>
          <c:showBubbleSize val="0"/>
        </c:dLbls>
        <c:smooth val="0"/>
        <c:axId val="636810480"/>
        <c:axId val="636809936"/>
      </c:lineChart>
      <c:catAx>
        <c:axId val="636810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9936"/>
        <c:crosses val="autoZero"/>
        <c:auto val="1"/>
        <c:lblAlgn val="ctr"/>
        <c:lblOffset val="100"/>
        <c:tickLblSkip val="1"/>
        <c:tickMarkSkip val="1"/>
        <c:noMultiLvlLbl val="0"/>
      </c:catAx>
      <c:valAx>
        <c:axId val="636809936"/>
        <c:scaling>
          <c:orientation val="minMax"/>
          <c:max val="14500"/>
          <c:min val="9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04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aguacate (toneladas)</a:t>
            </a:r>
          </a:p>
        </c:rich>
      </c:tx>
      <c:layout>
        <c:manualLayout>
          <c:xMode val="edge"/>
          <c:yMode val="edge"/>
          <c:x val="0.27582669567157519"/>
          <c:y val="4.3181818181818155E-2"/>
        </c:manualLayout>
      </c:layout>
      <c:overlay val="0"/>
      <c:spPr>
        <a:noFill/>
        <a:ln w="12700">
          <a:solidFill>
            <a:srgbClr val="000000"/>
          </a:solidFill>
          <a:prstDash val="solid"/>
        </a:ln>
      </c:spPr>
    </c:title>
    <c:autoTitleDeleted val="0"/>
    <c:plotArea>
      <c:layout>
        <c:manualLayout>
          <c:layoutTarget val="inner"/>
          <c:xMode val="edge"/>
          <c:yMode val="edge"/>
          <c:x val="8.7822014051522249E-2"/>
          <c:y val="0.19090909090909094"/>
          <c:w val="0.89110070257611262"/>
          <c:h val="0.70227272727272727"/>
        </c:manualLayout>
      </c:layout>
      <c:lineChart>
        <c:grouping val="standard"/>
        <c:varyColors val="0"/>
        <c:ser>
          <c:idx val="0"/>
          <c:order val="0"/>
          <c:tx>
            <c:v>producción aguacate</c:v>
          </c:tx>
          <c:spPr>
            <a:ln w="38100">
              <a:solidFill>
                <a:srgbClr val="FF6600"/>
              </a:solidFill>
              <a:prstDash val="solid"/>
            </a:ln>
          </c:spPr>
          <c:marker>
            <c:symbol val="none"/>
          </c:marker>
          <c:cat>
            <c:numRef>
              <c:f>'7.9.15.1'!$A$10:$A$20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'7.9.15.1'!$F$10:$F$20</c:f>
              <c:numCache>
                <c:formatCode>#,##0_);\(#,##0\)</c:formatCode>
                <c:ptCount val="11"/>
                <c:pt idx="0">
                  <c:v>71931</c:v>
                </c:pt>
                <c:pt idx="1">
                  <c:v>75655</c:v>
                </c:pt>
                <c:pt idx="2">
                  <c:v>98535</c:v>
                </c:pt>
                <c:pt idx="3">
                  <c:v>76337</c:v>
                </c:pt>
                <c:pt idx="4">
                  <c:v>69427</c:v>
                </c:pt>
                <c:pt idx="5">
                  <c:v>79886</c:v>
                </c:pt>
                <c:pt idx="6">
                  <c:v>86636</c:v>
                </c:pt>
                <c:pt idx="7">
                  <c:v>91530</c:v>
                </c:pt>
                <c:pt idx="8">
                  <c:v>92936</c:v>
                </c:pt>
                <c:pt idx="9">
                  <c:v>89592</c:v>
                </c:pt>
                <c:pt idx="10">
                  <c:v>97727</c:v>
                </c:pt>
              </c:numCache>
            </c:numRef>
          </c:val>
          <c:smooth val="0"/>
          <c:extLst>
            <c:ext xmlns:c16="http://schemas.microsoft.com/office/drawing/2014/chart" uri="{C3380CC4-5D6E-409C-BE32-E72D297353CC}">
              <c16:uniqueId val="{00000000-8925-421C-9F8A-21EA9280AAD5}"/>
            </c:ext>
          </c:extLst>
        </c:ser>
        <c:dLbls>
          <c:showLegendKey val="0"/>
          <c:showVal val="0"/>
          <c:showCatName val="0"/>
          <c:showSerName val="0"/>
          <c:showPercent val="0"/>
          <c:showBubbleSize val="0"/>
        </c:dLbls>
        <c:smooth val="0"/>
        <c:axId val="636818640"/>
        <c:axId val="636795248"/>
      </c:lineChart>
      <c:catAx>
        <c:axId val="636818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5248"/>
        <c:crosses val="autoZero"/>
        <c:auto val="1"/>
        <c:lblAlgn val="ctr"/>
        <c:lblOffset val="100"/>
        <c:tickLblSkip val="1"/>
        <c:tickMarkSkip val="1"/>
        <c:noMultiLvlLbl val="0"/>
      </c:catAx>
      <c:valAx>
        <c:axId val="636795248"/>
        <c:scaling>
          <c:orientation val="minMax"/>
          <c:min val="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8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aguacate (miles de euros)</a:t>
            </a:r>
          </a:p>
        </c:rich>
      </c:tx>
      <c:layout>
        <c:manualLayout>
          <c:xMode val="edge"/>
          <c:yMode val="edge"/>
          <c:x val="0.28738760597947344"/>
          <c:y val="4.2654028436018961E-2"/>
        </c:manualLayout>
      </c:layout>
      <c:overlay val="0"/>
      <c:spPr>
        <a:noFill/>
        <a:ln w="12700">
          <a:solidFill>
            <a:srgbClr val="000000"/>
          </a:solidFill>
          <a:prstDash val="solid"/>
        </a:ln>
      </c:spPr>
    </c:title>
    <c:autoTitleDeleted val="0"/>
    <c:plotArea>
      <c:layout>
        <c:manualLayout>
          <c:layoutTarget val="inner"/>
          <c:xMode val="edge"/>
          <c:yMode val="edge"/>
          <c:x val="8.4309133489461355E-2"/>
          <c:y val="0.23222748815165944"/>
          <c:w val="0.89344262295081966"/>
          <c:h val="0.64218009478672988"/>
        </c:manualLayout>
      </c:layout>
      <c:lineChart>
        <c:grouping val="standard"/>
        <c:varyColors val="0"/>
        <c:ser>
          <c:idx val="0"/>
          <c:order val="0"/>
          <c:tx>
            <c:v>valor aguacate</c:v>
          </c:tx>
          <c:spPr>
            <a:ln w="38100">
              <a:solidFill>
                <a:srgbClr val="FFFF00"/>
              </a:solidFill>
              <a:prstDash val="solid"/>
            </a:ln>
          </c:spPr>
          <c:marker>
            <c:symbol val="none"/>
          </c:marker>
          <c:cat>
            <c:numRef>
              <c:f>'7.9.15.1'!$A$10:$A$20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'7.9.15.1'!$H$10:$H$20</c:f>
              <c:numCache>
                <c:formatCode>#,##0__;\–#,##0__;0__;@__</c:formatCode>
                <c:ptCount val="11"/>
                <c:pt idx="0">
                  <c:v>86892.647999999986</c:v>
                </c:pt>
                <c:pt idx="1">
                  <c:v>99524.152499999997</c:v>
                </c:pt>
                <c:pt idx="2">
                  <c:v>129297.62699999999</c:v>
                </c:pt>
                <c:pt idx="3">
                  <c:v>96001.411200000017</c:v>
                </c:pt>
                <c:pt idx="4">
                  <c:v>99613.859599999996</c:v>
                </c:pt>
                <c:pt idx="5">
                  <c:v>117384.4884</c:v>
                </c:pt>
                <c:pt idx="6">
                  <c:v>136798</c:v>
                </c:pt>
                <c:pt idx="7">
                  <c:v>193742</c:v>
                </c:pt>
                <c:pt idx="8">
                  <c:v>199459.2432</c:v>
                </c:pt>
                <c:pt idx="9">
                  <c:v>172742.3352</c:v>
                </c:pt>
                <c:pt idx="10">
                  <c:v>164992.49410000001</c:v>
                </c:pt>
              </c:numCache>
            </c:numRef>
          </c:val>
          <c:smooth val="0"/>
          <c:extLst>
            <c:ext xmlns:c16="http://schemas.microsoft.com/office/drawing/2014/chart" uri="{C3380CC4-5D6E-409C-BE32-E72D297353CC}">
              <c16:uniqueId val="{00000000-92DF-49D7-AEFC-CE4F43075F59}"/>
            </c:ext>
          </c:extLst>
        </c:ser>
        <c:dLbls>
          <c:showLegendKey val="0"/>
          <c:showVal val="0"/>
          <c:showCatName val="0"/>
          <c:showSerName val="0"/>
          <c:showPercent val="0"/>
          <c:showBubbleSize val="0"/>
        </c:dLbls>
        <c:smooth val="0"/>
        <c:axId val="636819184"/>
        <c:axId val="636799600"/>
      </c:lineChart>
      <c:catAx>
        <c:axId val="636819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9600"/>
        <c:crosses val="autoZero"/>
        <c:auto val="1"/>
        <c:lblAlgn val="ctr"/>
        <c:lblOffset val="100"/>
        <c:tickLblSkip val="1"/>
        <c:tickMarkSkip val="1"/>
        <c:noMultiLvlLbl val="0"/>
      </c:catAx>
      <c:valAx>
        <c:axId val="6367996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91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(miles toneladas)</a:t>
            </a:r>
          </a:p>
        </c:rich>
      </c:tx>
      <c:layout>
        <c:manualLayout>
          <c:xMode val="edge"/>
          <c:yMode val="edge"/>
          <c:x val="0.28350268308080812"/>
          <c:y val="5.2100884527044714E-2"/>
        </c:manualLayout>
      </c:layout>
      <c:overlay val="0"/>
      <c:spPr>
        <a:noFill/>
        <a:ln w="12700">
          <a:solidFill>
            <a:srgbClr val="000000"/>
          </a:solidFill>
          <a:prstDash val="solid"/>
        </a:ln>
      </c:spPr>
    </c:title>
    <c:autoTitleDeleted val="0"/>
    <c:plotArea>
      <c:layout>
        <c:manualLayout>
          <c:layoutTarget val="inner"/>
          <c:xMode val="edge"/>
          <c:yMode val="edge"/>
          <c:x val="8.2908214901182151E-2"/>
          <c:y val="0.13970621674473604"/>
          <c:w val="0.8801025889509928"/>
          <c:h val="0.77206067148406765"/>
        </c:manualLayout>
      </c:layout>
      <c:lineChart>
        <c:grouping val="standard"/>
        <c:varyColors val="0"/>
        <c:ser>
          <c:idx val="3"/>
          <c:order val="0"/>
          <c:tx>
            <c:v>Superficie</c:v>
          </c:tx>
          <c:spPr>
            <a:ln w="38100">
              <a:solidFill>
                <a:srgbClr val="FF6600"/>
              </a:solidFill>
              <a:prstDash val="solid"/>
            </a:ln>
          </c:spPr>
          <c:marker>
            <c:symbol val="none"/>
          </c:marker>
          <c:cat>
            <c:numRef>
              <c:f>'7.1.8.1'!$A$9:$A$19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'7.1.8.1'!$D$9:$D$19</c:f>
              <c:numCache>
                <c:formatCode>#,##0.0_);\(#,##0.0\)</c:formatCode>
                <c:ptCount val="11"/>
                <c:pt idx="0">
                  <c:v>3515.6170000000002</c:v>
                </c:pt>
                <c:pt idx="1">
                  <c:v>3324.8209999999999</c:v>
                </c:pt>
                <c:pt idx="2">
                  <c:v>4199.9269999999997</c:v>
                </c:pt>
                <c:pt idx="3">
                  <c:v>4262.116</c:v>
                </c:pt>
                <c:pt idx="4">
                  <c:v>4888.4620000000004</c:v>
                </c:pt>
                <c:pt idx="5">
                  <c:v>4810.6450000000004</c:v>
                </c:pt>
                <c:pt idx="6">
                  <c:v>4564.4160000000002</c:v>
                </c:pt>
                <c:pt idx="7">
                  <c:v>4069.5079999999998</c:v>
                </c:pt>
                <c:pt idx="8">
                  <c:v>3775.645</c:v>
                </c:pt>
                <c:pt idx="9">
                  <c:v>3842.5189999999998</c:v>
                </c:pt>
                <c:pt idx="10">
                  <c:v>4184.4589999999998</c:v>
                </c:pt>
              </c:numCache>
            </c:numRef>
          </c:val>
          <c:smooth val="0"/>
          <c:extLst>
            <c:ext xmlns:c16="http://schemas.microsoft.com/office/drawing/2014/chart" uri="{C3380CC4-5D6E-409C-BE32-E72D297353CC}">
              <c16:uniqueId val="{00000000-39A0-4436-B3EA-33B2DC5104FB}"/>
            </c:ext>
          </c:extLst>
        </c:ser>
        <c:dLbls>
          <c:showLegendKey val="0"/>
          <c:showVal val="0"/>
          <c:showCatName val="0"/>
          <c:showSerName val="0"/>
          <c:showPercent val="0"/>
          <c:showBubbleSize val="0"/>
        </c:dLbls>
        <c:smooth val="0"/>
        <c:axId val="611381360"/>
        <c:axId val="611390608"/>
      </c:lineChart>
      <c:catAx>
        <c:axId val="6113813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0608"/>
        <c:crosses val="autoZero"/>
        <c:auto val="1"/>
        <c:lblAlgn val="ctr"/>
        <c:lblOffset val="100"/>
        <c:tickLblSkip val="1"/>
        <c:tickMarkSkip val="1"/>
        <c:noMultiLvlLbl val="0"/>
      </c:catAx>
      <c:valAx>
        <c:axId val="611390608"/>
        <c:scaling>
          <c:orientation val="minMax"/>
          <c:max val="5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13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platanera (miles de hectáreas)</a:t>
            </a:r>
          </a:p>
        </c:rich>
      </c:tx>
      <c:layout>
        <c:manualLayout>
          <c:xMode val="edge"/>
          <c:yMode val="edge"/>
          <c:x val="0.25710099637681166"/>
          <c:y val="5.4545454545454515E-2"/>
        </c:manualLayout>
      </c:layout>
      <c:overlay val="0"/>
      <c:spPr>
        <a:noFill/>
        <a:ln w="12700">
          <a:solidFill>
            <a:srgbClr val="000000"/>
          </a:solidFill>
          <a:prstDash val="solid"/>
        </a:ln>
      </c:spPr>
    </c:title>
    <c:autoTitleDeleted val="0"/>
    <c:plotArea>
      <c:layout>
        <c:manualLayout>
          <c:layoutTarget val="inner"/>
          <c:xMode val="edge"/>
          <c:yMode val="edge"/>
          <c:x val="6.4858490566037832E-2"/>
          <c:y val="0.16136363636363638"/>
          <c:w val="0.91509433962264153"/>
          <c:h val="0.72954545454546793"/>
        </c:manualLayout>
      </c:layout>
      <c:lineChart>
        <c:grouping val="standard"/>
        <c:varyColors val="0"/>
        <c:ser>
          <c:idx val="0"/>
          <c:order val="0"/>
          <c:tx>
            <c:v>superficie platanera</c:v>
          </c:tx>
          <c:spPr>
            <a:ln w="38100">
              <a:solidFill>
                <a:srgbClr val="008000"/>
              </a:solidFill>
              <a:prstDash val="solid"/>
            </a:ln>
          </c:spPr>
          <c:marker>
            <c:symbol val="none"/>
          </c:marker>
          <c:cat>
            <c:numRef>
              <c:f>'7.9.16.1'!$A$10:$A$20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'7.9.16.1'!$B$10:$B$20</c:f>
              <c:numCache>
                <c:formatCode>#,##0.0_);\(#,##0.0\)</c:formatCode>
                <c:ptCount val="11"/>
                <c:pt idx="0">
                  <c:v>9.1129999999999995</c:v>
                </c:pt>
                <c:pt idx="1">
                  <c:v>9.1170000000000009</c:v>
                </c:pt>
                <c:pt idx="2">
                  <c:v>9.1440000000000001</c:v>
                </c:pt>
                <c:pt idx="3">
                  <c:v>9.1440000000000001</c:v>
                </c:pt>
                <c:pt idx="4">
                  <c:v>9.1310000000000002</c:v>
                </c:pt>
                <c:pt idx="5">
                  <c:v>9.1300000000000008</c:v>
                </c:pt>
                <c:pt idx="6">
                  <c:v>8.9749999999999996</c:v>
                </c:pt>
                <c:pt idx="7">
                  <c:v>9.0399999999999991</c:v>
                </c:pt>
                <c:pt idx="8">
                  <c:v>9.0760000000000005</c:v>
                </c:pt>
                <c:pt idx="9">
                  <c:v>9.0920000000000005</c:v>
                </c:pt>
                <c:pt idx="10">
                  <c:v>9.0609999999999999</c:v>
                </c:pt>
              </c:numCache>
            </c:numRef>
          </c:val>
          <c:smooth val="0"/>
          <c:extLst>
            <c:ext xmlns:c16="http://schemas.microsoft.com/office/drawing/2014/chart" uri="{C3380CC4-5D6E-409C-BE32-E72D297353CC}">
              <c16:uniqueId val="{00000000-8F3A-48D9-B137-ADB73FEFBB61}"/>
            </c:ext>
          </c:extLst>
        </c:ser>
        <c:dLbls>
          <c:showLegendKey val="0"/>
          <c:showVal val="0"/>
          <c:showCatName val="0"/>
          <c:showSerName val="0"/>
          <c:showPercent val="0"/>
          <c:showBubbleSize val="0"/>
        </c:dLbls>
        <c:smooth val="0"/>
        <c:axId val="636819728"/>
        <c:axId val="636790896"/>
      </c:lineChart>
      <c:catAx>
        <c:axId val="636819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0896"/>
        <c:crosses val="autoZero"/>
        <c:auto val="1"/>
        <c:lblAlgn val="ctr"/>
        <c:lblOffset val="100"/>
        <c:tickLblSkip val="1"/>
        <c:tickMarkSkip val="1"/>
        <c:noMultiLvlLbl val="0"/>
      </c:catAx>
      <c:valAx>
        <c:axId val="636790896"/>
        <c:scaling>
          <c:orientation val="minMax"/>
          <c:max val="10"/>
          <c:min val="8.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9728"/>
        <c:crosses val="autoZero"/>
        <c:crossBetween val="between"/>
        <c:majorUnit val="0.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platanera (miles de toneladas)</a:t>
            </a:r>
          </a:p>
        </c:rich>
      </c:tx>
      <c:layout>
        <c:manualLayout>
          <c:xMode val="edge"/>
          <c:yMode val="edge"/>
          <c:x val="0.26830102657004828"/>
          <c:y val="5.2505966587112166E-2"/>
        </c:manualLayout>
      </c:layout>
      <c:overlay val="0"/>
      <c:spPr>
        <a:noFill/>
        <a:ln w="12700">
          <a:solidFill>
            <a:srgbClr val="000000"/>
          </a:solidFill>
          <a:prstDash val="solid"/>
        </a:ln>
      </c:spPr>
    </c:title>
    <c:autoTitleDeleted val="0"/>
    <c:plotArea>
      <c:layout>
        <c:manualLayout>
          <c:layoutTarget val="inner"/>
          <c:xMode val="edge"/>
          <c:yMode val="edge"/>
          <c:x val="6.6037735849057033E-2"/>
          <c:y val="0.21002386634844869"/>
          <c:w val="0.91509433962264153"/>
          <c:h val="0.67780429594272074"/>
        </c:manualLayout>
      </c:layout>
      <c:lineChart>
        <c:grouping val="standard"/>
        <c:varyColors val="0"/>
        <c:ser>
          <c:idx val="0"/>
          <c:order val="0"/>
          <c:tx>
            <c:v>producción platanera</c:v>
          </c:tx>
          <c:spPr>
            <a:ln w="38100">
              <a:solidFill>
                <a:srgbClr val="FF6600"/>
              </a:solidFill>
              <a:prstDash val="solid"/>
            </a:ln>
          </c:spPr>
          <c:marker>
            <c:symbol val="none"/>
          </c:marker>
          <c:cat>
            <c:numRef>
              <c:f>'7.9.16.1'!$A$10:$A$20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'7.9.16.1'!$F$10:$F$20</c:f>
              <c:numCache>
                <c:formatCode>#,##0.0_);\(#,##0.0\)</c:formatCode>
                <c:ptCount val="11"/>
                <c:pt idx="0">
                  <c:v>352.52199999999999</c:v>
                </c:pt>
                <c:pt idx="1">
                  <c:v>396.589</c:v>
                </c:pt>
                <c:pt idx="2">
                  <c:v>346.50900000000001</c:v>
                </c:pt>
                <c:pt idx="3">
                  <c:v>346.50900000000001</c:v>
                </c:pt>
                <c:pt idx="4">
                  <c:v>360.98700000000002</c:v>
                </c:pt>
                <c:pt idx="5">
                  <c:v>363.55200000000002</c:v>
                </c:pt>
                <c:pt idx="6">
                  <c:v>381.983</c:v>
                </c:pt>
                <c:pt idx="7">
                  <c:v>408.71600000000001</c:v>
                </c:pt>
                <c:pt idx="8">
                  <c:v>421.31299999999999</c:v>
                </c:pt>
                <c:pt idx="9">
                  <c:v>386.226</c:v>
                </c:pt>
                <c:pt idx="10">
                  <c:v>398.72199999999998</c:v>
                </c:pt>
              </c:numCache>
            </c:numRef>
          </c:val>
          <c:smooth val="0"/>
          <c:extLst>
            <c:ext xmlns:c16="http://schemas.microsoft.com/office/drawing/2014/chart" uri="{C3380CC4-5D6E-409C-BE32-E72D297353CC}">
              <c16:uniqueId val="{00000000-F688-4F41-B36E-404FE2D0C832}"/>
            </c:ext>
          </c:extLst>
        </c:ser>
        <c:dLbls>
          <c:showLegendKey val="0"/>
          <c:showVal val="0"/>
          <c:showCatName val="0"/>
          <c:showSerName val="0"/>
          <c:showPercent val="0"/>
          <c:showBubbleSize val="0"/>
        </c:dLbls>
        <c:smooth val="0"/>
        <c:axId val="636806672"/>
        <c:axId val="636791440"/>
      </c:lineChart>
      <c:catAx>
        <c:axId val="636806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1440"/>
        <c:crosses val="autoZero"/>
        <c:auto val="1"/>
        <c:lblAlgn val="ctr"/>
        <c:lblOffset val="100"/>
        <c:tickLblSkip val="1"/>
        <c:tickMarkSkip val="1"/>
        <c:noMultiLvlLbl val="0"/>
      </c:catAx>
      <c:valAx>
        <c:axId val="636791440"/>
        <c:scaling>
          <c:orientation val="minMax"/>
          <c:max val="45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6672"/>
        <c:crosses val="autoZero"/>
        <c:crossBetween val="between"/>
        <c:majorUnit val="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platanera (miles de euros)</a:t>
            </a:r>
          </a:p>
        </c:rich>
      </c:tx>
      <c:layout>
        <c:manualLayout>
          <c:xMode val="edge"/>
          <c:yMode val="edge"/>
          <c:x val="0.30744535024154596"/>
          <c:y val="5.2757793764988022E-2"/>
        </c:manualLayout>
      </c:layout>
      <c:overlay val="0"/>
      <c:spPr>
        <a:noFill/>
        <a:ln w="12700">
          <a:solidFill>
            <a:srgbClr val="000000"/>
          </a:solidFill>
          <a:prstDash val="solid"/>
        </a:ln>
      </c:spPr>
    </c:title>
    <c:autoTitleDeleted val="0"/>
    <c:plotArea>
      <c:layout>
        <c:manualLayout>
          <c:layoutTarget val="inner"/>
          <c:xMode val="edge"/>
          <c:yMode val="edge"/>
          <c:x val="8.1367924528301883E-2"/>
          <c:y val="0.25179915083358306"/>
          <c:w val="0.89976415094339623"/>
          <c:h val="0.63789118211176865"/>
        </c:manualLayout>
      </c:layout>
      <c:lineChart>
        <c:grouping val="standard"/>
        <c:varyColors val="0"/>
        <c:ser>
          <c:idx val="0"/>
          <c:order val="0"/>
          <c:tx>
            <c:v>valor platanera</c:v>
          </c:tx>
          <c:spPr>
            <a:ln w="38100">
              <a:solidFill>
                <a:srgbClr val="FFFF00"/>
              </a:solidFill>
              <a:prstDash val="solid"/>
            </a:ln>
          </c:spPr>
          <c:marker>
            <c:symbol val="none"/>
          </c:marker>
          <c:cat>
            <c:numRef>
              <c:f>'7.9.16.1'!$A$10:$A$20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'7.9.16.1'!$H$10:$H$20</c:f>
              <c:numCache>
                <c:formatCode>#,##0_);\(#,##0\)</c:formatCode>
                <c:ptCount val="11"/>
                <c:pt idx="0">
                  <c:v>165826.34879999998</c:v>
                </c:pt>
                <c:pt idx="1">
                  <c:v>130319.14539999999</c:v>
                </c:pt>
                <c:pt idx="2">
                  <c:v>202014.74699999997</c:v>
                </c:pt>
                <c:pt idx="3">
                  <c:v>139816.38150000002</c:v>
                </c:pt>
                <c:pt idx="4">
                  <c:v>173165.4639</c:v>
                </c:pt>
                <c:pt idx="5">
                  <c:v>182466.7488</c:v>
                </c:pt>
                <c:pt idx="6">
                  <c:v>166392</c:v>
                </c:pt>
                <c:pt idx="7">
                  <c:v>151266</c:v>
                </c:pt>
                <c:pt idx="8">
                  <c:v>192961.35399999999</c:v>
                </c:pt>
                <c:pt idx="9">
                  <c:v>227178.13320000001</c:v>
                </c:pt>
                <c:pt idx="10">
                  <c:v>200278.0606</c:v>
                </c:pt>
              </c:numCache>
            </c:numRef>
          </c:val>
          <c:smooth val="0"/>
          <c:extLst>
            <c:ext xmlns:c16="http://schemas.microsoft.com/office/drawing/2014/chart" uri="{C3380CC4-5D6E-409C-BE32-E72D297353CC}">
              <c16:uniqueId val="{00000000-3D5B-4780-8C36-70FAC2DFE6C6}"/>
            </c:ext>
          </c:extLst>
        </c:ser>
        <c:dLbls>
          <c:showLegendKey val="0"/>
          <c:showVal val="0"/>
          <c:showCatName val="0"/>
          <c:showSerName val="0"/>
          <c:showPercent val="0"/>
          <c:showBubbleSize val="0"/>
        </c:dLbls>
        <c:smooth val="0"/>
        <c:axId val="636800144"/>
        <c:axId val="636791984"/>
      </c:lineChart>
      <c:catAx>
        <c:axId val="6368001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1984"/>
        <c:crosses val="autoZero"/>
        <c:auto val="1"/>
        <c:lblAlgn val="ctr"/>
        <c:lblOffset val="100"/>
        <c:tickLblSkip val="1"/>
        <c:tickMarkSkip val="1"/>
        <c:noMultiLvlLbl val="0"/>
      </c:catAx>
      <c:valAx>
        <c:axId val="636791984"/>
        <c:scaling>
          <c:orientation val="minMax"/>
          <c:max val="2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014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kiwi (miles de hectáreas)</a:t>
            </a:r>
          </a:p>
        </c:rich>
      </c:tx>
      <c:layout>
        <c:manualLayout>
          <c:xMode val="edge"/>
          <c:yMode val="edge"/>
          <c:x val="0.24465539617486334"/>
          <c:y val="8.101876154369594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842410196987283E-2"/>
          <c:y val="0.2569450252844358"/>
          <c:w val="0.90730011587485448"/>
          <c:h val="0.63426069304446364"/>
        </c:manualLayout>
      </c:layout>
      <c:lineChart>
        <c:grouping val="standard"/>
        <c:varyColors val="0"/>
        <c:ser>
          <c:idx val="0"/>
          <c:order val="0"/>
          <c:tx>
            <c:v>superficie kiwi</c:v>
          </c:tx>
          <c:spPr>
            <a:ln w="38100">
              <a:solidFill>
                <a:srgbClr val="008000"/>
              </a:solidFill>
              <a:prstDash val="solid"/>
            </a:ln>
          </c:spPr>
          <c:marker>
            <c:symbol val="none"/>
          </c:marker>
          <c:cat>
            <c:numRef>
              <c:f>'7.9.17.1'!$A$10:$A$20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'7.9.17.1'!$B$10:$B$20</c:f>
              <c:numCache>
                <c:formatCode>#,##0</c:formatCode>
                <c:ptCount val="11"/>
                <c:pt idx="0">
                  <c:v>1183</c:v>
                </c:pt>
                <c:pt idx="1">
                  <c:v>1196</c:v>
                </c:pt>
                <c:pt idx="2">
                  <c:v>1213</c:v>
                </c:pt>
                <c:pt idx="3">
                  <c:v>1413</c:v>
                </c:pt>
                <c:pt idx="4">
                  <c:v>1423</c:v>
                </c:pt>
                <c:pt idx="5">
                  <c:v>1469</c:v>
                </c:pt>
                <c:pt idx="6">
                  <c:v>1502</c:v>
                </c:pt>
                <c:pt idx="7">
                  <c:v>1989</c:v>
                </c:pt>
                <c:pt idx="8">
                  <c:v>1485</c:v>
                </c:pt>
                <c:pt idx="9">
                  <c:v>1469</c:v>
                </c:pt>
                <c:pt idx="10">
                  <c:v>1549</c:v>
                </c:pt>
              </c:numCache>
            </c:numRef>
          </c:val>
          <c:smooth val="0"/>
          <c:extLst>
            <c:ext xmlns:c16="http://schemas.microsoft.com/office/drawing/2014/chart" uri="{C3380CC4-5D6E-409C-BE32-E72D297353CC}">
              <c16:uniqueId val="{00000000-C17B-4647-8757-ACB90567A9F4}"/>
            </c:ext>
          </c:extLst>
        </c:ser>
        <c:dLbls>
          <c:showLegendKey val="0"/>
          <c:showVal val="0"/>
          <c:showCatName val="0"/>
          <c:showSerName val="0"/>
          <c:showPercent val="0"/>
          <c:showBubbleSize val="0"/>
        </c:dLbls>
        <c:smooth val="0"/>
        <c:axId val="636792528"/>
        <c:axId val="636793072"/>
      </c:lineChart>
      <c:catAx>
        <c:axId val="636792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3072"/>
        <c:crosses val="autoZero"/>
        <c:auto val="1"/>
        <c:lblAlgn val="ctr"/>
        <c:lblOffset val="100"/>
        <c:tickLblSkip val="1"/>
        <c:tickMarkSkip val="1"/>
        <c:noMultiLvlLbl val="0"/>
      </c:catAx>
      <c:valAx>
        <c:axId val="636793072"/>
        <c:scaling>
          <c:orientation val="minMax"/>
          <c:min val="9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25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kiwi (toneladas)</a:t>
            </a:r>
          </a:p>
        </c:rich>
      </c:tx>
      <c:layout>
        <c:manualLayout>
          <c:xMode val="edge"/>
          <c:yMode val="edge"/>
          <c:x val="0.28980441712204003"/>
          <c:y val="5.9382422802852303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4940646503682323"/>
          <c:w val="0.91329531323120061"/>
          <c:h val="0.64845680909572767"/>
        </c:manualLayout>
      </c:layout>
      <c:lineChart>
        <c:grouping val="standard"/>
        <c:varyColors val="0"/>
        <c:ser>
          <c:idx val="0"/>
          <c:order val="0"/>
          <c:tx>
            <c:v>producción kiwi</c:v>
          </c:tx>
          <c:spPr>
            <a:ln w="38100">
              <a:solidFill>
                <a:srgbClr val="FF6600"/>
              </a:solidFill>
              <a:prstDash val="solid"/>
            </a:ln>
          </c:spPr>
          <c:marker>
            <c:symbol val="none"/>
          </c:marker>
          <c:cat>
            <c:numRef>
              <c:f>'7.9.17.1'!$A$10:$A$20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'7.9.17.1'!$F$10:$F$20</c:f>
              <c:numCache>
                <c:formatCode>#,##0_);\(#,##0\)</c:formatCode>
                <c:ptCount val="11"/>
                <c:pt idx="0">
                  <c:v>25285</c:v>
                </c:pt>
                <c:pt idx="1">
                  <c:v>25676</c:v>
                </c:pt>
                <c:pt idx="2">
                  <c:v>23425</c:v>
                </c:pt>
                <c:pt idx="3">
                  <c:v>18804</c:v>
                </c:pt>
                <c:pt idx="4">
                  <c:v>19834</c:v>
                </c:pt>
                <c:pt idx="5">
                  <c:v>20884</c:v>
                </c:pt>
                <c:pt idx="6">
                  <c:v>21135</c:v>
                </c:pt>
                <c:pt idx="7">
                  <c:v>21409</c:v>
                </c:pt>
                <c:pt idx="8">
                  <c:v>21463</c:v>
                </c:pt>
                <c:pt idx="9">
                  <c:v>23833</c:v>
                </c:pt>
                <c:pt idx="10">
                  <c:v>24508</c:v>
                </c:pt>
              </c:numCache>
            </c:numRef>
          </c:val>
          <c:smooth val="0"/>
          <c:extLst>
            <c:ext xmlns:c16="http://schemas.microsoft.com/office/drawing/2014/chart" uri="{C3380CC4-5D6E-409C-BE32-E72D297353CC}">
              <c16:uniqueId val="{00000000-29B2-42B7-B371-0D7C61A4B996}"/>
            </c:ext>
          </c:extLst>
        </c:ser>
        <c:dLbls>
          <c:showLegendKey val="0"/>
          <c:showVal val="0"/>
          <c:showCatName val="0"/>
          <c:showSerName val="0"/>
          <c:showPercent val="0"/>
          <c:showBubbleSize val="0"/>
        </c:dLbls>
        <c:smooth val="0"/>
        <c:axId val="636803952"/>
        <c:axId val="636807216"/>
      </c:lineChart>
      <c:catAx>
        <c:axId val="636803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7216"/>
        <c:crosses val="autoZero"/>
        <c:auto val="1"/>
        <c:lblAlgn val="ctr"/>
        <c:lblOffset val="100"/>
        <c:tickLblSkip val="1"/>
        <c:tickMarkSkip val="1"/>
        <c:noMultiLvlLbl val="0"/>
      </c:catAx>
      <c:valAx>
        <c:axId val="636807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3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kiwi (miles de euros)</a:t>
            </a:r>
          </a:p>
        </c:rich>
      </c:tx>
      <c:layout>
        <c:manualLayout>
          <c:xMode val="edge"/>
          <c:yMode val="edge"/>
          <c:x val="0.30160223132969027"/>
          <c:y val="4.7732696897376983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2434367541766109"/>
          <c:w val="0.91213924321443962"/>
          <c:h val="0.65871121718380232"/>
        </c:manualLayout>
      </c:layout>
      <c:lineChart>
        <c:grouping val="standard"/>
        <c:varyColors val="0"/>
        <c:ser>
          <c:idx val="0"/>
          <c:order val="0"/>
          <c:tx>
            <c:v>valor kiwi</c:v>
          </c:tx>
          <c:spPr>
            <a:ln w="38100">
              <a:solidFill>
                <a:srgbClr val="FFFF00"/>
              </a:solidFill>
              <a:prstDash val="solid"/>
            </a:ln>
          </c:spPr>
          <c:marker>
            <c:symbol val="none"/>
          </c:marker>
          <c:cat>
            <c:numRef>
              <c:f>'7.9.17.1'!$A$10:$A$20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'7.9.17.1'!$H$10:$H$20</c:f>
              <c:numCache>
                <c:formatCode>#,##0_);\(#,##0\)</c:formatCode>
                <c:ptCount val="11"/>
                <c:pt idx="0">
                  <c:v>17191.271499999999</c:v>
                </c:pt>
                <c:pt idx="1">
                  <c:v>18455.908799999997</c:v>
                </c:pt>
                <c:pt idx="2">
                  <c:v>16538.05</c:v>
                </c:pt>
                <c:pt idx="3">
                  <c:v>13318.8732</c:v>
                </c:pt>
                <c:pt idx="4">
                  <c:v>16091.324199999999</c:v>
                </c:pt>
                <c:pt idx="5">
                  <c:v>17344.224815737707</c:v>
                </c:pt>
                <c:pt idx="6">
                  <c:v>16673</c:v>
                </c:pt>
                <c:pt idx="7">
                  <c:v>17366</c:v>
                </c:pt>
                <c:pt idx="8">
                  <c:v>17410.785599999999</c:v>
                </c:pt>
                <c:pt idx="9">
                  <c:v>21304.3187</c:v>
                </c:pt>
                <c:pt idx="10">
                  <c:v>20763.177599999999</c:v>
                </c:pt>
              </c:numCache>
            </c:numRef>
          </c:val>
          <c:smooth val="0"/>
          <c:extLst>
            <c:ext xmlns:c16="http://schemas.microsoft.com/office/drawing/2014/chart" uri="{C3380CC4-5D6E-409C-BE32-E72D297353CC}">
              <c16:uniqueId val="{00000000-F627-4665-B84E-47CDE9CF66BF}"/>
            </c:ext>
          </c:extLst>
        </c:ser>
        <c:dLbls>
          <c:showLegendKey val="0"/>
          <c:showVal val="0"/>
          <c:showCatName val="0"/>
          <c:showSerName val="0"/>
          <c:showPercent val="0"/>
          <c:showBubbleSize val="0"/>
        </c:dLbls>
        <c:smooth val="0"/>
        <c:axId val="636793616"/>
        <c:axId val="636805040"/>
      </c:lineChart>
      <c:catAx>
        <c:axId val="6367936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5040"/>
        <c:crosses val="autoZero"/>
        <c:auto val="1"/>
        <c:lblAlgn val="ctr"/>
        <c:lblOffset val="100"/>
        <c:tickLblSkip val="1"/>
        <c:tickMarkSkip val="1"/>
        <c:noMultiLvlLbl val="0"/>
      </c:catAx>
      <c:valAx>
        <c:axId val="636805040"/>
        <c:scaling>
          <c:orientation val="minMax"/>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3616"/>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palmera datilera(hectáreas)</a:t>
            </a:r>
          </a:p>
        </c:rich>
      </c:tx>
      <c:layout>
        <c:manualLayout>
          <c:xMode val="edge"/>
          <c:yMode val="edge"/>
          <c:x val="0.23751755871725383"/>
          <c:y val="8.101876154369594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5.7937427578215933E-2"/>
          <c:y val="0.25231538518922847"/>
          <c:w val="0.92120509849362764"/>
          <c:h val="0.63889033313970156"/>
        </c:manualLayout>
      </c:layout>
      <c:lineChart>
        <c:grouping val="standard"/>
        <c:varyColors val="0"/>
        <c:ser>
          <c:idx val="0"/>
          <c:order val="0"/>
          <c:tx>
            <c:v>superficie kiwi</c:v>
          </c:tx>
          <c:spPr>
            <a:ln w="38100">
              <a:solidFill>
                <a:srgbClr val="008000"/>
              </a:solidFill>
              <a:prstDash val="solid"/>
            </a:ln>
          </c:spPr>
          <c:marker>
            <c:symbol val="none"/>
          </c:marker>
          <c:cat>
            <c:numRef>
              <c:f>'7.9.18.1'!$A$10:$A$20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'7.9.18.1'!$B$10:$B$20</c:f>
              <c:numCache>
                <c:formatCode>0</c:formatCode>
                <c:ptCount val="11"/>
                <c:pt idx="0">
                  <c:v>830</c:v>
                </c:pt>
                <c:pt idx="1">
                  <c:v>736</c:v>
                </c:pt>
                <c:pt idx="2">
                  <c:v>679</c:v>
                </c:pt>
                <c:pt idx="3">
                  <c:v>613</c:v>
                </c:pt>
                <c:pt idx="4">
                  <c:v>588</c:v>
                </c:pt>
                <c:pt idx="5">
                  <c:v>565</c:v>
                </c:pt>
                <c:pt idx="6">
                  <c:v>531</c:v>
                </c:pt>
                <c:pt idx="7">
                  <c:v>501</c:v>
                </c:pt>
                <c:pt idx="8">
                  <c:v>492</c:v>
                </c:pt>
                <c:pt idx="9">
                  <c:v>465</c:v>
                </c:pt>
                <c:pt idx="10">
                  <c:v>455</c:v>
                </c:pt>
              </c:numCache>
            </c:numRef>
          </c:val>
          <c:smooth val="0"/>
          <c:extLst>
            <c:ext xmlns:c16="http://schemas.microsoft.com/office/drawing/2014/chart" uri="{C3380CC4-5D6E-409C-BE32-E72D297353CC}">
              <c16:uniqueId val="{00000000-BE28-4105-9BC8-CD05FDB3494F}"/>
            </c:ext>
          </c:extLst>
        </c:ser>
        <c:dLbls>
          <c:showLegendKey val="0"/>
          <c:showVal val="0"/>
          <c:showCatName val="0"/>
          <c:showSerName val="0"/>
          <c:showPercent val="0"/>
          <c:showBubbleSize val="0"/>
        </c:dLbls>
        <c:smooth val="0"/>
        <c:axId val="636800688"/>
        <c:axId val="636805584"/>
      </c:lineChart>
      <c:catAx>
        <c:axId val="636800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5584"/>
        <c:crosses val="autoZero"/>
        <c:auto val="1"/>
        <c:lblAlgn val="ctr"/>
        <c:lblOffset val="100"/>
        <c:tickLblSkip val="1"/>
        <c:tickMarkSkip val="1"/>
        <c:noMultiLvlLbl val="0"/>
      </c:catAx>
      <c:valAx>
        <c:axId val="636805584"/>
        <c:scaling>
          <c:orientation val="minMax"/>
          <c:min val="4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06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palmera datilera (toneladas)</a:t>
            </a:r>
          </a:p>
        </c:rich>
      </c:tx>
      <c:layout>
        <c:manualLayout>
          <c:xMode val="edge"/>
          <c:yMode val="edge"/>
          <c:x val="0.24799333785004515"/>
          <c:y val="5.8411214953272728E-2"/>
        </c:manualLayout>
      </c:layout>
      <c:overlay val="0"/>
      <c:spPr>
        <a:noFill/>
        <a:ln w="12700">
          <a:solidFill>
            <a:srgbClr val="000000"/>
          </a:solidFill>
          <a:prstDash val="solid"/>
        </a:ln>
      </c:spPr>
    </c:title>
    <c:autoTitleDeleted val="0"/>
    <c:plotArea>
      <c:layout>
        <c:manualLayout>
          <c:layoutTarget val="inner"/>
          <c:xMode val="edge"/>
          <c:yMode val="edge"/>
          <c:x val="6.1271710887661895E-2"/>
          <c:y val="0.23130841121495327"/>
          <c:w val="0.92254387336518984"/>
          <c:h val="0.66822429906543268"/>
        </c:manualLayout>
      </c:layout>
      <c:lineChart>
        <c:grouping val="standard"/>
        <c:varyColors val="0"/>
        <c:ser>
          <c:idx val="0"/>
          <c:order val="0"/>
          <c:tx>
            <c:v>producción kiwi</c:v>
          </c:tx>
          <c:spPr>
            <a:ln w="38100">
              <a:solidFill>
                <a:srgbClr val="FF6600"/>
              </a:solidFill>
              <a:prstDash val="solid"/>
            </a:ln>
          </c:spPr>
          <c:marker>
            <c:symbol val="none"/>
          </c:marker>
          <c:cat>
            <c:numRef>
              <c:f>'7.9.18.1'!$A$10:$A$20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'7.9.18.1'!$F$10:$F$20</c:f>
              <c:numCache>
                <c:formatCode>#,##0_);\(#,##0\)</c:formatCode>
                <c:ptCount val="11"/>
                <c:pt idx="0">
                  <c:v>4435</c:v>
                </c:pt>
                <c:pt idx="1">
                  <c:v>4002</c:v>
                </c:pt>
                <c:pt idx="2">
                  <c:v>3741</c:v>
                </c:pt>
                <c:pt idx="3">
                  <c:v>3972</c:v>
                </c:pt>
                <c:pt idx="4">
                  <c:v>2872</c:v>
                </c:pt>
                <c:pt idx="5">
                  <c:v>2781</c:v>
                </c:pt>
                <c:pt idx="6">
                  <c:v>2260</c:v>
                </c:pt>
                <c:pt idx="7">
                  <c:v>1975</c:v>
                </c:pt>
                <c:pt idx="8">
                  <c:v>1848</c:v>
                </c:pt>
                <c:pt idx="9">
                  <c:v>1638</c:v>
                </c:pt>
                <c:pt idx="10">
                  <c:v>1375</c:v>
                </c:pt>
              </c:numCache>
            </c:numRef>
          </c:val>
          <c:smooth val="0"/>
          <c:extLst>
            <c:ext xmlns:c16="http://schemas.microsoft.com/office/drawing/2014/chart" uri="{C3380CC4-5D6E-409C-BE32-E72D297353CC}">
              <c16:uniqueId val="{00000000-DABB-4E9D-8D25-1C5EB225AC22}"/>
            </c:ext>
          </c:extLst>
        </c:ser>
        <c:dLbls>
          <c:showLegendKey val="0"/>
          <c:showVal val="0"/>
          <c:showCatName val="0"/>
          <c:showSerName val="0"/>
          <c:showPercent val="0"/>
          <c:showBubbleSize val="0"/>
        </c:dLbls>
        <c:smooth val="0"/>
        <c:axId val="636807760"/>
        <c:axId val="636808304"/>
      </c:lineChart>
      <c:catAx>
        <c:axId val="6368077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8304"/>
        <c:crosses val="autoZero"/>
        <c:auto val="1"/>
        <c:lblAlgn val="ctr"/>
        <c:lblOffset val="100"/>
        <c:tickLblSkip val="1"/>
        <c:tickMarkSkip val="1"/>
        <c:noMultiLvlLbl val="0"/>
      </c:catAx>
      <c:valAx>
        <c:axId val="636808304"/>
        <c:scaling>
          <c:orientation val="minMax"/>
          <c:max val="50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7760"/>
        <c:crosses val="autoZero"/>
        <c:crossBetween val="between"/>
        <c:majorUnit val="500"/>
        <c:minorUnit val="4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palmera datilera (miles de euros)</a:t>
            </a:r>
          </a:p>
        </c:rich>
      </c:tx>
      <c:layout>
        <c:manualLayout>
          <c:xMode val="edge"/>
          <c:yMode val="edge"/>
          <c:x val="0.25969523486901536"/>
          <c:y val="4.7281323877068564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0803830534848144"/>
          <c:w val="0.91213924321443962"/>
          <c:h val="0.67612449238259253"/>
        </c:manualLayout>
      </c:layout>
      <c:lineChart>
        <c:grouping val="standard"/>
        <c:varyColors val="0"/>
        <c:ser>
          <c:idx val="0"/>
          <c:order val="0"/>
          <c:tx>
            <c:v>valor kiwi</c:v>
          </c:tx>
          <c:spPr>
            <a:ln w="38100">
              <a:solidFill>
                <a:srgbClr val="FFFF00"/>
              </a:solidFill>
              <a:prstDash val="solid"/>
            </a:ln>
          </c:spPr>
          <c:marker>
            <c:symbol val="none"/>
          </c:marker>
          <c:cat>
            <c:numRef>
              <c:f>'7.9.18.1'!$A$10:$A$20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'7.9.18.1'!$H$10:$H$20</c:f>
              <c:numCache>
                <c:formatCode>#,##0_);\(#,##0\)</c:formatCode>
                <c:ptCount val="11"/>
                <c:pt idx="0">
                  <c:v>0</c:v>
                </c:pt>
                <c:pt idx="1">
                  <c:v>0</c:v>
                </c:pt>
                <c:pt idx="2">
                  <c:v>0</c:v>
                </c:pt>
                <c:pt idx="3" formatCode="#,##0__;\–#,##0__;0__;@__">
                  <c:v>5362.2</c:v>
                </c:pt>
                <c:pt idx="4" formatCode="#,##0__;\–#,##0__;0__;@__">
                  <c:v>2872</c:v>
                </c:pt>
                <c:pt idx="5" formatCode="#,##0__;\–#,##0__;0__;@__">
                  <c:v>2781</c:v>
                </c:pt>
                <c:pt idx="6" formatCode="#,##0__;\–#,##0__;0__;@__">
                  <c:v>4520</c:v>
                </c:pt>
                <c:pt idx="7" formatCode="#,##0__;\–#,##0__;0__;@__">
                  <c:v>6537</c:v>
                </c:pt>
                <c:pt idx="8" formatCode="#,##0__;\–#,##0__;0__;@__">
                  <c:v>5802.72</c:v>
                </c:pt>
                <c:pt idx="9" formatCode="#,##0__;\–#,##0__;0__;@__">
                  <c:v>5438.16</c:v>
                </c:pt>
                <c:pt idx="10" formatCode="#,##0__;\–#,##0__;0__;@__">
                  <c:v>4764.375</c:v>
                </c:pt>
              </c:numCache>
            </c:numRef>
          </c:val>
          <c:smooth val="0"/>
          <c:extLst>
            <c:ext xmlns:c16="http://schemas.microsoft.com/office/drawing/2014/chart" uri="{C3380CC4-5D6E-409C-BE32-E72D297353CC}">
              <c16:uniqueId val="{00000000-DDCD-4AF8-A807-8A6CA071C4B6}"/>
            </c:ext>
          </c:extLst>
        </c:ser>
        <c:dLbls>
          <c:showLegendKey val="0"/>
          <c:showVal val="0"/>
          <c:showCatName val="0"/>
          <c:showSerName val="0"/>
          <c:showPercent val="0"/>
          <c:showBubbleSize val="0"/>
        </c:dLbls>
        <c:smooth val="0"/>
        <c:axId val="636795792"/>
        <c:axId val="636796336"/>
      </c:lineChart>
      <c:catAx>
        <c:axId val="6367957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6336"/>
        <c:crosses val="autoZero"/>
        <c:auto val="1"/>
        <c:lblAlgn val="ctr"/>
        <c:lblOffset val="100"/>
        <c:tickLblSkip val="1"/>
        <c:tickMarkSkip val="1"/>
        <c:noMultiLvlLbl val="0"/>
      </c:catAx>
      <c:valAx>
        <c:axId val="63679633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57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almendro (miles de hectáreas)</a:t>
            </a:r>
          </a:p>
        </c:rich>
      </c:tx>
      <c:layout>
        <c:manualLayout>
          <c:xMode val="edge"/>
          <c:yMode val="edge"/>
          <c:x val="0.25495787712895374"/>
          <c:y val="5.3527980535279802E-2"/>
        </c:manualLayout>
      </c:layout>
      <c:overlay val="0"/>
      <c:spPr>
        <a:noFill/>
        <a:ln w="12700">
          <a:solidFill>
            <a:srgbClr val="000000"/>
          </a:solidFill>
          <a:prstDash val="solid"/>
        </a:ln>
      </c:spPr>
    </c:title>
    <c:autoTitleDeleted val="0"/>
    <c:plotArea>
      <c:layout>
        <c:manualLayout>
          <c:layoutTarget val="inner"/>
          <c:xMode val="edge"/>
          <c:yMode val="edge"/>
          <c:x val="7.0048391795449999E-2"/>
          <c:y val="0.17274980219216857"/>
          <c:w val="0.91062909334086584"/>
          <c:h val="0.71533016682388362"/>
        </c:manualLayout>
      </c:layout>
      <c:lineChart>
        <c:grouping val="standard"/>
        <c:varyColors val="0"/>
        <c:ser>
          <c:idx val="0"/>
          <c:order val="0"/>
          <c:tx>
            <c:v>superficie almendro</c:v>
          </c:tx>
          <c:spPr>
            <a:ln w="38100">
              <a:solidFill>
                <a:srgbClr val="008000"/>
              </a:solidFill>
              <a:prstDash val="solid"/>
            </a:ln>
          </c:spPr>
          <c:marker>
            <c:symbol val="none"/>
          </c:marker>
          <c:cat>
            <c:numRef>
              <c:f>'7.10.1.1'!$A$10:$A$20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'7.10.1.1'!$B$10:$B$20</c:f>
              <c:numCache>
                <c:formatCode>#,##0.0_);\(#,##0.0\)</c:formatCode>
                <c:ptCount val="11"/>
                <c:pt idx="0">
                  <c:v>562.61599999999999</c:v>
                </c:pt>
                <c:pt idx="1">
                  <c:v>547.822</c:v>
                </c:pt>
                <c:pt idx="2">
                  <c:v>536.31200000000001</c:v>
                </c:pt>
                <c:pt idx="3">
                  <c:v>530.22299999999996</c:v>
                </c:pt>
                <c:pt idx="4">
                  <c:v>534.05700000000002</c:v>
                </c:pt>
                <c:pt idx="5">
                  <c:v>527.029</c:v>
                </c:pt>
                <c:pt idx="6">
                  <c:v>548.60400000000004</c:v>
                </c:pt>
                <c:pt idx="7">
                  <c:v>583.673</c:v>
                </c:pt>
                <c:pt idx="8">
                  <c:v>633.56200000000001</c:v>
                </c:pt>
                <c:pt idx="9">
                  <c:v>657.76800000000003</c:v>
                </c:pt>
                <c:pt idx="10">
                  <c:v>582.17399999999998</c:v>
                </c:pt>
              </c:numCache>
            </c:numRef>
          </c:val>
          <c:smooth val="0"/>
          <c:extLst>
            <c:ext xmlns:c16="http://schemas.microsoft.com/office/drawing/2014/chart" uri="{C3380CC4-5D6E-409C-BE32-E72D297353CC}">
              <c16:uniqueId val="{00000000-7753-4070-A7A1-EE223496418A}"/>
            </c:ext>
          </c:extLst>
        </c:ser>
        <c:dLbls>
          <c:showLegendKey val="0"/>
          <c:showVal val="0"/>
          <c:showCatName val="0"/>
          <c:showSerName val="0"/>
          <c:showPercent val="0"/>
          <c:showBubbleSize val="0"/>
        </c:dLbls>
        <c:smooth val="0"/>
        <c:axId val="646220112"/>
        <c:axId val="646220656"/>
      </c:lineChart>
      <c:catAx>
        <c:axId val="6462201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0656"/>
        <c:crosses val="autoZero"/>
        <c:auto val="1"/>
        <c:lblAlgn val="ctr"/>
        <c:lblOffset val="100"/>
        <c:tickLblSkip val="1"/>
        <c:tickMarkSkip val="1"/>
        <c:noMultiLvlLbl val="0"/>
      </c:catAx>
      <c:valAx>
        <c:axId val="646220656"/>
        <c:scaling>
          <c:orientation val="minMax"/>
          <c:min val="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01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del valor de maíz (miles de euros)</a:t>
            </a:r>
          </a:p>
        </c:rich>
      </c:tx>
      <c:layout>
        <c:manualLayout>
          <c:xMode val="edge"/>
          <c:yMode val="edge"/>
          <c:x val="0.32304319234006734"/>
          <c:y val="4.2553191489361722E-2"/>
        </c:manualLayout>
      </c:layout>
      <c:overlay val="0"/>
      <c:spPr>
        <a:noFill/>
        <a:ln w="12700">
          <a:solidFill>
            <a:srgbClr val="000000"/>
          </a:solidFill>
          <a:prstDash val="solid"/>
        </a:ln>
      </c:spPr>
    </c:title>
    <c:autoTitleDeleted val="0"/>
    <c:plotArea>
      <c:layout>
        <c:manualLayout>
          <c:layoutTarget val="inner"/>
          <c:xMode val="edge"/>
          <c:yMode val="edge"/>
          <c:x val="0.10331639087685775"/>
          <c:y val="0.13002394084280094"/>
          <c:w val="0.85841890197685256"/>
          <c:h val="0.784871788360191"/>
        </c:manualLayout>
      </c:layout>
      <c:lineChart>
        <c:grouping val="standard"/>
        <c:varyColors val="0"/>
        <c:ser>
          <c:idx val="3"/>
          <c:order val="0"/>
          <c:tx>
            <c:v>Valor</c:v>
          </c:tx>
          <c:spPr>
            <a:ln w="38100">
              <a:solidFill>
                <a:srgbClr val="FFFF00"/>
              </a:solidFill>
              <a:prstDash val="solid"/>
            </a:ln>
          </c:spPr>
          <c:marker>
            <c:symbol val="none"/>
          </c:marker>
          <c:cat>
            <c:numRef>
              <c:f>'7.1.8.1'!$A$9:$A$19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'7.1.8.1'!$G$9:$G$19</c:f>
              <c:numCache>
                <c:formatCode>#,##0_);\(#,##0\)</c:formatCode>
                <c:ptCount val="11"/>
                <c:pt idx="0">
                  <c:v>506951.97140000004</c:v>
                </c:pt>
                <c:pt idx="1">
                  <c:v>607777.27879999997</c:v>
                </c:pt>
                <c:pt idx="2">
                  <c:v>910964.16629999992</c:v>
                </c:pt>
                <c:pt idx="3">
                  <c:v>993073.02800000005</c:v>
                </c:pt>
                <c:pt idx="4">
                  <c:v>972315.09180000005</c:v>
                </c:pt>
                <c:pt idx="5">
                  <c:v>816366</c:v>
                </c:pt>
                <c:pt idx="6">
                  <c:v>789188</c:v>
                </c:pt>
                <c:pt idx="7">
                  <c:v>686933</c:v>
                </c:pt>
                <c:pt idx="8">
                  <c:v>648655.81099999999</c:v>
                </c:pt>
                <c:pt idx="9">
                  <c:v>677820.35159999994</c:v>
                </c:pt>
                <c:pt idx="10">
                  <c:v>741067.68890000007</c:v>
                </c:pt>
              </c:numCache>
            </c:numRef>
          </c:val>
          <c:smooth val="0"/>
          <c:extLst>
            <c:ext xmlns:c16="http://schemas.microsoft.com/office/drawing/2014/chart" uri="{C3380CC4-5D6E-409C-BE32-E72D297353CC}">
              <c16:uniqueId val="{00000000-88D3-4112-B560-1BB114E7AE03}"/>
            </c:ext>
          </c:extLst>
        </c:ser>
        <c:dLbls>
          <c:showLegendKey val="0"/>
          <c:showVal val="0"/>
          <c:showCatName val="0"/>
          <c:showSerName val="0"/>
          <c:showPercent val="0"/>
          <c:showBubbleSize val="0"/>
        </c:dLbls>
        <c:smooth val="0"/>
        <c:axId val="611381904"/>
        <c:axId val="611388976"/>
      </c:lineChart>
      <c:catAx>
        <c:axId val="611381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8976"/>
        <c:crosses val="autoZero"/>
        <c:auto val="1"/>
        <c:lblAlgn val="ctr"/>
        <c:lblOffset val="100"/>
        <c:tickLblSkip val="1"/>
        <c:tickMarkSkip val="1"/>
        <c:noMultiLvlLbl val="0"/>
      </c:catAx>
      <c:valAx>
        <c:axId val="611388976"/>
        <c:scaling>
          <c:orientation val="minMax"/>
          <c:max val="1100000"/>
          <c:min val="4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190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almendra (con cáscara) (miles de toneladas) </a:t>
            </a:r>
          </a:p>
        </c:rich>
      </c:tx>
      <c:layout>
        <c:manualLayout>
          <c:xMode val="edge"/>
          <c:yMode val="edge"/>
          <c:x val="0.2211510543390105"/>
          <c:y val="7.0640408359551085E-2"/>
        </c:manualLayout>
      </c:layout>
      <c:overlay val="0"/>
      <c:spPr>
        <a:noFill/>
        <a:ln w="12700">
          <a:solidFill>
            <a:srgbClr val="000000"/>
          </a:solidFill>
          <a:prstDash val="solid"/>
        </a:ln>
      </c:spPr>
    </c:title>
    <c:autoTitleDeleted val="0"/>
    <c:plotArea>
      <c:layout>
        <c:manualLayout>
          <c:layoutTarget val="inner"/>
          <c:xMode val="edge"/>
          <c:yMode val="edge"/>
          <c:x val="7.0303113521677937E-2"/>
          <c:y val="0.22958106887475183"/>
          <c:w val="0.90787986254720165"/>
          <c:h val="0.67329063468079042"/>
        </c:manualLayout>
      </c:layout>
      <c:lineChart>
        <c:grouping val="standard"/>
        <c:varyColors val="0"/>
        <c:ser>
          <c:idx val="0"/>
          <c:order val="0"/>
          <c:tx>
            <c:v>producción almendro</c:v>
          </c:tx>
          <c:spPr>
            <a:ln w="38100">
              <a:solidFill>
                <a:srgbClr val="FF6600"/>
              </a:solidFill>
              <a:prstDash val="solid"/>
            </a:ln>
          </c:spPr>
          <c:marker>
            <c:symbol val="none"/>
          </c:marker>
          <c:cat>
            <c:numRef>
              <c:f>'7.10.1.1'!$A$10:$A$20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'7.10.1.1'!$F$10:$F$20</c:f>
              <c:numCache>
                <c:formatCode>#,##0_);\(#,##0\)</c:formatCode>
                <c:ptCount val="11"/>
                <c:pt idx="0">
                  <c:v>270.68599999999998</c:v>
                </c:pt>
                <c:pt idx="1">
                  <c:v>222.21700000000001</c:v>
                </c:pt>
                <c:pt idx="2">
                  <c:v>211.179</c:v>
                </c:pt>
                <c:pt idx="3">
                  <c:v>212.06299999999999</c:v>
                </c:pt>
                <c:pt idx="4">
                  <c:v>143.08099999999999</c:v>
                </c:pt>
                <c:pt idx="5">
                  <c:v>195.69900000000001</c:v>
                </c:pt>
                <c:pt idx="6">
                  <c:v>209.44300000000001</c:v>
                </c:pt>
                <c:pt idx="7">
                  <c:v>198.767</c:v>
                </c:pt>
                <c:pt idx="8">
                  <c:v>243.876</c:v>
                </c:pt>
                <c:pt idx="9">
                  <c:v>339.03300000000002</c:v>
                </c:pt>
                <c:pt idx="10">
                  <c:v>340.42099999999999</c:v>
                </c:pt>
              </c:numCache>
            </c:numRef>
          </c:val>
          <c:smooth val="0"/>
          <c:extLst>
            <c:ext xmlns:c16="http://schemas.microsoft.com/office/drawing/2014/chart" uri="{C3380CC4-5D6E-409C-BE32-E72D297353CC}">
              <c16:uniqueId val="{00000000-9129-4C9B-ACCD-521F73F22419}"/>
            </c:ext>
          </c:extLst>
        </c:ser>
        <c:dLbls>
          <c:showLegendKey val="0"/>
          <c:showVal val="0"/>
          <c:showCatName val="0"/>
          <c:showSerName val="0"/>
          <c:showPercent val="0"/>
          <c:showBubbleSize val="0"/>
        </c:dLbls>
        <c:smooth val="0"/>
        <c:axId val="646228272"/>
        <c:axId val="646223920"/>
      </c:lineChart>
      <c:catAx>
        <c:axId val="646228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3920"/>
        <c:crosses val="autoZero"/>
        <c:auto val="1"/>
        <c:lblAlgn val="ctr"/>
        <c:lblOffset val="100"/>
        <c:tickLblSkip val="1"/>
        <c:tickMarkSkip val="1"/>
        <c:noMultiLvlLbl val="0"/>
      </c:catAx>
      <c:valAx>
        <c:axId val="64622392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8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almendro (miles de euros)</a:t>
            </a:r>
          </a:p>
        </c:rich>
      </c:tx>
      <c:layout>
        <c:manualLayout>
          <c:xMode val="edge"/>
          <c:yMode val="edge"/>
          <c:x val="0.30566965733982154"/>
          <c:y val="5.9360970289672833E-2"/>
        </c:manualLayout>
      </c:layout>
      <c:overlay val="0"/>
      <c:spPr>
        <a:noFill/>
        <a:ln w="12700">
          <a:solidFill>
            <a:srgbClr val="000000"/>
          </a:solidFill>
          <a:prstDash val="solid"/>
        </a:ln>
      </c:spPr>
    </c:title>
    <c:autoTitleDeleted val="0"/>
    <c:plotArea>
      <c:layout>
        <c:manualLayout>
          <c:layoutTarget val="inner"/>
          <c:xMode val="edge"/>
          <c:yMode val="edge"/>
          <c:x val="8.3737864077673765E-2"/>
          <c:y val="0.17257537356000779"/>
          <c:w val="0.8907766990291266"/>
          <c:h val="0.72697006227471683"/>
        </c:manualLayout>
      </c:layout>
      <c:lineChart>
        <c:grouping val="standard"/>
        <c:varyColors val="0"/>
        <c:ser>
          <c:idx val="0"/>
          <c:order val="0"/>
          <c:tx>
            <c:v>valor almendro</c:v>
          </c:tx>
          <c:spPr>
            <a:ln w="38100">
              <a:solidFill>
                <a:srgbClr val="FFFF00"/>
              </a:solidFill>
              <a:prstDash val="solid"/>
            </a:ln>
          </c:spPr>
          <c:marker>
            <c:symbol val="none"/>
          </c:marker>
          <c:cat>
            <c:numRef>
              <c:f>'7.10.1.1'!$A$10:$A$20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'7.10.1.1'!$H$10:$H$20</c:f>
              <c:numCache>
                <c:formatCode>#,##0_);\(#,##0\)</c:formatCode>
                <c:ptCount val="11"/>
                <c:pt idx="0">
                  <c:v>166823.7818</c:v>
                </c:pt>
                <c:pt idx="1">
                  <c:v>161485.09390000001</c:v>
                </c:pt>
                <c:pt idx="2">
                  <c:v>145270.03410000002</c:v>
                </c:pt>
                <c:pt idx="3">
                  <c:v>190305.33619999999</c:v>
                </c:pt>
                <c:pt idx="4">
                  <c:v>213791.63019999996</c:v>
                </c:pt>
                <c:pt idx="5">
                  <c:v>288832.15409999999</c:v>
                </c:pt>
                <c:pt idx="6">
                  <c:v>388475</c:v>
                </c:pt>
                <c:pt idx="7">
                  <c:v>343509</c:v>
                </c:pt>
                <c:pt idx="8">
                  <c:v>356619.87479999999</c:v>
                </c:pt>
                <c:pt idx="9">
                  <c:v>387785.94539999997</c:v>
                </c:pt>
                <c:pt idx="10">
                  <c:v>453304.60359999997</c:v>
                </c:pt>
              </c:numCache>
            </c:numRef>
          </c:val>
          <c:smooth val="0"/>
          <c:extLst>
            <c:ext xmlns:c16="http://schemas.microsoft.com/office/drawing/2014/chart" uri="{C3380CC4-5D6E-409C-BE32-E72D297353CC}">
              <c16:uniqueId val="{00000000-EEF1-444B-9BCF-31CA25A04A50}"/>
            </c:ext>
          </c:extLst>
        </c:ser>
        <c:dLbls>
          <c:showLegendKey val="0"/>
          <c:showVal val="0"/>
          <c:showCatName val="0"/>
          <c:showSerName val="0"/>
          <c:showPercent val="0"/>
          <c:showBubbleSize val="0"/>
        </c:dLbls>
        <c:smooth val="0"/>
        <c:axId val="646221744"/>
        <c:axId val="646223376"/>
      </c:lineChart>
      <c:catAx>
        <c:axId val="64622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3376"/>
        <c:crosses val="autoZero"/>
        <c:auto val="1"/>
        <c:lblAlgn val="ctr"/>
        <c:lblOffset val="100"/>
        <c:tickLblSkip val="1"/>
        <c:tickMarkSkip val="1"/>
        <c:noMultiLvlLbl val="0"/>
      </c:catAx>
      <c:valAx>
        <c:axId val="6462233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1744"/>
        <c:crosses val="autoZero"/>
        <c:crossBetween val="between"/>
        <c:majorUnit val="75000"/>
        <c:min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avellano (hectáreas)</a:t>
            </a:r>
          </a:p>
        </c:rich>
      </c:tx>
      <c:layout>
        <c:manualLayout>
          <c:xMode val="edge"/>
          <c:yMode val="edge"/>
          <c:x val="0.26304014227642281"/>
          <c:y val="5.9701676171542491E-2"/>
        </c:manualLayout>
      </c:layout>
      <c:overlay val="0"/>
      <c:spPr>
        <a:noFill/>
        <a:ln w="12700">
          <a:solidFill>
            <a:srgbClr val="000000"/>
          </a:solidFill>
          <a:prstDash val="solid"/>
        </a:ln>
      </c:spPr>
    </c:title>
    <c:autoTitleDeleted val="0"/>
    <c:plotArea>
      <c:layout>
        <c:manualLayout>
          <c:layoutTarget val="inner"/>
          <c:xMode val="edge"/>
          <c:yMode val="edge"/>
          <c:x val="8.1683217678692618E-2"/>
          <c:y val="0.17164220800831781"/>
          <c:w val="0.90222826799646838"/>
          <c:h val="0.71144451435332901"/>
        </c:manualLayout>
      </c:layout>
      <c:lineChart>
        <c:grouping val="standard"/>
        <c:varyColors val="0"/>
        <c:ser>
          <c:idx val="0"/>
          <c:order val="0"/>
          <c:tx>
            <c:v>superficie avellano</c:v>
          </c:tx>
          <c:spPr>
            <a:ln w="38100">
              <a:solidFill>
                <a:srgbClr val="008000"/>
              </a:solidFill>
              <a:prstDash val="solid"/>
            </a:ln>
          </c:spPr>
          <c:marker>
            <c:symbol val="none"/>
          </c:marker>
          <c:cat>
            <c:numRef>
              <c:f>'7.10.2.1'!$A$10:$A$20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'7.10.2.1'!$B$10:$B$20</c:f>
              <c:numCache>
                <c:formatCode>#,##0_);\(#,##0\)</c:formatCode>
                <c:ptCount val="11"/>
                <c:pt idx="0">
                  <c:v>14536</c:v>
                </c:pt>
                <c:pt idx="1">
                  <c:v>13803</c:v>
                </c:pt>
                <c:pt idx="2">
                  <c:v>14067</c:v>
                </c:pt>
                <c:pt idx="3">
                  <c:v>13912</c:v>
                </c:pt>
                <c:pt idx="4">
                  <c:v>13796</c:v>
                </c:pt>
                <c:pt idx="5">
                  <c:v>13591</c:v>
                </c:pt>
                <c:pt idx="6">
                  <c:v>13301</c:v>
                </c:pt>
                <c:pt idx="7">
                  <c:v>13137</c:v>
                </c:pt>
                <c:pt idx="8">
                  <c:v>12806</c:v>
                </c:pt>
                <c:pt idx="9">
                  <c:v>13505</c:v>
                </c:pt>
                <c:pt idx="10">
                  <c:v>13023</c:v>
                </c:pt>
              </c:numCache>
            </c:numRef>
          </c:val>
          <c:smooth val="0"/>
          <c:extLst>
            <c:ext xmlns:c16="http://schemas.microsoft.com/office/drawing/2014/chart" uri="{C3380CC4-5D6E-409C-BE32-E72D297353CC}">
              <c16:uniqueId val="{00000000-D424-4BF4-8F6C-C9AF33500017}"/>
            </c:ext>
          </c:extLst>
        </c:ser>
        <c:dLbls>
          <c:showLegendKey val="0"/>
          <c:showVal val="0"/>
          <c:showCatName val="0"/>
          <c:showSerName val="0"/>
          <c:showPercent val="0"/>
          <c:showBubbleSize val="0"/>
        </c:dLbls>
        <c:smooth val="0"/>
        <c:axId val="646230992"/>
        <c:axId val="646230448"/>
      </c:lineChart>
      <c:catAx>
        <c:axId val="646230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0448"/>
        <c:crosses val="autoZero"/>
        <c:auto val="1"/>
        <c:lblAlgn val="ctr"/>
        <c:lblOffset val="100"/>
        <c:tickLblSkip val="1"/>
        <c:tickMarkSkip val="1"/>
        <c:noMultiLvlLbl val="0"/>
      </c:catAx>
      <c:valAx>
        <c:axId val="646230448"/>
        <c:scaling>
          <c:orientation val="minMax"/>
          <c:max val="16000"/>
          <c:min val="1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09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avellano (toneladas)</a:t>
            </a:r>
          </a:p>
        </c:rich>
      </c:tx>
      <c:layout>
        <c:manualLayout>
          <c:xMode val="edge"/>
          <c:yMode val="edge"/>
          <c:x val="0.27560608626919608"/>
          <c:y val="6.4655172413793108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5588691223150123E-2"/>
          <c:y val="0.19827586206896552"/>
          <c:w val="0.90458597693275677"/>
          <c:h val="0.7068965517241379"/>
        </c:manualLayout>
      </c:layout>
      <c:lineChart>
        <c:grouping val="standard"/>
        <c:varyColors val="0"/>
        <c:ser>
          <c:idx val="0"/>
          <c:order val="0"/>
          <c:tx>
            <c:v>producción avellano</c:v>
          </c:tx>
          <c:spPr>
            <a:ln w="38100">
              <a:solidFill>
                <a:srgbClr val="FF6600"/>
              </a:solidFill>
              <a:prstDash val="solid"/>
            </a:ln>
          </c:spPr>
          <c:marker>
            <c:symbol val="none"/>
          </c:marker>
          <c:cat>
            <c:numRef>
              <c:f>'7.10.2.1'!$A$10:$A$20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'7.10.2.1'!$F$10:$F$20</c:f>
              <c:numCache>
                <c:formatCode>#,##0_);\(#,##0\)</c:formatCode>
                <c:ptCount val="11"/>
                <c:pt idx="0">
                  <c:v>10290</c:v>
                </c:pt>
                <c:pt idx="1">
                  <c:v>15086</c:v>
                </c:pt>
                <c:pt idx="2">
                  <c:v>17590</c:v>
                </c:pt>
                <c:pt idx="3">
                  <c:v>14406</c:v>
                </c:pt>
                <c:pt idx="4">
                  <c:v>15302</c:v>
                </c:pt>
                <c:pt idx="5">
                  <c:v>13544</c:v>
                </c:pt>
                <c:pt idx="6">
                  <c:v>11423</c:v>
                </c:pt>
                <c:pt idx="7">
                  <c:v>9510</c:v>
                </c:pt>
                <c:pt idx="8">
                  <c:v>9510</c:v>
                </c:pt>
                <c:pt idx="9">
                  <c:v>8033</c:v>
                </c:pt>
                <c:pt idx="10">
                  <c:v>12371</c:v>
                </c:pt>
              </c:numCache>
            </c:numRef>
          </c:val>
          <c:smooth val="0"/>
          <c:extLst>
            <c:ext xmlns:c16="http://schemas.microsoft.com/office/drawing/2014/chart" uri="{C3380CC4-5D6E-409C-BE32-E72D297353CC}">
              <c16:uniqueId val="{00000000-1394-4BCB-AA2E-18F6F3846CC8}"/>
            </c:ext>
          </c:extLst>
        </c:ser>
        <c:dLbls>
          <c:showLegendKey val="0"/>
          <c:showVal val="0"/>
          <c:showCatName val="0"/>
          <c:showSerName val="0"/>
          <c:showPercent val="0"/>
          <c:showBubbleSize val="0"/>
        </c:dLbls>
        <c:smooth val="0"/>
        <c:axId val="646222288"/>
        <c:axId val="646219024"/>
      </c:lineChart>
      <c:catAx>
        <c:axId val="646222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9024"/>
        <c:crosses val="autoZero"/>
        <c:auto val="1"/>
        <c:lblAlgn val="ctr"/>
        <c:lblOffset val="100"/>
        <c:tickLblSkip val="1"/>
        <c:tickMarkSkip val="1"/>
        <c:noMultiLvlLbl val="0"/>
      </c:catAx>
      <c:valAx>
        <c:axId val="646219024"/>
        <c:scaling>
          <c:orientation val="minMax"/>
          <c:max val="3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2288"/>
        <c:crosses val="autoZero"/>
        <c:crossBetween val="between"/>
        <c:majorUnit val="2500"/>
        <c:minorUnit val="1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avellano (miles de euros)</a:t>
            </a:r>
          </a:p>
        </c:rich>
      </c:tx>
      <c:layout>
        <c:manualLayout>
          <c:xMode val="edge"/>
          <c:yMode val="edge"/>
          <c:x val="0.28730798328816626"/>
          <c:y val="5.9382422802852303E-2"/>
        </c:manualLayout>
      </c:layout>
      <c:overlay val="0"/>
      <c:spPr>
        <a:noFill/>
        <a:ln w="12700">
          <a:solidFill>
            <a:srgbClr val="000000"/>
          </a:solidFill>
          <a:prstDash val="solid"/>
        </a:ln>
      </c:spPr>
    </c:title>
    <c:autoTitleDeleted val="0"/>
    <c:plotArea>
      <c:layout>
        <c:manualLayout>
          <c:layoutTarget val="inner"/>
          <c:xMode val="edge"/>
          <c:yMode val="edge"/>
          <c:x val="8.3126550868488747E-2"/>
          <c:y val="0.15606176945273431"/>
          <c:w val="0.89330024813895759"/>
          <c:h val="0.72517435320585877"/>
        </c:manualLayout>
      </c:layout>
      <c:lineChart>
        <c:grouping val="standard"/>
        <c:varyColors val="0"/>
        <c:ser>
          <c:idx val="0"/>
          <c:order val="0"/>
          <c:tx>
            <c:v>valor avellano</c:v>
          </c:tx>
          <c:spPr>
            <a:ln w="38100">
              <a:solidFill>
                <a:srgbClr val="FFFF00"/>
              </a:solidFill>
              <a:prstDash val="solid"/>
            </a:ln>
          </c:spPr>
          <c:marker>
            <c:symbol val="none"/>
          </c:marker>
          <c:cat>
            <c:numRef>
              <c:f>'7.10.2.1'!$A$10:$A$20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'7.10.2.1'!$H$10:$H$20</c:f>
              <c:numCache>
                <c:formatCode>#,##0_);\(#,##0\)</c:formatCode>
                <c:ptCount val="11"/>
                <c:pt idx="0">
                  <c:v>11073.069</c:v>
                </c:pt>
                <c:pt idx="1">
                  <c:v>21658.9702</c:v>
                </c:pt>
                <c:pt idx="2">
                  <c:v>29345.397000000001</c:v>
                </c:pt>
                <c:pt idx="3">
                  <c:v>23700.751200000002</c:v>
                </c:pt>
                <c:pt idx="4">
                  <c:v>24448.005400000002</c:v>
                </c:pt>
                <c:pt idx="5">
                  <c:v>31273.096000000001</c:v>
                </c:pt>
                <c:pt idx="6">
                  <c:v>32413</c:v>
                </c:pt>
                <c:pt idx="7">
                  <c:v>23592</c:v>
                </c:pt>
                <c:pt idx="8">
                  <c:v>17033.361000000001</c:v>
                </c:pt>
                <c:pt idx="9">
                  <c:v>13279.3523</c:v>
                </c:pt>
                <c:pt idx="10">
                  <c:v>24182.8308</c:v>
                </c:pt>
              </c:numCache>
            </c:numRef>
          </c:val>
          <c:smooth val="0"/>
          <c:extLst>
            <c:ext xmlns:c16="http://schemas.microsoft.com/office/drawing/2014/chart" uri="{C3380CC4-5D6E-409C-BE32-E72D297353CC}">
              <c16:uniqueId val="{00000000-DA7E-4794-9FC9-63CFC2A9A673}"/>
            </c:ext>
          </c:extLst>
        </c:ser>
        <c:dLbls>
          <c:showLegendKey val="0"/>
          <c:showVal val="0"/>
          <c:showCatName val="0"/>
          <c:showSerName val="0"/>
          <c:showPercent val="0"/>
          <c:showBubbleSize val="0"/>
        </c:dLbls>
        <c:smooth val="0"/>
        <c:axId val="646227728"/>
        <c:axId val="646234256"/>
      </c:lineChart>
      <c:catAx>
        <c:axId val="646227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4256"/>
        <c:crosses val="autoZero"/>
        <c:auto val="1"/>
        <c:lblAlgn val="ctr"/>
        <c:lblOffset val="100"/>
        <c:tickLblSkip val="1"/>
        <c:tickMarkSkip val="1"/>
        <c:noMultiLvlLbl val="0"/>
      </c:catAx>
      <c:valAx>
        <c:axId val="6462342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77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nogal (hectáreas)</a:t>
            </a:r>
          </a:p>
        </c:rich>
      </c:tx>
      <c:layout>
        <c:manualLayout>
          <c:xMode val="edge"/>
          <c:yMode val="edge"/>
          <c:x val="0.27849548059964729"/>
          <c:y val="5.8411214953272728E-2"/>
        </c:manualLayout>
      </c:layout>
      <c:overlay val="0"/>
      <c:spPr>
        <a:noFill/>
        <a:ln w="12700">
          <a:solidFill>
            <a:srgbClr val="000000"/>
          </a:solidFill>
          <a:prstDash val="solid"/>
        </a:ln>
      </c:spPr>
    </c:title>
    <c:autoTitleDeleted val="0"/>
    <c:plotArea>
      <c:layout>
        <c:manualLayout>
          <c:layoutTarget val="inner"/>
          <c:xMode val="edge"/>
          <c:yMode val="edge"/>
          <c:x val="7.4165636588380823E-2"/>
          <c:y val="0.16822429906542524"/>
          <c:w val="0.90482076637824471"/>
          <c:h val="0.72663551401870896"/>
        </c:manualLayout>
      </c:layout>
      <c:lineChart>
        <c:grouping val="standard"/>
        <c:varyColors val="0"/>
        <c:ser>
          <c:idx val="0"/>
          <c:order val="0"/>
          <c:tx>
            <c:v>superficie nogal</c:v>
          </c:tx>
          <c:spPr>
            <a:ln w="38100">
              <a:solidFill>
                <a:srgbClr val="008000"/>
              </a:solidFill>
              <a:prstDash val="solid"/>
            </a:ln>
          </c:spPr>
          <c:marker>
            <c:symbol val="none"/>
          </c:marker>
          <c:cat>
            <c:numRef>
              <c:f>'7.10.3.1'!$A$10:$A$20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'7.10.3.1'!$B$10:$B$20</c:f>
              <c:numCache>
                <c:formatCode>#,##0_);\(#,##0\)</c:formatCode>
                <c:ptCount val="11"/>
                <c:pt idx="0">
                  <c:v>7765</c:v>
                </c:pt>
                <c:pt idx="1">
                  <c:v>7962</c:v>
                </c:pt>
                <c:pt idx="2">
                  <c:v>8355</c:v>
                </c:pt>
                <c:pt idx="3">
                  <c:v>8278</c:v>
                </c:pt>
                <c:pt idx="4">
                  <c:v>7811</c:v>
                </c:pt>
                <c:pt idx="5">
                  <c:v>8116</c:v>
                </c:pt>
                <c:pt idx="6">
                  <c:v>8926</c:v>
                </c:pt>
                <c:pt idx="7">
                  <c:v>9634</c:v>
                </c:pt>
                <c:pt idx="8">
                  <c:v>10367</c:v>
                </c:pt>
                <c:pt idx="9">
                  <c:v>10997</c:v>
                </c:pt>
                <c:pt idx="10">
                  <c:v>11444</c:v>
                </c:pt>
              </c:numCache>
            </c:numRef>
          </c:val>
          <c:smooth val="0"/>
          <c:extLst>
            <c:ext xmlns:c16="http://schemas.microsoft.com/office/drawing/2014/chart" uri="{C3380CC4-5D6E-409C-BE32-E72D297353CC}">
              <c16:uniqueId val="{00000000-25DB-4A67-B4CD-82B05F1EAC5D}"/>
            </c:ext>
          </c:extLst>
        </c:ser>
        <c:dLbls>
          <c:showLegendKey val="0"/>
          <c:showVal val="0"/>
          <c:showCatName val="0"/>
          <c:showSerName val="0"/>
          <c:showPercent val="0"/>
          <c:showBubbleSize val="0"/>
        </c:dLbls>
        <c:smooth val="0"/>
        <c:axId val="646231536"/>
        <c:axId val="646232080"/>
      </c:lineChart>
      <c:catAx>
        <c:axId val="64623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2080"/>
        <c:crosses val="autoZero"/>
        <c:auto val="1"/>
        <c:lblAlgn val="ctr"/>
        <c:lblOffset val="100"/>
        <c:tickLblSkip val="1"/>
        <c:tickMarkSkip val="1"/>
        <c:noMultiLvlLbl val="0"/>
      </c:catAx>
      <c:valAx>
        <c:axId val="646232080"/>
        <c:scaling>
          <c:orientation val="minMax"/>
          <c:max val="13000"/>
          <c:min val="7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1536"/>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nogal (toneladas)</a:t>
            </a:r>
          </a:p>
        </c:rich>
      </c:tx>
      <c:layout>
        <c:manualLayout>
          <c:xMode val="edge"/>
          <c:yMode val="edge"/>
          <c:x val="0.29076218033509704"/>
          <c:y val="4.8899755501222497E-2"/>
        </c:manualLayout>
      </c:layout>
      <c:overlay val="0"/>
      <c:spPr>
        <a:noFill/>
        <a:ln w="12700">
          <a:solidFill>
            <a:srgbClr val="000000"/>
          </a:solidFill>
          <a:prstDash val="solid"/>
        </a:ln>
      </c:spPr>
    </c:title>
    <c:autoTitleDeleted val="0"/>
    <c:plotArea>
      <c:layout>
        <c:manualLayout>
          <c:layoutTarget val="inner"/>
          <c:xMode val="edge"/>
          <c:yMode val="edge"/>
          <c:x val="7.9306167840683187E-2"/>
          <c:y val="0.20293422760141441"/>
          <c:w val="0.89962934144272455"/>
          <c:h val="0.68215240362403062"/>
        </c:manualLayout>
      </c:layout>
      <c:lineChart>
        <c:grouping val="standard"/>
        <c:varyColors val="0"/>
        <c:ser>
          <c:idx val="0"/>
          <c:order val="0"/>
          <c:tx>
            <c:v>producción nogal</c:v>
          </c:tx>
          <c:spPr>
            <a:ln w="38100">
              <a:solidFill>
                <a:srgbClr val="FF6600"/>
              </a:solidFill>
              <a:prstDash val="solid"/>
            </a:ln>
          </c:spPr>
          <c:marker>
            <c:symbol val="none"/>
          </c:marker>
          <c:cat>
            <c:numRef>
              <c:f>'7.10.3.1'!$A$10:$A$20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'7.10.3.1'!$F$10:$F$20</c:f>
              <c:numCache>
                <c:formatCode>#,##0_);\(#,##0\)</c:formatCode>
                <c:ptCount val="11"/>
                <c:pt idx="0">
                  <c:v>13299</c:v>
                </c:pt>
                <c:pt idx="1">
                  <c:v>13378</c:v>
                </c:pt>
                <c:pt idx="2">
                  <c:v>13815</c:v>
                </c:pt>
                <c:pt idx="3">
                  <c:v>16877</c:v>
                </c:pt>
                <c:pt idx="4">
                  <c:v>14230</c:v>
                </c:pt>
                <c:pt idx="5">
                  <c:v>15450</c:v>
                </c:pt>
                <c:pt idx="6">
                  <c:v>14319</c:v>
                </c:pt>
                <c:pt idx="7">
                  <c:v>14923</c:v>
                </c:pt>
                <c:pt idx="8">
                  <c:v>15744</c:v>
                </c:pt>
                <c:pt idx="9">
                  <c:v>15176</c:v>
                </c:pt>
                <c:pt idx="10">
                  <c:v>17542</c:v>
                </c:pt>
              </c:numCache>
            </c:numRef>
          </c:val>
          <c:smooth val="0"/>
          <c:extLst>
            <c:ext xmlns:c16="http://schemas.microsoft.com/office/drawing/2014/chart" uri="{C3380CC4-5D6E-409C-BE32-E72D297353CC}">
              <c16:uniqueId val="{00000000-3CBF-4327-98A5-9F007346C366}"/>
            </c:ext>
          </c:extLst>
        </c:ser>
        <c:dLbls>
          <c:showLegendKey val="0"/>
          <c:showVal val="0"/>
          <c:showCatName val="0"/>
          <c:showSerName val="0"/>
          <c:showPercent val="0"/>
          <c:showBubbleSize val="0"/>
        </c:dLbls>
        <c:smooth val="0"/>
        <c:axId val="646222832"/>
        <c:axId val="646215216"/>
      </c:lineChart>
      <c:catAx>
        <c:axId val="646222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5216"/>
        <c:crosses val="autoZero"/>
        <c:auto val="1"/>
        <c:lblAlgn val="ctr"/>
        <c:lblOffset val="100"/>
        <c:tickLblSkip val="1"/>
        <c:tickMarkSkip val="1"/>
        <c:noMultiLvlLbl val="0"/>
      </c:catAx>
      <c:valAx>
        <c:axId val="646215216"/>
        <c:scaling>
          <c:orientation val="minMax"/>
          <c:max val="18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2832"/>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nogal (miles de euros)</a:t>
            </a:r>
          </a:p>
        </c:rich>
      </c:tx>
      <c:layout>
        <c:manualLayout>
          <c:xMode val="edge"/>
          <c:yMode val="edge"/>
          <c:x val="0.30218546075837749"/>
          <c:y val="6.1224727861398293E-2"/>
        </c:manualLayout>
      </c:layout>
      <c:overlay val="0"/>
      <c:spPr>
        <a:noFill/>
        <a:ln w="12700">
          <a:solidFill>
            <a:srgbClr val="000000"/>
          </a:solidFill>
          <a:prstDash val="solid"/>
        </a:ln>
      </c:spPr>
    </c:title>
    <c:autoTitleDeleted val="0"/>
    <c:plotArea>
      <c:layout>
        <c:manualLayout>
          <c:layoutTarget val="inner"/>
          <c:xMode val="edge"/>
          <c:yMode val="edge"/>
          <c:x val="7.596513075965132E-2"/>
          <c:y val="0.30158796943198263"/>
          <c:w val="0.89414694894145619"/>
          <c:h val="0.56916225810094656"/>
        </c:manualLayout>
      </c:layout>
      <c:lineChart>
        <c:grouping val="standard"/>
        <c:varyColors val="0"/>
        <c:ser>
          <c:idx val="0"/>
          <c:order val="0"/>
          <c:tx>
            <c:v>valor nogal</c:v>
          </c:tx>
          <c:spPr>
            <a:ln w="38100">
              <a:solidFill>
                <a:srgbClr val="FFFF00"/>
              </a:solidFill>
              <a:prstDash val="solid"/>
            </a:ln>
          </c:spPr>
          <c:marker>
            <c:symbol val="none"/>
          </c:marker>
          <c:cat>
            <c:numRef>
              <c:f>'7.10.3.1'!$A$10:$A$20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'7.10.3.1'!$H$10:$H$20</c:f>
              <c:numCache>
                <c:formatCode>#,##0_);\(#,##0\)</c:formatCode>
                <c:ptCount val="11"/>
                <c:pt idx="0">
                  <c:v>28498.427100000001</c:v>
                </c:pt>
                <c:pt idx="1">
                  <c:v>27232.256800000003</c:v>
                </c:pt>
                <c:pt idx="2">
                  <c:v>28841.575500000003</c:v>
                </c:pt>
                <c:pt idx="3">
                  <c:v>46777.980899999995</c:v>
                </c:pt>
                <c:pt idx="4">
                  <c:v>49217.300999999999</c:v>
                </c:pt>
                <c:pt idx="5">
                  <c:v>51776.04</c:v>
                </c:pt>
                <c:pt idx="6">
                  <c:v>45857</c:v>
                </c:pt>
                <c:pt idx="7">
                  <c:v>51595</c:v>
                </c:pt>
                <c:pt idx="8">
                  <c:v>49891.161599999999</c:v>
                </c:pt>
                <c:pt idx="9">
                  <c:v>54304.2808</c:v>
                </c:pt>
                <c:pt idx="10">
                  <c:v>58028.936000000009</c:v>
                </c:pt>
              </c:numCache>
            </c:numRef>
          </c:val>
          <c:smooth val="0"/>
          <c:extLst>
            <c:ext xmlns:c16="http://schemas.microsoft.com/office/drawing/2014/chart" uri="{C3380CC4-5D6E-409C-BE32-E72D297353CC}">
              <c16:uniqueId val="{00000000-3408-437F-AD01-64B52F25128B}"/>
            </c:ext>
          </c:extLst>
        </c:ser>
        <c:dLbls>
          <c:showLegendKey val="0"/>
          <c:showVal val="0"/>
          <c:showCatName val="0"/>
          <c:showSerName val="0"/>
          <c:showPercent val="0"/>
          <c:showBubbleSize val="0"/>
        </c:dLbls>
        <c:smooth val="0"/>
        <c:axId val="646228816"/>
        <c:axId val="646235344"/>
      </c:lineChart>
      <c:catAx>
        <c:axId val="64622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5344"/>
        <c:crosses val="autoZero"/>
        <c:auto val="1"/>
        <c:lblAlgn val="ctr"/>
        <c:lblOffset val="100"/>
        <c:tickLblSkip val="1"/>
        <c:tickMarkSkip val="1"/>
        <c:noMultiLvlLbl val="0"/>
      </c:catAx>
      <c:valAx>
        <c:axId val="646235344"/>
        <c:scaling>
          <c:orientation val="minMax"/>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881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viñedo de uva de mesa (miles de hectáreas)</a:t>
            </a:r>
          </a:p>
        </c:rich>
      </c:tx>
      <c:layout>
        <c:manualLayout>
          <c:xMode val="edge"/>
          <c:yMode val="edge"/>
          <c:x val="0.26602638067061146"/>
          <c:y val="7.2727319976092109E-2"/>
        </c:manualLayout>
      </c:layout>
      <c:overlay val="0"/>
      <c:spPr>
        <a:noFill/>
        <a:ln w="12700">
          <a:solidFill>
            <a:srgbClr val="000000"/>
          </a:solidFill>
          <a:prstDash val="solid"/>
        </a:ln>
      </c:spPr>
    </c:title>
    <c:autoTitleDeleted val="0"/>
    <c:plotArea>
      <c:layout>
        <c:manualLayout>
          <c:layoutTarget val="inner"/>
          <c:xMode val="edge"/>
          <c:yMode val="edge"/>
          <c:x val="5.3117782909932146E-2"/>
          <c:y val="0.16584158415841591"/>
          <c:w val="0.92032332563510388"/>
          <c:h val="0.74504950495050848"/>
        </c:manualLayout>
      </c:layout>
      <c:lineChart>
        <c:grouping val="standard"/>
        <c:varyColors val="0"/>
        <c:ser>
          <c:idx val="0"/>
          <c:order val="0"/>
          <c:tx>
            <c:v>superficie</c:v>
          </c:tx>
          <c:spPr>
            <a:ln w="38100">
              <a:solidFill>
                <a:srgbClr val="008000"/>
              </a:solidFill>
              <a:prstDash val="solid"/>
            </a:ln>
          </c:spPr>
          <c:marker>
            <c:symbol val="none"/>
          </c:marker>
          <c:cat>
            <c:numRef>
              <c:f>'7.11.1.6'!$A$10:$A$20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'7.11.1.6'!$B$10:$B$20</c:f>
              <c:numCache>
                <c:formatCode>#,##0.0__;\–#,##0.0__;0.0__;@__</c:formatCode>
                <c:ptCount val="11"/>
                <c:pt idx="0">
                  <c:v>17.361999999999998</c:v>
                </c:pt>
                <c:pt idx="1">
                  <c:v>16.225999999999999</c:v>
                </c:pt>
                <c:pt idx="2">
                  <c:v>15.175000000000001</c:v>
                </c:pt>
                <c:pt idx="3">
                  <c:v>14.548</c:v>
                </c:pt>
                <c:pt idx="4">
                  <c:v>13.742000000000001</c:v>
                </c:pt>
                <c:pt idx="5">
                  <c:v>14.403</c:v>
                </c:pt>
                <c:pt idx="6">
                  <c:v>14.034000000000001</c:v>
                </c:pt>
                <c:pt idx="7">
                  <c:v>13.925000000000001</c:v>
                </c:pt>
                <c:pt idx="8">
                  <c:v>14.416</c:v>
                </c:pt>
                <c:pt idx="9">
                  <c:v>14.509</c:v>
                </c:pt>
                <c:pt idx="10">
                  <c:v>14.664999999999999</c:v>
                </c:pt>
              </c:numCache>
            </c:numRef>
          </c:val>
          <c:smooth val="0"/>
          <c:extLst>
            <c:ext xmlns:c16="http://schemas.microsoft.com/office/drawing/2014/chart" uri="{C3380CC4-5D6E-409C-BE32-E72D297353CC}">
              <c16:uniqueId val="{00000000-96AA-4C04-81B5-0CDFE9F4F218}"/>
            </c:ext>
          </c:extLst>
        </c:ser>
        <c:dLbls>
          <c:showLegendKey val="0"/>
          <c:showVal val="0"/>
          <c:showCatName val="0"/>
          <c:showSerName val="0"/>
          <c:showPercent val="0"/>
          <c:showBubbleSize val="0"/>
        </c:dLbls>
        <c:smooth val="0"/>
        <c:axId val="646224464"/>
        <c:axId val="646225008"/>
      </c:lineChart>
      <c:catAx>
        <c:axId val="64622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5008"/>
        <c:crosses val="autoZero"/>
        <c:auto val="1"/>
        <c:lblAlgn val="ctr"/>
        <c:lblOffset val="100"/>
        <c:tickLblSkip val="1"/>
        <c:tickMarkSkip val="1"/>
        <c:noMultiLvlLbl val="0"/>
      </c:catAx>
      <c:valAx>
        <c:axId val="646225008"/>
        <c:scaling>
          <c:orientation val="minMax"/>
          <c:max val="21"/>
          <c:min val="13"/>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4464"/>
        <c:crosses val="autoZero"/>
        <c:crossBetween val="between"/>
        <c:majorUnit val="2"/>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superficie total de viñedo de uva para transformación 
(miles de hectáreas)</a:t>
            </a:r>
          </a:p>
        </c:rich>
      </c:tx>
      <c:layout>
        <c:manualLayout>
          <c:xMode val="edge"/>
          <c:yMode val="edge"/>
          <c:x val="0.28766013313609468"/>
          <c:y val="3.5285518388216496E-2"/>
        </c:manualLayout>
      </c:layout>
      <c:overlay val="0"/>
      <c:spPr>
        <a:noFill/>
        <a:ln w="12700">
          <a:solidFill>
            <a:srgbClr val="000000"/>
          </a:solidFill>
          <a:prstDash val="solid"/>
        </a:ln>
      </c:spPr>
    </c:title>
    <c:autoTitleDeleted val="0"/>
    <c:plotArea>
      <c:layout>
        <c:manualLayout>
          <c:layoutTarget val="inner"/>
          <c:xMode val="edge"/>
          <c:yMode val="edge"/>
          <c:x val="6.5819861431870699E-2"/>
          <c:y val="0.16312094396642279"/>
          <c:w val="0.90762124711318293"/>
          <c:h val="0.75177478523655761"/>
        </c:manualLayout>
      </c:layout>
      <c:lineChart>
        <c:grouping val="standard"/>
        <c:varyColors val="0"/>
        <c:ser>
          <c:idx val="0"/>
          <c:order val="0"/>
          <c:tx>
            <c:v>superficie</c:v>
          </c:tx>
          <c:spPr>
            <a:ln w="38100">
              <a:solidFill>
                <a:srgbClr val="008000"/>
              </a:solidFill>
              <a:prstDash val="solid"/>
            </a:ln>
          </c:spPr>
          <c:marker>
            <c:symbol val="none"/>
          </c:marker>
          <c:cat>
            <c:numRef>
              <c:f>'7.11.1.6'!$A$10:$A$20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'7.11.1.6'!$F$10:$F$20</c:f>
              <c:numCache>
                <c:formatCode>#,##0.0__;\–#,##0.0__;0.0__;@__</c:formatCode>
                <c:ptCount val="11"/>
                <c:pt idx="0">
                  <c:v>1028.258</c:v>
                </c:pt>
                <c:pt idx="1">
                  <c:v>985.84400000000005</c:v>
                </c:pt>
                <c:pt idx="2">
                  <c:v>947.36</c:v>
                </c:pt>
                <c:pt idx="3">
                  <c:v>931.89300000000003</c:v>
                </c:pt>
                <c:pt idx="4">
                  <c:v>932.5089999999999</c:v>
                </c:pt>
                <c:pt idx="5">
                  <c:v>932.61099999999999</c:v>
                </c:pt>
                <c:pt idx="6">
                  <c:v>927.06700000000001</c:v>
                </c:pt>
                <c:pt idx="7">
                  <c:v>921.18</c:v>
                </c:pt>
                <c:pt idx="8">
                  <c:v>921.64200000000005</c:v>
                </c:pt>
                <c:pt idx="9">
                  <c:v>923.71199999999999</c:v>
                </c:pt>
                <c:pt idx="10">
                  <c:v>920.52499999999998</c:v>
                </c:pt>
              </c:numCache>
            </c:numRef>
          </c:val>
          <c:smooth val="0"/>
          <c:extLst>
            <c:ext xmlns:c16="http://schemas.microsoft.com/office/drawing/2014/chart" uri="{C3380CC4-5D6E-409C-BE32-E72D297353CC}">
              <c16:uniqueId val="{00000000-C7C0-4B4C-B857-48DABFBACC16}"/>
            </c:ext>
          </c:extLst>
        </c:ser>
        <c:dLbls>
          <c:showLegendKey val="0"/>
          <c:showVal val="0"/>
          <c:showCatName val="0"/>
          <c:showSerName val="0"/>
          <c:showPercent val="0"/>
          <c:showBubbleSize val="0"/>
        </c:dLbls>
        <c:smooth val="0"/>
        <c:axId val="646212496"/>
        <c:axId val="646229360"/>
      </c:lineChart>
      <c:catAx>
        <c:axId val="646212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9360"/>
        <c:crosses val="autoZero"/>
        <c:auto val="1"/>
        <c:lblAlgn val="ctr"/>
        <c:lblOffset val="100"/>
        <c:tickLblSkip val="1"/>
        <c:tickMarkSkip val="1"/>
        <c:noMultiLvlLbl val="0"/>
      </c:catAx>
      <c:valAx>
        <c:axId val="646229360"/>
        <c:scaling>
          <c:orientation val="minMax"/>
          <c:max val="1200"/>
          <c:min val="8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24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del valor de cereales grano (miles de euros)</a:t>
            </a:r>
          </a:p>
        </c:rich>
      </c:tx>
      <c:layout>
        <c:manualLayout>
          <c:xMode val="edge"/>
          <c:yMode val="edge"/>
          <c:x val="0.20740771847963449"/>
          <c:y val="6.0913705583756354E-2"/>
        </c:manualLayout>
      </c:layout>
      <c:overlay val="0"/>
      <c:spPr>
        <a:noFill/>
        <a:ln w="25400">
          <a:solidFill>
            <a:srgbClr val="000000"/>
          </a:solidFill>
          <a:prstDash val="solid"/>
        </a:ln>
      </c:spPr>
    </c:title>
    <c:autoTitleDeleted val="0"/>
    <c:plotArea>
      <c:layout>
        <c:manualLayout>
          <c:layoutTarget val="inner"/>
          <c:xMode val="edge"/>
          <c:yMode val="edge"/>
          <c:x val="0.13185204261001535"/>
          <c:y val="0.18274134322125174"/>
          <c:w val="0.84148269890436656"/>
          <c:h val="0.70558463077092759"/>
        </c:manualLayout>
      </c:layout>
      <c:lineChart>
        <c:grouping val="standard"/>
        <c:varyColors val="0"/>
        <c:ser>
          <c:idx val="3"/>
          <c:order val="0"/>
          <c:tx>
            <c:v>Valor</c:v>
          </c:tx>
          <c:spPr>
            <a:ln w="38100">
              <a:solidFill>
                <a:srgbClr val="FFFF00"/>
              </a:solidFill>
              <a:prstDash val="solid"/>
            </a:ln>
          </c:spPr>
          <c:marker>
            <c:symbol val="none"/>
          </c:marker>
          <c:cat>
            <c:numRef>
              <c:f>'7.1.1.1'!$A$7:$A$17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'7.1.1.1'!$D$7:$D$17</c:f>
              <c:numCache>
                <c:formatCode>#,##0__;\–#,##0__;0__;@__</c:formatCode>
                <c:ptCount val="11"/>
                <c:pt idx="0">
                  <c:v>2572134.1630301476</c:v>
                </c:pt>
                <c:pt idx="1">
                  <c:v>3268396.026496565</c:v>
                </c:pt>
                <c:pt idx="2">
                  <c:v>4580902.7165408283</c:v>
                </c:pt>
                <c:pt idx="3">
                  <c:v>4003467.4098862885</c:v>
                </c:pt>
                <c:pt idx="4">
                  <c:v>4888762</c:v>
                </c:pt>
                <c:pt idx="5">
                  <c:v>3681432.0988356699</c:v>
                </c:pt>
                <c:pt idx="6">
                  <c:v>3702937</c:v>
                </c:pt>
                <c:pt idx="7">
                  <c:v>3964711.3342575701</c:v>
                </c:pt>
                <c:pt idx="8">
                  <c:v>2902062.2381395847</c:v>
                </c:pt>
                <c:pt idx="9">
                  <c:v>4348687.0665297899</c:v>
                </c:pt>
                <c:pt idx="10">
                  <c:v>3634175.9100606004</c:v>
                </c:pt>
              </c:numCache>
            </c:numRef>
          </c:val>
          <c:smooth val="0"/>
          <c:extLst>
            <c:ext xmlns:c16="http://schemas.microsoft.com/office/drawing/2014/chart" uri="{C3380CC4-5D6E-409C-BE32-E72D297353CC}">
              <c16:uniqueId val="{00000000-F003-44FC-A4A1-B55221F82ECE}"/>
            </c:ext>
          </c:extLst>
        </c:ser>
        <c:dLbls>
          <c:showLegendKey val="0"/>
          <c:showVal val="0"/>
          <c:showCatName val="0"/>
          <c:showSerName val="0"/>
          <c:showPercent val="0"/>
          <c:showBubbleSize val="0"/>
        </c:dLbls>
        <c:smooth val="0"/>
        <c:axId val="577434496"/>
        <c:axId val="577435040"/>
      </c:lineChart>
      <c:catAx>
        <c:axId val="577434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5040"/>
        <c:crosses val="autoZero"/>
        <c:auto val="1"/>
        <c:lblAlgn val="ctr"/>
        <c:lblOffset val="100"/>
        <c:tickLblSkip val="1"/>
        <c:tickMarkSkip val="1"/>
        <c:noMultiLvlLbl val="0"/>
      </c:catAx>
      <c:valAx>
        <c:axId val="577435040"/>
        <c:scaling>
          <c:orientation val="minMax"/>
          <c:max val="5005000"/>
          <c:min val="20000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44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maíz según tipo (miles de hectáreas)</a:t>
            </a:r>
          </a:p>
        </c:rich>
      </c:tx>
      <c:layout>
        <c:manualLayout>
          <c:xMode val="edge"/>
          <c:yMode val="edge"/>
          <c:x val="0.26340388312187618"/>
          <c:y val="4.1886905225955673E-2"/>
        </c:manualLayout>
      </c:layout>
      <c:overlay val="0"/>
      <c:spPr>
        <a:noFill/>
        <a:ln w="12700">
          <a:solidFill>
            <a:srgbClr val="000000"/>
          </a:solidFill>
          <a:prstDash val="solid"/>
        </a:ln>
      </c:spPr>
    </c:title>
    <c:autoTitleDeleted val="0"/>
    <c:plotArea>
      <c:layout>
        <c:manualLayout>
          <c:layoutTarget val="inner"/>
          <c:xMode val="edge"/>
          <c:yMode val="edge"/>
          <c:x val="7.7372317926209397E-2"/>
          <c:y val="0.29455445544554482"/>
          <c:w val="0.89927071401026037"/>
          <c:h val="0.61633663366338265"/>
        </c:manualLayout>
      </c:layout>
      <c:lineChart>
        <c:grouping val="standard"/>
        <c:varyColors val="0"/>
        <c:ser>
          <c:idx val="0"/>
          <c:order val="0"/>
          <c:tx>
            <c:v>Híbrido</c:v>
          </c:tx>
          <c:spPr>
            <a:ln w="38100">
              <a:solidFill>
                <a:srgbClr val="008000"/>
              </a:solidFill>
              <a:prstDash val="solid"/>
            </a:ln>
          </c:spPr>
          <c:marker>
            <c:symbol val="none"/>
          </c:marker>
          <c:cat>
            <c:numRef>
              <c:f>'7.1.8.2'!$A$8:$A$18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'7.1.8.2'!$C$8:$C$18</c:f>
              <c:numCache>
                <c:formatCode>#,##0.0_);\(#,##0.0\)</c:formatCode>
                <c:ptCount val="11"/>
                <c:pt idx="0">
                  <c:v>345.60500000000002</c:v>
                </c:pt>
                <c:pt idx="1">
                  <c:v>307.92700000000002</c:v>
                </c:pt>
                <c:pt idx="2">
                  <c:v>358.45</c:v>
                </c:pt>
                <c:pt idx="3">
                  <c:v>360.83699999999999</c:v>
                </c:pt>
                <c:pt idx="4">
                  <c:v>431.74200000000002</c:v>
                </c:pt>
                <c:pt idx="5">
                  <c:v>410.83</c:v>
                </c:pt>
                <c:pt idx="6">
                  <c:v>385.61700000000002</c:v>
                </c:pt>
                <c:pt idx="7">
                  <c:v>345.26600000000002</c:v>
                </c:pt>
                <c:pt idx="8">
                  <c:v>322.34100000000001</c:v>
                </c:pt>
                <c:pt idx="9">
                  <c:v>311.54000000000002</c:v>
                </c:pt>
                <c:pt idx="10">
                  <c:v>345.44799999999998</c:v>
                </c:pt>
              </c:numCache>
            </c:numRef>
          </c:val>
          <c:smooth val="0"/>
          <c:extLst>
            <c:ext xmlns:c16="http://schemas.microsoft.com/office/drawing/2014/chart" uri="{C3380CC4-5D6E-409C-BE32-E72D297353CC}">
              <c16:uniqueId val="{00000000-B74F-4285-A9D3-63AEF0481B95}"/>
            </c:ext>
          </c:extLst>
        </c:ser>
        <c:ser>
          <c:idx val="1"/>
          <c:order val="1"/>
          <c:tx>
            <c:v>Otros</c:v>
          </c:tx>
          <c:spPr>
            <a:ln w="38100">
              <a:solidFill>
                <a:srgbClr val="00FF00"/>
              </a:solidFill>
              <a:prstDash val="solid"/>
            </a:ln>
          </c:spPr>
          <c:marker>
            <c:symbol val="none"/>
          </c:marker>
          <c:cat>
            <c:numRef>
              <c:f>'7.1.8.2'!$A$8:$A$18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'7.1.8.2'!$E$8:$E$18</c:f>
              <c:numCache>
                <c:formatCode>#,##0.0_);\(#,##0.0\)</c:formatCode>
                <c:ptCount val="11"/>
                <c:pt idx="0">
                  <c:v>3.3439999999999999</c:v>
                </c:pt>
                <c:pt idx="1">
                  <c:v>7.0629999999999997</c:v>
                </c:pt>
                <c:pt idx="2">
                  <c:v>10.814</c:v>
                </c:pt>
                <c:pt idx="3">
                  <c:v>7.9169999999999998</c:v>
                </c:pt>
                <c:pt idx="4">
                  <c:v>10.555999999999999</c:v>
                </c:pt>
                <c:pt idx="5">
                  <c:v>10.775</c:v>
                </c:pt>
                <c:pt idx="6">
                  <c:v>12.64</c:v>
                </c:pt>
                <c:pt idx="7">
                  <c:v>14.009</c:v>
                </c:pt>
                <c:pt idx="8">
                  <c:v>11.287000000000001</c:v>
                </c:pt>
                <c:pt idx="9">
                  <c:v>10.833</c:v>
                </c:pt>
                <c:pt idx="10">
                  <c:v>11.377000000000001</c:v>
                </c:pt>
              </c:numCache>
            </c:numRef>
          </c:val>
          <c:smooth val="0"/>
          <c:extLst>
            <c:ext xmlns:c16="http://schemas.microsoft.com/office/drawing/2014/chart" uri="{C3380CC4-5D6E-409C-BE32-E72D297353CC}">
              <c16:uniqueId val="{00000001-B74F-4285-A9D3-63AEF0481B95}"/>
            </c:ext>
          </c:extLst>
        </c:ser>
        <c:dLbls>
          <c:showLegendKey val="0"/>
          <c:showVal val="0"/>
          <c:showCatName val="0"/>
          <c:showSerName val="0"/>
          <c:showPercent val="0"/>
          <c:showBubbleSize val="0"/>
        </c:dLbls>
        <c:smooth val="0"/>
        <c:axId val="611393872"/>
        <c:axId val="611382992"/>
      </c:lineChart>
      <c:catAx>
        <c:axId val="611393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2992"/>
        <c:crosses val="autoZero"/>
        <c:auto val="1"/>
        <c:lblAlgn val="ctr"/>
        <c:lblOffset val="50"/>
        <c:tickLblSkip val="1"/>
        <c:tickMarkSkip val="1"/>
        <c:noMultiLvlLbl val="0"/>
      </c:catAx>
      <c:valAx>
        <c:axId val="6113829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3872"/>
        <c:crosses val="autoZero"/>
        <c:crossBetween val="between"/>
      </c:valAx>
      <c:spPr>
        <a:noFill/>
        <a:ln w="3175">
          <a:solidFill>
            <a:srgbClr val="000000"/>
          </a:solidFill>
          <a:prstDash val="solid"/>
        </a:ln>
      </c:spPr>
    </c:plotArea>
    <c:legend>
      <c:legendPos val="t"/>
      <c:layout>
        <c:manualLayout>
          <c:xMode val="edge"/>
          <c:yMode val="edge"/>
          <c:x val="0.38673740868896578"/>
          <c:y val="0.17219590601214563"/>
          <c:w val="0.22335785581546841"/>
          <c:h val="6.188118811881188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(miles de toneladas)</a:t>
            </a:r>
          </a:p>
        </c:rich>
      </c:tx>
      <c:layout>
        <c:manualLayout>
          <c:xMode val="edge"/>
          <c:yMode val="edge"/>
          <c:x val="0.32572205785667319"/>
          <c:y val="6.7258011353232033E-2"/>
        </c:manualLayout>
      </c:layout>
      <c:overlay val="0"/>
      <c:spPr>
        <a:noFill/>
        <a:ln w="12700">
          <a:solidFill>
            <a:srgbClr val="000000"/>
          </a:solidFill>
          <a:prstDash val="solid"/>
        </a:ln>
      </c:spPr>
    </c:title>
    <c:autoTitleDeleted val="0"/>
    <c:plotArea>
      <c:layout>
        <c:manualLayout>
          <c:layoutTarget val="inner"/>
          <c:xMode val="edge"/>
          <c:yMode val="edge"/>
          <c:x val="6.5668239705726023E-2"/>
          <c:y val="0.16744205060189649"/>
          <c:w val="0.91359498397615257"/>
          <c:h val="0.74883805963624162"/>
        </c:manualLayout>
      </c:layout>
      <c:lineChart>
        <c:grouping val="standard"/>
        <c:varyColors val="0"/>
        <c:ser>
          <c:idx val="0"/>
          <c:order val="0"/>
          <c:tx>
            <c:v>producción</c:v>
          </c:tx>
          <c:spPr>
            <a:ln w="38100">
              <a:solidFill>
                <a:srgbClr val="FF6600"/>
              </a:solidFill>
              <a:prstDash val="solid"/>
            </a:ln>
          </c:spPr>
          <c:marker>
            <c:symbol val="none"/>
          </c:marker>
          <c:cat>
            <c:strRef>
              <c:f>'7.11.1.6'!$A$28:$B$38</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'7.11.1.6'!$D$28:$D$38</c:f>
              <c:numCache>
                <c:formatCode>#,##0.0__;\–#,##0.0__;0.0__;@__</c:formatCode>
                <c:ptCount val="11"/>
                <c:pt idx="0">
                  <c:v>5538.893</c:v>
                </c:pt>
                <c:pt idx="1">
                  <c:v>6107.6165000000001</c:v>
                </c:pt>
                <c:pt idx="2">
                  <c:v>5809.3152700702703</c:v>
                </c:pt>
                <c:pt idx="3">
                  <c:v>5332.1626999999999</c:v>
                </c:pt>
                <c:pt idx="4">
                  <c:v>7482.5389359999999</c:v>
                </c:pt>
                <c:pt idx="5">
                  <c:v>6221.7599500000006</c:v>
                </c:pt>
                <c:pt idx="6">
                  <c:v>5799.1270000000004</c:v>
                </c:pt>
                <c:pt idx="7">
                  <c:v>6102.8510000000006</c:v>
                </c:pt>
                <c:pt idx="8">
                  <c:v>5387.3789999999999</c:v>
                </c:pt>
                <c:pt idx="9">
                  <c:v>6983.4009999999998</c:v>
                </c:pt>
                <c:pt idx="10">
                  <c:v>5745.451</c:v>
                </c:pt>
              </c:numCache>
            </c:numRef>
          </c:val>
          <c:smooth val="0"/>
          <c:extLst>
            <c:ext xmlns:c16="http://schemas.microsoft.com/office/drawing/2014/chart" uri="{C3380CC4-5D6E-409C-BE32-E72D297353CC}">
              <c16:uniqueId val="{00000000-C43D-4F65-8399-54A86987167B}"/>
            </c:ext>
          </c:extLst>
        </c:ser>
        <c:dLbls>
          <c:showLegendKey val="0"/>
          <c:showVal val="0"/>
          <c:showCatName val="0"/>
          <c:showSerName val="0"/>
          <c:showPercent val="0"/>
          <c:showBubbleSize val="0"/>
        </c:dLbls>
        <c:smooth val="0"/>
        <c:axId val="646225552"/>
        <c:axId val="646226096"/>
      </c:lineChart>
      <c:catAx>
        <c:axId val="646225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6096"/>
        <c:crosses val="autoZero"/>
        <c:auto val="1"/>
        <c:lblAlgn val="ctr"/>
        <c:lblOffset val="100"/>
        <c:tickLblSkip val="1"/>
        <c:tickMarkSkip val="1"/>
        <c:noMultiLvlLbl val="0"/>
      </c:catAx>
      <c:valAx>
        <c:axId val="646226096"/>
        <c:scaling>
          <c:orientation val="minMax"/>
          <c:max val="8000"/>
          <c:min val="4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555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consumo en fresco (miles toneladas)</a:t>
            </a:r>
          </a:p>
        </c:rich>
      </c:tx>
      <c:layout>
        <c:manualLayout>
          <c:xMode val="edge"/>
          <c:yMode val="edge"/>
          <c:x val="0.11521172638436482"/>
          <c:y val="6.6014669926650366E-2"/>
        </c:manualLayout>
      </c:layout>
      <c:overlay val="0"/>
      <c:spPr>
        <a:noFill/>
        <a:ln w="12700">
          <a:solidFill>
            <a:srgbClr val="000000"/>
          </a:solidFill>
          <a:prstDash val="solid"/>
        </a:ln>
      </c:spPr>
    </c:title>
    <c:autoTitleDeleted val="0"/>
    <c:plotArea>
      <c:layout>
        <c:manualLayout>
          <c:layoutTarget val="inner"/>
          <c:xMode val="edge"/>
          <c:yMode val="edge"/>
          <c:x val="9.2833876221498426E-2"/>
          <c:y val="0.19829954388684137"/>
          <c:w val="0.87785016286644968"/>
          <c:h val="0.66860296858084323"/>
        </c:manualLayout>
      </c:layout>
      <c:lineChart>
        <c:grouping val="standard"/>
        <c:varyColors val="0"/>
        <c:ser>
          <c:idx val="0"/>
          <c:order val="0"/>
          <c:tx>
            <c:v>producción</c:v>
          </c:tx>
          <c:spPr>
            <a:ln w="38100">
              <a:solidFill>
                <a:srgbClr val="FF6600"/>
              </a:solidFill>
              <a:prstDash val="solid"/>
            </a:ln>
          </c:spPr>
          <c:marker>
            <c:symbol val="none"/>
          </c:marker>
          <c:cat>
            <c:numRef>
              <c:f>'7.11.6.1'!$A$10:$A$20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'7.11.6.1'!$B$10:$B$20</c:f>
              <c:numCache>
                <c:formatCode>#,##0.0_);\(#,##0.0\)</c:formatCode>
                <c:ptCount val="11"/>
                <c:pt idx="0">
                  <c:v>243.90799999999999</c:v>
                </c:pt>
                <c:pt idx="1">
                  <c:v>228.89400000000001</c:v>
                </c:pt>
                <c:pt idx="2">
                  <c:v>239.733</c:v>
                </c:pt>
                <c:pt idx="3">
                  <c:v>236.45400000000001</c:v>
                </c:pt>
                <c:pt idx="4">
                  <c:v>249.82499999999999</c:v>
                </c:pt>
                <c:pt idx="5">
                  <c:v>231.69300000000001</c:v>
                </c:pt>
                <c:pt idx="6">
                  <c:v>250.59700000000001</c:v>
                </c:pt>
                <c:pt idx="7">
                  <c:v>259.16500000000002</c:v>
                </c:pt>
                <c:pt idx="8">
                  <c:v>399.14400000000001</c:v>
                </c:pt>
                <c:pt idx="9">
                  <c:v>282.52100000000002</c:v>
                </c:pt>
                <c:pt idx="10">
                  <c:v>282.53800000000001</c:v>
                </c:pt>
              </c:numCache>
            </c:numRef>
          </c:val>
          <c:smooth val="0"/>
          <c:extLst>
            <c:ext xmlns:c16="http://schemas.microsoft.com/office/drawing/2014/chart" uri="{C3380CC4-5D6E-409C-BE32-E72D297353CC}">
              <c16:uniqueId val="{00000000-D191-46C2-8C25-74DE869EC5AA}"/>
            </c:ext>
          </c:extLst>
        </c:ser>
        <c:dLbls>
          <c:showLegendKey val="0"/>
          <c:showVal val="0"/>
          <c:showCatName val="0"/>
          <c:showSerName val="0"/>
          <c:showPercent val="0"/>
          <c:showBubbleSize val="0"/>
        </c:dLbls>
        <c:smooth val="0"/>
        <c:axId val="646233168"/>
        <c:axId val="646216848"/>
      </c:lineChart>
      <c:catAx>
        <c:axId val="646233168"/>
        <c:scaling>
          <c:orientation val="minMax"/>
        </c:scaling>
        <c:delete val="0"/>
        <c:axPos val="b"/>
        <c:numFmt formatCode="General" sourceLinked="0"/>
        <c:majorTickMark val="out"/>
        <c:minorTickMark val="none"/>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646216848"/>
        <c:crosses val="autoZero"/>
        <c:auto val="0"/>
        <c:lblAlgn val="ctr"/>
        <c:lblOffset val="100"/>
        <c:tickLblSkip val="1"/>
        <c:tickMarkSkip val="1"/>
        <c:noMultiLvlLbl val="0"/>
      </c:catAx>
      <c:valAx>
        <c:axId val="646216848"/>
        <c:scaling>
          <c:orientation val="minMax"/>
          <c:max val="410"/>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3168"/>
        <c:crosses val="autoZero"/>
        <c:crossBetween val="between"/>
        <c:majorUnit val="20"/>
        <c:minorUnit val="1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uva para consumo en fresco (miles de euros)</a:t>
            </a:r>
          </a:p>
        </c:rich>
      </c:tx>
      <c:layout>
        <c:manualLayout>
          <c:xMode val="edge"/>
          <c:yMode val="edge"/>
          <c:x val="0.10696529790453718"/>
          <c:y val="7.7114689022081198E-2"/>
        </c:manualLayout>
      </c:layout>
      <c:overlay val="0"/>
      <c:spPr>
        <a:noFill/>
        <a:ln w="12700">
          <a:solidFill>
            <a:srgbClr val="000000"/>
          </a:solidFill>
          <a:prstDash val="solid"/>
        </a:ln>
      </c:spPr>
    </c:title>
    <c:autoTitleDeleted val="0"/>
    <c:plotArea>
      <c:layout>
        <c:manualLayout>
          <c:layoutTarget val="inner"/>
          <c:xMode val="edge"/>
          <c:yMode val="edge"/>
          <c:x val="0.11237785016286381"/>
          <c:y val="0.24875682320046091"/>
          <c:w val="0.85993485342021092"/>
          <c:h val="0.61291261763011329"/>
        </c:manualLayout>
      </c:layout>
      <c:lineChart>
        <c:grouping val="standard"/>
        <c:varyColors val="0"/>
        <c:ser>
          <c:idx val="0"/>
          <c:order val="0"/>
          <c:tx>
            <c:v>producción</c:v>
          </c:tx>
          <c:spPr>
            <a:ln w="38100">
              <a:solidFill>
                <a:srgbClr val="FFFF00"/>
              </a:solidFill>
              <a:prstDash val="solid"/>
            </a:ln>
          </c:spPr>
          <c:marker>
            <c:symbol val="none"/>
          </c:marker>
          <c:cat>
            <c:numRef>
              <c:f>'7.11.6.1'!$A$10:$A$20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'7.11.6.1'!$D$10:$D$20</c:f>
              <c:numCache>
                <c:formatCode>#,##0_);\(#,##0\)</c:formatCode>
                <c:ptCount val="11"/>
                <c:pt idx="0">
                  <c:v>138393.39920000001</c:v>
                </c:pt>
                <c:pt idx="1">
                  <c:v>141387.82380000001</c:v>
                </c:pt>
                <c:pt idx="2">
                  <c:v>144079.533</c:v>
                </c:pt>
                <c:pt idx="3">
                  <c:v>143929.54980000001</c:v>
                </c:pt>
                <c:pt idx="4">
                  <c:v>154416.83249999999</c:v>
                </c:pt>
                <c:pt idx="5">
                  <c:v>185423.90790000002</c:v>
                </c:pt>
                <c:pt idx="6">
                  <c:v>175844</c:v>
                </c:pt>
                <c:pt idx="7">
                  <c:v>177191</c:v>
                </c:pt>
                <c:pt idx="8">
                  <c:v>331249.60560000001</c:v>
                </c:pt>
                <c:pt idx="9">
                  <c:v>206099.06950000001</c:v>
                </c:pt>
                <c:pt idx="10">
                  <c:v>195346.77320000003</c:v>
                </c:pt>
              </c:numCache>
            </c:numRef>
          </c:val>
          <c:smooth val="0"/>
          <c:extLst>
            <c:ext xmlns:c16="http://schemas.microsoft.com/office/drawing/2014/chart" uri="{C3380CC4-5D6E-409C-BE32-E72D297353CC}">
              <c16:uniqueId val="{00000000-C739-49FD-B53F-AF04C9F47E43}"/>
            </c:ext>
          </c:extLst>
        </c:ser>
        <c:dLbls>
          <c:showLegendKey val="0"/>
          <c:showVal val="0"/>
          <c:showCatName val="0"/>
          <c:showSerName val="0"/>
          <c:showPercent val="0"/>
          <c:showBubbleSize val="0"/>
        </c:dLbls>
        <c:smooth val="0"/>
        <c:axId val="646226640"/>
        <c:axId val="646208144"/>
      </c:lineChart>
      <c:catAx>
        <c:axId val="646226640"/>
        <c:scaling>
          <c:orientation val="minMax"/>
        </c:scaling>
        <c:delete val="0"/>
        <c:axPos val="b"/>
        <c:numFmt formatCode="General" sourceLinked="0"/>
        <c:majorTickMark val="out"/>
        <c:minorTickMark val="none"/>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646208144"/>
        <c:crosses val="autoZero"/>
        <c:auto val="0"/>
        <c:lblAlgn val="ctr"/>
        <c:lblOffset val="100"/>
        <c:tickLblSkip val="1"/>
        <c:tickMarkSkip val="1"/>
        <c:noMultiLvlLbl val="0"/>
      </c:catAx>
      <c:valAx>
        <c:axId val="646208144"/>
        <c:scaling>
          <c:orientation val="minMax"/>
          <c:max val="4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66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vino y mosto (miles toneladas)</a:t>
            </a:r>
          </a:p>
        </c:rich>
      </c:tx>
      <c:layout>
        <c:manualLayout>
          <c:xMode val="edge"/>
          <c:yMode val="edge"/>
          <c:x val="0.15128389740315029"/>
          <c:y val="6.3084112149532703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4286636965005E-2"/>
          <c:y val="0.25"/>
          <c:w val="0.88889003711200665"/>
          <c:h val="0.66355140186915884"/>
        </c:manualLayout>
      </c:layout>
      <c:lineChart>
        <c:grouping val="standard"/>
        <c:varyColors val="0"/>
        <c:ser>
          <c:idx val="0"/>
          <c:order val="0"/>
          <c:tx>
            <c:v>producción</c:v>
          </c:tx>
          <c:spPr>
            <a:ln w="38100">
              <a:solidFill>
                <a:srgbClr val="FF6600"/>
              </a:solidFill>
              <a:prstDash val="solid"/>
            </a:ln>
          </c:spPr>
          <c:marker>
            <c:symbol val="none"/>
          </c:marker>
          <c:cat>
            <c:numRef>
              <c:f>'7.11.6.2'!$A$9:$A$19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'7.11.6.2'!$B$9:$B$19</c:f>
              <c:numCache>
                <c:formatCode>#,##0.0_);\(#,##0.0\)</c:formatCode>
                <c:ptCount val="11"/>
                <c:pt idx="0">
                  <c:v>5290.5969999999998</c:v>
                </c:pt>
                <c:pt idx="1">
                  <c:v>5875.65</c:v>
                </c:pt>
                <c:pt idx="2">
                  <c:v>5569.0730000000003</c:v>
                </c:pt>
                <c:pt idx="3">
                  <c:v>5092.7520000000004</c:v>
                </c:pt>
                <c:pt idx="4">
                  <c:v>7230.8320000000003</c:v>
                </c:pt>
                <c:pt idx="5">
                  <c:v>5989.0460000000003</c:v>
                </c:pt>
                <c:pt idx="6">
                  <c:v>5547.2349999999997</c:v>
                </c:pt>
                <c:pt idx="7">
                  <c:v>5842.6040000000003</c:v>
                </c:pt>
                <c:pt idx="8">
                  <c:v>4987.2150000000001</c:v>
                </c:pt>
                <c:pt idx="9">
                  <c:v>6699.5119999999997</c:v>
                </c:pt>
                <c:pt idx="10">
                  <c:v>5461.92</c:v>
                </c:pt>
              </c:numCache>
            </c:numRef>
          </c:val>
          <c:smooth val="0"/>
          <c:extLst>
            <c:ext xmlns:c16="http://schemas.microsoft.com/office/drawing/2014/chart" uri="{C3380CC4-5D6E-409C-BE32-E72D297353CC}">
              <c16:uniqueId val="{00000000-3D04-4644-AFB1-5C945E87063A}"/>
            </c:ext>
          </c:extLst>
        </c:ser>
        <c:dLbls>
          <c:showLegendKey val="0"/>
          <c:showVal val="0"/>
          <c:showCatName val="0"/>
          <c:showSerName val="0"/>
          <c:showPercent val="0"/>
          <c:showBubbleSize val="0"/>
        </c:dLbls>
        <c:smooth val="0"/>
        <c:axId val="646215760"/>
        <c:axId val="646211952"/>
      </c:lineChart>
      <c:catAx>
        <c:axId val="6462157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1952"/>
        <c:crosses val="autoZero"/>
        <c:auto val="1"/>
        <c:lblAlgn val="ctr"/>
        <c:lblOffset val="100"/>
        <c:tickLblSkip val="1"/>
        <c:tickMarkSkip val="1"/>
        <c:noMultiLvlLbl val="0"/>
      </c:catAx>
      <c:valAx>
        <c:axId val="646211952"/>
        <c:scaling>
          <c:orientation val="minMax"/>
          <c:max val="8000"/>
          <c:min val="4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57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uvas pasas (miles toneladas)</a:t>
            </a:r>
          </a:p>
        </c:rich>
      </c:tx>
      <c:layout>
        <c:manualLayout>
          <c:xMode val="edge"/>
          <c:yMode val="edge"/>
          <c:x val="0.15677830991911454"/>
          <c:y val="7.5000000000000011E-2"/>
        </c:manualLayout>
      </c:layout>
      <c:overlay val="0"/>
      <c:spPr>
        <a:noFill/>
        <a:ln w="12700">
          <a:solidFill>
            <a:srgbClr val="000000"/>
          </a:solidFill>
          <a:prstDash val="solid"/>
        </a:ln>
      </c:spPr>
    </c:title>
    <c:autoTitleDeleted val="0"/>
    <c:plotArea>
      <c:layout>
        <c:manualLayout>
          <c:layoutTarget val="inner"/>
          <c:xMode val="edge"/>
          <c:yMode val="edge"/>
          <c:x val="5.6728232189973624E-2"/>
          <c:y val="0.24318181818181819"/>
          <c:w val="0.9248021108179284"/>
          <c:h val="0.67272727272728761"/>
        </c:manualLayout>
      </c:layout>
      <c:lineChart>
        <c:grouping val="standard"/>
        <c:varyColors val="0"/>
        <c:ser>
          <c:idx val="0"/>
          <c:order val="0"/>
          <c:tx>
            <c:v>producción</c:v>
          </c:tx>
          <c:spPr>
            <a:ln w="38100">
              <a:solidFill>
                <a:srgbClr val="FF6600"/>
              </a:solidFill>
              <a:prstDash val="solid"/>
            </a:ln>
          </c:spPr>
          <c:marker>
            <c:symbol val="none"/>
          </c:marker>
          <c:cat>
            <c:numRef>
              <c:f>'7.11.6.2'!$A$9:$A$19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'7.11.6.2'!$C$9:$C$19</c:f>
              <c:numCache>
                <c:formatCode>#,##0.0_);\(#,##0.0\)</c:formatCode>
                <c:ptCount val="11"/>
                <c:pt idx="0">
                  <c:v>2.8969999999999998</c:v>
                </c:pt>
                <c:pt idx="1">
                  <c:v>3.286</c:v>
                </c:pt>
                <c:pt idx="2">
                  <c:v>1.7789999999999999</c:v>
                </c:pt>
                <c:pt idx="3">
                  <c:v>7.199999999999962E-2</c:v>
                </c:pt>
                <c:pt idx="4">
                  <c:v>1.7509999999999997</c:v>
                </c:pt>
                <c:pt idx="5">
                  <c:v>1.3989999999999998</c:v>
                </c:pt>
                <c:pt idx="6">
                  <c:v>1.2949999999999999</c:v>
                </c:pt>
                <c:pt idx="7">
                  <c:v>1.0820000000000001</c:v>
                </c:pt>
                <c:pt idx="8">
                  <c:v>1.02</c:v>
                </c:pt>
                <c:pt idx="9">
                  <c:v>1.2230000000000001</c:v>
                </c:pt>
                <c:pt idx="10">
                  <c:v>0.99299999999999999</c:v>
                </c:pt>
              </c:numCache>
            </c:numRef>
          </c:val>
          <c:smooth val="0"/>
          <c:extLst>
            <c:ext xmlns:c16="http://schemas.microsoft.com/office/drawing/2014/chart" uri="{C3380CC4-5D6E-409C-BE32-E72D297353CC}">
              <c16:uniqueId val="{00000000-CE2A-47AD-AC03-D8D40D29E8B4}"/>
            </c:ext>
          </c:extLst>
        </c:ser>
        <c:dLbls>
          <c:showLegendKey val="0"/>
          <c:showVal val="0"/>
          <c:showCatName val="0"/>
          <c:showSerName val="0"/>
          <c:showPercent val="0"/>
          <c:showBubbleSize val="0"/>
        </c:dLbls>
        <c:smooth val="0"/>
        <c:axId val="646213040"/>
        <c:axId val="646235888"/>
      </c:lineChart>
      <c:catAx>
        <c:axId val="6462130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5888"/>
        <c:crosses val="autoZero"/>
        <c:auto val="1"/>
        <c:lblAlgn val="ctr"/>
        <c:lblOffset val="100"/>
        <c:tickLblSkip val="1"/>
        <c:tickMarkSkip val="1"/>
        <c:noMultiLvlLbl val="0"/>
      </c:catAx>
      <c:valAx>
        <c:axId val="646235888"/>
        <c:scaling>
          <c:orientation val="minMax"/>
          <c:max val="4"/>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3040"/>
        <c:crosses val="autoZero"/>
        <c:crossBetween val="between"/>
        <c:majorUnit val="1"/>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vino (miles de hectolitros)</a:t>
            </a:r>
          </a:p>
        </c:rich>
      </c:tx>
      <c:layout>
        <c:manualLayout>
          <c:xMode val="edge"/>
          <c:yMode val="edge"/>
          <c:x val="0.17026506024096386"/>
          <c:y val="3.1325301204819286E-2"/>
        </c:manualLayout>
      </c:layout>
      <c:overlay val="0"/>
      <c:spPr>
        <a:noFill/>
        <a:ln w="12700">
          <a:solidFill>
            <a:srgbClr val="000000"/>
          </a:solidFill>
          <a:prstDash val="solid"/>
        </a:ln>
      </c:spPr>
    </c:title>
    <c:autoTitleDeleted val="0"/>
    <c:plotArea>
      <c:layout>
        <c:manualLayout>
          <c:layoutTarget val="inner"/>
          <c:xMode val="edge"/>
          <c:yMode val="edge"/>
          <c:x val="9.3833780160858027E-2"/>
          <c:y val="0.24819306310366046"/>
          <c:w val="0.88203753351206438"/>
          <c:h val="0.66506102346223583"/>
        </c:manualLayout>
      </c:layout>
      <c:barChart>
        <c:barDir val="col"/>
        <c:grouping val="stacked"/>
        <c:varyColors val="0"/>
        <c:ser>
          <c:idx val="0"/>
          <c:order val="0"/>
          <c:tx>
            <c:v>Blancos</c:v>
          </c:tx>
          <c:spPr>
            <a:solidFill>
              <a:srgbClr val="FFCC99"/>
            </a:solidFill>
            <a:ln w="25400">
              <a:noFill/>
            </a:ln>
          </c:spPr>
          <c:invertIfNegative val="0"/>
          <c:cat>
            <c:strRef>
              <c:f>'7.11.7.1'!$A$9:$A$19</c:f>
              <c:strCache>
                <c:ptCount val="11"/>
                <c:pt idx="0">
                  <c:v>2009 (2)</c:v>
                </c:pt>
                <c:pt idx="1">
                  <c:v>2010(3)</c:v>
                </c:pt>
                <c:pt idx="2">
                  <c:v>2011 (3)</c:v>
                </c:pt>
                <c:pt idx="3">
                  <c:v>2012 </c:v>
                </c:pt>
                <c:pt idx="4">
                  <c:v>2013 </c:v>
                </c:pt>
                <c:pt idx="5">
                  <c:v>2014 </c:v>
                </c:pt>
                <c:pt idx="6">
                  <c:v>2015 </c:v>
                </c:pt>
                <c:pt idx="7">
                  <c:v>2016 </c:v>
                </c:pt>
                <c:pt idx="8">
                  <c:v>2017 </c:v>
                </c:pt>
                <c:pt idx="9">
                  <c:v>2018 </c:v>
                </c:pt>
                <c:pt idx="10">
                  <c:v>2019 </c:v>
                </c:pt>
              </c:strCache>
            </c:strRef>
          </c:cat>
          <c:val>
            <c:numRef>
              <c:f>'7.11.7.1'!$B$9:$B$19</c:f>
              <c:numCache>
                <c:formatCode>#,##0.0_);\(#,##0.0\)</c:formatCode>
                <c:ptCount val="11"/>
                <c:pt idx="0">
                  <c:v>15387.013999999999</c:v>
                </c:pt>
                <c:pt idx="1">
                  <c:v>15875.53</c:v>
                </c:pt>
                <c:pt idx="2">
                  <c:v>14820.108</c:v>
                </c:pt>
                <c:pt idx="3">
                  <c:v>14069.736000000001</c:v>
                </c:pt>
                <c:pt idx="4">
                  <c:v>23343.371999999999</c:v>
                </c:pt>
                <c:pt idx="5">
                  <c:v>19206.263999999999</c:v>
                </c:pt>
                <c:pt idx="6">
                  <c:v>17539.621999999999</c:v>
                </c:pt>
                <c:pt idx="7">
                  <c:v>19213.073</c:v>
                </c:pt>
                <c:pt idx="8">
                  <c:v>16231.668</c:v>
                </c:pt>
                <c:pt idx="9">
                  <c:v>22765.55</c:v>
                </c:pt>
                <c:pt idx="10">
                  <c:v>15912.993</c:v>
                </c:pt>
              </c:numCache>
            </c:numRef>
          </c:val>
          <c:extLst>
            <c:ext xmlns:c16="http://schemas.microsoft.com/office/drawing/2014/chart" uri="{C3380CC4-5D6E-409C-BE32-E72D297353CC}">
              <c16:uniqueId val="{00000000-6897-4C94-96F2-83DB473DB61D}"/>
            </c:ext>
          </c:extLst>
        </c:ser>
        <c:ser>
          <c:idx val="1"/>
          <c:order val="1"/>
          <c:tx>
            <c:v>Rosados y tintos</c:v>
          </c:tx>
          <c:spPr>
            <a:solidFill>
              <a:srgbClr val="993300"/>
            </a:solidFill>
            <a:ln w="25400">
              <a:noFill/>
            </a:ln>
          </c:spPr>
          <c:invertIfNegative val="0"/>
          <c:cat>
            <c:strRef>
              <c:f>'7.11.7.1'!$A$9:$A$19</c:f>
              <c:strCache>
                <c:ptCount val="11"/>
                <c:pt idx="0">
                  <c:v>2009 (2)</c:v>
                </c:pt>
                <c:pt idx="1">
                  <c:v>2010(3)</c:v>
                </c:pt>
                <c:pt idx="2">
                  <c:v>2011 (3)</c:v>
                </c:pt>
                <c:pt idx="3">
                  <c:v>2012 </c:v>
                </c:pt>
                <c:pt idx="4">
                  <c:v>2013 </c:v>
                </c:pt>
                <c:pt idx="5">
                  <c:v>2014 </c:v>
                </c:pt>
                <c:pt idx="6">
                  <c:v>2015 </c:v>
                </c:pt>
                <c:pt idx="7">
                  <c:v>2016 </c:v>
                </c:pt>
                <c:pt idx="8">
                  <c:v>2017 </c:v>
                </c:pt>
                <c:pt idx="9">
                  <c:v>2018 </c:v>
                </c:pt>
                <c:pt idx="10">
                  <c:v>2019 </c:v>
                </c:pt>
              </c:strCache>
            </c:strRef>
          </c:cat>
          <c:val>
            <c:numRef>
              <c:f>'7.11.7.1'!$C$9:$C$19</c:f>
              <c:numCache>
                <c:formatCode>#,##0.0_);\(#,##0.0\)</c:formatCode>
                <c:ptCount val="11"/>
                <c:pt idx="0">
                  <c:v>20102.28</c:v>
                </c:pt>
                <c:pt idx="1">
                  <c:v>19477.944</c:v>
                </c:pt>
                <c:pt idx="2">
                  <c:v>18889.014999999999</c:v>
                </c:pt>
                <c:pt idx="3">
                  <c:v>17052.824000000001</c:v>
                </c:pt>
                <c:pt idx="4">
                  <c:v>22735.172999999999</c:v>
                </c:pt>
                <c:pt idx="5">
                  <c:v>20287.417000000001</c:v>
                </c:pt>
                <c:pt idx="6">
                  <c:v>20162.902999999998</c:v>
                </c:pt>
                <c:pt idx="7">
                  <c:v>20826.807000000001</c:v>
                </c:pt>
                <c:pt idx="8">
                  <c:v>16738.509999999998</c:v>
                </c:pt>
                <c:pt idx="9">
                  <c:v>22400.121999999999</c:v>
                </c:pt>
                <c:pt idx="10">
                  <c:v>18167.776000000002</c:v>
                </c:pt>
              </c:numCache>
            </c:numRef>
          </c:val>
          <c:extLst>
            <c:ext xmlns:c16="http://schemas.microsoft.com/office/drawing/2014/chart" uri="{C3380CC4-5D6E-409C-BE32-E72D297353CC}">
              <c16:uniqueId val="{00000001-6897-4C94-96F2-83DB473DB61D}"/>
            </c:ext>
          </c:extLst>
        </c:ser>
        <c:dLbls>
          <c:showLegendKey val="0"/>
          <c:showVal val="0"/>
          <c:showCatName val="0"/>
          <c:showSerName val="0"/>
          <c:showPercent val="0"/>
          <c:showBubbleSize val="0"/>
        </c:dLbls>
        <c:gapWidth val="150"/>
        <c:overlap val="100"/>
        <c:axId val="646227184"/>
        <c:axId val="646229904"/>
      </c:barChart>
      <c:catAx>
        <c:axId val="646227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9904"/>
        <c:crosses val="autoZero"/>
        <c:auto val="1"/>
        <c:lblAlgn val="ctr"/>
        <c:lblOffset val="100"/>
        <c:tickLblSkip val="1"/>
        <c:tickMarkSkip val="1"/>
        <c:noMultiLvlLbl val="0"/>
      </c:catAx>
      <c:valAx>
        <c:axId val="6462299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7184"/>
        <c:crosses val="autoZero"/>
        <c:crossBetween val="between"/>
      </c:valAx>
      <c:spPr>
        <a:noFill/>
        <a:ln w="3175">
          <a:solidFill>
            <a:srgbClr val="000000"/>
          </a:solidFill>
          <a:prstDash val="solid"/>
        </a:ln>
      </c:spPr>
    </c:plotArea>
    <c:legend>
      <c:legendPos val="b"/>
      <c:layout>
        <c:manualLayout>
          <c:xMode val="edge"/>
          <c:yMode val="edge"/>
          <c:x val="0.39276138308799097"/>
          <c:y val="0.15180748189609522"/>
          <c:w val="0.26541549697592148"/>
          <c:h val="6.024096385542203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Distribución por Denominaciones de la Superficie Inscrita 
al final de la Campaña 2019/2020</a:t>
            </a:r>
          </a:p>
          <a:p>
            <a:pPr>
              <a:defRPr sz="1000" b="1" i="0" u="none" strike="noStrike" baseline="0">
                <a:solidFill>
                  <a:srgbClr val="000000"/>
                </a:solidFill>
                <a:latin typeface="Arial"/>
                <a:ea typeface="Arial"/>
                <a:cs typeface="Arial"/>
              </a:defRPr>
            </a:pPr>
            <a:endParaRPr lang="es-ES"/>
          </a:p>
        </c:rich>
      </c:tx>
      <c:layout>
        <c:manualLayout>
          <c:xMode val="edge"/>
          <c:yMode val="edge"/>
          <c:x val="0.31134529914529913"/>
          <c:y val="1.6917293233082709E-2"/>
        </c:manualLayout>
      </c:layout>
      <c:overlay val="0"/>
      <c:spPr>
        <a:noFill/>
        <a:ln w="12700">
          <a:solidFill>
            <a:srgbClr val="000000"/>
          </a:solidFill>
          <a:prstDash val="solid"/>
        </a:ln>
      </c:spPr>
    </c:title>
    <c:autoTitleDeleted val="0"/>
    <c:plotArea>
      <c:layout>
        <c:manualLayout>
          <c:layoutTarget val="inner"/>
          <c:xMode val="edge"/>
          <c:yMode val="edge"/>
          <c:x val="0.37874135176945983"/>
          <c:y val="0.28571454794936124"/>
          <c:w val="0.26419015273291629"/>
          <c:h val="0.48120344917786617"/>
        </c:manualLayout>
      </c:layout>
      <c:pieChart>
        <c:varyColors val="1"/>
        <c:ser>
          <c:idx val="0"/>
          <c:order val="0"/>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Lit>
              <c:ptCount val="14"/>
              <c:pt idx="0">
                <c:v>La Mancha</c:v>
              </c:pt>
              <c:pt idx="1">
                <c:v>Rioja</c:v>
              </c:pt>
              <c:pt idx="2">
                <c:v>Cataluña</c:v>
              </c:pt>
              <c:pt idx="3">
                <c:v>Ribera del Guadiana</c:v>
              </c:pt>
              <c:pt idx="4">
                <c:v>Utiel-Requena</c:v>
              </c:pt>
              <c:pt idx="5">
                <c:v>Cava</c:v>
              </c:pt>
              <c:pt idx="6">
                <c:v>Ribera del Duero</c:v>
              </c:pt>
              <c:pt idx="7">
                <c:v>Valdepeñas</c:v>
              </c:pt>
              <c:pt idx="8">
                <c:v>Jumilla</c:v>
              </c:pt>
              <c:pt idx="9">
                <c:v>Penedés</c:v>
              </c:pt>
              <c:pt idx="10">
                <c:v>Rueda</c:v>
              </c:pt>
              <c:pt idx="11">
                <c:v>Cariñena</c:v>
              </c:pt>
              <c:pt idx="12">
                <c:v>Valencia</c:v>
              </c:pt>
              <c:pt idx="13">
                <c:v>Resto</c:v>
              </c:pt>
            </c:strLit>
          </c:cat>
          <c:val>
            <c:numRef>
              <c:f>('7.11.7.7'!$B$49,'7.11.7.7'!$B$81,'7.11.7.7'!$B$26,'7.11.7.7'!$B$79,'7.11.7.7'!$B$91,'7.11.7.7'!$B$27,'7.11.7.7'!$B$78,'7.11.7.7'!$B$93,'7.11.7.7'!$B$47,'7.11.7.7'!$B$70,'7.11.7.7'!$B$82,'7.11.7.7'!$B$24,'7.11.7.7'!$B$94,'7.11.7.7'!$D$102)</c:f>
              <c:numCache>
                <c:formatCode>#,##0__;\–#,##0__;0__;@__</c:formatCode>
                <c:ptCount val="14"/>
                <c:pt idx="0">
                  <c:v>155087</c:v>
                </c:pt>
                <c:pt idx="1">
                  <c:v>66271</c:v>
                </c:pt>
                <c:pt idx="2">
                  <c:v>40660</c:v>
                </c:pt>
                <c:pt idx="3">
                  <c:v>41810</c:v>
                </c:pt>
                <c:pt idx="4">
                  <c:v>33488</c:v>
                </c:pt>
                <c:pt idx="5">
                  <c:v>38152</c:v>
                </c:pt>
                <c:pt idx="6">
                  <c:v>23752</c:v>
                </c:pt>
                <c:pt idx="7">
                  <c:v>21957</c:v>
                </c:pt>
                <c:pt idx="8">
                  <c:v>22753</c:v>
                </c:pt>
                <c:pt idx="9">
                  <c:v>15993</c:v>
                </c:pt>
                <c:pt idx="10">
                  <c:v>19615</c:v>
                </c:pt>
                <c:pt idx="11">
                  <c:v>14064</c:v>
                </c:pt>
                <c:pt idx="12">
                  <c:v>13069</c:v>
                </c:pt>
                <c:pt idx="13" formatCode="#,##0_);\(#,##0\)">
                  <c:v>152345</c:v>
                </c:pt>
              </c:numCache>
            </c:numRef>
          </c:val>
          <c:extLst>
            <c:ext xmlns:c16="http://schemas.microsoft.com/office/drawing/2014/chart" uri="{C3380CC4-5D6E-409C-BE32-E72D297353CC}">
              <c16:uniqueId val="{00000000-39A4-4EF4-B991-6088E196A76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Distribución de la Superficie inscrita. Denominaciones con mayor superficie inscrita al final de la Campaña 2019/2020</a:t>
            </a:r>
          </a:p>
        </c:rich>
      </c:tx>
      <c:layout>
        <c:manualLayout>
          <c:xMode val="edge"/>
          <c:yMode val="edge"/>
          <c:x val="0.11903392094017097"/>
          <c:y val="3.0303030303030311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4669421487603682"/>
          <c:y val="0.13636388857549769"/>
          <c:w val="0.8088842975206616"/>
          <c:h val="0.73674378688703479"/>
        </c:manualLayout>
      </c:layout>
      <c:barChart>
        <c:barDir val="bar"/>
        <c:grouping val="clustered"/>
        <c:varyColors val="0"/>
        <c:ser>
          <c:idx val="0"/>
          <c:order val="0"/>
          <c:spPr>
            <a:solidFill>
              <a:srgbClr val="9999FF"/>
            </a:solidFill>
            <a:ln w="12700">
              <a:solidFill>
                <a:srgbClr val="000000"/>
              </a:solidFill>
              <a:prstDash val="solid"/>
            </a:ln>
          </c:spPr>
          <c:invertIfNegative val="0"/>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La Mancha</c:v>
              </c:pt>
              <c:pt idx="1">
                <c:v>Resto</c:v>
              </c:pt>
              <c:pt idx="2">
                <c:v>Rioja</c:v>
              </c:pt>
              <c:pt idx="3">
                <c:v>Cataluña</c:v>
              </c:pt>
              <c:pt idx="4">
                <c:v>Ribera del Guadiana</c:v>
              </c:pt>
              <c:pt idx="5">
                <c:v>Utiel-Requena</c:v>
              </c:pt>
              <c:pt idx="6">
                <c:v>Cava</c:v>
              </c:pt>
              <c:pt idx="7">
                <c:v>Ribera del Duero</c:v>
              </c:pt>
              <c:pt idx="8">
                <c:v>Valdepeñas</c:v>
              </c:pt>
              <c:pt idx="9">
                <c:v>Jumilla</c:v>
              </c:pt>
              <c:pt idx="10">
                <c:v>Penedés</c:v>
              </c:pt>
              <c:pt idx="11">
                <c:v>Rueda</c:v>
              </c:pt>
              <c:pt idx="12">
                <c:v>Cariñena</c:v>
              </c:pt>
              <c:pt idx="13">
                <c:v>Valencia</c:v>
              </c:pt>
            </c:strLit>
          </c:cat>
          <c:val>
            <c:numRef>
              <c:f>('7.11.7.7'!$B$49,'7.11.7.7'!$D$102,'7.11.7.7'!$B$81,'7.11.7.7'!$B$26,'7.11.7.7'!$B$79,'7.11.7.7'!$B$91,'7.11.7.7'!$B$27,'7.11.7.7'!$B$78,'7.11.7.7'!$B$93,'7.11.7.7'!$B$47,'7.11.7.7'!$B$70,'7.11.7.7'!$B$82,'7.11.7.7'!$B$24,'7.11.7.7'!$B$94)</c:f>
              <c:numCache>
                <c:formatCode>#,##0_);\(#,##0\)</c:formatCode>
                <c:ptCount val="14"/>
                <c:pt idx="0" formatCode="#,##0__;\–#,##0__;0__;@__">
                  <c:v>155087</c:v>
                </c:pt>
                <c:pt idx="1">
                  <c:v>152345</c:v>
                </c:pt>
                <c:pt idx="2" formatCode="#,##0__;\–#,##0__;0__;@__">
                  <c:v>66271</c:v>
                </c:pt>
                <c:pt idx="3" formatCode="#,##0__;\–#,##0__;0__;@__">
                  <c:v>40660</c:v>
                </c:pt>
                <c:pt idx="4" formatCode="#,##0__;\–#,##0__;0__;@__">
                  <c:v>41810</c:v>
                </c:pt>
                <c:pt idx="5" formatCode="#,##0__;\–#,##0__;0__;@__">
                  <c:v>33488</c:v>
                </c:pt>
                <c:pt idx="6" formatCode="#,##0__;\–#,##0__;0__;@__">
                  <c:v>38152</c:v>
                </c:pt>
                <c:pt idx="7" formatCode="#,##0__;\–#,##0__;0__;@__">
                  <c:v>23752</c:v>
                </c:pt>
                <c:pt idx="8" formatCode="#,##0__;\–#,##0__;0__;@__">
                  <c:v>21957</c:v>
                </c:pt>
                <c:pt idx="9" formatCode="#,##0__;\–#,##0__;0__;@__">
                  <c:v>22753</c:v>
                </c:pt>
                <c:pt idx="10" formatCode="#,##0__;\–#,##0__;0__;@__">
                  <c:v>15993</c:v>
                </c:pt>
                <c:pt idx="11" formatCode="#,##0__;\–#,##0__;0__;@__">
                  <c:v>19615</c:v>
                </c:pt>
                <c:pt idx="12" formatCode="#,##0__;\–#,##0__;0__;@__">
                  <c:v>14064</c:v>
                </c:pt>
                <c:pt idx="13" formatCode="#,##0__;\–#,##0__;0__;@__">
                  <c:v>13069</c:v>
                </c:pt>
              </c:numCache>
            </c:numRef>
          </c:val>
          <c:extLst>
            <c:ext xmlns:c16="http://schemas.microsoft.com/office/drawing/2014/chart" uri="{C3380CC4-5D6E-409C-BE32-E72D297353CC}">
              <c16:uniqueId val="{00000000-5FA1-4251-B53F-112722FFE1A1}"/>
            </c:ext>
          </c:extLst>
        </c:ser>
        <c:dLbls>
          <c:showLegendKey val="0"/>
          <c:showVal val="1"/>
          <c:showCatName val="0"/>
          <c:showSerName val="0"/>
          <c:showPercent val="0"/>
          <c:showBubbleSize val="0"/>
        </c:dLbls>
        <c:gapWidth val="150"/>
        <c:axId val="646232624"/>
        <c:axId val="646217392"/>
      </c:barChart>
      <c:catAx>
        <c:axId val="6462326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217392"/>
        <c:crosses val="autoZero"/>
        <c:auto val="0"/>
        <c:lblAlgn val="ctr"/>
        <c:lblOffset val="100"/>
        <c:tickLblSkip val="1"/>
        <c:tickMarkSkip val="1"/>
        <c:noMultiLvlLbl val="0"/>
      </c:catAx>
      <c:valAx>
        <c:axId val="646217392"/>
        <c:scaling>
          <c:orientation val="minMax"/>
        </c:scaling>
        <c:delete val="0"/>
        <c:axPos val="b"/>
        <c:majorGridlines>
          <c:spPr>
            <a:ln w="3175">
              <a:solidFill>
                <a:srgbClr val="000000"/>
              </a:solidFill>
              <a:prstDash val="sysDash"/>
            </a:ln>
          </c:spPr>
        </c:majorGridlines>
        <c:title>
          <c:tx>
            <c:rich>
              <a:bodyPr/>
              <a:lstStyle/>
              <a:p>
                <a:pPr>
                  <a:defRPr sz="1000" b="0" i="0" u="none" strike="noStrike" baseline="0">
                    <a:solidFill>
                      <a:srgbClr val="000000"/>
                    </a:solidFill>
                    <a:latin typeface="Arial"/>
                    <a:ea typeface="Arial"/>
                    <a:cs typeface="Arial"/>
                  </a:defRPr>
                </a:pPr>
                <a:r>
                  <a:rPr lang="es-ES"/>
                  <a:t>ha</a:t>
                </a:r>
              </a:p>
            </c:rich>
          </c:tx>
          <c:layout>
            <c:manualLayout>
              <c:xMode val="edge"/>
              <c:yMode val="edge"/>
              <c:x val="0.51962814940766056"/>
              <c:y val="0.93939572894297307"/>
            </c:manualLayout>
          </c:layout>
          <c:overlay val="0"/>
          <c:spPr>
            <a:noFill/>
            <a:ln w="3175">
              <a:solidFill>
                <a:srgbClr val="000000"/>
              </a:solidFill>
              <a:prstDash val="solid"/>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232624"/>
        <c:crosses val="autoZero"/>
        <c:crossBetween val="between"/>
      </c:valAx>
      <c:spPr>
        <a:solidFill>
          <a:srgbClr val="CCFFFF"/>
        </a:solidFill>
        <a:ln w="25400">
          <a:noFill/>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88" r="0.75000000000001088" t="1" header="0" footer="0"/>
    <c:pageSetup paperSize="9" orientation="landscape"/>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mosto (hectolitros)</a:t>
            </a:r>
          </a:p>
        </c:rich>
      </c:tx>
      <c:layout>
        <c:manualLayout>
          <c:xMode val="edge"/>
          <c:yMode val="edge"/>
          <c:x val="0.23184962871287126"/>
          <c:y val="6.570551292553400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0889788359308028"/>
          <c:y val="0.29741441905986177"/>
          <c:w val="0.84993470121428505"/>
          <c:h val="0.54741494522609357"/>
        </c:manualLayout>
      </c:layout>
      <c:lineChart>
        <c:grouping val="standard"/>
        <c:varyColors val="0"/>
        <c:ser>
          <c:idx val="0"/>
          <c:order val="0"/>
          <c:tx>
            <c:v>producción</c:v>
          </c:tx>
          <c:spPr>
            <a:ln w="38100">
              <a:solidFill>
                <a:srgbClr val="FF6600"/>
              </a:solidFill>
              <a:prstDash val="solid"/>
            </a:ln>
          </c:spPr>
          <c:marker>
            <c:symbol val="none"/>
          </c:marker>
          <c:cat>
            <c:numRef>
              <c:f>'7.11.7.8'!$A$8:$A$18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Lit>
              <c:formatCode>General</c:formatCode>
              <c:ptCount val="11"/>
              <c:pt idx="0">
                <c:v>3638946</c:v>
              </c:pt>
              <c:pt idx="1">
                <c:v>5242093</c:v>
              </c:pt>
              <c:pt idx="2">
                <c:v>4744415</c:v>
              </c:pt>
              <c:pt idx="3">
                <c:v>4412289</c:v>
              </c:pt>
              <c:pt idx="4">
                <c:v>7653051</c:v>
              </c:pt>
              <c:pt idx="5">
                <c:v>5290220</c:v>
              </c:pt>
              <c:pt idx="6">
                <c:v>5309339</c:v>
              </c:pt>
              <c:pt idx="7">
                <c:v>4143671</c:v>
              </c:pt>
              <c:pt idx="8">
                <c:v>5039814</c:v>
              </c:pt>
              <c:pt idx="9">
                <c:v>5605672</c:v>
              </c:pt>
              <c:pt idx="10">
                <c:v>6039728</c:v>
              </c:pt>
            </c:numLit>
          </c:val>
          <c:smooth val="0"/>
          <c:extLst>
            <c:ext xmlns:c16="http://schemas.microsoft.com/office/drawing/2014/chart" uri="{C3380CC4-5D6E-409C-BE32-E72D297353CC}">
              <c16:uniqueId val="{00000000-6551-441E-B97E-A204902BA859}"/>
            </c:ext>
          </c:extLst>
        </c:ser>
        <c:dLbls>
          <c:showLegendKey val="0"/>
          <c:showVal val="0"/>
          <c:showCatName val="0"/>
          <c:showSerName val="0"/>
          <c:showPercent val="0"/>
          <c:showBubbleSize val="0"/>
        </c:dLbls>
        <c:smooth val="0"/>
        <c:axId val="646213584"/>
        <c:axId val="646236976"/>
      </c:lineChart>
      <c:catAx>
        <c:axId val="6462135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6976"/>
        <c:crosses val="autoZero"/>
        <c:auto val="1"/>
        <c:lblAlgn val="ctr"/>
        <c:lblOffset val="100"/>
        <c:tickLblSkip val="1"/>
        <c:tickMarkSkip val="1"/>
        <c:noMultiLvlLbl val="0"/>
      </c:catAx>
      <c:valAx>
        <c:axId val="64623697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35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uvas pasas (toneladas)</a:t>
            </a:r>
          </a:p>
        </c:rich>
      </c:tx>
      <c:layout>
        <c:manualLayout>
          <c:xMode val="edge"/>
          <c:yMode val="edge"/>
          <c:x val="0.21397490374037401"/>
          <c:y val="7.0175780779696106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808510638297879E-2"/>
          <c:y val="0.30263287517508303"/>
          <c:w val="0.88696808510638259"/>
          <c:h val="0.53947599487730757"/>
        </c:manualLayout>
      </c:layout>
      <c:lineChart>
        <c:grouping val="standard"/>
        <c:varyColors val="0"/>
        <c:ser>
          <c:idx val="0"/>
          <c:order val="0"/>
          <c:tx>
            <c:v>producción</c:v>
          </c:tx>
          <c:spPr>
            <a:ln w="38100">
              <a:solidFill>
                <a:srgbClr val="FF6600"/>
              </a:solidFill>
              <a:prstDash val="solid"/>
            </a:ln>
          </c:spPr>
          <c:marker>
            <c:symbol val="none"/>
          </c:marker>
          <c:cat>
            <c:numRef>
              <c:f>'7.11.7.8'!$A$8:$A$18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'7.11.7.8'!$F$8:$F$18</c:f>
              <c:numCache>
                <c:formatCode>#,##0_);\(#,##0\)</c:formatCode>
                <c:ptCount val="11"/>
                <c:pt idx="0">
                  <c:v>828</c:v>
                </c:pt>
                <c:pt idx="1">
                  <c:v>3073</c:v>
                </c:pt>
                <c:pt idx="2">
                  <c:v>509</c:v>
                </c:pt>
                <c:pt idx="3">
                  <c:v>986</c:v>
                </c:pt>
                <c:pt idx="4">
                  <c:v>452</c:v>
                </c:pt>
                <c:pt idx="5">
                  <c:v>289</c:v>
                </c:pt>
                <c:pt idx="6">
                  <c:v>328</c:v>
                </c:pt>
                <c:pt idx="7">
                  <c:v>332</c:v>
                </c:pt>
                <c:pt idx="8">
                  <c:v>328</c:v>
                </c:pt>
                <c:pt idx="9">
                  <c:v>368</c:v>
                </c:pt>
                <c:pt idx="10">
                  <c:v>265</c:v>
                </c:pt>
              </c:numCache>
            </c:numRef>
          </c:val>
          <c:smooth val="0"/>
          <c:extLst>
            <c:ext xmlns:c16="http://schemas.microsoft.com/office/drawing/2014/chart" uri="{C3380CC4-5D6E-409C-BE32-E72D297353CC}">
              <c16:uniqueId val="{00000000-55A3-454D-8ACD-982707D35922}"/>
            </c:ext>
          </c:extLst>
        </c:ser>
        <c:dLbls>
          <c:showLegendKey val="0"/>
          <c:showVal val="0"/>
          <c:showCatName val="0"/>
          <c:showSerName val="0"/>
          <c:showPercent val="0"/>
          <c:showBubbleSize val="0"/>
        </c:dLbls>
        <c:smooth val="0"/>
        <c:axId val="646219568"/>
        <c:axId val="646233712"/>
      </c:lineChart>
      <c:catAx>
        <c:axId val="646219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3712"/>
        <c:crosses val="autoZero"/>
        <c:auto val="1"/>
        <c:lblAlgn val="ctr"/>
        <c:lblOffset val="100"/>
        <c:tickLblSkip val="1"/>
        <c:tickMarkSkip val="1"/>
        <c:noMultiLvlLbl val="0"/>
      </c:catAx>
      <c:valAx>
        <c:axId val="64623371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95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según tipo (miles de toneladas)</a:t>
            </a:r>
          </a:p>
        </c:rich>
      </c:tx>
      <c:layout>
        <c:manualLayout>
          <c:xMode val="edge"/>
          <c:yMode val="edge"/>
          <c:x val="0.258795847750865"/>
          <c:y val="5.482007506071087E-2"/>
        </c:manualLayout>
      </c:layout>
      <c:overlay val="0"/>
      <c:spPr>
        <a:noFill/>
        <a:ln w="12700">
          <a:solidFill>
            <a:srgbClr val="000000"/>
          </a:solidFill>
          <a:prstDash val="solid"/>
        </a:ln>
      </c:spPr>
    </c:title>
    <c:autoTitleDeleted val="0"/>
    <c:plotArea>
      <c:layout>
        <c:manualLayout>
          <c:layoutTarget val="inner"/>
          <c:xMode val="edge"/>
          <c:yMode val="edge"/>
          <c:x val="9.4890578588745264E-2"/>
          <c:y val="0.29205607476635531"/>
          <c:w val="0.88029259829251127"/>
          <c:h val="0.62383177570093451"/>
        </c:manualLayout>
      </c:layout>
      <c:lineChart>
        <c:grouping val="standard"/>
        <c:varyColors val="0"/>
        <c:ser>
          <c:idx val="0"/>
          <c:order val="0"/>
          <c:tx>
            <c:v>Híbrido</c:v>
          </c:tx>
          <c:spPr>
            <a:ln w="38100">
              <a:solidFill>
                <a:srgbClr val="FFCC00"/>
              </a:solidFill>
              <a:prstDash val="solid"/>
            </a:ln>
          </c:spPr>
          <c:marker>
            <c:symbol val="none"/>
          </c:marker>
          <c:cat>
            <c:strRef>
              <c:f>'7.1.8.2'!$A$8:$B$18</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'7.1.8.2'!$D$8:$D$18</c:f>
              <c:numCache>
                <c:formatCode>#,##0.0_);\(#,##0.0\)</c:formatCode>
                <c:ptCount val="11"/>
                <c:pt idx="0">
                  <c:v>3482.098</c:v>
                </c:pt>
                <c:pt idx="1">
                  <c:v>3250.0839999999998</c:v>
                </c:pt>
                <c:pt idx="2">
                  <c:v>4084.1669999999999</c:v>
                </c:pt>
                <c:pt idx="3">
                  <c:v>4186.0730000000003</c:v>
                </c:pt>
                <c:pt idx="4">
                  <c:v>4779.482</c:v>
                </c:pt>
                <c:pt idx="5">
                  <c:v>4715.1679999999997</c:v>
                </c:pt>
                <c:pt idx="6">
                  <c:v>4439.3720000000003</c:v>
                </c:pt>
                <c:pt idx="7">
                  <c:v>3925.7550000000001</c:v>
                </c:pt>
                <c:pt idx="8">
                  <c:v>3659.4870000000001</c:v>
                </c:pt>
                <c:pt idx="9">
                  <c:v>3736.1819999999998</c:v>
                </c:pt>
                <c:pt idx="10">
                  <c:v>4067.7159999999999</c:v>
                </c:pt>
              </c:numCache>
            </c:numRef>
          </c:val>
          <c:smooth val="0"/>
          <c:extLst>
            <c:ext xmlns:c16="http://schemas.microsoft.com/office/drawing/2014/chart" uri="{C3380CC4-5D6E-409C-BE32-E72D297353CC}">
              <c16:uniqueId val="{00000000-17D9-4224-B551-840241BF86A0}"/>
            </c:ext>
          </c:extLst>
        </c:ser>
        <c:ser>
          <c:idx val="1"/>
          <c:order val="1"/>
          <c:tx>
            <c:v>Otros</c:v>
          </c:tx>
          <c:spPr>
            <a:ln w="38100">
              <a:solidFill>
                <a:srgbClr val="FF6600"/>
              </a:solidFill>
              <a:prstDash val="solid"/>
            </a:ln>
          </c:spPr>
          <c:marker>
            <c:symbol val="none"/>
          </c:marker>
          <c:cat>
            <c:strRef>
              <c:f>'7.1.8.2'!$A$8:$B$18</c:f>
              <c:strCache>
                <c:ptCount val="11"/>
                <c:pt idx="0">
                  <c:v>2009 </c:v>
                </c:pt>
                <c:pt idx="1">
                  <c:v>2010 </c:v>
                </c:pt>
                <c:pt idx="2">
                  <c:v>2011 </c:v>
                </c:pt>
                <c:pt idx="3">
                  <c:v>2012 </c:v>
                </c:pt>
                <c:pt idx="4">
                  <c:v>2013 </c:v>
                </c:pt>
                <c:pt idx="5">
                  <c:v>2014 </c:v>
                </c:pt>
                <c:pt idx="6">
                  <c:v>2015 </c:v>
                </c:pt>
                <c:pt idx="7">
                  <c:v>2016 </c:v>
                </c:pt>
                <c:pt idx="8">
                  <c:v>2017 </c:v>
                </c:pt>
                <c:pt idx="9">
                  <c:v>2018 </c:v>
                </c:pt>
                <c:pt idx="10">
                  <c:v>2019 </c:v>
                </c:pt>
              </c:strCache>
            </c:strRef>
          </c:cat>
          <c:val>
            <c:numRef>
              <c:f>'7.1.8.2'!$F$8:$F$18</c:f>
              <c:numCache>
                <c:formatCode>#,##0.0_);\(#,##0.0\)</c:formatCode>
                <c:ptCount val="11"/>
                <c:pt idx="0">
                  <c:v>33.518999999999998</c:v>
                </c:pt>
                <c:pt idx="1">
                  <c:v>74.736999999999995</c:v>
                </c:pt>
                <c:pt idx="2">
                  <c:v>115.76</c:v>
                </c:pt>
                <c:pt idx="3">
                  <c:v>75.995999999999995</c:v>
                </c:pt>
                <c:pt idx="4">
                  <c:v>108.979</c:v>
                </c:pt>
                <c:pt idx="5">
                  <c:v>95.477000000000004</c:v>
                </c:pt>
                <c:pt idx="6">
                  <c:v>125.044</c:v>
                </c:pt>
                <c:pt idx="7">
                  <c:v>143.75299999999999</c:v>
                </c:pt>
                <c:pt idx="8">
                  <c:v>116.158</c:v>
                </c:pt>
                <c:pt idx="9">
                  <c:v>106.337</c:v>
                </c:pt>
                <c:pt idx="10">
                  <c:v>116.74299999999999</c:v>
                </c:pt>
              </c:numCache>
            </c:numRef>
          </c:val>
          <c:smooth val="0"/>
          <c:extLst>
            <c:ext xmlns:c16="http://schemas.microsoft.com/office/drawing/2014/chart" uri="{C3380CC4-5D6E-409C-BE32-E72D297353CC}">
              <c16:uniqueId val="{00000001-17D9-4224-B551-840241BF86A0}"/>
            </c:ext>
          </c:extLst>
        </c:ser>
        <c:dLbls>
          <c:showLegendKey val="0"/>
          <c:showVal val="0"/>
          <c:showCatName val="0"/>
          <c:showSerName val="0"/>
          <c:showPercent val="0"/>
          <c:showBubbleSize val="0"/>
        </c:dLbls>
        <c:smooth val="0"/>
        <c:axId val="611382448"/>
        <c:axId val="611384080"/>
      </c:lineChart>
      <c:catAx>
        <c:axId val="61138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4080"/>
        <c:crosses val="autoZero"/>
        <c:auto val="1"/>
        <c:lblAlgn val="ctr"/>
        <c:lblOffset val="100"/>
        <c:tickLblSkip val="1"/>
        <c:tickMarkSkip val="1"/>
        <c:noMultiLvlLbl val="0"/>
      </c:catAx>
      <c:valAx>
        <c:axId val="611384080"/>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2448"/>
        <c:crosses val="autoZero"/>
        <c:crossBetween val="between"/>
      </c:valAx>
      <c:spPr>
        <a:noFill/>
        <a:ln w="3175">
          <a:solidFill>
            <a:srgbClr val="000000"/>
          </a:solidFill>
          <a:prstDash val="solid"/>
        </a:ln>
      </c:spPr>
    </c:plotArea>
    <c:legend>
      <c:legendPos val="t"/>
      <c:layout>
        <c:manualLayout>
          <c:xMode val="edge"/>
          <c:yMode val="edge"/>
          <c:x val="0.38328979238754324"/>
          <c:y val="0.16660719549093797"/>
          <c:w val="0.22335772398350054"/>
          <c:h val="5.841121495327272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total de olivar. Año 2019</a:t>
            </a:r>
          </a:p>
        </c:rich>
      </c:tx>
      <c:layout>
        <c:manualLayout>
          <c:xMode val="edge"/>
          <c:yMode val="edge"/>
          <c:x val="0.26683928571428572"/>
          <c:y val="0.1084439768304826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245076698203574"/>
          <c:y val="0.3114836118046761"/>
          <c:w val="0.62366737739873268"/>
          <c:h val="0.555024571789693"/>
        </c:manualLayout>
      </c:layout>
      <c:pie3DChart>
        <c:varyColors val="1"/>
        <c:ser>
          <c:idx val="0"/>
          <c:order val="0"/>
          <c:spPr>
            <a:solidFill>
              <a:srgbClr val="9999FF"/>
            </a:solidFill>
            <a:ln w="12700">
              <a:solidFill>
                <a:srgbClr val="000000"/>
              </a:solidFill>
              <a:prstDash val="solid"/>
            </a:ln>
          </c:spPr>
          <c:explosion val="47"/>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166-4FF4-8A40-81C50255C6D4}"/>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6166-4FF4-8A40-81C50255C6D4}"/>
              </c:ext>
            </c:extLst>
          </c:dPt>
          <c:dLbls>
            <c:dLbl>
              <c:idx val="0"/>
              <c:layout>
                <c:manualLayout>
                  <c:x val="0.14219324810624573"/>
                  <c:y val="4.2731073415863924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66-4FF4-8A40-81C50255C6D4}"/>
                </c:ext>
              </c:extLst>
            </c:dLbl>
            <c:dLbl>
              <c:idx val="1"/>
              <c:layout>
                <c:manualLayout>
                  <c:x val="-0.24521510914185032"/>
                  <c:y val="-3.09390182545070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66-4FF4-8A40-81C50255C6D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'7.12.1.1'!$A$8:$A$9</c:f>
              <c:strCache>
                <c:ptCount val="2"/>
                <c:pt idx="0">
                  <c:v> Olivar de aceituna de mesa </c:v>
                </c:pt>
                <c:pt idx="1">
                  <c:v> Olivar de aceituna de almazara </c:v>
                </c:pt>
              </c:strCache>
            </c:strRef>
          </c:cat>
          <c:val>
            <c:numRef>
              <c:f>'7.12.1.1'!$D$8:$D$9</c:f>
              <c:numCache>
                <c:formatCode>#,##0__;\–#,##0__;0__;@__</c:formatCode>
                <c:ptCount val="2"/>
                <c:pt idx="0">
                  <c:v>166774</c:v>
                </c:pt>
                <c:pt idx="1">
                  <c:v>2435127</c:v>
                </c:pt>
              </c:numCache>
            </c:numRef>
          </c:val>
          <c:extLst>
            <c:ext xmlns:c16="http://schemas.microsoft.com/office/drawing/2014/chart" uri="{C3380CC4-5D6E-409C-BE32-E72D297353CC}">
              <c16:uniqueId val="{00000004-6166-4FF4-8A40-81C50255C6D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Olivar. Año 2019</a:t>
            </a:r>
          </a:p>
        </c:rich>
      </c:tx>
      <c:layout>
        <c:manualLayout>
          <c:xMode val="edge"/>
          <c:yMode val="edge"/>
          <c:x val="0.26751811143515702"/>
          <c:y val="4.5797084881689022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174639569175208"/>
          <c:y val="0.36387481066296307"/>
          <c:w val="0.55026526106933726"/>
          <c:h val="0.4319377248876819"/>
        </c:manualLayout>
      </c:layout>
      <c:pie3DChart>
        <c:varyColors val="1"/>
        <c:ser>
          <c:idx val="0"/>
          <c:order val="0"/>
          <c:spPr>
            <a:solidFill>
              <a:srgbClr val="9999FF"/>
            </a:solidFill>
            <a:ln w="12700">
              <a:solidFill>
                <a:srgbClr val="000000"/>
              </a:solidFill>
              <a:prstDash val="solid"/>
            </a:ln>
          </c:spPr>
          <c:explosion val="18"/>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E056-45B4-B76A-BF8A41DADB3C}"/>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E056-45B4-B76A-BF8A41DADB3C}"/>
              </c:ext>
            </c:extLst>
          </c:dPt>
          <c:dLbls>
            <c:dLbl>
              <c:idx val="0"/>
              <c:layout>
                <c:manualLayout>
                  <c:x val="5.2882904744977019E-2"/>
                  <c:y val="-5.498552484010060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56-45B4-B76A-BF8A41DADB3C}"/>
                </c:ext>
              </c:extLst>
            </c:dLbl>
            <c:dLbl>
              <c:idx val="1"/>
              <c:layout>
                <c:manualLayout>
                  <c:x val="-0.16722297794194638"/>
                  <c:y val="5.08479272176877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56-45B4-B76A-BF8A41DADB3C}"/>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'7.12.1.2'!$A$9:$A$10</c:f>
              <c:strCache>
                <c:ptCount val="2"/>
                <c:pt idx="0">
                  <c:v> Olivar de aceituna de mesa </c:v>
                </c:pt>
                <c:pt idx="1">
                  <c:v> Olivar de aceituna de almazara </c:v>
                </c:pt>
              </c:strCache>
            </c:strRef>
          </c:cat>
          <c:val>
            <c:numRef>
              <c:f>'7.12.1.2'!$E$9:$E$10</c:f>
              <c:numCache>
                <c:formatCode>#,##0__;\–#,##0__;0__;@__</c:formatCode>
                <c:ptCount val="2"/>
                <c:pt idx="0">
                  <c:v>323021</c:v>
                </c:pt>
                <c:pt idx="1">
                  <c:v>5642056</c:v>
                </c:pt>
              </c:numCache>
            </c:numRef>
          </c:val>
          <c:extLst>
            <c:ext xmlns:c16="http://schemas.microsoft.com/office/drawing/2014/chart" uri="{C3380CC4-5D6E-409C-BE32-E72D297353CC}">
              <c16:uniqueId val="{00000004-E056-45B4-B76A-BF8A41DADB3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los productos obtenidos 
de la aceituna. Años 2019-2020</a:t>
            </a:r>
          </a:p>
        </c:rich>
      </c:tx>
      <c:layout>
        <c:manualLayout>
          <c:xMode val="edge"/>
          <c:yMode val="edge"/>
          <c:x val="0.26464058234758869"/>
          <c:y val="3.1026252983293652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
          <c:y val="0.25891827484122987"/>
          <c:w val="1"/>
          <c:h val="0.69770535703320136"/>
        </c:manualLayout>
      </c:layout>
      <c:pie3DChart>
        <c:varyColors val="1"/>
        <c:ser>
          <c:idx val="1"/>
          <c:order val="0"/>
          <c:spPr>
            <a:solidFill>
              <a:srgbClr val="993366"/>
            </a:solidFill>
            <a:ln w="12700">
              <a:solidFill>
                <a:srgbClr val="000000"/>
              </a:solidFill>
              <a:prstDash val="solid"/>
            </a:ln>
          </c:spPr>
          <c:explosion val="10"/>
          <c:dPt>
            <c:idx val="0"/>
            <c:bubble3D val="0"/>
            <c:spPr>
              <a:solidFill>
                <a:srgbClr val="FFFF00"/>
              </a:solidFill>
              <a:ln w="38100">
                <a:solidFill>
                  <a:srgbClr val="FFCC00"/>
                </a:solidFill>
                <a:prstDash val="solid"/>
              </a:ln>
            </c:spPr>
            <c:extLst>
              <c:ext xmlns:c16="http://schemas.microsoft.com/office/drawing/2014/chart" uri="{C3380CC4-5D6E-409C-BE32-E72D297353CC}">
                <c16:uniqueId val="{00000001-1DF0-4391-B512-C7998DDC181B}"/>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1DF0-4391-B512-C7998DDC181B}"/>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1DF0-4391-B512-C7998DDC181B}"/>
              </c:ext>
            </c:extLst>
          </c:dPt>
          <c:dPt>
            <c:idx val="3"/>
            <c:bubble3D val="0"/>
            <c:explosion val="65"/>
            <c:spPr>
              <a:solidFill>
                <a:srgbClr val="00CCFF"/>
              </a:solidFill>
              <a:ln w="38100">
                <a:solidFill>
                  <a:srgbClr val="0000FF"/>
                </a:solidFill>
                <a:prstDash val="solid"/>
              </a:ln>
            </c:spPr>
            <c:extLst>
              <c:ext xmlns:c16="http://schemas.microsoft.com/office/drawing/2014/chart" uri="{C3380CC4-5D6E-409C-BE32-E72D297353CC}">
                <c16:uniqueId val="{00000007-1DF0-4391-B512-C7998DDC181B}"/>
              </c:ext>
            </c:extLst>
          </c:dPt>
          <c:dPt>
            <c:idx val="4"/>
            <c:bubble3D val="0"/>
            <c:spPr>
              <a:solidFill>
                <a:srgbClr val="FF99CC"/>
              </a:solidFill>
              <a:ln w="38100">
                <a:solidFill>
                  <a:srgbClr val="FF00FF"/>
                </a:solidFill>
                <a:prstDash val="solid"/>
              </a:ln>
            </c:spPr>
            <c:extLst>
              <c:ext xmlns:c16="http://schemas.microsoft.com/office/drawing/2014/chart" uri="{C3380CC4-5D6E-409C-BE32-E72D297353CC}">
                <c16:uniqueId val="{00000009-1DF0-4391-B512-C7998DDC181B}"/>
              </c:ext>
            </c:extLst>
          </c:dPt>
          <c:dLbls>
            <c:dLbl>
              <c:idx val="0"/>
              <c:layout>
                <c:manualLayout>
                  <c:x val="-2.3732635335767707E-2"/>
                  <c:y val="-0.13786631086388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DF0-4391-B512-C7998DDC181B}"/>
                </c:ext>
              </c:extLst>
            </c:dLbl>
            <c:dLbl>
              <c:idx val="1"/>
              <c:layout>
                <c:manualLayout>
                  <c:x val="-1.0476238240920521E-3"/>
                  <c:y val="-0.230747233038932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DF0-4391-B512-C7998DDC181B}"/>
                </c:ext>
              </c:extLst>
            </c:dLbl>
            <c:dLbl>
              <c:idx val="2"/>
              <c:layout>
                <c:manualLayout>
                  <c:x val="-2.1838034576888082E-2"/>
                  <c:y val="0.227912341690517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DF0-4391-B512-C7998DDC181B}"/>
                </c:ext>
              </c:extLst>
            </c:dLbl>
            <c:dLbl>
              <c:idx val="3"/>
              <c:layout>
                <c:manualLayout>
                  <c:x val="6.7333939945405999E-2"/>
                  <c:y val="0.159090004545065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DF0-4391-B512-C7998DDC181B}"/>
                </c:ext>
              </c:extLst>
            </c:dLbl>
            <c:dLbl>
              <c:idx val="4"/>
              <c:layout>
                <c:manualLayout>
                  <c:x val="-0.11422065872339222"/>
                  <c:y val="-3.5990271106907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DF0-4391-B512-C7998DDC181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5"/>
              <c:pt idx="0">
                <c:v>Aceituna aderezada</c:v>
              </c:pt>
              <c:pt idx="1">
                <c:v>Aceite de oliva virgen</c:v>
              </c:pt>
              <c:pt idx="2">
                <c:v>Aceite de Orujo</c:v>
              </c:pt>
              <c:pt idx="3">
                <c:v>Orujo sin desgrasar</c:v>
              </c:pt>
              <c:pt idx="4">
                <c:v>Turbios</c:v>
              </c:pt>
            </c:strLit>
          </c:cat>
          <c:val>
            <c:numRef>
              <c:f>'7.12.1.3'!$F$6:$F$10</c:f>
              <c:numCache>
                <c:formatCode>#,##0__;\–#,##0__;0__;@__</c:formatCode>
                <c:ptCount val="5"/>
                <c:pt idx="0">
                  <c:v>489495</c:v>
                </c:pt>
                <c:pt idx="1">
                  <c:v>1129233</c:v>
                </c:pt>
                <c:pt idx="2">
                  <c:v>76672</c:v>
                </c:pt>
                <c:pt idx="3">
                  <c:v>3606509</c:v>
                </c:pt>
                <c:pt idx="4">
                  <c:v>34262</c:v>
                </c:pt>
              </c:numCache>
            </c:numRef>
          </c:val>
          <c:extLst>
            <c:ext xmlns:c16="http://schemas.microsoft.com/office/drawing/2014/chart" uri="{C3380CC4-5D6E-409C-BE32-E72D297353CC}">
              <c16:uniqueId val="{0000000A-1DF0-4391-B512-C7998DDC181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aceite de oliva virgen según acidez. Años 2019-2020</a:t>
            </a:r>
          </a:p>
        </c:rich>
      </c:tx>
      <c:layout>
        <c:manualLayout>
          <c:xMode val="edge"/>
          <c:yMode val="edge"/>
          <c:x val="0.12864814814814815"/>
          <c:y val="3.186274509803924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9749652294853962"/>
          <c:y val="0.42402062275156732"/>
          <c:w val="0.59805285118219753"/>
          <c:h val="0.41666766397553434"/>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43-48DF-9E24-1B108AE7CD7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43-48DF-9E24-1B108AE7CD7E}"/>
              </c:ext>
            </c:extLst>
          </c:dPt>
          <c:dLbls>
            <c:dLbl>
              <c:idx val="0"/>
              <c:layout>
                <c:manualLayout>
                  <c:x val="6.2399241761446934E-2"/>
                  <c:y val="-0.10663915808601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43-48DF-9E24-1B108AE7CD7E}"/>
                </c:ext>
              </c:extLst>
            </c:dLbl>
            <c:dLbl>
              <c:idx val="1"/>
              <c:layout>
                <c:manualLayout>
                  <c:x val="-0.17836993292505104"/>
                  <c:y val="7.07313749242885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43-48DF-9E24-1B108AE7CD7E}"/>
                </c:ext>
              </c:extLst>
            </c:dLbl>
            <c:dLbl>
              <c:idx val="2"/>
              <c:layout>
                <c:manualLayout>
                  <c:x val="4.6083552055993036E-2"/>
                  <c:y val="-0.169148495861100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43-48DF-9E24-1B108AE7CD7E}"/>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'7.12.1.4'!$A$7:$A$9</c:f>
              <c:strCache>
                <c:ptCount val="3"/>
                <c:pt idx="0">
                  <c:v>    Extra </c:v>
                </c:pt>
                <c:pt idx="1">
                  <c:v>    Virgen </c:v>
                </c:pt>
                <c:pt idx="2">
                  <c:v>    Lampante </c:v>
                </c:pt>
              </c:strCache>
            </c:strRef>
          </c:cat>
          <c:val>
            <c:numRef>
              <c:f>'7.12.1.4'!$F$7:$F$9</c:f>
              <c:numCache>
                <c:formatCode>#,##0__;\–#,##0__;0__;@__</c:formatCode>
                <c:ptCount val="3"/>
                <c:pt idx="0">
                  <c:v>497337</c:v>
                </c:pt>
                <c:pt idx="1">
                  <c:v>407552</c:v>
                </c:pt>
                <c:pt idx="2">
                  <c:v>224346</c:v>
                </c:pt>
              </c:numCache>
            </c:numRef>
          </c:val>
          <c:extLst>
            <c:ext xmlns:c16="http://schemas.microsoft.com/office/drawing/2014/chart" uri="{C3380CC4-5D6E-409C-BE32-E72D297353CC}">
              <c16:uniqueId val="{00000005-8E43-48DF-9E24-1B108AE7CD7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mesa (miles de hectáreas)</a:t>
            </a:r>
          </a:p>
        </c:rich>
      </c:tx>
      <c:layout>
        <c:manualLayout>
          <c:xMode val="edge"/>
          <c:yMode val="edge"/>
          <c:x val="0.24730938991138376"/>
          <c:y val="9.3457943925235765E-2"/>
        </c:manualLayout>
      </c:layout>
      <c:overlay val="0"/>
      <c:spPr>
        <a:noFill/>
        <a:ln w="12700">
          <a:solidFill>
            <a:srgbClr val="000000"/>
          </a:solidFill>
          <a:prstDash val="solid"/>
        </a:ln>
      </c:spPr>
    </c:title>
    <c:autoTitleDeleted val="0"/>
    <c:plotArea>
      <c:layout>
        <c:manualLayout>
          <c:layoutTarget val="inner"/>
          <c:xMode val="edge"/>
          <c:yMode val="edge"/>
          <c:x val="5.8519397825043909E-2"/>
          <c:y val="0.24065420560747691"/>
          <c:w val="0.92414951579460003"/>
          <c:h val="0.67757009345794394"/>
        </c:manualLayout>
      </c:layout>
      <c:lineChart>
        <c:grouping val="standard"/>
        <c:varyColors val="0"/>
        <c:ser>
          <c:idx val="0"/>
          <c:order val="0"/>
          <c:tx>
            <c:v>superficie</c:v>
          </c:tx>
          <c:spPr>
            <a:ln w="38100">
              <a:solidFill>
                <a:srgbClr val="008000"/>
              </a:solidFill>
              <a:prstDash val="solid"/>
            </a:ln>
          </c:spPr>
          <c:marker>
            <c:symbol val="none"/>
          </c:marker>
          <c:cat>
            <c:numRef>
              <c:f>'7.12.1.5'!$A$10:$A$20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'7.12.1.5'!$B$10:$B$20</c:f>
              <c:numCache>
                <c:formatCode>#,##0.0_);\(#,##0.0\)</c:formatCode>
                <c:ptCount val="11"/>
                <c:pt idx="0">
                  <c:v>169.37200000000001</c:v>
                </c:pt>
                <c:pt idx="1">
                  <c:v>166.006</c:v>
                </c:pt>
                <c:pt idx="2">
                  <c:v>165.762</c:v>
                </c:pt>
                <c:pt idx="3">
                  <c:v>166.679</c:v>
                </c:pt>
                <c:pt idx="4">
                  <c:v>163.79499999999999</c:v>
                </c:pt>
                <c:pt idx="5">
                  <c:v>164.37899999999999</c:v>
                </c:pt>
                <c:pt idx="6">
                  <c:v>163.41399999999999</c:v>
                </c:pt>
                <c:pt idx="7">
                  <c:v>165.64699999999999</c:v>
                </c:pt>
                <c:pt idx="8">
                  <c:v>166.99700000000001</c:v>
                </c:pt>
                <c:pt idx="9">
                  <c:v>165.98</c:v>
                </c:pt>
                <c:pt idx="10">
                  <c:v>166.774</c:v>
                </c:pt>
              </c:numCache>
            </c:numRef>
          </c:val>
          <c:smooth val="0"/>
          <c:extLst>
            <c:ext xmlns:c16="http://schemas.microsoft.com/office/drawing/2014/chart" uri="{C3380CC4-5D6E-409C-BE32-E72D297353CC}">
              <c16:uniqueId val="{00000000-8B52-47AB-9824-D12AE51326EC}"/>
            </c:ext>
          </c:extLst>
        </c:ser>
        <c:dLbls>
          <c:showLegendKey val="0"/>
          <c:showVal val="0"/>
          <c:showCatName val="0"/>
          <c:showSerName val="0"/>
          <c:showPercent val="0"/>
          <c:showBubbleSize val="0"/>
        </c:dLbls>
        <c:smooth val="0"/>
        <c:axId val="646234800"/>
        <c:axId val="646218480"/>
      </c:lineChart>
      <c:catAx>
        <c:axId val="64623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8480"/>
        <c:crosses val="autoZero"/>
        <c:auto val="1"/>
        <c:lblAlgn val="ctr"/>
        <c:lblOffset val="100"/>
        <c:tickLblSkip val="1"/>
        <c:tickMarkSkip val="1"/>
        <c:noMultiLvlLbl val="0"/>
      </c:catAx>
      <c:valAx>
        <c:axId val="646218480"/>
        <c:scaling>
          <c:orientation val="minMax"/>
          <c:max val="185"/>
          <c:min val="15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2348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mesa (miles toneladas)</a:t>
            </a:r>
          </a:p>
        </c:rich>
      </c:tx>
      <c:layout>
        <c:manualLayout>
          <c:xMode val="edge"/>
          <c:yMode val="edge"/>
          <c:x val="0.28994031186094071"/>
          <c:y val="7.1428571428571425E-2"/>
        </c:manualLayout>
      </c:layout>
      <c:overlay val="0"/>
      <c:spPr>
        <a:noFill/>
        <a:ln w="12700">
          <a:solidFill>
            <a:srgbClr val="000000"/>
          </a:solidFill>
          <a:prstDash val="solid"/>
        </a:ln>
      </c:spPr>
    </c:title>
    <c:autoTitleDeleted val="0"/>
    <c:plotArea>
      <c:layout>
        <c:manualLayout>
          <c:layoutTarget val="inner"/>
          <c:xMode val="edge"/>
          <c:yMode val="edge"/>
          <c:x val="6.6357101507921804E-2"/>
          <c:y val="0.15205810275976517"/>
          <c:w val="0.92270796450229553"/>
          <c:h val="0.70772057034694325"/>
        </c:manualLayout>
      </c:layout>
      <c:lineChart>
        <c:grouping val="standard"/>
        <c:varyColors val="0"/>
        <c:ser>
          <c:idx val="0"/>
          <c:order val="0"/>
          <c:tx>
            <c:v>producción</c:v>
          </c:tx>
          <c:spPr>
            <a:ln w="38100">
              <a:solidFill>
                <a:srgbClr val="FF6600"/>
              </a:solidFill>
              <a:prstDash val="solid"/>
            </a:ln>
          </c:spPr>
          <c:marker>
            <c:symbol val="none"/>
          </c:marker>
          <c:cat>
            <c:numRef>
              <c:f>'7.12.1.5'!$A$10:$A$20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'7.12.1.5'!$E$10:$E$20</c:f>
              <c:numCache>
                <c:formatCode>#,##0.0_);\(#,##0.0\)</c:formatCode>
                <c:ptCount val="11"/>
                <c:pt idx="0">
                  <c:v>489.36799999999999</c:v>
                </c:pt>
                <c:pt idx="1">
                  <c:v>515.59100000000001</c:v>
                </c:pt>
                <c:pt idx="2">
                  <c:v>467.363</c:v>
                </c:pt>
                <c:pt idx="3">
                  <c:v>400.65100000000001</c:v>
                </c:pt>
                <c:pt idx="4">
                  <c:v>483.71300000000002</c:v>
                </c:pt>
                <c:pt idx="5">
                  <c:v>442.47800000000001</c:v>
                </c:pt>
                <c:pt idx="6">
                  <c:v>540.48400000000004</c:v>
                </c:pt>
                <c:pt idx="7">
                  <c:v>511.12200000000001</c:v>
                </c:pt>
                <c:pt idx="8">
                  <c:v>505.04599999999999</c:v>
                </c:pt>
                <c:pt idx="9">
                  <c:v>555.03300000000002</c:v>
                </c:pt>
                <c:pt idx="10">
                  <c:v>323.02100000000002</c:v>
                </c:pt>
              </c:numCache>
            </c:numRef>
          </c:val>
          <c:smooth val="0"/>
          <c:extLst>
            <c:ext xmlns:c16="http://schemas.microsoft.com/office/drawing/2014/chart" uri="{C3380CC4-5D6E-409C-BE32-E72D297353CC}">
              <c16:uniqueId val="{00000000-89F3-4DDD-A627-3B09609EF8C2}"/>
            </c:ext>
          </c:extLst>
        </c:ser>
        <c:dLbls>
          <c:showLegendKey val="0"/>
          <c:showVal val="0"/>
          <c:showCatName val="0"/>
          <c:showSerName val="0"/>
          <c:showPercent val="0"/>
          <c:showBubbleSize val="0"/>
        </c:dLbls>
        <c:smooth val="0"/>
        <c:axId val="646236432"/>
        <c:axId val="646237520"/>
      </c:lineChart>
      <c:catAx>
        <c:axId val="646236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7520"/>
        <c:crosses val="autoZero"/>
        <c:auto val="1"/>
        <c:lblAlgn val="ctr"/>
        <c:lblOffset val="100"/>
        <c:tickLblSkip val="1"/>
        <c:tickMarkSkip val="1"/>
        <c:noMultiLvlLbl val="0"/>
      </c:catAx>
      <c:valAx>
        <c:axId val="646237520"/>
        <c:scaling>
          <c:orientation val="minMax"/>
          <c:max val="600"/>
          <c:min val="3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64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almazara (miles de hectáreas)</a:t>
            </a:r>
          </a:p>
        </c:rich>
      </c:tx>
      <c:layout>
        <c:manualLayout>
          <c:xMode val="edge"/>
          <c:yMode val="edge"/>
          <c:x val="0.23752142978868435"/>
          <c:y val="6.3756088628456331E-2"/>
        </c:manualLayout>
      </c:layout>
      <c:overlay val="0"/>
      <c:spPr>
        <a:noFill/>
        <a:ln w="12700">
          <a:solidFill>
            <a:srgbClr val="000000"/>
          </a:solidFill>
          <a:prstDash val="solid"/>
        </a:ln>
      </c:spPr>
    </c:title>
    <c:autoTitleDeleted val="0"/>
    <c:plotArea>
      <c:layout>
        <c:manualLayout>
          <c:layoutTarget val="inner"/>
          <c:xMode val="edge"/>
          <c:yMode val="edge"/>
          <c:x val="5.6855588024755876E-2"/>
          <c:y val="0.16411241083483691"/>
          <c:w val="0.92755815448000589"/>
          <c:h val="0.69028831562974202"/>
        </c:manualLayout>
      </c:layout>
      <c:lineChart>
        <c:grouping val="standard"/>
        <c:varyColors val="0"/>
        <c:ser>
          <c:idx val="0"/>
          <c:order val="0"/>
          <c:tx>
            <c:v>superficie</c:v>
          </c:tx>
          <c:spPr>
            <a:ln w="38100">
              <a:solidFill>
                <a:srgbClr val="008000"/>
              </a:solidFill>
              <a:prstDash val="solid"/>
            </a:ln>
          </c:spPr>
          <c:marker>
            <c:symbol val="none"/>
          </c:marker>
          <c:cat>
            <c:numRef>
              <c:f>'7.12.1.5'!$A$10:$A$20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'7.12.1.5'!$F$10:$F$20</c:f>
              <c:numCache>
                <c:formatCode>#,##0.0_);\(#,##0.0\)</c:formatCode>
                <c:ptCount val="11"/>
                <c:pt idx="0">
                  <c:v>2280.4560000000001</c:v>
                </c:pt>
                <c:pt idx="1">
                  <c:v>2309.46</c:v>
                </c:pt>
                <c:pt idx="2">
                  <c:v>2337.913</c:v>
                </c:pt>
                <c:pt idx="3">
                  <c:v>2337.5819999999999</c:v>
                </c:pt>
                <c:pt idx="4">
                  <c:v>2343.1840000000002</c:v>
                </c:pt>
                <c:pt idx="5">
                  <c:v>2351.4279999999999</c:v>
                </c:pt>
                <c:pt idx="6">
                  <c:v>2363.0819999999999</c:v>
                </c:pt>
                <c:pt idx="7">
                  <c:v>2356.047</c:v>
                </c:pt>
                <c:pt idx="8">
                  <c:v>2387.8319999999999</c:v>
                </c:pt>
                <c:pt idx="9">
                  <c:v>2413.0210000000002</c:v>
                </c:pt>
                <c:pt idx="10">
                  <c:v>2435.127</c:v>
                </c:pt>
              </c:numCache>
            </c:numRef>
          </c:val>
          <c:smooth val="0"/>
          <c:extLst>
            <c:ext xmlns:c16="http://schemas.microsoft.com/office/drawing/2014/chart" uri="{C3380CC4-5D6E-409C-BE32-E72D297353CC}">
              <c16:uniqueId val="{00000000-07AD-488C-93CC-6BB76796FAC5}"/>
            </c:ext>
          </c:extLst>
        </c:ser>
        <c:dLbls>
          <c:showLegendKey val="0"/>
          <c:showVal val="0"/>
          <c:showCatName val="0"/>
          <c:showSerName val="0"/>
          <c:showPercent val="0"/>
          <c:showBubbleSize val="0"/>
        </c:dLbls>
        <c:smooth val="0"/>
        <c:axId val="646221200"/>
        <c:axId val="646207600"/>
      </c:lineChart>
      <c:catAx>
        <c:axId val="646221200"/>
        <c:scaling>
          <c:orientation val="minMax"/>
        </c:scaling>
        <c:delete val="0"/>
        <c:axPos val="b"/>
        <c:numFmt formatCode="0_ ;\-0\ "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7600"/>
        <c:crosses val="autoZero"/>
        <c:auto val="1"/>
        <c:lblAlgn val="ctr"/>
        <c:lblOffset val="100"/>
        <c:tickLblSkip val="1"/>
        <c:tickMarkSkip val="1"/>
        <c:noMultiLvlLbl val="0"/>
      </c:catAx>
      <c:valAx>
        <c:axId val="646207600"/>
        <c:scaling>
          <c:orientation val="minMax"/>
          <c:max val="2500"/>
          <c:min val="2100"/>
        </c:scaling>
        <c:delete val="0"/>
        <c:axPos val="l"/>
        <c:majorGridlines>
          <c:spPr>
            <a:ln w="3175">
              <a:solidFill>
                <a:srgbClr val="C0C0C0"/>
              </a:solidFill>
              <a:prstDash val="solid"/>
            </a:ln>
          </c:spPr>
        </c:majorGridlines>
        <c:min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646221200"/>
        <c:crosses val="autoZero"/>
        <c:crossBetween val="between"/>
        <c:min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almazara (miles toneladas)</a:t>
            </a:r>
          </a:p>
        </c:rich>
      </c:tx>
      <c:layout>
        <c:manualLayout>
          <c:xMode val="edge"/>
          <c:yMode val="edge"/>
          <c:x val="0.27863252519749387"/>
          <c:y val="4.3577981651376184E-2"/>
        </c:manualLayout>
      </c:layout>
      <c:overlay val="0"/>
      <c:spPr>
        <a:noFill/>
        <a:ln w="12700">
          <a:solidFill>
            <a:srgbClr val="000000"/>
          </a:solidFill>
          <a:prstDash val="solid"/>
        </a:ln>
      </c:spPr>
    </c:title>
    <c:autoTitleDeleted val="0"/>
    <c:plotArea>
      <c:layout>
        <c:manualLayout>
          <c:layoutTarget val="inner"/>
          <c:xMode val="edge"/>
          <c:yMode val="edge"/>
          <c:x val="7.482586234288785E-2"/>
          <c:y val="0.22054138285188538"/>
          <c:w val="0.90682173784204978"/>
          <c:h val="0.68312930149098683"/>
        </c:manualLayout>
      </c:layout>
      <c:lineChart>
        <c:grouping val="standard"/>
        <c:varyColors val="0"/>
        <c:ser>
          <c:idx val="0"/>
          <c:order val="0"/>
          <c:tx>
            <c:v>producción</c:v>
          </c:tx>
          <c:spPr>
            <a:ln w="38100">
              <a:solidFill>
                <a:srgbClr val="FF6600"/>
              </a:solidFill>
              <a:prstDash val="solid"/>
            </a:ln>
          </c:spPr>
          <c:marker>
            <c:symbol val="none"/>
          </c:marker>
          <c:cat>
            <c:numRef>
              <c:f>'7.12.1.5'!$A$10:$A$20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'7.12.1.5'!$I$10:$I$20</c:f>
              <c:numCache>
                <c:formatCode>#,##0.0_);\(#,##0.0\)</c:formatCode>
                <c:ptCount val="11"/>
                <c:pt idx="0">
                  <c:v>6482.7259999999997</c:v>
                </c:pt>
                <c:pt idx="1">
                  <c:v>6682.009</c:v>
                </c:pt>
                <c:pt idx="2">
                  <c:v>7352.6970000000001</c:v>
                </c:pt>
                <c:pt idx="3">
                  <c:v>3448.6120000000001</c:v>
                </c:pt>
                <c:pt idx="4">
                  <c:v>8766.8970000000008</c:v>
                </c:pt>
                <c:pt idx="5">
                  <c:v>4136.7299999999996</c:v>
                </c:pt>
                <c:pt idx="6">
                  <c:v>6811.6109999999999</c:v>
                </c:pt>
                <c:pt idx="7">
                  <c:v>6571.4279999999999</c:v>
                </c:pt>
                <c:pt idx="8">
                  <c:v>6044.4530000000004</c:v>
                </c:pt>
                <c:pt idx="9">
                  <c:v>9264.5360000000001</c:v>
                </c:pt>
                <c:pt idx="10">
                  <c:v>5642.0559999999996</c:v>
                </c:pt>
              </c:numCache>
            </c:numRef>
          </c:val>
          <c:smooth val="0"/>
          <c:extLst>
            <c:ext xmlns:c16="http://schemas.microsoft.com/office/drawing/2014/chart" uri="{C3380CC4-5D6E-409C-BE32-E72D297353CC}">
              <c16:uniqueId val="{00000000-47C2-4F11-B6D1-970BCCD0A2B8}"/>
            </c:ext>
          </c:extLst>
        </c:ser>
        <c:dLbls>
          <c:showLegendKey val="0"/>
          <c:showVal val="0"/>
          <c:showCatName val="0"/>
          <c:showSerName val="0"/>
          <c:showPercent val="0"/>
          <c:showBubbleSize val="0"/>
        </c:dLbls>
        <c:smooth val="0"/>
        <c:axId val="646217936"/>
        <c:axId val="646208688"/>
      </c:lineChart>
      <c:catAx>
        <c:axId val="6462179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8688"/>
        <c:crosses val="autoZero"/>
        <c:auto val="1"/>
        <c:lblAlgn val="ctr"/>
        <c:lblOffset val="100"/>
        <c:tickLblSkip val="1"/>
        <c:tickMarkSkip val="1"/>
        <c:noMultiLvlLbl val="0"/>
      </c:catAx>
      <c:valAx>
        <c:axId val="646208688"/>
        <c:scaling>
          <c:orientation val="minMax"/>
          <c:max val="10000"/>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7936"/>
        <c:crosses val="autoZero"/>
        <c:crossBetween val="between"/>
        <c:majorUnit val="5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(miles toneladas)</a:t>
            </a:r>
          </a:p>
        </c:rich>
      </c:tx>
      <c:layout>
        <c:manualLayout>
          <c:xMode val="edge"/>
          <c:yMode val="edge"/>
          <c:x val="0.19580645161290319"/>
          <c:y val="0.11085474592812172"/>
        </c:manualLayout>
      </c:layout>
      <c:overlay val="0"/>
      <c:spPr>
        <a:noFill/>
        <a:ln w="12700">
          <a:solidFill>
            <a:srgbClr val="000000"/>
          </a:solidFill>
          <a:prstDash val="solid"/>
        </a:ln>
      </c:spPr>
    </c:title>
    <c:autoTitleDeleted val="0"/>
    <c:plotArea>
      <c:layout>
        <c:manualLayout>
          <c:layoutTarget val="inner"/>
          <c:xMode val="edge"/>
          <c:yMode val="edge"/>
          <c:x val="0.10951526032316022"/>
          <c:y val="0.32563547113556074"/>
          <c:w val="0.85457809694793541"/>
          <c:h val="0.59122468518227556"/>
        </c:manualLayout>
      </c:layout>
      <c:lineChart>
        <c:grouping val="standard"/>
        <c:varyColors val="0"/>
        <c:ser>
          <c:idx val="0"/>
          <c:order val="0"/>
          <c:spPr>
            <a:ln w="38100">
              <a:solidFill>
                <a:srgbClr val="FF6600"/>
              </a:solidFill>
              <a:prstDash val="solid"/>
            </a:ln>
          </c:spPr>
          <c:marker>
            <c:symbol val="none"/>
          </c:marker>
          <c:cat>
            <c:numRef>
              <c:f>'7.12.1.6'!$A$8:$A$18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'7.12.1.6'!$B$8:$B$18</c:f>
              <c:numCache>
                <c:formatCode>#,##0.0__;\–#,##0.0__;0.0__;@__</c:formatCode>
                <c:ptCount val="11"/>
                <c:pt idx="0">
                  <c:v>6972.0940000000001</c:v>
                </c:pt>
                <c:pt idx="1">
                  <c:v>7197.6</c:v>
                </c:pt>
                <c:pt idx="2">
                  <c:v>7820.06</c:v>
                </c:pt>
                <c:pt idx="3">
                  <c:v>3849.2629999999999</c:v>
                </c:pt>
                <c:pt idx="4">
                  <c:v>9250.61</c:v>
                </c:pt>
                <c:pt idx="5">
                  <c:v>4579.2079999999996</c:v>
                </c:pt>
                <c:pt idx="6">
                  <c:v>7352.0950000000003</c:v>
                </c:pt>
                <c:pt idx="7">
                  <c:v>7154.076</c:v>
                </c:pt>
                <c:pt idx="8">
                  <c:v>6549.4990000000007</c:v>
                </c:pt>
                <c:pt idx="9">
                  <c:v>9819.5689999999995</c:v>
                </c:pt>
                <c:pt idx="10">
                  <c:v>5965.0770000000002</c:v>
                </c:pt>
              </c:numCache>
            </c:numRef>
          </c:val>
          <c:smooth val="0"/>
          <c:extLst>
            <c:ext xmlns:c16="http://schemas.microsoft.com/office/drawing/2014/chart" uri="{C3380CC4-5D6E-409C-BE32-E72D297353CC}">
              <c16:uniqueId val="{00000000-7103-46D0-91CD-D65F8BB5F5F2}"/>
            </c:ext>
          </c:extLst>
        </c:ser>
        <c:dLbls>
          <c:showLegendKey val="0"/>
          <c:showVal val="0"/>
          <c:showCatName val="0"/>
          <c:showSerName val="0"/>
          <c:showPercent val="0"/>
          <c:showBubbleSize val="0"/>
        </c:dLbls>
        <c:smooth val="0"/>
        <c:axId val="646214128"/>
        <c:axId val="646209232"/>
      </c:lineChart>
      <c:catAx>
        <c:axId val="646214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9232"/>
        <c:crosses val="autoZero"/>
        <c:auto val="1"/>
        <c:lblAlgn val="ctr"/>
        <c:lblOffset val="100"/>
        <c:tickLblSkip val="2"/>
        <c:tickMarkSkip val="1"/>
        <c:noMultiLvlLbl val="0"/>
      </c:catAx>
      <c:valAx>
        <c:axId val="646209232"/>
        <c:scaling>
          <c:orientation val="minMax"/>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41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aderezo (miles toneladas)</a:t>
            </a:r>
          </a:p>
        </c:rich>
      </c:tx>
      <c:layout>
        <c:manualLayout>
          <c:xMode val="edge"/>
          <c:yMode val="edge"/>
          <c:x val="0.13237790697674418"/>
          <c:y val="8.1967213114754051E-2"/>
        </c:manualLayout>
      </c:layout>
      <c:overlay val="0"/>
      <c:spPr>
        <a:noFill/>
        <a:ln w="12700">
          <a:solidFill>
            <a:srgbClr val="000000"/>
          </a:solidFill>
          <a:prstDash val="solid"/>
        </a:ln>
      </c:spPr>
    </c:title>
    <c:autoTitleDeleted val="0"/>
    <c:plotArea>
      <c:layout>
        <c:manualLayout>
          <c:layoutTarget val="inner"/>
          <c:xMode val="edge"/>
          <c:yMode val="edge"/>
          <c:x val="9.3587600861474565E-2"/>
          <c:y val="0.25526961274792875"/>
          <c:w val="0.86828496354813534"/>
          <c:h val="0.66042230087078824"/>
        </c:manualLayout>
      </c:layout>
      <c:lineChart>
        <c:grouping val="standard"/>
        <c:varyColors val="0"/>
        <c:ser>
          <c:idx val="0"/>
          <c:order val="0"/>
          <c:tx>
            <c:v>producción</c:v>
          </c:tx>
          <c:spPr>
            <a:ln w="38100">
              <a:solidFill>
                <a:srgbClr val="FF6600"/>
              </a:solidFill>
              <a:prstDash val="solid"/>
            </a:ln>
          </c:spPr>
          <c:marker>
            <c:symbol val="none"/>
          </c:marker>
          <c:cat>
            <c:numRef>
              <c:f>'7.12.2.1'!$A$10:$A$20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'7.12.2.1'!$B$10:$B$20</c:f>
              <c:numCache>
                <c:formatCode>#,##0.0_);\(#,##0.0\)</c:formatCode>
                <c:ptCount val="11"/>
                <c:pt idx="0">
                  <c:v>408.89699999999999</c:v>
                </c:pt>
                <c:pt idx="1">
                  <c:v>484.197</c:v>
                </c:pt>
                <c:pt idx="2">
                  <c:v>425.95499999999998</c:v>
                </c:pt>
                <c:pt idx="3">
                  <c:v>461.96300000000002</c:v>
                </c:pt>
                <c:pt idx="4">
                  <c:v>554.74900000000002</c:v>
                </c:pt>
                <c:pt idx="5">
                  <c:v>518.23</c:v>
                </c:pt>
                <c:pt idx="6">
                  <c:v>606.78899999999999</c:v>
                </c:pt>
                <c:pt idx="7">
                  <c:v>582.64800000000002</c:v>
                </c:pt>
                <c:pt idx="8">
                  <c:v>570.29499999999996</c:v>
                </c:pt>
                <c:pt idx="9">
                  <c:v>555.03300000000002</c:v>
                </c:pt>
                <c:pt idx="10">
                  <c:v>489.721</c:v>
                </c:pt>
              </c:numCache>
            </c:numRef>
          </c:val>
          <c:smooth val="0"/>
          <c:extLst>
            <c:ext xmlns:c16="http://schemas.microsoft.com/office/drawing/2014/chart" uri="{C3380CC4-5D6E-409C-BE32-E72D297353CC}">
              <c16:uniqueId val="{00000000-763D-45A4-A68D-0C196A3B4DC5}"/>
            </c:ext>
          </c:extLst>
        </c:ser>
        <c:dLbls>
          <c:showLegendKey val="0"/>
          <c:showVal val="0"/>
          <c:showCatName val="0"/>
          <c:showSerName val="0"/>
          <c:showPercent val="0"/>
          <c:showBubbleSize val="0"/>
        </c:dLbls>
        <c:smooth val="0"/>
        <c:axId val="646209776"/>
        <c:axId val="646210320"/>
      </c:lineChart>
      <c:catAx>
        <c:axId val="646209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0320"/>
        <c:crosses val="autoZero"/>
        <c:auto val="1"/>
        <c:lblAlgn val="ctr"/>
        <c:lblOffset val="100"/>
        <c:tickLblSkip val="2"/>
        <c:tickMarkSkip val="1"/>
        <c:noMultiLvlLbl val="0"/>
      </c:catAx>
      <c:valAx>
        <c:axId val="646210320"/>
        <c:scaling>
          <c:orientation val="minMax"/>
          <c:max val="70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977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sorgo (miles de hectáreas)</a:t>
            </a:r>
          </a:p>
        </c:rich>
      </c:tx>
      <c:layout>
        <c:manualLayout>
          <c:xMode val="edge"/>
          <c:yMode val="edge"/>
          <c:x val="0.30981558395456155"/>
          <c:y val="3.6781609195402298E-2"/>
        </c:manualLayout>
      </c:layout>
      <c:overlay val="0"/>
      <c:spPr>
        <a:noFill/>
        <a:ln w="12700">
          <a:solidFill>
            <a:srgbClr val="000000"/>
          </a:solidFill>
          <a:prstDash val="solid"/>
        </a:ln>
      </c:spPr>
    </c:title>
    <c:autoTitleDeleted val="0"/>
    <c:plotArea>
      <c:layout>
        <c:manualLayout>
          <c:layoutTarget val="inner"/>
          <c:xMode val="edge"/>
          <c:yMode val="edge"/>
          <c:x val="4.7979857140567218E-2"/>
          <c:y val="0.13103477692792953"/>
          <c:w val="0.90277889093435693"/>
          <c:h val="0.78620866156757763"/>
        </c:manualLayout>
      </c:layout>
      <c:lineChart>
        <c:grouping val="standard"/>
        <c:varyColors val="0"/>
        <c:ser>
          <c:idx val="3"/>
          <c:order val="0"/>
          <c:tx>
            <c:v>Superficie</c:v>
          </c:tx>
          <c:spPr>
            <a:ln w="38100">
              <a:solidFill>
                <a:srgbClr val="008000"/>
              </a:solidFill>
              <a:prstDash val="solid"/>
            </a:ln>
          </c:spPr>
          <c:marker>
            <c:symbol val="none"/>
          </c:marker>
          <c:cat>
            <c:numRef>
              <c:f>'7.1.9.1'!$A$9:$A$19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'7.1.9.1'!$B$9:$B$19</c:f>
              <c:numCache>
                <c:formatCode>#,##0.0_);\(#,##0.0\)</c:formatCode>
                <c:ptCount val="11"/>
                <c:pt idx="0">
                  <c:v>7.5410000000000004</c:v>
                </c:pt>
                <c:pt idx="1">
                  <c:v>7.14</c:v>
                </c:pt>
                <c:pt idx="2">
                  <c:v>8.4819999999999993</c:v>
                </c:pt>
                <c:pt idx="3">
                  <c:v>7.7290000000000001</c:v>
                </c:pt>
                <c:pt idx="4">
                  <c:v>8.9700000000000006</c:v>
                </c:pt>
                <c:pt idx="5">
                  <c:v>7.2880000000000003</c:v>
                </c:pt>
                <c:pt idx="6">
                  <c:v>8.375</c:v>
                </c:pt>
                <c:pt idx="7">
                  <c:v>8.1240000000000006</c:v>
                </c:pt>
                <c:pt idx="8">
                  <c:v>6.9580000000000002</c:v>
                </c:pt>
                <c:pt idx="9">
                  <c:v>5.9669999999999996</c:v>
                </c:pt>
                <c:pt idx="10">
                  <c:v>6.56</c:v>
                </c:pt>
              </c:numCache>
            </c:numRef>
          </c:val>
          <c:smooth val="0"/>
          <c:extLst>
            <c:ext xmlns:c16="http://schemas.microsoft.com/office/drawing/2014/chart" uri="{C3380CC4-5D6E-409C-BE32-E72D297353CC}">
              <c16:uniqueId val="{00000000-4549-4608-AABE-B61031341D62}"/>
            </c:ext>
          </c:extLst>
        </c:ser>
        <c:dLbls>
          <c:showLegendKey val="0"/>
          <c:showVal val="0"/>
          <c:showCatName val="0"/>
          <c:showSerName val="0"/>
          <c:showPercent val="0"/>
          <c:showBubbleSize val="0"/>
        </c:dLbls>
        <c:smooth val="0"/>
        <c:axId val="611387888"/>
        <c:axId val="611383536"/>
      </c:lineChart>
      <c:catAx>
        <c:axId val="611387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3536"/>
        <c:crosses val="autoZero"/>
        <c:auto val="1"/>
        <c:lblAlgn val="ctr"/>
        <c:lblOffset val="100"/>
        <c:tickLblSkip val="1"/>
        <c:tickMarkSkip val="1"/>
        <c:noMultiLvlLbl val="0"/>
      </c:catAx>
      <c:valAx>
        <c:axId val="611383536"/>
        <c:scaling>
          <c:orientation val="minMax"/>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7888"/>
        <c:crosses val="autoZero"/>
        <c:crossBetween val="between"/>
        <c:min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aceituna para aderezo (miles de euros)</a:t>
            </a:r>
          </a:p>
        </c:rich>
      </c:tx>
      <c:layout>
        <c:manualLayout>
          <c:xMode val="edge"/>
          <c:yMode val="edge"/>
          <c:x val="0.12578375322997415"/>
          <c:y val="8.0760095011878266E-2"/>
        </c:manualLayout>
      </c:layout>
      <c:overlay val="0"/>
      <c:spPr>
        <a:noFill/>
        <a:ln w="12700">
          <a:solidFill>
            <a:srgbClr val="000000"/>
          </a:solidFill>
          <a:prstDash val="solid"/>
        </a:ln>
      </c:spPr>
    </c:title>
    <c:autoTitleDeleted val="0"/>
    <c:plotArea>
      <c:layout>
        <c:manualLayout>
          <c:layoutTarget val="inner"/>
          <c:xMode val="edge"/>
          <c:yMode val="edge"/>
          <c:x val="0.1189656173942765"/>
          <c:y val="0.31116425637927642"/>
          <c:w val="0.8465524368201417"/>
          <c:h val="0.57719781908520862"/>
        </c:manualLayout>
      </c:layout>
      <c:lineChart>
        <c:grouping val="standard"/>
        <c:varyColors val="0"/>
        <c:ser>
          <c:idx val="0"/>
          <c:order val="0"/>
          <c:tx>
            <c:v>producción</c:v>
          </c:tx>
          <c:spPr>
            <a:ln w="38100">
              <a:solidFill>
                <a:srgbClr val="FFFF00"/>
              </a:solidFill>
              <a:prstDash val="solid"/>
            </a:ln>
          </c:spPr>
          <c:marker>
            <c:symbol val="none"/>
          </c:marker>
          <c:cat>
            <c:numRef>
              <c:f>'7.12.2.1'!$A$10:$A$20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'7.12.2.1'!$D$10:$D$20</c:f>
              <c:numCache>
                <c:formatCode>#,##0_);\(#,##0\)</c:formatCode>
                <c:ptCount val="11"/>
                <c:pt idx="0">
                  <c:v>192222.4797</c:v>
                </c:pt>
                <c:pt idx="1">
                  <c:v>234593.44650000002</c:v>
                </c:pt>
                <c:pt idx="2">
                  <c:v>168933.753</c:v>
                </c:pt>
                <c:pt idx="3">
                  <c:v>208668.68710000004</c:v>
                </c:pt>
                <c:pt idx="4">
                  <c:v>235213.576</c:v>
                </c:pt>
                <c:pt idx="5">
                  <c:v>242272.52500000002</c:v>
                </c:pt>
                <c:pt idx="6">
                  <c:v>434946</c:v>
                </c:pt>
                <c:pt idx="7">
                  <c:v>394686</c:v>
                </c:pt>
                <c:pt idx="8">
                  <c:v>388313.86549999996</c:v>
                </c:pt>
                <c:pt idx="9">
                  <c:v>409725.36060000001</c:v>
                </c:pt>
                <c:pt idx="10">
                  <c:v>371208.51799999998</c:v>
                </c:pt>
              </c:numCache>
            </c:numRef>
          </c:val>
          <c:smooth val="0"/>
          <c:extLst>
            <c:ext xmlns:c16="http://schemas.microsoft.com/office/drawing/2014/chart" uri="{C3380CC4-5D6E-409C-BE32-E72D297353CC}">
              <c16:uniqueId val="{00000000-05F8-4DC7-8584-431939B9DE15}"/>
            </c:ext>
          </c:extLst>
        </c:ser>
        <c:dLbls>
          <c:showLegendKey val="0"/>
          <c:showVal val="0"/>
          <c:showCatName val="0"/>
          <c:showSerName val="0"/>
          <c:showPercent val="0"/>
          <c:showBubbleSize val="0"/>
        </c:dLbls>
        <c:smooth val="0"/>
        <c:axId val="646210864"/>
        <c:axId val="646211408"/>
      </c:lineChart>
      <c:catAx>
        <c:axId val="646210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1408"/>
        <c:crosses val="autoZero"/>
        <c:auto val="1"/>
        <c:lblAlgn val="ctr"/>
        <c:lblOffset val="100"/>
        <c:tickLblSkip val="2"/>
        <c:tickMarkSkip val="1"/>
        <c:noMultiLvlLbl val="0"/>
      </c:catAx>
      <c:valAx>
        <c:axId val="646211408"/>
        <c:scaling>
          <c:orientation val="minMax"/>
          <c:max val="50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0864"/>
        <c:crosses val="autoZero"/>
        <c:crossBetween val="between"/>
        <c:majorUnit val="10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almazara (miles toneladas)</a:t>
            </a:r>
          </a:p>
        </c:rich>
      </c:tx>
      <c:layout>
        <c:manualLayout>
          <c:xMode val="edge"/>
          <c:yMode val="edge"/>
          <c:x val="0.23570056975490947"/>
          <c:y val="8.1154374051867373E-2"/>
        </c:manualLayout>
      </c:layout>
      <c:overlay val="0"/>
      <c:spPr>
        <a:noFill/>
        <a:ln w="12700">
          <a:solidFill>
            <a:srgbClr val="000000"/>
          </a:solidFill>
          <a:prstDash val="solid"/>
        </a:ln>
      </c:spPr>
    </c:title>
    <c:autoTitleDeleted val="0"/>
    <c:plotArea>
      <c:layout>
        <c:manualLayout>
          <c:layoutTarget val="inner"/>
          <c:xMode val="edge"/>
          <c:yMode val="edge"/>
          <c:x val="8.4455374832284227E-2"/>
          <c:y val="0.24541311887758352"/>
          <c:w val="0.88127347651080101"/>
          <c:h val="0.67431268177577786"/>
        </c:manualLayout>
      </c:layout>
      <c:lineChart>
        <c:grouping val="standard"/>
        <c:varyColors val="0"/>
        <c:ser>
          <c:idx val="0"/>
          <c:order val="0"/>
          <c:tx>
            <c:v>producción</c:v>
          </c:tx>
          <c:spPr>
            <a:ln w="38100">
              <a:solidFill>
                <a:srgbClr val="FF6600"/>
              </a:solidFill>
              <a:prstDash val="solid"/>
            </a:ln>
          </c:spPr>
          <c:marker>
            <c:symbol val="none"/>
          </c:marker>
          <c:cat>
            <c:numRef>
              <c:f>'7.12.2.4'!$A$8:$A$18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'7.12.2.4'!$B$8:$B$18</c:f>
              <c:numCache>
                <c:formatCode>#,##0.0_);\(#,##0.0\)</c:formatCode>
                <c:ptCount val="11"/>
                <c:pt idx="0">
                  <c:v>6482.7259999999997</c:v>
                </c:pt>
                <c:pt idx="1">
                  <c:v>6682.009</c:v>
                </c:pt>
                <c:pt idx="2">
                  <c:v>7352.6970000000001</c:v>
                </c:pt>
                <c:pt idx="3">
                  <c:v>3387.3</c:v>
                </c:pt>
                <c:pt idx="4">
                  <c:v>8695.8610000000008</c:v>
                </c:pt>
                <c:pt idx="5">
                  <c:v>4060.9780000000001</c:v>
                </c:pt>
                <c:pt idx="6">
                  <c:v>6745.3059999999996</c:v>
                </c:pt>
                <c:pt idx="7">
                  <c:v>6499.902</c:v>
                </c:pt>
                <c:pt idx="8">
                  <c:v>5979.2039999999997</c:v>
                </c:pt>
                <c:pt idx="9">
                  <c:v>9215.5</c:v>
                </c:pt>
                <c:pt idx="10">
                  <c:v>5475.3559999999998</c:v>
                </c:pt>
              </c:numCache>
            </c:numRef>
          </c:val>
          <c:smooth val="0"/>
          <c:extLst>
            <c:ext xmlns:c16="http://schemas.microsoft.com/office/drawing/2014/chart" uri="{C3380CC4-5D6E-409C-BE32-E72D297353CC}">
              <c16:uniqueId val="{00000000-DEE7-451E-AE1E-46B4CF79FE37}"/>
            </c:ext>
          </c:extLst>
        </c:ser>
        <c:dLbls>
          <c:showLegendKey val="0"/>
          <c:showVal val="0"/>
          <c:showCatName val="0"/>
          <c:showSerName val="0"/>
          <c:showPercent val="0"/>
          <c:showBubbleSize val="0"/>
        </c:dLbls>
        <c:smooth val="0"/>
        <c:axId val="646214672"/>
        <c:axId val="646216304"/>
      </c:lineChart>
      <c:catAx>
        <c:axId val="646214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6304"/>
        <c:crosses val="autoZero"/>
        <c:auto val="1"/>
        <c:lblAlgn val="ctr"/>
        <c:lblOffset val="100"/>
        <c:tickLblSkip val="2"/>
        <c:tickMarkSkip val="1"/>
        <c:noMultiLvlLbl val="0"/>
      </c:catAx>
      <c:valAx>
        <c:axId val="646216304"/>
        <c:scaling>
          <c:orientation val="minMax"/>
          <c:max val="10000"/>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46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regular de otros cultivos leñosos. Año 2019</a:t>
            </a:r>
          </a:p>
        </c:rich>
      </c:tx>
      <c:layout>
        <c:manualLayout>
          <c:xMode val="edge"/>
          <c:yMode val="edge"/>
          <c:x val="0.19417602168731521"/>
          <c:y val="2.3910912869995297E-2"/>
        </c:manualLayout>
      </c:layout>
      <c:overlay val="0"/>
      <c:spPr>
        <a:noFill/>
        <a:ln w="12700">
          <a:solidFill>
            <a:srgbClr val="000000"/>
          </a:solidFill>
          <a:prstDash val="solid"/>
        </a:ln>
      </c:spPr>
    </c:title>
    <c:autoTitleDeleted val="0"/>
    <c:plotArea>
      <c:layout>
        <c:manualLayout>
          <c:layoutTarget val="inner"/>
          <c:xMode val="edge"/>
          <c:yMode val="edge"/>
          <c:x val="9.9136729355861056E-2"/>
          <c:y val="0.17394054385042448"/>
          <c:w val="0.66292195387721264"/>
          <c:h val="0.6384560719614315"/>
        </c:manualLayout>
      </c:layout>
      <c:pieChart>
        <c:varyColors val="1"/>
        <c:ser>
          <c:idx val="0"/>
          <c:order val="0"/>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E037-4241-92D1-BEFDE3318F10}"/>
              </c:ext>
            </c:extLst>
          </c:dPt>
          <c:dPt>
            <c:idx val="1"/>
            <c:bubble3D val="0"/>
            <c:spPr>
              <a:solidFill>
                <a:srgbClr val="00FFFF"/>
              </a:solidFill>
              <a:ln w="25400">
                <a:noFill/>
              </a:ln>
            </c:spPr>
            <c:extLst>
              <c:ext xmlns:c16="http://schemas.microsoft.com/office/drawing/2014/chart" uri="{C3380CC4-5D6E-409C-BE32-E72D297353CC}">
                <c16:uniqueId val="{00000003-E037-4241-92D1-BEFDE3318F10}"/>
              </c:ext>
            </c:extLst>
          </c:dPt>
          <c:dPt>
            <c:idx val="2"/>
            <c:bubble3D val="0"/>
            <c:spPr>
              <a:solidFill>
                <a:srgbClr val="CCFFFF"/>
              </a:solidFill>
              <a:ln w="12700">
                <a:solidFill>
                  <a:srgbClr val="000000"/>
                </a:solidFill>
                <a:prstDash val="solid"/>
              </a:ln>
            </c:spPr>
            <c:extLst>
              <c:ext xmlns:c16="http://schemas.microsoft.com/office/drawing/2014/chart" uri="{C3380CC4-5D6E-409C-BE32-E72D297353CC}">
                <c16:uniqueId val="{00000005-E037-4241-92D1-BEFDE3318F10}"/>
              </c:ext>
            </c:extLst>
          </c:dPt>
          <c:dPt>
            <c:idx val="3"/>
            <c:bubble3D val="0"/>
            <c:spPr>
              <a:solidFill>
                <a:srgbClr val="333399"/>
              </a:solidFill>
              <a:ln w="25400">
                <a:noFill/>
              </a:ln>
            </c:spPr>
            <c:extLst>
              <c:ext xmlns:c16="http://schemas.microsoft.com/office/drawing/2014/chart" uri="{C3380CC4-5D6E-409C-BE32-E72D297353CC}">
                <c16:uniqueId val="{00000007-E037-4241-92D1-BEFDE3318F1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9-E037-4241-92D1-BEFDE3318F10}"/>
              </c:ext>
            </c:extLst>
          </c:dPt>
          <c:dPt>
            <c:idx val="7"/>
            <c:bubble3D val="0"/>
            <c:spPr>
              <a:solidFill>
                <a:srgbClr val="99CC00"/>
              </a:solidFill>
              <a:ln w="38100">
                <a:solidFill>
                  <a:srgbClr val="008000"/>
                </a:solidFill>
                <a:prstDash val="solid"/>
              </a:ln>
            </c:spPr>
            <c:extLst>
              <c:ext xmlns:c16="http://schemas.microsoft.com/office/drawing/2014/chart" uri="{C3380CC4-5D6E-409C-BE32-E72D297353CC}">
                <c16:uniqueId val="{0000000B-E037-4241-92D1-BEFDE3318F10}"/>
              </c:ext>
            </c:extLst>
          </c:dPt>
          <c:dLbls>
            <c:delete val="1"/>
          </c:dLbls>
          <c:cat>
            <c:strRef>
              <c:f>'GR 7.13.1.1'!$A$9:$A$11</c:f>
              <c:strCache>
                <c:ptCount val="3"/>
                <c:pt idx="0">
                  <c:v>   Algarrobo </c:v>
                </c:pt>
                <c:pt idx="1">
                  <c:v>   Otros </c:v>
                </c:pt>
                <c:pt idx="2">
                  <c:v>   Alcaparra + Agave y pita + Caña vulgar + Mimbrera + Cafeto + Morera (hoja) </c:v>
                </c:pt>
              </c:strCache>
            </c:strRef>
          </c:cat>
          <c:val>
            <c:numRef>
              <c:f>'GR 7.13.1.1'!$D$9:$D$11</c:f>
              <c:numCache>
                <c:formatCode>#,##0__;\–#,##0__;0__;@__</c:formatCode>
                <c:ptCount val="3"/>
                <c:pt idx="0">
                  <c:v>39835</c:v>
                </c:pt>
                <c:pt idx="1">
                  <c:v>12352</c:v>
                </c:pt>
                <c:pt idx="2">
                  <c:v>1028</c:v>
                </c:pt>
              </c:numCache>
            </c:numRef>
          </c:val>
          <c:extLst>
            <c:ext xmlns:c16="http://schemas.microsoft.com/office/drawing/2014/chart" uri="{C3380CC4-5D6E-409C-BE32-E72D297353CC}">
              <c16:uniqueId val="{0000000C-E037-4241-92D1-BEFDE3318F10}"/>
            </c:ext>
          </c:extLst>
        </c:ser>
        <c:dLbls>
          <c:showLegendKey val="0"/>
          <c:showVal val="0"/>
          <c:showCatName val="1"/>
          <c:showSerName val="0"/>
          <c:showPercent val="1"/>
          <c:showBubbleSize val="0"/>
          <c:showLeaderLines val="1"/>
        </c:dLbls>
        <c:firstSliceAng val="0"/>
      </c:pieChart>
      <c:spPr>
        <a:noFill/>
        <a:ln w="25400">
          <a:noFill/>
        </a:ln>
      </c:spPr>
    </c:plotArea>
    <c:legend>
      <c:legendPos val="r"/>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regular de otros cultivos leñosos. Año 2019</a:t>
            </a:r>
          </a:p>
        </c:rich>
      </c:tx>
      <c:layout>
        <c:manualLayout>
          <c:xMode val="edge"/>
          <c:yMode val="edge"/>
          <c:x val="0.19417602168731521"/>
          <c:y val="2.3910912869995297E-2"/>
        </c:manualLayout>
      </c:layout>
      <c:overlay val="0"/>
      <c:spPr>
        <a:noFill/>
        <a:ln w="12700">
          <a:solidFill>
            <a:srgbClr val="000000"/>
          </a:solidFill>
          <a:prstDash val="solid"/>
        </a:ln>
      </c:spPr>
    </c:title>
    <c:autoTitleDeleted val="0"/>
    <c:plotArea>
      <c:layout>
        <c:manualLayout>
          <c:layoutTarget val="inner"/>
          <c:xMode val="edge"/>
          <c:yMode val="edge"/>
          <c:x val="9.9136729355861056E-2"/>
          <c:y val="0.17394054385042448"/>
          <c:w val="0.66292195387721264"/>
          <c:h val="0.6384560719614315"/>
        </c:manualLayout>
      </c:layout>
      <c:pieChart>
        <c:varyColors val="1"/>
        <c:ser>
          <c:idx val="0"/>
          <c:order val="0"/>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79B9-48C0-B2F8-3EA29D91156A}"/>
              </c:ext>
            </c:extLst>
          </c:dPt>
          <c:dPt>
            <c:idx val="1"/>
            <c:bubble3D val="0"/>
            <c:spPr>
              <a:solidFill>
                <a:srgbClr val="00FFFF"/>
              </a:solidFill>
              <a:ln w="25400">
                <a:noFill/>
              </a:ln>
            </c:spPr>
            <c:extLst>
              <c:ext xmlns:c16="http://schemas.microsoft.com/office/drawing/2014/chart" uri="{C3380CC4-5D6E-409C-BE32-E72D297353CC}">
                <c16:uniqueId val="{00000003-79B9-48C0-B2F8-3EA29D91156A}"/>
              </c:ext>
            </c:extLst>
          </c:dPt>
          <c:dPt>
            <c:idx val="2"/>
            <c:bubble3D val="0"/>
            <c:spPr>
              <a:solidFill>
                <a:srgbClr val="CCFFFF"/>
              </a:solidFill>
              <a:ln w="12700">
                <a:solidFill>
                  <a:srgbClr val="000000"/>
                </a:solidFill>
                <a:prstDash val="solid"/>
              </a:ln>
            </c:spPr>
            <c:extLst>
              <c:ext xmlns:c16="http://schemas.microsoft.com/office/drawing/2014/chart" uri="{C3380CC4-5D6E-409C-BE32-E72D297353CC}">
                <c16:uniqueId val="{00000005-79B9-48C0-B2F8-3EA29D91156A}"/>
              </c:ext>
            </c:extLst>
          </c:dPt>
          <c:dPt>
            <c:idx val="3"/>
            <c:bubble3D val="0"/>
            <c:spPr>
              <a:solidFill>
                <a:srgbClr val="333399"/>
              </a:solidFill>
              <a:ln w="25400">
                <a:noFill/>
              </a:ln>
            </c:spPr>
            <c:extLst>
              <c:ext xmlns:c16="http://schemas.microsoft.com/office/drawing/2014/chart" uri="{C3380CC4-5D6E-409C-BE32-E72D297353CC}">
                <c16:uniqueId val="{00000007-79B9-48C0-B2F8-3EA29D91156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9-79B9-48C0-B2F8-3EA29D91156A}"/>
              </c:ext>
            </c:extLst>
          </c:dPt>
          <c:dPt>
            <c:idx val="7"/>
            <c:bubble3D val="0"/>
            <c:spPr>
              <a:solidFill>
                <a:srgbClr val="99CC00"/>
              </a:solidFill>
              <a:ln w="38100">
                <a:solidFill>
                  <a:srgbClr val="008000"/>
                </a:solidFill>
                <a:prstDash val="solid"/>
              </a:ln>
            </c:spPr>
            <c:extLst>
              <c:ext xmlns:c16="http://schemas.microsoft.com/office/drawing/2014/chart" uri="{C3380CC4-5D6E-409C-BE32-E72D297353CC}">
                <c16:uniqueId val="{0000000B-79B9-48C0-B2F8-3EA29D91156A}"/>
              </c:ext>
            </c:extLst>
          </c:dPt>
          <c:dLbls>
            <c:delete val="1"/>
          </c:dLbls>
          <c:cat>
            <c:strRef>
              <c:f>'GR 7.13.1.1'!$A$9:$A$11</c:f>
              <c:strCache>
                <c:ptCount val="3"/>
                <c:pt idx="0">
                  <c:v>   Algarrobo </c:v>
                </c:pt>
                <c:pt idx="1">
                  <c:v>   Otros </c:v>
                </c:pt>
                <c:pt idx="2">
                  <c:v>   Alcaparra + Agave y pita + Caña vulgar + Mimbrera + Cafeto + Morera (hoja) </c:v>
                </c:pt>
              </c:strCache>
            </c:strRef>
          </c:cat>
          <c:val>
            <c:numRef>
              <c:f>'GR 7.13.1.1'!$D$9:$D$11</c:f>
              <c:numCache>
                <c:formatCode>#,##0__;\–#,##0__;0__;@__</c:formatCode>
                <c:ptCount val="3"/>
                <c:pt idx="0">
                  <c:v>39835</c:v>
                </c:pt>
                <c:pt idx="1">
                  <c:v>12352</c:v>
                </c:pt>
                <c:pt idx="2">
                  <c:v>1028</c:v>
                </c:pt>
              </c:numCache>
            </c:numRef>
          </c:val>
          <c:extLst>
            <c:ext xmlns:c16="http://schemas.microsoft.com/office/drawing/2014/chart" uri="{C3380CC4-5D6E-409C-BE32-E72D297353CC}">
              <c16:uniqueId val="{0000000F-79B9-48C0-B2F8-3EA29D91156A}"/>
            </c:ext>
          </c:extLst>
        </c:ser>
        <c:dLbls>
          <c:showLegendKey val="0"/>
          <c:showVal val="0"/>
          <c:showCatName val="1"/>
          <c:showSerName val="0"/>
          <c:showPercent val="1"/>
          <c:showBubbleSize val="0"/>
          <c:showLeaderLines val="1"/>
        </c:dLbls>
        <c:firstSliceAng val="0"/>
      </c:pieChart>
      <c:spPr>
        <a:noFill/>
        <a:ln w="25400">
          <a:noFill/>
        </a:ln>
      </c:spPr>
    </c:plotArea>
    <c:legend>
      <c:legendPos val="r"/>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otros cultivos leñosos. 
Año 2019</a:t>
            </a:r>
          </a:p>
        </c:rich>
      </c:tx>
      <c:layout>
        <c:manualLayout>
          <c:xMode val="edge"/>
          <c:yMode val="edge"/>
          <c:x val="0.33495627879797968"/>
          <c:y val="1.7678878673157877E-3"/>
        </c:manualLayout>
      </c:layout>
      <c:overlay val="0"/>
      <c:spPr>
        <a:noFill/>
        <a:ln w="12700">
          <a:solidFill>
            <a:srgbClr val="000000"/>
          </a:solidFill>
          <a:prstDash val="solid"/>
        </a:ln>
      </c:spPr>
    </c:title>
    <c:autoTitleDeleted val="0"/>
    <c:plotArea>
      <c:layout>
        <c:manualLayout>
          <c:layoutTarget val="inner"/>
          <c:xMode val="edge"/>
          <c:yMode val="edge"/>
          <c:x val="9.9207246570719568E-2"/>
          <c:y val="0.21932930258718114"/>
          <c:w val="0.75062418998284608"/>
          <c:h val="0.71609181664793431"/>
        </c:manualLayout>
      </c:layout>
      <c:pieChart>
        <c:varyColors val="1"/>
        <c:ser>
          <c:idx val="0"/>
          <c:order val="0"/>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8277-49D2-9A5A-88ACC39EAE9D}"/>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8277-49D2-9A5A-88ACC39EAE9D}"/>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8277-49D2-9A5A-88ACC39EAE9D}"/>
              </c:ext>
            </c:extLst>
          </c:dPt>
          <c:dPt>
            <c:idx val="3"/>
            <c:bubble3D val="0"/>
            <c:spPr>
              <a:solidFill>
                <a:srgbClr val="FFFF00"/>
              </a:solidFill>
              <a:ln w="38100">
                <a:solidFill>
                  <a:srgbClr val="FFCC00"/>
                </a:solidFill>
                <a:prstDash val="solid"/>
              </a:ln>
            </c:spPr>
            <c:extLst>
              <c:ext xmlns:c16="http://schemas.microsoft.com/office/drawing/2014/chart" uri="{C3380CC4-5D6E-409C-BE32-E72D297353CC}">
                <c16:uniqueId val="{00000007-8277-49D2-9A5A-88ACC39EAE9D}"/>
              </c:ext>
            </c:extLst>
          </c:dPt>
          <c:dPt>
            <c:idx val="4"/>
            <c:bubble3D val="0"/>
            <c:spPr>
              <a:solidFill>
                <a:srgbClr val="99CCFF"/>
              </a:solidFill>
              <a:ln w="25400">
                <a:noFill/>
              </a:ln>
            </c:spPr>
            <c:extLst>
              <c:ext xmlns:c16="http://schemas.microsoft.com/office/drawing/2014/chart" uri="{C3380CC4-5D6E-409C-BE32-E72D297353CC}">
                <c16:uniqueId val="{00000009-8277-49D2-9A5A-88ACC39EAE9D}"/>
              </c:ext>
            </c:extLst>
          </c:dPt>
          <c:dPt>
            <c:idx val="5"/>
            <c:bubble3D val="0"/>
            <c:spPr>
              <a:solidFill>
                <a:srgbClr val="333399"/>
              </a:solidFill>
              <a:ln w="25400">
                <a:noFill/>
              </a:ln>
            </c:spPr>
            <c:extLst>
              <c:ext xmlns:c16="http://schemas.microsoft.com/office/drawing/2014/chart" uri="{C3380CC4-5D6E-409C-BE32-E72D297353CC}">
                <c16:uniqueId val="{0000000B-8277-49D2-9A5A-88ACC39EAE9D}"/>
              </c:ext>
            </c:extLst>
          </c:dPt>
          <c:dPt>
            <c:idx val="6"/>
            <c:bubble3D val="0"/>
            <c:spPr>
              <a:solidFill>
                <a:srgbClr val="00FFFF"/>
              </a:solidFill>
              <a:ln w="25400">
                <a:noFill/>
              </a:ln>
            </c:spPr>
            <c:extLst>
              <c:ext xmlns:c16="http://schemas.microsoft.com/office/drawing/2014/chart" uri="{C3380CC4-5D6E-409C-BE32-E72D297353CC}">
                <c16:uniqueId val="{0000000D-8277-49D2-9A5A-88ACC39EAE9D}"/>
              </c:ext>
            </c:extLst>
          </c:dPt>
          <c:dPt>
            <c:idx val="7"/>
            <c:bubble3D val="0"/>
            <c:spPr>
              <a:solidFill>
                <a:srgbClr val="00CCFF"/>
              </a:solidFill>
              <a:ln w="38100">
                <a:solidFill>
                  <a:srgbClr val="0000FF"/>
                </a:solidFill>
                <a:prstDash val="solid"/>
              </a:ln>
            </c:spPr>
            <c:extLst>
              <c:ext xmlns:c16="http://schemas.microsoft.com/office/drawing/2014/chart" uri="{C3380CC4-5D6E-409C-BE32-E72D297353CC}">
                <c16:uniqueId val="{0000000F-8277-49D2-9A5A-88ACC39EAE9D}"/>
              </c:ext>
            </c:extLst>
          </c:dPt>
          <c:cat>
            <c:strRef>
              <c:f>'GR 7.13.1.2'!$A$9:$A$11</c:f>
              <c:strCache>
                <c:ptCount val="3"/>
                <c:pt idx="0">
                  <c:v>   Algarrobo </c:v>
                </c:pt>
                <c:pt idx="1">
                  <c:v>   Mimbrera </c:v>
                </c:pt>
                <c:pt idx="2">
                  <c:v>   Alcaparra + Agave y pita + Caña vulgar + Cafeto + Morera (hoja) + Otros </c:v>
                </c:pt>
              </c:strCache>
            </c:strRef>
          </c:cat>
          <c:val>
            <c:numRef>
              <c:f>'GR 7.13.1.2'!$H$9:$H$11</c:f>
              <c:numCache>
                <c:formatCode>#,##0__;\–#,##0__;0__;@__</c:formatCode>
                <c:ptCount val="3"/>
                <c:pt idx="0">
                  <c:v>37246</c:v>
                </c:pt>
                <c:pt idx="1">
                  <c:v>5192</c:v>
                </c:pt>
                <c:pt idx="2">
                  <c:v>1280</c:v>
                </c:pt>
              </c:numCache>
            </c:numRef>
          </c:val>
          <c:extLst>
            <c:ext xmlns:c16="http://schemas.microsoft.com/office/drawing/2014/chart" uri="{C3380CC4-5D6E-409C-BE32-E72D297353CC}">
              <c16:uniqueId val="{00000010-8277-49D2-9A5A-88ACC39EAE9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4652192179936161"/>
          <c:y val="0.47199009808782849"/>
          <c:w val="0.25347807820063833"/>
          <c:h val="0.16857948839281445"/>
        </c:manualLayout>
      </c:layout>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otros cultivos leñosos. 
Año 2019</a:t>
            </a:r>
          </a:p>
        </c:rich>
      </c:tx>
      <c:layout>
        <c:manualLayout>
          <c:xMode val="edge"/>
          <c:yMode val="edge"/>
          <c:x val="0.33495627879797968"/>
          <c:y val="1.7678878673157877E-3"/>
        </c:manualLayout>
      </c:layout>
      <c:overlay val="0"/>
      <c:spPr>
        <a:noFill/>
        <a:ln w="12700">
          <a:solidFill>
            <a:srgbClr val="000000"/>
          </a:solidFill>
          <a:prstDash val="solid"/>
        </a:ln>
      </c:spPr>
    </c:title>
    <c:autoTitleDeleted val="0"/>
    <c:plotArea>
      <c:layout>
        <c:manualLayout>
          <c:layoutTarget val="inner"/>
          <c:xMode val="edge"/>
          <c:yMode val="edge"/>
          <c:x val="9.9207246570719568E-2"/>
          <c:y val="0.21932930258718114"/>
          <c:w val="0.75062418998284608"/>
          <c:h val="0.71609181664793431"/>
        </c:manualLayout>
      </c:layout>
      <c:pieChart>
        <c:varyColors val="1"/>
        <c:ser>
          <c:idx val="0"/>
          <c:order val="0"/>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E7CD-49C4-BBF0-3538EEB56E71}"/>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E7CD-49C4-BBF0-3538EEB56E71}"/>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E7CD-49C4-BBF0-3538EEB56E71}"/>
              </c:ext>
            </c:extLst>
          </c:dPt>
          <c:dPt>
            <c:idx val="3"/>
            <c:bubble3D val="0"/>
            <c:spPr>
              <a:solidFill>
                <a:srgbClr val="FFFF00"/>
              </a:solidFill>
              <a:ln w="38100">
                <a:solidFill>
                  <a:srgbClr val="FFCC00"/>
                </a:solidFill>
                <a:prstDash val="solid"/>
              </a:ln>
            </c:spPr>
            <c:extLst>
              <c:ext xmlns:c16="http://schemas.microsoft.com/office/drawing/2014/chart" uri="{C3380CC4-5D6E-409C-BE32-E72D297353CC}">
                <c16:uniqueId val="{00000007-E7CD-49C4-BBF0-3538EEB56E71}"/>
              </c:ext>
            </c:extLst>
          </c:dPt>
          <c:dPt>
            <c:idx val="4"/>
            <c:bubble3D val="0"/>
            <c:spPr>
              <a:solidFill>
                <a:srgbClr val="99CCFF"/>
              </a:solidFill>
              <a:ln w="25400">
                <a:noFill/>
              </a:ln>
            </c:spPr>
            <c:extLst>
              <c:ext xmlns:c16="http://schemas.microsoft.com/office/drawing/2014/chart" uri="{C3380CC4-5D6E-409C-BE32-E72D297353CC}">
                <c16:uniqueId val="{00000009-E7CD-49C4-BBF0-3538EEB56E71}"/>
              </c:ext>
            </c:extLst>
          </c:dPt>
          <c:dPt>
            <c:idx val="5"/>
            <c:bubble3D val="0"/>
            <c:spPr>
              <a:solidFill>
                <a:srgbClr val="333399"/>
              </a:solidFill>
              <a:ln w="25400">
                <a:noFill/>
              </a:ln>
            </c:spPr>
            <c:extLst>
              <c:ext xmlns:c16="http://schemas.microsoft.com/office/drawing/2014/chart" uri="{C3380CC4-5D6E-409C-BE32-E72D297353CC}">
                <c16:uniqueId val="{0000000B-E7CD-49C4-BBF0-3538EEB56E71}"/>
              </c:ext>
            </c:extLst>
          </c:dPt>
          <c:dPt>
            <c:idx val="6"/>
            <c:bubble3D val="0"/>
            <c:spPr>
              <a:solidFill>
                <a:srgbClr val="00FFFF"/>
              </a:solidFill>
              <a:ln w="25400">
                <a:noFill/>
              </a:ln>
            </c:spPr>
            <c:extLst>
              <c:ext xmlns:c16="http://schemas.microsoft.com/office/drawing/2014/chart" uri="{C3380CC4-5D6E-409C-BE32-E72D297353CC}">
                <c16:uniqueId val="{0000000D-E7CD-49C4-BBF0-3538EEB56E71}"/>
              </c:ext>
            </c:extLst>
          </c:dPt>
          <c:dPt>
            <c:idx val="7"/>
            <c:bubble3D val="0"/>
            <c:spPr>
              <a:solidFill>
                <a:srgbClr val="00CCFF"/>
              </a:solidFill>
              <a:ln w="38100">
                <a:solidFill>
                  <a:srgbClr val="0000FF"/>
                </a:solidFill>
                <a:prstDash val="solid"/>
              </a:ln>
            </c:spPr>
            <c:extLst>
              <c:ext xmlns:c16="http://schemas.microsoft.com/office/drawing/2014/chart" uri="{C3380CC4-5D6E-409C-BE32-E72D297353CC}">
                <c16:uniqueId val="{0000000F-E7CD-49C4-BBF0-3538EEB56E71}"/>
              </c:ext>
            </c:extLst>
          </c:dPt>
          <c:cat>
            <c:strRef>
              <c:f>'GR 7.13.1.2'!$A$9:$A$11</c:f>
              <c:strCache>
                <c:ptCount val="3"/>
                <c:pt idx="0">
                  <c:v>   Algarrobo </c:v>
                </c:pt>
                <c:pt idx="1">
                  <c:v>   Mimbrera </c:v>
                </c:pt>
                <c:pt idx="2">
                  <c:v>   Alcaparra + Agave y pita + Caña vulgar + Cafeto + Morera (hoja) + Otros </c:v>
                </c:pt>
              </c:strCache>
            </c:strRef>
          </c:cat>
          <c:val>
            <c:numRef>
              <c:f>'GR 7.13.1.2'!$H$9:$H$11</c:f>
              <c:numCache>
                <c:formatCode>#,##0__;\–#,##0__;0__;@__</c:formatCode>
                <c:ptCount val="3"/>
                <c:pt idx="0">
                  <c:v>37246</c:v>
                </c:pt>
                <c:pt idx="1">
                  <c:v>5192</c:v>
                </c:pt>
                <c:pt idx="2">
                  <c:v>1280</c:v>
                </c:pt>
              </c:numCache>
            </c:numRef>
          </c:val>
          <c:extLst>
            <c:ext xmlns:c16="http://schemas.microsoft.com/office/drawing/2014/chart" uri="{C3380CC4-5D6E-409C-BE32-E72D297353CC}">
              <c16:uniqueId val="{00000011-E7CD-49C4-BBF0-3538EEB56E7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4652192179936161"/>
          <c:y val="0.47199009808782849"/>
          <c:w val="0.25347807820063833"/>
          <c:h val="0.16857948839281445"/>
        </c:manualLayout>
      </c:layout>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algarrobo (miles de hectáreas)</a:t>
            </a:r>
          </a:p>
        </c:rich>
      </c:tx>
      <c:layout>
        <c:manualLayout>
          <c:xMode val="edge"/>
          <c:yMode val="edge"/>
          <c:x val="0.25510166666666667"/>
          <c:y val="9.2417061611374182E-2"/>
        </c:manualLayout>
      </c:layout>
      <c:overlay val="0"/>
      <c:spPr>
        <a:noFill/>
        <a:ln w="12700">
          <a:solidFill>
            <a:srgbClr val="000000"/>
          </a:solidFill>
          <a:prstDash val="solid"/>
        </a:ln>
      </c:spPr>
    </c:title>
    <c:autoTitleDeleted val="0"/>
    <c:plotArea>
      <c:layout>
        <c:manualLayout>
          <c:layoutTarget val="inner"/>
          <c:xMode val="edge"/>
          <c:yMode val="edge"/>
          <c:x val="5.5493925745443658E-2"/>
          <c:y val="0.23222748815165944"/>
          <c:w val="0.92674855994889827"/>
          <c:h val="0.68246445497630337"/>
        </c:manualLayout>
      </c:layout>
      <c:lineChart>
        <c:grouping val="standard"/>
        <c:varyColors val="0"/>
        <c:ser>
          <c:idx val="0"/>
          <c:order val="0"/>
          <c:tx>
            <c:v>superficie</c:v>
          </c:tx>
          <c:spPr>
            <a:ln w="38100">
              <a:solidFill>
                <a:srgbClr val="008000"/>
              </a:solidFill>
              <a:prstDash val="solid"/>
            </a:ln>
          </c:spPr>
          <c:marker>
            <c:symbol val="none"/>
          </c:marker>
          <c:cat>
            <c:numRef>
              <c:f>'7.13.2.1'!$A$10:$A$20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'7.13.2.1'!$B$10:$B$20</c:f>
              <c:numCache>
                <c:formatCode>#,##0.0__;\–#,##0.0__;0.0__;@__</c:formatCode>
                <c:ptCount val="11"/>
                <c:pt idx="0">
                  <c:v>46.655999999999999</c:v>
                </c:pt>
                <c:pt idx="1">
                  <c:v>46.243000000000002</c:v>
                </c:pt>
                <c:pt idx="2">
                  <c:v>43.883000000000003</c:v>
                </c:pt>
                <c:pt idx="3">
                  <c:v>43.646999999999998</c:v>
                </c:pt>
                <c:pt idx="4">
                  <c:v>43.695</c:v>
                </c:pt>
                <c:pt idx="5">
                  <c:v>43.447000000000003</c:v>
                </c:pt>
                <c:pt idx="6">
                  <c:v>40.353000000000002</c:v>
                </c:pt>
                <c:pt idx="7">
                  <c:v>40.143999999999998</c:v>
                </c:pt>
                <c:pt idx="8">
                  <c:v>39.889000000000003</c:v>
                </c:pt>
                <c:pt idx="9">
                  <c:v>39.704999999999998</c:v>
                </c:pt>
                <c:pt idx="10">
                  <c:v>39.835000000000001</c:v>
                </c:pt>
              </c:numCache>
            </c:numRef>
          </c:val>
          <c:smooth val="0"/>
          <c:extLst>
            <c:ext xmlns:c16="http://schemas.microsoft.com/office/drawing/2014/chart" uri="{C3380CC4-5D6E-409C-BE32-E72D297353CC}">
              <c16:uniqueId val="{00000000-24F5-4C64-992F-907DF6B754D5}"/>
            </c:ext>
          </c:extLst>
        </c:ser>
        <c:dLbls>
          <c:showLegendKey val="0"/>
          <c:showVal val="0"/>
          <c:showCatName val="0"/>
          <c:showSerName val="0"/>
          <c:showPercent val="0"/>
          <c:showBubbleSize val="0"/>
        </c:dLbls>
        <c:smooth val="0"/>
        <c:axId val="646198896"/>
        <c:axId val="646183120"/>
      </c:lineChart>
      <c:catAx>
        <c:axId val="6461988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3120"/>
        <c:crosses val="autoZero"/>
        <c:auto val="1"/>
        <c:lblAlgn val="ctr"/>
        <c:lblOffset val="100"/>
        <c:tickLblSkip val="1"/>
        <c:tickMarkSkip val="1"/>
        <c:noMultiLvlLbl val="0"/>
      </c:catAx>
      <c:valAx>
        <c:axId val="646183120"/>
        <c:scaling>
          <c:orientation val="minMax"/>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1988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algarrobo (miles toneladas)</a:t>
            </a:r>
          </a:p>
        </c:rich>
      </c:tx>
      <c:layout>
        <c:manualLayout>
          <c:xMode val="edge"/>
          <c:yMode val="edge"/>
          <c:x val="0.27607267676767677"/>
          <c:y val="8.9861751152073746E-2"/>
        </c:manualLayout>
      </c:layout>
      <c:overlay val="0"/>
      <c:spPr>
        <a:noFill/>
        <a:ln w="12700">
          <a:solidFill>
            <a:srgbClr val="000000"/>
          </a:solidFill>
          <a:prstDash val="solid"/>
        </a:ln>
      </c:spPr>
    </c:title>
    <c:autoTitleDeleted val="0"/>
    <c:plotArea>
      <c:layout>
        <c:manualLayout>
          <c:layoutTarget val="inner"/>
          <c:xMode val="edge"/>
          <c:yMode val="edge"/>
          <c:x val="5.4945084427092873E-2"/>
          <c:y val="0.21889400921658986"/>
          <c:w val="0.92197851668663"/>
          <c:h val="0.69815668202764958"/>
        </c:manualLayout>
      </c:layout>
      <c:lineChart>
        <c:grouping val="standard"/>
        <c:varyColors val="0"/>
        <c:ser>
          <c:idx val="0"/>
          <c:order val="0"/>
          <c:tx>
            <c:v>producción</c:v>
          </c:tx>
          <c:spPr>
            <a:ln w="38100">
              <a:solidFill>
                <a:srgbClr val="FF6600"/>
              </a:solidFill>
              <a:prstDash val="solid"/>
            </a:ln>
          </c:spPr>
          <c:marker>
            <c:symbol val="none"/>
          </c:marker>
          <c:cat>
            <c:numRef>
              <c:f>'7.13.2.1'!$A$10:$A$20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'7.13.2.1'!$F$10:$F$20</c:f>
              <c:numCache>
                <c:formatCode>#,##0.0__;\–#,##0.0__;0.0__;@__</c:formatCode>
                <c:ptCount val="11"/>
                <c:pt idx="0">
                  <c:v>53.201999999999998</c:v>
                </c:pt>
                <c:pt idx="1">
                  <c:v>56.286000000000001</c:v>
                </c:pt>
                <c:pt idx="2">
                  <c:v>38.380000000000003</c:v>
                </c:pt>
                <c:pt idx="3">
                  <c:v>45.414000000000001</c:v>
                </c:pt>
                <c:pt idx="4">
                  <c:v>38.881999999999998</c:v>
                </c:pt>
                <c:pt idx="5">
                  <c:v>60.4</c:v>
                </c:pt>
                <c:pt idx="6">
                  <c:v>36.893999999999998</c:v>
                </c:pt>
                <c:pt idx="7">
                  <c:v>39.587000000000003</c:v>
                </c:pt>
                <c:pt idx="8">
                  <c:v>36.368000000000002</c:v>
                </c:pt>
                <c:pt idx="9">
                  <c:v>53.476999999999997</c:v>
                </c:pt>
                <c:pt idx="10">
                  <c:v>37.246000000000002</c:v>
                </c:pt>
              </c:numCache>
            </c:numRef>
          </c:val>
          <c:smooth val="0"/>
          <c:extLst>
            <c:ext xmlns:c16="http://schemas.microsoft.com/office/drawing/2014/chart" uri="{C3380CC4-5D6E-409C-BE32-E72D297353CC}">
              <c16:uniqueId val="{00000000-C6CC-4C4B-9BF2-933F80F7EE25}"/>
            </c:ext>
          </c:extLst>
        </c:ser>
        <c:dLbls>
          <c:showLegendKey val="0"/>
          <c:showVal val="0"/>
          <c:showCatName val="0"/>
          <c:showSerName val="0"/>
          <c:showPercent val="0"/>
          <c:showBubbleSize val="0"/>
        </c:dLbls>
        <c:smooth val="0"/>
        <c:axId val="646182576"/>
        <c:axId val="646177136"/>
      </c:lineChart>
      <c:catAx>
        <c:axId val="6461825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7136"/>
        <c:crosses val="autoZero"/>
        <c:auto val="1"/>
        <c:lblAlgn val="ctr"/>
        <c:lblOffset val="100"/>
        <c:tickLblSkip val="1"/>
        <c:tickMarkSkip val="1"/>
        <c:noMultiLvlLbl val="0"/>
      </c:catAx>
      <c:valAx>
        <c:axId val="646177136"/>
        <c:scaling>
          <c:orientation val="minMax"/>
          <c:max val="1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2576"/>
        <c:crosses val="autoZero"/>
        <c:crossBetween val="between"/>
        <c:majorUnit val="2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algarrobo (miles de euros)</a:t>
            </a:r>
          </a:p>
        </c:rich>
      </c:tx>
      <c:layout>
        <c:manualLayout>
          <c:xMode val="edge"/>
          <c:yMode val="edge"/>
          <c:x val="0.30562904040404043"/>
          <c:y val="4.3902439024391601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6.7552675492148134E-2"/>
          <c:y val="0.22926829268293225"/>
          <c:w val="0.9114074086891446"/>
          <c:h val="0.68292682926829273"/>
        </c:manualLayout>
      </c:layout>
      <c:lineChart>
        <c:grouping val="standard"/>
        <c:varyColors val="0"/>
        <c:ser>
          <c:idx val="0"/>
          <c:order val="0"/>
          <c:tx>
            <c:v>producción</c:v>
          </c:tx>
          <c:spPr>
            <a:ln w="38100">
              <a:solidFill>
                <a:srgbClr val="FFFF00"/>
              </a:solidFill>
              <a:prstDash val="solid"/>
            </a:ln>
          </c:spPr>
          <c:marker>
            <c:symbol val="none"/>
          </c:marker>
          <c:cat>
            <c:numRef>
              <c:f>'7.13.2.1'!$A$10:$A$20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'7.13.2.1'!$H$10:$H$20</c:f>
              <c:numCache>
                <c:formatCode>#,##0__;\–#,##0__;0__;@__</c:formatCode>
                <c:ptCount val="11"/>
                <c:pt idx="0">
                  <c:v>11720.400600000001</c:v>
                </c:pt>
                <c:pt idx="1">
                  <c:v>9197.1324000000004</c:v>
                </c:pt>
                <c:pt idx="2">
                  <c:v>6163.8279999999995</c:v>
                </c:pt>
                <c:pt idx="3">
                  <c:v>9804.8826000000008</c:v>
                </c:pt>
                <c:pt idx="4">
                  <c:v>7410.9091999999982</c:v>
                </c:pt>
                <c:pt idx="5">
                  <c:v>11518</c:v>
                </c:pt>
                <c:pt idx="6">
                  <c:v>9297</c:v>
                </c:pt>
                <c:pt idx="7">
                  <c:v>9540</c:v>
                </c:pt>
                <c:pt idx="8">
                  <c:v>9266.5663999999997</c:v>
                </c:pt>
                <c:pt idx="9">
                  <c:v>16561.8269</c:v>
                </c:pt>
                <c:pt idx="10">
                  <c:v>11974.589</c:v>
                </c:pt>
              </c:numCache>
            </c:numRef>
          </c:val>
          <c:smooth val="0"/>
          <c:extLst>
            <c:ext xmlns:c16="http://schemas.microsoft.com/office/drawing/2014/chart" uri="{C3380CC4-5D6E-409C-BE32-E72D297353CC}">
              <c16:uniqueId val="{00000000-9269-48CC-971E-3E12B4438023}"/>
            </c:ext>
          </c:extLst>
        </c:ser>
        <c:dLbls>
          <c:showLegendKey val="0"/>
          <c:showVal val="0"/>
          <c:showCatName val="0"/>
          <c:showSerName val="0"/>
          <c:showPercent val="0"/>
          <c:showBubbleSize val="0"/>
        </c:dLbls>
        <c:smooth val="0"/>
        <c:axId val="646174960"/>
        <c:axId val="646179856"/>
      </c:lineChart>
      <c:catAx>
        <c:axId val="646174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9856"/>
        <c:crosses val="autoZero"/>
        <c:auto val="1"/>
        <c:lblAlgn val="ctr"/>
        <c:lblOffset val="100"/>
        <c:tickLblSkip val="1"/>
        <c:tickMarkSkip val="1"/>
        <c:noMultiLvlLbl val="0"/>
      </c:catAx>
      <c:valAx>
        <c:axId val="646179856"/>
        <c:scaling>
          <c:orientation val="minMax"/>
          <c:max val="20000"/>
          <c:min val="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49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alcaparra (hectáreas)</a:t>
            </a:r>
          </a:p>
        </c:rich>
      </c:tx>
      <c:layout>
        <c:manualLayout>
          <c:xMode val="edge"/>
          <c:yMode val="edge"/>
          <c:x val="0.25553972328951224"/>
          <c:y val="8.2352941176470726E-2"/>
        </c:manualLayout>
      </c:layout>
      <c:overlay val="0"/>
      <c:spPr>
        <a:noFill/>
        <a:ln w="12700">
          <a:solidFill>
            <a:srgbClr val="000000"/>
          </a:solidFill>
          <a:prstDash val="solid"/>
        </a:ln>
      </c:spPr>
    </c:title>
    <c:autoTitleDeleted val="0"/>
    <c:plotArea>
      <c:layout>
        <c:manualLayout>
          <c:layoutTarget val="inner"/>
          <c:xMode val="edge"/>
          <c:yMode val="edge"/>
          <c:x val="5.7080131723380903E-2"/>
          <c:y val="0.24000000000000021"/>
          <c:w val="0.91547749725576288"/>
          <c:h val="0.67529411764707392"/>
        </c:manualLayout>
      </c:layout>
      <c:lineChart>
        <c:grouping val="standard"/>
        <c:varyColors val="0"/>
        <c:ser>
          <c:idx val="0"/>
          <c:order val="0"/>
          <c:tx>
            <c:v>superficie</c:v>
          </c:tx>
          <c:spPr>
            <a:ln w="38100">
              <a:solidFill>
                <a:srgbClr val="008000"/>
              </a:solidFill>
              <a:prstDash val="solid"/>
            </a:ln>
          </c:spPr>
          <c:marker>
            <c:symbol val="none"/>
          </c:marker>
          <c:cat>
            <c:numRef>
              <c:f>'7.13.3.1'!$A$10:$A$20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'7.13.3.1'!$B$10:$B$20</c:f>
              <c:numCache>
                <c:formatCode>#,##0_);\(#,##0\)</c:formatCode>
                <c:ptCount val="11"/>
                <c:pt idx="0">
                  <c:v>501</c:v>
                </c:pt>
                <c:pt idx="1">
                  <c:v>504</c:v>
                </c:pt>
                <c:pt idx="2">
                  <c:v>471</c:v>
                </c:pt>
                <c:pt idx="3">
                  <c:v>467</c:v>
                </c:pt>
                <c:pt idx="4">
                  <c:v>456</c:v>
                </c:pt>
                <c:pt idx="5">
                  <c:v>443</c:v>
                </c:pt>
                <c:pt idx="6">
                  <c:v>450</c:v>
                </c:pt>
                <c:pt idx="7">
                  <c:v>453</c:v>
                </c:pt>
                <c:pt idx="8">
                  <c:v>472</c:v>
                </c:pt>
                <c:pt idx="9">
                  <c:v>483</c:v>
                </c:pt>
                <c:pt idx="10">
                  <c:v>484</c:v>
                </c:pt>
              </c:numCache>
            </c:numRef>
          </c:val>
          <c:smooth val="0"/>
          <c:extLst>
            <c:ext xmlns:c16="http://schemas.microsoft.com/office/drawing/2014/chart" uri="{C3380CC4-5D6E-409C-BE32-E72D297353CC}">
              <c16:uniqueId val="{00000000-1EEA-4A32-91B4-D4D65F0B4BD5}"/>
            </c:ext>
          </c:extLst>
        </c:ser>
        <c:dLbls>
          <c:showLegendKey val="0"/>
          <c:showVal val="0"/>
          <c:showCatName val="0"/>
          <c:showSerName val="0"/>
          <c:showPercent val="0"/>
          <c:showBubbleSize val="0"/>
        </c:dLbls>
        <c:smooth val="0"/>
        <c:axId val="646173872"/>
        <c:axId val="646191280"/>
      </c:lineChart>
      <c:catAx>
        <c:axId val="646173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91280"/>
        <c:crosses val="autoZero"/>
        <c:auto val="1"/>
        <c:lblAlgn val="ctr"/>
        <c:lblOffset val="100"/>
        <c:tickLblSkip val="1"/>
        <c:tickMarkSkip val="1"/>
        <c:noMultiLvlLbl val="0"/>
      </c:catAx>
      <c:valAx>
        <c:axId val="646191280"/>
        <c:scaling>
          <c:orientation val="minMax"/>
          <c:max val="1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1738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sorgo (miles toneladas)</a:t>
            </a:r>
          </a:p>
        </c:rich>
      </c:tx>
      <c:layout>
        <c:manualLayout>
          <c:xMode val="edge"/>
          <c:yMode val="edge"/>
          <c:x val="0.31410977990770317"/>
          <c:y val="2.6894865525673248E-2"/>
        </c:manualLayout>
      </c:layout>
      <c:overlay val="0"/>
      <c:spPr>
        <a:noFill/>
        <a:ln w="12700">
          <a:solidFill>
            <a:srgbClr val="000000"/>
          </a:solidFill>
          <a:prstDash val="solid"/>
        </a:ln>
      </c:spPr>
    </c:title>
    <c:autoTitleDeleted val="0"/>
    <c:plotArea>
      <c:layout>
        <c:manualLayout>
          <c:layoutTarget val="inner"/>
          <c:xMode val="edge"/>
          <c:yMode val="edge"/>
          <c:x val="6.0682680151708385E-2"/>
          <c:y val="0.13936446955760123"/>
          <c:w val="0.89506953223767383"/>
          <c:h val="0.77261705930176894"/>
        </c:manualLayout>
      </c:layout>
      <c:lineChart>
        <c:grouping val="standard"/>
        <c:varyColors val="0"/>
        <c:ser>
          <c:idx val="3"/>
          <c:order val="0"/>
          <c:tx>
            <c:v>Producción</c:v>
          </c:tx>
          <c:spPr>
            <a:ln w="38100">
              <a:solidFill>
                <a:srgbClr val="FF6600"/>
              </a:solidFill>
              <a:prstDash val="solid"/>
            </a:ln>
          </c:spPr>
          <c:marker>
            <c:symbol val="none"/>
          </c:marker>
          <c:cat>
            <c:numRef>
              <c:f>'7.1.9.1'!$A$9:$A$19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'7.1.9.1'!$D$9:$D$19</c:f>
              <c:numCache>
                <c:formatCode>#,##0.0_);\(#,##0.0\)</c:formatCode>
                <c:ptCount val="11"/>
                <c:pt idx="0">
                  <c:v>32.781999999999996</c:v>
                </c:pt>
                <c:pt idx="1">
                  <c:v>36.561</c:v>
                </c:pt>
                <c:pt idx="2">
                  <c:v>38.643000000000001</c:v>
                </c:pt>
                <c:pt idx="3">
                  <c:v>27.38</c:v>
                </c:pt>
                <c:pt idx="4">
                  <c:v>45.085000000000001</c:v>
                </c:pt>
                <c:pt idx="5">
                  <c:v>45.744</c:v>
                </c:pt>
                <c:pt idx="6">
                  <c:v>50.335000000000001</c:v>
                </c:pt>
                <c:pt idx="7">
                  <c:v>36.360999999999997</c:v>
                </c:pt>
                <c:pt idx="8">
                  <c:v>30.138000000000002</c:v>
                </c:pt>
                <c:pt idx="9">
                  <c:v>25.588999999999999</c:v>
                </c:pt>
                <c:pt idx="10">
                  <c:v>25.140999999999998</c:v>
                </c:pt>
              </c:numCache>
            </c:numRef>
          </c:val>
          <c:smooth val="0"/>
          <c:extLst>
            <c:ext xmlns:c16="http://schemas.microsoft.com/office/drawing/2014/chart" uri="{C3380CC4-5D6E-409C-BE32-E72D297353CC}">
              <c16:uniqueId val="{00000000-BCFB-4B6A-A4D8-855B230C6FFB}"/>
            </c:ext>
          </c:extLst>
        </c:ser>
        <c:dLbls>
          <c:showLegendKey val="0"/>
          <c:showVal val="0"/>
          <c:showCatName val="0"/>
          <c:showSerName val="0"/>
          <c:showPercent val="0"/>
          <c:showBubbleSize val="0"/>
        </c:dLbls>
        <c:smooth val="0"/>
        <c:axId val="611385168"/>
        <c:axId val="611385712"/>
      </c:lineChart>
      <c:catAx>
        <c:axId val="611385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5712"/>
        <c:crosses val="autoZero"/>
        <c:auto val="1"/>
        <c:lblAlgn val="ctr"/>
        <c:lblOffset val="100"/>
        <c:tickLblSkip val="1"/>
        <c:tickMarkSkip val="1"/>
        <c:noMultiLvlLbl val="0"/>
      </c:catAx>
      <c:valAx>
        <c:axId val="611385712"/>
        <c:scaling>
          <c:orientation val="minMax"/>
          <c:max val="60"/>
          <c:min val="2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5168"/>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alcaparra (toneladas)</a:t>
            </a:r>
          </a:p>
        </c:rich>
      </c:tx>
      <c:layout>
        <c:manualLayout>
          <c:xMode val="edge"/>
          <c:yMode val="edge"/>
          <c:x val="0.26882823871906841"/>
          <c:y val="4.7846889952153124E-2"/>
        </c:manualLayout>
      </c:layout>
      <c:overlay val="0"/>
      <c:spPr>
        <a:noFill/>
        <a:ln w="12700">
          <a:solidFill>
            <a:srgbClr val="000000"/>
          </a:solidFill>
          <a:prstDash val="solid"/>
        </a:ln>
      </c:spPr>
    </c:title>
    <c:autoTitleDeleted val="0"/>
    <c:plotArea>
      <c:layout>
        <c:manualLayout>
          <c:layoutTarget val="inner"/>
          <c:xMode val="edge"/>
          <c:yMode val="edge"/>
          <c:x val="4.4906924345247859E-2"/>
          <c:y val="0.22248829817431978"/>
          <c:w val="0.92442546700944461"/>
          <c:h val="0.69138836744491938"/>
        </c:manualLayout>
      </c:layout>
      <c:lineChart>
        <c:grouping val="standard"/>
        <c:varyColors val="0"/>
        <c:ser>
          <c:idx val="0"/>
          <c:order val="0"/>
          <c:tx>
            <c:v>producción</c:v>
          </c:tx>
          <c:spPr>
            <a:ln w="38100">
              <a:solidFill>
                <a:srgbClr val="FF6600"/>
              </a:solidFill>
              <a:prstDash val="solid"/>
            </a:ln>
          </c:spPr>
          <c:marker>
            <c:symbol val="none"/>
          </c:marker>
          <c:cat>
            <c:numRef>
              <c:f>'7.13.3.1'!$A$10:$A$20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'7.13.3.1'!$F$10:$F$20</c:f>
              <c:numCache>
                <c:formatCode>#,##0_);\(#,##0\)</c:formatCode>
                <c:ptCount val="11"/>
                <c:pt idx="0">
                  <c:v>61</c:v>
                </c:pt>
                <c:pt idx="1">
                  <c:v>39</c:v>
                </c:pt>
                <c:pt idx="2">
                  <c:v>22</c:v>
                </c:pt>
                <c:pt idx="3">
                  <c:v>344</c:v>
                </c:pt>
                <c:pt idx="4">
                  <c:v>339</c:v>
                </c:pt>
                <c:pt idx="5">
                  <c:v>313</c:v>
                </c:pt>
                <c:pt idx="6">
                  <c:v>313</c:v>
                </c:pt>
                <c:pt idx="7">
                  <c:v>318</c:v>
                </c:pt>
                <c:pt idx="8">
                  <c:v>354</c:v>
                </c:pt>
                <c:pt idx="9">
                  <c:v>424</c:v>
                </c:pt>
                <c:pt idx="10">
                  <c:v>414</c:v>
                </c:pt>
              </c:numCache>
            </c:numRef>
          </c:val>
          <c:smooth val="0"/>
          <c:extLst>
            <c:ext xmlns:c16="http://schemas.microsoft.com/office/drawing/2014/chart" uri="{C3380CC4-5D6E-409C-BE32-E72D297353CC}">
              <c16:uniqueId val="{00000000-D2DF-4037-890B-237C0C1011D0}"/>
            </c:ext>
          </c:extLst>
        </c:ser>
        <c:dLbls>
          <c:showLegendKey val="0"/>
          <c:showVal val="0"/>
          <c:showCatName val="0"/>
          <c:showSerName val="0"/>
          <c:showPercent val="0"/>
          <c:showBubbleSize val="0"/>
        </c:dLbls>
        <c:smooth val="0"/>
        <c:axId val="646200528"/>
        <c:axId val="646180400"/>
      </c:lineChart>
      <c:catAx>
        <c:axId val="646200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0400"/>
        <c:crosses val="autoZero"/>
        <c:auto val="1"/>
        <c:lblAlgn val="ctr"/>
        <c:lblOffset val="100"/>
        <c:tickLblSkip val="1"/>
        <c:tickMarkSkip val="1"/>
        <c:noMultiLvlLbl val="0"/>
      </c:catAx>
      <c:valAx>
        <c:axId val="646180400"/>
        <c:scaling>
          <c:orientation val="minMax"/>
          <c:max val="6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0528"/>
        <c:crosses val="autoZero"/>
        <c:crossBetween val="between"/>
        <c:majorUnit val="1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alcaparra (miles de euros)</a:t>
            </a:r>
          </a:p>
        </c:rich>
      </c:tx>
      <c:layout>
        <c:manualLayout>
          <c:xMode val="edge"/>
          <c:yMode val="edge"/>
          <c:x val="0.28110424990918997"/>
          <c:y val="4.6511627906977104E-2"/>
        </c:manualLayout>
      </c:layout>
      <c:overlay val="0"/>
      <c:spPr>
        <a:noFill/>
        <a:ln w="12700">
          <a:solidFill>
            <a:srgbClr val="000000"/>
          </a:solidFill>
          <a:prstDash val="solid"/>
        </a:ln>
      </c:spPr>
    </c:title>
    <c:autoTitleDeleted val="0"/>
    <c:plotArea>
      <c:layout>
        <c:manualLayout>
          <c:layoutTarget val="inner"/>
          <c:xMode val="edge"/>
          <c:yMode val="edge"/>
          <c:x val="6.6666737818839236E-2"/>
          <c:y val="0.16534284278295044"/>
          <c:w val="0.90929058795528939"/>
          <c:h val="0.75093746260442173"/>
        </c:manualLayout>
      </c:layout>
      <c:lineChart>
        <c:grouping val="standard"/>
        <c:varyColors val="0"/>
        <c:ser>
          <c:idx val="0"/>
          <c:order val="0"/>
          <c:tx>
            <c:v>producción</c:v>
          </c:tx>
          <c:spPr>
            <a:ln w="38100">
              <a:solidFill>
                <a:srgbClr val="FFFF00"/>
              </a:solidFill>
              <a:prstDash val="solid"/>
            </a:ln>
          </c:spPr>
          <c:marker>
            <c:symbol val="none"/>
          </c:marker>
          <c:cat>
            <c:numRef>
              <c:f>'7.13.3.1'!$A$10:$A$20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'7.13.3.1'!$H$10:$H$20</c:f>
              <c:numCache>
                <c:formatCode>#,##0_);\(#,##0\)</c:formatCode>
                <c:ptCount val="11"/>
                <c:pt idx="0">
                  <c:v>123.07970000000002</c:v>
                </c:pt>
                <c:pt idx="1">
                  <c:v>87.75</c:v>
                </c:pt>
                <c:pt idx="2">
                  <c:v>49.5</c:v>
                </c:pt>
                <c:pt idx="3">
                  <c:v>516</c:v>
                </c:pt>
                <c:pt idx="4">
                  <c:v>508.5</c:v>
                </c:pt>
                <c:pt idx="5">
                  <c:v>470</c:v>
                </c:pt>
                <c:pt idx="6">
                  <c:v>530</c:v>
                </c:pt>
                <c:pt idx="7">
                  <c:v>716</c:v>
                </c:pt>
                <c:pt idx="8">
                  <c:v>525.44219999999996</c:v>
                </c:pt>
                <c:pt idx="9">
                  <c:v>444.94559999999996</c:v>
                </c:pt>
                <c:pt idx="10">
                  <c:v>453.12300000000005</c:v>
                </c:pt>
              </c:numCache>
            </c:numRef>
          </c:val>
          <c:smooth val="0"/>
          <c:extLst>
            <c:ext xmlns:c16="http://schemas.microsoft.com/office/drawing/2014/chart" uri="{C3380CC4-5D6E-409C-BE32-E72D297353CC}">
              <c16:uniqueId val="{00000000-C3FD-4F55-95A9-BCE9042E933B}"/>
            </c:ext>
          </c:extLst>
        </c:ser>
        <c:dLbls>
          <c:showLegendKey val="0"/>
          <c:showVal val="0"/>
          <c:showCatName val="0"/>
          <c:showSerName val="0"/>
          <c:showPercent val="0"/>
          <c:showBubbleSize val="0"/>
        </c:dLbls>
        <c:smooth val="0"/>
        <c:axId val="646186928"/>
        <c:axId val="646191824"/>
      </c:lineChart>
      <c:catAx>
        <c:axId val="646186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91824"/>
        <c:crosses val="autoZero"/>
        <c:auto val="1"/>
        <c:lblAlgn val="ctr"/>
        <c:lblOffset val="100"/>
        <c:tickLblSkip val="1"/>
        <c:tickMarkSkip val="1"/>
        <c:noMultiLvlLbl val="0"/>
      </c:catAx>
      <c:valAx>
        <c:axId val="646191824"/>
        <c:scaling>
          <c:orientation val="minMax"/>
          <c:max val="8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6928"/>
        <c:crosses val="autoZero"/>
        <c:crossBetween val="between"/>
        <c:majorUnit val="2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sorgo (miles de euros)</a:t>
            </a:r>
          </a:p>
        </c:rich>
      </c:tx>
      <c:layout>
        <c:manualLayout>
          <c:xMode val="edge"/>
          <c:yMode val="edge"/>
          <c:x val="0.34007783102591405"/>
          <c:y val="2.6378896882494011E-2"/>
        </c:manualLayout>
      </c:layout>
      <c:overlay val="0"/>
      <c:spPr>
        <a:noFill/>
        <a:ln w="12700">
          <a:solidFill>
            <a:srgbClr val="000000"/>
          </a:solidFill>
          <a:prstDash val="solid"/>
        </a:ln>
      </c:spPr>
    </c:title>
    <c:autoTitleDeleted val="0"/>
    <c:plotArea>
      <c:layout>
        <c:manualLayout>
          <c:layoutTarget val="inner"/>
          <c:xMode val="edge"/>
          <c:yMode val="edge"/>
          <c:x val="7.3417766896859499E-2"/>
          <c:y val="0.1342928804445829"/>
          <c:w val="0.88860814416543721"/>
          <c:h val="0.77937832400873985"/>
        </c:manualLayout>
      </c:layout>
      <c:lineChart>
        <c:grouping val="standard"/>
        <c:varyColors val="0"/>
        <c:ser>
          <c:idx val="3"/>
          <c:order val="0"/>
          <c:tx>
            <c:v>Producción</c:v>
          </c:tx>
          <c:spPr>
            <a:ln w="38100">
              <a:solidFill>
                <a:srgbClr val="FFFF00"/>
              </a:solidFill>
              <a:prstDash val="solid"/>
            </a:ln>
          </c:spPr>
          <c:marker>
            <c:symbol val="none"/>
          </c:marker>
          <c:cat>
            <c:numRef>
              <c:f>'7.1.9.1'!$A$9:$A$19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'7.1.9.1'!$G$9:$G$19</c:f>
              <c:numCache>
                <c:formatCode>#,##0_);\(#,##0\)</c:formatCode>
                <c:ptCount val="11"/>
                <c:pt idx="0">
                  <c:v>4481.2993999999999</c:v>
                </c:pt>
                <c:pt idx="1">
                  <c:v>6873.4680000000008</c:v>
                </c:pt>
                <c:pt idx="2">
                  <c:v>7728.6</c:v>
                </c:pt>
                <c:pt idx="3">
                  <c:v>6283.71</c:v>
                </c:pt>
                <c:pt idx="4">
                  <c:v>8656.32</c:v>
                </c:pt>
                <c:pt idx="5">
                  <c:v>7525</c:v>
                </c:pt>
                <c:pt idx="6">
                  <c:v>8476</c:v>
                </c:pt>
                <c:pt idx="7">
                  <c:v>5814</c:v>
                </c:pt>
                <c:pt idx="8">
                  <c:v>4849.2042000000001</c:v>
                </c:pt>
                <c:pt idx="9">
                  <c:v>4421.7791999999999</c:v>
                </c:pt>
                <c:pt idx="10">
                  <c:v>4336.8224999999993</c:v>
                </c:pt>
              </c:numCache>
            </c:numRef>
          </c:val>
          <c:smooth val="0"/>
          <c:extLst>
            <c:ext xmlns:c16="http://schemas.microsoft.com/office/drawing/2014/chart" uri="{C3380CC4-5D6E-409C-BE32-E72D297353CC}">
              <c16:uniqueId val="{00000000-0C4C-46FA-9913-0E11138D3136}"/>
            </c:ext>
          </c:extLst>
        </c:ser>
        <c:dLbls>
          <c:showLegendKey val="0"/>
          <c:showVal val="0"/>
          <c:showCatName val="0"/>
          <c:showSerName val="0"/>
          <c:showPercent val="0"/>
          <c:showBubbleSize val="0"/>
        </c:dLbls>
        <c:smooth val="0"/>
        <c:axId val="611390064"/>
        <c:axId val="611391152"/>
      </c:lineChart>
      <c:catAx>
        <c:axId val="611390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1152"/>
        <c:crosses val="autoZero"/>
        <c:auto val="1"/>
        <c:lblAlgn val="ctr"/>
        <c:lblOffset val="100"/>
        <c:tickLblSkip val="1"/>
        <c:tickMarkSkip val="1"/>
        <c:noMultiLvlLbl val="0"/>
      </c:catAx>
      <c:valAx>
        <c:axId val="611391152"/>
        <c:scaling>
          <c:orientation val="minMax"/>
          <c:max val="105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00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leguminosas grano   (miles de hectáreas)</a:t>
            </a:r>
          </a:p>
        </c:rich>
      </c:tx>
      <c:layout>
        <c:manualLayout>
          <c:xMode val="edge"/>
          <c:yMode val="edge"/>
          <c:x val="0.14870760233918129"/>
          <c:y val="2.3584905660377402E-2"/>
        </c:manualLayout>
      </c:layout>
      <c:overlay val="0"/>
      <c:spPr>
        <a:noFill/>
        <a:ln w="12700">
          <a:solidFill>
            <a:srgbClr val="000000"/>
          </a:solidFill>
          <a:prstDash val="solid"/>
        </a:ln>
      </c:spPr>
    </c:title>
    <c:autoTitleDeleted val="0"/>
    <c:plotArea>
      <c:layout>
        <c:manualLayout>
          <c:layoutTarget val="inner"/>
          <c:xMode val="edge"/>
          <c:yMode val="edge"/>
          <c:x val="9.2913385826771611E-2"/>
          <c:y val="0.17217000959289541"/>
          <c:w val="0.87244094488188972"/>
          <c:h val="0.7429253838597526"/>
        </c:manualLayout>
      </c:layout>
      <c:lineChart>
        <c:grouping val="standard"/>
        <c:varyColors val="0"/>
        <c:ser>
          <c:idx val="3"/>
          <c:order val="0"/>
          <c:tx>
            <c:v>Superficie</c:v>
          </c:tx>
          <c:spPr>
            <a:ln w="38100">
              <a:solidFill>
                <a:srgbClr val="008000"/>
              </a:solidFill>
              <a:prstDash val="solid"/>
            </a:ln>
          </c:spPr>
          <c:marker>
            <c:symbol val="none"/>
          </c:marker>
          <c:cat>
            <c:numRef>
              <c:f>'7.2.1.1'!$A$7:$A$17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'7.2.1.1'!$B$7:$B$17</c:f>
              <c:numCache>
                <c:formatCode>#,##0_);\(#,##0\)</c:formatCode>
                <c:ptCount val="11"/>
                <c:pt idx="0">
                  <c:v>311.11900000000003</c:v>
                </c:pt>
                <c:pt idx="1">
                  <c:v>446.98099999999999</c:v>
                </c:pt>
                <c:pt idx="2">
                  <c:v>530.29</c:v>
                </c:pt>
                <c:pt idx="3">
                  <c:v>445.63</c:v>
                </c:pt>
                <c:pt idx="4">
                  <c:v>378.113</c:v>
                </c:pt>
                <c:pt idx="5">
                  <c:v>458.38099999999997</c:v>
                </c:pt>
                <c:pt idx="6">
                  <c:v>489.39</c:v>
                </c:pt>
                <c:pt idx="7">
                  <c:v>460.22699999999998</c:v>
                </c:pt>
                <c:pt idx="8">
                  <c:v>521.38599999999997</c:v>
                </c:pt>
                <c:pt idx="9">
                  <c:v>472.92899999999997</c:v>
                </c:pt>
                <c:pt idx="10">
                  <c:v>420.10899999999998</c:v>
                </c:pt>
              </c:numCache>
            </c:numRef>
          </c:val>
          <c:smooth val="0"/>
          <c:extLst>
            <c:ext xmlns:c16="http://schemas.microsoft.com/office/drawing/2014/chart" uri="{C3380CC4-5D6E-409C-BE32-E72D297353CC}">
              <c16:uniqueId val="{00000000-C262-4601-8067-9B70354BEE31}"/>
            </c:ext>
          </c:extLst>
        </c:ser>
        <c:dLbls>
          <c:showLegendKey val="0"/>
          <c:showVal val="0"/>
          <c:showCatName val="0"/>
          <c:showSerName val="0"/>
          <c:showPercent val="0"/>
          <c:showBubbleSize val="0"/>
        </c:dLbls>
        <c:smooth val="0"/>
        <c:axId val="611386800"/>
        <c:axId val="611387344"/>
      </c:lineChart>
      <c:catAx>
        <c:axId val="611386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7344"/>
        <c:crosses val="autoZero"/>
        <c:auto val="1"/>
        <c:lblAlgn val="ctr"/>
        <c:lblOffset val="100"/>
        <c:tickLblSkip val="1"/>
        <c:tickMarkSkip val="1"/>
        <c:noMultiLvlLbl val="0"/>
      </c:catAx>
      <c:valAx>
        <c:axId val="611387344"/>
        <c:scaling>
          <c:orientation val="minMax"/>
          <c:max val="750"/>
          <c:min val="15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68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leguminosas grano   (miles toneladas)</a:t>
            </a:r>
          </a:p>
        </c:rich>
      </c:tx>
      <c:layout>
        <c:manualLayout>
          <c:xMode val="edge"/>
          <c:yMode val="edge"/>
          <c:x val="0.1551386230728336"/>
          <c:y val="6.2480657851262125E-2"/>
        </c:manualLayout>
      </c:layout>
      <c:overlay val="0"/>
      <c:spPr>
        <a:noFill/>
        <a:ln w="12700">
          <a:solidFill>
            <a:srgbClr val="000000"/>
          </a:solidFill>
          <a:prstDash val="solid"/>
        </a:ln>
      </c:spPr>
    </c:title>
    <c:autoTitleDeleted val="0"/>
    <c:plotArea>
      <c:layout>
        <c:manualLayout>
          <c:layoutTarget val="inner"/>
          <c:xMode val="edge"/>
          <c:yMode val="edge"/>
          <c:x val="9.4786876090535044E-2"/>
          <c:y val="0.17339687569226594"/>
          <c:w val="0.87203926003292243"/>
          <c:h val="0.74109349610942454"/>
        </c:manualLayout>
      </c:layout>
      <c:lineChart>
        <c:grouping val="standard"/>
        <c:varyColors val="0"/>
        <c:ser>
          <c:idx val="3"/>
          <c:order val="0"/>
          <c:tx>
            <c:v>Producción</c:v>
          </c:tx>
          <c:spPr>
            <a:ln w="38100">
              <a:solidFill>
                <a:srgbClr val="FF6600"/>
              </a:solidFill>
              <a:prstDash val="solid"/>
            </a:ln>
          </c:spPr>
          <c:marker>
            <c:symbol val="none"/>
          </c:marker>
          <c:cat>
            <c:numRef>
              <c:f>'7.2.1.1'!$A$7:$A$17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'7.2.1.1'!$C$7:$C$17</c:f>
              <c:numCache>
                <c:formatCode>#,##0_);\(#,##0\)</c:formatCode>
                <c:ptCount val="11"/>
                <c:pt idx="0">
                  <c:v>285.87900000000002</c:v>
                </c:pt>
                <c:pt idx="1">
                  <c:v>515.80200000000002</c:v>
                </c:pt>
                <c:pt idx="2">
                  <c:v>520.28800000000001</c:v>
                </c:pt>
                <c:pt idx="3">
                  <c:v>324.471</c:v>
                </c:pt>
                <c:pt idx="4">
                  <c:v>503.06900000000002</c:v>
                </c:pt>
                <c:pt idx="5">
                  <c:v>450.50700000000001</c:v>
                </c:pt>
                <c:pt idx="6">
                  <c:v>503.33100000000002</c:v>
                </c:pt>
                <c:pt idx="7">
                  <c:v>647.72</c:v>
                </c:pt>
                <c:pt idx="8">
                  <c:v>476.13900000000001</c:v>
                </c:pt>
                <c:pt idx="9">
                  <c:v>670.71900000000005</c:v>
                </c:pt>
                <c:pt idx="10">
                  <c:v>391.483</c:v>
                </c:pt>
              </c:numCache>
            </c:numRef>
          </c:val>
          <c:smooth val="0"/>
          <c:extLst>
            <c:ext xmlns:c16="http://schemas.microsoft.com/office/drawing/2014/chart" uri="{C3380CC4-5D6E-409C-BE32-E72D297353CC}">
              <c16:uniqueId val="{00000000-B3FE-403D-9191-789D76CBF16D}"/>
            </c:ext>
          </c:extLst>
        </c:ser>
        <c:dLbls>
          <c:showLegendKey val="0"/>
          <c:showVal val="0"/>
          <c:showCatName val="0"/>
          <c:showSerName val="0"/>
          <c:showPercent val="0"/>
          <c:showBubbleSize val="0"/>
        </c:dLbls>
        <c:smooth val="0"/>
        <c:axId val="611391696"/>
        <c:axId val="612495200"/>
      </c:lineChart>
      <c:catAx>
        <c:axId val="611391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5200"/>
        <c:crosses val="autoZero"/>
        <c:auto val="1"/>
        <c:lblAlgn val="ctr"/>
        <c:lblOffset val="100"/>
        <c:tickLblSkip val="1"/>
        <c:tickMarkSkip val="1"/>
        <c:noMultiLvlLbl val="0"/>
      </c:catAx>
      <c:valAx>
        <c:axId val="612495200"/>
        <c:scaling>
          <c:orientation val="minMax"/>
          <c:max val="800"/>
          <c:min val="2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16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leguminosas grano  (miles de euros)</a:t>
            </a:r>
          </a:p>
        </c:rich>
      </c:tx>
      <c:layout>
        <c:manualLayout>
          <c:xMode val="edge"/>
          <c:yMode val="edge"/>
          <c:x val="0.19648876927166403"/>
          <c:y val="7.63713910761155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0969793322734499"/>
          <c:y val="0.20370416418946707"/>
          <c:w val="0.85532591414945702"/>
          <c:h val="0.70833493456790397"/>
        </c:manualLayout>
      </c:layout>
      <c:lineChart>
        <c:grouping val="standard"/>
        <c:varyColors val="0"/>
        <c:ser>
          <c:idx val="3"/>
          <c:order val="0"/>
          <c:tx>
            <c:v>Valor</c:v>
          </c:tx>
          <c:spPr>
            <a:ln w="38100">
              <a:solidFill>
                <a:srgbClr val="FFFF00"/>
              </a:solidFill>
              <a:prstDash val="solid"/>
            </a:ln>
          </c:spPr>
          <c:marker>
            <c:symbol val="none"/>
          </c:marker>
          <c:cat>
            <c:numRef>
              <c:f>'7.2.1.1'!$A$7:$A$17</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'7.2.1.1'!$D$7:$D$17</c:f>
              <c:numCache>
                <c:formatCode>#,##0_);\(#,##0\)</c:formatCode>
                <c:ptCount val="11"/>
                <c:pt idx="0">
                  <c:v>104521.39019404138</c:v>
                </c:pt>
                <c:pt idx="1">
                  <c:v>164853</c:v>
                </c:pt>
                <c:pt idx="2">
                  <c:v>176441</c:v>
                </c:pt>
                <c:pt idx="3">
                  <c:v>119054.32370079443</c:v>
                </c:pt>
                <c:pt idx="4">
                  <c:v>197282.86700635156</c:v>
                </c:pt>
                <c:pt idx="5">
                  <c:v>163368.07939278899</c:v>
                </c:pt>
                <c:pt idx="6">
                  <c:v>181398</c:v>
                </c:pt>
                <c:pt idx="7">
                  <c:v>212486.887140651</c:v>
                </c:pt>
                <c:pt idx="8">
                  <c:v>182785.86604432526</c:v>
                </c:pt>
                <c:pt idx="9">
                  <c:v>243011.33858817676</c:v>
                </c:pt>
                <c:pt idx="10">
                  <c:v>119896.7256334034</c:v>
                </c:pt>
              </c:numCache>
            </c:numRef>
          </c:val>
          <c:smooth val="0"/>
          <c:extLst>
            <c:ext xmlns:c16="http://schemas.microsoft.com/office/drawing/2014/chart" uri="{C3380CC4-5D6E-409C-BE32-E72D297353CC}">
              <c16:uniqueId val="{00000000-E4FA-4872-9A2A-0232FC8A90D5}"/>
            </c:ext>
          </c:extLst>
        </c:ser>
        <c:dLbls>
          <c:showLegendKey val="0"/>
          <c:showVal val="0"/>
          <c:showCatName val="0"/>
          <c:showSerName val="0"/>
          <c:showPercent val="0"/>
          <c:showBubbleSize val="0"/>
        </c:dLbls>
        <c:smooth val="0"/>
        <c:axId val="612497920"/>
        <c:axId val="612496832"/>
      </c:lineChart>
      <c:catAx>
        <c:axId val="612497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6832"/>
        <c:crosses val="autoZero"/>
        <c:auto val="1"/>
        <c:lblAlgn val="ctr"/>
        <c:lblOffset val="100"/>
        <c:tickLblSkip val="1"/>
        <c:tickMarkSkip val="1"/>
        <c:noMultiLvlLbl val="0"/>
      </c:catAx>
      <c:valAx>
        <c:axId val="612496832"/>
        <c:scaling>
          <c:orientation val="minMax"/>
          <c:min val="7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7920"/>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sz="1050" b="1" i="0" u="none" strike="noStrike" baseline="0">
                <a:solidFill>
                  <a:srgbClr val="000000"/>
                </a:solidFill>
                <a:latin typeface="Arial"/>
                <a:ea typeface="Arial"/>
                <a:cs typeface="Arial"/>
              </a:defRPr>
            </a:pPr>
            <a:r>
              <a:rPr lang="es-ES"/>
              <a:t>GRÁFICO: Destino de la producción de grano de</a:t>
            </a:r>
            <a:r>
              <a:rPr lang="es-ES" baseline="0"/>
              <a:t> leguminosas. Año 2019</a:t>
            </a:r>
          </a:p>
        </c:rich>
      </c:tx>
      <c:layout>
        <c:manualLayout>
          <c:xMode val="edge"/>
          <c:yMode val="edge"/>
          <c:x val="0.21868725868725869"/>
          <c:y val="2.897853521734441E-2"/>
        </c:manualLayout>
      </c:layout>
      <c:overlay val="0"/>
      <c:spPr>
        <a:noFill/>
        <a:ln w="12700">
          <a:solidFill>
            <a:srgbClr val="000000"/>
          </a:solidFill>
          <a:prstDash val="solid"/>
        </a:ln>
      </c:spPr>
    </c:title>
    <c:autoTitleDeleted val="0"/>
    <c:view3D>
      <c:rotX val="15"/>
      <c:rotY val="290"/>
      <c:rAngAx val="0"/>
      <c:perspective val="0"/>
    </c:view3D>
    <c:floor>
      <c:thickness val="0"/>
    </c:floor>
    <c:sideWall>
      <c:thickness val="0"/>
    </c:sideWall>
    <c:backWall>
      <c:thickness val="0"/>
    </c:backWall>
    <c:plotArea>
      <c:layout>
        <c:manualLayout>
          <c:layoutTarget val="inner"/>
          <c:xMode val="edge"/>
          <c:yMode val="edge"/>
          <c:x val="0.17615894039735144"/>
          <c:y val="0.37443005857158429"/>
          <c:w val="0.63311258278144655"/>
          <c:h val="0.43379092151586662"/>
        </c:manualLayout>
      </c:layout>
      <c:pie3DChart>
        <c:varyColors val="1"/>
        <c:ser>
          <c:idx val="0"/>
          <c:order val="0"/>
          <c:spPr>
            <a:solidFill>
              <a:srgbClr val="9999FF"/>
            </a:solidFill>
            <a:ln w="12700">
              <a:solidFill>
                <a:srgbClr val="000000"/>
              </a:solidFill>
              <a:prstDash val="solid"/>
            </a:ln>
          </c:spPr>
          <c:explosion val="37"/>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88F2-431F-9617-A9C505E5A350}"/>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88F2-431F-9617-A9C505E5A350}"/>
              </c:ext>
            </c:extLst>
          </c:dPt>
          <c:dPt>
            <c:idx val="2"/>
            <c:bubble3D val="0"/>
            <c:explosion val="25"/>
            <c:spPr>
              <a:solidFill>
                <a:srgbClr val="FF9900"/>
              </a:solidFill>
              <a:ln w="38100">
                <a:solidFill>
                  <a:srgbClr val="FF6600"/>
                </a:solidFill>
                <a:prstDash val="solid"/>
              </a:ln>
            </c:spPr>
            <c:extLst>
              <c:ext xmlns:c16="http://schemas.microsoft.com/office/drawing/2014/chart" uri="{C3380CC4-5D6E-409C-BE32-E72D297353CC}">
                <c16:uniqueId val="{00000005-88F2-431F-9617-A9C505E5A350}"/>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88F2-431F-9617-A9C505E5A350}"/>
              </c:ext>
            </c:extLst>
          </c:dPt>
          <c:dLbls>
            <c:dLbl>
              <c:idx val="0"/>
              <c:layout>
                <c:manualLayout>
                  <c:x val="-6.0481013233115194E-2"/>
                  <c:y val="-7.658737807027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F2-431F-9617-A9C505E5A350}"/>
                </c:ext>
              </c:extLst>
            </c:dLbl>
            <c:dLbl>
              <c:idx val="1"/>
              <c:layout>
                <c:manualLayout>
                  <c:x val="5.0077150594099278E-2"/>
                  <c:y val="-9.8981548948173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F2-431F-9617-A9C505E5A350}"/>
                </c:ext>
              </c:extLst>
            </c:dLbl>
            <c:dLbl>
              <c:idx val="2"/>
              <c:layout>
                <c:manualLayout>
                  <c:x val="0.12893266879544721"/>
                  <c:y val="-9.00623808164120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F2-431F-9617-A9C505E5A350}"/>
                </c:ext>
              </c:extLst>
            </c:dLbl>
            <c:dLbl>
              <c:idx val="3"/>
              <c:layout>
                <c:manualLayout>
                  <c:x val="0.11631993369249552"/>
                  <c:y val="7.69639205547071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F2-431F-9617-A9C505E5A350}"/>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('7.2.1.3'!$B$7,'7.2.1.3'!$C$7,'7.2.1.3'!$D$6:$D$7,'7.2.1.3'!$E$5:$E$7)</c:f>
              <c:multiLvlStrCache>
                <c:ptCount val="4"/>
                <c:lvl>
                  <c:pt idx="0">
                    <c:v> Semilla </c:v>
                  </c:pt>
                  <c:pt idx="1">
                    <c:v> Pienso </c:v>
                  </c:pt>
                  <c:pt idx="2">
                    <c:v> humana </c:v>
                  </c:pt>
                  <c:pt idx="3">
                    <c:v> explotación </c:v>
                  </c:pt>
                </c:lvl>
                <c:lvl>
                  <c:pt idx="2">
                    <c:v> Alimentación </c:v>
                  </c:pt>
                  <c:pt idx="3">
                    <c:v> fuera de la </c:v>
                  </c:pt>
                </c:lvl>
                <c:lvl>
                  <c:pt idx="3">
                    <c:v> Ventas </c:v>
                  </c:pt>
                </c:lvl>
              </c:multiLvlStrCache>
            </c:multiLvlStrRef>
          </c:cat>
          <c:val>
            <c:numRef>
              <c:f>'7.2.1.3'!$B$38:$E$38</c:f>
              <c:numCache>
                <c:formatCode>#,##0__;\–#,##0__;0__;@__</c:formatCode>
                <c:ptCount val="4"/>
                <c:pt idx="0">
                  <c:v>27670</c:v>
                </c:pt>
                <c:pt idx="1">
                  <c:v>34594</c:v>
                </c:pt>
                <c:pt idx="2">
                  <c:v>2913</c:v>
                </c:pt>
                <c:pt idx="3">
                  <c:v>326306</c:v>
                </c:pt>
              </c:numCache>
            </c:numRef>
          </c:val>
          <c:extLst>
            <c:ext xmlns:c16="http://schemas.microsoft.com/office/drawing/2014/chart" uri="{C3380CC4-5D6E-409C-BE32-E72D297353CC}">
              <c16:uniqueId val="{00000008-88F2-431F-9617-A9C505E5A35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secas (miles de hectáreas)</a:t>
            </a:r>
          </a:p>
        </c:rich>
      </c:tx>
      <c:layout>
        <c:manualLayout>
          <c:xMode val="edge"/>
          <c:yMode val="edge"/>
          <c:x val="0.23840466666666663"/>
          <c:y val="5.9633027522935776E-2"/>
        </c:manualLayout>
      </c:layout>
      <c:overlay val="0"/>
      <c:spPr>
        <a:noFill/>
        <a:ln w="12700">
          <a:solidFill>
            <a:srgbClr val="000000"/>
          </a:solidFill>
          <a:prstDash val="solid"/>
        </a:ln>
      </c:spPr>
    </c:title>
    <c:autoTitleDeleted val="0"/>
    <c:plotArea>
      <c:layout>
        <c:manualLayout>
          <c:layoutTarget val="inner"/>
          <c:xMode val="edge"/>
          <c:yMode val="edge"/>
          <c:x val="5.8252466634656393E-2"/>
          <c:y val="0.16055063851804235"/>
          <c:w val="0.89459145188936529"/>
          <c:h val="0.75688158158505681"/>
        </c:manualLayout>
      </c:layout>
      <c:lineChart>
        <c:grouping val="standard"/>
        <c:varyColors val="0"/>
        <c:ser>
          <c:idx val="3"/>
          <c:order val="0"/>
          <c:tx>
            <c:v>Superficie</c:v>
          </c:tx>
          <c:spPr>
            <a:ln w="38100">
              <a:solidFill>
                <a:srgbClr val="008000"/>
              </a:solidFill>
              <a:prstDash val="solid"/>
            </a:ln>
          </c:spPr>
          <c:marker>
            <c:symbol val="none"/>
          </c:marker>
          <c:cat>
            <c:numRef>
              <c:f>'7.2.2.1'!$A$10:$A$20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'7.2.2.1'!$B$10:$B$20</c:f>
              <c:numCache>
                <c:formatCode>#,##0.0_);\(#,##0.0\)</c:formatCode>
                <c:ptCount val="11"/>
                <c:pt idx="0">
                  <c:v>7.9820000000000002</c:v>
                </c:pt>
                <c:pt idx="1">
                  <c:v>7.13</c:v>
                </c:pt>
                <c:pt idx="2">
                  <c:v>6.9889999999999999</c:v>
                </c:pt>
                <c:pt idx="3">
                  <c:v>6.5540000000000003</c:v>
                </c:pt>
                <c:pt idx="4">
                  <c:v>6.8289999999999997</c:v>
                </c:pt>
                <c:pt idx="5">
                  <c:v>7.7370000000000001</c:v>
                </c:pt>
                <c:pt idx="6">
                  <c:v>8.8019999999999996</c:v>
                </c:pt>
                <c:pt idx="7">
                  <c:v>9.3550000000000004</c:v>
                </c:pt>
                <c:pt idx="8">
                  <c:v>10.31</c:v>
                </c:pt>
                <c:pt idx="9">
                  <c:v>9.3149999999999995</c:v>
                </c:pt>
                <c:pt idx="10">
                  <c:v>9.3260000000000005</c:v>
                </c:pt>
              </c:numCache>
            </c:numRef>
          </c:val>
          <c:smooth val="0"/>
          <c:extLst>
            <c:ext xmlns:c16="http://schemas.microsoft.com/office/drawing/2014/chart" uri="{C3380CC4-5D6E-409C-BE32-E72D297353CC}">
              <c16:uniqueId val="{00000000-13E2-4C19-8E2A-525D9D5237F5}"/>
            </c:ext>
          </c:extLst>
        </c:ser>
        <c:dLbls>
          <c:showLegendKey val="0"/>
          <c:showVal val="0"/>
          <c:showCatName val="0"/>
          <c:showSerName val="0"/>
          <c:showPercent val="0"/>
          <c:showBubbleSize val="0"/>
        </c:dLbls>
        <c:smooth val="0"/>
        <c:axId val="612494112"/>
        <c:axId val="612495744"/>
      </c:lineChart>
      <c:catAx>
        <c:axId val="6124941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5744"/>
        <c:crosses val="autoZero"/>
        <c:auto val="1"/>
        <c:lblAlgn val="ctr"/>
        <c:lblOffset val="100"/>
        <c:tickLblSkip val="1"/>
        <c:tickMarkSkip val="1"/>
        <c:noMultiLvlLbl val="0"/>
      </c:catAx>
      <c:valAx>
        <c:axId val="612495744"/>
        <c:scaling>
          <c:orientation val="minMax"/>
          <c:min val="6"/>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41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grano de cereales. Año 2019	</a:t>
            </a:r>
          </a:p>
        </c:rich>
      </c:tx>
      <c:layout>
        <c:manualLayout>
          <c:xMode val="edge"/>
          <c:yMode val="edge"/>
          <c:x val="0.25340599455040874"/>
          <c:y val="2.3395147501987085E-2"/>
        </c:manualLayout>
      </c:layout>
      <c:overlay val="0"/>
      <c:spPr>
        <a:noFill/>
        <a:ln w="12700">
          <a:solidFill>
            <a:srgbClr val="000000"/>
          </a:solidFill>
          <a:prstDash val="solid"/>
        </a:ln>
      </c:spPr>
    </c:title>
    <c:autoTitleDeleted val="0"/>
    <c:view3D>
      <c:rotX val="15"/>
      <c:rotY val="130"/>
      <c:rAngAx val="0"/>
      <c:perspective val="0"/>
    </c:view3D>
    <c:floor>
      <c:thickness val="0"/>
    </c:floor>
    <c:sideWall>
      <c:thickness val="0"/>
    </c:sideWall>
    <c:backWall>
      <c:thickness val="0"/>
    </c:backWall>
    <c:plotArea>
      <c:layout>
        <c:manualLayout>
          <c:layoutTarget val="inner"/>
          <c:xMode val="edge"/>
          <c:yMode val="edge"/>
          <c:x val="0.16207285461646753"/>
          <c:y val="0.30065423443932643"/>
          <c:w val="0.66372692842935366"/>
          <c:h val="0.520698275586949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368A-4477-937B-82AB987D2017}"/>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368A-4477-937B-82AB987D2017}"/>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368A-4477-937B-82AB987D2017}"/>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368A-4477-937B-82AB987D2017}"/>
              </c:ext>
            </c:extLst>
          </c:dPt>
          <c:dLbls>
            <c:dLbl>
              <c:idx val="0"/>
              <c:layout>
                <c:manualLayout>
                  <c:x val="0.10013623663611231"/>
                  <c:y val="-0.397254413711106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8A-4477-937B-82AB987D2017}"/>
                </c:ext>
              </c:extLst>
            </c:dLbl>
            <c:dLbl>
              <c:idx val="1"/>
              <c:layout>
                <c:manualLayout>
                  <c:x val="0.22002493823169453"/>
                  <c:y val="3.4454763667362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8A-4477-937B-82AB987D2017}"/>
                </c:ext>
              </c:extLst>
            </c:dLbl>
            <c:dLbl>
              <c:idx val="2"/>
              <c:layout>
                <c:manualLayout>
                  <c:x val="-0.13555764656983871"/>
                  <c:y val="9.1538237207528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8A-4477-937B-82AB987D2017}"/>
                </c:ext>
              </c:extLst>
            </c:dLbl>
            <c:dLbl>
              <c:idx val="3"/>
              <c:layout>
                <c:manualLayout>
                  <c:x val="-6.8694148751933873E-2"/>
                  <c:y val="-3.533055162976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8A-4477-937B-82AB987D201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4"/>
              <c:pt idx="0">
                <c:v>Semilla</c:v>
              </c:pt>
              <c:pt idx="1">
                <c:v>Pienso</c:v>
              </c:pt>
              <c:pt idx="2">
                <c:v>Alimentación Humana</c:v>
              </c:pt>
              <c:pt idx="3">
                <c:v>Ventas fuera de la explotación</c:v>
              </c:pt>
            </c:strLit>
          </c:cat>
          <c:val>
            <c:numRef>
              <c:f>'7.1.1.3'!$D$35:$G$35</c:f>
              <c:numCache>
                <c:formatCode>#,##0__;\–#,##0__;0__;@__</c:formatCode>
                <c:ptCount val="4"/>
                <c:pt idx="0">
                  <c:v>567710</c:v>
                </c:pt>
                <c:pt idx="1">
                  <c:v>1452275</c:v>
                </c:pt>
                <c:pt idx="2">
                  <c:v>22073</c:v>
                </c:pt>
                <c:pt idx="3">
                  <c:v>17900087</c:v>
                </c:pt>
              </c:numCache>
            </c:numRef>
          </c:val>
          <c:extLst>
            <c:ext xmlns:c16="http://schemas.microsoft.com/office/drawing/2014/chart" uri="{C3380CC4-5D6E-409C-BE32-E72D297353CC}">
              <c16:uniqueId val="{00000008-368A-4477-937B-82AB987D201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secas (miles toneladas)</a:t>
            </a:r>
          </a:p>
        </c:rich>
      </c:tx>
      <c:layout>
        <c:manualLayout>
          <c:xMode val="edge"/>
          <c:yMode val="edge"/>
          <c:x val="0.243781"/>
          <c:y val="5.6338028169014086E-2"/>
        </c:manualLayout>
      </c:layout>
      <c:overlay val="0"/>
      <c:spPr>
        <a:noFill/>
        <a:ln w="12700">
          <a:solidFill>
            <a:srgbClr val="000000"/>
          </a:solidFill>
          <a:prstDash val="solid"/>
        </a:ln>
      </c:spPr>
    </c:title>
    <c:autoTitleDeleted val="0"/>
    <c:plotArea>
      <c:layout>
        <c:manualLayout>
          <c:layoutTarget val="inner"/>
          <c:xMode val="edge"/>
          <c:yMode val="edge"/>
          <c:x val="7.3407202216066489E-2"/>
          <c:y val="0.16197220229103004"/>
          <c:w val="0.88227146814404434"/>
          <c:h val="0.75352285413653164"/>
        </c:manualLayout>
      </c:layout>
      <c:lineChart>
        <c:grouping val="standard"/>
        <c:varyColors val="0"/>
        <c:ser>
          <c:idx val="3"/>
          <c:order val="0"/>
          <c:tx>
            <c:v>Superficie</c:v>
          </c:tx>
          <c:spPr>
            <a:ln w="38100">
              <a:solidFill>
                <a:srgbClr val="FF6600"/>
              </a:solidFill>
              <a:prstDash val="solid"/>
            </a:ln>
          </c:spPr>
          <c:marker>
            <c:symbol val="none"/>
          </c:marker>
          <c:cat>
            <c:numRef>
              <c:f>'7.2.2.1'!$A$10:$A$20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'7.2.2.1'!$D$10:$D$20</c:f>
              <c:numCache>
                <c:formatCode>#,##0.0_);\(#,##0.0\)</c:formatCode>
                <c:ptCount val="11"/>
                <c:pt idx="0">
                  <c:v>13.175000000000001</c:v>
                </c:pt>
                <c:pt idx="1">
                  <c:v>12.226000000000001</c:v>
                </c:pt>
                <c:pt idx="2">
                  <c:v>11.701000000000001</c:v>
                </c:pt>
                <c:pt idx="3">
                  <c:v>9.9710000000000001</c:v>
                </c:pt>
                <c:pt idx="4">
                  <c:v>11.337</c:v>
                </c:pt>
                <c:pt idx="5">
                  <c:v>12.629</c:v>
                </c:pt>
                <c:pt idx="6">
                  <c:v>17.125</c:v>
                </c:pt>
                <c:pt idx="7">
                  <c:v>17.760999999999999</c:v>
                </c:pt>
                <c:pt idx="8">
                  <c:v>19.675000000000001</c:v>
                </c:pt>
                <c:pt idx="9">
                  <c:v>17.091000000000001</c:v>
                </c:pt>
                <c:pt idx="10">
                  <c:v>14.615</c:v>
                </c:pt>
              </c:numCache>
            </c:numRef>
          </c:val>
          <c:smooth val="0"/>
          <c:extLst>
            <c:ext xmlns:c16="http://schemas.microsoft.com/office/drawing/2014/chart" uri="{C3380CC4-5D6E-409C-BE32-E72D297353CC}">
              <c16:uniqueId val="{00000000-83F4-4D53-80A4-240D73C725F4}"/>
            </c:ext>
          </c:extLst>
        </c:ser>
        <c:dLbls>
          <c:showLegendKey val="0"/>
          <c:showVal val="0"/>
          <c:showCatName val="0"/>
          <c:showSerName val="0"/>
          <c:showPercent val="0"/>
          <c:showBubbleSize val="0"/>
        </c:dLbls>
        <c:smooth val="0"/>
        <c:axId val="612497376"/>
        <c:axId val="612498464"/>
      </c:lineChart>
      <c:catAx>
        <c:axId val="612497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8464"/>
        <c:crosses val="autoZero"/>
        <c:auto val="1"/>
        <c:lblAlgn val="ctr"/>
        <c:lblOffset val="100"/>
        <c:tickLblSkip val="1"/>
        <c:tickMarkSkip val="1"/>
        <c:noMultiLvlLbl val="0"/>
      </c:catAx>
      <c:valAx>
        <c:axId val="612498464"/>
        <c:scaling>
          <c:orientation val="minMax"/>
          <c:max val="25"/>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7376"/>
        <c:crosses val="autoZero"/>
        <c:crossBetween val="between"/>
        <c:majorUnit val="10"/>
        <c:minorUnit val="4"/>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judías secas (miles de euros)</a:t>
            </a:r>
          </a:p>
        </c:rich>
      </c:tx>
      <c:layout>
        <c:manualLayout>
          <c:xMode val="edge"/>
          <c:yMode val="edge"/>
          <c:x val="0.27629299999999996"/>
          <c:y val="4.8543689320388349E-2"/>
        </c:manualLayout>
      </c:layout>
      <c:overlay val="0"/>
      <c:spPr>
        <a:noFill/>
        <a:ln w="12700">
          <a:solidFill>
            <a:srgbClr val="000000"/>
          </a:solidFill>
          <a:prstDash val="solid"/>
        </a:ln>
      </c:spPr>
    </c:title>
    <c:autoTitleDeleted val="0"/>
    <c:plotArea>
      <c:layout>
        <c:manualLayout>
          <c:layoutTarget val="inner"/>
          <c:xMode val="edge"/>
          <c:yMode val="edge"/>
          <c:x val="8.4487534626038419E-2"/>
          <c:y val="0.22330123551894759"/>
          <c:w val="0.86980609418282562"/>
          <c:h val="0.68932120529762086"/>
        </c:manualLayout>
      </c:layout>
      <c:lineChart>
        <c:grouping val="standard"/>
        <c:varyColors val="0"/>
        <c:ser>
          <c:idx val="3"/>
          <c:order val="0"/>
          <c:tx>
            <c:v>Valor</c:v>
          </c:tx>
          <c:spPr>
            <a:ln w="38100">
              <a:solidFill>
                <a:srgbClr val="FFFF00"/>
              </a:solidFill>
              <a:prstDash val="solid"/>
            </a:ln>
          </c:spPr>
          <c:marker>
            <c:symbol val="none"/>
          </c:marker>
          <c:cat>
            <c:numRef>
              <c:f>'7.2.2.1'!$A$10:$A$20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'7.2.2.1'!$F$10:$F$20</c:f>
              <c:numCache>
                <c:formatCode>#,##0_);\(#,##0\)</c:formatCode>
                <c:ptCount val="11"/>
                <c:pt idx="0">
                  <c:v>27515.987500000003</c:v>
                </c:pt>
                <c:pt idx="1">
                  <c:v>21751.276600000001</c:v>
                </c:pt>
                <c:pt idx="2">
                  <c:v>21735.777600000001</c:v>
                </c:pt>
                <c:pt idx="3">
                  <c:v>18845.189999999999</c:v>
                </c:pt>
                <c:pt idx="4">
                  <c:v>28136.1666</c:v>
                </c:pt>
                <c:pt idx="5">
                  <c:v>29742.557899999996</c:v>
                </c:pt>
                <c:pt idx="6">
                  <c:v>30200</c:v>
                </c:pt>
                <c:pt idx="7">
                  <c:v>29661</c:v>
                </c:pt>
                <c:pt idx="8">
                  <c:v>35775.052500000005</c:v>
                </c:pt>
                <c:pt idx="9">
                  <c:v>29574.2664</c:v>
                </c:pt>
                <c:pt idx="10">
                  <c:v>21144.982</c:v>
                </c:pt>
              </c:numCache>
            </c:numRef>
          </c:val>
          <c:smooth val="0"/>
          <c:extLst>
            <c:ext xmlns:c16="http://schemas.microsoft.com/office/drawing/2014/chart" uri="{C3380CC4-5D6E-409C-BE32-E72D297353CC}">
              <c16:uniqueId val="{00000000-5A0C-4B05-A185-F1D059A98DB0}"/>
            </c:ext>
          </c:extLst>
        </c:ser>
        <c:dLbls>
          <c:showLegendKey val="0"/>
          <c:showVal val="0"/>
          <c:showCatName val="0"/>
          <c:showSerName val="0"/>
          <c:showPercent val="0"/>
          <c:showBubbleSize val="0"/>
        </c:dLbls>
        <c:smooth val="0"/>
        <c:axId val="612491392"/>
        <c:axId val="612496288"/>
      </c:lineChart>
      <c:catAx>
        <c:axId val="612491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6288"/>
        <c:crosses val="autoZero"/>
        <c:auto val="1"/>
        <c:lblAlgn val="ctr"/>
        <c:lblOffset val="100"/>
        <c:tickLblSkip val="1"/>
        <c:tickMarkSkip val="1"/>
        <c:noMultiLvlLbl val="0"/>
      </c:catAx>
      <c:valAx>
        <c:axId val="612496288"/>
        <c:scaling>
          <c:orientation val="minMax"/>
          <c:max val="37500"/>
          <c:min val="17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1392"/>
        <c:crosses val="autoZero"/>
        <c:crossBetween val="between"/>
        <c:majorUnit val="2500"/>
        <c:min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según cultivo 
(miles de hectáreas)</a:t>
            </a:r>
          </a:p>
        </c:rich>
      </c:tx>
      <c:layout>
        <c:manualLayout>
          <c:xMode val="edge"/>
          <c:yMode val="edge"/>
          <c:x val="0.23852487864077673"/>
          <c:y val="5.7742047978268513E-2"/>
        </c:manualLayout>
      </c:layout>
      <c:overlay val="0"/>
      <c:spPr>
        <a:noFill/>
        <a:ln w="12700">
          <a:solidFill>
            <a:srgbClr val="000000"/>
          </a:solidFill>
          <a:prstDash val="solid"/>
        </a:ln>
      </c:spPr>
    </c:title>
    <c:autoTitleDeleted val="0"/>
    <c:plotArea>
      <c:layout>
        <c:manualLayout>
          <c:layoutTarget val="inner"/>
          <c:xMode val="edge"/>
          <c:yMode val="edge"/>
          <c:x val="5.2333804809052434E-2"/>
          <c:y val="0.29370696229186405"/>
          <c:w val="0.925035360678925"/>
          <c:h val="0.622379039142262"/>
        </c:manualLayout>
      </c:layout>
      <c:lineChart>
        <c:grouping val="standard"/>
        <c:varyColors val="0"/>
        <c:ser>
          <c:idx val="0"/>
          <c:order val="0"/>
          <c:tx>
            <c:v>Cultivo único</c:v>
          </c:tx>
          <c:spPr>
            <a:ln w="38100">
              <a:solidFill>
                <a:srgbClr val="008000"/>
              </a:solidFill>
              <a:prstDash val="solid"/>
            </a:ln>
          </c:spPr>
          <c:marker>
            <c:symbol val="none"/>
          </c:marker>
          <c:cat>
            <c:numRef>
              <c:f>'7.2.2.2'!$A$9:$A$19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'7.2.2.2'!$B$9:$B$19</c:f>
              <c:numCache>
                <c:formatCode>#,##0.0_);\(#,##0.0\)</c:formatCode>
                <c:ptCount val="11"/>
                <c:pt idx="0">
                  <c:v>6.2160000000000002</c:v>
                </c:pt>
                <c:pt idx="1">
                  <c:v>5.7919999999999998</c:v>
                </c:pt>
                <c:pt idx="2">
                  <c:v>5.6260000000000003</c:v>
                </c:pt>
                <c:pt idx="3">
                  <c:v>4.9820000000000002</c:v>
                </c:pt>
                <c:pt idx="4">
                  <c:v>5.3780000000000001</c:v>
                </c:pt>
                <c:pt idx="5">
                  <c:v>6.3049999999999997</c:v>
                </c:pt>
                <c:pt idx="6">
                  <c:v>7.2270000000000003</c:v>
                </c:pt>
                <c:pt idx="7">
                  <c:v>7.8760000000000003</c:v>
                </c:pt>
                <c:pt idx="8">
                  <c:v>8.8209999999999997</c:v>
                </c:pt>
                <c:pt idx="9">
                  <c:v>8.0030000000000001</c:v>
                </c:pt>
                <c:pt idx="10">
                  <c:v>8.0009999999999994</c:v>
                </c:pt>
              </c:numCache>
            </c:numRef>
          </c:val>
          <c:smooth val="0"/>
          <c:extLst>
            <c:ext xmlns:c16="http://schemas.microsoft.com/office/drawing/2014/chart" uri="{C3380CC4-5D6E-409C-BE32-E72D297353CC}">
              <c16:uniqueId val="{00000000-AC1D-4756-BCFC-988619F28C22}"/>
            </c:ext>
          </c:extLst>
        </c:ser>
        <c:ser>
          <c:idx val="1"/>
          <c:order val="1"/>
          <c:tx>
            <c:v>Asociadas al maíz</c:v>
          </c:tx>
          <c:spPr>
            <a:ln w="38100">
              <a:solidFill>
                <a:srgbClr val="00FF00"/>
              </a:solidFill>
              <a:prstDash val="solid"/>
            </a:ln>
          </c:spPr>
          <c:marker>
            <c:symbol val="none"/>
          </c:marker>
          <c:cat>
            <c:numRef>
              <c:f>'7.2.2.2'!$A$9:$A$19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'7.2.2.2'!$D$9:$D$19</c:f>
              <c:numCache>
                <c:formatCode>#,##0.0_);\(#,##0.0\)</c:formatCode>
                <c:ptCount val="11"/>
                <c:pt idx="0">
                  <c:v>1.766</c:v>
                </c:pt>
                <c:pt idx="1">
                  <c:v>1.3380000000000001</c:v>
                </c:pt>
                <c:pt idx="2">
                  <c:v>1.363</c:v>
                </c:pt>
                <c:pt idx="3">
                  <c:v>1.5720000000000001</c:v>
                </c:pt>
                <c:pt idx="4">
                  <c:v>1.4510000000000001</c:v>
                </c:pt>
                <c:pt idx="5">
                  <c:v>1.4319999999999999</c:v>
                </c:pt>
                <c:pt idx="6">
                  <c:v>1.575</c:v>
                </c:pt>
                <c:pt idx="7">
                  <c:v>1.4790000000000001</c:v>
                </c:pt>
                <c:pt idx="8">
                  <c:v>1.4890000000000001</c:v>
                </c:pt>
                <c:pt idx="9">
                  <c:v>1.3120000000000001</c:v>
                </c:pt>
                <c:pt idx="10">
                  <c:v>1.325</c:v>
                </c:pt>
              </c:numCache>
            </c:numRef>
          </c:val>
          <c:smooth val="0"/>
          <c:extLst>
            <c:ext xmlns:c16="http://schemas.microsoft.com/office/drawing/2014/chart" uri="{C3380CC4-5D6E-409C-BE32-E72D297353CC}">
              <c16:uniqueId val="{00000001-AC1D-4756-BCFC-988619F28C22}"/>
            </c:ext>
          </c:extLst>
        </c:ser>
        <c:dLbls>
          <c:showLegendKey val="0"/>
          <c:showVal val="0"/>
          <c:showCatName val="0"/>
          <c:showSerName val="0"/>
          <c:showPercent val="0"/>
          <c:showBubbleSize val="0"/>
        </c:dLbls>
        <c:smooth val="0"/>
        <c:axId val="612493024"/>
        <c:axId val="612491936"/>
      </c:lineChart>
      <c:catAx>
        <c:axId val="6124930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1936"/>
        <c:crosses val="autoZero"/>
        <c:auto val="1"/>
        <c:lblAlgn val="ctr"/>
        <c:lblOffset val="100"/>
        <c:tickLblSkip val="1"/>
        <c:tickMarkSkip val="1"/>
        <c:noMultiLvlLbl val="0"/>
      </c:catAx>
      <c:valAx>
        <c:axId val="61249193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3024"/>
        <c:crosses val="autoZero"/>
        <c:crossBetween val="between"/>
      </c:valAx>
      <c:spPr>
        <a:noFill/>
        <a:ln w="3175">
          <a:solidFill>
            <a:srgbClr val="000000"/>
          </a:solidFill>
          <a:prstDash val="solid"/>
        </a:ln>
      </c:spPr>
    </c:plotArea>
    <c:legend>
      <c:legendPos val="r"/>
      <c:layout>
        <c:manualLayout>
          <c:xMode val="edge"/>
          <c:yMode val="edge"/>
          <c:x val="0.32531830957028979"/>
          <c:y val="0.2027976922465112"/>
          <c:w val="0.37765202426619743"/>
          <c:h val="5.8275302999712446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según cultivo
 (miles de toneladas)</a:t>
            </a:r>
          </a:p>
        </c:rich>
      </c:tx>
      <c:layout>
        <c:manualLayout>
          <c:xMode val="edge"/>
          <c:yMode val="edge"/>
          <c:x val="0.23204301510248115"/>
          <c:y val="5.912916016762821E-2"/>
        </c:manualLayout>
      </c:layout>
      <c:overlay val="0"/>
      <c:spPr>
        <a:noFill/>
        <a:ln w="12700">
          <a:solidFill>
            <a:srgbClr val="000000"/>
          </a:solidFill>
          <a:prstDash val="solid"/>
        </a:ln>
      </c:spPr>
    </c:title>
    <c:autoTitleDeleted val="0"/>
    <c:plotArea>
      <c:layout>
        <c:manualLayout>
          <c:layoutTarget val="inner"/>
          <c:xMode val="edge"/>
          <c:yMode val="edge"/>
          <c:x val="5.7827966482809273E-2"/>
          <c:y val="0.28639618138426376"/>
          <c:w val="0.91396395806976549"/>
          <c:h val="0.62768496420049091"/>
        </c:manualLayout>
      </c:layout>
      <c:lineChart>
        <c:grouping val="standard"/>
        <c:varyColors val="0"/>
        <c:ser>
          <c:idx val="0"/>
          <c:order val="0"/>
          <c:tx>
            <c:v>Cultivo único</c:v>
          </c:tx>
          <c:spPr>
            <a:ln w="38100">
              <a:solidFill>
                <a:srgbClr val="FFCC00"/>
              </a:solidFill>
              <a:prstDash val="solid"/>
            </a:ln>
          </c:spPr>
          <c:marker>
            <c:symbol val="none"/>
          </c:marker>
          <c:cat>
            <c:numRef>
              <c:f>'7.2.2.2'!$A$9:$A$19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'7.2.2.2'!$C$9:$C$19</c:f>
              <c:numCache>
                <c:formatCode>#,##0.0_);\(#,##0.0\)</c:formatCode>
                <c:ptCount val="11"/>
                <c:pt idx="0">
                  <c:v>11.367000000000001</c:v>
                </c:pt>
                <c:pt idx="1">
                  <c:v>10.837</c:v>
                </c:pt>
                <c:pt idx="2">
                  <c:v>10.269</c:v>
                </c:pt>
                <c:pt idx="3">
                  <c:v>8.2200000000000006</c:v>
                </c:pt>
                <c:pt idx="4">
                  <c:v>9.15</c:v>
                </c:pt>
                <c:pt idx="5">
                  <c:v>10.154999999999999</c:v>
                </c:pt>
                <c:pt idx="6">
                  <c:v>14.413</c:v>
                </c:pt>
                <c:pt idx="7">
                  <c:v>15.236000000000001</c:v>
                </c:pt>
                <c:pt idx="8">
                  <c:v>17.463000000000001</c:v>
                </c:pt>
                <c:pt idx="9">
                  <c:v>15.268000000000001</c:v>
                </c:pt>
                <c:pt idx="10">
                  <c:v>13.074999999999999</c:v>
                </c:pt>
              </c:numCache>
            </c:numRef>
          </c:val>
          <c:smooth val="0"/>
          <c:extLst>
            <c:ext xmlns:c16="http://schemas.microsoft.com/office/drawing/2014/chart" uri="{C3380CC4-5D6E-409C-BE32-E72D297353CC}">
              <c16:uniqueId val="{00000000-0766-40A2-9F31-1D7155026A5A}"/>
            </c:ext>
          </c:extLst>
        </c:ser>
        <c:ser>
          <c:idx val="1"/>
          <c:order val="1"/>
          <c:tx>
            <c:v>Asociadas con maíz</c:v>
          </c:tx>
          <c:spPr>
            <a:ln w="38100">
              <a:solidFill>
                <a:srgbClr val="FF6600"/>
              </a:solidFill>
              <a:prstDash val="solid"/>
            </a:ln>
          </c:spPr>
          <c:marker>
            <c:symbol val="none"/>
          </c:marker>
          <c:cat>
            <c:numRef>
              <c:f>'7.2.2.2'!$A$9:$A$19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'7.2.2.2'!$E$9:$E$19</c:f>
              <c:numCache>
                <c:formatCode>#,##0.0_);\(#,##0.0\)</c:formatCode>
                <c:ptCount val="11"/>
                <c:pt idx="0">
                  <c:v>1.8080000000000001</c:v>
                </c:pt>
                <c:pt idx="1">
                  <c:v>1.389</c:v>
                </c:pt>
                <c:pt idx="2">
                  <c:v>1.4319999999999999</c:v>
                </c:pt>
                <c:pt idx="3">
                  <c:v>1.7509999999999999</c:v>
                </c:pt>
                <c:pt idx="4">
                  <c:v>2.1869999999999998</c:v>
                </c:pt>
                <c:pt idx="5">
                  <c:v>2.4740000000000002</c:v>
                </c:pt>
                <c:pt idx="6">
                  <c:v>2.7120000000000002</c:v>
                </c:pt>
                <c:pt idx="7">
                  <c:v>2.5249999999999999</c:v>
                </c:pt>
                <c:pt idx="8">
                  <c:v>2.2120000000000002</c:v>
                </c:pt>
                <c:pt idx="9">
                  <c:v>1.823</c:v>
                </c:pt>
                <c:pt idx="10">
                  <c:v>1.54</c:v>
                </c:pt>
              </c:numCache>
            </c:numRef>
          </c:val>
          <c:smooth val="0"/>
          <c:extLst>
            <c:ext xmlns:c16="http://schemas.microsoft.com/office/drawing/2014/chart" uri="{C3380CC4-5D6E-409C-BE32-E72D297353CC}">
              <c16:uniqueId val="{00000001-0766-40A2-9F31-1D7155026A5A}"/>
            </c:ext>
          </c:extLst>
        </c:ser>
        <c:dLbls>
          <c:showLegendKey val="0"/>
          <c:showVal val="0"/>
          <c:showCatName val="0"/>
          <c:showSerName val="0"/>
          <c:showPercent val="0"/>
          <c:showBubbleSize val="0"/>
        </c:dLbls>
        <c:smooth val="0"/>
        <c:axId val="612494656"/>
        <c:axId val="612492480"/>
      </c:lineChart>
      <c:catAx>
        <c:axId val="6124946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2480"/>
        <c:crosses val="autoZero"/>
        <c:auto val="1"/>
        <c:lblAlgn val="ctr"/>
        <c:lblOffset val="100"/>
        <c:tickLblSkip val="1"/>
        <c:tickMarkSkip val="1"/>
        <c:noMultiLvlLbl val="0"/>
      </c:catAx>
      <c:valAx>
        <c:axId val="6124924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4656"/>
        <c:crosses val="autoZero"/>
        <c:crossBetween val="between"/>
      </c:valAx>
      <c:spPr>
        <a:noFill/>
        <a:ln w="3175">
          <a:solidFill>
            <a:srgbClr val="000000"/>
          </a:solidFill>
          <a:prstDash val="solid"/>
        </a:ln>
      </c:spPr>
    </c:plotArea>
    <c:legend>
      <c:legendPos val="r"/>
      <c:layout>
        <c:manualLayout>
          <c:xMode val="edge"/>
          <c:yMode val="edge"/>
          <c:x val="0.3137214131607336"/>
          <c:y val="0.18394979316110077"/>
          <c:w val="0.39351229695558188"/>
          <c:h val="5.966587112171853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secas (miles de hectáreas)</a:t>
            </a:r>
          </a:p>
        </c:rich>
      </c:tx>
      <c:layout>
        <c:manualLayout>
          <c:xMode val="edge"/>
          <c:yMode val="edge"/>
          <c:x val="0.2263573919107392"/>
          <c:y val="6.4903846153846534E-2"/>
        </c:manualLayout>
      </c:layout>
      <c:overlay val="0"/>
      <c:spPr>
        <a:noFill/>
        <a:ln w="12700">
          <a:solidFill>
            <a:srgbClr val="000000"/>
          </a:solidFill>
          <a:prstDash val="solid"/>
        </a:ln>
      </c:spPr>
    </c:title>
    <c:autoTitleDeleted val="0"/>
    <c:plotArea>
      <c:layout>
        <c:manualLayout>
          <c:layoutTarget val="inner"/>
          <c:xMode val="edge"/>
          <c:yMode val="edge"/>
          <c:x val="6.4471965652817501E-2"/>
          <c:y val="0.16346153846153846"/>
          <c:w val="0.89163356753896539"/>
          <c:h val="0.75000000000001055"/>
        </c:manualLayout>
      </c:layout>
      <c:lineChart>
        <c:grouping val="standard"/>
        <c:varyColors val="0"/>
        <c:ser>
          <c:idx val="3"/>
          <c:order val="0"/>
          <c:tx>
            <c:v>Superficie</c:v>
          </c:tx>
          <c:spPr>
            <a:ln w="38100">
              <a:solidFill>
                <a:srgbClr val="008000"/>
              </a:solidFill>
              <a:prstDash val="solid"/>
            </a:ln>
          </c:spPr>
          <c:marker>
            <c:symbol val="none"/>
          </c:marker>
          <c:cat>
            <c:numRef>
              <c:f>'7.2.3.1'!$A$10:$A$20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'7.2.3.1'!$B$10:$B$20</c:f>
              <c:numCache>
                <c:formatCode>#,##0.0_);\(#,##0.0\)</c:formatCode>
                <c:ptCount val="11"/>
                <c:pt idx="0">
                  <c:v>18.704000000000001</c:v>
                </c:pt>
                <c:pt idx="1">
                  <c:v>24.675000000000001</c:v>
                </c:pt>
                <c:pt idx="2">
                  <c:v>27.957000000000001</c:v>
                </c:pt>
                <c:pt idx="3">
                  <c:v>24.564</c:v>
                </c:pt>
                <c:pt idx="4">
                  <c:v>17.542000000000002</c:v>
                </c:pt>
                <c:pt idx="5">
                  <c:v>23.164999999999999</c:v>
                </c:pt>
                <c:pt idx="6">
                  <c:v>50.072000000000003</c:v>
                </c:pt>
                <c:pt idx="7">
                  <c:v>47.109000000000002</c:v>
                </c:pt>
                <c:pt idx="8">
                  <c:v>36.573999999999998</c:v>
                </c:pt>
                <c:pt idx="9">
                  <c:v>23.234000000000002</c:v>
                </c:pt>
                <c:pt idx="10">
                  <c:v>22.065000000000001</c:v>
                </c:pt>
              </c:numCache>
            </c:numRef>
          </c:val>
          <c:smooth val="0"/>
          <c:extLst>
            <c:ext xmlns:c16="http://schemas.microsoft.com/office/drawing/2014/chart" uri="{C3380CC4-5D6E-409C-BE32-E72D297353CC}">
              <c16:uniqueId val="{00000000-DD52-403D-A61A-1FFD1AC232AC}"/>
            </c:ext>
          </c:extLst>
        </c:ser>
        <c:dLbls>
          <c:showLegendKey val="0"/>
          <c:showVal val="0"/>
          <c:showCatName val="0"/>
          <c:showSerName val="0"/>
          <c:showPercent val="0"/>
          <c:showBubbleSize val="0"/>
        </c:dLbls>
        <c:smooth val="0"/>
        <c:axId val="612493568"/>
        <c:axId val="613493408"/>
      </c:lineChart>
      <c:catAx>
        <c:axId val="612493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3408"/>
        <c:crosses val="autoZero"/>
        <c:auto val="1"/>
        <c:lblAlgn val="ctr"/>
        <c:lblOffset val="100"/>
        <c:tickLblSkip val="1"/>
        <c:tickMarkSkip val="1"/>
        <c:noMultiLvlLbl val="0"/>
      </c:catAx>
      <c:valAx>
        <c:axId val="613493408"/>
        <c:scaling>
          <c:orientation val="minMax"/>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3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secas (miles toneladas)</a:t>
            </a:r>
          </a:p>
        </c:rich>
      </c:tx>
      <c:layout>
        <c:manualLayout>
          <c:xMode val="edge"/>
          <c:yMode val="edge"/>
          <c:x val="0.23198117154811712"/>
          <c:y val="5.3864168618266976E-2"/>
        </c:manualLayout>
      </c:layout>
      <c:overlay val="0"/>
      <c:spPr>
        <a:noFill/>
        <a:ln w="12700">
          <a:solidFill>
            <a:srgbClr val="000000"/>
          </a:solidFill>
          <a:prstDash val="solid"/>
        </a:ln>
      </c:spPr>
    </c:title>
    <c:autoTitleDeleted val="0"/>
    <c:plotArea>
      <c:layout>
        <c:manualLayout>
          <c:layoutTarget val="inner"/>
          <c:xMode val="edge"/>
          <c:yMode val="edge"/>
          <c:x val="7.1330685403117294E-2"/>
          <c:y val="0.16393461369133044"/>
          <c:w val="0.88889007963885891"/>
          <c:h val="0.75175729992738671"/>
        </c:manualLayout>
      </c:layout>
      <c:lineChart>
        <c:grouping val="standard"/>
        <c:varyColors val="0"/>
        <c:ser>
          <c:idx val="3"/>
          <c:order val="0"/>
          <c:tx>
            <c:v>Producción</c:v>
          </c:tx>
          <c:spPr>
            <a:ln w="38100">
              <a:solidFill>
                <a:srgbClr val="FF6600"/>
              </a:solidFill>
              <a:prstDash val="solid"/>
            </a:ln>
          </c:spPr>
          <c:marker>
            <c:symbol val="none"/>
          </c:marker>
          <c:cat>
            <c:numRef>
              <c:f>'7.2.3.1'!$A$10:$A$20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'7.2.3.1'!$D$10:$D$20</c:f>
              <c:numCache>
                <c:formatCode>#,##0.0_);\(#,##0.0\)</c:formatCode>
                <c:ptCount val="11"/>
                <c:pt idx="0">
                  <c:v>27.866</c:v>
                </c:pt>
                <c:pt idx="1">
                  <c:v>36.305</c:v>
                </c:pt>
                <c:pt idx="2">
                  <c:v>42.881999999999998</c:v>
                </c:pt>
                <c:pt idx="3">
                  <c:v>25.888000000000002</c:v>
                </c:pt>
                <c:pt idx="4">
                  <c:v>27.759</c:v>
                </c:pt>
                <c:pt idx="5">
                  <c:v>38.941000000000003</c:v>
                </c:pt>
                <c:pt idx="6">
                  <c:v>65.531999999999996</c:v>
                </c:pt>
                <c:pt idx="7">
                  <c:v>53.625</c:v>
                </c:pt>
                <c:pt idx="8">
                  <c:v>48.468000000000004</c:v>
                </c:pt>
                <c:pt idx="9">
                  <c:v>34.75</c:v>
                </c:pt>
                <c:pt idx="10">
                  <c:v>23.492000000000001</c:v>
                </c:pt>
              </c:numCache>
            </c:numRef>
          </c:val>
          <c:smooth val="0"/>
          <c:extLst>
            <c:ext xmlns:c16="http://schemas.microsoft.com/office/drawing/2014/chart" uri="{C3380CC4-5D6E-409C-BE32-E72D297353CC}">
              <c16:uniqueId val="{00000000-F41B-4E2C-983E-DDD368A7CA0B}"/>
            </c:ext>
          </c:extLst>
        </c:ser>
        <c:dLbls>
          <c:showLegendKey val="0"/>
          <c:showVal val="0"/>
          <c:showCatName val="0"/>
          <c:showSerName val="0"/>
          <c:showPercent val="0"/>
          <c:showBubbleSize val="0"/>
        </c:dLbls>
        <c:smooth val="0"/>
        <c:axId val="613493952"/>
        <c:axId val="613495040"/>
      </c:lineChart>
      <c:catAx>
        <c:axId val="613493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5040"/>
        <c:crosses val="autoZero"/>
        <c:auto val="1"/>
        <c:lblAlgn val="ctr"/>
        <c:lblOffset val="100"/>
        <c:tickLblSkip val="1"/>
        <c:tickMarkSkip val="1"/>
        <c:noMultiLvlLbl val="0"/>
      </c:catAx>
      <c:valAx>
        <c:axId val="613495040"/>
        <c:scaling>
          <c:orientation val="minMax"/>
          <c:max val="70"/>
          <c:min val="2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3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habas secas (miles de euros)</a:t>
            </a:r>
          </a:p>
        </c:rich>
      </c:tx>
      <c:layout>
        <c:manualLayout>
          <c:xMode val="edge"/>
          <c:yMode val="edge"/>
          <c:x val="0.26598953974895395"/>
          <c:y val="6.5420560747663559E-2"/>
        </c:manualLayout>
      </c:layout>
      <c:overlay val="0"/>
      <c:spPr>
        <a:noFill/>
        <a:ln w="12700">
          <a:solidFill>
            <a:srgbClr val="000000"/>
          </a:solidFill>
          <a:prstDash val="solid"/>
        </a:ln>
      </c:spPr>
    </c:title>
    <c:autoTitleDeleted val="0"/>
    <c:plotArea>
      <c:layout>
        <c:manualLayout>
          <c:layoutTarget val="inner"/>
          <c:xMode val="edge"/>
          <c:yMode val="edge"/>
          <c:x val="8.9163356753898068E-2"/>
          <c:y val="0.16121495327102844"/>
          <c:w val="0.87242915223814765"/>
          <c:h val="0.75467289719626163"/>
        </c:manualLayout>
      </c:layout>
      <c:lineChart>
        <c:grouping val="standard"/>
        <c:varyColors val="0"/>
        <c:ser>
          <c:idx val="3"/>
          <c:order val="0"/>
          <c:tx>
            <c:v>Valor</c:v>
          </c:tx>
          <c:spPr>
            <a:ln w="38100">
              <a:solidFill>
                <a:srgbClr val="FFFF00"/>
              </a:solidFill>
              <a:prstDash val="solid"/>
            </a:ln>
          </c:spPr>
          <c:marker>
            <c:symbol val="none"/>
          </c:marker>
          <c:cat>
            <c:numRef>
              <c:f>'7.2.3.1'!$A$10:$A$20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'7.2.3.1'!$F$10:$F$20</c:f>
              <c:numCache>
                <c:formatCode>#,##0.0_);\(#,##0.0\)</c:formatCode>
                <c:ptCount val="11"/>
                <c:pt idx="0">
                  <c:v>9059.2366000000002</c:v>
                </c:pt>
                <c:pt idx="1">
                  <c:v>6730.9470000000001</c:v>
                </c:pt>
                <c:pt idx="2">
                  <c:v>11007.809400000002</c:v>
                </c:pt>
                <c:pt idx="3">
                  <c:v>8020.1024000000007</c:v>
                </c:pt>
                <c:pt idx="4">
                  <c:v>8422.0806000000011</c:v>
                </c:pt>
                <c:pt idx="5">
                  <c:v>9715.7795000000006</c:v>
                </c:pt>
                <c:pt idx="6">
                  <c:v>14725</c:v>
                </c:pt>
                <c:pt idx="7">
                  <c:v>11148.6</c:v>
                </c:pt>
                <c:pt idx="8">
                  <c:v>10333.377600000002</c:v>
                </c:pt>
                <c:pt idx="9">
                  <c:v>7717.9750000000004</c:v>
                </c:pt>
                <c:pt idx="10">
                  <c:v>7193.2504000000008</c:v>
                </c:pt>
              </c:numCache>
            </c:numRef>
          </c:val>
          <c:smooth val="0"/>
          <c:extLst>
            <c:ext xmlns:c16="http://schemas.microsoft.com/office/drawing/2014/chart" uri="{C3380CC4-5D6E-409C-BE32-E72D297353CC}">
              <c16:uniqueId val="{00000000-5753-4DF4-BA6B-570BE5D9B582}"/>
            </c:ext>
          </c:extLst>
        </c:ser>
        <c:dLbls>
          <c:showLegendKey val="0"/>
          <c:showVal val="0"/>
          <c:showCatName val="0"/>
          <c:showSerName val="0"/>
          <c:showPercent val="0"/>
          <c:showBubbleSize val="0"/>
        </c:dLbls>
        <c:smooth val="0"/>
        <c:axId val="613496672"/>
        <c:axId val="613496128"/>
      </c:lineChart>
      <c:catAx>
        <c:axId val="613496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6128"/>
        <c:crosses val="autoZero"/>
        <c:auto val="1"/>
        <c:lblAlgn val="ctr"/>
        <c:lblOffset val="100"/>
        <c:tickLblSkip val="1"/>
        <c:tickMarkSkip val="1"/>
        <c:noMultiLvlLbl val="0"/>
      </c:catAx>
      <c:valAx>
        <c:axId val="613496128"/>
        <c:scaling>
          <c:orientation val="minMax"/>
          <c:min val="6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6672"/>
        <c:crosses val="autoZero"/>
        <c:crossBetween val="between"/>
        <c:majorUnit val="3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según utilización
(miles de hectáreas)</a:t>
            </a:r>
          </a:p>
        </c:rich>
      </c:tx>
      <c:layout>
        <c:manualLayout>
          <c:xMode val="edge"/>
          <c:yMode val="edge"/>
          <c:x val="0.23510897932816538"/>
          <c:y val="4.3610242499591848E-2"/>
        </c:manualLayout>
      </c:layout>
      <c:overlay val="0"/>
      <c:spPr>
        <a:noFill/>
        <a:ln w="12700">
          <a:solidFill>
            <a:srgbClr val="000000"/>
          </a:solidFill>
          <a:prstDash val="solid"/>
        </a:ln>
      </c:spPr>
    </c:title>
    <c:autoTitleDeleted val="0"/>
    <c:plotArea>
      <c:layout>
        <c:manualLayout>
          <c:layoutTarget val="inner"/>
          <c:xMode val="edge"/>
          <c:yMode val="edge"/>
          <c:x val="7.5657894736842118E-2"/>
          <c:y val="0.28708167506364179"/>
          <c:w val="0.89802631578947367"/>
          <c:h val="0.62679499055561605"/>
        </c:manualLayout>
      </c:layout>
      <c:lineChart>
        <c:grouping val="standard"/>
        <c:varyColors val="0"/>
        <c:ser>
          <c:idx val="0"/>
          <c:order val="0"/>
          <c:tx>
            <c:v>Consumo animal</c:v>
          </c:tx>
          <c:spPr>
            <a:ln w="38100">
              <a:solidFill>
                <a:srgbClr val="008000"/>
              </a:solidFill>
              <a:prstDash val="solid"/>
            </a:ln>
          </c:spPr>
          <c:marker>
            <c:symbol val="none"/>
          </c:marker>
          <c:cat>
            <c:strRef>
              <c:f>'7.2.3.2'!$A$9:$B$18</c:f>
              <c:strCache>
                <c:ptCount val="10"/>
                <c:pt idx="0">
                  <c:v>2009 </c:v>
                </c:pt>
                <c:pt idx="1">
                  <c:v>2010 </c:v>
                </c:pt>
                <c:pt idx="2">
                  <c:v>2012 </c:v>
                </c:pt>
                <c:pt idx="3">
                  <c:v>2013 </c:v>
                </c:pt>
                <c:pt idx="4">
                  <c:v>2014 </c:v>
                </c:pt>
                <c:pt idx="5">
                  <c:v>2015 </c:v>
                </c:pt>
                <c:pt idx="6">
                  <c:v>2016 </c:v>
                </c:pt>
                <c:pt idx="7">
                  <c:v>2017 </c:v>
                </c:pt>
                <c:pt idx="8">
                  <c:v>2018 </c:v>
                </c:pt>
                <c:pt idx="9">
                  <c:v>2019 </c:v>
                </c:pt>
              </c:strCache>
            </c:strRef>
          </c:cat>
          <c:val>
            <c:numRef>
              <c:f>'7.2.3.2'!$C$9:$C$18</c:f>
              <c:numCache>
                <c:formatCode>#,##0.0_);\(#,##0.0\)</c:formatCode>
                <c:ptCount val="10"/>
                <c:pt idx="0">
                  <c:v>18.585999999999999</c:v>
                </c:pt>
                <c:pt idx="1">
                  <c:v>27.596</c:v>
                </c:pt>
                <c:pt idx="2">
                  <c:v>24.155999999999999</c:v>
                </c:pt>
                <c:pt idx="3">
                  <c:v>17.100000000000001</c:v>
                </c:pt>
                <c:pt idx="4">
                  <c:v>22.917999999999999</c:v>
                </c:pt>
                <c:pt idx="5">
                  <c:v>49.204000000000001</c:v>
                </c:pt>
                <c:pt idx="6">
                  <c:v>46.722999999999999</c:v>
                </c:pt>
                <c:pt idx="7">
                  <c:v>36.47</c:v>
                </c:pt>
                <c:pt idx="8">
                  <c:v>23.126000000000001</c:v>
                </c:pt>
                <c:pt idx="9">
                  <c:v>21.994</c:v>
                </c:pt>
              </c:numCache>
            </c:numRef>
          </c:val>
          <c:smooth val="0"/>
          <c:extLst>
            <c:ext xmlns:c16="http://schemas.microsoft.com/office/drawing/2014/chart" uri="{C3380CC4-5D6E-409C-BE32-E72D297353CC}">
              <c16:uniqueId val="{00000000-9035-40C1-923B-77D0E29B6C89}"/>
            </c:ext>
          </c:extLst>
        </c:ser>
        <c:ser>
          <c:idx val="1"/>
          <c:order val="1"/>
          <c:tx>
            <c:v>Consumo humano</c:v>
          </c:tx>
          <c:spPr>
            <a:ln w="38100">
              <a:solidFill>
                <a:srgbClr val="00FF00"/>
              </a:solidFill>
              <a:prstDash val="solid"/>
            </a:ln>
          </c:spPr>
          <c:marker>
            <c:symbol val="none"/>
          </c:marker>
          <c:cat>
            <c:strRef>
              <c:f>'7.2.3.2'!$A$9:$B$18</c:f>
              <c:strCache>
                <c:ptCount val="10"/>
                <c:pt idx="0">
                  <c:v>2009 </c:v>
                </c:pt>
                <c:pt idx="1">
                  <c:v>2010 </c:v>
                </c:pt>
                <c:pt idx="2">
                  <c:v>2012 </c:v>
                </c:pt>
                <c:pt idx="3">
                  <c:v>2013 </c:v>
                </c:pt>
                <c:pt idx="4">
                  <c:v>2014 </c:v>
                </c:pt>
                <c:pt idx="5">
                  <c:v>2015 </c:v>
                </c:pt>
                <c:pt idx="6">
                  <c:v>2016 </c:v>
                </c:pt>
                <c:pt idx="7">
                  <c:v>2017 </c:v>
                </c:pt>
                <c:pt idx="8">
                  <c:v>2018 </c:v>
                </c:pt>
                <c:pt idx="9">
                  <c:v>2019 </c:v>
                </c:pt>
              </c:strCache>
            </c:strRef>
          </c:cat>
          <c:val>
            <c:numRef>
              <c:f>'7.2.3.2'!$E$9:$E$18</c:f>
              <c:numCache>
                <c:formatCode>#,##0.0_);\(#,##0.0\)</c:formatCode>
                <c:ptCount val="10"/>
                <c:pt idx="0">
                  <c:v>0.11799999999999999</c:v>
                </c:pt>
                <c:pt idx="1">
                  <c:v>0.36099999999999999</c:v>
                </c:pt>
                <c:pt idx="2">
                  <c:v>0.40799999999999997</c:v>
                </c:pt>
                <c:pt idx="3">
                  <c:v>0.442</c:v>
                </c:pt>
                <c:pt idx="4">
                  <c:v>0.247</c:v>
                </c:pt>
                <c:pt idx="5">
                  <c:v>0.86799999999999999</c:v>
                </c:pt>
                <c:pt idx="6">
                  <c:v>0.38600000000000001</c:v>
                </c:pt>
                <c:pt idx="7">
                  <c:v>0.104</c:v>
                </c:pt>
                <c:pt idx="8">
                  <c:v>0.108</c:v>
                </c:pt>
                <c:pt idx="9">
                  <c:v>7.0999999999999994E-2</c:v>
                </c:pt>
              </c:numCache>
            </c:numRef>
          </c:val>
          <c:smooth val="0"/>
          <c:extLst>
            <c:ext xmlns:c16="http://schemas.microsoft.com/office/drawing/2014/chart" uri="{C3380CC4-5D6E-409C-BE32-E72D297353CC}">
              <c16:uniqueId val="{00000001-9035-40C1-923B-77D0E29B6C89}"/>
            </c:ext>
          </c:extLst>
        </c:ser>
        <c:dLbls>
          <c:showLegendKey val="0"/>
          <c:showVal val="0"/>
          <c:showCatName val="0"/>
          <c:showSerName val="0"/>
          <c:showPercent val="0"/>
          <c:showBubbleSize val="0"/>
        </c:dLbls>
        <c:smooth val="0"/>
        <c:axId val="613491776"/>
        <c:axId val="613495584"/>
      </c:lineChart>
      <c:catAx>
        <c:axId val="613491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5584"/>
        <c:crosses val="autoZero"/>
        <c:auto val="1"/>
        <c:lblAlgn val="ctr"/>
        <c:lblOffset val="100"/>
        <c:tickLblSkip val="1"/>
        <c:tickMarkSkip val="1"/>
        <c:noMultiLvlLbl val="0"/>
      </c:catAx>
      <c:valAx>
        <c:axId val="613495584"/>
        <c:scaling>
          <c:orientation val="minMax"/>
          <c:max val="6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1776"/>
        <c:crosses val="autoZero"/>
        <c:crossBetween val="between"/>
        <c:majorUnit val="10"/>
      </c:valAx>
      <c:spPr>
        <a:noFill/>
        <a:ln w="3175">
          <a:solidFill>
            <a:srgbClr val="000000"/>
          </a:solidFill>
          <a:prstDash val="solid"/>
        </a:ln>
      </c:spPr>
    </c:plotArea>
    <c:legend>
      <c:legendPos val="t"/>
      <c:layout>
        <c:manualLayout>
          <c:xMode val="edge"/>
          <c:yMode val="edge"/>
          <c:x val="0.25993100775193795"/>
          <c:y val="0.17874083907549604"/>
          <c:w val="0.48190792367170338"/>
          <c:h val="5.980861244018990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según utilización
 (miles de toneladas)</a:t>
            </a:r>
          </a:p>
        </c:rich>
      </c:tx>
      <c:layout>
        <c:manualLayout>
          <c:xMode val="edge"/>
          <c:yMode val="edge"/>
          <c:x val="0.22889851421188634"/>
          <c:y val="5.2759405074365703E-2"/>
        </c:manualLayout>
      </c:layout>
      <c:overlay val="0"/>
      <c:spPr>
        <a:noFill/>
        <a:ln w="12700">
          <a:solidFill>
            <a:srgbClr val="000000"/>
          </a:solidFill>
          <a:prstDash val="solid"/>
        </a:ln>
      </c:spPr>
    </c:title>
    <c:autoTitleDeleted val="0"/>
    <c:plotArea>
      <c:layout>
        <c:manualLayout>
          <c:layoutTarget val="inner"/>
          <c:xMode val="edge"/>
          <c:yMode val="edge"/>
          <c:x val="7.5782598028372034E-2"/>
          <c:y val="0.30714357129737296"/>
          <c:w val="0.89621159407465756"/>
          <c:h val="0.60714426884363104"/>
        </c:manualLayout>
      </c:layout>
      <c:lineChart>
        <c:grouping val="standard"/>
        <c:varyColors val="0"/>
        <c:ser>
          <c:idx val="0"/>
          <c:order val="0"/>
          <c:tx>
            <c:v>Consumo animal</c:v>
          </c:tx>
          <c:spPr>
            <a:ln w="38100">
              <a:solidFill>
                <a:srgbClr val="FFCC00"/>
              </a:solidFill>
              <a:prstDash val="solid"/>
            </a:ln>
          </c:spPr>
          <c:marker>
            <c:symbol val="none"/>
          </c:marker>
          <c:cat>
            <c:strRef>
              <c:f>'7.2.3.2'!$A$9:$B$18</c:f>
              <c:strCache>
                <c:ptCount val="10"/>
                <c:pt idx="0">
                  <c:v>2009 </c:v>
                </c:pt>
                <c:pt idx="1">
                  <c:v>2010 </c:v>
                </c:pt>
                <c:pt idx="2">
                  <c:v>2012 </c:v>
                </c:pt>
                <c:pt idx="3">
                  <c:v>2013 </c:v>
                </c:pt>
                <c:pt idx="4">
                  <c:v>2014 </c:v>
                </c:pt>
                <c:pt idx="5">
                  <c:v>2015 </c:v>
                </c:pt>
                <c:pt idx="6">
                  <c:v>2016 </c:v>
                </c:pt>
                <c:pt idx="7">
                  <c:v>2017 </c:v>
                </c:pt>
                <c:pt idx="8">
                  <c:v>2018 </c:v>
                </c:pt>
                <c:pt idx="9">
                  <c:v>2019 </c:v>
                </c:pt>
              </c:strCache>
            </c:strRef>
          </c:cat>
          <c:val>
            <c:numRef>
              <c:f>'7.2.3.2'!$D$9:$D$18</c:f>
              <c:numCache>
                <c:formatCode>#,##0.0_);\(#,##0.0\)</c:formatCode>
                <c:ptCount val="10"/>
                <c:pt idx="0">
                  <c:v>27.701000000000001</c:v>
                </c:pt>
                <c:pt idx="1">
                  <c:v>42.262</c:v>
                </c:pt>
                <c:pt idx="2">
                  <c:v>25.317</c:v>
                </c:pt>
                <c:pt idx="3">
                  <c:v>27.212</c:v>
                </c:pt>
                <c:pt idx="4">
                  <c:v>38.703000000000003</c:v>
                </c:pt>
                <c:pt idx="5">
                  <c:v>63.378999999999998</c:v>
                </c:pt>
                <c:pt idx="6">
                  <c:v>52.865000000000002</c:v>
                </c:pt>
                <c:pt idx="7">
                  <c:v>48.372</c:v>
                </c:pt>
                <c:pt idx="8">
                  <c:v>34.561</c:v>
                </c:pt>
                <c:pt idx="9">
                  <c:v>23.41</c:v>
                </c:pt>
              </c:numCache>
            </c:numRef>
          </c:val>
          <c:smooth val="0"/>
          <c:extLst>
            <c:ext xmlns:c16="http://schemas.microsoft.com/office/drawing/2014/chart" uri="{C3380CC4-5D6E-409C-BE32-E72D297353CC}">
              <c16:uniqueId val="{00000000-25A0-4AEF-9725-C7BEC2CCF626}"/>
            </c:ext>
          </c:extLst>
        </c:ser>
        <c:ser>
          <c:idx val="1"/>
          <c:order val="1"/>
          <c:tx>
            <c:v>Consumo Humano</c:v>
          </c:tx>
          <c:spPr>
            <a:ln w="38100">
              <a:solidFill>
                <a:srgbClr val="FF6600"/>
              </a:solidFill>
              <a:prstDash val="solid"/>
            </a:ln>
          </c:spPr>
          <c:marker>
            <c:symbol val="none"/>
          </c:marker>
          <c:cat>
            <c:strRef>
              <c:f>'7.2.3.2'!$A$9:$B$18</c:f>
              <c:strCache>
                <c:ptCount val="10"/>
                <c:pt idx="0">
                  <c:v>2009 </c:v>
                </c:pt>
                <c:pt idx="1">
                  <c:v>2010 </c:v>
                </c:pt>
                <c:pt idx="2">
                  <c:v>2012 </c:v>
                </c:pt>
                <c:pt idx="3">
                  <c:v>2013 </c:v>
                </c:pt>
                <c:pt idx="4">
                  <c:v>2014 </c:v>
                </c:pt>
                <c:pt idx="5">
                  <c:v>2015 </c:v>
                </c:pt>
                <c:pt idx="6">
                  <c:v>2016 </c:v>
                </c:pt>
                <c:pt idx="7">
                  <c:v>2017 </c:v>
                </c:pt>
                <c:pt idx="8">
                  <c:v>2018 </c:v>
                </c:pt>
                <c:pt idx="9">
                  <c:v>2019 </c:v>
                </c:pt>
              </c:strCache>
            </c:strRef>
          </c:cat>
          <c:val>
            <c:numRef>
              <c:f>'7.2.3.2'!$F$9:$F$18</c:f>
              <c:numCache>
                <c:formatCode>#,##0.0_);\(#,##0.0\)</c:formatCode>
                <c:ptCount val="10"/>
                <c:pt idx="0">
                  <c:v>0.16500000000000001</c:v>
                </c:pt>
                <c:pt idx="1">
                  <c:v>0.62</c:v>
                </c:pt>
                <c:pt idx="2">
                  <c:v>0.57099999999999995</c:v>
                </c:pt>
                <c:pt idx="3">
                  <c:v>0.54700000000000004</c:v>
                </c:pt>
                <c:pt idx="4">
                  <c:v>0.23799999999999999</c:v>
                </c:pt>
                <c:pt idx="5">
                  <c:v>2.153</c:v>
                </c:pt>
                <c:pt idx="6">
                  <c:v>0.76</c:v>
                </c:pt>
                <c:pt idx="7">
                  <c:v>9.6000000000000002E-2</c:v>
                </c:pt>
                <c:pt idx="8">
                  <c:v>0.189</c:v>
                </c:pt>
                <c:pt idx="9">
                  <c:v>8.2000000000000003E-2</c:v>
                </c:pt>
              </c:numCache>
            </c:numRef>
          </c:val>
          <c:smooth val="0"/>
          <c:extLst>
            <c:ext xmlns:c16="http://schemas.microsoft.com/office/drawing/2014/chart" uri="{C3380CC4-5D6E-409C-BE32-E72D297353CC}">
              <c16:uniqueId val="{00000001-25A0-4AEF-9725-C7BEC2CCF626}"/>
            </c:ext>
          </c:extLst>
        </c:ser>
        <c:dLbls>
          <c:showLegendKey val="0"/>
          <c:showVal val="0"/>
          <c:showCatName val="0"/>
          <c:showSerName val="0"/>
          <c:showPercent val="0"/>
          <c:showBubbleSize val="0"/>
        </c:dLbls>
        <c:smooth val="0"/>
        <c:axId val="613494496"/>
        <c:axId val="613497216"/>
      </c:lineChart>
      <c:catAx>
        <c:axId val="61349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7216"/>
        <c:crosses val="autoZero"/>
        <c:auto val="1"/>
        <c:lblAlgn val="ctr"/>
        <c:lblOffset val="100"/>
        <c:tickLblSkip val="1"/>
        <c:tickMarkSkip val="1"/>
        <c:noMultiLvlLbl val="0"/>
      </c:catAx>
      <c:valAx>
        <c:axId val="613497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4496"/>
        <c:crosses val="autoZero"/>
        <c:crossBetween val="between"/>
      </c:valAx>
      <c:spPr>
        <a:noFill/>
        <a:ln w="3175">
          <a:solidFill>
            <a:srgbClr val="000000"/>
          </a:solidFill>
          <a:prstDash val="solid"/>
        </a:ln>
      </c:spPr>
    </c:plotArea>
    <c:legend>
      <c:legendPos val="t"/>
      <c:layout>
        <c:manualLayout>
          <c:xMode val="edge"/>
          <c:yMode val="edge"/>
          <c:x val="0.26365116279069767"/>
          <c:y val="0.1843070223465017"/>
          <c:w val="0.48434961758812201"/>
          <c:h val="5.952405949256348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lentejas (miles de hectáreas)</a:t>
            </a:r>
          </a:p>
        </c:rich>
      </c:tx>
      <c:layout>
        <c:manualLayout>
          <c:xMode val="edge"/>
          <c:yMode val="edge"/>
          <c:x val="0.2328144171779141"/>
          <c:y val="5.7736720554274201E-2"/>
        </c:manualLayout>
      </c:layout>
      <c:overlay val="0"/>
      <c:spPr>
        <a:noFill/>
        <a:ln w="12700">
          <a:solidFill>
            <a:srgbClr val="000000"/>
          </a:solidFill>
          <a:prstDash val="solid"/>
        </a:ln>
      </c:spPr>
    </c:title>
    <c:autoTitleDeleted val="0"/>
    <c:plotArea>
      <c:layout>
        <c:manualLayout>
          <c:layoutTarget val="inner"/>
          <c:xMode val="edge"/>
          <c:yMode val="edge"/>
          <c:x val="6.4471965652817501E-2"/>
          <c:y val="0.16166299985453036"/>
          <c:w val="0.88751833568878569"/>
          <c:h val="0.75519715646332486"/>
        </c:manualLayout>
      </c:layout>
      <c:lineChart>
        <c:grouping val="standard"/>
        <c:varyColors val="0"/>
        <c:ser>
          <c:idx val="3"/>
          <c:order val="0"/>
          <c:tx>
            <c:v>Superficie</c:v>
          </c:tx>
          <c:spPr>
            <a:ln w="38100">
              <a:solidFill>
                <a:srgbClr val="008000"/>
              </a:solidFill>
              <a:prstDash val="solid"/>
            </a:ln>
          </c:spPr>
          <c:marker>
            <c:symbol val="none"/>
          </c:marker>
          <c:cat>
            <c:numRef>
              <c:f>'7.2.4.1'!$A$10:$A$20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'7.2.4.1'!$B$10:$B$20</c:f>
              <c:numCache>
                <c:formatCode>#,##0.0_);\(#,##0.0\)</c:formatCode>
                <c:ptCount val="11"/>
                <c:pt idx="0">
                  <c:v>23.088000000000001</c:v>
                </c:pt>
                <c:pt idx="1">
                  <c:v>29.478000000000002</c:v>
                </c:pt>
                <c:pt idx="2">
                  <c:v>38.549999999999997</c:v>
                </c:pt>
                <c:pt idx="3">
                  <c:v>36.298000000000002</c:v>
                </c:pt>
                <c:pt idx="4">
                  <c:v>31.506</c:v>
                </c:pt>
                <c:pt idx="5">
                  <c:v>31.35</c:v>
                </c:pt>
                <c:pt idx="6">
                  <c:v>29.72</c:v>
                </c:pt>
                <c:pt idx="7">
                  <c:v>26.427</c:v>
                </c:pt>
                <c:pt idx="8">
                  <c:v>36.503999999999998</c:v>
                </c:pt>
                <c:pt idx="9">
                  <c:v>44.100999999999999</c:v>
                </c:pt>
                <c:pt idx="10">
                  <c:v>50.317999999999998</c:v>
                </c:pt>
              </c:numCache>
            </c:numRef>
          </c:val>
          <c:smooth val="0"/>
          <c:extLst>
            <c:ext xmlns:c16="http://schemas.microsoft.com/office/drawing/2014/chart" uri="{C3380CC4-5D6E-409C-BE32-E72D297353CC}">
              <c16:uniqueId val="{00000000-776B-4D70-B8FC-9186C898F4A9}"/>
            </c:ext>
          </c:extLst>
        </c:ser>
        <c:dLbls>
          <c:showLegendKey val="0"/>
          <c:showVal val="0"/>
          <c:showCatName val="0"/>
          <c:showSerName val="0"/>
          <c:showPercent val="0"/>
          <c:showBubbleSize val="0"/>
        </c:dLbls>
        <c:smooth val="0"/>
        <c:axId val="613490688"/>
        <c:axId val="613497760"/>
      </c:lineChart>
      <c:catAx>
        <c:axId val="613490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7760"/>
        <c:crosses val="autoZero"/>
        <c:auto val="1"/>
        <c:lblAlgn val="ctr"/>
        <c:lblOffset val="100"/>
        <c:tickLblSkip val="1"/>
        <c:tickMarkSkip val="1"/>
        <c:noMultiLvlLbl val="0"/>
      </c:catAx>
      <c:valAx>
        <c:axId val="613497760"/>
        <c:scaling>
          <c:orientation val="minMax"/>
          <c:min val="1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06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trigo (miles de hectáreas)</a:t>
            </a:r>
          </a:p>
        </c:rich>
      </c:tx>
      <c:layout>
        <c:manualLayout>
          <c:xMode val="edge"/>
          <c:yMode val="edge"/>
          <c:x val="0.25343119749436527"/>
          <c:y val="3.5909752118681498E-2"/>
        </c:manualLayout>
      </c:layout>
      <c:overlay val="0"/>
      <c:spPr>
        <a:noFill/>
        <a:ln w="12700">
          <a:solidFill>
            <a:srgbClr val="000000"/>
          </a:solidFill>
          <a:prstDash val="solid"/>
        </a:ln>
      </c:spPr>
    </c:title>
    <c:autoTitleDeleted val="0"/>
    <c:plotArea>
      <c:layout>
        <c:manualLayout>
          <c:layoutTarget val="inner"/>
          <c:xMode val="edge"/>
          <c:yMode val="edge"/>
          <c:x val="8.6563416711352245E-2"/>
          <c:y val="0.10983981693363846"/>
          <c:w val="0.87209412358453753"/>
          <c:h val="0.80778032036613268"/>
        </c:manualLayout>
      </c:layout>
      <c:lineChart>
        <c:grouping val="standard"/>
        <c:varyColors val="0"/>
        <c:ser>
          <c:idx val="3"/>
          <c:order val="0"/>
          <c:tx>
            <c:v>Superficie</c:v>
          </c:tx>
          <c:spPr>
            <a:ln w="38100">
              <a:solidFill>
                <a:srgbClr val="008000"/>
              </a:solidFill>
              <a:prstDash val="solid"/>
            </a:ln>
          </c:spPr>
          <c:marker>
            <c:symbol val="none"/>
          </c:marker>
          <c:cat>
            <c:numRef>
              <c:f>'7.1.2.1'!$A$9:$A$19</c:f>
              <c:numCache>
                <c:formatCode>0</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'7.1.2.1'!$B$9:$B$19</c:f>
              <c:numCache>
                <c:formatCode>#,##0.0_);\(#,##0.0\)</c:formatCode>
                <c:ptCount val="11"/>
                <c:pt idx="0">
                  <c:v>1772.752</c:v>
                </c:pt>
                <c:pt idx="1">
                  <c:v>1948.0730000000001</c:v>
                </c:pt>
                <c:pt idx="2">
                  <c:v>1994.653</c:v>
                </c:pt>
                <c:pt idx="3">
                  <c:v>2188.1709999999998</c:v>
                </c:pt>
                <c:pt idx="4">
                  <c:v>2124.9690000000001</c:v>
                </c:pt>
                <c:pt idx="5">
                  <c:v>2171.672</c:v>
                </c:pt>
                <c:pt idx="6">
                  <c:v>2176.3530000000001</c:v>
                </c:pt>
                <c:pt idx="7">
                  <c:v>2256.848</c:v>
                </c:pt>
                <c:pt idx="8">
                  <c:v>2059.2240000000002</c:v>
                </c:pt>
                <c:pt idx="9">
                  <c:v>2061.5</c:v>
                </c:pt>
                <c:pt idx="10">
                  <c:v>1918.4059999999999</c:v>
                </c:pt>
              </c:numCache>
            </c:numRef>
          </c:val>
          <c:smooth val="0"/>
          <c:extLst>
            <c:ext xmlns:c16="http://schemas.microsoft.com/office/drawing/2014/chart" uri="{C3380CC4-5D6E-409C-BE32-E72D297353CC}">
              <c16:uniqueId val="{00000000-1CE8-4EB5-B7DB-20E08B34347D}"/>
            </c:ext>
          </c:extLst>
        </c:ser>
        <c:dLbls>
          <c:showLegendKey val="0"/>
          <c:showVal val="0"/>
          <c:showCatName val="0"/>
          <c:showSerName val="0"/>
          <c:showPercent val="0"/>
          <c:showBubbleSize val="0"/>
        </c:dLbls>
        <c:smooth val="0"/>
        <c:axId val="577426880"/>
        <c:axId val="577427424"/>
      </c:lineChart>
      <c:catAx>
        <c:axId val="5774268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7424"/>
        <c:crossesAt val="1400"/>
        <c:auto val="1"/>
        <c:lblAlgn val="ctr"/>
        <c:lblOffset val="100"/>
        <c:tickLblSkip val="1"/>
        <c:tickMarkSkip val="1"/>
        <c:noMultiLvlLbl val="0"/>
      </c:catAx>
      <c:valAx>
        <c:axId val="577427424"/>
        <c:scaling>
          <c:orientation val="minMax"/>
          <c:max val="2800"/>
          <c:min val="1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68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lentejas (miles toneladas)</a:t>
            </a:r>
          </a:p>
        </c:rich>
      </c:tx>
      <c:layout>
        <c:manualLayout>
          <c:xMode val="edge"/>
          <c:yMode val="edge"/>
          <c:x val="0.23865797546012268"/>
          <c:y val="6.9212410501194033E-2"/>
        </c:manualLayout>
      </c:layout>
      <c:overlay val="0"/>
      <c:spPr>
        <a:noFill/>
        <a:ln w="12700">
          <a:solidFill>
            <a:srgbClr val="000000"/>
          </a:solidFill>
          <a:prstDash val="solid"/>
        </a:ln>
      </c:spPr>
    </c:title>
    <c:autoTitleDeleted val="0"/>
    <c:plotArea>
      <c:layout>
        <c:manualLayout>
          <c:layoutTarget val="inner"/>
          <c:xMode val="edge"/>
          <c:yMode val="edge"/>
          <c:x val="6.7215453552937413E-2"/>
          <c:y val="0.16229116945107441"/>
          <c:w val="0.88889007963885891"/>
          <c:h val="0.75178997613366594"/>
        </c:manualLayout>
      </c:layout>
      <c:lineChart>
        <c:grouping val="standard"/>
        <c:varyColors val="0"/>
        <c:ser>
          <c:idx val="3"/>
          <c:order val="0"/>
          <c:tx>
            <c:v>Producción</c:v>
          </c:tx>
          <c:spPr>
            <a:ln w="38100">
              <a:solidFill>
                <a:srgbClr val="FF6600"/>
              </a:solidFill>
              <a:prstDash val="solid"/>
            </a:ln>
          </c:spPr>
          <c:marker>
            <c:symbol val="none"/>
          </c:marker>
          <c:cat>
            <c:numRef>
              <c:f>'7.2.4.1'!$A$10:$A$20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'7.2.4.1'!$D$10:$D$20</c:f>
              <c:numCache>
                <c:formatCode>#,##0.0_);\(#,##0.0\)</c:formatCode>
                <c:ptCount val="11"/>
                <c:pt idx="0">
                  <c:v>11.9</c:v>
                </c:pt>
                <c:pt idx="1">
                  <c:v>22.715</c:v>
                </c:pt>
                <c:pt idx="2">
                  <c:v>20.425999999999998</c:v>
                </c:pt>
                <c:pt idx="3">
                  <c:v>15.045999999999999</c:v>
                </c:pt>
                <c:pt idx="4">
                  <c:v>40.57</c:v>
                </c:pt>
                <c:pt idx="5">
                  <c:v>23.905000000000001</c:v>
                </c:pt>
                <c:pt idx="6">
                  <c:v>23.193000000000001</c:v>
                </c:pt>
                <c:pt idx="7">
                  <c:v>29.827000000000002</c:v>
                </c:pt>
                <c:pt idx="8">
                  <c:v>24.356999999999999</c:v>
                </c:pt>
                <c:pt idx="9">
                  <c:v>42.826999999999998</c:v>
                </c:pt>
                <c:pt idx="10">
                  <c:v>35.332999999999998</c:v>
                </c:pt>
              </c:numCache>
            </c:numRef>
          </c:val>
          <c:smooth val="0"/>
          <c:extLst>
            <c:ext xmlns:c16="http://schemas.microsoft.com/office/drawing/2014/chart" uri="{C3380CC4-5D6E-409C-BE32-E72D297353CC}">
              <c16:uniqueId val="{00000000-8976-4F97-9A4E-4FB22B276D95}"/>
            </c:ext>
          </c:extLst>
        </c:ser>
        <c:dLbls>
          <c:showLegendKey val="0"/>
          <c:showVal val="0"/>
          <c:showCatName val="0"/>
          <c:showSerName val="0"/>
          <c:showPercent val="0"/>
          <c:showBubbleSize val="0"/>
        </c:dLbls>
        <c:smooth val="0"/>
        <c:axId val="613491232"/>
        <c:axId val="613492320"/>
      </c:lineChart>
      <c:catAx>
        <c:axId val="6134912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2320"/>
        <c:crosses val="autoZero"/>
        <c:auto val="1"/>
        <c:lblAlgn val="ctr"/>
        <c:lblOffset val="100"/>
        <c:tickLblSkip val="1"/>
        <c:tickMarkSkip val="1"/>
        <c:noMultiLvlLbl val="0"/>
      </c:catAx>
      <c:valAx>
        <c:axId val="613492320"/>
        <c:scaling>
          <c:orientation val="minMax"/>
          <c:max val="45"/>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12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s-ES"/>
              <a:t>GRÁFICO: Evolución del valor de lentejas (miles de euros)</a:t>
            </a:r>
          </a:p>
        </c:rich>
      </c:tx>
      <c:layout>
        <c:manualLayout>
          <c:xMode val="edge"/>
          <c:yMode val="edge"/>
          <c:x val="0.26330135017632"/>
          <c:y val="6.7633103833035932E-2"/>
        </c:manualLayout>
      </c:layout>
      <c:overlay val="0"/>
      <c:spPr>
        <a:noFill/>
        <a:ln w="12700">
          <a:solidFill>
            <a:srgbClr val="000000"/>
          </a:solidFill>
          <a:prstDash val="solid"/>
        </a:ln>
      </c:spPr>
    </c:title>
    <c:autoTitleDeleted val="0"/>
    <c:plotArea>
      <c:layout>
        <c:manualLayout>
          <c:layoutTarget val="inner"/>
          <c:xMode val="edge"/>
          <c:yMode val="edge"/>
          <c:x val="8.7791612803836599E-2"/>
          <c:y val="0.17391345371342887"/>
          <c:w val="0.88065961593850151"/>
          <c:h val="0.73913217828204758"/>
        </c:manualLayout>
      </c:layout>
      <c:lineChart>
        <c:grouping val="standard"/>
        <c:varyColors val="0"/>
        <c:ser>
          <c:idx val="3"/>
          <c:order val="0"/>
          <c:tx>
            <c:v>Valor</c:v>
          </c:tx>
          <c:spPr>
            <a:ln w="38100">
              <a:solidFill>
                <a:srgbClr val="FFFF00"/>
              </a:solidFill>
              <a:prstDash val="solid"/>
            </a:ln>
          </c:spPr>
          <c:marker>
            <c:symbol val="none"/>
          </c:marker>
          <c:cat>
            <c:numRef>
              <c:f>'7.2.4.1'!$A$10:$A$20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'7.2.4.1'!$F$10:$F$20</c:f>
              <c:numCache>
                <c:formatCode>#,##0_);\(#,##0\)</c:formatCode>
                <c:ptCount val="11"/>
                <c:pt idx="0">
                  <c:v>7234.01</c:v>
                </c:pt>
                <c:pt idx="1">
                  <c:v>16307.098500000002</c:v>
                </c:pt>
                <c:pt idx="2">
                  <c:v>15562.569399999997</c:v>
                </c:pt>
                <c:pt idx="3">
                  <c:v>11960.065399999999</c:v>
                </c:pt>
                <c:pt idx="4">
                  <c:v>22313.5</c:v>
                </c:pt>
                <c:pt idx="5">
                  <c:v>11051.281500000001</c:v>
                </c:pt>
                <c:pt idx="6">
                  <c:v>13811</c:v>
                </c:pt>
                <c:pt idx="7">
                  <c:v>19549</c:v>
                </c:pt>
                <c:pt idx="8">
                  <c:v>16662.6237</c:v>
                </c:pt>
                <c:pt idx="9">
                  <c:v>26017.402499999997</c:v>
                </c:pt>
                <c:pt idx="10">
                  <c:v>24153.638800000001</c:v>
                </c:pt>
              </c:numCache>
            </c:numRef>
          </c:val>
          <c:smooth val="0"/>
          <c:extLst>
            <c:ext xmlns:c16="http://schemas.microsoft.com/office/drawing/2014/chart" uri="{C3380CC4-5D6E-409C-BE32-E72D297353CC}">
              <c16:uniqueId val="{00000000-8A9A-41C9-A1F9-29B663A68655}"/>
            </c:ext>
          </c:extLst>
        </c:ser>
        <c:dLbls>
          <c:showLegendKey val="0"/>
          <c:showVal val="0"/>
          <c:showCatName val="0"/>
          <c:showSerName val="0"/>
          <c:showPercent val="0"/>
          <c:showBubbleSize val="0"/>
        </c:dLbls>
        <c:smooth val="0"/>
        <c:axId val="613492864"/>
        <c:axId val="615523712"/>
      </c:lineChart>
      <c:catAx>
        <c:axId val="613492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3712"/>
        <c:crosses val="autoZero"/>
        <c:auto val="1"/>
        <c:lblAlgn val="ctr"/>
        <c:lblOffset val="100"/>
        <c:tickLblSkip val="1"/>
        <c:tickMarkSkip val="1"/>
        <c:noMultiLvlLbl val="0"/>
      </c:catAx>
      <c:valAx>
        <c:axId val="615523712"/>
        <c:scaling>
          <c:orientation val="minMax"/>
          <c:max val="28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28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garbanzos (miles de hectáreas)</a:t>
            </a:r>
          </a:p>
        </c:rich>
      </c:tx>
      <c:layout>
        <c:manualLayout>
          <c:xMode val="edge"/>
          <c:yMode val="edge"/>
          <c:x val="0.2225134661835749"/>
          <c:y val="8.1257183604159997E-2"/>
        </c:manualLayout>
      </c:layout>
      <c:overlay val="0"/>
      <c:spPr>
        <a:noFill/>
        <a:ln w="12700">
          <a:solidFill>
            <a:srgbClr val="000000"/>
          </a:solidFill>
          <a:prstDash val="solid"/>
        </a:ln>
      </c:spPr>
    </c:title>
    <c:autoTitleDeleted val="0"/>
    <c:plotArea>
      <c:layout>
        <c:manualLayout>
          <c:layoutTarget val="inner"/>
          <c:xMode val="edge"/>
          <c:yMode val="edge"/>
          <c:x val="8.5517241379310341E-2"/>
          <c:y val="0.15727735584781632"/>
          <c:w val="0.87724137931034485"/>
          <c:h val="0.75587027735816392"/>
        </c:manualLayout>
      </c:layout>
      <c:lineChart>
        <c:grouping val="standard"/>
        <c:varyColors val="0"/>
        <c:ser>
          <c:idx val="3"/>
          <c:order val="0"/>
          <c:tx>
            <c:v>Superficie</c:v>
          </c:tx>
          <c:spPr>
            <a:ln w="38100">
              <a:solidFill>
                <a:srgbClr val="008000"/>
              </a:solidFill>
              <a:prstDash val="solid"/>
            </a:ln>
          </c:spPr>
          <c:marker>
            <c:symbol val="none"/>
          </c:marker>
          <c:cat>
            <c:numRef>
              <c:f>'7.2.5.1'!$B$10:$B$20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'7.2.5.1'!$C$10:$C$20</c:f>
              <c:numCache>
                <c:formatCode>#,##0.0_);\(#,##0.0\)</c:formatCode>
                <c:ptCount val="11"/>
                <c:pt idx="0">
                  <c:v>25.195</c:v>
                </c:pt>
                <c:pt idx="1">
                  <c:v>30.725000000000001</c:v>
                </c:pt>
                <c:pt idx="2">
                  <c:v>36.097000000000001</c:v>
                </c:pt>
                <c:pt idx="3">
                  <c:v>33.840000000000003</c:v>
                </c:pt>
                <c:pt idx="4">
                  <c:v>27.251999999999999</c:v>
                </c:pt>
                <c:pt idx="5">
                  <c:v>38.61</c:v>
                </c:pt>
                <c:pt idx="6">
                  <c:v>37.869</c:v>
                </c:pt>
                <c:pt idx="7">
                  <c:v>33.707999999999998</c:v>
                </c:pt>
                <c:pt idx="8">
                  <c:v>51.856000000000002</c:v>
                </c:pt>
                <c:pt idx="9">
                  <c:v>70.608999999999995</c:v>
                </c:pt>
                <c:pt idx="10">
                  <c:v>53.223999999999997</c:v>
                </c:pt>
              </c:numCache>
            </c:numRef>
          </c:val>
          <c:smooth val="0"/>
          <c:extLst>
            <c:ext xmlns:c16="http://schemas.microsoft.com/office/drawing/2014/chart" uri="{C3380CC4-5D6E-409C-BE32-E72D297353CC}">
              <c16:uniqueId val="{00000000-3090-4EA7-9154-430E4B260831}"/>
            </c:ext>
          </c:extLst>
        </c:ser>
        <c:dLbls>
          <c:showLegendKey val="0"/>
          <c:showVal val="0"/>
          <c:showCatName val="0"/>
          <c:showSerName val="0"/>
          <c:showPercent val="0"/>
          <c:showBubbleSize val="0"/>
        </c:dLbls>
        <c:smooth val="0"/>
        <c:axId val="615524256"/>
        <c:axId val="615512832"/>
      </c:lineChart>
      <c:catAx>
        <c:axId val="61552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2832"/>
        <c:crosses val="autoZero"/>
        <c:auto val="1"/>
        <c:lblAlgn val="ctr"/>
        <c:lblOffset val="100"/>
        <c:tickLblSkip val="1"/>
        <c:tickMarkSkip val="1"/>
        <c:noMultiLvlLbl val="0"/>
      </c:catAx>
      <c:valAx>
        <c:axId val="615512832"/>
        <c:scaling>
          <c:orientation val="minMax"/>
          <c:max val="80"/>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42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garbanzos (miles toneladas)</a:t>
            </a:r>
          </a:p>
        </c:rich>
      </c:tx>
      <c:layout>
        <c:manualLayout>
          <c:xMode val="edge"/>
          <c:yMode val="edge"/>
          <c:x val="0.22835730676328506"/>
          <c:y val="6.1181401754438487E-2"/>
        </c:manualLayout>
      </c:layout>
      <c:overlay val="0"/>
      <c:spPr>
        <a:noFill/>
        <a:ln w="12700">
          <a:solidFill>
            <a:srgbClr val="000000"/>
          </a:solidFill>
          <a:prstDash val="solid"/>
        </a:ln>
      </c:spPr>
    </c:title>
    <c:autoTitleDeleted val="0"/>
    <c:plotArea>
      <c:layout>
        <c:manualLayout>
          <c:layoutTarget val="inner"/>
          <c:xMode val="edge"/>
          <c:yMode val="edge"/>
          <c:x val="8.2987663959392236E-2"/>
          <c:y val="0.16279088252961771"/>
          <c:w val="0.87413672703893153"/>
          <c:h val="0.75348922770852778"/>
        </c:manualLayout>
      </c:layout>
      <c:lineChart>
        <c:grouping val="standard"/>
        <c:varyColors val="0"/>
        <c:ser>
          <c:idx val="3"/>
          <c:order val="0"/>
          <c:tx>
            <c:v>Superficie</c:v>
          </c:tx>
          <c:spPr>
            <a:ln w="38100">
              <a:solidFill>
                <a:srgbClr val="FF6600"/>
              </a:solidFill>
              <a:prstDash val="solid"/>
            </a:ln>
          </c:spPr>
          <c:marker>
            <c:symbol val="none"/>
          </c:marker>
          <c:cat>
            <c:numRef>
              <c:f>'7.2.5.1'!$B$10:$B$20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'7.2.5.1'!$E$10:$E$20</c:f>
              <c:numCache>
                <c:formatCode>#,##0.0_);\(#,##0.0\)</c:formatCode>
                <c:ptCount val="11"/>
                <c:pt idx="0">
                  <c:v>21.568000000000001</c:v>
                </c:pt>
                <c:pt idx="1">
                  <c:v>30.143000000000001</c:v>
                </c:pt>
                <c:pt idx="2">
                  <c:v>32.408000000000001</c:v>
                </c:pt>
                <c:pt idx="3">
                  <c:v>20.03</c:v>
                </c:pt>
                <c:pt idx="4">
                  <c:v>26.073</c:v>
                </c:pt>
                <c:pt idx="5">
                  <c:v>33.954000000000001</c:v>
                </c:pt>
                <c:pt idx="6">
                  <c:v>27.347999999999999</c:v>
                </c:pt>
                <c:pt idx="7">
                  <c:v>37.42</c:v>
                </c:pt>
                <c:pt idx="8">
                  <c:v>56.497999999999998</c:v>
                </c:pt>
                <c:pt idx="9">
                  <c:v>91.456000000000003</c:v>
                </c:pt>
                <c:pt idx="10">
                  <c:v>49.970999999999997</c:v>
                </c:pt>
              </c:numCache>
            </c:numRef>
          </c:val>
          <c:smooth val="0"/>
          <c:extLst>
            <c:ext xmlns:c16="http://schemas.microsoft.com/office/drawing/2014/chart" uri="{C3380CC4-5D6E-409C-BE32-E72D297353CC}">
              <c16:uniqueId val="{00000000-2ED0-4549-BA0D-EFE7C2DE390F}"/>
            </c:ext>
          </c:extLst>
        </c:ser>
        <c:dLbls>
          <c:showLegendKey val="0"/>
          <c:showVal val="0"/>
          <c:showCatName val="0"/>
          <c:showSerName val="0"/>
          <c:showPercent val="0"/>
          <c:showBubbleSize val="0"/>
        </c:dLbls>
        <c:smooth val="0"/>
        <c:axId val="615519904"/>
        <c:axId val="615518272"/>
      </c:lineChart>
      <c:catAx>
        <c:axId val="615519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8272"/>
        <c:crosses val="autoZero"/>
        <c:auto val="1"/>
        <c:lblAlgn val="ctr"/>
        <c:lblOffset val="100"/>
        <c:tickLblSkip val="1"/>
        <c:tickMarkSkip val="1"/>
        <c:noMultiLvlLbl val="0"/>
      </c:catAx>
      <c:valAx>
        <c:axId val="615518272"/>
        <c:scaling>
          <c:orientation val="minMax"/>
          <c:max val="100"/>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9904"/>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garbanzos (miles de euros)</a:t>
            </a:r>
          </a:p>
        </c:rich>
      </c:tx>
      <c:layout>
        <c:manualLayout>
          <c:xMode val="edge"/>
          <c:yMode val="edge"/>
          <c:x val="0.26369643719806762"/>
          <c:y val="4.1001705935562988E-2"/>
        </c:manualLayout>
      </c:layout>
      <c:overlay val="0"/>
      <c:spPr>
        <a:noFill/>
        <a:ln w="12700">
          <a:solidFill>
            <a:srgbClr val="000000"/>
          </a:solidFill>
          <a:prstDash val="solid"/>
        </a:ln>
      </c:spPr>
    </c:title>
    <c:autoTitleDeleted val="0"/>
    <c:plotArea>
      <c:layout>
        <c:manualLayout>
          <c:layoutTarget val="inner"/>
          <c:xMode val="edge"/>
          <c:yMode val="edge"/>
          <c:x val="8.575391942470531E-2"/>
          <c:y val="0.16037754318242567"/>
          <c:w val="0.87828611023690117"/>
          <c:h val="0.75471785027022564"/>
        </c:manualLayout>
      </c:layout>
      <c:lineChart>
        <c:grouping val="standard"/>
        <c:varyColors val="0"/>
        <c:ser>
          <c:idx val="3"/>
          <c:order val="0"/>
          <c:tx>
            <c:v>Valor</c:v>
          </c:tx>
          <c:spPr>
            <a:ln w="38100">
              <a:solidFill>
                <a:srgbClr val="FFFF00"/>
              </a:solidFill>
              <a:prstDash val="solid"/>
            </a:ln>
          </c:spPr>
          <c:marker>
            <c:symbol val="none"/>
          </c:marker>
          <c:cat>
            <c:numRef>
              <c:f>'7.2.5.1'!$B$10:$B$20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'7.2.5.1'!$G$10:$G$20</c:f>
              <c:numCache>
                <c:formatCode>#,##0_);\(#,##0\)</c:formatCode>
                <c:ptCount val="11"/>
                <c:pt idx="0">
                  <c:v>14465.657599999999</c:v>
                </c:pt>
                <c:pt idx="1">
                  <c:v>18938.8469</c:v>
                </c:pt>
                <c:pt idx="2">
                  <c:v>21152.7016</c:v>
                </c:pt>
                <c:pt idx="3">
                  <c:v>13103.626000000002</c:v>
                </c:pt>
                <c:pt idx="4">
                  <c:v>17341.152300000002</c:v>
                </c:pt>
                <c:pt idx="5">
                  <c:v>18630.559799999999</c:v>
                </c:pt>
                <c:pt idx="6">
                  <c:v>16111</c:v>
                </c:pt>
                <c:pt idx="7">
                  <c:v>23017</c:v>
                </c:pt>
                <c:pt idx="8">
                  <c:v>52130.704599999997</c:v>
                </c:pt>
                <c:pt idx="9">
                  <c:v>107140.704</c:v>
                </c:pt>
                <c:pt idx="10">
                  <c:v>22077.187799999996</c:v>
                </c:pt>
              </c:numCache>
            </c:numRef>
          </c:val>
          <c:smooth val="0"/>
          <c:extLst>
            <c:ext xmlns:c16="http://schemas.microsoft.com/office/drawing/2014/chart" uri="{C3380CC4-5D6E-409C-BE32-E72D297353CC}">
              <c16:uniqueId val="{00000000-5A62-4ACA-9651-2F830541B3B2}"/>
            </c:ext>
          </c:extLst>
        </c:ser>
        <c:dLbls>
          <c:showLegendKey val="0"/>
          <c:showVal val="0"/>
          <c:showCatName val="0"/>
          <c:showSerName val="0"/>
          <c:showPercent val="0"/>
          <c:showBubbleSize val="0"/>
        </c:dLbls>
        <c:smooth val="0"/>
        <c:axId val="615521536"/>
        <c:axId val="615524800"/>
      </c:lineChart>
      <c:catAx>
        <c:axId val="61552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4800"/>
        <c:crosses val="autoZero"/>
        <c:auto val="1"/>
        <c:lblAlgn val="ctr"/>
        <c:lblOffset val="100"/>
        <c:tickLblSkip val="1"/>
        <c:tickMarkSkip val="1"/>
        <c:noMultiLvlLbl val="0"/>
      </c:catAx>
      <c:valAx>
        <c:axId val="615524800"/>
        <c:scaling>
          <c:orientation val="minMax"/>
          <c:max val="110000"/>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153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secos (miles de hectáreas)</a:t>
            </a:r>
          </a:p>
        </c:rich>
      </c:tx>
      <c:layout>
        <c:manualLayout>
          <c:xMode val="edge"/>
          <c:yMode val="edge"/>
          <c:x val="0.2047454101096805"/>
          <c:y val="7.2233231611598794E-2"/>
        </c:manualLayout>
      </c:layout>
      <c:overlay val="0"/>
      <c:spPr>
        <a:noFill/>
        <a:ln w="12700">
          <a:solidFill>
            <a:srgbClr val="000000"/>
          </a:solidFill>
          <a:prstDash val="solid"/>
        </a:ln>
      </c:spPr>
    </c:title>
    <c:autoTitleDeleted val="0"/>
    <c:plotArea>
      <c:layout>
        <c:manualLayout>
          <c:layoutTarget val="inner"/>
          <c:xMode val="edge"/>
          <c:yMode val="edge"/>
          <c:x val="9.3060008579585768E-2"/>
          <c:y val="0.20975609756097988"/>
          <c:w val="0.86593126627446304"/>
          <c:h val="0.70243902439024386"/>
        </c:manualLayout>
      </c:layout>
      <c:lineChart>
        <c:grouping val="standard"/>
        <c:varyColors val="0"/>
        <c:ser>
          <c:idx val="3"/>
          <c:order val="0"/>
          <c:tx>
            <c:v>Superficie</c:v>
          </c:tx>
          <c:spPr>
            <a:ln w="38100">
              <a:solidFill>
                <a:srgbClr val="008000"/>
              </a:solidFill>
              <a:prstDash val="solid"/>
            </a:ln>
          </c:spPr>
          <c:marker>
            <c:symbol val="none"/>
          </c:marker>
          <c:cat>
            <c:numRef>
              <c:f>'7.2.6.1'!$A$10:$A$20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'7.2.6.1'!$B$10:$B$20</c:f>
              <c:numCache>
                <c:formatCode>#,##0.0_);\(#,##0.0\)</c:formatCode>
                <c:ptCount val="11"/>
                <c:pt idx="0">
                  <c:v>160.173</c:v>
                </c:pt>
                <c:pt idx="1">
                  <c:v>201.458</c:v>
                </c:pt>
                <c:pt idx="2">
                  <c:v>241.34700000000001</c:v>
                </c:pt>
                <c:pt idx="3">
                  <c:v>153.482</c:v>
                </c:pt>
                <c:pt idx="4">
                  <c:v>122.246</c:v>
                </c:pt>
                <c:pt idx="5">
                  <c:v>139.386</c:v>
                </c:pt>
                <c:pt idx="6">
                  <c:v>161.74600000000001</c:v>
                </c:pt>
                <c:pt idx="7">
                  <c:v>155.40899999999999</c:v>
                </c:pt>
                <c:pt idx="8">
                  <c:v>173.85400000000001</c:v>
                </c:pt>
                <c:pt idx="9">
                  <c:v>149.02000000000001</c:v>
                </c:pt>
                <c:pt idx="10">
                  <c:v>145.399</c:v>
                </c:pt>
              </c:numCache>
            </c:numRef>
          </c:val>
          <c:smooth val="0"/>
          <c:extLst>
            <c:ext xmlns:c16="http://schemas.microsoft.com/office/drawing/2014/chart" uri="{C3380CC4-5D6E-409C-BE32-E72D297353CC}">
              <c16:uniqueId val="{00000000-765D-4350-8787-97AC3C8A3249}"/>
            </c:ext>
          </c:extLst>
        </c:ser>
        <c:dLbls>
          <c:showLegendKey val="0"/>
          <c:showVal val="0"/>
          <c:showCatName val="0"/>
          <c:showSerName val="0"/>
          <c:showPercent val="0"/>
          <c:showBubbleSize val="0"/>
        </c:dLbls>
        <c:smooth val="0"/>
        <c:axId val="615513376"/>
        <c:axId val="615520448"/>
      </c:lineChart>
      <c:catAx>
        <c:axId val="615513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0448"/>
        <c:crosses val="autoZero"/>
        <c:auto val="1"/>
        <c:lblAlgn val="ctr"/>
        <c:lblOffset val="100"/>
        <c:tickLblSkip val="1"/>
        <c:tickMarkSkip val="1"/>
        <c:noMultiLvlLbl val="0"/>
      </c:catAx>
      <c:valAx>
        <c:axId val="615520448"/>
        <c:scaling>
          <c:orientation val="minMax"/>
          <c:max val="250"/>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337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secos (miles toneladas)</a:t>
            </a:r>
          </a:p>
        </c:rich>
      </c:tx>
      <c:layout>
        <c:manualLayout>
          <c:xMode val="edge"/>
          <c:yMode val="edge"/>
          <c:x val="0.21051400810681928"/>
          <c:y val="8.3631897556748394E-2"/>
        </c:manualLayout>
      </c:layout>
      <c:overlay val="0"/>
      <c:spPr>
        <a:noFill/>
        <a:ln w="12700">
          <a:solidFill>
            <a:srgbClr val="000000"/>
          </a:solidFill>
          <a:prstDash val="solid"/>
        </a:ln>
      </c:spPr>
    </c:title>
    <c:autoTitleDeleted val="0"/>
    <c:plotArea>
      <c:layout>
        <c:manualLayout>
          <c:layoutTarget val="inner"/>
          <c:xMode val="edge"/>
          <c:yMode val="edge"/>
          <c:x val="9.4488188976377951E-2"/>
          <c:y val="0.20581113801452791"/>
          <c:w val="0.86614173228349434"/>
          <c:h val="0.70702179176755453"/>
        </c:manualLayout>
      </c:layout>
      <c:lineChart>
        <c:grouping val="standard"/>
        <c:varyColors val="0"/>
        <c:ser>
          <c:idx val="3"/>
          <c:order val="0"/>
          <c:tx>
            <c:v>Producción</c:v>
          </c:tx>
          <c:spPr>
            <a:ln w="38100">
              <a:solidFill>
                <a:srgbClr val="FF6600"/>
              </a:solidFill>
              <a:prstDash val="solid"/>
            </a:ln>
          </c:spPr>
          <c:marker>
            <c:symbol val="none"/>
          </c:marker>
          <c:cat>
            <c:numRef>
              <c:f>'7.2.6.1'!$A$10:$A$20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'7.2.6.1'!$D$10:$D$20</c:f>
              <c:numCache>
                <c:formatCode>#,##0.0_);\(#,##0.0\)</c:formatCode>
                <c:ptCount val="11"/>
                <c:pt idx="0">
                  <c:v>147.87</c:v>
                </c:pt>
                <c:pt idx="1">
                  <c:v>251.57499999999999</c:v>
                </c:pt>
                <c:pt idx="2">
                  <c:v>253.42699999999999</c:v>
                </c:pt>
                <c:pt idx="3">
                  <c:v>121.017</c:v>
                </c:pt>
                <c:pt idx="4">
                  <c:v>201.32599999999999</c:v>
                </c:pt>
                <c:pt idx="5">
                  <c:v>141.85499999999999</c:v>
                </c:pt>
                <c:pt idx="6">
                  <c:v>193.38900000000001</c:v>
                </c:pt>
                <c:pt idx="7">
                  <c:v>273.95400000000001</c:v>
                </c:pt>
                <c:pt idx="8">
                  <c:v>186.40600000000001</c:v>
                </c:pt>
                <c:pt idx="9">
                  <c:v>262.56700000000001</c:v>
                </c:pt>
                <c:pt idx="10">
                  <c:v>160.11500000000001</c:v>
                </c:pt>
              </c:numCache>
            </c:numRef>
          </c:val>
          <c:smooth val="0"/>
          <c:extLst>
            <c:ext xmlns:c16="http://schemas.microsoft.com/office/drawing/2014/chart" uri="{C3380CC4-5D6E-409C-BE32-E72D297353CC}">
              <c16:uniqueId val="{00000000-C693-4501-931C-1489A62974B0}"/>
            </c:ext>
          </c:extLst>
        </c:ser>
        <c:dLbls>
          <c:showLegendKey val="0"/>
          <c:showVal val="0"/>
          <c:showCatName val="0"/>
          <c:showSerName val="0"/>
          <c:showPercent val="0"/>
          <c:showBubbleSize val="0"/>
        </c:dLbls>
        <c:smooth val="0"/>
        <c:axId val="615525344"/>
        <c:axId val="615522080"/>
      </c:lineChart>
      <c:catAx>
        <c:axId val="615525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2080"/>
        <c:crosses val="autoZero"/>
        <c:auto val="1"/>
        <c:lblAlgn val="ctr"/>
        <c:lblOffset val="100"/>
        <c:tickLblSkip val="1"/>
        <c:tickMarkSkip val="1"/>
        <c:noMultiLvlLbl val="0"/>
      </c:catAx>
      <c:valAx>
        <c:axId val="615522080"/>
        <c:scaling>
          <c:orientation val="minMax"/>
          <c:min val="1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53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guisantes secos (miles de euros)</a:t>
            </a:r>
          </a:p>
        </c:rich>
      </c:tx>
      <c:layout>
        <c:manualLayout>
          <c:xMode val="edge"/>
          <c:yMode val="edge"/>
          <c:x val="0.24539812827849308"/>
          <c:y val="4.4610079477770195E-2"/>
        </c:manualLayout>
      </c:layout>
      <c:overlay val="0"/>
      <c:spPr>
        <a:noFill/>
        <a:ln w="12700">
          <a:solidFill>
            <a:srgbClr val="000000"/>
          </a:solidFill>
          <a:prstDash val="solid"/>
        </a:ln>
      </c:spPr>
    </c:title>
    <c:autoTitleDeleted val="0"/>
    <c:plotArea>
      <c:layout>
        <c:manualLayout>
          <c:layoutTarget val="inner"/>
          <c:xMode val="edge"/>
          <c:yMode val="edge"/>
          <c:x val="0.10866141732283464"/>
          <c:y val="0.16467780429594267"/>
          <c:w val="0.86299212598425157"/>
          <c:h val="0.74940334128878283"/>
        </c:manualLayout>
      </c:layout>
      <c:lineChart>
        <c:grouping val="standard"/>
        <c:varyColors val="0"/>
        <c:ser>
          <c:idx val="3"/>
          <c:order val="0"/>
          <c:tx>
            <c:v>Valor</c:v>
          </c:tx>
          <c:spPr>
            <a:ln w="38100">
              <a:solidFill>
                <a:srgbClr val="FFFF00"/>
              </a:solidFill>
              <a:prstDash val="solid"/>
            </a:ln>
          </c:spPr>
          <c:marker>
            <c:symbol val="none"/>
          </c:marker>
          <c:cat>
            <c:numRef>
              <c:f>'7.2.6.1'!$A$10:$A$20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'7.2.6.1'!$F$10:$F$20</c:f>
              <c:numCache>
                <c:formatCode>#,##0_);\(#,##0\)</c:formatCode>
                <c:ptCount val="11"/>
                <c:pt idx="0">
                  <c:v>27725.625</c:v>
                </c:pt>
                <c:pt idx="1">
                  <c:v>51044.56749999999</c:v>
                </c:pt>
                <c:pt idx="2">
                  <c:v>56666.277199999997</c:v>
                </c:pt>
                <c:pt idx="3">
                  <c:v>32251.030499999997</c:v>
                </c:pt>
                <c:pt idx="4">
                  <c:v>52203.8318</c:v>
                </c:pt>
                <c:pt idx="5">
                  <c:v>36116.282999999996</c:v>
                </c:pt>
                <c:pt idx="6">
                  <c:v>44267</c:v>
                </c:pt>
                <c:pt idx="7">
                  <c:v>56599</c:v>
                </c:pt>
                <c:pt idx="8">
                  <c:v>39648.556200000006</c:v>
                </c:pt>
                <c:pt idx="9">
                  <c:v>52618.426800000001</c:v>
                </c:pt>
                <c:pt idx="10">
                  <c:v>33672.184500000003</c:v>
                </c:pt>
              </c:numCache>
            </c:numRef>
          </c:val>
          <c:smooth val="0"/>
          <c:extLst>
            <c:ext xmlns:c16="http://schemas.microsoft.com/office/drawing/2014/chart" uri="{C3380CC4-5D6E-409C-BE32-E72D297353CC}">
              <c16:uniqueId val="{00000000-4B79-4F74-BC89-D2D26FF807E5}"/>
            </c:ext>
          </c:extLst>
        </c:ser>
        <c:dLbls>
          <c:showLegendKey val="0"/>
          <c:showVal val="0"/>
          <c:showCatName val="0"/>
          <c:showSerName val="0"/>
          <c:showPercent val="0"/>
          <c:showBubbleSize val="0"/>
        </c:dLbls>
        <c:smooth val="0"/>
        <c:axId val="615511200"/>
        <c:axId val="615515552"/>
      </c:lineChart>
      <c:catAx>
        <c:axId val="6155112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5552"/>
        <c:crosses val="autoZero"/>
        <c:auto val="1"/>
        <c:lblAlgn val="ctr"/>
        <c:lblOffset val="100"/>
        <c:tickLblSkip val="1"/>
        <c:tickMarkSkip val="1"/>
        <c:noMultiLvlLbl val="0"/>
      </c:catAx>
      <c:valAx>
        <c:axId val="615515552"/>
        <c:scaling>
          <c:orientation val="minMax"/>
          <c:min val="25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1200"/>
        <c:crosses val="autoZero"/>
        <c:crossBetween val="between"/>
        <c:majorUnit val="8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según utilización
 (miles de hectáreas)</a:t>
            </a:r>
          </a:p>
        </c:rich>
      </c:tx>
      <c:layout>
        <c:manualLayout>
          <c:xMode val="edge"/>
          <c:yMode val="edge"/>
          <c:x val="0.21583084381551362"/>
          <c:y val="5.9655439545827832E-2"/>
        </c:manualLayout>
      </c:layout>
      <c:overlay val="0"/>
      <c:spPr>
        <a:noFill/>
        <a:ln w="12700">
          <a:solidFill>
            <a:srgbClr val="000000"/>
          </a:solidFill>
          <a:prstDash val="solid"/>
        </a:ln>
      </c:spPr>
    </c:title>
    <c:autoTitleDeleted val="0"/>
    <c:plotArea>
      <c:layout>
        <c:manualLayout>
          <c:layoutTarget val="inner"/>
          <c:xMode val="edge"/>
          <c:yMode val="edge"/>
          <c:x val="8.9897062615283921E-2"/>
          <c:y val="0.26652005503717324"/>
          <c:w val="0.88621933565475952"/>
          <c:h val="0.65418572560930865"/>
        </c:manualLayout>
      </c:layout>
      <c:lineChart>
        <c:grouping val="standard"/>
        <c:varyColors val="0"/>
        <c:ser>
          <c:idx val="0"/>
          <c:order val="0"/>
          <c:tx>
            <c:v>Consumo animal</c:v>
          </c:tx>
          <c:spPr>
            <a:ln w="38100">
              <a:solidFill>
                <a:srgbClr val="008000"/>
              </a:solidFill>
              <a:prstDash val="solid"/>
            </a:ln>
          </c:spPr>
          <c:marker>
            <c:symbol val="none"/>
          </c:marker>
          <c:cat>
            <c:numRef>
              <c:f>'7.2.6.2'!$A$9:$A$19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'7.2.6.2'!$B$9:$B$19</c:f>
              <c:numCache>
                <c:formatCode>#,##0.0_);\(#,##0.0\)</c:formatCode>
                <c:ptCount val="11"/>
                <c:pt idx="0">
                  <c:v>150.44200000000001</c:v>
                </c:pt>
                <c:pt idx="1">
                  <c:v>172.14500000000001</c:v>
                </c:pt>
                <c:pt idx="2">
                  <c:v>203.446</c:v>
                </c:pt>
                <c:pt idx="3">
                  <c:v>143.303</c:v>
                </c:pt>
                <c:pt idx="4">
                  <c:v>112.86499999999999</c:v>
                </c:pt>
                <c:pt idx="5">
                  <c:v>127.342</c:v>
                </c:pt>
                <c:pt idx="6">
                  <c:v>156.411</c:v>
                </c:pt>
                <c:pt idx="7">
                  <c:v>155.24600000000001</c:v>
                </c:pt>
                <c:pt idx="8">
                  <c:v>173.68299999999999</c:v>
                </c:pt>
                <c:pt idx="9">
                  <c:v>148.65100000000001</c:v>
                </c:pt>
                <c:pt idx="10">
                  <c:v>144.98500000000001</c:v>
                </c:pt>
              </c:numCache>
            </c:numRef>
          </c:val>
          <c:smooth val="0"/>
          <c:extLst>
            <c:ext xmlns:c16="http://schemas.microsoft.com/office/drawing/2014/chart" uri="{C3380CC4-5D6E-409C-BE32-E72D297353CC}">
              <c16:uniqueId val="{00000000-02DB-491C-89DB-11C8082540A7}"/>
            </c:ext>
          </c:extLst>
        </c:ser>
        <c:ser>
          <c:idx val="1"/>
          <c:order val="1"/>
          <c:tx>
            <c:v>Consumo humano</c:v>
          </c:tx>
          <c:spPr>
            <a:ln w="38100">
              <a:solidFill>
                <a:srgbClr val="00FF00"/>
              </a:solidFill>
              <a:prstDash val="solid"/>
            </a:ln>
          </c:spPr>
          <c:marker>
            <c:symbol val="none"/>
          </c:marker>
          <c:cat>
            <c:numRef>
              <c:f>'7.2.6.2'!$A$9:$A$19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'7.2.6.2'!$D$9:$D$19</c:f>
              <c:numCache>
                <c:formatCode>#,##0.0_);\(#,##0.0\)</c:formatCode>
                <c:ptCount val="11"/>
                <c:pt idx="0">
                  <c:v>9.7309999999999999</c:v>
                </c:pt>
                <c:pt idx="1">
                  <c:v>29.312999999999999</c:v>
                </c:pt>
                <c:pt idx="2">
                  <c:v>37.901000000000003</c:v>
                </c:pt>
                <c:pt idx="3">
                  <c:v>10.179</c:v>
                </c:pt>
                <c:pt idx="4">
                  <c:v>9.3810000000000002</c:v>
                </c:pt>
                <c:pt idx="5">
                  <c:v>12.044</c:v>
                </c:pt>
                <c:pt idx="6">
                  <c:v>5.335</c:v>
                </c:pt>
                <c:pt idx="7">
                  <c:v>0.16300000000000001</c:v>
                </c:pt>
                <c:pt idx="8">
                  <c:v>0.17100000000000001</c:v>
                </c:pt>
                <c:pt idx="9">
                  <c:v>0.36899999999999999</c:v>
                </c:pt>
                <c:pt idx="10">
                  <c:v>0.41399999999999998</c:v>
                </c:pt>
              </c:numCache>
            </c:numRef>
          </c:val>
          <c:smooth val="0"/>
          <c:extLst>
            <c:ext xmlns:c16="http://schemas.microsoft.com/office/drawing/2014/chart" uri="{C3380CC4-5D6E-409C-BE32-E72D297353CC}">
              <c16:uniqueId val="{00000001-02DB-491C-89DB-11C8082540A7}"/>
            </c:ext>
          </c:extLst>
        </c:ser>
        <c:dLbls>
          <c:showLegendKey val="0"/>
          <c:showVal val="0"/>
          <c:showCatName val="0"/>
          <c:showSerName val="0"/>
          <c:showPercent val="0"/>
          <c:showBubbleSize val="0"/>
        </c:dLbls>
        <c:smooth val="0"/>
        <c:axId val="615517728"/>
        <c:axId val="615510112"/>
      </c:lineChart>
      <c:catAx>
        <c:axId val="615517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0112"/>
        <c:crosses val="autoZero"/>
        <c:auto val="1"/>
        <c:lblAlgn val="ctr"/>
        <c:lblOffset val="100"/>
        <c:tickLblSkip val="1"/>
        <c:tickMarkSkip val="1"/>
        <c:noMultiLvlLbl val="0"/>
      </c:catAx>
      <c:valAx>
        <c:axId val="615510112"/>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7728"/>
        <c:crosses val="autoZero"/>
        <c:crossBetween val="between"/>
      </c:valAx>
      <c:spPr>
        <a:noFill/>
        <a:ln w="3175">
          <a:solidFill>
            <a:srgbClr val="000000"/>
          </a:solidFill>
          <a:prstDash val="solid"/>
        </a:ln>
      </c:spPr>
    </c:plotArea>
    <c:legend>
      <c:legendPos val="t"/>
      <c:layout>
        <c:manualLayout>
          <c:xMode val="edge"/>
          <c:yMode val="edge"/>
          <c:x val="0.26985010482180294"/>
          <c:y val="0.16453568557607332"/>
          <c:w val="0.46955208684556782"/>
          <c:h val="5.506607929515419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según utilización
 (miles de toneladas)</a:t>
            </a:r>
          </a:p>
        </c:rich>
      </c:tx>
      <c:layout>
        <c:manualLayout>
          <c:xMode val="edge"/>
          <c:yMode val="edge"/>
          <c:x val="0.20953242924528301"/>
          <c:y val="4.2575978907613922E-2"/>
        </c:manualLayout>
      </c:layout>
      <c:overlay val="0"/>
      <c:spPr>
        <a:noFill/>
        <a:ln w="12700">
          <a:solidFill>
            <a:srgbClr val="000000"/>
          </a:solidFill>
          <a:prstDash val="solid"/>
        </a:ln>
      </c:spPr>
    </c:title>
    <c:autoTitleDeleted val="0"/>
    <c:plotArea>
      <c:layout>
        <c:manualLayout>
          <c:layoutTarget val="inner"/>
          <c:xMode val="edge"/>
          <c:yMode val="edge"/>
          <c:x val="8.6261980830670923E-2"/>
          <c:y val="0.30260117141597281"/>
          <c:w val="0.88658146964856233"/>
          <c:h val="0.61229455778700725"/>
        </c:manualLayout>
      </c:layout>
      <c:lineChart>
        <c:grouping val="standard"/>
        <c:varyColors val="0"/>
        <c:ser>
          <c:idx val="0"/>
          <c:order val="0"/>
          <c:tx>
            <c:v>Consumo animal</c:v>
          </c:tx>
          <c:spPr>
            <a:ln w="38100">
              <a:solidFill>
                <a:srgbClr val="FFCC00"/>
              </a:solidFill>
              <a:prstDash val="solid"/>
            </a:ln>
          </c:spPr>
          <c:marker>
            <c:symbol val="none"/>
          </c:marker>
          <c:cat>
            <c:numRef>
              <c:f>'7.2.6.2'!$A$9:$A$19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'7.2.6.2'!$C$9:$C$19</c:f>
              <c:numCache>
                <c:formatCode>#,##0.0_);\(#,##0.0\)</c:formatCode>
                <c:ptCount val="11"/>
                <c:pt idx="0">
                  <c:v>138.52199999999999</c:v>
                </c:pt>
                <c:pt idx="1">
                  <c:v>217.39699999999999</c:v>
                </c:pt>
                <c:pt idx="2">
                  <c:v>228.03200000000001</c:v>
                </c:pt>
                <c:pt idx="3">
                  <c:v>120.217</c:v>
                </c:pt>
                <c:pt idx="4">
                  <c:v>189.03100000000001</c:v>
                </c:pt>
                <c:pt idx="5">
                  <c:v>132.68700000000001</c:v>
                </c:pt>
                <c:pt idx="6">
                  <c:v>186.37899999999999</c:v>
                </c:pt>
                <c:pt idx="7">
                  <c:v>273.87299999999999</c:v>
                </c:pt>
                <c:pt idx="8">
                  <c:v>186.31299999999999</c:v>
                </c:pt>
                <c:pt idx="9">
                  <c:v>262.23099999999999</c:v>
                </c:pt>
                <c:pt idx="10">
                  <c:v>159.821</c:v>
                </c:pt>
              </c:numCache>
            </c:numRef>
          </c:val>
          <c:smooth val="0"/>
          <c:extLst>
            <c:ext xmlns:c16="http://schemas.microsoft.com/office/drawing/2014/chart" uri="{C3380CC4-5D6E-409C-BE32-E72D297353CC}">
              <c16:uniqueId val="{00000000-207B-43E8-A2A0-1433535EFFDA}"/>
            </c:ext>
          </c:extLst>
        </c:ser>
        <c:ser>
          <c:idx val="1"/>
          <c:order val="1"/>
          <c:tx>
            <c:v>Consumo Humano</c:v>
          </c:tx>
          <c:spPr>
            <a:ln w="38100">
              <a:solidFill>
                <a:srgbClr val="FF6600"/>
              </a:solidFill>
              <a:prstDash val="solid"/>
            </a:ln>
          </c:spPr>
          <c:marker>
            <c:symbol val="none"/>
          </c:marker>
          <c:cat>
            <c:numRef>
              <c:f>'7.2.6.2'!$A$9:$A$19</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'7.2.6.2'!$E$9:$E$19</c:f>
              <c:numCache>
                <c:formatCode>#,##0.0_);\(#,##0.0\)</c:formatCode>
                <c:ptCount val="11"/>
                <c:pt idx="0">
                  <c:v>9.3480000000000008</c:v>
                </c:pt>
                <c:pt idx="1">
                  <c:v>34.177999999999997</c:v>
                </c:pt>
                <c:pt idx="2">
                  <c:v>25.395</c:v>
                </c:pt>
                <c:pt idx="3">
                  <c:v>0.85699999999999998</c:v>
                </c:pt>
                <c:pt idx="4">
                  <c:v>12.295</c:v>
                </c:pt>
                <c:pt idx="5">
                  <c:v>9.1679999999999993</c:v>
                </c:pt>
                <c:pt idx="6">
                  <c:v>7.01</c:v>
                </c:pt>
                <c:pt idx="7">
                  <c:v>8.1000000000000003E-2</c:v>
                </c:pt>
                <c:pt idx="8">
                  <c:v>9.2999999999999999E-2</c:v>
                </c:pt>
                <c:pt idx="9">
                  <c:v>0.33600000000000002</c:v>
                </c:pt>
                <c:pt idx="10">
                  <c:v>0.29399999999999998</c:v>
                </c:pt>
              </c:numCache>
            </c:numRef>
          </c:val>
          <c:smooth val="0"/>
          <c:extLst>
            <c:ext xmlns:c16="http://schemas.microsoft.com/office/drawing/2014/chart" uri="{C3380CC4-5D6E-409C-BE32-E72D297353CC}">
              <c16:uniqueId val="{00000001-207B-43E8-A2A0-1433535EFFDA}"/>
            </c:ext>
          </c:extLst>
        </c:ser>
        <c:dLbls>
          <c:showLegendKey val="0"/>
          <c:showVal val="0"/>
          <c:showCatName val="0"/>
          <c:showSerName val="0"/>
          <c:showPercent val="0"/>
          <c:showBubbleSize val="0"/>
        </c:dLbls>
        <c:smooth val="0"/>
        <c:axId val="615520992"/>
        <c:axId val="615510656"/>
      </c:lineChart>
      <c:catAx>
        <c:axId val="615520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0656"/>
        <c:crosses val="autoZero"/>
        <c:auto val="1"/>
        <c:lblAlgn val="ctr"/>
        <c:lblOffset val="100"/>
        <c:tickLblSkip val="1"/>
        <c:tickMarkSkip val="1"/>
        <c:noMultiLvlLbl val="0"/>
      </c:catAx>
      <c:valAx>
        <c:axId val="61551065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0992"/>
        <c:crosses val="autoZero"/>
        <c:crossBetween val="between"/>
      </c:valAx>
      <c:spPr>
        <a:noFill/>
        <a:ln w="3175">
          <a:solidFill>
            <a:srgbClr val="000000"/>
          </a:solidFill>
          <a:prstDash val="solid"/>
        </a:ln>
      </c:spPr>
    </c:plotArea>
    <c:legend>
      <c:legendPos val="t"/>
      <c:layout>
        <c:manualLayout>
          <c:xMode val="edge"/>
          <c:yMode val="edge"/>
          <c:x val="0.26557442348008387"/>
          <c:y val="0.17498044383280933"/>
          <c:w val="0.46964855808117806"/>
          <c:h val="5.910191090367099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(miles de toneladas)</a:t>
            </a:r>
          </a:p>
        </c:rich>
      </c:tx>
      <c:layout>
        <c:manualLayout>
          <c:xMode val="edge"/>
          <c:yMode val="edge"/>
          <c:x val="0.24791158630254831"/>
          <c:y val="4.5111794180807734E-2"/>
        </c:manualLayout>
      </c:layout>
      <c:overlay val="0"/>
      <c:spPr>
        <a:noFill/>
        <a:ln w="12700">
          <a:solidFill>
            <a:srgbClr val="000000"/>
          </a:solidFill>
          <a:prstDash val="solid"/>
        </a:ln>
      </c:spPr>
    </c:title>
    <c:autoTitleDeleted val="0"/>
    <c:plotArea>
      <c:layout>
        <c:manualLayout>
          <c:layoutTarget val="inner"/>
          <c:xMode val="edge"/>
          <c:yMode val="edge"/>
          <c:x val="9.5607355770748748E-2"/>
          <c:y val="0.14252336448598141"/>
          <c:w val="0.86951014099611956"/>
          <c:h val="0.76635514018691586"/>
        </c:manualLayout>
      </c:layout>
      <c:lineChart>
        <c:grouping val="standard"/>
        <c:varyColors val="0"/>
        <c:ser>
          <c:idx val="3"/>
          <c:order val="0"/>
          <c:tx>
            <c:v>Producción</c:v>
          </c:tx>
          <c:spPr>
            <a:ln w="38100">
              <a:solidFill>
                <a:srgbClr val="FF6600"/>
              </a:solidFill>
              <a:prstDash val="solid"/>
            </a:ln>
          </c:spPr>
          <c:marker>
            <c:symbol val="none"/>
          </c:marker>
          <c:cat>
            <c:numRef>
              <c:f>'7.1.2.1'!$A$9:$A$19</c:f>
              <c:numCache>
                <c:formatCode>0</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'7.1.2.1'!$D$9:$D$19</c:f>
              <c:numCache>
                <c:formatCode>#,##0.0_);\(#,##0.0\)</c:formatCode>
                <c:ptCount val="11"/>
                <c:pt idx="0">
                  <c:v>4804.7719999999999</c:v>
                </c:pt>
                <c:pt idx="1">
                  <c:v>5941.1970000000001</c:v>
                </c:pt>
                <c:pt idx="2">
                  <c:v>6876.6509999999998</c:v>
                </c:pt>
                <c:pt idx="3">
                  <c:v>5189.8280000000004</c:v>
                </c:pt>
                <c:pt idx="4">
                  <c:v>7744.9279999999999</c:v>
                </c:pt>
                <c:pt idx="5">
                  <c:v>6472.7340000000004</c:v>
                </c:pt>
                <c:pt idx="6">
                  <c:v>6362.692</c:v>
                </c:pt>
                <c:pt idx="7">
                  <c:v>7873.1350000000002</c:v>
                </c:pt>
                <c:pt idx="8">
                  <c:v>4825.1090000000004</c:v>
                </c:pt>
                <c:pt idx="9">
                  <c:v>7985.7</c:v>
                </c:pt>
                <c:pt idx="10">
                  <c:v>5798.6949999999997</c:v>
                </c:pt>
              </c:numCache>
            </c:numRef>
          </c:val>
          <c:smooth val="0"/>
          <c:extLst>
            <c:ext xmlns:c16="http://schemas.microsoft.com/office/drawing/2014/chart" uri="{C3380CC4-5D6E-409C-BE32-E72D297353CC}">
              <c16:uniqueId val="{00000000-37A9-4544-94AD-85181B8C0567}"/>
            </c:ext>
          </c:extLst>
        </c:ser>
        <c:dLbls>
          <c:showLegendKey val="0"/>
          <c:showVal val="0"/>
          <c:showCatName val="0"/>
          <c:showSerName val="0"/>
          <c:showPercent val="0"/>
          <c:showBubbleSize val="0"/>
        </c:dLbls>
        <c:smooth val="0"/>
        <c:axId val="380230272"/>
        <c:axId val="380235168"/>
      </c:lineChart>
      <c:catAx>
        <c:axId val="3802302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380235168"/>
        <c:crosses val="autoZero"/>
        <c:auto val="1"/>
        <c:lblAlgn val="ctr"/>
        <c:lblOffset val="100"/>
        <c:tickLblSkip val="1"/>
        <c:tickMarkSkip val="1"/>
        <c:noMultiLvlLbl val="0"/>
      </c:catAx>
      <c:valAx>
        <c:axId val="380235168"/>
        <c:scaling>
          <c:orientation val="minMax"/>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380230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veza (miles de hectáreas)</a:t>
            </a:r>
          </a:p>
        </c:rich>
      </c:tx>
      <c:layout>
        <c:manualLayout>
          <c:xMode val="edge"/>
          <c:yMode val="edge"/>
          <c:x val="0.24159808259587021"/>
          <c:y val="7.1605197498460796E-2"/>
        </c:manualLayout>
      </c:layout>
      <c:overlay val="0"/>
      <c:spPr>
        <a:noFill/>
        <a:ln w="12700">
          <a:solidFill>
            <a:srgbClr val="000000"/>
          </a:solidFill>
          <a:prstDash val="solid"/>
        </a:ln>
      </c:spPr>
    </c:title>
    <c:autoTitleDeleted val="0"/>
    <c:plotArea>
      <c:layout>
        <c:manualLayout>
          <c:layoutTarget val="inner"/>
          <c:xMode val="edge"/>
          <c:yMode val="edge"/>
          <c:x val="7.7901430842609351E-2"/>
          <c:y val="0.16790163942332351"/>
          <c:w val="0.87281399046104924"/>
          <c:h val="0.7432116686238287"/>
        </c:manualLayout>
      </c:layout>
      <c:lineChart>
        <c:grouping val="standard"/>
        <c:varyColors val="0"/>
        <c:ser>
          <c:idx val="3"/>
          <c:order val="0"/>
          <c:tx>
            <c:v>Superficie</c:v>
          </c:tx>
          <c:spPr>
            <a:ln w="38100">
              <a:solidFill>
                <a:srgbClr val="008000"/>
              </a:solidFill>
              <a:prstDash val="solid"/>
            </a:ln>
          </c:spPr>
          <c:marker>
            <c:symbol val="none"/>
          </c:marker>
          <c:cat>
            <c:numRef>
              <c:f>'7.2.7.1'!$A$10:$A$20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'7.2.7.1'!$B$10:$B$20</c:f>
              <c:numCache>
                <c:formatCode>#,##0.0_);\(#,##0.0\)</c:formatCode>
                <c:ptCount val="11"/>
                <c:pt idx="0">
                  <c:v>47.3</c:v>
                </c:pt>
                <c:pt idx="1">
                  <c:v>99.058000000000007</c:v>
                </c:pt>
                <c:pt idx="2">
                  <c:v>105.49</c:v>
                </c:pt>
                <c:pt idx="3">
                  <c:v>100.2</c:v>
                </c:pt>
                <c:pt idx="4">
                  <c:v>71.44</c:v>
                </c:pt>
                <c:pt idx="5">
                  <c:v>94.69</c:v>
                </c:pt>
                <c:pt idx="6">
                  <c:v>103.977</c:v>
                </c:pt>
                <c:pt idx="7">
                  <c:v>94.001000000000005</c:v>
                </c:pt>
                <c:pt idx="8">
                  <c:v>127.005</c:v>
                </c:pt>
                <c:pt idx="9">
                  <c:v>103.116</c:v>
                </c:pt>
                <c:pt idx="10">
                  <c:v>78.055000000000007</c:v>
                </c:pt>
              </c:numCache>
            </c:numRef>
          </c:val>
          <c:smooth val="0"/>
          <c:extLst>
            <c:ext xmlns:c16="http://schemas.microsoft.com/office/drawing/2014/chart" uri="{C3380CC4-5D6E-409C-BE32-E72D297353CC}">
              <c16:uniqueId val="{00000000-641B-49A1-9872-75FD722257F6}"/>
            </c:ext>
          </c:extLst>
        </c:ser>
        <c:dLbls>
          <c:showLegendKey val="0"/>
          <c:showVal val="0"/>
          <c:showCatName val="0"/>
          <c:showSerName val="0"/>
          <c:showPercent val="0"/>
          <c:showBubbleSize val="0"/>
        </c:dLbls>
        <c:smooth val="0"/>
        <c:axId val="615511744"/>
        <c:axId val="615512288"/>
      </c:lineChart>
      <c:catAx>
        <c:axId val="61551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2288"/>
        <c:crosses val="autoZero"/>
        <c:auto val="1"/>
        <c:lblAlgn val="ctr"/>
        <c:lblOffset val="100"/>
        <c:tickLblSkip val="1"/>
        <c:tickMarkSkip val="1"/>
        <c:noMultiLvlLbl val="0"/>
      </c:catAx>
      <c:valAx>
        <c:axId val="615512288"/>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1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veza (miles toneladas)</a:t>
            </a:r>
          </a:p>
        </c:rich>
      </c:tx>
      <c:layout>
        <c:manualLayout>
          <c:xMode val="edge"/>
          <c:yMode val="edge"/>
          <c:x val="0.24754535398230085"/>
          <c:y val="7.7286530772438494E-2"/>
        </c:manualLayout>
      </c:layout>
      <c:overlay val="0"/>
      <c:spPr>
        <a:noFill/>
        <a:ln w="12700">
          <a:solidFill>
            <a:srgbClr val="000000"/>
          </a:solidFill>
          <a:prstDash val="solid"/>
        </a:ln>
      </c:spPr>
    </c:title>
    <c:autoTitleDeleted val="0"/>
    <c:plotArea>
      <c:layout>
        <c:manualLayout>
          <c:layoutTarget val="inner"/>
          <c:xMode val="edge"/>
          <c:yMode val="edge"/>
          <c:x val="8.2408938571695026E-2"/>
          <c:y val="0.16121495327102844"/>
          <c:w val="0.86687864228304556"/>
          <c:h val="0.75467289719626163"/>
        </c:manualLayout>
      </c:layout>
      <c:lineChart>
        <c:grouping val="standard"/>
        <c:varyColors val="0"/>
        <c:ser>
          <c:idx val="3"/>
          <c:order val="0"/>
          <c:tx>
            <c:v>Producción</c:v>
          </c:tx>
          <c:spPr>
            <a:ln w="38100">
              <a:solidFill>
                <a:srgbClr val="FF6600"/>
              </a:solidFill>
              <a:prstDash val="solid"/>
            </a:ln>
          </c:spPr>
          <c:marker>
            <c:symbol val="none"/>
          </c:marker>
          <c:cat>
            <c:numRef>
              <c:f>'7.2.7.1'!$A$10:$A$20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'7.2.7.1'!$D$10:$D$20</c:f>
              <c:numCache>
                <c:formatCode>#,##0.0_);\(#,##0.0\)</c:formatCode>
                <c:ptCount val="11"/>
                <c:pt idx="0">
                  <c:v>40.978999999999999</c:v>
                </c:pt>
                <c:pt idx="1">
                  <c:v>103.681</c:v>
                </c:pt>
                <c:pt idx="2">
                  <c:v>99.503</c:v>
                </c:pt>
                <c:pt idx="3">
                  <c:v>60.1</c:v>
                </c:pt>
                <c:pt idx="4">
                  <c:v>85.3</c:v>
                </c:pt>
                <c:pt idx="5">
                  <c:v>79.043000000000006</c:v>
                </c:pt>
                <c:pt idx="6">
                  <c:v>85.594999999999999</c:v>
                </c:pt>
                <c:pt idx="7">
                  <c:v>114.932</c:v>
                </c:pt>
                <c:pt idx="8">
                  <c:v>72.230999999999995</c:v>
                </c:pt>
                <c:pt idx="9">
                  <c:v>135.56899999999999</c:v>
                </c:pt>
                <c:pt idx="10">
                  <c:v>62.468000000000004</c:v>
                </c:pt>
              </c:numCache>
            </c:numRef>
          </c:val>
          <c:smooth val="0"/>
          <c:extLst>
            <c:ext xmlns:c16="http://schemas.microsoft.com/office/drawing/2014/chart" uri="{C3380CC4-5D6E-409C-BE32-E72D297353CC}">
              <c16:uniqueId val="{00000000-F007-4F3F-AC39-DA665E740BA0}"/>
            </c:ext>
          </c:extLst>
        </c:ser>
        <c:dLbls>
          <c:showLegendKey val="0"/>
          <c:showVal val="0"/>
          <c:showCatName val="0"/>
          <c:showSerName val="0"/>
          <c:showPercent val="0"/>
          <c:showBubbleSize val="0"/>
        </c:dLbls>
        <c:smooth val="0"/>
        <c:axId val="615522624"/>
        <c:axId val="615523168"/>
      </c:lineChart>
      <c:catAx>
        <c:axId val="61552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3168"/>
        <c:crosses val="autoZero"/>
        <c:auto val="1"/>
        <c:lblAlgn val="ctr"/>
        <c:lblOffset val="100"/>
        <c:tickLblSkip val="1"/>
        <c:tickMarkSkip val="1"/>
        <c:noMultiLvlLbl val="0"/>
      </c:catAx>
      <c:valAx>
        <c:axId val="615523168"/>
        <c:scaling>
          <c:orientation val="minMax"/>
          <c:max val="16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veza (miles de euros)</a:t>
            </a:r>
          </a:p>
        </c:rich>
      </c:tx>
      <c:layout>
        <c:manualLayout>
          <c:xMode val="edge"/>
          <c:yMode val="edge"/>
          <c:x val="0.28350995575221233"/>
          <c:y val="8.4413843618384915E-2"/>
        </c:manualLayout>
      </c:layout>
      <c:overlay val="0"/>
      <c:spPr>
        <a:noFill/>
        <a:ln w="12700">
          <a:solidFill>
            <a:srgbClr val="000000"/>
          </a:solidFill>
          <a:prstDash val="solid"/>
        </a:ln>
      </c:spPr>
    </c:title>
    <c:autoTitleDeleted val="0"/>
    <c:plotArea>
      <c:layout>
        <c:manualLayout>
          <c:layoutTarget val="inner"/>
          <c:xMode val="edge"/>
          <c:yMode val="edge"/>
          <c:x val="0.10174880763116058"/>
          <c:y val="0.16744205060189649"/>
          <c:w val="0.86327503974562803"/>
          <c:h val="0.74883805963624162"/>
        </c:manualLayout>
      </c:layout>
      <c:lineChart>
        <c:grouping val="standard"/>
        <c:varyColors val="0"/>
        <c:ser>
          <c:idx val="3"/>
          <c:order val="0"/>
          <c:tx>
            <c:v>Valor</c:v>
          </c:tx>
          <c:spPr>
            <a:ln w="38100">
              <a:solidFill>
                <a:srgbClr val="FFFF00"/>
              </a:solidFill>
              <a:prstDash val="solid"/>
            </a:ln>
          </c:spPr>
          <c:marker>
            <c:symbol val="none"/>
          </c:marker>
          <c:cat>
            <c:numRef>
              <c:f>'7.2.7.1'!$A$10:$A$20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'7.2.7.1'!$F$10:$F$20</c:f>
              <c:numCache>
                <c:formatCode>#,##0_);\(#,##0\)</c:formatCode>
                <c:ptCount val="11"/>
                <c:pt idx="0">
                  <c:v>10457.840799999998</c:v>
                </c:pt>
                <c:pt idx="1">
                  <c:v>24873.071899999999</c:v>
                </c:pt>
                <c:pt idx="2">
                  <c:v>21651.852800000001</c:v>
                </c:pt>
                <c:pt idx="3">
                  <c:v>15834</c:v>
                </c:pt>
                <c:pt idx="4">
                  <c:v>26306.52</c:v>
                </c:pt>
                <c:pt idx="5">
                  <c:v>27301.452200000003</c:v>
                </c:pt>
                <c:pt idx="6">
                  <c:v>33211</c:v>
                </c:pt>
                <c:pt idx="7">
                  <c:v>33824</c:v>
                </c:pt>
                <c:pt idx="8">
                  <c:v>24609.101699999996</c:v>
                </c:pt>
                <c:pt idx="9">
                  <c:v>30638.593999999997</c:v>
                </c:pt>
                <c:pt idx="10">
                  <c:v>14686.226800000002</c:v>
                </c:pt>
              </c:numCache>
            </c:numRef>
          </c:val>
          <c:smooth val="0"/>
          <c:extLst>
            <c:ext xmlns:c16="http://schemas.microsoft.com/office/drawing/2014/chart" uri="{C3380CC4-5D6E-409C-BE32-E72D297353CC}">
              <c16:uniqueId val="{00000000-F190-4E88-AFB1-704D066BAA03}"/>
            </c:ext>
          </c:extLst>
        </c:ser>
        <c:dLbls>
          <c:showLegendKey val="0"/>
          <c:showVal val="0"/>
          <c:showCatName val="0"/>
          <c:showSerName val="0"/>
          <c:showPercent val="0"/>
          <c:showBubbleSize val="0"/>
        </c:dLbls>
        <c:smooth val="0"/>
        <c:axId val="615516096"/>
        <c:axId val="615519360"/>
      </c:lineChart>
      <c:catAx>
        <c:axId val="615516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9360"/>
        <c:crosses val="autoZero"/>
        <c:auto val="1"/>
        <c:lblAlgn val="ctr"/>
        <c:lblOffset val="100"/>
        <c:tickLblSkip val="1"/>
        <c:tickMarkSkip val="1"/>
        <c:noMultiLvlLbl val="0"/>
      </c:catAx>
      <c:valAx>
        <c:axId val="615519360"/>
        <c:scaling>
          <c:orientation val="minMax"/>
          <c:max val="4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60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yeros (miles de hectáreas)</a:t>
            </a:r>
          </a:p>
        </c:rich>
      </c:tx>
      <c:layout>
        <c:manualLayout>
          <c:xMode val="edge"/>
          <c:yMode val="edge"/>
          <c:x val="0.25586471193415644"/>
          <c:y val="8.4268129968241026E-2"/>
        </c:manualLayout>
      </c:layout>
      <c:overlay val="0"/>
      <c:spPr>
        <a:noFill/>
        <a:ln w="12700">
          <a:solidFill>
            <a:srgbClr val="000000"/>
          </a:solidFill>
          <a:prstDash val="solid"/>
        </a:ln>
      </c:spPr>
    </c:title>
    <c:autoTitleDeleted val="0"/>
    <c:plotArea>
      <c:layout>
        <c:manualLayout>
          <c:layoutTarget val="inner"/>
          <c:xMode val="edge"/>
          <c:yMode val="edge"/>
          <c:x val="8.780501747493881E-2"/>
          <c:y val="0.16229116945107441"/>
          <c:w val="0.8682940616966176"/>
          <c:h val="0.75178997613366594"/>
        </c:manualLayout>
      </c:layout>
      <c:lineChart>
        <c:grouping val="standard"/>
        <c:varyColors val="0"/>
        <c:ser>
          <c:idx val="3"/>
          <c:order val="0"/>
          <c:tx>
            <c:v>Superficie</c:v>
          </c:tx>
          <c:spPr>
            <a:ln w="38100">
              <a:solidFill>
                <a:srgbClr val="008000"/>
              </a:solidFill>
              <a:prstDash val="solid"/>
            </a:ln>
          </c:spPr>
          <c:marker>
            <c:symbol val="none"/>
          </c:marker>
          <c:cat>
            <c:numRef>
              <c:f>'7.2.8.1'!$A$10:$A$20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'7.2.8.1'!$B$10:$B$20</c:f>
              <c:numCache>
                <c:formatCode>#,##0.0_);\(#,##0.0\)</c:formatCode>
                <c:ptCount val="11"/>
                <c:pt idx="0">
                  <c:v>21.198</c:v>
                </c:pt>
                <c:pt idx="1">
                  <c:v>44.369</c:v>
                </c:pt>
                <c:pt idx="2">
                  <c:v>58.103999999999999</c:v>
                </c:pt>
                <c:pt idx="3">
                  <c:v>73.051000000000002</c:v>
                </c:pt>
                <c:pt idx="4">
                  <c:v>84.102999999999994</c:v>
                </c:pt>
                <c:pt idx="5">
                  <c:v>105.185</c:v>
                </c:pt>
                <c:pt idx="6">
                  <c:v>74.162000000000006</c:v>
                </c:pt>
                <c:pt idx="7">
                  <c:v>71.777000000000001</c:v>
                </c:pt>
                <c:pt idx="8">
                  <c:v>65.659000000000006</c:v>
                </c:pt>
                <c:pt idx="9">
                  <c:v>54.884999999999998</c:v>
                </c:pt>
                <c:pt idx="10">
                  <c:v>43.101999999999997</c:v>
                </c:pt>
              </c:numCache>
            </c:numRef>
          </c:val>
          <c:smooth val="0"/>
          <c:extLst>
            <c:ext xmlns:c16="http://schemas.microsoft.com/office/drawing/2014/chart" uri="{C3380CC4-5D6E-409C-BE32-E72D297353CC}">
              <c16:uniqueId val="{00000000-F549-4748-A42E-5944D4678F9A}"/>
            </c:ext>
          </c:extLst>
        </c:ser>
        <c:dLbls>
          <c:showLegendKey val="0"/>
          <c:showVal val="0"/>
          <c:showCatName val="0"/>
          <c:showSerName val="0"/>
          <c:showPercent val="0"/>
          <c:showBubbleSize val="0"/>
        </c:dLbls>
        <c:smooth val="0"/>
        <c:axId val="615518816"/>
        <c:axId val="615513920"/>
      </c:lineChart>
      <c:catAx>
        <c:axId val="61551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3920"/>
        <c:crosses val="autoZero"/>
        <c:auto val="1"/>
        <c:lblAlgn val="ctr"/>
        <c:lblOffset val="100"/>
        <c:tickLblSkip val="1"/>
        <c:tickMarkSkip val="1"/>
        <c:noMultiLvlLbl val="0"/>
      </c:catAx>
      <c:valAx>
        <c:axId val="615513920"/>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8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yeros (miles toneladas)</a:t>
            </a:r>
          </a:p>
        </c:rich>
      </c:tx>
      <c:layout>
        <c:manualLayout>
          <c:xMode val="edge"/>
          <c:yMode val="edge"/>
          <c:x val="0.26139591906721543"/>
          <c:y val="5.4106669680644023E-2"/>
        </c:manualLayout>
      </c:layout>
      <c:overlay val="0"/>
      <c:spPr>
        <a:noFill/>
        <a:ln w="12700">
          <a:solidFill>
            <a:srgbClr val="000000"/>
          </a:solidFill>
          <a:prstDash val="solid"/>
        </a:ln>
      </c:spPr>
    </c:title>
    <c:autoTitleDeleted val="0"/>
    <c:plotArea>
      <c:layout>
        <c:manualLayout>
          <c:layoutTarget val="inner"/>
          <c:xMode val="edge"/>
          <c:yMode val="edge"/>
          <c:x val="9.4155918789889909E-2"/>
          <c:y val="0.15550257399280193"/>
          <c:w val="0.86850718194118859"/>
          <c:h val="0.75119704974984314"/>
        </c:manualLayout>
      </c:layout>
      <c:lineChart>
        <c:grouping val="standard"/>
        <c:varyColors val="0"/>
        <c:ser>
          <c:idx val="3"/>
          <c:order val="0"/>
          <c:tx>
            <c:v>Producción</c:v>
          </c:tx>
          <c:spPr>
            <a:ln w="38100">
              <a:solidFill>
                <a:srgbClr val="FF6600"/>
              </a:solidFill>
              <a:prstDash val="solid"/>
            </a:ln>
          </c:spPr>
          <c:marker>
            <c:symbol val="none"/>
          </c:marker>
          <c:cat>
            <c:numRef>
              <c:f>'7.2.8.1'!$A$10:$A$20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'7.2.8.1'!$D$10:$D$20</c:f>
              <c:numCache>
                <c:formatCode>#,##0.0_);\(#,##0.0\)</c:formatCode>
                <c:ptCount val="11"/>
                <c:pt idx="0">
                  <c:v>17.321000000000002</c:v>
                </c:pt>
                <c:pt idx="1">
                  <c:v>49.936999999999998</c:v>
                </c:pt>
                <c:pt idx="2">
                  <c:v>45.201999999999998</c:v>
                </c:pt>
                <c:pt idx="3">
                  <c:v>60.146999999999998</c:v>
                </c:pt>
                <c:pt idx="4">
                  <c:v>90.162999999999997</c:v>
                </c:pt>
                <c:pt idx="5">
                  <c:v>103.242</c:v>
                </c:pt>
                <c:pt idx="6">
                  <c:v>71.021000000000001</c:v>
                </c:pt>
                <c:pt idx="7">
                  <c:v>92.587000000000003</c:v>
                </c:pt>
                <c:pt idx="8">
                  <c:v>54.869</c:v>
                </c:pt>
                <c:pt idx="9">
                  <c:v>63.055</c:v>
                </c:pt>
                <c:pt idx="10">
                  <c:v>31.495000000000001</c:v>
                </c:pt>
              </c:numCache>
            </c:numRef>
          </c:val>
          <c:smooth val="0"/>
          <c:extLst>
            <c:ext xmlns:c16="http://schemas.microsoft.com/office/drawing/2014/chart" uri="{C3380CC4-5D6E-409C-BE32-E72D297353CC}">
              <c16:uniqueId val="{00000000-92EC-4014-AD1A-674117A7E52E}"/>
            </c:ext>
          </c:extLst>
        </c:ser>
        <c:dLbls>
          <c:showLegendKey val="0"/>
          <c:showVal val="0"/>
          <c:showCatName val="0"/>
          <c:showSerName val="0"/>
          <c:showPercent val="0"/>
          <c:showBubbleSize val="0"/>
        </c:dLbls>
        <c:smooth val="0"/>
        <c:axId val="615514464"/>
        <c:axId val="615515008"/>
      </c:lineChart>
      <c:catAx>
        <c:axId val="61551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5008"/>
        <c:crosses val="autoZero"/>
        <c:auto val="1"/>
        <c:lblAlgn val="ctr"/>
        <c:lblOffset val="100"/>
        <c:tickLblSkip val="1"/>
        <c:tickMarkSkip val="1"/>
        <c:noMultiLvlLbl val="0"/>
      </c:catAx>
      <c:valAx>
        <c:axId val="615515008"/>
        <c:scaling>
          <c:orientation val="minMax"/>
          <c:max val="12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4464"/>
        <c:crosses val="autoZero"/>
        <c:crossBetween val="between"/>
        <c:majorUnit val="2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yeros (miles de euros)</a:t>
            </a:r>
          </a:p>
        </c:rich>
      </c:tx>
      <c:layout>
        <c:manualLayout>
          <c:xMode val="edge"/>
          <c:yMode val="edge"/>
          <c:x val="0.29484447873799724"/>
          <c:y val="5.7060860350202733E-2"/>
        </c:manualLayout>
      </c:layout>
      <c:overlay val="0"/>
      <c:spPr>
        <a:noFill/>
        <a:ln w="12700">
          <a:solidFill>
            <a:srgbClr val="000000"/>
          </a:solidFill>
          <a:prstDash val="solid"/>
        </a:ln>
      </c:spPr>
    </c:title>
    <c:autoTitleDeleted val="0"/>
    <c:plotArea>
      <c:layout>
        <c:manualLayout>
          <c:layoutTarget val="inner"/>
          <c:xMode val="edge"/>
          <c:yMode val="edge"/>
          <c:x val="0.10534846029173398"/>
          <c:y val="0.16197220229103004"/>
          <c:w val="0.86223662884927066"/>
          <c:h val="0.75352285413653164"/>
        </c:manualLayout>
      </c:layout>
      <c:lineChart>
        <c:grouping val="standard"/>
        <c:varyColors val="0"/>
        <c:ser>
          <c:idx val="3"/>
          <c:order val="0"/>
          <c:tx>
            <c:v>Valor</c:v>
          </c:tx>
          <c:spPr>
            <a:ln w="38100">
              <a:solidFill>
                <a:srgbClr val="FFFF00"/>
              </a:solidFill>
              <a:prstDash val="solid"/>
            </a:ln>
          </c:spPr>
          <c:marker>
            <c:symbol val="none"/>
          </c:marker>
          <c:cat>
            <c:numRef>
              <c:f>'7.2.8.1'!$A$10:$A$20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'7.2.8.1'!$F$10:$F$20</c:f>
              <c:numCache>
                <c:formatCode>#,##0_);\(#,##0\)</c:formatCode>
                <c:ptCount val="11"/>
                <c:pt idx="0">
                  <c:v>3689.3730000000005</c:v>
                </c:pt>
                <c:pt idx="1">
                  <c:v>8923.7419000000009</c:v>
                </c:pt>
                <c:pt idx="2">
                  <c:v>9108.2029999999977</c:v>
                </c:pt>
                <c:pt idx="3">
                  <c:v>14519.4858</c:v>
                </c:pt>
                <c:pt idx="4">
                  <c:v>20944.864899999997</c:v>
                </c:pt>
                <c:pt idx="5">
                  <c:v>21928.6008</c:v>
                </c:pt>
                <c:pt idx="6">
                  <c:v>17159</c:v>
                </c:pt>
                <c:pt idx="7">
                  <c:v>17573</c:v>
                </c:pt>
                <c:pt idx="8">
                  <c:v>9700.8392000000003</c:v>
                </c:pt>
                <c:pt idx="9">
                  <c:v>10839.154500000001</c:v>
                </c:pt>
                <c:pt idx="10">
                  <c:v>6015.545000000001</c:v>
                </c:pt>
              </c:numCache>
            </c:numRef>
          </c:val>
          <c:smooth val="0"/>
          <c:extLst>
            <c:ext xmlns:c16="http://schemas.microsoft.com/office/drawing/2014/chart" uri="{C3380CC4-5D6E-409C-BE32-E72D297353CC}">
              <c16:uniqueId val="{00000000-2025-499B-A3A6-ACC838C4F200}"/>
            </c:ext>
          </c:extLst>
        </c:ser>
        <c:dLbls>
          <c:showLegendKey val="0"/>
          <c:showVal val="0"/>
          <c:showCatName val="0"/>
          <c:showSerName val="0"/>
          <c:showPercent val="0"/>
          <c:showBubbleSize val="0"/>
        </c:dLbls>
        <c:smooth val="0"/>
        <c:axId val="615516640"/>
        <c:axId val="615517184"/>
      </c:lineChart>
      <c:catAx>
        <c:axId val="61551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7184"/>
        <c:crosses val="autoZero"/>
        <c:auto val="1"/>
        <c:lblAlgn val="ctr"/>
        <c:lblOffset val="100"/>
        <c:tickLblSkip val="1"/>
        <c:tickMarkSkip val="1"/>
        <c:noMultiLvlLbl val="0"/>
      </c:catAx>
      <c:valAx>
        <c:axId val="615517184"/>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6640"/>
        <c:crosses val="autoZero"/>
        <c:crossBetween val="between"/>
        <c:majorUnit val="3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altramuz (miles de hectáreas)</a:t>
            </a:r>
          </a:p>
        </c:rich>
      </c:tx>
      <c:layout>
        <c:manualLayout>
          <c:xMode val="edge"/>
          <c:yMode val="edge"/>
          <c:x val="0.18845205192629813"/>
          <c:y val="9.9816587674742094E-2"/>
        </c:manualLayout>
      </c:layout>
      <c:overlay val="0"/>
      <c:spPr>
        <a:noFill/>
        <a:ln w="12700">
          <a:solidFill>
            <a:srgbClr val="000000"/>
          </a:solidFill>
          <a:prstDash val="solid"/>
        </a:ln>
      </c:spPr>
    </c:title>
    <c:autoTitleDeleted val="0"/>
    <c:plotArea>
      <c:layout>
        <c:manualLayout>
          <c:layoutTarget val="inner"/>
          <c:xMode val="edge"/>
          <c:yMode val="edge"/>
          <c:x val="6.5286674965382013E-2"/>
          <c:y val="0.20383740781767401"/>
          <c:w val="0.88375864892162059"/>
          <c:h val="0.7098337966356526"/>
        </c:manualLayout>
      </c:layout>
      <c:lineChart>
        <c:grouping val="standard"/>
        <c:varyColors val="0"/>
        <c:ser>
          <c:idx val="3"/>
          <c:order val="0"/>
          <c:tx>
            <c:v>Superficie</c:v>
          </c:tx>
          <c:spPr>
            <a:ln w="38100">
              <a:solidFill>
                <a:srgbClr val="008000"/>
              </a:solidFill>
              <a:prstDash val="solid"/>
            </a:ln>
          </c:spPr>
          <c:marker>
            <c:symbol val="none"/>
          </c:marker>
          <c:cat>
            <c:numRef>
              <c:f>'7.2.9.1'!$A$10:$A$20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'7.2.9.1'!$B$10:$B$20</c:f>
              <c:numCache>
                <c:formatCode>#,##0.0_);\(#,##0.0\)</c:formatCode>
                <c:ptCount val="11"/>
                <c:pt idx="0">
                  <c:v>6.7610000000000001</c:v>
                </c:pt>
                <c:pt idx="1">
                  <c:v>6.0739999999999998</c:v>
                </c:pt>
                <c:pt idx="2">
                  <c:v>7.7359999999999998</c:v>
                </c:pt>
                <c:pt idx="3">
                  <c:v>6.6639999999999997</c:v>
                </c:pt>
                <c:pt idx="4">
                  <c:v>3.65</c:v>
                </c:pt>
                <c:pt idx="5">
                  <c:v>4.7060000000000004</c:v>
                </c:pt>
                <c:pt idx="6">
                  <c:v>3.8759999999999999</c:v>
                </c:pt>
                <c:pt idx="7">
                  <c:v>3.577</c:v>
                </c:pt>
                <c:pt idx="8">
                  <c:v>3.6139999999999999</c:v>
                </c:pt>
                <c:pt idx="9">
                  <c:v>2.984</c:v>
                </c:pt>
                <c:pt idx="10">
                  <c:v>2.4449999999999998</c:v>
                </c:pt>
              </c:numCache>
            </c:numRef>
          </c:val>
          <c:smooth val="0"/>
          <c:extLst>
            <c:ext xmlns:c16="http://schemas.microsoft.com/office/drawing/2014/chart" uri="{C3380CC4-5D6E-409C-BE32-E72D297353CC}">
              <c16:uniqueId val="{00000000-D9A4-4DC7-A5E5-0C3A77761357}"/>
            </c:ext>
          </c:extLst>
        </c:ser>
        <c:dLbls>
          <c:showLegendKey val="0"/>
          <c:showVal val="0"/>
          <c:showCatName val="0"/>
          <c:showSerName val="0"/>
          <c:showPercent val="0"/>
          <c:showBubbleSize val="0"/>
        </c:dLbls>
        <c:smooth val="0"/>
        <c:axId val="616343168"/>
        <c:axId val="616343712"/>
      </c:lineChart>
      <c:catAx>
        <c:axId val="616343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3712"/>
        <c:crosses val="autoZero"/>
        <c:auto val="1"/>
        <c:lblAlgn val="ctr"/>
        <c:lblOffset val="100"/>
        <c:tickLblSkip val="1"/>
        <c:tickMarkSkip val="1"/>
        <c:noMultiLvlLbl val="0"/>
      </c:catAx>
      <c:valAx>
        <c:axId val="616343712"/>
        <c:scaling>
          <c:orientation val="minMax"/>
          <c:min val="2"/>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31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altramuz (miles toneladas)</a:t>
            </a:r>
          </a:p>
        </c:rich>
      </c:tx>
      <c:layout>
        <c:manualLayout>
          <c:xMode val="edge"/>
          <c:yMode val="edge"/>
          <c:x val="0.19520623953098823"/>
          <c:y val="6.9922518677971002E-2"/>
        </c:manualLayout>
      </c:layout>
      <c:overlay val="0"/>
      <c:spPr>
        <a:noFill/>
        <a:ln w="12700">
          <a:solidFill>
            <a:srgbClr val="000000"/>
          </a:solidFill>
          <a:prstDash val="solid"/>
        </a:ln>
      </c:spPr>
    </c:title>
    <c:autoTitleDeleted val="0"/>
    <c:plotArea>
      <c:layout>
        <c:manualLayout>
          <c:layoutTarget val="inner"/>
          <c:xMode val="edge"/>
          <c:yMode val="edge"/>
          <c:x val="7.0063748743335694E-2"/>
          <c:y val="0.16306992625413635"/>
          <c:w val="0.88375864892162059"/>
          <c:h val="0.75060127819921019"/>
        </c:manualLayout>
      </c:layout>
      <c:lineChart>
        <c:grouping val="standard"/>
        <c:varyColors val="0"/>
        <c:ser>
          <c:idx val="3"/>
          <c:order val="0"/>
          <c:tx>
            <c:v>Producción</c:v>
          </c:tx>
          <c:spPr>
            <a:ln w="38100">
              <a:solidFill>
                <a:srgbClr val="FF6600"/>
              </a:solidFill>
              <a:prstDash val="solid"/>
            </a:ln>
          </c:spPr>
          <c:marker>
            <c:symbol val="none"/>
          </c:marker>
          <c:cat>
            <c:numRef>
              <c:f>'7.2.9.1'!$A$10:$A$20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'7.2.9.1'!$D$10:$D$20</c:f>
              <c:numCache>
                <c:formatCode>#,##0.0_);\(#,##0.0\)</c:formatCode>
                <c:ptCount val="11"/>
                <c:pt idx="0">
                  <c:v>4.492</c:v>
                </c:pt>
                <c:pt idx="1">
                  <c:v>3.6890000000000001</c:v>
                </c:pt>
                <c:pt idx="2">
                  <c:v>5.1660000000000004</c:v>
                </c:pt>
                <c:pt idx="3">
                  <c:v>2.8069999999999999</c:v>
                </c:pt>
                <c:pt idx="4">
                  <c:v>2.508</c:v>
                </c:pt>
                <c:pt idx="5">
                  <c:v>2.9630000000000001</c:v>
                </c:pt>
                <c:pt idx="6">
                  <c:v>2.847</c:v>
                </c:pt>
                <c:pt idx="7">
                  <c:v>3.3730000000000002</c:v>
                </c:pt>
                <c:pt idx="8">
                  <c:v>3.1269999999999998</c:v>
                </c:pt>
                <c:pt idx="9">
                  <c:v>2.786</c:v>
                </c:pt>
                <c:pt idx="10">
                  <c:v>1.653</c:v>
                </c:pt>
              </c:numCache>
            </c:numRef>
          </c:val>
          <c:smooth val="0"/>
          <c:extLst>
            <c:ext xmlns:c16="http://schemas.microsoft.com/office/drawing/2014/chart" uri="{C3380CC4-5D6E-409C-BE32-E72D297353CC}">
              <c16:uniqueId val="{00000000-531C-4D57-929F-10CD14482CC5}"/>
            </c:ext>
          </c:extLst>
        </c:ser>
        <c:dLbls>
          <c:showLegendKey val="0"/>
          <c:showVal val="0"/>
          <c:showCatName val="0"/>
          <c:showSerName val="0"/>
          <c:showPercent val="0"/>
          <c:showBubbleSize val="0"/>
        </c:dLbls>
        <c:smooth val="0"/>
        <c:axId val="616337184"/>
        <c:axId val="616335008"/>
      </c:lineChart>
      <c:catAx>
        <c:axId val="616337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5008"/>
        <c:crosses val="autoZero"/>
        <c:auto val="1"/>
        <c:lblAlgn val="ctr"/>
        <c:lblOffset val="100"/>
        <c:tickLblSkip val="1"/>
        <c:tickMarkSkip val="1"/>
        <c:noMultiLvlLbl val="0"/>
      </c:catAx>
      <c:valAx>
        <c:axId val="616335008"/>
        <c:scaling>
          <c:orientation val="minMax"/>
          <c:max val="8"/>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7184"/>
        <c:crosses val="autoZero"/>
        <c:crossBetween val="between"/>
        <c:maj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altramuz (miles de euros)</a:t>
            </a:r>
          </a:p>
        </c:rich>
      </c:tx>
      <c:layout>
        <c:manualLayout>
          <c:xMode val="edge"/>
          <c:yMode val="edge"/>
          <c:x val="0.23605046063651589"/>
          <c:y val="5.2959836002441113E-2"/>
        </c:manualLayout>
      </c:layout>
      <c:overlay val="0"/>
      <c:spPr>
        <a:noFill/>
        <a:ln w="12700">
          <a:solidFill>
            <a:srgbClr val="000000"/>
          </a:solidFill>
          <a:prstDash val="solid"/>
        </a:ln>
      </c:spPr>
    </c:title>
    <c:autoTitleDeleted val="0"/>
    <c:plotArea>
      <c:layout>
        <c:manualLayout>
          <c:layoutTarget val="inner"/>
          <c:xMode val="edge"/>
          <c:yMode val="edge"/>
          <c:x val="8.5850556438791734E-2"/>
          <c:y val="0.15575620767494391"/>
          <c:w val="0.87440381558029789"/>
          <c:h val="0.76297968397291194"/>
        </c:manualLayout>
      </c:layout>
      <c:lineChart>
        <c:grouping val="standard"/>
        <c:varyColors val="0"/>
        <c:ser>
          <c:idx val="3"/>
          <c:order val="0"/>
          <c:tx>
            <c:v>Valor</c:v>
          </c:tx>
          <c:spPr>
            <a:ln w="38100">
              <a:solidFill>
                <a:srgbClr val="FFFF00"/>
              </a:solidFill>
              <a:prstDash val="solid"/>
            </a:ln>
          </c:spPr>
          <c:marker>
            <c:symbol val="none"/>
          </c:marker>
          <c:cat>
            <c:numRef>
              <c:f>'7.2.9.1'!$A$10:$A$20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'7.2.9.1'!$F$10:$F$20</c:f>
              <c:numCache>
                <c:formatCode>#,##0_);\(#,##0\)</c:formatCode>
                <c:ptCount val="11"/>
                <c:pt idx="0">
                  <c:v>1100.9892</c:v>
                </c:pt>
                <c:pt idx="1">
                  <c:v>845.1499</c:v>
                </c:pt>
                <c:pt idx="2">
                  <c:v>1232.0910000000001</c:v>
                </c:pt>
                <c:pt idx="3">
                  <c:v>752.55669999999998</c:v>
                </c:pt>
                <c:pt idx="4">
                  <c:v>729.57719999999995</c:v>
                </c:pt>
                <c:pt idx="5">
                  <c:v>1047.1242000000002</c:v>
                </c:pt>
                <c:pt idx="6">
                  <c:v>975</c:v>
                </c:pt>
                <c:pt idx="7">
                  <c:v>1039</c:v>
                </c:pt>
                <c:pt idx="8">
                  <c:v>1016.9004</c:v>
                </c:pt>
                <c:pt idx="9">
                  <c:v>863.10280000000012</c:v>
                </c:pt>
                <c:pt idx="10">
                  <c:v>561.85469999999998</c:v>
                </c:pt>
              </c:numCache>
            </c:numRef>
          </c:val>
          <c:smooth val="0"/>
          <c:extLst>
            <c:ext xmlns:c16="http://schemas.microsoft.com/office/drawing/2014/chart" uri="{C3380CC4-5D6E-409C-BE32-E72D297353CC}">
              <c16:uniqueId val="{00000000-556D-4331-BB5B-0CD36009527A}"/>
            </c:ext>
          </c:extLst>
        </c:ser>
        <c:dLbls>
          <c:showLegendKey val="0"/>
          <c:showVal val="0"/>
          <c:showCatName val="0"/>
          <c:showSerName val="0"/>
          <c:showPercent val="0"/>
          <c:showBubbleSize val="0"/>
        </c:dLbls>
        <c:smooth val="0"/>
        <c:axId val="616338272"/>
        <c:axId val="616339904"/>
      </c:lineChart>
      <c:catAx>
        <c:axId val="616338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9904"/>
        <c:crosses val="autoZero"/>
        <c:auto val="1"/>
        <c:lblAlgn val="ctr"/>
        <c:lblOffset val="100"/>
        <c:tickLblSkip val="1"/>
        <c:tickMarkSkip val="1"/>
        <c:noMultiLvlLbl val="0"/>
      </c:catAx>
      <c:valAx>
        <c:axId val="616339904"/>
        <c:scaling>
          <c:orientation val="minMax"/>
          <c:max val="15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8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tubérculos. 
Año 2019</a:t>
            </a:r>
          </a:p>
        </c:rich>
      </c:tx>
      <c:layout>
        <c:manualLayout>
          <c:xMode val="edge"/>
          <c:yMode val="edge"/>
          <c:x val="0.34783535682558486"/>
          <c:y val="6.9026120643216546E-2"/>
        </c:manualLayout>
      </c:layout>
      <c:overlay val="0"/>
      <c:spPr>
        <a:noFill/>
        <a:ln w="12700">
          <a:solidFill>
            <a:srgbClr val="000000"/>
          </a:solidFill>
          <a:prstDash val="solid"/>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0.18345714695513152"/>
          <c:y val="0.3340757238307438"/>
          <c:w val="0.62036087265174278"/>
          <c:h val="0.51670378619153678"/>
        </c:manualLayout>
      </c:layout>
      <c:pie3DChart>
        <c:varyColors val="1"/>
        <c:ser>
          <c:idx val="0"/>
          <c:order val="0"/>
          <c:spPr>
            <a:solidFill>
              <a:srgbClr val="9999FF"/>
            </a:solidFill>
            <a:ln w="12700">
              <a:solidFill>
                <a:srgbClr val="000000"/>
              </a:solidFill>
              <a:prstDash val="solid"/>
            </a:ln>
          </c:spPr>
          <c:explosion val="20"/>
          <c:dPt>
            <c:idx val="0"/>
            <c:bubble3D val="0"/>
            <c:explosion val="0"/>
            <c:spPr>
              <a:solidFill>
                <a:srgbClr val="99CC00"/>
              </a:solidFill>
              <a:ln w="38100">
                <a:solidFill>
                  <a:srgbClr val="008000"/>
                </a:solidFill>
                <a:prstDash val="solid"/>
              </a:ln>
            </c:spPr>
            <c:extLst>
              <c:ext xmlns:c16="http://schemas.microsoft.com/office/drawing/2014/chart" uri="{C3380CC4-5D6E-409C-BE32-E72D297353CC}">
                <c16:uniqueId val="{00000001-B36C-4011-AC7A-E65DFF7998DA}"/>
              </c:ext>
            </c:extLst>
          </c:dPt>
          <c:dPt>
            <c:idx val="1"/>
            <c:bubble3D val="0"/>
            <c:explosion val="0"/>
            <c:spPr>
              <a:solidFill>
                <a:srgbClr val="FFFF00"/>
              </a:solidFill>
              <a:ln w="38100">
                <a:solidFill>
                  <a:srgbClr val="FFCC00"/>
                </a:solidFill>
                <a:prstDash val="solid"/>
              </a:ln>
            </c:spPr>
            <c:extLst>
              <c:ext xmlns:c16="http://schemas.microsoft.com/office/drawing/2014/chart" uri="{C3380CC4-5D6E-409C-BE32-E72D297353CC}">
                <c16:uniqueId val="{00000003-B36C-4011-AC7A-E65DFF7998DA}"/>
              </c:ext>
            </c:extLst>
          </c:dPt>
          <c:dPt>
            <c:idx val="2"/>
            <c:bubble3D val="0"/>
            <c:explosion val="0"/>
            <c:spPr>
              <a:solidFill>
                <a:srgbClr val="FF9900"/>
              </a:solidFill>
              <a:ln w="38100">
                <a:solidFill>
                  <a:srgbClr val="FF6600"/>
                </a:solidFill>
                <a:prstDash val="solid"/>
              </a:ln>
            </c:spPr>
            <c:extLst>
              <c:ext xmlns:c16="http://schemas.microsoft.com/office/drawing/2014/chart" uri="{C3380CC4-5D6E-409C-BE32-E72D297353CC}">
                <c16:uniqueId val="{00000005-B36C-4011-AC7A-E65DFF7998DA}"/>
              </c:ext>
            </c:extLst>
          </c:dPt>
          <c:dPt>
            <c:idx val="3"/>
            <c:bubble3D val="0"/>
            <c:explosion val="8"/>
            <c:spPr>
              <a:solidFill>
                <a:srgbClr val="00CCFF"/>
              </a:solidFill>
              <a:ln w="38100">
                <a:solidFill>
                  <a:srgbClr val="0000FF"/>
                </a:solidFill>
                <a:prstDash val="solid"/>
              </a:ln>
            </c:spPr>
            <c:extLst>
              <c:ext xmlns:c16="http://schemas.microsoft.com/office/drawing/2014/chart" uri="{C3380CC4-5D6E-409C-BE32-E72D297353CC}">
                <c16:uniqueId val="{00000007-B36C-4011-AC7A-E65DFF7998DA}"/>
              </c:ext>
            </c:extLst>
          </c:dPt>
          <c:dLbls>
            <c:dLbl>
              <c:idx val="0"/>
              <c:layout>
                <c:manualLayout>
                  <c:x val="0.10313864749731276"/>
                  <c:y val="8.214879253630414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36C-4011-AC7A-E65DFF7998DA}"/>
                </c:ext>
              </c:extLst>
            </c:dLbl>
            <c:dLbl>
              <c:idx val="1"/>
              <c:layout>
                <c:manualLayout>
                  <c:x val="-5.9166146024599783E-2"/>
                  <c:y val="5.557152517507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36C-4011-AC7A-E65DFF7998DA}"/>
                </c:ext>
              </c:extLst>
            </c:dLbl>
            <c:dLbl>
              <c:idx val="2"/>
              <c:layout>
                <c:manualLayout>
                  <c:x val="-0.10342650839147832"/>
                  <c:y val="-2.755286593542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36C-4011-AC7A-E65DFF7998DA}"/>
                </c:ext>
              </c:extLst>
            </c:dLbl>
            <c:dLbl>
              <c:idx val="3"/>
              <c:layout>
                <c:manualLayout>
                  <c:x val="1.6500485364559479E-2"/>
                  <c:y val="-8.30833187484567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36C-4011-AC7A-E65DFF7998DA}"/>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4"/>
              <c:pt idx="0">
                <c:v>Siembra</c:v>
              </c:pt>
              <c:pt idx="1">
                <c:v>Pienso</c:v>
              </c:pt>
              <c:pt idx="2">
                <c:v>Alimentación Humana</c:v>
              </c:pt>
              <c:pt idx="3">
                <c:v>Ventas fuera de la explotación</c:v>
              </c:pt>
            </c:strLit>
          </c:cat>
          <c:val>
            <c:numRef>
              <c:f>'7.3.1.2'!$D$20:$G$20</c:f>
              <c:numCache>
                <c:formatCode>#,##0__;\–#,##0__;0__;@__</c:formatCode>
                <c:ptCount val="4"/>
                <c:pt idx="0">
                  <c:v>8435</c:v>
                </c:pt>
                <c:pt idx="1">
                  <c:v>73110</c:v>
                </c:pt>
                <c:pt idx="2">
                  <c:v>226029</c:v>
                </c:pt>
                <c:pt idx="3">
                  <c:v>2058523</c:v>
                </c:pt>
              </c:numCache>
            </c:numRef>
          </c:val>
          <c:extLst>
            <c:ext xmlns:c16="http://schemas.microsoft.com/office/drawing/2014/chart" uri="{C3380CC4-5D6E-409C-BE32-E72D297353CC}">
              <c16:uniqueId val="{00000008-B36C-4011-AC7A-E65DFF7998D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trigo (miles de euros)</a:t>
            </a:r>
          </a:p>
        </c:rich>
      </c:tx>
      <c:layout>
        <c:manualLayout>
          <c:xMode val="edge"/>
          <c:yMode val="edge"/>
          <c:x val="0.29389318548752041"/>
          <c:y val="5.4286339677112112E-2"/>
        </c:manualLayout>
      </c:layout>
      <c:overlay val="0"/>
      <c:spPr>
        <a:noFill/>
        <a:ln w="12700">
          <a:solidFill>
            <a:srgbClr val="000000"/>
          </a:solidFill>
          <a:prstDash val="solid"/>
        </a:ln>
      </c:spPr>
    </c:title>
    <c:autoTitleDeleted val="0"/>
    <c:plotArea>
      <c:layout>
        <c:manualLayout>
          <c:layoutTarget val="inner"/>
          <c:xMode val="edge"/>
          <c:yMode val="edge"/>
          <c:x val="0.1134020618556701"/>
          <c:y val="0.1471267670769735"/>
          <c:w val="0.85309278350515461"/>
          <c:h val="0.7701166714185449"/>
        </c:manualLayout>
      </c:layout>
      <c:lineChart>
        <c:grouping val="standard"/>
        <c:varyColors val="0"/>
        <c:ser>
          <c:idx val="3"/>
          <c:order val="0"/>
          <c:tx>
            <c:v>Valor</c:v>
          </c:tx>
          <c:spPr>
            <a:ln w="38100">
              <a:solidFill>
                <a:srgbClr val="FFFF00"/>
              </a:solidFill>
              <a:prstDash val="solid"/>
            </a:ln>
          </c:spPr>
          <c:marker>
            <c:symbol val="none"/>
          </c:marker>
          <c:cat>
            <c:numRef>
              <c:f>'7.1.2.1'!$A$9:$A$19</c:f>
              <c:numCache>
                <c:formatCode>0</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'7.1.2.1'!$G$9:$G$19</c:f>
              <c:numCache>
                <c:formatCode>#,##0_);\(#,##0\)</c:formatCode>
                <c:ptCount val="11"/>
                <c:pt idx="0">
                  <c:v>770204.95160000003</c:v>
                </c:pt>
                <c:pt idx="1">
                  <c:v>1034362.3977</c:v>
                </c:pt>
                <c:pt idx="2">
                  <c:v>1582317.3951000001</c:v>
                </c:pt>
                <c:pt idx="3">
                  <c:v>1286558.3612000002</c:v>
                </c:pt>
                <c:pt idx="4">
                  <c:v>1652767.6352000001</c:v>
                </c:pt>
                <c:pt idx="5">
                  <c:v>1357332.3198000002</c:v>
                </c:pt>
                <c:pt idx="6">
                  <c:v>1287809</c:v>
                </c:pt>
                <c:pt idx="7">
                  <c:v>1336858</c:v>
                </c:pt>
                <c:pt idx="8">
                  <c:v>893127.67590000015</c:v>
                </c:pt>
                <c:pt idx="9">
                  <c:v>1470167.3699999999</c:v>
                </c:pt>
                <c:pt idx="10">
                  <c:v>1108130.6144999999</c:v>
                </c:pt>
              </c:numCache>
            </c:numRef>
          </c:val>
          <c:smooth val="0"/>
          <c:extLst>
            <c:ext xmlns:c16="http://schemas.microsoft.com/office/drawing/2014/chart" uri="{C3380CC4-5D6E-409C-BE32-E72D297353CC}">
              <c16:uniqueId val="{00000000-8A44-4D82-B9E6-BC0E9D4CBAE9}"/>
            </c:ext>
          </c:extLst>
        </c:ser>
        <c:dLbls>
          <c:showLegendKey val="0"/>
          <c:showVal val="0"/>
          <c:showCatName val="0"/>
          <c:showSerName val="0"/>
          <c:showPercent val="0"/>
          <c:showBubbleSize val="0"/>
        </c:dLbls>
        <c:smooth val="0"/>
        <c:axId val="211821728"/>
        <c:axId val="609919936"/>
      </c:lineChart>
      <c:catAx>
        <c:axId val="2118217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9936"/>
        <c:crossesAt val="300000"/>
        <c:auto val="1"/>
        <c:lblAlgn val="ctr"/>
        <c:lblOffset val="100"/>
        <c:tickLblSkip val="1"/>
        <c:tickMarkSkip val="1"/>
        <c:noMultiLvlLbl val="0"/>
      </c:catAx>
      <c:valAx>
        <c:axId val="609919936"/>
        <c:scaling>
          <c:orientation val="minMax"/>
          <c:max val="1700000"/>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2118217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(miles de hectáreas) </a:t>
            </a:r>
          </a:p>
        </c:rich>
      </c:tx>
      <c:layout>
        <c:manualLayout>
          <c:xMode val="edge"/>
          <c:yMode val="edge"/>
          <c:x val="0.25067800925925932"/>
          <c:y val="4.9044282308748133E-2"/>
        </c:manualLayout>
      </c:layout>
      <c:overlay val="0"/>
      <c:spPr>
        <a:noFill/>
        <a:ln w="12700">
          <a:solidFill>
            <a:srgbClr val="000000"/>
          </a:solidFill>
          <a:prstDash val="solid"/>
        </a:ln>
      </c:spPr>
    </c:title>
    <c:autoTitleDeleted val="0"/>
    <c:plotArea>
      <c:layout>
        <c:manualLayout>
          <c:layoutTarget val="inner"/>
          <c:xMode val="edge"/>
          <c:yMode val="edge"/>
          <c:x val="9.0629936260825078E-2"/>
          <c:y val="0.16055063851804235"/>
          <c:w val="0.86328854539972366"/>
          <c:h val="0.75688158158505681"/>
        </c:manualLayout>
      </c:layout>
      <c:lineChart>
        <c:grouping val="standard"/>
        <c:varyColors val="0"/>
        <c:ser>
          <c:idx val="3"/>
          <c:order val="0"/>
          <c:tx>
            <c:v>Superficie</c:v>
          </c:tx>
          <c:spPr>
            <a:ln w="38100">
              <a:solidFill>
                <a:srgbClr val="008000"/>
              </a:solidFill>
              <a:prstDash val="solid"/>
            </a:ln>
          </c:spPr>
          <c:marker>
            <c:symbol val="none"/>
          </c:marker>
          <c:cat>
            <c:numRef>
              <c:f>'7.3.2.1'!$A$10:$A$20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'7.3.2.1'!$B$10:$B$20</c:f>
              <c:numCache>
                <c:formatCode>#,##0.0_);\(#,##0.0\)</c:formatCode>
                <c:ptCount val="11"/>
                <c:pt idx="0">
                  <c:v>85.366</c:v>
                </c:pt>
                <c:pt idx="1">
                  <c:v>77.622</c:v>
                </c:pt>
                <c:pt idx="2">
                  <c:v>79.864999999999995</c:v>
                </c:pt>
                <c:pt idx="3">
                  <c:v>72.022999999999996</c:v>
                </c:pt>
                <c:pt idx="4">
                  <c:v>72.430999999999997</c:v>
                </c:pt>
                <c:pt idx="5">
                  <c:v>76.129000000000005</c:v>
                </c:pt>
                <c:pt idx="6">
                  <c:v>71.676000000000002</c:v>
                </c:pt>
                <c:pt idx="7">
                  <c:v>72.135999999999996</c:v>
                </c:pt>
                <c:pt idx="8">
                  <c:v>70.878</c:v>
                </c:pt>
                <c:pt idx="9">
                  <c:v>67.488</c:v>
                </c:pt>
                <c:pt idx="10">
                  <c:v>66.650000000000006</c:v>
                </c:pt>
              </c:numCache>
            </c:numRef>
          </c:val>
          <c:smooth val="0"/>
          <c:extLst>
            <c:ext xmlns:c16="http://schemas.microsoft.com/office/drawing/2014/chart" uri="{C3380CC4-5D6E-409C-BE32-E72D297353CC}">
              <c16:uniqueId val="{00000000-9E09-4C7D-84CA-181AE265DD2A}"/>
            </c:ext>
          </c:extLst>
        </c:ser>
        <c:dLbls>
          <c:showLegendKey val="0"/>
          <c:showVal val="0"/>
          <c:showCatName val="0"/>
          <c:showSerName val="0"/>
          <c:showPercent val="0"/>
          <c:showBubbleSize val="0"/>
        </c:dLbls>
        <c:smooth val="0"/>
        <c:axId val="616344256"/>
        <c:axId val="616335552"/>
      </c:lineChart>
      <c:catAx>
        <c:axId val="61634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5552"/>
        <c:crosses val="autoZero"/>
        <c:auto val="1"/>
        <c:lblAlgn val="ctr"/>
        <c:lblOffset val="100"/>
        <c:tickLblSkip val="1"/>
        <c:tickMarkSkip val="1"/>
        <c:noMultiLvlLbl val="0"/>
      </c:catAx>
      <c:valAx>
        <c:axId val="616335552"/>
        <c:scaling>
          <c:orientation val="minMax"/>
          <c:min val="6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42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 (miles toneladas)</a:t>
            </a:r>
          </a:p>
        </c:rich>
      </c:tx>
      <c:layout>
        <c:manualLayout>
          <c:xMode val="edge"/>
          <c:yMode val="edge"/>
          <c:x val="0.25627835648148151"/>
          <c:y val="6.9922518677971002E-2"/>
        </c:manualLayout>
      </c:layout>
      <c:overlay val="0"/>
      <c:spPr>
        <a:noFill/>
        <a:ln w="12700">
          <a:solidFill>
            <a:srgbClr val="000000"/>
          </a:solidFill>
          <a:prstDash val="solid"/>
        </a:ln>
      </c:spPr>
    </c:title>
    <c:autoTitleDeleted val="0"/>
    <c:plotArea>
      <c:layout>
        <c:manualLayout>
          <c:layoutTarget val="inner"/>
          <c:xMode val="edge"/>
          <c:yMode val="edge"/>
          <c:x val="0.10091758188429061"/>
          <c:y val="0.16546801340493394"/>
          <c:w val="0.85474133747454895"/>
          <c:h val="0.74820319104839061"/>
        </c:manualLayout>
      </c:layout>
      <c:lineChart>
        <c:grouping val="standard"/>
        <c:varyColors val="0"/>
        <c:ser>
          <c:idx val="3"/>
          <c:order val="0"/>
          <c:tx>
            <c:v>Producción</c:v>
          </c:tx>
          <c:spPr>
            <a:ln w="38100">
              <a:solidFill>
                <a:srgbClr val="FF6600"/>
              </a:solidFill>
              <a:prstDash val="solid"/>
            </a:ln>
          </c:spPr>
          <c:marker>
            <c:symbol val="none"/>
          </c:marker>
          <c:cat>
            <c:numRef>
              <c:f>'7.3.2.1'!$A$10:$A$20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'7.3.2.1'!$D$10:$D$20</c:f>
              <c:numCache>
                <c:formatCode>#,##0.0_);\(#,##0.0\)</c:formatCode>
                <c:ptCount val="11"/>
                <c:pt idx="0">
                  <c:v>2719.2910000000002</c:v>
                </c:pt>
                <c:pt idx="1">
                  <c:v>2297.6489999999999</c:v>
                </c:pt>
                <c:pt idx="2">
                  <c:v>2455.1010000000001</c:v>
                </c:pt>
                <c:pt idx="3">
                  <c:v>2192.2840000000001</c:v>
                </c:pt>
                <c:pt idx="4">
                  <c:v>2182.0819999999999</c:v>
                </c:pt>
                <c:pt idx="5">
                  <c:v>2544.009</c:v>
                </c:pt>
                <c:pt idx="6">
                  <c:v>2284.0729999999999</c:v>
                </c:pt>
                <c:pt idx="7">
                  <c:v>2246.2040000000002</c:v>
                </c:pt>
                <c:pt idx="8">
                  <c:v>2239.4699999999998</c:v>
                </c:pt>
                <c:pt idx="9">
                  <c:v>2010.933</c:v>
                </c:pt>
                <c:pt idx="10">
                  <c:v>2259.3200000000002</c:v>
                </c:pt>
              </c:numCache>
            </c:numRef>
          </c:val>
          <c:smooth val="0"/>
          <c:extLst>
            <c:ext xmlns:c16="http://schemas.microsoft.com/office/drawing/2014/chart" uri="{C3380CC4-5D6E-409C-BE32-E72D297353CC}">
              <c16:uniqueId val="{00000000-B20D-40B3-B102-B71CF0FA118B}"/>
            </c:ext>
          </c:extLst>
        </c:ser>
        <c:dLbls>
          <c:showLegendKey val="0"/>
          <c:showVal val="0"/>
          <c:showCatName val="0"/>
          <c:showSerName val="0"/>
          <c:showPercent val="0"/>
          <c:showBubbleSize val="0"/>
        </c:dLbls>
        <c:smooth val="0"/>
        <c:axId val="616350240"/>
        <c:axId val="616340448"/>
      </c:lineChart>
      <c:catAx>
        <c:axId val="616350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0448"/>
        <c:crosses val="autoZero"/>
        <c:auto val="1"/>
        <c:lblAlgn val="ctr"/>
        <c:lblOffset val="100"/>
        <c:tickLblSkip val="1"/>
        <c:tickMarkSkip val="1"/>
        <c:noMultiLvlLbl val="0"/>
      </c:catAx>
      <c:valAx>
        <c:axId val="616340448"/>
        <c:scaling>
          <c:orientation val="minMax"/>
          <c:max val="3000"/>
          <c:min val="17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50240"/>
        <c:crosses val="autoZero"/>
        <c:crossBetween val="between"/>
        <c:majorUnit val="2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patata (miles de euros)</a:t>
            </a:r>
          </a:p>
        </c:rich>
      </c:tx>
      <c:layout>
        <c:manualLayout>
          <c:xMode val="edge"/>
          <c:yMode val="edge"/>
          <c:x val="0.29014502314814816"/>
          <c:y val="5.848598712394993E-2"/>
        </c:manualLayout>
      </c:layout>
      <c:overlay val="0"/>
      <c:spPr>
        <a:noFill/>
        <a:ln w="12700">
          <a:solidFill>
            <a:srgbClr val="000000"/>
          </a:solidFill>
          <a:prstDash val="solid"/>
        </a:ln>
      </c:spPr>
    </c:title>
    <c:autoTitleDeleted val="0"/>
    <c:plotArea>
      <c:layout>
        <c:manualLayout>
          <c:layoutTarget val="inner"/>
          <c:xMode val="edge"/>
          <c:yMode val="edge"/>
          <c:x val="0.10975609756097562"/>
          <c:y val="0.16279088252961771"/>
          <c:w val="0.84298780487804881"/>
          <c:h val="0.75348922770852778"/>
        </c:manualLayout>
      </c:layout>
      <c:lineChart>
        <c:grouping val="standard"/>
        <c:varyColors val="0"/>
        <c:ser>
          <c:idx val="3"/>
          <c:order val="0"/>
          <c:tx>
            <c:v>Valor</c:v>
          </c:tx>
          <c:spPr>
            <a:ln w="38100">
              <a:solidFill>
                <a:srgbClr val="FFFF00"/>
              </a:solidFill>
              <a:prstDash val="solid"/>
            </a:ln>
          </c:spPr>
          <c:marker>
            <c:symbol val="none"/>
          </c:marker>
          <c:cat>
            <c:numRef>
              <c:f>'7.3.2.1'!$A$10:$A$20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'7.3.2.1'!$F$10:$F$20</c:f>
              <c:numCache>
                <c:formatCode>#,##0_);\(#,##0\)</c:formatCode>
                <c:ptCount val="11"/>
                <c:pt idx="0">
                  <c:v>407893.65</c:v>
                </c:pt>
                <c:pt idx="1">
                  <c:v>595780.38569999998</c:v>
                </c:pt>
                <c:pt idx="2">
                  <c:v>522199.98270000005</c:v>
                </c:pt>
                <c:pt idx="3">
                  <c:v>540398.00600000005</c:v>
                </c:pt>
                <c:pt idx="4">
                  <c:v>759146.32779999997</c:v>
                </c:pt>
                <c:pt idx="5">
                  <c:v>441131.1606</c:v>
                </c:pt>
                <c:pt idx="6">
                  <c:v>520997</c:v>
                </c:pt>
                <c:pt idx="7">
                  <c:v>719010</c:v>
                </c:pt>
                <c:pt idx="8">
                  <c:v>401760.91800000001</c:v>
                </c:pt>
                <c:pt idx="9">
                  <c:v>663406.79669999995</c:v>
                </c:pt>
                <c:pt idx="10">
                  <c:v>733375.27200000011</c:v>
                </c:pt>
              </c:numCache>
            </c:numRef>
          </c:val>
          <c:smooth val="0"/>
          <c:extLst>
            <c:ext xmlns:c16="http://schemas.microsoft.com/office/drawing/2014/chart" uri="{C3380CC4-5D6E-409C-BE32-E72D297353CC}">
              <c16:uniqueId val="{00000000-C1AC-4354-AFD5-280D289AC820}"/>
            </c:ext>
          </c:extLst>
        </c:ser>
        <c:dLbls>
          <c:showLegendKey val="0"/>
          <c:showVal val="0"/>
          <c:showCatName val="0"/>
          <c:showSerName val="0"/>
          <c:showPercent val="0"/>
          <c:showBubbleSize val="0"/>
        </c:dLbls>
        <c:smooth val="0"/>
        <c:axId val="616348064"/>
        <c:axId val="616346976"/>
      </c:lineChart>
      <c:catAx>
        <c:axId val="616348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6976"/>
        <c:crosses val="autoZero"/>
        <c:auto val="1"/>
        <c:lblAlgn val="ctr"/>
        <c:lblOffset val="100"/>
        <c:tickLblSkip val="1"/>
        <c:tickMarkSkip val="1"/>
        <c:noMultiLvlLbl val="0"/>
      </c:catAx>
      <c:valAx>
        <c:axId val="616346976"/>
        <c:scaling>
          <c:orientation val="minMax"/>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06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según época de recolección (miles de hectáreas)</a:t>
            </a:r>
          </a:p>
        </c:rich>
      </c:tx>
      <c:layout>
        <c:manualLayout>
          <c:xMode val="edge"/>
          <c:yMode val="edge"/>
          <c:x val="0.23388151041666666"/>
          <c:y val="4.9644044494438197E-2"/>
        </c:manualLayout>
      </c:layout>
      <c:overlay val="0"/>
      <c:spPr>
        <a:noFill/>
        <a:ln w="12700">
          <a:solidFill>
            <a:srgbClr val="000000"/>
          </a:solidFill>
          <a:prstDash val="solid"/>
        </a:ln>
      </c:spPr>
    </c:title>
    <c:autoTitleDeleted val="0"/>
    <c:plotArea>
      <c:layout>
        <c:manualLayout>
          <c:layoutTarget val="inner"/>
          <c:xMode val="edge"/>
          <c:yMode val="edge"/>
          <c:x val="4.2174320524835988E-2"/>
          <c:y val="0.24523866545448644"/>
          <c:w val="0.94189315838801613"/>
          <c:h val="0.66904917468653458"/>
        </c:manualLayout>
      </c:layout>
      <c:lineChart>
        <c:grouping val="standard"/>
        <c:varyColors val="0"/>
        <c:ser>
          <c:idx val="0"/>
          <c:order val="0"/>
          <c:tx>
            <c:v>Extratemprana</c:v>
          </c:tx>
          <c:spPr>
            <a:ln w="38100">
              <a:solidFill>
                <a:srgbClr val="008000"/>
              </a:solidFill>
              <a:prstDash val="solid"/>
            </a:ln>
          </c:spPr>
          <c:marker>
            <c:symbol val="none"/>
          </c:marker>
          <c:cat>
            <c:numRef>
              <c:f>'7.3.2.2'!$A$8:$A$18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'7.3.2.2'!$B$8:$B$18</c:f>
              <c:numCache>
                <c:formatCode>#,##0.0_);\(#,##0.0\)</c:formatCode>
                <c:ptCount val="11"/>
                <c:pt idx="0">
                  <c:v>3.7130000000000001</c:v>
                </c:pt>
                <c:pt idx="1">
                  <c:v>3.488</c:v>
                </c:pt>
                <c:pt idx="2">
                  <c:v>3.4710000000000001</c:v>
                </c:pt>
                <c:pt idx="3">
                  <c:v>3.3090000000000002</c:v>
                </c:pt>
                <c:pt idx="4">
                  <c:v>3.8210000000000002</c:v>
                </c:pt>
                <c:pt idx="5">
                  <c:v>4.468</c:v>
                </c:pt>
                <c:pt idx="6">
                  <c:v>4.4649999999999999</c:v>
                </c:pt>
                <c:pt idx="7">
                  <c:v>3.3730000000000002</c:v>
                </c:pt>
                <c:pt idx="8">
                  <c:v>3.9169999999999998</c:v>
                </c:pt>
                <c:pt idx="9">
                  <c:v>3.6469999999999998</c:v>
                </c:pt>
                <c:pt idx="10">
                  <c:v>3.597</c:v>
                </c:pt>
              </c:numCache>
            </c:numRef>
          </c:val>
          <c:smooth val="0"/>
          <c:extLst>
            <c:ext xmlns:c16="http://schemas.microsoft.com/office/drawing/2014/chart" uri="{C3380CC4-5D6E-409C-BE32-E72D297353CC}">
              <c16:uniqueId val="{00000000-2E81-46E2-AA0D-F7C22AB12903}"/>
            </c:ext>
          </c:extLst>
        </c:ser>
        <c:ser>
          <c:idx val="1"/>
          <c:order val="1"/>
          <c:tx>
            <c:v>Temprana</c:v>
          </c:tx>
          <c:spPr>
            <a:ln w="38100">
              <a:solidFill>
                <a:srgbClr val="00FF00"/>
              </a:solidFill>
              <a:prstDash val="solid"/>
            </a:ln>
          </c:spPr>
          <c:marker>
            <c:symbol val="none"/>
          </c:marker>
          <c:cat>
            <c:numRef>
              <c:f>'7.3.2.2'!$A$8:$A$18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'7.3.2.2'!$D$8:$D$18</c:f>
              <c:numCache>
                <c:formatCode>#,##0.0_);\(#,##0.0\)</c:formatCode>
                <c:ptCount val="11"/>
                <c:pt idx="0">
                  <c:v>15.804</c:v>
                </c:pt>
                <c:pt idx="1">
                  <c:v>11.444000000000001</c:v>
                </c:pt>
                <c:pt idx="2">
                  <c:v>13.439</c:v>
                </c:pt>
                <c:pt idx="3">
                  <c:v>12.004</c:v>
                </c:pt>
                <c:pt idx="4">
                  <c:v>12.090999999999999</c:v>
                </c:pt>
                <c:pt idx="5">
                  <c:v>14.725</c:v>
                </c:pt>
                <c:pt idx="6">
                  <c:v>14.085000000000001</c:v>
                </c:pt>
                <c:pt idx="7">
                  <c:v>15.55</c:v>
                </c:pt>
                <c:pt idx="8">
                  <c:v>14.433</c:v>
                </c:pt>
                <c:pt idx="9">
                  <c:v>14.385999999999999</c:v>
                </c:pt>
                <c:pt idx="10">
                  <c:v>13.907</c:v>
                </c:pt>
              </c:numCache>
            </c:numRef>
          </c:val>
          <c:smooth val="0"/>
          <c:extLst>
            <c:ext xmlns:c16="http://schemas.microsoft.com/office/drawing/2014/chart" uri="{C3380CC4-5D6E-409C-BE32-E72D297353CC}">
              <c16:uniqueId val="{00000001-2E81-46E2-AA0D-F7C22AB12903}"/>
            </c:ext>
          </c:extLst>
        </c:ser>
        <c:ser>
          <c:idx val="2"/>
          <c:order val="2"/>
          <c:tx>
            <c:v>De media estación</c:v>
          </c:tx>
          <c:spPr>
            <a:ln w="38100">
              <a:solidFill>
                <a:srgbClr val="339966"/>
              </a:solidFill>
              <a:prstDash val="solid"/>
            </a:ln>
          </c:spPr>
          <c:marker>
            <c:symbol val="none"/>
          </c:marker>
          <c:val>
            <c:numRef>
              <c:f>'7.3.2.2'!$F$8:$F$18</c:f>
              <c:numCache>
                <c:formatCode>#,##0.0_);\(#,##0.0\)</c:formatCode>
                <c:ptCount val="11"/>
                <c:pt idx="0">
                  <c:v>42.188000000000002</c:v>
                </c:pt>
                <c:pt idx="1">
                  <c:v>40.198</c:v>
                </c:pt>
                <c:pt idx="2">
                  <c:v>39.332000000000001</c:v>
                </c:pt>
                <c:pt idx="3">
                  <c:v>36.223999999999997</c:v>
                </c:pt>
                <c:pt idx="4">
                  <c:v>35.095999999999997</c:v>
                </c:pt>
                <c:pt idx="5">
                  <c:v>33.546999999999997</c:v>
                </c:pt>
                <c:pt idx="6">
                  <c:v>33.109000000000002</c:v>
                </c:pt>
                <c:pt idx="7">
                  <c:v>31.323</c:v>
                </c:pt>
                <c:pt idx="8">
                  <c:v>31.632999999999999</c:v>
                </c:pt>
                <c:pt idx="9">
                  <c:v>29.899000000000001</c:v>
                </c:pt>
                <c:pt idx="10">
                  <c:v>29.562999999999999</c:v>
                </c:pt>
              </c:numCache>
            </c:numRef>
          </c:val>
          <c:smooth val="0"/>
          <c:extLst>
            <c:ext xmlns:c16="http://schemas.microsoft.com/office/drawing/2014/chart" uri="{C3380CC4-5D6E-409C-BE32-E72D297353CC}">
              <c16:uniqueId val="{00000002-2E81-46E2-AA0D-F7C22AB12903}"/>
            </c:ext>
          </c:extLst>
        </c:ser>
        <c:ser>
          <c:idx val="3"/>
          <c:order val="3"/>
          <c:tx>
            <c:v>Tardía</c:v>
          </c:tx>
          <c:spPr>
            <a:ln w="38100">
              <a:solidFill>
                <a:srgbClr val="99CC00"/>
              </a:solidFill>
              <a:prstDash val="solid"/>
            </a:ln>
          </c:spPr>
          <c:marker>
            <c:symbol val="none"/>
          </c:marker>
          <c:val>
            <c:numRef>
              <c:f>'7.3.2.2'!$H$8:$H$18</c:f>
              <c:numCache>
                <c:formatCode>#,##0.0_);\(#,##0.0\)</c:formatCode>
                <c:ptCount val="11"/>
                <c:pt idx="0">
                  <c:v>23.661000000000001</c:v>
                </c:pt>
                <c:pt idx="1">
                  <c:v>22.492000000000001</c:v>
                </c:pt>
                <c:pt idx="2">
                  <c:v>23.623000000000001</c:v>
                </c:pt>
                <c:pt idx="3">
                  <c:v>20.486000000000001</c:v>
                </c:pt>
                <c:pt idx="4">
                  <c:v>21.423999999999999</c:v>
                </c:pt>
                <c:pt idx="5">
                  <c:v>23.388000000000002</c:v>
                </c:pt>
                <c:pt idx="6">
                  <c:v>20.016999999999999</c:v>
                </c:pt>
                <c:pt idx="7">
                  <c:v>21.344000000000001</c:v>
                </c:pt>
                <c:pt idx="8">
                  <c:v>20.895</c:v>
                </c:pt>
                <c:pt idx="9">
                  <c:v>19.556000000000001</c:v>
                </c:pt>
                <c:pt idx="10">
                  <c:v>19.582999999999998</c:v>
                </c:pt>
              </c:numCache>
            </c:numRef>
          </c:val>
          <c:smooth val="0"/>
          <c:extLst>
            <c:ext xmlns:c16="http://schemas.microsoft.com/office/drawing/2014/chart" uri="{C3380CC4-5D6E-409C-BE32-E72D297353CC}">
              <c16:uniqueId val="{00000003-2E81-46E2-AA0D-F7C22AB12903}"/>
            </c:ext>
          </c:extLst>
        </c:ser>
        <c:dLbls>
          <c:showLegendKey val="0"/>
          <c:showVal val="0"/>
          <c:showCatName val="0"/>
          <c:showSerName val="0"/>
          <c:showPercent val="0"/>
          <c:showBubbleSize val="0"/>
        </c:dLbls>
        <c:smooth val="0"/>
        <c:axId val="616338816"/>
        <c:axId val="616345888"/>
      </c:lineChart>
      <c:catAx>
        <c:axId val="61633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5888"/>
        <c:crosses val="autoZero"/>
        <c:auto val="1"/>
        <c:lblAlgn val="ctr"/>
        <c:lblOffset val="100"/>
        <c:tickLblSkip val="1"/>
        <c:tickMarkSkip val="1"/>
        <c:noMultiLvlLbl val="0"/>
      </c:catAx>
      <c:valAx>
        <c:axId val="616345888"/>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8816"/>
        <c:crosses val="autoZero"/>
        <c:crossBetween val="between"/>
      </c:valAx>
      <c:spPr>
        <a:noFill/>
        <a:ln w="3175">
          <a:solidFill>
            <a:srgbClr val="000000"/>
          </a:solidFill>
          <a:prstDash val="solid"/>
        </a:ln>
      </c:spPr>
    </c:plotArea>
    <c:legend>
      <c:legendPos val="t"/>
      <c:layout>
        <c:manualLayout>
          <c:xMode val="edge"/>
          <c:yMode val="edge"/>
          <c:x val="0.28127612847222222"/>
          <c:y val="0.13809551843402751"/>
          <c:w val="0.42830365895069217"/>
          <c:h val="5.9524059492563425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patatas según época de recolección (miles de toneladas)</a:t>
            </a:r>
          </a:p>
        </c:rich>
      </c:tx>
      <c:layout>
        <c:manualLayout>
          <c:xMode val="edge"/>
          <c:yMode val="edge"/>
          <c:x val="0.22650078125000001"/>
          <c:y val="6.4735903497390154E-2"/>
        </c:manualLayout>
      </c:layout>
      <c:overlay val="0"/>
      <c:spPr>
        <a:noFill/>
        <a:ln w="12700">
          <a:solidFill>
            <a:srgbClr val="000000"/>
          </a:solidFill>
          <a:prstDash val="solid"/>
        </a:ln>
      </c:spPr>
    </c:title>
    <c:autoTitleDeleted val="0"/>
    <c:plotArea>
      <c:layout>
        <c:manualLayout>
          <c:layoutTarget val="inner"/>
          <c:xMode val="edge"/>
          <c:yMode val="edge"/>
          <c:x val="4.5666356011183587E-2"/>
          <c:y val="0.27896045489909987"/>
          <c:w val="0.93289841565704812"/>
          <c:h val="0.63593527430390484"/>
        </c:manualLayout>
      </c:layout>
      <c:lineChart>
        <c:grouping val="standard"/>
        <c:varyColors val="0"/>
        <c:ser>
          <c:idx val="0"/>
          <c:order val="0"/>
          <c:tx>
            <c:v>Extratemprana</c:v>
          </c:tx>
          <c:spPr>
            <a:ln w="38100">
              <a:solidFill>
                <a:srgbClr val="FFCC00"/>
              </a:solidFill>
              <a:prstDash val="solid"/>
            </a:ln>
          </c:spPr>
          <c:marker>
            <c:symbol val="none"/>
          </c:marker>
          <c:cat>
            <c:numRef>
              <c:f>'7.3.2.2'!$A$8:$A$18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'7.3.2.2'!$C$8:$C$18</c:f>
              <c:numCache>
                <c:formatCode>#,##0.0_);\(#,##0.0\)</c:formatCode>
                <c:ptCount val="11"/>
                <c:pt idx="0">
                  <c:v>88.296000000000006</c:v>
                </c:pt>
                <c:pt idx="1">
                  <c:v>70.069999999999993</c:v>
                </c:pt>
                <c:pt idx="2">
                  <c:v>78.631</c:v>
                </c:pt>
                <c:pt idx="3">
                  <c:v>72.218999999999994</c:v>
                </c:pt>
                <c:pt idx="4">
                  <c:v>85.915999999999997</c:v>
                </c:pt>
                <c:pt idx="5">
                  <c:v>109.861</c:v>
                </c:pt>
                <c:pt idx="6">
                  <c:v>100.12</c:v>
                </c:pt>
                <c:pt idx="7">
                  <c:v>109.71299999999999</c:v>
                </c:pt>
                <c:pt idx="8">
                  <c:v>92.093999999999994</c:v>
                </c:pt>
                <c:pt idx="9">
                  <c:v>76.034000000000006</c:v>
                </c:pt>
                <c:pt idx="10">
                  <c:v>84.367000000000004</c:v>
                </c:pt>
              </c:numCache>
            </c:numRef>
          </c:val>
          <c:smooth val="0"/>
          <c:extLst>
            <c:ext xmlns:c16="http://schemas.microsoft.com/office/drawing/2014/chart" uri="{C3380CC4-5D6E-409C-BE32-E72D297353CC}">
              <c16:uniqueId val="{00000000-14FF-437D-AA17-65C88C84E698}"/>
            </c:ext>
          </c:extLst>
        </c:ser>
        <c:ser>
          <c:idx val="1"/>
          <c:order val="1"/>
          <c:tx>
            <c:v>Temprana</c:v>
          </c:tx>
          <c:spPr>
            <a:ln w="38100">
              <a:solidFill>
                <a:srgbClr val="FF6600"/>
              </a:solidFill>
              <a:prstDash val="solid"/>
            </a:ln>
          </c:spPr>
          <c:marker>
            <c:symbol val="none"/>
          </c:marker>
          <c:cat>
            <c:numRef>
              <c:f>'7.3.2.2'!$A$8:$A$18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'7.3.2.2'!$E$8:$E$18</c:f>
              <c:numCache>
                <c:formatCode>#,##0.0_);\(#,##0.0\)</c:formatCode>
                <c:ptCount val="11"/>
                <c:pt idx="0">
                  <c:v>424.98200000000003</c:v>
                </c:pt>
                <c:pt idx="1">
                  <c:v>257.77</c:v>
                </c:pt>
                <c:pt idx="2">
                  <c:v>344.00200000000001</c:v>
                </c:pt>
                <c:pt idx="3">
                  <c:v>318.279</c:v>
                </c:pt>
                <c:pt idx="4">
                  <c:v>309.35599999999999</c:v>
                </c:pt>
                <c:pt idx="5">
                  <c:v>448.84100000000001</c:v>
                </c:pt>
                <c:pt idx="6">
                  <c:v>407.09800000000001</c:v>
                </c:pt>
                <c:pt idx="7">
                  <c:v>447.05700000000002</c:v>
                </c:pt>
                <c:pt idx="8">
                  <c:v>435.37400000000002</c:v>
                </c:pt>
                <c:pt idx="9">
                  <c:v>392.67500000000001</c:v>
                </c:pt>
                <c:pt idx="10">
                  <c:v>434.185</c:v>
                </c:pt>
              </c:numCache>
            </c:numRef>
          </c:val>
          <c:smooth val="0"/>
          <c:extLst>
            <c:ext xmlns:c16="http://schemas.microsoft.com/office/drawing/2014/chart" uri="{C3380CC4-5D6E-409C-BE32-E72D297353CC}">
              <c16:uniqueId val="{00000001-14FF-437D-AA17-65C88C84E698}"/>
            </c:ext>
          </c:extLst>
        </c:ser>
        <c:ser>
          <c:idx val="2"/>
          <c:order val="2"/>
          <c:tx>
            <c:v>De media estación</c:v>
          </c:tx>
          <c:spPr>
            <a:ln w="38100">
              <a:solidFill>
                <a:srgbClr val="FF9900"/>
              </a:solidFill>
              <a:prstDash val="solid"/>
            </a:ln>
          </c:spPr>
          <c:marker>
            <c:symbol val="none"/>
          </c:marker>
          <c:cat>
            <c:numRef>
              <c:f>'7.3.2.2'!$A$8:$A$18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'7.3.2.2'!$G$8:$G$18</c:f>
              <c:numCache>
                <c:formatCode>#,##0.0_);\(#,##0.0\)</c:formatCode>
                <c:ptCount val="11"/>
                <c:pt idx="0">
                  <c:v>1313.059</c:v>
                </c:pt>
                <c:pt idx="1">
                  <c:v>1206.4380000000001</c:v>
                </c:pt>
                <c:pt idx="2">
                  <c:v>1133.6849999999999</c:v>
                </c:pt>
                <c:pt idx="3">
                  <c:v>1068.752</c:v>
                </c:pt>
                <c:pt idx="4">
                  <c:v>994.29100000000005</c:v>
                </c:pt>
                <c:pt idx="5">
                  <c:v>1035.787</c:v>
                </c:pt>
                <c:pt idx="6">
                  <c:v>1032.991</c:v>
                </c:pt>
                <c:pt idx="7">
                  <c:v>902.03800000000001</c:v>
                </c:pt>
                <c:pt idx="8">
                  <c:v>942.17100000000005</c:v>
                </c:pt>
                <c:pt idx="9">
                  <c:v>818.35299999999995</c:v>
                </c:pt>
                <c:pt idx="10">
                  <c:v>917.13900000000001</c:v>
                </c:pt>
              </c:numCache>
            </c:numRef>
          </c:val>
          <c:smooth val="0"/>
          <c:extLst>
            <c:ext xmlns:c16="http://schemas.microsoft.com/office/drawing/2014/chart" uri="{C3380CC4-5D6E-409C-BE32-E72D297353CC}">
              <c16:uniqueId val="{00000002-14FF-437D-AA17-65C88C84E698}"/>
            </c:ext>
          </c:extLst>
        </c:ser>
        <c:ser>
          <c:idx val="3"/>
          <c:order val="3"/>
          <c:tx>
            <c:v>Tardía</c:v>
          </c:tx>
          <c:spPr>
            <a:ln w="38100">
              <a:solidFill>
                <a:srgbClr val="FFCC99"/>
              </a:solidFill>
              <a:prstDash val="solid"/>
            </a:ln>
          </c:spPr>
          <c:marker>
            <c:symbol val="none"/>
          </c:marker>
          <c:cat>
            <c:numRef>
              <c:f>'7.3.2.2'!$A$8:$A$18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'7.3.2.2'!$I$8:$I$18</c:f>
              <c:numCache>
                <c:formatCode>#,##0.0_);\(#,##0.0\)</c:formatCode>
                <c:ptCount val="11"/>
                <c:pt idx="0">
                  <c:v>892.95399999999995</c:v>
                </c:pt>
                <c:pt idx="1">
                  <c:v>763.37099999999998</c:v>
                </c:pt>
                <c:pt idx="2">
                  <c:v>898.78300000000002</c:v>
                </c:pt>
                <c:pt idx="3">
                  <c:v>733.03399999999999</c:v>
                </c:pt>
                <c:pt idx="4">
                  <c:v>792.51900000000001</c:v>
                </c:pt>
                <c:pt idx="5">
                  <c:v>949.52</c:v>
                </c:pt>
                <c:pt idx="6">
                  <c:v>743.86400000000003</c:v>
                </c:pt>
                <c:pt idx="7">
                  <c:v>707.39599999999996</c:v>
                </c:pt>
                <c:pt idx="8">
                  <c:v>769.83100000000002</c:v>
                </c:pt>
                <c:pt idx="9">
                  <c:v>723.87099999999998</c:v>
                </c:pt>
                <c:pt idx="10">
                  <c:v>823.62900000000002</c:v>
                </c:pt>
              </c:numCache>
            </c:numRef>
          </c:val>
          <c:smooth val="0"/>
          <c:extLst>
            <c:ext xmlns:c16="http://schemas.microsoft.com/office/drawing/2014/chart" uri="{C3380CC4-5D6E-409C-BE32-E72D297353CC}">
              <c16:uniqueId val="{00000003-14FF-437D-AA17-65C88C84E698}"/>
            </c:ext>
          </c:extLst>
        </c:ser>
        <c:dLbls>
          <c:showLegendKey val="0"/>
          <c:showVal val="0"/>
          <c:showCatName val="0"/>
          <c:showSerName val="0"/>
          <c:showPercent val="0"/>
          <c:showBubbleSize val="0"/>
        </c:dLbls>
        <c:smooth val="0"/>
        <c:axId val="616344800"/>
        <c:axId val="616339360"/>
      </c:lineChart>
      <c:catAx>
        <c:axId val="61634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9360"/>
        <c:crosses val="autoZero"/>
        <c:auto val="1"/>
        <c:lblAlgn val="ctr"/>
        <c:lblOffset val="100"/>
        <c:tickLblSkip val="1"/>
        <c:tickMarkSkip val="1"/>
        <c:noMultiLvlLbl val="0"/>
      </c:catAx>
      <c:valAx>
        <c:axId val="61633936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4800"/>
        <c:crosses val="autoZero"/>
        <c:crossBetween val="between"/>
      </c:valAx>
      <c:spPr>
        <a:noFill/>
        <a:ln w="3175">
          <a:solidFill>
            <a:srgbClr val="000000"/>
          </a:solidFill>
          <a:prstDash val="solid"/>
        </a:ln>
      </c:spPr>
    </c:plotArea>
    <c:legend>
      <c:legendPos val="t"/>
      <c:layout>
        <c:manualLayout>
          <c:xMode val="edge"/>
          <c:yMode val="edge"/>
          <c:x val="0.2685433159722222"/>
          <c:y val="0.16548519626928554"/>
          <c:w val="0.42590863591445266"/>
          <c:h val="5.910192377194388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cultivos industriales. 
Año 2019</a:t>
            </a:r>
          </a:p>
        </c:rich>
      </c:tx>
      <c:layout>
        <c:manualLayout>
          <c:xMode val="edge"/>
          <c:yMode val="edge"/>
          <c:x val="0.3350727942987709"/>
          <c:y val="2.8830961793250537E-2"/>
        </c:manualLayout>
      </c:layout>
      <c:overlay val="0"/>
      <c:spPr>
        <a:noFill/>
        <a:ln w="12700">
          <a:solidFill>
            <a:srgbClr val="000000"/>
          </a:solidFill>
          <a:prstDash val="solid"/>
        </a:ln>
      </c:spPr>
    </c:title>
    <c:autoTitleDeleted val="0"/>
    <c:view3D>
      <c:rotX val="15"/>
      <c:rotY val="290"/>
      <c:rAngAx val="0"/>
      <c:perspective val="0"/>
    </c:view3D>
    <c:floor>
      <c:thickness val="0"/>
    </c:floor>
    <c:sideWall>
      <c:thickness val="0"/>
    </c:sideWall>
    <c:backWall>
      <c:thickness val="0"/>
    </c:backWall>
    <c:plotArea>
      <c:layout>
        <c:manualLayout>
          <c:layoutTarget val="inner"/>
          <c:xMode val="edge"/>
          <c:yMode val="edge"/>
          <c:x val="0.15677567515894175"/>
          <c:y val="0.31827386053129397"/>
          <c:w val="0.72437235326048599"/>
          <c:h val="0.58077231105865357"/>
        </c:manualLayout>
      </c:layout>
      <c:pie3DChart>
        <c:varyColors val="1"/>
        <c:ser>
          <c:idx val="0"/>
          <c:order val="0"/>
          <c:spPr>
            <a:ln w="12700">
              <a:solidFill>
                <a:srgbClr val="000000"/>
              </a:solidFill>
              <a:prstDash val="solid"/>
            </a:ln>
          </c:spPr>
          <c:explosion val="20"/>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FD14-4CB3-85C0-67D86AD93935}"/>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FD14-4CB3-85C0-67D86AD93935}"/>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FD14-4CB3-85C0-67D86AD93935}"/>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FD14-4CB3-85C0-67D86AD93935}"/>
              </c:ext>
            </c:extLst>
          </c:dPt>
          <c:dPt>
            <c:idx val="4"/>
            <c:bubble3D val="0"/>
            <c:spPr>
              <a:solidFill>
                <a:srgbClr val="993300"/>
              </a:solidFill>
              <a:ln w="38100">
                <a:solidFill>
                  <a:srgbClr val="800000"/>
                </a:solidFill>
                <a:prstDash val="solid"/>
              </a:ln>
            </c:spPr>
            <c:extLst>
              <c:ext xmlns:c16="http://schemas.microsoft.com/office/drawing/2014/chart" uri="{C3380CC4-5D6E-409C-BE32-E72D297353CC}">
                <c16:uniqueId val="{00000009-FD14-4CB3-85C0-67D86AD93935}"/>
              </c:ext>
            </c:extLst>
          </c:dPt>
          <c:dPt>
            <c:idx val="5"/>
            <c:bubble3D val="0"/>
            <c:spPr>
              <a:solidFill>
                <a:srgbClr val="FF99CC"/>
              </a:solidFill>
              <a:ln w="38100">
                <a:solidFill>
                  <a:srgbClr val="FF00FF"/>
                </a:solidFill>
                <a:prstDash val="solid"/>
              </a:ln>
            </c:spPr>
            <c:extLst>
              <c:ext xmlns:c16="http://schemas.microsoft.com/office/drawing/2014/chart" uri="{C3380CC4-5D6E-409C-BE32-E72D297353CC}">
                <c16:uniqueId val="{0000000B-FD14-4CB3-85C0-67D86AD93935}"/>
              </c:ext>
            </c:extLst>
          </c:dPt>
          <c:dLbls>
            <c:dLbl>
              <c:idx val="0"/>
              <c:layout>
                <c:manualLayout>
                  <c:x val="-0.21888585863691404"/>
                  <c:y val="-1.57945965173244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14-4CB3-85C0-67D86AD93935}"/>
                </c:ext>
              </c:extLst>
            </c:dLbl>
            <c:dLbl>
              <c:idx val="1"/>
              <c:layout>
                <c:manualLayout>
                  <c:x val="6.8166780575816432E-2"/>
                  <c:y val="-0.116616490700469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D14-4CB3-85C0-67D86AD93935}"/>
                </c:ext>
              </c:extLst>
            </c:dLbl>
            <c:dLbl>
              <c:idx val="2"/>
              <c:layout>
                <c:manualLayout>
                  <c:x val="0.18803430899633708"/>
                  <c:y val="-0.1069904660274755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D14-4CB3-85C0-67D86AD93935}"/>
                </c:ext>
              </c:extLst>
            </c:dLbl>
            <c:dLbl>
              <c:idx val="3"/>
              <c:layout>
                <c:manualLayout>
                  <c:x val="0.10220772244823163"/>
                  <c:y val="-0.107232890355108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D14-4CB3-85C0-67D86AD93935}"/>
                </c:ext>
              </c:extLst>
            </c:dLbl>
            <c:dLbl>
              <c:idx val="4"/>
              <c:layout>
                <c:manualLayout>
                  <c:x val="4.5793709948075634E-2"/>
                  <c:y val="-1.38910501799923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D14-4CB3-85C0-67D86AD93935}"/>
                </c:ext>
              </c:extLst>
            </c:dLbl>
            <c:dLbl>
              <c:idx val="5"/>
              <c:layout>
                <c:manualLayout>
                  <c:x val="3.8501418913210066E-2"/>
                  <c:y val="2.346079011748430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D14-4CB3-85C0-67D86AD93935}"/>
                </c:ext>
              </c:extLst>
            </c:dLbl>
            <c:dLbl>
              <c:idx val="6"/>
              <c:layout>
                <c:manualLayout>
                  <c:x val="-1.8964760552471944E-2"/>
                  <c:y val="0.11885572603819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4D-4CBC-B3F6-C44966BEFD07}"/>
                </c:ext>
              </c:extLst>
            </c:dLbl>
            <c:dLbl>
              <c:idx val="7"/>
              <c:layout>
                <c:manualLayout>
                  <c:x val="-3.7946319854348105E-2"/>
                  <c:y val="5.47391559886865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4D-4CBC-B3F6-C44966BEFD07}"/>
                </c:ext>
              </c:extLst>
            </c:dLbl>
            <c:dLbl>
              <c:idx val="8"/>
              <c:layout>
                <c:manualLayout>
                  <c:x val="-0.23396495541150139"/>
                  <c:y val="-9.6296178418279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84D-4CBC-B3F6-C44966BEFD07}"/>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('7.4.2'!$B$7:$B$8,'7.4.2'!$E$7:$E$8,'7.4.2'!$B$15,'7.4.2'!$B$20:$B$21,'7.4.2'!$D$20:$D$21,'7.4.2'!$E$20:$E$21,'7.4.2'!$B$37,'7.4.2'!$D$37)</c:f>
              <c:strCache>
                <c:ptCount val="8"/>
                <c:pt idx="0">
                  <c:v> Azúcar </c:v>
                </c:pt>
                <c:pt idx="1">
                  <c:v> Bagazo o pulpa seca </c:v>
                </c:pt>
                <c:pt idx="2">
                  <c:v>Fibra</c:v>
                </c:pt>
                <c:pt idx="3">
                  <c:v>Semilla</c:v>
                </c:pt>
                <c:pt idx="4">
                  <c:v>Otros usos en grano</c:v>
                </c:pt>
                <c:pt idx="5">
                  <c:v>Molturación</c:v>
                </c:pt>
                <c:pt idx="6">
                  <c:v>Pimentón</c:v>
                </c:pt>
                <c:pt idx="7">
                  <c:v>Bio-combustible </c:v>
                </c:pt>
              </c:strCache>
            </c:strRef>
          </c:cat>
          <c:val>
            <c:numRef>
              <c:f>('7.4.2'!$B$12,'7.4.2'!$E$12,'7.4.2'!$B$16,'7.4.2'!$B$34,'7.4.2'!$D$34:$E$34,'7.4.2'!$B$38,'7.4.2'!$D$38)</c:f>
              <c:numCache>
                <c:formatCode>#,##0__;\–#,##0__;0__;@__</c:formatCode>
                <c:ptCount val="8"/>
                <c:pt idx="0">
                  <c:v>361240</c:v>
                </c:pt>
                <c:pt idx="1">
                  <c:v>178485</c:v>
                </c:pt>
                <c:pt idx="2">
                  <c:v>70070</c:v>
                </c:pt>
                <c:pt idx="3">
                  <c:v>13664</c:v>
                </c:pt>
                <c:pt idx="4">
                  <c:v>9268</c:v>
                </c:pt>
                <c:pt idx="5">
                  <c:v>699420</c:v>
                </c:pt>
                <c:pt idx="6">
                  <c:v>6288</c:v>
                </c:pt>
                <c:pt idx="7" formatCode="#,##0_);\(#,##0\)">
                  <c:v>44386</c:v>
                </c:pt>
              </c:numCache>
            </c:numRef>
          </c:val>
          <c:extLst>
            <c:ext xmlns:c16="http://schemas.microsoft.com/office/drawing/2014/chart" uri="{C3380CC4-5D6E-409C-BE32-E72D297353CC}">
              <c16:uniqueId val="{0000000C-FD14-4CB3-85C0-67D86AD9393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caña de azúcar (hectáreas)</a:t>
            </a:r>
          </a:p>
        </c:rich>
      </c:tx>
      <c:layout>
        <c:manualLayout>
          <c:xMode val="edge"/>
          <c:yMode val="edge"/>
          <c:x val="0.31171310763888893"/>
          <c:y val="5.3337866305647803E-2"/>
        </c:manualLayout>
      </c:layout>
      <c:overlay val="0"/>
      <c:spPr>
        <a:noFill/>
        <a:ln w="12700">
          <a:solidFill>
            <a:srgbClr val="000000"/>
          </a:solidFill>
          <a:prstDash val="solid"/>
        </a:ln>
      </c:spPr>
    </c:title>
    <c:autoTitleDeleted val="0"/>
    <c:plotArea>
      <c:layout>
        <c:manualLayout>
          <c:layoutTarget val="inner"/>
          <c:xMode val="edge"/>
          <c:yMode val="edge"/>
          <c:x val="7.166853303471446E-2"/>
          <c:y val="0.19339644913174694"/>
          <c:w val="0.88017917133258683"/>
          <c:h val="0.71934045103882238"/>
        </c:manualLayout>
      </c:layout>
      <c:lineChart>
        <c:grouping val="standard"/>
        <c:varyColors val="0"/>
        <c:ser>
          <c:idx val="3"/>
          <c:order val="0"/>
          <c:tx>
            <c:v>Superficie</c:v>
          </c:tx>
          <c:spPr>
            <a:ln w="38100">
              <a:solidFill>
                <a:srgbClr val="008000"/>
              </a:solidFill>
              <a:prstDash val="solid"/>
            </a:ln>
          </c:spPr>
          <c:marker>
            <c:symbol val="none"/>
          </c:marker>
          <c:cat>
            <c:numRef>
              <c:f>'7.4.4.1'!$A$10:$A$22</c:f>
              <c:numCache>
                <c:formatCode>0_ ;\-0\ </c:formatCode>
                <c:ptCount val="13"/>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'7.4.4.1'!$B$10:$B$20</c:f>
              <c:numCache>
                <c:formatCode>#,##0_);\(#,##0\)</c:formatCode>
                <c:ptCount val="11"/>
                <c:pt idx="0">
                  <c:v>3</c:v>
                </c:pt>
                <c:pt idx="1">
                  <c:v>5</c:v>
                </c:pt>
                <c:pt idx="2">
                  <c:v>2</c:v>
                </c:pt>
                <c:pt idx="3">
                  <c:v>6</c:v>
                </c:pt>
                <c:pt idx="4">
                  <c:v>8</c:v>
                </c:pt>
                <c:pt idx="5">
                  <c:v>9</c:v>
                </c:pt>
                <c:pt idx="6">
                  <c:v>10</c:v>
                </c:pt>
                <c:pt idx="7">
                  <c:v>17</c:v>
                </c:pt>
                <c:pt idx="8">
                  <c:v>19</c:v>
                </c:pt>
                <c:pt idx="9">
                  <c:v>17</c:v>
                </c:pt>
                <c:pt idx="10">
                  <c:v>23</c:v>
                </c:pt>
              </c:numCache>
            </c:numRef>
          </c:val>
          <c:smooth val="0"/>
          <c:extLst>
            <c:ext xmlns:c16="http://schemas.microsoft.com/office/drawing/2014/chart" uri="{C3380CC4-5D6E-409C-BE32-E72D297353CC}">
              <c16:uniqueId val="{00000000-752A-4A6A-9AB9-FC077DCAFCD2}"/>
            </c:ext>
          </c:extLst>
        </c:ser>
        <c:dLbls>
          <c:showLegendKey val="0"/>
          <c:showVal val="0"/>
          <c:showCatName val="0"/>
          <c:showSerName val="0"/>
          <c:showPercent val="0"/>
          <c:showBubbleSize val="0"/>
        </c:dLbls>
        <c:smooth val="0"/>
        <c:axId val="616349152"/>
        <c:axId val="616349696"/>
      </c:lineChart>
      <c:catAx>
        <c:axId val="616349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9696"/>
        <c:crosses val="autoZero"/>
        <c:auto val="1"/>
        <c:lblAlgn val="ctr"/>
        <c:lblOffset val="100"/>
        <c:tickLblSkip val="1"/>
        <c:tickMarkSkip val="1"/>
        <c:noMultiLvlLbl val="0"/>
      </c:catAx>
      <c:valAx>
        <c:axId val="616349696"/>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9152"/>
        <c:crosses val="autoZero"/>
        <c:crossBetween val="between"/>
      </c:valAx>
      <c:spPr>
        <a:noFill/>
        <a:ln w="25400">
          <a:noFill/>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caña de azúcar (toneladas)</a:t>
            </a:r>
          </a:p>
        </c:rich>
      </c:tx>
      <c:layout>
        <c:manualLayout>
          <c:xMode val="edge"/>
          <c:yMode val="edge"/>
          <c:x val="0.30915824652777779"/>
          <c:y val="6.4009671822048503E-2"/>
        </c:manualLayout>
      </c:layout>
      <c:overlay val="0"/>
      <c:spPr>
        <a:noFill/>
        <a:ln w="12700">
          <a:solidFill>
            <a:srgbClr val="000000"/>
          </a:solidFill>
          <a:prstDash val="solid"/>
        </a:ln>
      </c:spPr>
    </c:title>
    <c:autoTitleDeleted val="0"/>
    <c:plotArea>
      <c:layout>
        <c:manualLayout>
          <c:layoutTarget val="inner"/>
          <c:xMode val="edge"/>
          <c:yMode val="edge"/>
          <c:x val="6.8156461764829437E-2"/>
          <c:y val="0.19221456863634959"/>
          <c:w val="0.88938596007875759"/>
          <c:h val="0.72019635843493013"/>
        </c:manualLayout>
      </c:layout>
      <c:lineChart>
        <c:grouping val="standard"/>
        <c:varyColors val="0"/>
        <c:ser>
          <c:idx val="3"/>
          <c:order val="0"/>
          <c:tx>
            <c:v>Producción</c:v>
          </c:tx>
          <c:spPr>
            <a:ln w="38100">
              <a:solidFill>
                <a:srgbClr val="FF6600"/>
              </a:solidFill>
              <a:prstDash val="solid"/>
            </a:ln>
          </c:spPr>
          <c:marker>
            <c:symbol val="none"/>
          </c:marker>
          <c:cat>
            <c:numRef>
              <c:f>'7.4.4.1'!$A$10:$A$22</c:f>
              <c:numCache>
                <c:formatCode>0_ ;\-0\ </c:formatCode>
                <c:ptCount val="13"/>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'7.4.4.1'!$D$10:$D$20</c:f>
              <c:numCache>
                <c:formatCode>#,##0_);\(#,##0\)</c:formatCode>
                <c:ptCount val="11"/>
                <c:pt idx="0">
                  <c:v>0</c:v>
                </c:pt>
                <c:pt idx="1">
                  <c:v>220</c:v>
                </c:pt>
                <c:pt idx="2">
                  <c:v>100</c:v>
                </c:pt>
                <c:pt idx="3">
                  <c:v>285</c:v>
                </c:pt>
                <c:pt idx="4">
                  <c:v>390</c:v>
                </c:pt>
                <c:pt idx="5">
                  <c:v>450</c:v>
                </c:pt>
                <c:pt idx="6">
                  <c:v>480</c:v>
                </c:pt>
                <c:pt idx="7">
                  <c:v>480</c:v>
                </c:pt>
                <c:pt idx="8">
                  <c:v>1100</c:v>
                </c:pt>
                <c:pt idx="9">
                  <c:v>1091</c:v>
                </c:pt>
                <c:pt idx="10">
                  <c:v>1135</c:v>
                </c:pt>
              </c:numCache>
            </c:numRef>
          </c:val>
          <c:smooth val="0"/>
          <c:extLst>
            <c:ext xmlns:c16="http://schemas.microsoft.com/office/drawing/2014/chart" uri="{C3380CC4-5D6E-409C-BE32-E72D297353CC}">
              <c16:uniqueId val="{00000000-CDFE-4F17-A9CC-724AF0C384BC}"/>
            </c:ext>
          </c:extLst>
        </c:ser>
        <c:dLbls>
          <c:showLegendKey val="0"/>
          <c:showVal val="0"/>
          <c:showCatName val="0"/>
          <c:showSerName val="0"/>
          <c:showPercent val="0"/>
          <c:showBubbleSize val="0"/>
        </c:dLbls>
        <c:smooth val="0"/>
        <c:axId val="616336096"/>
        <c:axId val="616340992"/>
      </c:lineChart>
      <c:catAx>
        <c:axId val="616336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0992"/>
        <c:crosses val="autoZero"/>
        <c:auto val="1"/>
        <c:lblAlgn val="ctr"/>
        <c:lblOffset val="100"/>
        <c:tickLblSkip val="1"/>
        <c:tickMarkSkip val="1"/>
        <c:noMultiLvlLbl val="0"/>
      </c:catAx>
      <c:valAx>
        <c:axId val="616340992"/>
        <c:scaling>
          <c:orientation val="minMax"/>
          <c:max val="14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60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remolacha azucarera (miles de hectáreas)</a:t>
            </a:r>
          </a:p>
        </c:rich>
      </c:tx>
      <c:layout>
        <c:manualLayout>
          <c:xMode val="edge"/>
          <c:yMode val="edge"/>
          <c:x val="0.27246657986111111"/>
          <c:y val="5.3717171223162413E-2"/>
        </c:manualLayout>
      </c:layout>
      <c:overlay val="0"/>
      <c:spPr>
        <a:noFill/>
        <a:ln w="12700">
          <a:solidFill>
            <a:srgbClr val="000000"/>
          </a:solidFill>
          <a:prstDash val="solid"/>
        </a:ln>
      </c:spPr>
    </c:title>
    <c:autoTitleDeleted val="0"/>
    <c:plotArea>
      <c:layout>
        <c:manualLayout>
          <c:layoutTarget val="inner"/>
          <c:xMode val="edge"/>
          <c:yMode val="edge"/>
          <c:x val="6.1899712085879167E-2"/>
          <c:y val="0.14709908544041214"/>
          <c:w val="0.9007475344910697"/>
          <c:h val="0.76976671394336582"/>
        </c:manualLayout>
      </c:layout>
      <c:lineChart>
        <c:grouping val="standard"/>
        <c:varyColors val="0"/>
        <c:ser>
          <c:idx val="3"/>
          <c:order val="0"/>
          <c:tx>
            <c:v>Superficie</c:v>
          </c:tx>
          <c:spPr>
            <a:ln w="38100">
              <a:solidFill>
                <a:srgbClr val="008000"/>
              </a:solidFill>
              <a:prstDash val="solid"/>
            </a:ln>
          </c:spPr>
          <c:marker>
            <c:symbol val="none"/>
          </c:marker>
          <c:cat>
            <c:numRef>
              <c:f>'7.4.5.1'!$A$10:$A$20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'7.4.5.1'!$B$10:$B$20</c:f>
              <c:numCache>
                <c:formatCode>#,##0.0_);\(#,##0.0\)</c:formatCode>
                <c:ptCount val="11"/>
                <c:pt idx="0">
                  <c:v>49.813000000000002</c:v>
                </c:pt>
                <c:pt idx="1">
                  <c:v>43.381999999999998</c:v>
                </c:pt>
                <c:pt idx="2">
                  <c:v>44.930999999999997</c:v>
                </c:pt>
                <c:pt idx="3">
                  <c:v>38.951999999999998</c:v>
                </c:pt>
                <c:pt idx="4">
                  <c:v>32.052</c:v>
                </c:pt>
                <c:pt idx="5">
                  <c:v>38.414000000000001</c:v>
                </c:pt>
                <c:pt idx="6">
                  <c:v>37.604999999999997</c:v>
                </c:pt>
                <c:pt idx="7" formatCode="0.0">
                  <c:v>32.874000000000002</c:v>
                </c:pt>
                <c:pt idx="8" formatCode="0.0">
                  <c:v>36.670999999999999</c:v>
                </c:pt>
                <c:pt idx="9" formatCode="0.0">
                  <c:v>35.296999999999997</c:v>
                </c:pt>
                <c:pt idx="10" formatCode="0.0">
                  <c:v>30.177</c:v>
                </c:pt>
              </c:numCache>
            </c:numRef>
          </c:val>
          <c:smooth val="0"/>
          <c:extLst>
            <c:ext xmlns:c16="http://schemas.microsoft.com/office/drawing/2014/chart" uri="{C3380CC4-5D6E-409C-BE32-E72D297353CC}">
              <c16:uniqueId val="{00000000-635E-4036-8181-F95CA3D8D241}"/>
            </c:ext>
          </c:extLst>
        </c:ser>
        <c:dLbls>
          <c:showLegendKey val="0"/>
          <c:showVal val="0"/>
          <c:showCatName val="0"/>
          <c:showSerName val="0"/>
          <c:showPercent val="0"/>
          <c:showBubbleSize val="0"/>
        </c:dLbls>
        <c:smooth val="0"/>
        <c:axId val="616341536"/>
        <c:axId val="616346432"/>
      </c:lineChart>
      <c:catAx>
        <c:axId val="61634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6432"/>
        <c:crosses val="autoZero"/>
        <c:auto val="1"/>
        <c:lblAlgn val="ctr"/>
        <c:lblOffset val="100"/>
        <c:tickLblSkip val="1"/>
        <c:tickMarkSkip val="1"/>
        <c:noMultiLvlLbl val="0"/>
      </c:catAx>
      <c:valAx>
        <c:axId val="616346432"/>
        <c:scaling>
          <c:orientation val="minMax"/>
          <c:max val="55"/>
          <c:min val="2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1536"/>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remolacha azucarera (miles toneladas)</a:t>
            </a:r>
          </a:p>
        </c:rich>
      </c:tx>
      <c:layout>
        <c:manualLayout>
          <c:xMode val="edge"/>
          <c:yMode val="edge"/>
          <c:x val="0.27666684027777777"/>
          <c:y val="5.441579787455042E-2"/>
        </c:manualLayout>
      </c:layout>
      <c:overlay val="0"/>
      <c:spPr>
        <a:noFill/>
        <a:ln w="12700">
          <a:solidFill>
            <a:srgbClr val="000000"/>
          </a:solidFill>
          <a:prstDash val="solid"/>
        </a:ln>
      </c:spPr>
    </c:title>
    <c:autoTitleDeleted val="0"/>
    <c:plotArea>
      <c:layout>
        <c:manualLayout>
          <c:layoutTarget val="inner"/>
          <c:xMode val="edge"/>
          <c:yMode val="edge"/>
          <c:x val="7.0138150903294366E-2"/>
          <c:y val="0.14850714120418446"/>
          <c:w val="0.89373007438894791"/>
          <c:h val="0.76854333675510911"/>
        </c:manualLayout>
      </c:layout>
      <c:lineChart>
        <c:grouping val="standard"/>
        <c:varyColors val="0"/>
        <c:ser>
          <c:idx val="3"/>
          <c:order val="0"/>
          <c:tx>
            <c:v>Producción</c:v>
          </c:tx>
          <c:spPr>
            <a:ln w="38100">
              <a:solidFill>
                <a:srgbClr val="FF6600"/>
              </a:solidFill>
              <a:prstDash val="solid"/>
            </a:ln>
          </c:spPr>
          <c:marker>
            <c:symbol val="none"/>
          </c:marker>
          <c:cat>
            <c:numRef>
              <c:f>'7.4.5.1'!$A$10:$A$20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'7.4.5.1'!$D$10:$D$20</c:f>
              <c:numCache>
                <c:formatCode>#,##0_);\(#,##0\)</c:formatCode>
                <c:ptCount val="11"/>
                <c:pt idx="0">
                  <c:v>4225.433</c:v>
                </c:pt>
                <c:pt idx="1">
                  <c:v>3534.5169999999998</c:v>
                </c:pt>
                <c:pt idx="2">
                  <c:v>4188.5349999999999</c:v>
                </c:pt>
                <c:pt idx="3">
                  <c:v>3460.23</c:v>
                </c:pt>
                <c:pt idx="4">
                  <c:v>2519.482</c:v>
                </c:pt>
                <c:pt idx="5">
                  <c:v>3723.3090000000002</c:v>
                </c:pt>
                <c:pt idx="6">
                  <c:v>3605.1120000000001</c:v>
                </c:pt>
                <c:pt idx="7">
                  <c:v>3014.3580000000002</c:v>
                </c:pt>
                <c:pt idx="8">
                  <c:v>3292.75</c:v>
                </c:pt>
                <c:pt idx="9">
                  <c:v>2870.9070000000002</c:v>
                </c:pt>
                <c:pt idx="10">
                  <c:v>2752.7060000000001</c:v>
                </c:pt>
              </c:numCache>
            </c:numRef>
          </c:val>
          <c:smooth val="0"/>
          <c:extLst>
            <c:ext xmlns:c16="http://schemas.microsoft.com/office/drawing/2014/chart" uri="{C3380CC4-5D6E-409C-BE32-E72D297353CC}">
              <c16:uniqueId val="{00000000-3D3F-4F59-8CC9-40638D2D0C87}"/>
            </c:ext>
          </c:extLst>
        </c:ser>
        <c:dLbls>
          <c:showLegendKey val="0"/>
          <c:showVal val="0"/>
          <c:showCatName val="0"/>
          <c:showSerName val="0"/>
          <c:showPercent val="0"/>
          <c:showBubbleSize val="0"/>
        </c:dLbls>
        <c:smooth val="0"/>
        <c:axId val="616336640"/>
        <c:axId val="616342080"/>
      </c:lineChart>
      <c:catAx>
        <c:axId val="61633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2080"/>
        <c:crosses val="autoZero"/>
        <c:auto val="1"/>
        <c:lblAlgn val="ctr"/>
        <c:lblOffset val="100"/>
        <c:tickLblSkip val="1"/>
        <c:tickMarkSkip val="1"/>
        <c:noMultiLvlLbl val="0"/>
      </c:catAx>
      <c:valAx>
        <c:axId val="616342080"/>
        <c:scaling>
          <c:orientation val="minMax"/>
          <c:max val="5000"/>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6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trigo según tipo (miles de hectáreas)</a:t>
            </a:r>
          </a:p>
        </c:rich>
      </c:tx>
      <c:layout>
        <c:manualLayout>
          <c:xMode val="edge"/>
          <c:yMode val="edge"/>
          <c:x val="0.16219607843137254"/>
          <c:y val="3.0373850327532585E-2"/>
        </c:manualLayout>
      </c:layout>
      <c:overlay val="0"/>
      <c:spPr>
        <a:noFill/>
        <a:ln w="12700">
          <a:solidFill>
            <a:srgbClr val="000000"/>
          </a:solidFill>
          <a:prstDash val="solid"/>
        </a:ln>
      </c:spPr>
    </c:title>
    <c:autoTitleDeleted val="0"/>
    <c:plotArea>
      <c:layout>
        <c:manualLayout>
          <c:layoutTarget val="inner"/>
          <c:xMode val="edge"/>
          <c:yMode val="edge"/>
          <c:x val="8.4745762711867234E-2"/>
          <c:y val="0.23130841121495327"/>
          <c:w val="0.89308996088657111"/>
          <c:h val="0.68457943925233644"/>
        </c:manualLayout>
      </c:layout>
      <c:lineChart>
        <c:grouping val="standard"/>
        <c:varyColors val="0"/>
        <c:ser>
          <c:idx val="0"/>
          <c:order val="0"/>
          <c:tx>
            <c:v>Duro</c:v>
          </c:tx>
          <c:spPr>
            <a:ln w="38100">
              <a:solidFill>
                <a:srgbClr val="008000"/>
              </a:solidFill>
              <a:prstDash val="solid"/>
            </a:ln>
          </c:spPr>
          <c:marker>
            <c:symbol val="none"/>
          </c:marker>
          <c:cat>
            <c:strRef>
              <c:f>'7.1.2.2'!$A$8:$B$18</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'7.1.2.2'!$C$8:$C$18</c:f>
              <c:numCache>
                <c:formatCode>#,##0.0_);\(#,##0.0\)</c:formatCode>
                <c:ptCount val="11"/>
                <c:pt idx="0">
                  <c:v>541.58100000000002</c:v>
                </c:pt>
                <c:pt idx="1">
                  <c:v>488.30599999999998</c:v>
                </c:pt>
                <c:pt idx="2">
                  <c:v>378.05399999999997</c:v>
                </c:pt>
                <c:pt idx="3">
                  <c:v>411.053</c:v>
                </c:pt>
                <c:pt idx="4">
                  <c:v>343.38900000000001</c:v>
                </c:pt>
                <c:pt idx="5">
                  <c:v>297.13</c:v>
                </c:pt>
                <c:pt idx="6">
                  <c:v>347.93</c:v>
                </c:pt>
                <c:pt idx="7">
                  <c:v>440.16</c:v>
                </c:pt>
                <c:pt idx="8">
                  <c:v>417.589</c:v>
                </c:pt>
                <c:pt idx="9">
                  <c:v>374.608</c:v>
                </c:pt>
                <c:pt idx="10">
                  <c:v>266.64400000000001</c:v>
                </c:pt>
              </c:numCache>
            </c:numRef>
          </c:val>
          <c:smooth val="0"/>
          <c:extLst>
            <c:ext xmlns:c16="http://schemas.microsoft.com/office/drawing/2014/chart" uri="{C3380CC4-5D6E-409C-BE32-E72D297353CC}">
              <c16:uniqueId val="{00000000-9A63-4292-9FD6-BCB3F86E80C8}"/>
            </c:ext>
          </c:extLst>
        </c:ser>
        <c:ser>
          <c:idx val="1"/>
          <c:order val="1"/>
          <c:tx>
            <c:v>Semiblando y blando</c:v>
          </c:tx>
          <c:spPr>
            <a:ln w="38100">
              <a:solidFill>
                <a:srgbClr val="00FF00"/>
              </a:solidFill>
              <a:prstDash val="solid"/>
            </a:ln>
          </c:spPr>
          <c:marker>
            <c:symbol val="none"/>
          </c:marker>
          <c:cat>
            <c:strRef>
              <c:f>'7.1.2.2'!$A$8:$B$18</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'7.1.2.2'!$E$8:$E$18</c:f>
              <c:numCache>
                <c:formatCode>#,##0.0_);\(#,##0.0\)</c:formatCode>
                <c:ptCount val="11"/>
                <c:pt idx="0">
                  <c:v>1231.171</c:v>
                </c:pt>
                <c:pt idx="1">
                  <c:v>1459.7670000000001</c:v>
                </c:pt>
                <c:pt idx="2">
                  <c:v>1616.5989999999999</c:v>
                </c:pt>
                <c:pt idx="3">
                  <c:v>1777.1179999999999</c:v>
                </c:pt>
                <c:pt idx="4">
                  <c:v>1781.58</c:v>
                </c:pt>
                <c:pt idx="5">
                  <c:v>1874.5419999999999</c:v>
                </c:pt>
                <c:pt idx="6">
                  <c:v>1828.423</c:v>
                </c:pt>
                <c:pt idx="7">
                  <c:v>1808.6880000000001</c:v>
                </c:pt>
                <c:pt idx="8">
                  <c:v>1641.635</c:v>
                </c:pt>
                <c:pt idx="9">
                  <c:v>1686.9</c:v>
                </c:pt>
                <c:pt idx="10">
                  <c:v>1651.7619999999999</c:v>
                </c:pt>
              </c:numCache>
            </c:numRef>
          </c:val>
          <c:smooth val="0"/>
          <c:extLst>
            <c:ext xmlns:c16="http://schemas.microsoft.com/office/drawing/2014/chart" uri="{C3380CC4-5D6E-409C-BE32-E72D297353CC}">
              <c16:uniqueId val="{00000001-9A63-4292-9FD6-BCB3F86E80C8}"/>
            </c:ext>
          </c:extLst>
        </c:ser>
        <c:dLbls>
          <c:showLegendKey val="0"/>
          <c:showVal val="0"/>
          <c:showCatName val="0"/>
          <c:showSerName val="0"/>
          <c:showPercent val="0"/>
          <c:showBubbleSize val="0"/>
        </c:dLbls>
        <c:smooth val="0"/>
        <c:axId val="609927008"/>
        <c:axId val="609922656"/>
      </c:lineChart>
      <c:catAx>
        <c:axId val="609927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2656"/>
        <c:crosses val="autoZero"/>
        <c:auto val="1"/>
        <c:lblAlgn val="ctr"/>
        <c:lblOffset val="100"/>
        <c:tickLblSkip val="1"/>
        <c:tickMarkSkip val="1"/>
        <c:noMultiLvlLbl val="0"/>
      </c:catAx>
      <c:valAx>
        <c:axId val="6099226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7008"/>
        <c:crosses val="autoZero"/>
        <c:crossBetween val="between"/>
      </c:valAx>
      <c:spPr>
        <a:noFill/>
        <a:ln w="3175">
          <a:solidFill>
            <a:srgbClr val="000000"/>
          </a:solidFill>
          <a:prstDash val="solid"/>
        </a:ln>
      </c:spPr>
    </c:plotArea>
    <c:legend>
      <c:legendPos val="t"/>
      <c:layout>
        <c:manualLayout>
          <c:xMode val="edge"/>
          <c:yMode val="edge"/>
          <c:x val="0.34408906729796029"/>
          <c:y val="0.13227985539240747"/>
          <c:w val="0.30769230769230782"/>
          <c:h val="5.841121495327276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remolacha azucarera (miles de euros)</a:t>
            </a:r>
          </a:p>
        </c:rich>
      </c:tx>
      <c:layout>
        <c:manualLayout>
          <c:xMode val="edge"/>
          <c:yMode val="edge"/>
          <c:x val="0.3020668402777778"/>
          <c:y val="5.3990908104327703E-2"/>
        </c:manualLayout>
      </c:layout>
      <c:overlay val="0"/>
      <c:spPr>
        <a:noFill/>
        <a:ln w="12700">
          <a:solidFill>
            <a:srgbClr val="000000"/>
          </a:solidFill>
          <a:prstDash val="solid"/>
        </a:ln>
      </c:spPr>
    </c:title>
    <c:autoTitleDeleted val="0"/>
    <c:plotArea>
      <c:layout>
        <c:manualLayout>
          <c:layoutTarget val="inner"/>
          <c:xMode val="edge"/>
          <c:yMode val="edge"/>
          <c:x val="7.6352107403289973E-2"/>
          <c:y val="0.16666704873424831"/>
          <c:w val="0.88971414043555952"/>
          <c:h val="0.74882800769333635"/>
        </c:manualLayout>
      </c:layout>
      <c:lineChart>
        <c:grouping val="standard"/>
        <c:varyColors val="0"/>
        <c:ser>
          <c:idx val="3"/>
          <c:order val="0"/>
          <c:tx>
            <c:v>Valor</c:v>
          </c:tx>
          <c:spPr>
            <a:ln w="38100">
              <a:solidFill>
                <a:srgbClr val="FFFF00"/>
              </a:solidFill>
              <a:prstDash val="solid"/>
            </a:ln>
          </c:spPr>
          <c:marker>
            <c:symbol val="none"/>
          </c:marker>
          <c:cat>
            <c:numRef>
              <c:f>'7.4.5.1'!$A$10:$A$20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'7.4.5.1'!$F$10:$F$20</c:f>
              <c:numCache>
                <c:formatCode>#,##0_);\(#,##0\)</c:formatCode>
                <c:ptCount val="11"/>
                <c:pt idx="0">
                  <c:v>156763.5643</c:v>
                </c:pt>
                <c:pt idx="1">
                  <c:v>126535.7086</c:v>
                </c:pt>
                <c:pt idx="2">
                  <c:v>130682.292</c:v>
                </c:pt>
                <c:pt idx="3">
                  <c:v>119377.93500000001</c:v>
                </c:pt>
                <c:pt idx="4">
                  <c:v>85662.387999999992</c:v>
                </c:pt>
                <c:pt idx="5">
                  <c:v>128081.8296</c:v>
                </c:pt>
                <c:pt idx="6">
                  <c:v>137355</c:v>
                </c:pt>
                <c:pt idx="7">
                  <c:v>116654</c:v>
                </c:pt>
                <c:pt idx="8">
                  <c:v>134014.92499999999</c:v>
                </c:pt>
                <c:pt idx="9">
                  <c:v>101055.92640000001</c:v>
                </c:pt>
                <c:pt idx="10">
                  <c:v>88637.133200000011</c:v>
                </c:pt>
              </c:numCache>
            </c:numRef>
          </c:val>
          <c:smooth val="0"/>
          <c:extLst>
            <c:ext xmlns:c16="http://schemas.microsoft.com/office/drawing/2014/chart" uri="{C3380CC4-5D6E-409C-BE32-E72D297353CC}">
              <c16:uniqueId val="{00000000-737F-4532-B3E0-FEE5177124A2}"/>
            </c:ext>
          </c:extLst>
        </c:ser>
        <c:dLbls>
          <c:showLegendKey val="0"/>
          <c:showVal val="0"/>
          <c:showCatName val="0"/>
          <c:showSerName val="0"/>
          <c:showPercent val="0"/>
          <c:showBubbleSize val="0"/>
        </c:dLbls>
        <c:smooth val="0"/>
        <c:axId val="616342624"/>
        <c:axId val="616337728"/>
      </c:lineChart>
      <c:catAx>
        <c:axId val="6163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7728"/>
        <c:crosses val="autoZero"/>
        <c:auto val="1"/>
        <c:lblAlgn val="ctr"/>
        <c:lblOffset val="100"/>
        <c:tickLblSkip val="1"/>
        <c:tickMarkSkip val="1"/>
        <c:noMultiLvlLbl val="0"/>
      </c:catAx>
      <c:valAx>
        <c:axId val="616337728"/>
        <c:scaling>
          <c:orientation val="minMax"/>
          <c:max val="20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azúcar (miles toneladas) </a:t>
            </a:r>
          </a:p>
        </c:rich>
      </c:tx>
      <c:layout>
        <c:manualLayout>
          <c:xMode val="edge"/>
          <c:yMode val="edge"/>
          <c:x val="0.15320872274143305"/>
          <c:y val="7.5794621026897394E-2"/>
        </c:manualLayout>
      </c:layout>
      <c:overlay val="0"/>
      <c:spPr>
        <a:noFill/>
        <a:ln w="12700">
          <a:solidFill>
            <a:srgbClr val="000000"/>
          </a:solidFill>
          <a:prstDash val="solid"/>
        </a:ln>
      </c:spPr>
    </c:title>
    <c:autoTitleDeleted val="0"/>
    <c:plotArea>
      <c:layout>
        <c:manualLayout>
          <c:layoutTarget val="inner"/>
          <c:xMode val="edge"/>
          <c:yMode val="edge"/>
          <c:x val="0.10663983903420524"/>
          <c:y val="0.26650398564523042"/>
          <c:w val="0.86317907444669584"/>
          <c:h val="0.64547754321413664"/>
        </c:manualLayout>
      </c:layout>
      <c:lineChart>
        <c:grouping val="standard"/>
        <c:varyColors val="0"/>
        <c:ser>
          <c:idx val="3"/>
          <c:order val="0"/>
          <c:tx>
            <c:v>Producción</c:v>
          </c:tx>
          <c:spPr>
            <a:ln w="38100">
              <a:solidFill>
                <a:srgbClr val="FF6600"/>
              </a:solidFill>
              <a:prstDash val="solid"/>
            </a:ln>
          </c:spPr>
          <c:marker>
            <c:symbol val="none"/>
          </c:marker>
          <c:cat>
            <c:numRef>
              <c:f>'7.4.6.1'!$A$8:$A$18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'7.4.6.1'!$D$8:$D$18</c:f>
              <c:numCache>
                <c:formatCode>#,##0.0_);\(#,##0.0\)</c:formatCode>
                <c:ptCount val="11"/>
                <c:pt idx="0">
                  <c:v>649.93499999999995</c:v>
                </c:pt>
                <c:pt idx="1">
                  <c:v>559.79499999999996</c:v>
                </c:pt>
                <c:pt idx="2">
                  <c:v>567.72199999999998</c:v>
                </c:pt>
                <c:pt idx="3">
                  <c:v>528.41399999999999</c:v>
                </c:pt>
                <c:pt idx="4">
                  <c:v>319.23700000000002</c:v>
                </c:pt>
                <c:pt idx="5">
                  <c:v>529.79399999999998</c:v>
                </c:pt>
                <c:pt idx="6">
                  <c:v>481.56900000000002</c:v>
                </c:pt>
                <c:pt idx="7">
                  <c:v>560.89700000000005</c:v>
                </c:pt>
                <c:pt idx="8">
                  <c:v>642.971</c:v>
                </c:pt>
                <c:pt idx="9">
                  <c:v>493.17899999999997</c:v>
                </c:pt>
                <c:pt idx="10">
                  <c:v>361.22399999999999</c:v>
                </c:pt>
              </c:numCache>
            </c:numRef>
          </c:val>
          <c:smooth val="0"/>
          <c:extLst>
            <c:ext xmlns:c16="http://schemas.microsoft.com/office/drawing/2014/chart" uri="{C3380CC4-5D6E-409C-BE32-E72D297353CC}">
              <c16:uniqueId val="{00000000-B8D9-4AEF-A599-4F2BB790B382}"/>
            </c:ext>
          </c:extLst>
        </c:ser>
        <c:dLbls>
          <c:showLegendKey val="0"/>
          <c:showVal val="0"/>
          <c:showCatName val="0"/>
          <c:showSerName val="0"/>
          <c:showPercent val="0"/>
          <c:showBubbleSize val="0"/>
        </c:dLbls>
        <c:smooth val="0"/>
        <c:axId val="616345344"/>
        <c:axId val="616347520"/>
      </c:lineChart>
      <c:catAx>
        <c:axId val="616345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7520"/>
        <c:crosses val="autoZero"/>
        <c:auto val="1"/>
        <c:lblAlgn val="ctr"/>
        <c:lblOffset val="100"/>
        <c:tickLblSkip val="1"/>
        <c:tickMarkSkip val="1"/>
        <c:noMultiLvlLbl val="0"/>
      </c:catAx>
      <c:valAx>
        <c:axId val="616347520"/>
        <c:scaling>
          <c:orientation val="minMax"/>
          <c:max val="1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5344"/>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algodón bruto (miles de hectáreas)</a:t>
            </a:r>
          </a:p>
        </c:rich>
      </c:tx>
      <c:layout>
        <c:manualLayout>
          <c:xMode val="edge"/>
          <c:yMode val="edge"/>
          <c:x val="0.28580056980056978"/>
          <c:y val="7.7855797437085067E-2"/>
        </c:manualLayout>
      </c:layout>
      <c:overlay val="0"/>
      <c:spPr>
        <a:noFill/>
        <a:ln w="12700">
          <a:solidFill>
            <a:srgbClr val="000000"/>
          </a:solidFill>
          <a:prstDash val="solid"/>
        </a:ln>
      </c:spPr>
    </c:title>
    <c:autoTitleDeleted val="0"/>
    <c:plotArea>
      <c:layout>
        <c:manualLayout>
          <c:layoutTarget val="inner"/>
          <c:xMode val="edge"/>
          <c:yMode val="edge"/>
          <c:x val="7.7326392866353594E-2"/>
          <c:y val="0.16786610055573176"/>
          <c:w val="0.88597697589244395"/>
          <c:h val="0.74580510389760002"/>
        </c:manualLayout>
      </c:layout>
      <c:lineChart>
        <c:grouping val="standard"/>
        <c:varyColors val="0"/>
        <c:ser>
          <c:idx val="3"/>
          <c:order val="0"/>
          <c:tx>
            <c:v>Superficie</c:v>
          </c:tx>
          <c:spPr>
            <a:ln w="38100">
              <a:solidFill>
                <a:srgbClr val="008000"/>
              </a:solidFill>
              <a:prstDash val="solid"/>
            </a:ln>
          </c:spPr>
          <c:marker>
            <c:symbol val="none"/>
          </c:marker>
          <c:cat>
            <c:numRef>
              <c:f>'7.4.7.1'!$A$11:$A$21</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'7.4.7.1'!$B$11:$B$21</c:f>
              <c:numCache>
                <c:formatCode>#,##0.0_);\(#,##0.0\)</c:formatCode>
                <c:ptCount val="11"/>
                <c:pt idx="0">
                  <c:v>58.649000000000001</c:v>
                </c:pt>
                <c:pt idx="1">
                  <c:v>63.216999999999999</c:v>
                </c:pt>
                <c:pt idx="2">
                  <c:v>67.117999999999995</c:v>
                </c:pt>
                <c:pt idx="3">
                  <c:v>69.662000000000006</c:v>
                </c:pt>
                <c:pt idx="4">
                  <c:v>63.52</c:v>
                </c:pt>
                <c:pt idx="5">
                  <c:v>74.265000000000001</c:v>
                </c:pt>
                <c:pt idx="6">
                  <c:v>63.326000000000001</c:v>
                </c:pt>
                <c:pt idx="7">
                  <c:v>60.814</c:v>
                </c:pt>
                <c:pt idx="8">
                  <c:v>62.981999999999999</c:v>
                </c:pt>
                <c:pt idx="9">
                  <c:v>65.120999999999995</c:v>
                </c:pt>
                <c:pt idx="10">
                  <c:v>66.147000000000006</c:v>
                </c:pt>
              </c:numCache>
            </c:numRef>
          </c:val>
          <c:smooth val="0"/>
          <c:extLst>
            <c:ext xmlns:c16="http://schemas.microsoft.com/office/drawing/2014/chart" uri="{C3380CC4-5D6E-409C-BE32-E72D297353CC}">
              <c16:uniqueId val="{00000000-575E-4D70-9629-0963F182E49D}"/>
            </c:ext>
          </c:extLst>
        </c:ser>
        <c:dLbls>
          <c:showLegendKey val="0"/>
          <c:showVal val="0"/>
          <c:showCatName val="0"/>
          <c:showSerName val="0"/>
          <c:showPercent val="0"/>
          <c:showBubbleSize val="0"/>
        </c:dLbls>
        <c:smooth val="0"/>
        <c:axId val="616348608"/>
        <c:axId val="620748800"/>
      </c:lineChart>
      <c:catAx>
        <c:axId val="616348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800"/>
        <c:crosses val="autoZero"/>
        <c:auto val="1"/>
        <c:lblAlgn val="ctr"/>
        <c:lblOffset val="100"/>
        <c:tickLblSkip val="1"/>
        <c:tickMarkSkip val="1"/>
        <c:noMultiLvlLbl val="0"/>
      </c:catAx>
      <c:valAx>
        <c:axId val="620748800"/>
        <c:scaling>
          <c:orientation val="minMax"/>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6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algodón bruto (miles toneladas)</a:t>
            </a:r>
          </a:p>
        </c:rich>
      </c:tx>
      <c:layout>
        <c:manualLayout>
          <c:xMode val="edge"/>
          <c:yMode val="edge"/>
          <c:x val="0.29010852920227925"/>
          <c:y val="7.7112860892388446E-2"/>
        </c:manualLayout>
      </c:layout>
      <c:overlay val="0"/>
      <c:spPr>
        <a:noFill/>
        <a:ln w="12700">
          <a:solidFill>
            <a:srgbClr val="000000"/>
          </a:solidFill>
          <a:prstDash val="solid"/>
        </a:ln>
      </c:spPr>
    </c:title>
    <c:autoTitleDeleted val="0"/>
    <c:plotArea>
      <c:layout>
        <c:manualLayout>
          <c:layoutTarget val="inner"/>
          <c:xMode val="edge"/>
          <c:yMode val="edge"/>
          <c:x val="7.9530638852674779E-2"/>
          <c:y val="0.16507196316158967"/>
          <c:w val="0.88657105606259323"/>
          <c:h val="0.74880470245764663"/>
        </c:manualLayout>
      </c:layout>
      <c:lineChart>
        <c:grouping val="standard"/>
        <c:varyColors val="0"/>
        <c:ser>
          <c:idx val="3"/>
          <c:order val="0"/>
          <c:tx>
            <c:v>Producción</c:v>
          </c:tx>
          <c:spPr>
            <a:ln w="38100">
              <a:solidFill>
                <a:srgbClr val="FF6600"/>
              </a:solidFill>
              <a:prstDash val="solid"/>
            </a:ln>
          </c:spPr>
          <c:marker>
            <c:symbol val="none"/>
          </c:marker>
          <c:cat>
            <c:numRef>
              <c:f>'7.4.7.1'!$A$11:$A$21</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'7.4.7.1'!$D$11:$D$21</c:f>
              <c:numCache>
                <c:formatCode>#,##0.0_);\(#,##0.0\)</c:formatCode>
                <c:ptCount val="11"/>
                <c:pt idx="0">
                  <c:v>79.22</c:v>
                </c:pt>
                <c:pt idx="1">
                  <c:v>115.08799999999999</c:v>
                </c:pt>
                <c:pt idx="2">
                  <c:v>182.78100000000001</c:v>
                </c:pt>
                <c:pt idx="3">
                  <c:v>190.7</c:v>
                </c:pt>
                <c:pt idx="4">
                  <c:v>145.35599999999999</c:v>
                </c:pt>
                <c:pt idx="5">
                  <c:v>224.73400000000001</c:v>
                </c:pt>
                <c:pt idx="6">
                  <c:v>185.446</c:v>
                </c:pt>
                <c:pt idx="7">
                  <c:v>165.596</c:v>
                </c:pt>
                <c:pt idx="8">
                  <c:v>198.547</c:v>
                </c:pt>
                <c:pt idx="9">
                  <c:v>212.58699999999999</c:v>
                </c:pt>
                <c:pt idx="10">
                  <c:v>210.01499999999999</c:v>
                </c:pt>
              </c:numCache>
            </c:numRef>
          </c:val>
          <c:smooth val="0"/>
          <c:extLst>
            <c:ext xmlns:c16="http://schemas.microsoft.com/office/drawing/2014/chart" uri="{C3380CC4-5D6E-409C-BE32-E72D297353CC}">
              <c16:uniqueId val="{00000000-6224-41CE-89A4-D1B8E708976A}"/>
            </c:ext>
          </c:extLst>
        </c:ser>
        <c:dLbls>
          <c:showLegendKey val="0"/>
          <c:showVal val="0"/>
          <c:showCatName val="0"/>
          <c:showSerName val="0"/>
          <c:showPercent val="0"/>
          <c:showBubbleSize val="0"/>
        </c:dLbls>
        <c:smooth val="0"/>
        <c:axId val="620733568"/>
        <c:axId val="620738464"/>
      </c:lineChart>
      <c:catAx>
        <c:axId val="620733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8464"/>
        <c:crosses val="autoZero"/>
        <c:auto val="1"/>
        <c:lblAlgn val="ctr"/>
        <c:lblOffset val="100"/>
        <c:tickLblSkip val="1"/>
        <c:tickMarkSkip val="1"/>
        <c:noMultiLvlLbl val="0"/>
      </c:catAx>
      <c:valAx>
        <c:axId val="620738464"/>
        <c:scaling>
          <c:orientation val="minMax"/>
          <c:max val="370"/>
          <c:min val="2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33568"/>
        <c:crosses val="autoZero"/>
        <c:crossBetween val="between"/>
        <c:majorUnit val="5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algodón bruto (miles de euros)</a:t>
            </a:r>
          </a:p>
        </c:rich>
      </c:tx>
      <c:layout>
        <c:manualLayout>
          <c:xMode val="edge"/>
          <c:yMode val="edge"/>
          <c:x val="0.3161598112535613"/>
          <c:y val="6.2905505795732758E-2"/>
        </c:manualLayout>
      </c:layout>
      <c:overlay val="0"/>
      <c:spPr>
        <a:noFill/>
        <a:ln w="12700">
          <a:solidFill>
            <a:srgbClr val="000000"/>
          </a:solidFill>
          <a:prstDash val="solid"/>
        </a:ln>
      </c:spPr>
    </c:title>
    <c:autoTitleDeleted val="0"/>
    <c:plotArea>
      <c:layout>
        <c:manualLayout>
          <c:layoutTarget val="inner"/>
          <c:xMode val="edge"/>
          <c:yMode val="edge"/>
          <c:x val="9.8829711647197838E-2"/>
          <c:y val="0.1635514018691589"/>
          <c:w val="0.86866114974115949"/>
          <c:h val="0.75233644859813165"/>
        </c:manualLayout>
      </c:layout>
      <c:lineChart>
        <c:grouping val="standard"/>
        <c:varyColors val="0"/>
        <c:ser>
          <c:idx val="3"/>
          <c:order val="0"/>
          <c:tx>
            <c:v>Valor</c:v>
          </c:tx>
          <c:spPr>
            <a:ln w="38100">
              <a:solidFill>
                <a:srgbClr val="FFFF00"/>
              </a:solidFill>
              <a:prstDash val="solid"/>
            </a:ln>
          </c:spPr>
          <c:marker>
            <c:symbol val="none"/>
          </c:marker>
          <c:cat>
            <c:numRef>
              <c:f>'7.4.7.1'!$A$11:$A$21</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'7.4.7.1'!$F$11:$F$21</c:f>
              <c:numCache>
                <c:formatCode>#,##0_);\(#,##0\)</c:formatCode>
                <c:ptCount val="11"/>
                <c:pt idx="0">
                  <c:v>17428.400000000001</c:v>
                </c:pt>
                <c:pt idx="1">
                  <c:v>53297.252799999995</c:v>
                </c:pt>
                <c:pt idx="2">
                  <c:v>99030.745800000004</c:v>
                </c:pt>
                <c:pt idx="3">
                  <c:v>75288.36</c:v>
                </c:pt>
                <c:pt idx="4">
                  <c:v>60816.950400000002</c:v>
                </c:pt>
                <c:pt idx="5">
                  <c:v>69735</c:v>
                </c:pt>
                <c:pt idx="6">
                  <c:v>92834</c:v>
                </c:pt>
                <c:pt idx="7">
                  <c:v>79254</c:v>
                </c:pt>
                <c:pt idx="8">
                  <c:v>99372.773499999981</c:v>
                </c:pt>
                <c:pt idx="9">
                  <c:v>100830.01409999999</c:v>
                </c:pt>
                <c:pt idx="10">
                  <c:v>90873.490500000014</c:v>
                </c:pt>
              </c:numCache>
            </c:numRef>
          </c:val>
          <c:smooth val="0"/>
          <c:extLst>
            <c:ext xmlns:c16="http://schemas.microsoft.com/office/drawing/2014/chart" uri="{C3380CC4-5D6E-409C-BE32-E72D297353CC}">
              <c16:uniqueId val="{00000000-BE4A-47B8-B803-EBE91D81E1CE}"/>
            </c:ext>
          </c:extLst>
        </c:ser>
        <c:dLbls>
          <c:showLegendKey val="0"/>
          <c:showVal val="0"/>
          <c:showCatName val="0"/>
          <c:showSerName val="0"/>
          <c:showPercent val="0"/>
          <c:showBubbleSize val="0"/>
        </c:dLbls>
        <c:smooth val="0"/>
        <c:axId val="620753696"/>
        <c:axId val="620740096"/>
      </c:lineChart>
      <c:catAx>
        <c:axId val="620753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096"/>
        <c:crosses val="autoZero"/>
        <c:auto val="1"/>
        <c:lblAlgn val="ctr"/>
        <c:lblOffset val="100"/>
        <c:tickLblSkip val="1"/>
        <c:tickMarkSkip val="1"/>
        <c:noMultiLvlLbl val="0"/>
      </c:catAx>
      <c:valAx>
        <c:axId val="620740096"/>
        <c:scaling>
          <c:orientation val="minMax"/>
          <c:max val="12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696"/>
        <c:crosses val="autoZero"/>
        <c:crossBetween val="between"/>
        <c:majorUnit val="1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lino textil  (hectáreas)</a:t>
            </a:r>
          </a:p>
        </c:rich>
      </c:tx>
      <c:layout>
        <c:manualLayout>
          <c:xMode val="edge"/>
          <c:yMode val="edge"/>
          <c:x val="0.24608941372247825"/>
          <c:y val="8.2191246364474724E-2"/>
        </c:manualLayout>
      </c:layout>
      <c:overlay val="0"/>
      <c:spPr>
        <a:noFill/>
        <a:ln w="12700">
          <a:solidFill>
            <a:srgbClr val="000000"/>
          </a:solidFill>
          <a:prstDash val="solid"/>
        </a:ln>
      </c:spPr>
    </c:title>
    <c:autoTitleDeleted val="0"/>
    <c:plotArea>
      <c:layout>
        <c:manualLayout>
          <c:layoutTarget val="inner"/>
          <c:xMode val="edge"/>
          <c:yMode val="edge"/>
          <c:x val="0.1111113264030847"/>
          <c:y val="0.19664314636528221"/>
          <c:w val="0.84127147133764135"/>
          <c:h val="0.71702805808805403"/>
        </c:manualLayout>
      </c:layout>
      <c:lineChart>
        <c:grouping val="standard"/>
        <c:varyColors val="0"/>
        <c:ser>
          <c:idx val="3"/>
          <c:order val="0"/>
          <c:tx>
            <c:v>Superficie</c:v>
          </c:tx>
          <c:spPr>
            <a:ln w="38100">
              <a:solidFill>
                <a:srgbClr val="008000"/>
              </a:solidFill>
              <a:prstDash val="solid"/>
            </a:ln>
          </c:spPr>
          <c:marker>
            <c:symbol val="none"/>
          </c:marker>
          <c:cat>
            <c:numRef>
              <c:f>'7.4.8.1'!$A$10:$A$20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'7.4.8.1'!$B$10:$B$20</c:f>
              <c:numCache>
                <c:formatCode>#,##0_);\(#,##0\)</c:formatCode>
                <c:ptCount val="11"/>
                <c:pt idx="0">
                  <c:v>0</c:v>
                </c:pt>
                <c:pt idx="1">
                  <c:v>7</c:v>
                </c:pt>
                <c:pt idx="2">
                  <c:v>0</c:v>
                </c:pt>
                <c:pt idx="3" formatCode="#,##0__;\–#,##0__;0__;@__">
                  <c:v>14</c:v>
                </c:pt>
                <c:pt idx="4">
                  <c:v>18</c:v>
                </c:pt>
                <c:pt idx="5" formatCode="#,##0__;\–#,##0__;0__;@__">
                  <c:v>14</c:v>
                </c:pt>
                <c:pt idx="6">
                  <c:v>14</c:v>
                </c:pt>
                <c:pt idx="7">
                  <c:v>0</c:v>
                </c:pt>
                <c:pt idx="8">
                  <c:v>0</c:v>
                </c:pt>
                <c:pt idx="9">
                  <c:v>2</c:v>
                </c:pt>
                <c:pt idx="10">
                  <c:v>1</c:v>
                </c:pt>
              </c:numCache>
            </c:numRef>
          </c:val>
          <c:smooth val="0"/>
          <c:extLst>
            <c:ext xmlns:c16="http://schemas.microsoft.com/office/drawing/2014/chart" uri="{C3380CC4-5D6E-409C-BE32-E72D297353CC}">
              <c16:uniqueId val="{00000000-961D-48A4-B383-890E43DA02E4}"/>
            </c:ext>
          </c:extLst>
        </c:ser>
        <c:dLbls>
          <c:showLegendKey val="0"/>
          <c:showVal val="0"/>
          <c:showCatName val="0"/>
          <c:showSerName val="0"/>
          <c:showPercent val="0"/>
          <c:showBubbleSize val="0"/>
        </c:dLbls>
        <c:smooth val="0"/>
        <c:axId val="620745536"/>
        <c:axId val="620746624"/>
      </c:lineChart>
      <c:catAx>
        <c:axId val="620745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6624"/>
        <c:crosses val="autoZero"/>
        <c:auto val="1"/>
        <c:lblAlgn val="ctr"/>
        <c:lblOffset val="100"/>
        <c:tickLblSkip val="1"/>
        <c:tickMarkSkip val="1"/>
        <c:noMultiLvlLbl val="0"/>
      </c:catAx>
      <c:valAx>
        <c:axId val="620746624"/>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553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lino textil  (toneladas)</a:t>
            </a:r>
          </a:p>
        </c:rich>
      </c:tx>
      <c:layout>
        <c:manualLayout>
          <c:xMode val="edge"/>
          <c:yMode val="edge"/>
          <c:x val="0.23995238095238089"/>
          <c:y val="6.3903784178876433E-2"/>
        </c:manualLayout>
      </c:layout>
      <c:overlay val="0"/>
      <c:spPr>
        <a:noFill/>
        <a:ln w="12700">
          <a:solidFill>
            <a:srgbClr val="000000"/>
          </a:solidFill>
          <a:prstDash val="solid"/>
        </a:ln>
      </c:spPr>
    </c:title>
    <c:autoTitleDeleted val="0"/>
    <c:plotArea>
      <c:layout>
        <c:manualLayout>
          <c:layoutTarget val="inner"/>
          <c:xMode val="edge"/>
          <c:yMode val="edge"/>
          <c:x val="0.1673308400488282"/>
          <c:y val="0.20192307692307687"/>
          <c:w val="0.78685335499151343"/>
          <c:h val="0.71153846153846168"/>
        </c:manualLayout>
      </c:layout>
      <c:lineChart>
        <c:grouping val="standard"/>
        <c:varyColors val="0"/>
        <c:ser>
          <c:idx val="3"/>
          <c:order val="0"/>
          <c:tx>
            <c:v>producción</c:v>
          </c:tx>
          <c:spPr>
            <a:ln w="38100">
              <a:solidFill>
                <a:srgbClr val="FF6600"/>
              </a:solidFill>
              <a:prstDash val="solid"/>
            </a:ln>
          </c:spPr>
          <c:marker>
            <c:symbol val="none"/>
          </c:marker>
          <c:cat>
            <c:numRef>
              <c:f>'7.4.8.1'!$A$10:$A$20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'7.4.8.1'!$D$10:$D$20</c:f>
              <c:numCache>
                <c:formatCode>#,##0_);\(#,##0\)</c:formatCode>
                <c:ptCount val="11"/>
                <c:pt idx="0">
                  <c:v>0</c:v>
                </c:pt>
                <c:pt idx="1">
                  <c:v>21</c:v>
                </c:pt>
                <c:pt idx="2">
                  <c:v>0</c:v>
                </c:pt>
                <c:pt idx="3" formatCode="#,##0__;\–#,##0__;0__;@__">
                  <c:v>20</c:v>
                </c:pt>
                <c:pt idx="4">
                  <c:v>18</c:v>
                </c:pt>
                <c:pt idx="5" formatCode="#,##0__;\–#,##0__;0__;@__">
                  <c:v>17</c:v>
                </c:pt>
                <c:pt idx="6">
                  <c:v>17</c:v>
                </c:pt>
                <c:pt idx="7">
                  <c:v>0</c:v>
                </c:pt>
                <c:pt idx="8">
                  <c:v>0</c:v>
                </c:pt>
                <c:pt idx="9">
                  <c:v>2</c:v>
                </c:pt>
                <c:pt idx="10">
                  <c:v>1</c:v>
                </c:pt>
              </c:numCache>
            </c:numRef>
          </c:val>
          <c:smooth val="0"/>
          <c:extLst>
            <c:ext xmlns:c16="http://schemas.microsoft.com/office/drawing/2014/chart" uri="{C3380CC4-5D6E-409C-BE32-E72D297353CC}">
              <c16:uniqueId val="{00000000-AFFB-4093-A6B9-F12D8428C2C0}"/>
            </c:ext>
          </c:extLst>
        </c:ser>
        <c:dLbls>
          <c:showLegendKey val="0"/>
          <c:showVal val="0"/>
          <c:showCatName val="0"/>
          <c:showSerName val="0"/>
          <c:showPercent val="0"/>
          <c:showBubbleSize val="0"/>
        </c:dLbls>
        <c:smooth val="0"/>
        <c:axId val="620749344"/>
        <c:axId val="620749888"/>
      </c:lineChart>
      <c:catAx>
        <c:axId val="620749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9888"/>
        <c:crosses val="autoZero"/>
        <c:auto val="1"/>
        <c:lblAlgn val="ctr"/>
        <c:lblOffset val="100"/>
        <c:tickLblSkip val="1"/>
        <c:tickMarkSkip val="1"/>
        <c:noMultiLvlLbl val="0"/>
      </c:catAx>
      <c:valAx>
        <c:axId val="620749888"/>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93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cáñamo textil (miles de hectáreas)</a:t>
            </a:r>
          </a:p>
        </c:rich>
      </c:tx>
      <c:layout>
        <c:manualLayout>
          <c:xMode val="edge"/>
          <c:yMode val="edge"/>
          <c:x val="0.26601359442481348"/>
          <c:y val="4.113541965271382E-2"/>
        </c:manualLayout>
      </c:layout>
      <c:overlay val="0"/>
      <c:spPr>
        <a:noFill/>
        <a:ln w="12700">
          <a:solidFill>
            <a:srgbClr val="000000"/>
          </a:solidFill>
          <a:prstDash val="solid"/>
        </a:ln>
      </c:spPr>
    </c:title>
    <c:autoTitleDeleted val="0"/>
    <c:plotArea>
      <c:layout>
        <c:manualLayout>
          <c:layoutTarget val="inner"/>
          <c:xMode val="edge"/>
          <c:yMode val="edge"/>
          <c:x val="8.1428609164019186E-2"/>
          <c:y val="0.14533965244865718"/>
          <c:w val="0.87000060686426262"/>
          <c:h val="0.76540284360190003"/>
        </c:manualLayout>
      </c:layout>
      <c:lineChart>
        <c:grouping val="standard"/>
        <c:varyColors val="0"/>
        <c:ser>
          <c:idx val="3"/>
          <c:order val="0"/>
          <c:tx>
            <c:v>Superficie</c:v>
          </c:tx>
          <c:spPr>
            <a:ln w="38100">
              <a:solidFill>
                <a:srgbClr val="008000"/>
              </a:solidFill>
              <a:prstDash val="solid"/>
            </a:ln>
          </c:spPr>
          <c:marker>
            <c:symbol val="none"/>
          </c:marker>
          <c:cat>
            <c:numRef>
              <c:f>'7.4.9.1'!$A$10:$A$20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'7.4.9.1'!$B$10:$B$20</c:f>
              <c:numCache>
                <c:formatCode>#,##0__;\–#,##0__;0__;@__</c:formatCode>
                <c:ptCount val="11"/>
                <c:pt idx="0">
                  <c:v>49</c:v>
                </c:pt>
                <c:pt idx="1">
                  <c:v>2</c:v>
                </c:pt>
                <c:pt idx="2">
                  <c:v>2</c:v>
                </c:pt>
                <c:pt idx="3">
                  <c:v>1</c:v>
                </c:pt>
                <c:pt idx="4">
                  <c:v>11</c:v>
                </c:pt>
                <c:pt idx="5">
                  <c:v>46</c:v>
                </c:pt>
                <c:pt idx="6">
                  <c:v>75</c:v>
                </c:pt>
                <c:pt idx="7">
                  <c:v>84</c:v>
                </c:pt>
                <c:pt idx="8">
                  <c:v>141</c:v>
                </c:pt>
                <c:pt idx="9">
                  <c:v>140</c:v>
                </c:pt>
                <c:pt idx="10">
                  <c:v>167</c:v>
                </c:pt>
              </c:numCache>
            </c:numRef>
          </c:val>
          <c:smooth val="0"/>
          <c:extLst>
            <c:ext xmlns:c16="http://schemas.microsoft.com/office/drawing/2014/chart" uri="{C3380CC4-5D6E-409C-BE32-E72D297353CC}">
              <c16:uniqueId val="{00000000-0051-486E-8B9F-556B1E1A49B0}"/>
            </c:ext>
          </c:extLst>
        </c:ser>
        <c:dLbls>
          <c:showLegendKey val="0"/>
          <c:showVal val="0"/>
          <c:showCatName val="0"/>
          <c:showSerName val="0"/>
          <c:showPercent val="0"/>
          <c:showBubbleSize val="0"/>
        </c:dLbls>
        <c:smooth val="0"/>
        <c:axId val="620736832"/>
        <c:axId val="620732480"/>
      </c:lineChart>
      <c:catAx>
        <c:axId val="620736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2480"/>
        <c:crosses val="autoZero"/>
        <c:auto val="1"/>
        <c:lblAlgn val="ctr"/>
        <c:lblOffset val="100"/>
        <c:tickLblSkip val="1"/>
        <c:tickMarkSkip val="1"/>
        <c:noMultiLvlLbl val="0"/>
      </c:catAx>
      <c:valAx>
        <c:axId val="620732480"/>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68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cáñamo textil (miles toneladas)</a:t>
            </a:r>
          </a:p>
        </c:rich>
      </c:tx>
      <c:layout>
        <c:manualLayout>
          <c:xMode val="edge"/>
          <c:yMode val="edge"/>
          <c:x val="0.27076300549666271"/>
          <c:y val="8.3333433588181155E-2"/>
        </c:manualLayout>
      </c:layout>
      <c:overlay val="0"/>
      <c:spPr>
        <a:noFill/>
        <a:ln w="12700">
          <a:solidFill>
            <a:srgbClr val="000000"/>
          </a:solidFill>
          <a:prstDash val="solid"/>
        </a:ln>
      </c:spPr>
    </c:title>
    <c:autoTitleDeleted val="0"/>
    <c:plotArea>
      <c:layout>
        <c:manualLayout>
          <c:layoutTarget val="inner"/>
          <c:xMode val="edge"/>
          <c:yMode val="edge"/>
          <c:x val="8.6771041776205898E-2"/>
          <c:y val="0.19392523364485981"/>
          <c:w val="0.8605980372886155"/>
          <c:h val="0.71728971962616861"/>
        </c:manualLayout>
      </c:layout>
      <c:lineChart>
        <c:grouping val="standard"/>
        <c:varyColors val="0"/>
        <c:ser>
          <c:idx val="3"/>
          <c:order val="0"/>
          <c:tx>
            <c:v>Producción</c:v>
          </c:tx>
          <c:spPr>
            <a:ln w="38100">
              <a:solidFill>
                <a:srgbClr val="FF6600"/>
              </a:solidFill>
              <a:prstDash val="solid"/>
            </a:ln>
          </c:spPr>
          <c:marker>
            <c:symbol val="none"/>
          </c:marker>
          <c:cat>
            <c:numRef>
              <c:f>'7.4.9.1'!$A$10:$A$20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'7.4.9.1'!$D$10:$D$20</c:f>
              <c:numCache>
                <c:formatCode>#,##0__;\–#,##0__;0__;@__</c:formatCode>
                <c:ptCount val="11"/>
                <c:pt idx="0">
                  <c:v>47</c:v>
                </c:pt>
                <c:pt idx="1">
                  <c:v>1</c:v>
                </c:pt>
                <c:pt idx="2">
                  <c:v>1</c:v>
                </c:pt>
                <c:pt idx="3">
                  <c:v>1</c:v>
                </c:pt>
                <c:pt idx="4">
                  <c:v>12</c:v>
                </c:pt>
                <c:pt idx="5">
                  <c:v>70</c:v>
                </c:pt>
                <c:pt idx="6">
                  <c:v>153</c:v>
                </c:pt>
                <c:pt idx="7">
                  <c:v>385</c:v>
                </c:pt>
                <c:pt idx="8">
                  <c:v>831</c:v>
                </c:pt>
                <c:pt idx="9">
                  <c:v>750</c:v>
                </c:pt>
                <c:pt idx="10">
                  <c:v>287</c:v>
                </c:pt>
              </c:numCache>
            </c:numRef>
          </c:val>
          <c:smooth val="0"/>
          <c:extLst>
            <c:ext xmlns:c16="http://schemas.microsoft.com/office/drawing/2014/chart" uri="{C3380CC4-5D6E-409C-BE32-E72D297353CC}">
              <c16:uniqueId val="{00000000-8555-432F-803F-49DE7C095297}"/>
            </c:ext>
          </c:extLst>
        </c:ser>
        <c:dLbls>
          <c:showLegendKey val="0"/>
          <c:showVal val="0"/>
          <c:showCatName val="0"/>
          <c:showSerName val="0"/>
          <c:showPercent val="0"/>
          <c:showBubbleSize val="0"/>
        </c:dLbls>
        <c:smooth val="0"/>
        <c:axId val="620743904"/>
        <c:axId val="620733024"/>
      </c:lineChart>
      <c:catAx>
        <c:axId val="620743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3024"/>
        <c:crosses val="autoZero"/>
        <c:auto val="1"/>
        <c:lblAlgn val="ctr"/>
        <c:lblOffset val="100"/>
        <c:tickLblSkip val="1"/>
        <c:tickMarkSkip val="1"/>
        <c:noMultiLvlLbl val="0"/>
      </c:catAx>
      <c:valAx>
        <c:axId val="620733024"/>
        <c:scaling>
          <c:orientation val="minMax"/>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39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girasol (miles de hectáreas)</a:t>
            </a:r>
          </a:p>
        </c:rich>
      </c:tx>
      <c:layout>
        <c:manualLayout>
          <c:xMode val="edge"/>
          <c:yMode val="edge"/>
          <c:x val="0.24810567129629629"/>
          <c:y val="4.2352941176470593E-2"/>
        </c:manualLayout>
      </c:layout>
      <c:overlay val="0"/>
      <c:spPr>
        <a:noFill/>
        <a:ln w="12700">
          <a:solidFill>
            <a:srgbClr val="000000"/>
          </a:solidFill>
          <a:prstDash val="solid"/>
        </a:ln>
      </c:spPr>
    </c:title>
    <c:autoTitleDeleted val="0"/>
    <c:plotArea>
      <c:layout>
        <c:manualLayout>
          <c:layoutTarget val="inner"/>
          <c:xMode val="edge"/>
          <c:yMode val="edge"/>
          <c:x val="8.95522388059702E-2"/>
          <c:y val="0.20941176470588241"/>
          <c:w val="0.87381275440976935"/>
          <c:h val="0.70352941176470585"/>
        </c:manualLayout>
      </c:layout>
      <c:lineChart>
        <c:grouping val="standard"/>
        <c:varyColors val="0"/>
        <c:ser>
          <c:idx val="3"/>
          <c:order val="0"/>
          <c:tx>
            <c:v>Superficie</c:v>
          </c:tx>
          <c:spPr>
            <a:ln w="38100">
              <a:solidFill>
                <a:srgbClr val="008000"/>
              </a:solidFill>
              <a:prstDash val="solid"/>
            </a:ln>
          </c:spPr>
          <c:marker>
            <c:symbol val="none"/>
          </c:marker>
          <c:cat>
            <c:numRef>
              <c:f>'7.4.10.1'!$A$10:$A$20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'7.4.10.1'!$B$10:$B$20</c:f>
              <c:numCache>
                <c:formatCode>#,##0.0_);\(#,##0.0\)</c:formatCode>
                <c:ptCount val="11"/>
                <c:pt idx="0">
                  <c:v>851.12</c:v>
                </c:pt>
                <c:pt idx="1">
                  <c:v>682.52200000000005</c:v>
                </c:pt>
                <c:pt idx="2">
                  <c:v>862.86900000000003</c:v>
                </c:pt>
                <c:pt idx="3">
                  <c:v>753.01499999999999</c:v>
                </c:pt>
                <c:pt idx="4">
                  <c:v>865.56399999999996</c:v>
                </c:pt>
                <c:pt idx="5">
                  <c:v>783.42499999999995</c:v>
                </c:pt>
                <c:pt idx="6">
                  <c:v>738.851</c:v>
                </c:pt>
                <c:pt idx="7">
                  <c:v>717.67200000000003</c:v>
                </c:pt>
                <c:pt idx="8">
                  <c:v>724.62900000000002</c:v>
                </c:pt>
                <c:pt idx="9">
                  <c:v>691.27599999999995</c:v>
                </c:pt>
                <c:pt idx="10">
                  <c:v>701.76800000000003</c:v>
                </c:pt>
              </c:numCache>
            </c:numRef>
          </c:val>
          <c:smooth val="0"/>
          <c:extLst>
            <c:ext xmlns:c16="http://schemas.microsoft.com/office/drawing/2014/chart" uri="{C3380CC4-5D6E-409C-BE32-E72D297353CC}">
              <c16:uniqueId val="{00000000-4C9B-449A-A668-981C5D9CDAE4}"/>
            </c:ext>
          </c:extLst>
        </c:ser>
        <c:dLbls>
          <c:showLegendKey val="0"/>
          <c:showVal val="0"/>
          <c:showCatName val="0"/>
          <c:showSerName val="0"/>
          <c:showPercent val="0"/>
          <c:showBubbleSize val="0"/>
        </c:dLbls>
        <c:smooth val="0"/>
        <c:axId val="620754240"/>
        <c:axId val="620728128"/>
      </c:lineChart>
      <c:catAx>
        <c:axId val="620754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8128"/>
        <c:crosses val="autoZero"/>
        <c:auto val="1"/>
        <c:lblAlgn val="ctr"/>
        <c:lblOffset val="100"/>
        <c:tickLblSkip val="1"/>
        <c:tickMarkSkip val="1"/>
        <c:noMultiLvlLbl val="0"/>
      </c:catAx>
      <c:valAx>
        <c:axId val="620728128"/>
        <c:scaling>
          <c:orientation val="minMax"/>
          <c:max val="1000"/>
          <c:min val="60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54240"/>
        <c:crosses val="autoZero"/>
        <c:crossBetween val="between"/>
        <c:majorUnit val="100"/>
        <c:min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según tipo (miles de toneladas)</a:t>
            </a:r>
          </a:p>
        </c:rich>
      </c:tx>
      <c:layout>
        <c:manualLayout>
          <c:xMode val="edge"/>
          <c:yMode val="edge"/>
          <c:x val="0.15621574597651153"/>
          <c:y val="3.2110165389746072E-2"/>
        </c:manualLayout>
      </c:layout>
      <c:overlay val="0"/>
      <c:spPr>
        <a:noFill/>
        <a:ln w="12700">
          <a:solidFill>
            <a:srgbClr val="000000"/>
          </a:solidFill>
          <a:prstDash val="solid"/>
        </a:ln>
      </c:spPr>
    </c:title>
    <c:autoTitleDeleted val="0"/>
    <c:plotArea>
      <c:layout>
        <c:manualLayout>
          <c:layoutTarget val="inner"/>
          <c:xMode val="edge"/>
          <c:yMode val="edge"/>
          <c:x val="8.4856450957984775E-2"/>
          <c:y val="0.25458744107861031"/>
          <c:w val="0.89164547698926455"/>
          <c:h val="0.66284477902451244"/>
        </c:manualLayout>
      </c:layout>
      <c:lineChart>
        <c:grouping val="standard"/>
        <c:varyColors val="0"/>
        <c:ser>
          <c:idx val="0"/>
          <c:order val="0"/>
          <c:tx>
            <c:v>Duro</c:v>
          </c:tx>
          <c:spPr>
            <a:ln w="38100">
              <a:solidFill>
                <a:srgbClr val="FFCC00"/>
              </a:solidFill>
              <a:prstDash val="solid"/>
            </a:ln>
          </c:spPr>
          <c:marker>
            <c:symbol val="none"/>
          </c:marker>
          <c:cat>
            <c:strRef>
              <c:f>'7.1.2.2'!$A$8:$B$18</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'7.1.2.2'!$D$8:$D$18</c:f>
              <c:numCache>
                <c:formatCode>#,##0.0_);\(#,##0.0\)</c:formatCode>
                <c:ptCount val="11"/>
                <c:pt idx="0">
                  <c:v>1401.499</c:v>
                </c:pt>
                <c:pt idx="1">
                  <c:v>999.86099999999999</c:v>
                </c:pt>
                <c:pt idx="2">
                  <c:v>900.35199999999998</c:v>
                </c:pt>
                <c:pt idx="3">
                  <c:v>499.49299999999999</c:v>
                </c:pt>
                <c:pt idx="4">
                  <c:v>933.26800000000003</c:v>
                </c:pt>
                <c:pt idx="5">
                  <c:v>825.43299999999999</c:v>
                </c:pt>
                <c:pt idx="6">
                  <c:v>924.95600000000002</c:v>
                </c:pt>
                <c:pt idx="7">
                  <c:v>1057.913</c:v>
                </c:pt>
                <c:pt idx="8">
                  <c:v>1061.6479999999999</c:v>
                </c:pt>
                <c:pt idx="9">
                  <c:v>1282.4939999999999</c:v>
                </c:pt>
                <c:pt idx="10">
                  <c:v>704.08600000000001</c:v>
                </c:pt>
              </c:numCache>
            </c:numRef>
          </c:val>
          <c:smooth val="0"/>
          <c:extLst>
            <c:ext xmlns:c16="http://schemas.microsoft.com/office/drawing/2014/chart" uri="{C3380CC4-5D6E-409C-BE32-E72D297353CC}">
              <c16:uniqueId val="{00000000-0D39-4CBB-A049-6CD52433E3FA}"/>
            </c:ext>
          </c:extLst>
        </c:ser>
        <c:ser>
          <c:idx val="1"/>
          <c:order val="1"/>
          <c:tx>
            <c:v>Semiblando y blando</c:v>
          </c:tx>
          <c:spPr>
            <a:ln w="38100">
              <a:solidFill>
                <a:srgbClr val="FF6600"/>
              </a:solidFill>
              <a:prstDash val="solid"/>
            </a:ln>
          </c:spPr>
          <c:marker>
            <c:symbol val="none"/>
          </c:marker>
          <c:cat>
            <c:strRef>
              <c:f>'7.1.2.2'!$A$8:$B$18</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'7.1.2.2'!$F$8:$F$18</c:f>
              <c:numCache>
                <c:formatCode>#,##0.0_);\(#,##0.0\)</c:formatCode>
                <c:ptCount val="11"/>
                <c:pt idx="0">
                  <c:v>3403.2730000000001</c:v>
                </c:pt>
                <c:pt idx="1">
                  <c:v>4941.3360000000002</c:v>
                </c:pt>
                <c:pt idx="2">
                  <c:v>5976.299</c:v>
                </c:pt>
                <c:pt idx="3">
                  <c:v>4690.335</c:v>
                </c:pt>
                <c:pt idx="4">
                  <c:v>6811.6610000000001</c:v>
                </c:pt>
                <c:pt idx="5">
                  <c:v>5647.3010000000004</c:v>
                </c:pt>
                <c:pt idx="6">
                  <c:v>5437.7359999999999</c:v>
                </c:pt>
                <c:pt idx="7">
                  <c:v>6815.2219999999998</c:v>
                </c:pt>
                <c:pt idx="8">
                  <c:v>3763.4609999999998</c:v>
                </c:pt>
                <c:pt idx="9">
                  <c:v>6703.2309999999998</c:v>
                </c:pt>
                <c:pt idx="10">
                  <c:v>5094.6090000000004</c:v>
                </c:pt>
              </c:numCache>
            </c:numRef>
          </c:val>
          <c:smooth val="0"/>
          <c:extLst>
            <c:ext xmlns:c16="http://schemas.microsoft.com/office/drawing/2014/chart" uri="{C3380CC4-5D6E-409C-BE32-E72D297353CC}">
              <c16:uniqueId val="{00000001-0D39-4CBB-A049-6CD52433E3FA}"/>
            </c:ext>
          </c:extLst>
        </c:ser>
        <c:dLbls>
          <c:showLegendKey val="0"/>
          <c:showVal val="0"/>
          <c:showCatName val="0"/>
          <c:showSerName val="0"/>
          <c:showPercent val="0"/>
          <c:showBubbleSize val="0"/>
        </c:dLbls>
        <c:smooth val="0"/>
        <c:axId val="609927552"/>
        <c:axId val="609929184"/>
      </c:lineChart>
      <c:catAx>
        <c:axId val="609927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184"/>
        <c:crosses val="autoZero"/>
        <c:auto val="1"/>
        <c:lblAlgn val="ctr"/>
        <c:lblOffset val="100"/>
        <c:tickLblSkip val="1"/>
        <c:tickMarkSkip val="1"/>
        <c:noMultiLvlLbl val="0"/>
      </c:catAx>
      <c:valAx>
        <c:axId val="60992918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7552"/>
        <c:crosses val="autoZero"/>
        <c:crossBetween val="between"/>
      </c:valAx>
      <c:spPr>
        <a:noFill/>
        <a:ln w="3175">
          <a:solidFill>
            <a:srgbClr val="000000"/>
          </a:solidFill>
          <a:prstDash val="solid"/>
        </a:ln>
      </c:spPr>
    </c:plotArea>
    <c:legend>
      <c:legendPos val="t"/>
      <c:layout>
        <c:manualLayout>
          <c:xMode val="edge"/>
          <c:yMode val="edge"/>
          <c:x val="0.33292119476800935"/>
          <c:y val="0.13690989151093744"/>
          <c:w val="0.30809413183665973"/>
          <c:h val="5.73394495412843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girasol (miles toneladas)</a:t>
            </a:r>
          </a:p>
        </c:rich>
      </c:tx>
      <c:layout>
        <c:manualLayout>
          <c:xMode val="edge"/>
          <c:yMode val="edge"/>
          <c:x val="0.25370601851851859"/>
          <c:y val="4.6403711164011513E-2"/>
        </c:manualLayout>
      </c:layout>
      <c:overlay val="0"/>
      <c:spPr>
        <a:noFill/>
        <a:ln w="12700">
          <a:solidFill>
            <a:srgbClr val="000000"/>
          </a:solidFill>
          <a:prstDash val="solid"/>
        </a:ln>
      </c:spPr>
    </c:title>
    <c:autoTitleDeleted val="0"/>
    <c:plotArea>
      <c:layout>
        <c:manualLayout>
          <c:layoutTarget val="inner"/>
          <c:xMode val="edge"/>
          <c:yMode val="edge"/>
          <c:x val="9.8782203292960363E-2"/>
          <c:y val="0.20881670533643079"/>
          <c:w val="0.8673889357642135"/>
          <c:h val="0.7053364269141531"/>
        </c:manualLayout>
      </c:layout>
      <c:lineChart>
        <c:grouping val="standard"/>
        <c:varyColors val="0"/>
        <c:ser>
          <c:idx val="3"/>
          <c:order val="0"/>
          <c:tx>
            <c:v>Producción</c:v>
          </c:tx>
          <c:spPr>
            <a:ln w="38100">
              <a:solidFill>
                <a:srgbClr val="FF6600"/>
              </a:solidFill>
              <a:prstDash val="solid"/>
            </a:ln>
          </c:spPr>
          <c:marker>
            <c:symbol val="none"/>
          </c:marker>
          <c:cat>
            <c:numRef>
              <c:f>'7.4.10.1'!$A$10:$A$20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'7.4.10.1'!$D$10:$D$20</c:f>
              <c:numCache>
                <c:formatCode>#,##0.0_);\(#,##0.0\)</c:formatCode>
                <c:ptCount val="11"/>
                <c:pt idx="0">
                  <c:v>869.54</c:v>
                </c:pt>
                <c:pt idx="1">
                  <c:v>846.64800000000002</c:v>
                </c:pt>
                <c:pt idx="2">
                  <c:v>1090.171</c:v>
                </c:pt>
                <c:pt idx="3">
                  <c:v>642.01700000000005</c:v>
                </c:pt>
                <c:pt idx="4">
                  <c:v>1038.0709999999999</c:v>
                </c:pt>
                <c:pt idx="5">
                  <c:v>952.98599999999999</c:v>
                </c:pt>
                <c:pt idx="6">
                  <c:v>769.19500000000005</c:v>
                </c:pt>
                <c:pt idx="7">
                  <c:v>772.18</c:v>
                </c:pt>
                <c:pt idx="8">
                  <c:v>841.74</c:v>
                </c:pt>
                <c:pt idx="9">
                  <c:v>950.346</c:v>
                </c:pt>
                <c:pt idx="10">
                  <c:v>773.78700000000003</c:v>
                </c:pt>
              </c:numCache>
            </c:numRef>
          </c:val>
          <c:smooth val="0"/>
          <c:extLst>
            <c:ext xmlns:c16="http://schemas.microsoft.com/office/drawing/2014/chart" uri="{C3380CC4-5D6E-409C-BE32-E72D297353CC}">
              <c16:uniqueId val="{00000000-C379-45A6-A5FA-9AC29CB9C3A9}"/>
            </c:ext>
          </c:extLst>
        </c:ser>
        <c:dLbls>
          <c:showLegendKey val="0"/>
          <c:showVal val="0"/>
          <c:showCatName val="0"/>
          <c:showSerName val="0"/>
          <c:showPercent val="0"/>
          <c:showBubbleSize val="0"/>
        </c:dLbls>
        <c:smooth val="0"/>
        <c:axId val="620741184"/>
        <c:axId val="620744992"/>
      </c:lineChart>
      <c:catAx>
        <c:axId val="620741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4992"/>
        <c:crosses val="autoZero"/>
        <c:auto val="1"/>
        <c:lblAlgn val="ctr"/>
        <c:lblOffset val="100"/>
        <c:tickLblSkip val="1"/>
        <c:tickMarkSkip val="1"/>
        <c:noMultiLvlLbl val="0"/>
      </c:catAx>
      <c:valAx>
        <c:axId val="620744992"/>
        <c:scaling>
          <c:orientation val="minMax"/>
          <c:max val="1200"/>
          <c:min val="6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1184"/>
        <c:crosses val="autoZero"/>
        <c:crossBetween val="between"/>
        <c:majorUnit val="10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girasol (miles de euros)</a:t>
            </a:r>
          </a:p>
        </c:rich>
      </c:tx>
      <c:layout>
        <c:manualLayout>
          <c:xMode val="edge"/>
          <c:yMode val="edge"/>
          <c:x val="0.2875726851851852"/>
          <c:y val="5.3990856776705697E-2"/>
        </c:manualLayout>
      </c:layout>
      <c:overlay val="0"/>
      <c:spPr>
        <a:noFill/>
        <a:ln w="12700">
          <a:solidFill>
            <a:srgbClr val="000000"/>
          </a:solidFill>
          <a:prstDash val="solid"/>
        </a:ln>
      </c:spPr>
    </c:title>
    <c:autoTitleDeleted val="0"/>
    <c:plotArea>
      <c:layout>
        <c:manualLayout>
          <c:layoutTarget val="inner"/>
          <c:xMode val="edge"/>
          <c:yMode val="edge"/>
          <c:x val="0.10298116608068429"/>
          <c:y val="0.16901447195585745"/>
          <c:w val="0.86314477359732589"/>
          <c:h val="0.74413316125009454"/>
        </c:manualLayout>
      </c:layout>
      <c:lineChart>
        <c:grouping val="standard"/>
        <c:varyColors val="0"/>
        <c:ser>
          <c:idx val="3"/>
          <c:order val="0"/>
          <c:tx>
            <c:v>Valor</c:v>
          </c:tx>
          <c:spPr>
            <a:ln w="38100">
              <a:solidFill>
                <a:srgbClr val="FFFF00"/>
              </a:solidFill>
              <a:prstDash val="solid"/>
            </a:ln>
          </c:spPr>
          <c:marker>
            <c:symbol val="none"/>
          </c:marker>
          <c:cat>
            <c:numRef>
              <c:f>'7.4.10.1'!$A$10:$A$20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'7.4.10.1'!$F$10:$F$20</c:f>
              <c:numCache>
                <c:formatCode>#,##0_);\(#,##0\)</c:formatCode>
                <c:ptCount val="11"/>
                <c:pt idx="0">
                  <c:v>195820.408</c:v>
                </c:pt>
                <c:pt idx="1">
                  <c:v>309453.60600000003</c:v>
                </c:pt>
                <c:pt idx="2">
                  <c:v>414373.99709999998</c:v>
                </c:pt>
                <c:pt idx="3">
                  <c:v>321265.30680000002</c:v>
                </c:pt>
                <c:pt idx="4">
                  <c:v>352632.71869999997</c:v>
                </c:pt>
                <c:pt idx="5">
                  <c:v>292566.70199999999</c:v>
                </c:pt>
                <c:pt idx="6">
                  <c:v>280295</c:v>
                </c:pt>
                <c:pt idx="7">
                  <c:v>268873</c:v>
                </c:pt>
                <c:pt idx="8">
                  <c:v>277184.98200000002</c:v>
                </c:pt>
                <c:pt idx="9">
                  <c:v>291090.97979999997</c:v>
                </c:pt>
                <c:pt idx="10">
                  <c:v>244284.55590000001</c:v>
                </c:pt>
              </c:numCache>
            </c:numRef>
          </c:val>
          <c:smooth val="0"/>
          <c:extLst>
            <c:ext xmlns:c16="http://schemas.microsoft.com/office/drawing/2014/chart" uri="{C3380CC4-5D6E-409C-BE32-E72D297353CC}">
              <c16:uniqueId val="{00000000-48D4-48F9-8B5F-0BA469439893}"/>
            </c:ext>
          </c:extLst>
        </c:ser>
        <c:dLbls>
          <c:showLegendKey val="0"/>
          <c:showVal val="0"/>
          <c:showCatName val="0"/>
          <c:showSerName val="0"/>
          <c:showPercent val="0"/>
          <c:showBubbleSize val="0"/>
        </c:dLbls>
        <c:smooth val="0"/>
        <c:axId val="620724864"/>
        <c:axId val="620741728"/>
      </c:lineChart>
      <c:catAx>
        <c:axId val="620724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1728"/>
        <c:crosses val="autoZero"/>
        <c:auto val="1"/>
        <c:lblAlgn val="ctr"/>
        <c:lblOffset val="100"/>
        <c:tickLblSkip val="1"/>
        <c:tickMarkSkip val="1"/>
        <c:noMultiLvlLbl val="0"/>
      </c:catAx>
      <c:valAx>
        <c:axId val="620741728"/>
        <c:scaling>
          <c:orientation val="minMax"/>
          <c:max val="45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4864"/>
        <c:crosses val="autoZero"/>
        <c:crossBetween val="between"/>
        <c:majorUnit val="50000"/>
        <c:min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soja (miles de hectáreas)</a:t>
            </a:r>
          </a:p>
        </c:rich>
      </c:tx>
      <c:layout>
        <c:manualLayout>
          <c:xMode val="edge"/>
          <c:yMode val="edge"/>
          <c:x val="0.26482433648223119"/>
          <c:y val="7.2686876434239905E-2"/>
        </c:manualLayout>
      </c:layout>
      <c:overlay val="0"/>
      <c:spPr>
        <a:noFill/>
        <a:ln w="12700">
          <a:solidFill>
            <a:srgbClr val="000000"/>
          </a:solidFill>
          <a:prstDash val="solid"/>
        </a:ln>
      </c:spPr>
    </c:title>
    <c:autoTitleDeleted val="0"/>
    <c:plotArea>
      <c:layout>
        <c:manualLayout>
          <c:layoutTarget val="inner"/>
          <c:xMode val="edge"/>
          <c:yMode val="edge"/>
          <c:x val="9.8333493381337067E-2"/>
          <c:y val="0.19424505921448595"/>
          <c:w val="0.84666804470710399"/>
          <c:h val="0.71223188378644842"/>
        </c:manualLayout>
      </c:layout>
      <c:lineChart>
        <c:grouping val="standard"/>
        <c:varyColors val="0"/>
        <c:ser>
          <c:idx val="3"/>
          <c:order val="0"/>
          <c:tx>
            <c:v>Superficie</c:v>
          </c:tx>
          <c:spPr>
            <a:ln w="38100">
              <a:solidFill>
                <a:srgbClr val="008000"/>
              </a:solidFill>
              <a:prstDash val="solid"/>
            </a:ln>
          </c:spPr>
          <c:marker>
            <c:symbol val="none"/>
          </c:marker>
          <c:cat>
            <c:numRef>
              <c:f>'7.4.11.1'!$A$10:$A$20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'7.4.11.1'!$B$10:$B$20</c:f>
              <c:numCache>
                <c:formatCode>#,##0_);\(#,##0\)</c:formatCode>
                <c:ptCount val="11"/>
                <c:pt idx="0">
                  <c:v>1247</c:v>
                </c:pt>
                <c:pt idx="1">
                  <c:v>766</c:v>
                </c:pt>
                <c:pt idx="2">
                  <c:v>699</c:v>
                </c:pt>
                <c:pt idx="3">
                  <c:v>481</c:v>
                </c:pt>
                <c:pt idx="4">
                  <c:v>498</c:v>
                </c:pt>
                <c:pt idx="5">
                  <c:v>805</c:v>
                </c:pt>
                <c:pt idx="6" formatCode="#,##0__;\–#,##0__;0__;@__">
                  <c:v>1317</c:v>
                </c:pt>
                <c:pt idx="7" formatCode="#,##0__;\–#,##0__;0__;@__">
                  <c:v>995</c:v>
                </c:pt>
                <c:pt idx="8" formatCode="#,##0__;\–#,##0__;0__;@__">
                  <c:v>1692</c:v>
                </c:pt>
                <c:pt idx="9" formatCode="#,##0__;\–#,##0__;0__;@__">
                  <c:v>1481</c:v>
                </c:pt>
                <c:pt idx="10" formatCode="#,##0__;\–#,##0__;0__;@__">
                  <c:v>1571</c:v>
                </c:pt>
              </c:numCache>
            </c:numRef>
          </c:val>
          <c:smooth val="0"/>
          <c:extLst>
            <c:ext xmlns:c16="http://schemas.microsoft.com/office/drawing/2014/chart" uri="{C3380CC4-5D6E-409C-BE32-E72D297353CC}">
              <c16:uniqueId val="{00000000-FB38-412E-9E56-1680FAFFAE0E}"/>
            </c:ext>
          </c:extLst>
        </c:ser>
        <c:dLbls>
          <c:showLegendKey val="0"/>
          <c:showVal val="0"/>
          <c:showCatName val="0"/>
          <c:showSerName val="0"/>
          <c:showPercent val="0"/>
          <c:showBubbleSize val="0"/>
        </c:dLbls>
        <c:smooth val="0"/>
        <c:axId val="620728672"/>
        <c:axId val="620734112"/>
      </c:lineChart>
      <c:catAx>
        <c:axId val="620728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4112"/>
        <c:crosses val="autoZero"/>
        <c:auto val="1"/>
        <c:lblAlgn val="ctr"/>
        <c:lblOffset val="100"/>
        <c:tickLblSkip val="1"/>
        <c:tickMarkSkip val="1"/>
        <c:noMultiLvlLbl val="0"/>
      </c:catAx>
      <c:valAx>
        <c:axId val="620734112"/>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86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soja (miles toneladas)</a:t>
            </a:r>
          </a:p>
        </c:rich>
      </c:tx>
      <c:layout>
        <c:manualLayout>
          <c:xMode val="edge"/>
          <c:yMode val="edge"/>
          <c:x val="0.27026596941070619"/>
          <c:y val="5.7736755715203279E-2"/>
        </c:manualLayout>
      </c:layout>
      <c:overlay val="0"/>
      <c:spPr>
        <a:noFill/>
        <a:ln w="12700">
          <a:solidFill>
            <a:srgbClr val="000000"/>
          </a:solidFill>
          <a:prstDash val="solid"/>
        </a:ln>
      </c:spPr>
    </c:title>
    <c:autoTitleDeleted val="0"/>
    <c:plotArea>
      <c:layout>
        <c:manualLayout>
          <c:layoutTarget val="inner"/>
          <c:xMode val="edge"/>
          <c:yMode val="edge"/>
          <c:x val="0.11260513442517117"/>
          <c:y val="0.20554295695790595"/>
          <c:w val="0.84033682406842869"/>
          <c:h val="0.70900772793344069"/>
        </c:manualLayout>
      </c:layout>
      <c:lineChart>
        <c:grouping val="standard"/>
        <c:varyColors val="0"/>
        <c:ser>
          <c:idx val="3"/>
          <c:order val="0"/>
          <c:tx>
            <c:v>Producción</c:v>
          </c:tx>
          <c:spPr>
            <a:ln w="38100">
              <a:solidFill>
                <a:srgbClr val="FF6600"/>
              </a:solidFill>
              <a:prstDash val="solid"/>
            </a:ln>
          </c:spPr>
          <c:marker>
            <c:symbol val="none"/>
          </c:marker>
          <c:cat>
            <c:numRef>
              <c:f>'7.4.11.1'!$A$10:$A$20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'7.4.11.1'!$D$10:$D$20</c:f>
              <c:numCache>
                <c:formatCode>#,##0</c:formatCode>
                <c:ptCount val="11"/>
                <c:pt idx="0">
                  <c:v>2767</c:v>
                </c:pt>
                <c:pt idx="1">
                  <c:v>1812</c:v>
                </c:pt>
                <c:pt idx="2">
                  <c:v>1740</c:v>
                </c:pt>
                <c:pt idx="3">
                  <c:v>1333</c:v>
                </c:pt>
                <c:pt idx="4">
                  <c:v>1390</c:v>
                </c:pt>
                <c:pt idx="5">
                  <c:v>2650</c:v>
                </c:pt>
                <c:pt idx="6">
                  <c:v>4106</c:v>
                </c:pt>
                <c:pt idx="7">
                  <c:v>2869</c:v>
                </c:pt>
                <c:pt idx="8">
                  <c:v>4599</c:v>
                </c:pt>
                <c:pt idx="9">
                  <c:v>4249</c:v>
                </c:pt>
                <c:pt idx="10">
                  <c:v>5053</c:v>
                </c:pt>
              </c:numCache>
            </c:numRef>
          </c:val>
          <c:smooth val="0"/>
          <c:extLst>
            <c:ext xmlns:c16="http://schemas.microsoft.com/office/drawing/2014/chart" uri="{C3380CC4-5D6E-409C-BE32-E72D297353CC}">
              <c16:uniqueId val="{00000000-AF14-4344-A92A-88D68865A688}"/>
            </c:ext>
          </c:extLst>
        </c:ser>
        <c:dLbls>
          <c:showLegendKey val="0"/>
          <c:showVal val="0"/>
          <c:showCatName val="0"/>
          <c:showSerName val="0"/>
          <c:showPercent val="0"/>
          <c:showBubbleSize val="0"/>
        </c:dLbls>
        <c:smooth val="0"/>
        <c:axId val="620739552"/>
        <c:axId val="620746080"/>
      </c:lineChart>
      <c:catAx>
        <c:axId val="6207395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6080"/>
        <c:crosses val="autoZero"/>
        <c:auto val="1"/>
        <c:lblAlgn val="ctr"/>
        <c:lblOffset val="100"/>
        <c:tickLblSkip val="1"/>
        <c:tickMarkSkip val="1"/>
        <c:noMultiLvlLbl val="0"/>
      </c:catAx>
      <c:valAx>
        <c:axId val="620746080"/>
        <c:scaling>
          <c:orientation val="minMax"/>
          <c:min val="0"/>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95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soja (miles de euros)</a:t>
            </a:r>
          </a:p>
        </c:rich>
      </c:tx>
      <c:layout>
        <c:manualLayout>
          <c:xMode val="edge"/>
          <c:yMode val="edge"/>
          <c:x val="0.30317285200179939"/>
          <c:y val="6.4925096506864677E-2"/>
        </c:manualLayout>
      </c:layout>
      <c:overlay val="0"/>
      <c:spPr>
        <a:noFill/>
        <a:ln w="12700">
          <a:solidFill>
            <a:srgbClr val="000000"/>
          </a:solidFill>
          <a:prstDash val="solid"/>
        </a:ln>
      </c:spPr>
    </c:title>
    <c:autoTitleDeleted val="0"/>
    <c:plotArea>
      <c:layout>
        <c:manualLayout>
          <c:layoutTarget val="inner"/>
          <c:xMode val="edge"/>
          <c:yMode val="edge"/>
          <c:x val="0.10472981611082011"/>
          <c:y val="0.16743138016881876"/>
          <c:w val="0.85304124412846805"/>
          <c:h val="0.75000083993429534"/>
        </c:manualLayout>
      </c:layout>
      <c:lineChart>
        <c:grouping val="standard"/>
        <c:varyColors val="0"/>
        <c:ser>
          <c:idx val="3"/>
          <c:order val="0"/>
          <c:tx>
            <c:v>Valor</c:v>
          </c:tx>
          <c:spPr>
            <a:ln w="38100">
              <a:solidFill>
                <a:srgbClr val="FFFF00"/>
              </a:solidFill>
              <a:prstDash val="solid"/>
            </a:ln>
          </c:spPr>
          <c:marker>
            <c:symbol val="none"/>
          </c:marker>
          <c:cat>
            <c:numRef>
              <c:f>'7.4.11.1'!$A$10:$A$20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'7.4.11.1'!$F$10:$F$20</c:f>
              <c:numCache>
                <c:formatCode>#,##0_);\(#,##0\)</c:formatCode>
                <c:ptCount val="11"/>
                <c:pt idx="0">
                  <c:v>853.61950000000002</c:v>
                </c:pt>
                <c:pt idx="1">
                  <c:v>592.16159999999991</c:v>
                </c:pt>
                <c:pt idx="2">
                  <c:v>584.81399999999996</c:v>
                </c:pt>
                <c:pt idx="3">
                  <c:v>588.25289999999995</c:v>
                </c:pt>
                <c:pt idx="4">
                  <c:v>616.74299999999994</c:v>
                </c:pt>
                <c:pt idx="5">
                  <c:v>1308.04</c:v>
                </c:pt>
                <c:pt idx="6">
                  <c:v>1956</c:v>
                </c:pt>
                <c:pt idx="7">
                  <c:v>1317</c:v>
                </c:pt>
                <c:pt idx="8">
                  <c:v>2092.7857226720648</c:v>
                </c:pt>
                <c:pt idx="9">
                  <c:v>2037.3955000000001</c:v>
                </c:pt>
                <c:pt idx="10">
                  <c:v>2402.1961999999999</c:v>
                </c:pt>
              </c:numCache>
            </c:numRef>
          </c:val>
          <c:smooth val="0"/>
          <c:extLst>
            <c:ext xmlns:c16="http://schemas.microsoft.com/office/drawing/2014/chart" uri="{C3380CC4-5D6E-409C-BE32-E72D297353CC}">
              <c16:uniqueId val="{00000000-65EA-44A7-A8AE-0627C0B44803}"/>
            </c:ext>
          </c:extLst>
        </c:ser>
        <c:dLbls>
          <c:showLegendKey val="0"/>
          <c:showVal val="0"/>
          <c:showCatName val="0"/>
          <c:showSerName val="0"/>
          <c:showPercent val="0"/>
          <c:showBubbleSize val="0"/>
        </c:dLbls>
        <c:smooth val="0"/>
        <c:axId val="620751520"/>
        <c:axId val="620725408"/>
      </c:lineChart>
      <c:catAx>
        <c:axId val="620751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408"/>
        <c:crosses val="autoZero"/>
        <c:auto val="1"/>
        <c:lblAlgn val="ctr"/>
        <c:lblOffset val="100"/>
        <c:tickLblSkip val="1"/>
        <c:tickMarkSkip val="1"/>
        <c:noMultiLvlLbl val="0"/>
      </c:catAx>
      <c:valAx>
        <c:axId val="620725408"/>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1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colza (miles de hectáreas)</a:t>
            </a:r>
          </a:p>
        </c:rich>
      </c:tx>
      <c:layout>
        <c:manualLayout>
          <c:xMode val="edge"/>
          <c:yMode val="edge"/>
          <c:x val="0.12884005939902166"/>
          <c:y val="6.5375302663438259E-2"/>
        </c:manualLayout>
      </c:layout>
      <c:overlay val="0"/>
      <c:spPr>
        <a:noFill/>
        <a:ln w="12700">
          <a:solidFill>
            <a:srgbClr val="000000"/>
          </a:solidFill>
          <a:prstDash val="solid"/>
        </a:ln>
      </c:spPr>
    </c:title>
    <c:autoTitleDeleted val="0"/>
    <c:plotArea>
      <c:layout>
        <c:manualLayout>
          <c:layoutTarget val="inner"/>
          <c:xMode val="edge"/>
          <c:yMode val="edge"/>
          <c:x val="0.12135941507290245"/>
          <c:y val="0.23486682808716741"/>
          <c:w val="0.82362589696144783"/>
          <c:h val="0.67796610169491522"/>
        </c:manualLayout>
      </c:layout>
      <c:lineChart>
        <c:grouping val="standard"/>
        <c:varyColors val="0"/>
        <c:ser>
          <c:idx val="3"/>
          <c:order val="0"/>
          <c:tx>
            <c:v>Superficie</c:v>
          </c:tx>
          <c:spPr>
            <a:ln w="38100">
              <a:solidFill>
                <a:srgbClr val="008000"/>
              </a:solidFill>
              <a:prstDash val="solid"/>
            </a:ln>
          </c:spPr>
          <c:marker>
            <c:symbol val="none"/>
          </c:marker>
          <c:cat>
            <c:numRef>
              <c:f>'7.4.13.1'!$A$8:$A$18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'7.4.13.1'!$B$8:$B$18</c:f>
              <c:numCache>
                <c:formatCode>#,##0_);\(#,##0\)</c:formatCode>
                <c:ptCount val="11"/>
                <c:pt idx="0">
                  <c:v>21740</c:v>
                </c:pt>
                <c:pt idx="1">
                  <c:v>20731</c:v>
                </c:pt>
                <c:pt idx="2">
                  <c:v>32091</c:v>
                </c:pt>
                <c:pt idx="3">
                  <c:v>28757</c:v>
                </c:pt>
                <c:pt idx="4">
                  <c:v>42549</c:v>
                </c:pt>
                <c:pt idx="5">
                  <c:v>43244</c:v>
                </c:pt>
                <c:pt idx="6" formatCode="#,##0__;\–#,##0__;0__;@__">
                  <c:v>71040</c:v>
                </c:pt>
                <c:pt idx="7">
                  <c:v>91459</c:v>
                </c:pt>
                <c:pt idx="8">
                  <c:v>95801</c:v>
                </c:pt>
                <c:pt idx="9">
                  <c:v>78401</c:v>
                </c:pt>
                <c:pt idx="10">
                  <c:v>70255</c:v>
                </c:pt>
              </c:numCache>
            </c:numRef>
          </c:val>
          <c:smooth val="0"/>
          <c:extLst>
            <c:ext xmlns:c16="http://schemas.microsoft.com/office/drawing/2014/chart" uri="{C3380CC4-5D6E-409C-BE32-E72D297353CC}">
              <c16:uniqueId val="{00000000-0491-499E-9356-80F9D6C3B733}"/>
            </c:ext>
          </c:extLst>
        </c:ser>
        <c:dLbls>
          <c:showLegendKey val="0"/>
          <c:showVal val="0"/>
          <c:showCatName val="0"/>
          <c:showSerName val="0"/>
          <c:showPercent val="0"/>
          <c:showBubbleSize val="0"/>
        </c:dLbls>
        <c:smooth val="0"/>
        <c:axId val="620742272"/>
        <c:axId val="620734656"/>
      </c:lineChart>
      <c:catAx>
        <c:axId val="620742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4656"/>
        <c:crosses val="autoZero"/>
        <c:auto val="1"/>
        <c:lblAlgn val="ctr"/>
        <c:lblOffset val="100"/>
        <c:tickLblSkip val="1"/>
        <c:tickMarkSkip val="1"/>
        <c:noMultiLvlLbl val="0"/>
      </c:catAx>
      <c:valAx>
        <c:axId val="620734656"/>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2272"/>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colza (miles toneladas)</a:t>
            </a:r>
          </a:p>
        </c:rich>
      </c:tx>
      <c:layout>
        <c:manualLayout>
          <c:xMode val="edge"/>
          <c:yMode val="edge"/>
          <c:x val="0.1372934136967156"/>
          <c:y val="5.3012048192771083E-2"/>
        </c:manualLayout>
      </c:layout>
      <c:overlay val="0"/>
      <c:spPr>
        <a:noFill/>
        <a:ln w="12700">
          <a:solidFill>
            <a:srgbClr val="000000"/>
          </a:solidFill>
          <a:prstDash val="solid"/>
        </a:ln>
      </c:spPr>
    </c:title>
    <c:autoTitleDeleted val="0"/>
    <c:plotArea>
      <c:layout>
        <c:manualLayout>
          <c:layoutTarget val="inner"/>
          <c:xMode val="edge"/>
          <c:yMode val="edge"/>
          <c:x val="0.12803889789303091"/>
          <c:y val="0.23373521476752848"/>
          <c:w val="0.82495948136142661"/>
          <c:h val="0.67951887179838255"/>
        </c:manualLayout>
      </c:layout>
      <c:lineChart>
        <c:grouping val="standard"/>
        <c:varyColors val="0"/>
        <c:ser>
          <c:idx val="3"/>
          <c:order val="0"/>
          <c:tx>
            <c:v>Producción</c:v>
          </c:tx>
          <c:spPr>
            <a:ln w="38100">
              <a:solidFill>
                <a:srgbClr val="FF6600"/>
              </a:solidFill>
              <a:prstDash val="solid"/>
            </a:ln>
          </c:spPr>
          <c:marker>
            <c:symbol val="none"/>
          </c:marker>
          <c:cat>
            <c:numRef>
              <c:f>'7.4.13.1'!$A$8:$A$18</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'7.4.13.1'!$D$8:$D$18</c:f>
              <c:numCache>
                <c:formatCode>#,##0_);\(#,##0\)</c:formatCode>
                <c:ptCount val="11"/>
                <c:pt idx="0">
                  <c:v>34663</c:v>
                </c:pt>
                <c:pt idx="1">
                  <c:v>36029</c:v>
                </c:pt>
                <c:pt idx="2">
                  <c:v>63902</c:v>
                </c:pt>
                <c:pt idx="3">
                  <c:v>53447</c:v>
                </c:pt>
                <c:pt idx="4">
                  <c:v>112928</c:v>
                </c:pt>
                <c:pt idx="5">
                  <c:v>104361</c:v>
                </c:pt>
                <c:pt idx="6">
                  <c:v>149198</c:v>
                </c:pt>
                <c:pt idx="7">
                  <c:v>225165</c:v>
                </c:pt>
                <c:pt idx="8">
                  <c:v>153665</c:v>
                </c:pt>
                <c:pt idx="9">
                  <c:v>175231</c:v>
                </c:pt>
                <c:pt idx="10">
                  <c:v>143981</c:v>
                </c:pt>
              </c:numCache>
            </c:numRef>
          </c:val>
          <c:smooth val="0"/>
          <c:extLst>
            <c:ext xmlns:c16="http://schemas.microsoft.com/office/drawing/2014/chart" uri="{C3380CC4-5D6E-409C-BE32-E72D297353CC}">
              <c16:uniqueId val="{00000000-7C2D-4F0B-AA24-6518FE196F68}"/>
            </c:ext>
          </c:extLst>
        </c:ser>
        <c:dLbls>
          <c:showLegendKey val="0"/>
          <c:showVal val="0"/>
          <c:showCatName val="0"/>
          <c:showSerName val="0"/>
          <c:showPercent val="0"/>
          <c:showBubbleSize val="0"/>
        </c:dLbls>
        <c:smooth val="0"/>
        <c:axId val="620740640"/>
        <c:axId val="620750432"/>
      </c:lineChart>
      <c:catAx>
        <c:axId val="620740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0432"/>
        <c:crosses val="autoZero"/>
        <c:auto val="1"/>
        <c:lblAlgn val="ctr"/>
        <c:lblOffset val="100"/>
        <c:tickLblSkip val="1"/>
        <c:tickMarkSkip val="1"/>
        <c:noMultiLvlLbl val="0"/>
      </c:catAx>
      <c:valAx>
        <c:axId val="620750432"/>
        <c:scaling>
          <c:orientation val="minMax"/>
          <c:max val="250000"/>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para pimentón (miles de hectáreas)</a:t>
            </a:r>
          </a:p>
        </c:rich>
      </c:tx>
      <c:layout>
        <c:manualLayout>
          <c:xMode val="edge"/>
          <c:yMode val="edge"/>
          <c:x val="0.19850905555555554"/>
          <c:y val="5.8280557238037552E-2"/>
        </c:manualLayout>
      </c:layout>
      <c:overlay val="0"/>
      <c:spPr>
        <a:noFill/>
        <a:ln w="12700">
          <a:solidFill>
            <a:srgbClr val="000000"/>
          </a:solidFill>
          <a:prstDash val="solid"/>
        </a:ln>
      </c:spPr>
    </c:title>
    <c:autoTitleDeleted val="0"/>
    <c:plotArea>
      <c:layout>
        <c:manualLayout>
          <c:layoutTarget val="inner"/>
          <c:xMode val="edge"/>
          <c:yMode val="edge"/>
          <c:x val="9.2240117130306859E-2"/>
          <c:y val="0.17176474863718971"/>
          <c:w val="0.85797950219620833"/>
          <c:h val="0.73647050272562087"/>
        </c:manualLayout>
      </c:layout>
      <c:lineChart>
        <c:grouping val="standard"/>
        <c:varyColors val="0"/>
        <c:ser>
          <c:idx val="3"/>
          <c:order val="0"/>
          <c:tx>
            <c:v>Superficie</c:v>
          </c:tx>
          <c:spPr>
            <a:ln w="38100">
              <a:solidFill>
                <a:srgbClr val="008000"/>
              </a:solidFill>
              <a:prstDash val="solid"/>
            </a:ln>
          </c:spPr>
          <c:marker>
            <c:symbol val="none"/>
          </c:marker>
          <c:cat>
            <c:numRef>
              <c:f>'7.4.15.1'!$A$10:$A$20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'7.4.15.1'!$B$10:$B$20</c:f>
              <c:numCache>
                <c:formatCode>#,##0_);\(#,##0\)</c:formatCode>
                <c:ptCount val="11"/>
                <c:pt idx="0">
                  <c:v>1782</c:v>
                </c:pt>
                <c:pt idx="1">
                  <c:v>1708</c:v>
                </c:pt>
                <c:pt idx="2">
                  <c:v>1858</c:v>
                </c:pt>
                <c:pt idx="3">
                  <c:v>1769</c:v>
                </c:pt>
                <c:pt idx="4">
                  <c:v>1553</c:v>
                </c:pt>
                <c:pt idx="5">
                  <c:v>1736</c:v>
                </c:pt>
                <c:pt idx="6">
                  <c:v>1747</c:v>
                </c:pt>
                <c:pt idx="7">
                  <c:v>1950</c:v>
                </c:pt>
                <c:pt idx="8">
                  <c:v>2107</c:v>
                </c:pt>
                <c:pt idx="9">
                  <c:v>2028</c:v>
                </c:pt>
                <c:pt idx="10">
                  <c:v>2154</c:v>
                </c:pt>
              </c:numCache>
            </c:numRef>
          </c:val>
          <c:smooth val="0"/>
          <c:extLst>
            <c:ext xmlns:c16="http://schemas.microsoft.com/office/drawing/2014/chart" uri="{C3380CC4-5D6E-409C-BE32-E72D297353CC}">
              <c16:uniqueId val="{00000000-D3AC-4AEE-996B-96E5824381DE}"/>
            </c:ext>
          </c:extLst>
        </c:ser>
        <c:dLbls>
          <c:showLegendKey val="0"/>
          <c:showVal val="0"/>
          <c:showCatName val="0"/>
          <c:showSerName val="0"/>
          <c:showPercent val="0"/>
          <c:showBubbleSize val="0"/>
        </c:dLbls>
        <c:smooth val="0"/>
        <c:axId val="620742816"/>
        <c:axId val="620730848"/>
      </c:lineChart>
      <c:catAx>
        <c:axId val="620742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0848"/>
        <c:crosses val="autoZero"/>
        <c:auto val="1"/>
        <c:lblAlgn val="ctr"/>
        <c:lblOffset val="100"/>
        <c:tickLblSkip val="1"/>
        <c:tickMarkSkip val="1"/>
        <c:noMultiLvlLbl val="0"/>
      </c:catAx>
      <c:valAx>
        <c:axId val="620730848"/>
        <c:scaling>
          <c:orientation val="minMax"/>
          <c:min val="14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2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para pimentón (miles toneladas)</a:t>
            </a:r>
          </a:p>
        </c:rich>
      </c:tx>
      <c:layout>
        <c:manualLayout>
          <c:xMode val="edge"/>
          <c:yMode val="edge"/>
          <c:x val="0.20388538888888888"/>
          <c:y val="7.0684231296863562E-2"/>
        </c:manualLayout>
      </c:layout>
      <c:overlay val="0"/>
      <c:spPr>
        <a:noFill/>
        <a:ln w="12700">
          <a:solidFill>
            <a:srgbClr val="000000"/>
          </a:solidFill>
          <a:prstDash val="solid"/>
        </a:ln>
      </c:spPr>
    </c:title>
    <c:autoTitleDeleted val="0"/>
    <c:plotArea>
      <c:layout>
        <c:manualLayout>
          <c:layoutTarget val="inner"/>
          <c:xMode val="edge"/>
          <c:yMode val="edge"/>
          <c:x val="8.4671593202264778E-2"/>
          <c:y val="0.19474819745892852"/>
          <c:w val="0.86715390279560822"/>
          <c:h val="0.71694628335392563"/>
        </c:manualLayout>
      </c:layout>
      <c:lineChart>
        <c:grouping val="standard"/>
        <c:varyColors val="0"/>
        <c:ser>
          <c:idx val="3"/>
          <c:order val="0"/>
          <c:tx>
            <c:v>Producción</c:v>
          </c:tx>
          <c:spPr>
            <a:ln w="38100">
              <a:solidFill>
                <a:srgbClr val="FF6600"/>
              </a:solidFill>
              <a:prstDash val="solid"/>
            </a:ln>
          </c:spPr>
          <c:marker>
            <c:symbol val="none"/>
          </c:marker>
          <c:cat>
            <c:numRef>
              <c:f>'7.4.15.1'!$A$10:$A$20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'7.4.15.1'!$D$10:$D$20</c:f>
              <c:numCache>
                <c:formatCode>#,##0_);\(#,##0\)</c:formatCode>
                <c:ptCount val="11"/>
                <c:pt idx="0">
                  <c:v>5314</c:v>
                </c:pt>
                <c:pt idx="1">
                  <c:v>4882</c:v>
                </c:pt>
                <c:pt idx="2">
                  <c:v>5658</c:v>
                </c:pt>
                <c:pt idx="3">
                  <c:v>5652</c:v>
                </c:pt>
                <c:pt idx="4">
                  <c:v>4327</c:v>
                </c:pt>
                <c:pt idx="5">
                  <c:v>5630</c:v>
                </c:pt>
                <c:pt idx="6">
                  <c:v>4736</c:v>
                </c:pt>
                <c:pt idx="7">
                  <c:v>5726</c:v>
                </c:pt>
                <c:pt idx="8">
                  <c:v>6478</c:v>
                </c:pt>
                <c:pt idx="9">
                  <c:v>6439</c:v>
                </c:pt>
                <c:pt idx="10">
                  <c:v>6683</c:v>
                </c:pt>
              </c:numCache>
            </c:numRef>
          </c:val>
          <c:smooth val="0"/>
          <c:extLst>
            <c:ext xmlns:c16="http://schemas.microsoft.com/office/drawing/2014/chart" uri="{C3380CC4-5D6E-409C-BE32-E72D297353CC}">
              <c16:uniqueId val="{00000000-8DFB-4391-B150-4E10154F95A0}"/>
            </c:ext>
          </c:extLst>
        </c:ser>
        <c:dLbls>
          <c:showLegendKey val="0"/>
          <c:showVal val="0"/>
          <c:showCatName val="0"/>
          <c:showSerName val="0"/>
          <c:showPercent val="0"/>
          <c:showBubbleSize val="0"/>
        </c:dLbls>
        <c:smooth val="0"/>
        <c:axId val="620731392"/>
        <c:axId val="620735200"/>
      </c:lineChart>
      <c:catAx>
        <c:axId val="620731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5200"/>
        <c:crosses val="autoZero"/>
        <c:auto val="1"/>
        <c:lblAlgn val="ctr"/>
        <c:lblOffset val="100"/>
        <c:tickLblSkip val="1"/>
        <c:tickMarkSkip val="1"/>
        <c:noMultiLvlLbl val="0"/>
      </c:catAx>
      <c:valAx>
        <c:axId val="620735200"/>
        <c:scaling>
          <c:orientation val="minMax"/>
          <c:min val="4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1392"/>
        <c:crosses val="autoZero"/>
        <c:crossBetween val="between"/>
        <c:majorUnit val="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pimiento para pimentón (miles de euros)</a:t>
            </a:r>
          </a:p>
        </c:rich>
      </c:tx>
      <c:layout>
        <c:manualLayout>
          <c:xMode val="edge"/>
          <c:yMode val="edge"/>
          <c:x val="0.23639738888888889"/>
          <c:y val="5.5096934366975381E-2"/>
        </c:manualLayout>
      </c:layout>
      <c:overlay val="0"/>
      <c:spPr>
        <a:noFill/>
        <a:ln w="12700">
          <a:solidFill>
            <a:srgbClr val="000000"/>
          </a:solidFill>
          <a:prstDash val="solid"/>
        </a:ln>
      </c:spPr>
    </c:title>
    <c:autoTitleDeleted val="0"/>
    <c:plotArea>
      <c:layout>
        <c:manualLayout>
          <c:layoutTarget val="inner"/>
          <c:xMode val="edge"/>
          <c:yMode val="edge"/>
          <c:x val="0.10771485471657775"/>
          <c:y val="0.15366465735967363"/>
          <c:w val="0.85152959471889056"/>
          <c:h val="0.76123107184330663"/>
        </c:manualLayout>
      </c:layout>
      <c:lineChart>
        <c:grouping val="standard"/>
        <c:varyColors val="0"/>
        <c:ser>
          <c:idx val="3"/>
          <c:order val="0"/>
          <c:tx>
            <c:v>Valor</c:v>
          </c:tx>
          <c:spPr>
            <a:ln w="38100">
              <a:solidFill>
                <a:srgbClr val="FFFF00"/>
              </a:solidFill>
              <a:prstDash val="solid"/>
            </a:ln>
          </c:spPr>
          <c:marker>
            <c:symbol val="none"/>
          </c:marker>
          <c:cat>
            <c:numRef>
              <c:f>'7.4.15.1'!$A$10:$A$20</c:f>
              <c:numCache>
                <c:formatCode>0_ ;\-0\ </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'7.4.15.1'!$F$10:$F$20</c:f>
              <c:numCache>
                <c:formatCode>#,##0_);\(#,##0\)</c:formatCode>
                <c:ptCount val="11"/>
                <c:pt idx="0">
                  <c:v>17665.3302</c:v>
                </c:pt>
                <c:pt idx="1">
                  <c:v>18201.072400000001</c:v>
                </c:pt>
                <c:pt idx="2">
                  <c:v>19672.300200000001</c:v>
                </c:pt>
                <c:pt idx="3">
                  <c:v>18426.650399999999</c:v>
                </c:pt>
                <c:pt idx="4">
                  <c:v>15378.157999999998</c:v>
                </c:pt>
                <c:pt idx="5">
                  <c:v>18538.464</c:v>
                </c:pt>
                <c:pt idx="6">
                  <c:v>14208</c:v>
                </c:pt>
                <c:pt idx="7">
                  <c:v>17155</c:v>
                </c:pt>
                <c:pt idx="8">
                  <c:v>19566.1512</c:v>
                </c:pt>
                <c:pt idx="9">
                  <c:v>19789.622599999999</c:v>
                </c:pt>
                <c:pt idx="10">
                  <c:v>20460.672800000004</c:v>
                </c:pt>
              </c:numCache>
            </c:numRef>
          </c:val>
          <c:smooth val="0"/>
          <c:extLst>
            <c:ext xmlns:c16="http://schemas.microsoft.com/office/drawing/2014/chart" uri="{C3380CC4-5D6E-409C-BE32-E72D297353CC}">
              <c16:uniqueId val="{00000000-EB6E-4D0F-9572-1B1EA483A825}"/>
            </c:ext>
          </c:extLst>
        </c:ser>
        <c:dLbls>
          <c:showLegendKey val="0"/>
          <c:showVal val="0"/>
          <c:showCatName val="0"/>
          <c:showSerName val="0"/>
          <c:showPercent val="0"/>
          <c:showBubbleSize val="0"/>
        </c:dLbls>
        <c:smooth val="0"/>
        <c:axId val="620725952"/>
        <c:axId val="620743360"/>
      </c:lineChart>
      <c:catAx>
        <c:axId val="620725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3360"/>
        <c:crosses val="autoZero"/>
        <c:auto val="1"/>
        <c:lblAlgn val="ctr"/>
        <c:lblOffset val="100"/>
        <c:tickLblSkip val="1"/>
        <c:tickMarkSkip val="1"/>
        <c:noMultiLvlLbl val="0"/>
      </c:catAx>
      <c:valAx>
        <c:axId val="620743360"/>
        <c:scaling>
          <c:orientation val="minMax"/>
          <c:max val="22000"/>
          <c:min val="14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258.xml"/><Relationship Id="rId2" Type="http://schemas.openxmlformats.org/officeDocument/2006/relationships/chart" Target="../charts/chart257.xml"/><Relationship Id="rId1" Type="http://schemas.openxmlformats.org/officeDocument/2006/relationships/chart" Target="../charts/chart256.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261.xml"/><Relationship Id="rId2" Type="http://schemas.openxmlformats.org/officeDocument/2006/relationships/chart" Target="../charts/chart260.xml"/><Relationship Id="rId1" Type="http://schemas.openxmlformats.org/officeDocument/2006/relationships/chart" Target="../charts/chart259.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264.xml"/><Relationship Id="rId2" Type="http://schemas.openxmlformats.org/officeDocument/2006/relationships/chart" Target="../charts/chart263.xml"/><Relationship Id="rId1" Type="http://schemas.openxmlformats.org/officeDocument/2006/relationships/chart" Target="../charts/chart262.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267.xml"/><Relationship Id="rId2" Type="http://schemas.openxmlformats.org/officeDocument/2006/relationships/chart" Target="../charts/chart266.xml"/><Relationship Id="rId1" Type="http://schemas.openxmlformats.org/officeDocument/2006/relationships/chart" Target="../charts/chart265.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270.xml"/><Relationship Id="rId2" Type="http://schemas.openxmlformats.org/officeDocument/2006/relationships/chart" Target="../charts/chart269.xml"/><Relationship Id="rId1" Type="http://schemas.openxmlformats.org/officeDocument/2006/relationships/chart" Target="../charts/chart268.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273.xml"/><Relationship Id="rId2" Type="http://schemas.openxmlformats.org/officeDocument/2006/relationships/chart" Target="../charts/chart272.xml"/><Relationship Id="rId1" Type="http://schemas.openxmlformats.org/officeDocument/2006/relationships/chart" Target="../charts/chart271.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276.xml"/><Relationship Id="rId2" Type="http://schemas.openxmlformats.org/officeDocument/2006/relationships/chart" Target="../charts/chart275.xml"/><Relationship Id="rId1" Type="http://schemas.openxmlformats.org/officeDocument/2006/relationships/chart" Target="../charts/chart274.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279.xml"/><Relationship Id="rId2" Type="http://schemas.openxmlformats.org/officeDocument/2006/relationships/chart" Target="../charts/chart278.xml"/><Relationship Id="rId1" Type="http://schemas.openxmlformats.org/officeDocument/2006/relationships/chart" Target="../charts/chart277.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282.xml"/><Relationship Id="rId2" Type="http://schemas.openxmlformats.org/officeDocument/2006/relationships/chart" Target="../charts/chart281.xml"/><Relationship Id="rId1" Type="http://schemas.openxmlformats.org/officeDocument/2006/relationships/chart" Target="../charts/chart28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285.xml"/><Relationship Id="rId2" Type="http://schemas.openxmlformats.org/officeDocument/2006/relationships/chart" Target="../charts/chart284.xml"/><Relationship Id="rId1" Type="http://schemas.openxmlformats.org/officeDocument/2006/relationships/chart" Target="../charts/chart28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288.xml"/><Relationship Id="rId2" Type="http://schemas.openxmlformats.org/officeDocument/2006/relationships/chart" Target="../charts/chart287.xml"/><Relationship Id="rId1" Type="http://schemas.openxmlformats.org/officeDocument/2006/relationships/chart" Target="../charts/chart286.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291.xml"/><Relationship Id="rId2" Type="http://schemas.openxmlformats.org/officeDocument/2006/relationships/chart" Target="../charts/chart290.xml"/><Relationship Id="rId1" Type="http://schemas.openxmlformats.org/officeDocument/2006/relationships/chart" Target="../charts/chart289.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294.xml"/><Relationship Id="rId2" Type="http://schemas.openxmlformats.org/officeDocument/2006/relationships/chart" Target="../charts/chart293.xml"/><Relationship Id="rId1" Type="http://schemas.openxmlformats.org/officeDocument/2006/relationships/chart" Target="../charts/chart292.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297.xml"/><Relationship Id="rId2" Type="http://schemas.openxmlformats.org/officeDocument/2006/relationships/chart" Target="../charts/chart296.xml"/><Relationship Id="rId1" Type="http://schemas.openxmlformats.org/officeDocument/2006/relationships/chart" Target="../charts/chart295.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300.xml"/><Relationship Id="rId2" Type="http://schemas.openxmlformats.org/officeDocument/2006/relationships/chart" Target="../charts/chart299.xml"/><Relationship Id="rId1" Type="http://schemas.openxmlformats.org/officeDocument/2006/relationships/chart" Target="../charts/chart298.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302.xml"/><Relationship Id="rId1" Type="http://schemas.openxmlformats.org/officeDocument/2006/relationships/chart" Target="../charts/chart301.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304.xml"/><Relationship Id="rId1" Type="http://schemas.openxmlformats.org/officeDocument/2006/relationships/chart" Target="../charts/chart303.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305.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307.xml"/><Relationship Id="rId1" Type="http://schemas.openxmlformats.org/officeDocument/2006/relationships/chart" Target="../charts/chart306.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309.xml"/><Relationship Id="rId1" Type="http://schemas.openxmlformats.org/officeDocument/2006/relationships/chart" Target="../charts/chart30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31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31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31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313.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316.xml"/><Relationship Id="rId2" Type="http://schemas.openxmlformats.org/officeDocument/2006/relationships/chart" Target="../charts/chart315.xml"/><Relationship Id="rId1" Type="http://schemas.openxmlformats.org/officeDocument/2006/relationships/chart" Target="../charts/chart314.xml"/><Relationship Id="rId4" Type="http://schemas.openxmlformats.org/officeDocument/2006/relationships/chart" Target="../charts/chart317.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318.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320.xml"/><Relationship Id="rId1" Type="http://schemas.openxmlformats.org/officeDocument/2006/relationships/chart" Target="../charts/chart319.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321.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322.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32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324.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325.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328.xml"/><Relationship Id="rId2" Type="http://schemas.openxmlformats.org/officeDocument/2006/relationships/chart" Target="../charts/chart327.xml"/><Relationship Id="rId1" Type="http://schemas.openxmlformats.org/officeDocument/2006/relationships/chart" Target="../charts/chart326.xml"/></Relationships>
</file>

<file path=xl/drawings/_rels/drawing133.xml.rels><?xml version="1.0" encoding="UTF-8" standalone="yes"?>
<Relationships xmlns="http://schemas.openxmlformats.org/package/2006/relationships"><Relationship Id="rId3" Type="http://schemas.openxmlformats.org/officeDocument/2006/relationships/chart" Target="../charts/chart331.xml"/><Relationship Id="rId2" Type="http://schemas.openxmlformats.org/officeDocument/2006/relationships/chart" Target="../charts/chart330.xml"/><Relationship Id="rId1" Type="http://schemas.openxmlformats.org/officeDocument/2006/relationships/chart" Target="../charts/chart32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36.xml"/><Relationship Id="rId2" Type="http://schemas.openxmlformats.org/officeDocument/2006/relationships/chart" Target="../charts/chart135.xml"/><Relationship Id="rId1" Type="http://schemas.openxmlformats.org/officeDocument/2006/relationships/chart" Target="../charts/chart134.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64.xml"/><Relationship Id="rId2" Type="http://schemas.openxmlformats.org/officeDocument/2006/relationships/chart" Target="../charts/chart163.xml"/><Relationship Id="rId1" Type="http://schemas.openxmlformats.org/officeDocument/2006/relationships/chart" Target="../charts/chart162.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chart" Target="../charts/chart169.xml"/><Relationship Id="rId1" Type="http://schemas.openxmlformats.org/officeDocument/2006/relationships/chart" Target="../charts/chart168.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84.xml"/><Relationship Id="rId2" Type="http://schemas.openxmlformats.org/officeDocument/2006/relationships/chart" Target="../charts/chart183.xml"/><Relationship Id="rId1" Type="http://schemas.openxmlformats.org/officeDocument/2006/relationships/chart" Target="../charts/chart182.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190.xml"/><Relationship Id="rId2" Type="http://schemas.openxmlformats.org/officeDocument/2006/relationships/chart" Target="../charts/chart189.xml"/><Relationship Id="rId1" Type="http://schemas.openxmlformats.org/officeDocument/2006/relationships/chart" Target="../charts/chart188.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92.xml"/><Relationship Id="rId1" Type="http://schemas.openxmlformats.org/officeDocument/2006/relationships/chart" Target="../charts/chart191.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204.xml"/><Relationship Id="rId2" Type="http://schemas.openxmlformats.org/officeDocument/2006/relationships/chart" Target="../charts/chart203.xml"/><Relationship Id="rId1" Type="http://schemas.openxmlformats.org/officeDocument/2006/relationships/chart" Target="../charts/chart202.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209.xml"/><Relationship Id="rId1" Type="http://schemas.openxmlformats.org/officeDocument/2006/relationships/chart" Target="../charts/chart208.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211.xml"/><Relationship Id="rId1" Type="http://schemas.openxmlformats.org/officeDocument/2006/relationships/chart" Target="../charts/chart210.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213.xml"/><Relationship Id="rId1" Type="http://schemas.openxmlformats.org/officeDocument/2006/relationships/chart" Target="../charts/chart212.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215.xml"/><Relationship Id="rId1" Type="http://schemas.openxmlformats.org/officeDocument/2006/relationships/chart" Target="../charts/chart214.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217.xml"/><Relationship Id="rId1" Type="http://schemas.openxmlformats.org/officeDocument/2006/relationships/chart" Target="../charts/chart21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218.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221.xml"/><Relationship Id="rId2" Type="http://schemas.openxmlformats.org/officeDocument/2006/relationships/chart" Target="../charts/chart220.xml"/><Relationship Id="rId1" Type="http://schemas.openxmlformats.org/officeDocument/2006/relationships/chart" Target="../charts/chart219.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223.xml"/><Relationship Id="rId1" Type="http://schemas.openxmlformats.org/officeDocument/2006/relationships/chart" Target="../charts/chart222.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226.xml"/><Relationship Id="rId2" Type="http://schemas.openxmlformats.org/officeDocument/2006/relationships/chart" Target="../charts/chart225.xml"/><Relationship Id="rId1" Type="http://schemas.openxmlformats.org/officeDocument/2006/relationships/chart" Target="../charts/chart224.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229.xml"/><Relationship Id="rId2" Type="http://schemas.openxmlformats.org/officeDocument/2006/relationships/chart" Target="../charts/chart228.xml"/><Relationship Id="rId1" Type="http://schemas.openxmlformats.org/officeDocument/2006/relationships/chart" Target="../charts/chart22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232.xml"/><Relationship Id="rId2" Type="http://schemas.openxmlformats.org/officeDocument/2006/relationships/chart" Target="../charts/chart231.xml"/><Relationship Id="rId1" Type="http://schemas.openxmlformats.org/officeDocument/2006/relationships/chart" Target="../charts/chart230.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234.xml"/><Relationship Id="rId1" Type="http://schemas.openxmlformats.org/officeDocument/2006/relationships/chart" Target="../charts/chart23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235.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237.xml"/><Relationship Id="rId1" Type="http://schemas.openxmlformats.org/officeDocument/2006/relationships/chart" Target="../charts/chart236.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240.xml"/><Relationship Id="rId2" Type="http://schemas.openxmlformats.org/officeDocument/2006/relationships/chart" Target="../charts/chart239.xml"/><Relationship Id="rId1" Type="http://schemas.openxmlformats.org/officeDocument/2006/relationships/chart" Target="../charts/chart238.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243.xml"/><Relationship Id="rId2" Type="http://schemas.openxmlformats.org/officeDocument/2006/relationships/chart" Target="../charts/chart242.xml"/><Relationship Id="rId1" Type="http://schemas.openxmlformats.org/officeDocument/2006/relationships/chart" Target="../charts/chart241.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246.xml"/><Relationship Id="rId2" Type="http://schemas.openxmlformats.org/officeDocument/2006/relationships/chart" Target="../charts/chart245.xml"/><Relationship Id="rId1" Type="http://schemas.openxmlformats.org/officeDocument/2006/relationships/chart" Target="../charts/chart244.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249.xml"/><Relationship Id="rId2" Type="http://schemas.openxmlformats.org/officeDocument/2006/relationships/chart" Target="../charts/chart248.xml"/><Relationship Id="rId1" Type="http://schemas.openxmlformats.org/officeDocument/2006/relationships/chart" Target="../charts/chart247.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252.xml"/><Relationship Id="rId2" Type="http://schemas.openxmlformats.org/officeDocument/2006/relationships/chart" Target="../charts/chart251.xml"/><Relationship Id="rId1" Type="http://schemas.openxmlformats.org/officeDocument/2006/relationships/chart" Target="../charts/chart250.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255.xml"/><Relationship Id="rId2" Type="http://schemas.openxmlformats.org/officeDocument/2006/relationships/chart" Target="../charts/chart254.xml"/><Relationship Id="rId1" Type="http://schemas.openxmlformats.org/officeDocument/2006/relationships/chart" Target="../charts/chart253.xml"/></Relationships>
</file>

<file path=xl/drawings/drawing1.xml><?xml version="1.0" encoding="utf-8"?>
<xdr:wsDr xmlns:xdr="http://schemas.openxmlformats.org/drawingml/2006/spreadsheetDrawing" xmlns:a="http://schemas.openxmlformats.org/drawingml/2006/main">
  <xdr:twoCellAnchor editAs="absolute">
    <xdr:from>
      <xdr:col>0</xdr:col>
      <xdr:colOff>155575</xdr:colOff>
      <xdr:row>18</xdr:row>
      <xdr:rowOff>38100</xdr:rowOff>
    </xdr:from>
    <xdr:to>
      <xdr:col>3</xdr:col>
      <xdr:colOff>1527175</xdr:colOff>
      <xdr:row>43</xdr:row>
      <xdr:rowOff>95250</xdr:rowOff>
    </xdr:to>
    <xdr:graphicFrame macro="">
      <xdr:nvGraphicFramePr>
        <xdr:cNvPr id="1610" name="Chart 1">
          <a:extLst>
            <a:ext uri="{FF2B5EF4-FFF2-40B4-BE49-F238E27FC236}">
              <a16:creationId xmlns:a16="http://schemas.microsoft.com/office/drawing/2014/main" id="{00000000-0008-0000-0000-00004A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155575</xdr:colOff>
      <xdr:row>44</xdr:row>
      <xdr:rowOff>114300</xdr:rowOff>
    </xdr:from>
    <xdr:to>
      <xdr:col>3</xdr:col>
      <xdr:colOff>1539875</xdr:colOff>
      <xdr:row>68</xdr:row>
      <xdr:rowOff>152400</xdr:rowOff>
    </xdr:to>
    <xdr:graphicFrame macro="">
      <xdr:nvGraphicFramePr>
        <xdr:cNvPr id="1611" name="Chart 2">
          <a:extLst>
            <a:ext uri="{FF2B5EF4-FFF2-40B4-BE49-F238E27FC236}">
              <a16:creationId xmlns:a16="http://schemas.microsoft.com/office/drawing/2014/main" id="{00000000-0008-0000-0000-00004B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155575</xdr:colOff>
      <xdr:row>71</xdr:row>
      <xdr:rowOff>101600</xdr:rowOff>
    </xdr:from>
    <xdr:to>
      <xdr:col>3</xdr:col>
      <xdr:colOff>1517650</xdr:colOff>
      <xdr:row>94</xdr:row>
      <xdr:rowOff>130175</xdr:rowOff>
    </xdr:to>
    <xdr:graphicFrame macro="">
      <xdr:nvGraphicFramePr>
        <xdr:cNvPr id="1612" name="Chart 3">
          <a:extLst>
            <a:ext uri="{FF2B5EF4-FFF2-40B4-BE49-F238E27FC236}">
              <a16:creationId xmlns:a16="http://schemas.microsoft.com/office/drawing/2014/main" id="{00000000-0008-0000-0000-00004C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139700</xdr:colOff>
      <xdr:row>21</xdr:row>
      <xdr:rowOff>9525</xdr:rowOff>
    </xdr:from>
    <xdr:to>
      <xdr:col>6</xdr:col>
      <xdr:colOff>1019175</xdr:colOff>
      <xdr:row>46</xdr:row>
      <xdr:rowOff>38100</xdr:rowOff>
    </xdr:to>
    <xdr:graphicFrame macro="">
      <xdr:nvGraphicFramePr>
        <xdr:cNvPr id="10826" name="Chart 1">
          <a:extLst>
            <a:ext uri="{FF2B5EF4-FFF2-40B4-BE49-F238E27FC236}">
              <a16:creationId xmlns:a16="http://schemas.microsoft.com/office/drawing/2014/main" id="{00000000-0008-0000-1300-00004A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136525</xdr:colOff>
      <xdr:row>47</xdr:row>
      <xdr:rowOff>79375</xdr:rowOff>
    </xdr:from>
    <xdr:to>
      <xdr:col>6</xdr:col>
      <xdr:colOff>1035050</xdr:colOff>
      <xdr:row>72</xdr:row>
      <xdr:rowOff>127000</xdr:rowOff>
    </xdr:to>
    <xdr:graphicFrame macro="">
      <xdr:nvGraphicFramePr>
        <xdr:cNvPr id="10827" name="Chart 2">
          <a:extLst>
            <a:ext uri="{FF2B5EF4-FFF2-40B4-BE49-F238E27FC236}">
              <a16:creationId xmlns:a16="http://schemas.microsoft.com/office/drawing/2014/main" id="{00000000-0008-0000-1300-00004B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74</xdr:row>
      <xdr:rowOff>15875</xdr:rowOff>
    </xdr:from>
    <xdr:to>
      <xdr:col>6</xdr:col>
      <xdr:colOff>1025525</xdr:colOff>
      <xdr:row>97</xdr:row>
      <xdr:rowOff>114300</xdr:rowOff>
    </xdr:to>
    <xdr:graphicFrame macro="">
      <xdr:nvGraphicFramePr>
        <xdr:cNvPr id="10828" name="Chart 3">
          <a:extLst>
            <a:ext uri="{FF2B5EF4-FFF2-40B4-BE49-F238E27FC236}">
              <a16:creationId xmlns:a16="http://schemas.microsoft.com/office/drawing/2014/main" id="{00000000-0008-0000-1300-00004C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47625</xdr:colOff>
      <xdr:row>22</xdr:row>
      <xdr:rowOff>9525</xdr:rowOff>
    </xdr:from>
    <xdr:to>
      <xdr:col>7</xdr:col>
      <xdr:colOff>1305625</xdr:colOff>
      <xdr:row>47</xdr:row>
      <xdr:rowOff>9525</xdr:rowOff>
    </xdr:to>
    <xdr:graphicFrame macro="">
      <xdr:nvGraphicFramePr>
        <xdr:cNvPr id="2" name="Chart 1">
          <a:extLst>
            <a:ext uri="{FF2B5EF4-FFF2-40B4-BE49-F238E27FC236}">
              <a16:creationId xmlns:a16="http://schemas.microsoft.com/office/drawing/2014/main" id="{FC099438-4867-4493-858E-1CC754043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48</xdr:row>
      <xdr:rowOff>58738</xdr:rowOff>
    </xdr:from>
    <xdr:to>
      <xdr:col>7</xdr:col>
      <xdr:colOff>1305625</xdr:colOff>
      <xdr:row>72</xdr:row>
      <xdr:rowOff>153988</xdr:rowOff>
    </xdr:to>
    <xdr:graphicFrame macro="">
      <xdr:nvGraphicFramePr>
        <xdr:cNvPr id="3" name="Chart 2">
          <a:extLst>
            <a:ext uri="{FF2B5EF4-FFF2-40B4-BE49-F238E27FC236}">
              <a16:creationId xmlns:a16="http://schemas.microsoft.com/office/drawing/2014/main" id="{A2CD002B-C1B3-4307-A14B-130CE2E07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74</xdr:row>
      <xdr:rowOff>38100</xdr:rowOff>
    </xdr:from>
    <xdr:to>
      <xdr:col>7</xdr:col>
      <xdr:colOff>1305625</xdr:colOff>
      <xdr:row>100</xdr:row>
      <xdr:rowOff>0</xdr:rowOff>
    </xdr:to>
    <xdr:graphicFrame macro="">
      <xdr:nvGraphicFramePr>
        <xdr:cNvPr id="4" name="Chart 3">
          <a:extLst>
            <a:ext uri="{FF2B5EF4-FFF2-40B4-BE49-F238E27FC236}">
              <a16:creationId xmlns:a16="http://schemas.microsoft.com/office/drawing/2014/main" id="{7E64C64D-7A11-4728-953F-75D59597A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142874</xdr:colOff>
      <xdr:row>21</xdr:row>
      <xdr:rowOff>47625</xdr:rowOff>
    </xdr:from>
    <xdr:to>
      <xdr:col>7</xdr:col>
      <xdr:colOff>1163874</xdr:colOff>
      <xdr:row>46</xdr:row>
      <xdr:rowOff>28575</xdr:rowOff>
    </xdr:to>
    <xdr:graphicFrame macro="">
      <xdr:nvGraphicFramePr>
        <xdr:cNvPr id="2" name="Chart 1">
          <a:extLst>
            <a:ext uri="{FF2B5EF4-FFF2-40B4-BE49-F238E27FC236}">
              <a16:creationId xmlns:a16="http://schemas.microsoft.com/office/drawing/2014/main" id="{937A736A-FCBB-413C-8C99-1084DFA5F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49213</xdr:rowOff>
    </xdr:from>
    <xdr:to>
      <xdr:col>7</xdr:col>
      <xdr:colOff>1163874</xdr:colOff>
      <xdr:row>71</xdr:row>
      <xdr:rowOff>144463</xdr:rowOff>
    </xdr:to>
    <xdr:graphicFrame macro="">
      <xdr:nvGraphicFramePr>
        <xdr:cNvPr id="3" name="Chart 2">
          <a:extLst>
            <a:ext uri="{FF2B5EF4-FFF2-40B4-BE49-F238E27FC236}">
              <a16:creationId xmlns:a16="http://schemas.microsoft.com/office/drawing/2014/main" id="{9EA53992-7441-49EB-B077-535401604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0</xdr:rowOff>
    </xdr:from>
    <xdr:to>
      <xdr:col>7</xdr:col>
      <xdr:colOff>1163874</xdr:colOff>
      <xdr:row>97</xdr:row>
      <xdr:rowOff>133350</xdr:rowOff>
    </xdr:to>
    <xdr:graphicFrame macro="">
      <xdr:nvGraphicFramePr>
        <xdr:cNvPr id="4" name="Chart 3">
          <a:extLst>
            <a:ext uri="{FF2B5EF4-FFF2-40B4-BE49-F238E27FC236}">
              <a16:creationId xmlns:a16="http://schemas.microsoft.com/office/drawing/2014/main" id="{CA0E58FC-EB90-404C-BF86-E1D39E3F0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114300</xdr:colOff>
      <xdr:row>22</xdr:row>
      <xdr:rowOff>104775</xdr:rowOff>
    </xdr:from>
    <xdr:to>
      <xdr:col>7</xdr:col>
      <xdr:colOff>1213900</xdr:colOff>
      <xdr:row>47</xdr:row>
      <xdr:rowOff>133350</xdr:rowOff>
    </xdr:to>
    <xdr:graphicFrame macro="">
      <xdr:nvGraphicFramePr>
        <xdr:cNvPr id="2" name="Chart 1">
          <a:extLst>
            <a:ext uri="{FF2B5EF4-FFF2-40B4-BE49-F238E27FC236}">
              <a16:creationId xmlns:a16="http://schemas.microsoft.com/office/drawing/2014/main" id="{4AAB859F-9A98-4E22-9623-38002B887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147638</xdr:rowOff>
    </xdr:from>
    <xdr:to>
      <xdr:col>7</xdr:col>
      <xdr:colOff>1213900</xdr:colOff>
      <xdr:row>74</xdr:row>
      <xdr:rowOff>14288</xdr:rowOff>
    </xdr:to>
    <xdr:graphicFrame macro="">
      <xdr:nvGraphicFramePr>
        <xdr:cNvPr id="3" name="Chart 2">
          <a:extLst>
            <a:ext uri="{FF2B5EF4-FFF2-40B4-BE49-F238E27FC236}">
              <a16:creationId xmlns:a16="http://schemas.microsoft.com/office/drawing/2014/main" id="{E8CF8F82-83CA-48D8-AD0C-5DC5C7A0A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7</xdr:col>
      <xdr:colOff>1213900</xdr:colOff>
      <xdr:row>100</xdr:row>
      <xdr:rowOff>0</xdr:rowOff>
    </xdr:to>
    <xdr:graphicFrame macro="">
      <xdr:nvGraphicFramePr>
        <xdr:cNvPr id="4" name="Chart 3">
          <a:extLst>
            <a:ext uri="{FF2B5EF4-FFF2-40B4-BE49-F238E27FC236}">
              <a16:creationId xmlns:a16="http://schemas.microsoft.com/office/drawing/2014/main" id="{57639DB4-9E42-4EF3-8577-F010B6C8E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123823</xdr:colOff>
      <xdr:row>23</xdr:row>
      <xdr:rowOff>85725</xdr:rowOff>
    </xdr:from>
    <xdr:to>
      <xdr:col>7</xdr:col>
      <xdr:colOff>1309923</xdr:colOff>
      <xdr:row>47</xdr:row>
      <xdr:rowOff>114300</xdr:rowOff>
    </xdr:to>
    <xdr:graphicFrame macro="">
      <xdr:nvGraphicFramePr>
        <xdr:cNvPr id="2" name="Chart 1">
          <a:extLst>
            <a:ext uri="{FF2B5EF4-FFF2-40B4-BE49-F238E27FC236}">
              <a16:creationId xmlns:a16="http://schemas.microsoft.com/office/drawing/2014/main" id="{EAC93795-6E06-4E29-BFD6-E8C44505D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49</xdr:row>
      <xdr:rowOff>12700</xdr:rowOff>
    </xdr:from>
    <xdr:to>
      <xdr:col>7</xdr:col>
      <xdr:colOff>1309923</xdr:colOff>
      <xdr:row>73</xdr:row>
      <xdr:rowOff>111125</xdr:rowOff>
    </xdr:to>
    <xdr:graphicFrame macro="">
      <xdr:nvGraphicFramePr>
        <xdr:cNvPr id="3" name="Chart 2">
          <a:extLst>
            <a:ext uri="{FF2B5EF4-FFF2-40B4-BE49-F238E27FC236}">
              <a16:creationId xmlns:a16="http://schemas.microsoft.com/office/drawing/2014/main" id="{9D3C118A-D99F-4BF6-BF0C-85FF0D487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75</xdr:row>
      <xdr:rowOff>9525</xdr:rowOff>
    </xdr:from>
    <xdr:to>
      <xdr:col>7</xdr:col>
      <xdr:colOff>1309923</xdr:colOff>
      <xdr:row>99</xdr:row>
      <xdr:rowOff>95250</xdr:rowOff>
    </xdr:to>
    <xdr:graphicFrame macro="">
      <xdr:nvGraphicFramePr>
        <xdr:cNvPr id="4" name="Chart 3">
          <a:extLst>
            <a:ext uri="{FF2B5EF4-FFF2-40B4-BE49-F238E27FC236}">
              <a16:creationId xmlns:a16="http://schemas.microsoft.com/office/drawing/2014/main" id="{B741F5A3-B562-498D-B6A4-6A3EF4E35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142875</xdr:colOff>
      <xdr:row>21</xdr:row>
      <xdr:rowOff>0</xdr:rowOff>
    </xdr:from>
    <xdr:to>
      <xdr:col>7</xdr:col>
      <xdr:colOff>1180375</xdr:colOff>
      <xdr:row>45</xdr:row>
      <xdr:rowOff>95250</xdr:rowOff>
    </xdr:to>
    <xdr:graphicFrame macro="">
      <xdr:nvGraphicFramePr>
        <xdr:cNvPr id="2" name="Chart 1">
          <a:extLst>
            <a:ext uri="{FF2B5EF4-FFF2-40B4-BE49-F238E27FC236}">
              <a16:creationId xmlns:a16="http://schemas.microsoft.com/office/drawing/2014/main" id="{48474DA1-69E3-4B39-AB0F-4DBD3FCC3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46</xdr:row>
      <xdr:rowOff>139700</xdr:rowOff>
    </xdr:from>
    <xdr:to>
      <xdr:col>7</xdr:col>
      <xdr:colOff>1180375</xdr:colOff>
      <xdr:row>71</xdr:row>
      <xdr:rowOff>130175</xdr:rowOff>
    </xdr:to>
    <xdr:graphicFrame macro="">
      <xdr:nvGraphicFramePr>
        <xdr:cNvPr id="3" name="Chart 2">
          <a:extLst>
            <a:ext uri="{FF2B5EF4-FFF2-40B4-BE49-F238E27FC236}">
              <a16:creationId xmlns:a16="http://schemas.microsoft.com/office/drawing/2014/main" id="{E2620DB0-BF67-4563-B83A-BD109B6B2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9525</xdr:rowOff>
    </xdr:from>
    <xdr:to>
      <xdr:col>7</xdr:col>
      <xdr:colOff>1180375</xdr:colOff>
      <xdr:row>99</xdr:row>
      <xdr:rowOff>19050</xdr:rowOff>
    </xdr:to>
    <xdr:graphicFrame macro="">
      <xdr:nvGraphicFramePr>
        <xdr:cNvPr id="4" name="Chart 3">
          <a:extLst>
            <a:ext uri="{FF2B5EF4-FFF2-40B4-BE49-F238E27FC236}">
              <a16:creationId xmlns:a16="http://schemas.microsoft.com/office/drawing/2014/main" id="{2A08C5D5-51E9-4720-9060-FECB51B98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76200</xdr:colOff>
      <xdr:row>21</xdr:row>
      <xdr:rowOff>76200</xdr:rowOff>
    </xdr:from>
    <xdr:to>
      <xdr:col>7</xdr:col>
      <xdr:colOff>1147600</xdr:colOff>
      <xdr:row>46</xdr:row>
      <xdr:rowOff>104775</xdr:rowOff>
    </xdr:to>
    <xdr:graphicFrame macro="">
      <xdr:nvGraphicFramePr>
        <xdr:cNvPr id="2" name="Chart 1">
          <a:extLst>
            <a:ext uri="{FF2B5EF4-FFF2-40B4-BE49-F238E27FC236}">
              <a16:creationId xmlns:a16="http://schemas.microsoft.com/office/drawing/2014/main" id="{8CDDD651-9C56-4B55-AC43-12100ADD7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119063</xdr:rowOff>
    </xdr:from>
    <xdr:to>
      <xdr:col>7</xdr:col>
      <xdr:colOff>1147600</xdr:colOff>
      <xdr:row>71</xdr:row>
      <xdr:rowOff>61913</xdr:rowOff>
    </xdr:to>
    <xdr:graphicFrame macro="">
      <xdr:nvGraphicFramePr>
        <xdr:cNvPr id="3" name="Chart 2">
          <a:extLst>
            <a:ext uri="{FF2B5EF4-FFF2-40B4-BE49-F238E27FC236}">
              <a16:creationId xmlns:a16="http://schemas.microsoft.com/office/drawing/2014/main" id="{87809427-75CF-4E8B-A7CE-51FF4F1A6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72</xdr:row>
      <xdr:rowOff>76200</xdr:rowOff>
    </xdr:from>
    <xdr:to>
      <xdr:col>7</xdr:col>
      <xdr:colOff>1147600</xdr:colOff>
      <xdr:row>99</xdr:row>
      <xdr:rowOff>9525</xdr:rowOff>
    </xdr:to>
    <xdr:graphicFrame macro="">
      <xdr:nvGraphicFramePr>
        <xdr:cNvPr id="4" name="Chart 3">
          <a:extLst>
            <a:ext uri="{FF2B5EF4-FFF2-40B4-BE49-F238E27FC236}">
              <a16:creationId xmlns:a16="http://schemas.microsoft.com/office/drawing/2014/main" id="{9E696AE0-CD5F-4C5E-B18C-902EDA82C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123823</xdr:colOff>
      <xdr:row>20</xdr:row>
      <xdr:rowOff>142875</xdr:rowOff>
    </xdr:from>
    <xdr:to>
      <xdr:col>7</xdr:col>
      <xdr:colOff>1061723</xdr:colOff>
      <xdr:row>45</xdr:row>
      <xdr:rowOff>47625</xdr:rowOff>
    </xdr:to>
    <xdr:graphicFrame macro="">
      <xdr:nvGraphicFramePr>
        <xdr:cNvPr id="2" name="Chart 1">
          <a:extLst>
            <a:ext uri="{FF2B5EF4-FFF2-40B4-BE49-F238E27FC236}">
              <a16:creationId xmlns:a16="http://schemas.microsoft.com/office/drawing/2014/main" id="{ADA987CB-ADF1-43A3-9E52-20153B1B9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46</xdr:row>
      <xdr:rowOff>96838</xdr:rowOff>
    </xdr:from>
    <xdr:to>
      <xdr:col>7</xdr:col>
      <xdr:colOff>1061723</xdr:colOff>
      <xdr:row>72</xdr:row>
      <xdr:rowOff>39688</xdr:rowOff>
    </xdr:to>
    <xdr:graphicFrame macro="">
      <xdr:nvGraphicFramePr>
        <xdr:cNvPr id="3" name="Chart 2">
          <a:extLst>
            <a:ext uri="{FF2B5EF4-FFF2-40B4-BE49-F238E27FC236}">
              <a16:creationId xmlns:a16="http://schemas.microsoft.com/office/drawing/2014/main" id="{65230DE5-6BEA-4809-B4CB-BB8CBBEA4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73</xdr:row>
      <xdr:rowOff>88900</xdr:rowOff>
    </xdr:from>
    <xdr:to>
      <xdr:col>7</xdr:col>
      <xdr:colOff>1061723</xdr:colOff>
      <xdr:row>98</xdr:row>
      <xdr:rowOff>117475</xdr:rowOff>
    </xdr:to>
    <xdr:graphicFrame macro="">
      <xdr:nvGraphicFramePr>
        <xdr:cNvPr id="4" name="Chart 3">
          <a:extLst>
            <a:ext uri="{FF2B5EF4-FFF2-40B4-BE49-F238E27FC236}">
              <a16:creationId xmlns:a16="http://schemas.microsoft.com/office/drawing/2014/main" id="{58478386-EA1D-4C4E-9F20-DB7235719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104774</xdr:colOff>
      <xdr:row>21</xdr:row>
      <xdr:rowOff>9525</xdr:rowOff>
    </xdr:from>
    <xdr:to>
      <xdr:col>7</xdr:col>
      <xdr:colOff>1042374</xdr:colOff>
      <xdr:row>45</xdr:row>
      <xdr:rowOff>133350</xdr:rowOff>
    </xdr:to>
    <xdr:graphicFrame macro="">
      <xdr:nvGraphicFramePr>
        <xdr:cNvPr id="2" name="Chart 1">
          <a:extLst>
            <a:ext uri="{FF2B5EF4-FFF2-40B4-BE49-F238E27FC236}">
              <a16:creationId xmlns:a16="http://schemas.microsoft.com/office/drawing/2014/main" id="{793BEA1D-5214-44BD-B330-BC7CFB495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9525</xdr:rowOff>
    </xdr:from>
    <xdr:to>
      <xdr:col>7</xdr:col>
      <xdr:colOff>1042374</xdr:colOff>
      <xdr:row>72</xdr:row>
      <xdr:rowOff>152400</xdr:rowOff>
    </xdr:to>
    <xdr:graphicFrame macro="">
      <xdr:nvGraphicFramePr>
        <xdr:cNvPr id="3" name="Chart 2">
          <a:extLst>
            <a:ext uri="{FF2B5EF4-FFF2-40B4-BE49-F238E27FC236}">
              <a16:creationId xmlns:a16="http://schemas.microsoft.com/office/drawing/2014/main" id="{951CD694-EDF0-4168-BF3C-BA52C340F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104774</xdr:colOff>
      <xdr:row>74</xdr:row>
      <xdr:rowOff>28575</xdr:rowOff>
    </xdr:from>
    <xdr:to>
      <xdr:col>7</xdr:col>
      <xdr:colOff>1042374</xdr:colOff>
      <xdr:row>99</xdr:row>
      <xdr:rowOff>0</xdr:rowOff>
    </xdr:to>
    <xdr:graphicFrame macro="">
      <xdr:nvGraphicFramePr>
        <xdr:cNvPr id="4" name="Chart 3">
          <a:extLst>
            <a:ext uri="{FF2B5EF4-FFF2-40B4-BE49-F238E27FC236}">
              <a16:creationId xmlns:a16="http://schemas.microsoft.com/office/drawing/2014/main" id="{2CDD7058-967B-46B1-8FD9-16CFAE4AE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142875</xdr:colOff>
      <xdr:row>22</xdr:row>
      <xdr:rowOff>47625</xdr:rowOff>
    </xdr:from>
    <xdr:to>
      <xdr:col>7</xdr:col>
      <xdr:colOff>1226975</xdr:colOff>
      <xdr:row>48</xdr:row>
      <xdr:rowOff>3025</xdr:rowOff>
    </xdr:to>
    <xdr:graphicFrame macro="">
      <xdr:nvGraphicFramePr>
        <xdr:cNvPr id="2" name="Chart 1">
          <a:extLst>
            <a:ext uri="{FF2B5EF4-FFF2-40B4-BE49-F238E27FC236}">
              <a16:creationId xmlns:a16="http://schemas.microsoft.com/office/drawing/2014/main" id="{C32FB7D5-B1FE-4B81-8652-9639DFF46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49</xdr:row>
      <xdr:rowOff>79374</xdr:rowOff>
    </xdr:from>
    <xdr:to>
      <xdr:col>7</xdr:col>
      <xdr:colOff>1226975</xdr:colOff>
      <xdr:row>75</xdr:row>
      <xdr:rowOff>34774</xdr:rowOff>
    </xdr:to>
    <xdr:graphicFrame macro="">
      <xdr:nvGraphicFramePr>
        <xdr:cNvPr id="3" name="Chart 2">
          <a:extLst>
            <a:ext uri="{FF2B5EF4-FFF2-40B4-BE49-F238E27FC236}">
              <a16:creationId xmlns:a16="http://schemas.microsoft.com/office/drawing/2014/main" id="{733BFD13-1164-4B1B-A7F7-23375233A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76</xdr:row>
      <xdr:rowOff>111124</xdr:rowOff>
    </xdr:from>
    <xdr:to>
      <xdr:col>7</xdr:col>
      <xdr:colOff>1226975</xdr:colOff>
      <xdr:row>102</xdr:row>
      <xdr:rowOff>66524</xdr:rowOff>
    </xdr:to>
    <xdr:graphicFrame macro="">
      <xdr:nvGraphicFramePr>
        <xdr:cNvPr id="4" name="Chart 3">
          <a:extLst>
            <a:ext uri="{FF2B5EF4-FFF2-40B4-BE49-F238E27FC236}">
              <a16:creationId xmlns:a16="http://schemas.microsoft.com/office/drawing/2014/main" id="{A94972A8-7462-492E-A364-664BEEC3C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142875</xdr:colOff>
      <xdr:row>21</xdr:row>
      <xdr:rowOff>66675</xdr:rowOff>
    </xdr:from>
    <xdr:to>
      <xdr:col>7</xdr:col>
      <xdr:colOff>1014775</xdr:colOff>
      <xdr:row>46</xdr:row>
      <xdr:rowOff>133350</xdr:rowOff>
    </xdr:to>
    <xdr:graphicFrame macro="">
      <xdr:nvGraphicFramePr>
        <xdr:cNvPr id="2" name="Chart 1">
          <a:extLst>
            <a:ext uri="{FF2B5EF4-FFF2-40B4-BE49-F238E27FC236}">
              <a16:creationId xmlns:a16="http://schemas.microsoft.com/office/drawing/2014/main" id="{6B9DA2B0-20B1-4EE2-A1F5-43806DD48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142875</xdr:rowOff>
    </xdr:from>
    <xdr:to>
      <xdr:col>7</xdr:col>
      <xdr:colOff>1014775</xdr:colOff>
      <xdr:row>72</xdr:row>
      <xdr:rowOff>104775</xdr:rowOff>
    </xdr:to>
    <xdr:graphicFrame macro="">
      <xdr:nvGraphicFramePr>
        <xdr:cNvPr id="3" name="Chart 2">
          <a:extLst>
            <a:ext uri="{FF2B5EF4-FFF2-40B4-BE49-F238E27FC236}">
              <a16:creationId xmlns:a16="http://schemas.microsoft.com/office/drawing/2014/main" id="{526D4443-935A-4E71-8556-772F21304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28575</xdr:rowOff>
    </xdr:from>
    <xdr:to>
      <xdr:col>7</xdr:col>
      <xdr:colOff>1014775</xdr:colOff>
      <xdr:row>98</xdr:row>
      <xdr:rowOff>133350</xdr:rowOff>
    </xdr:to>
    <xdr:graphicFrame macro="">
      <xdr:nvGraphicFramePr>
        <xdr:cNvPr id="4" name="Chart 3">
          <a:extLst>
            <a:ext uri="{FF2B5EF4-FFF2-40B4-BE49-F238E27FC236}">
              <a16:creationId xmlns:a16="http://schemas.microsoft.com/office/drawing/2014/main" id="{52892C41-B8FB-4B76-97A7-D640FEBD6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368300</xdr:colOff>
      <xdr:row>22</xdr:row>
      <xdr:rowOff>85725</xdr:rowOff>
    </xdr:from>
    <xdr:to>
      <xdr:col>6</xdr:col>
      <xdr:colOff>1109300</xdr:colOff>
      <xdr:row>47</xdr:row>
      <xdr:rowOff>123825</xdr:rowOff>
    </xdr:to>
    <xdr:graphicFrame macro="">
      <xdr:nvGraphicFramePr>
        <xdr:cNvPr id="11850" name="Chart 1">
          <a:extLst>
            <a:ext uri="{FF2B5EF4-FFF2-40B4-BE49-F238E27FC236}">
              <a16:creationId xmlns:a16="http://schemas.microsoft.com/office/drawing/2014/main" id="{00000000-0008-0000-1600-00004A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368300</xdr:colOff>
      <xdr:row>48</xdr:row>
      <xdr:rowOff>152400</xdr:rowOff>
    </xdr:from>
    <xdr:to>
      <xdr:col>6</xdr:col>
      <xdr:colOff>1109300</xdr:colOff>
      <xdr:row>72</xdr:row>
      <xdr:rowOff>152400</xdr:rowOff>
    </xdr:to>
    <xdr:graphicFrame macro="">
      <xdr:nvGraphicFramePr>
        <xdr:cNvPr id="11851" name="Chart 2">
          <a:extLst>
            <a:ext uri="{FF2B5EF4-FFF2-40B4-BE49-F238E27FC236}">
              <a16:creationId xmlns:a16="http://schemas.microsoft.com/office/drawing/2014/main" id="{00000000-0008-0000-1600-00004B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368300</xdr:colOff>
      <xdr:row>74</xdr:row>
      <xdr:rowOff>28575</xdr:rowOff>
    </xdr:from>
    <xdr:to>
      <xdr:col>6</xdr:col>
      <xdr:colOff>1109300</xdr:colOff>
      <xdr:row>99</xdr:row>
      <xdr:rowOff>9525</xdr:rowOff>
    </xdr:to>
    <xdr:graphicFrame macro="">
      <xdr:nvGraphicFramePr>
        <xdr:cNvPr id="11852" name="Chart 3">
          <a:extLst>
            <a:ext uri="{FF2B5EF4-FFF2-40B4-BE49-F238E27FC236}">
              <a16:creationId xmlns:a16="http://schemas.microsoft.com/office/drawing/2014/main" id="{00000000-0008-0000-1600-00004C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104775</xdr:colOff>
      <xdr:row>22</xdr:row>
      <xdr:rowOff>130175</xdr:rowOff>
    </xdr:from>
    <xdr:to>
      <xdr:col>7</xdr:col>
      <xdr:colOff>934375</xdr:colOff>
      <xdr:row>48</xdr:row>
      <xdr:rowOff>31750</xdr:rowOff>
    </xdr:to>
    <xdr:graphicFrame macro="">
      <xdr:nvGraphicFramePr>
        <xdr:cNvPr id="2" name="Chart 1">
          <a:extLst>
            <a:ext uri="{FF2B5EF4-FFF2-40B4-BE49-F238E27FC236}">
              <a16:creationId xmlns:a16="http://schemas.microsoft.com/office/drawing/2014/main" id="{4481ED39-A6C4-4693-BAA8-FC9022850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15875</xdr:rowOff>
    </xdr:from>
    <xdr:to>
      <xdr:col>7</xdr:col>
      <xdr:colOff>934375</xdr:colOff>
      <xdr:row>74</xdr:row>
      <xdr:rowOff>44450</xdr:rowOff>
    </xdr:to>
    <xdr:graphicFrame macro="">
      <xdr:nvGraphicFramePr>
        <xdr:cNvPr id="3" name="Chart 2">
          <a:extLst>
            <a:ext uri="{FF2B5EF4-FFF2-40B4-BE49-F238E27FC236}">
              <a16:creationId xmlns:a16="http://schemas.microsoft.com/office/drawing/2014/main" id="{EED57326-CC17-4168-8FBE-5D63DC41A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75</xdr:row>
      <xdr:rowOff>28575</xdr:rowOff>
    </xdr:from>
    <xdr:to>
      <xdr:col>7</xdr:col>
      <xdr:colOff>934375</xdr:colOff>
      <xdr:row>100</xdr:row>
      <xdr:rowOff>9525</xdr:rowOff>
    </xdr:to>
    <xdr:graphicFrame macro="">
      <xdr:nvGraphicFramePr>
        <xdr:cNvPr id="4" name="Chart 3">
          <a:extLst>
            <a:ext uri="{FF2B5EF4-FFF2-40B4-BE49-F238E27FC236}">
              <a16:creationId xmlns:a16="http://schemas.microsoft.com/office/drawing/2014/main" id="{77C47267-637A-4E06-86FD-3E254F64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104775</xdr:colOff>
      <xdr:row>21</xdr:row>
      <xdr:rowOff>66674</xdr:rowOff>
    </xdr:from>
    <xdr:to>
      <xdr:col>7</xdr:col>
      <xdr:colOff>1193075</xdr:colOff>
      <xdr:row>45</xdr:row>
      <xdr:rowOff>64274</xdr:rowOff>
    </xdr:to>
    <xdr:graphicFrame macro="">
      <xdr:nvGraphicFramePr>
        <xdr:cNvPr id="2" name="Chart 1">
          <a:extLst>
            <a:ext uri="{FF2B5EF4-FFF2-40B4-BE49-F238E27FC236}">
              <a16:creationId xmlns:a16="http://schemas.microsoft.com/office/drawing/2014/main" id="{2150C74C-C27C-4F91-88C2-2DEAD8F2E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115880</xdr:rowOff>
    </xdr:from>
    <xdr:to>
      <xdr:col>7</xdr:col>
      <xdr:colOff>1193075</xdr:colOff>
      <xdr:row>71</xdr:row>
      <xdr:rowOff>113480</xdr:rowOff>
    </xdr:to>
    <xdr:graphicFrame macro="">
      <xdr:nvGraphicFramePr>
        <xdr:cNvPr id="3" name="Chart 2">
          <a:extLst>
            <a:ext uri="{FF2B5EF4-FFF2-40B4-BE49-F238E27FC236}">
              <a16:creationId xmlns:a16="http://schemas.microsoft.com/office/drawing/2014/main" id="{9D0D4317-6D50-40AD-8BF4-502B15FE5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165085</xdr:rowOff>
    </xdr:from>
    <xdr:to>
      <xdr:col>7</xdr:col>
      <xdr:colOff>1193075</xdr:colOff>
      <xdr:row>97</xdr:row>
      <xdr:rowOff>162685</xdr:rowOff>
    </xdr:to>
    <xdr:graphicFrame macro="">
      <xdr:nvGraphicFramePr>
        <xdr:cNvPr id="4" name="Chart 3">
          <a:extLst>
            <a:ext uri="{FF2B5EF4-FFF2-40B4-BE49-F238E27FC236}">
              <a16:creationId xmlns:a16="http://schemas.microsoft.com/office/drawing/2014/main" id="{DE842579-80C5-4FB5-B864-5B687691A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85725</xdr:colOff>
      <xdr:row>21</xdr:row>
      <xdr:rowOff>152401</xdr:rowOff>
    </xdr:from>
    <xdr:to>
      <xdr:col>7</xdr:col>
      <xdr:colOff>1067725</xdr:colOff>
      <xdr:row>45</xdr:row>
      <xdr:rowOff>91332</xdr:rowOff>
    </xdr:to>
    <xdr:graphicFrame macro="">
      <xdr:nvGraphicFramePr>
        <xdr:cNvPr id="2" name="Chart 1">
          <a:extLst>
            <a:ext uri="{FF2B5EF4-FFF2-40B4-BE49-F238E27FC236}">
              <a16:creationId xmlns:a16="http://schemas.microsoft.com/office/drawing/2014/main" id="{E5FCA513-6EDF-4CDB-9B3D-3CC063B3A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46</xdr:row>
      <xdr:rowOff>135644</xdr:rowOff>
    </xdr:from>
    <xdr:to>
      <xdr:col>7</xdr:col>
      <xdr:colOff>1067725</xdr:colOff>
      <xdr:row>73</xdr:row>
      <xdr:rowOff>158888</xdr:rowOff>
    </xdr:to>
    <xdr:graphicFrame macro="">
      <xdr:nvGraphicFramePr>
        <xdr:cNvPr id="3" name="Chart 2">
          <a:extLst>
            <a:ext uri="{FF2B5EF4-FFF2-40B4-BE49-F238E27FC236}">
              <a16:creationId xmlns:a16="http://schemas.microsoft.com/office/drawing/2014/main" id="{D1032EFC-0C72-4B84-A9C5-F76B7667B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38100</xdr:rowOff>
    </xdr:from>
    <xdr:to>
      <xdr:col>7</xdr:col>
      <xdr:colOff>1067725</xdr:colOff>
      <xdr:row>99</xdr:row>
      <xdr:rowOff>144564</xdr:rowOff>
    </xdr:to>
    <xdr:graphicFrame macro="">
      <xdr:nvGraphicFramePr>
        <xdr:cNvPr id="4" name="Chart 3">
          <a:extLst>
            <a:ext uri="{FF2B5EF4-FFF2-40B4-BE49-F238E27FC236}">
              <a16:creationId xmlns:a16="http://schemas.microsoft.com/office/drawing/2014/main" id="{1847DFB7-B85E-4772-A40E-262F4DF6F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142875</xdr:colOff>
      <xdr:row>22</xdr:row>
      <xdr:rowOff>104770</xdr:rowOff>
    </xdr:from>
    <xdr:to>
      <xdr:col>7</xdr:col>
      <xdr:colOff>1023375</xdr:colOff>
      <xdr:row>47</xdr:row>
      <xdr:rowOff>74301</xdr:rowOff>
    </xdr:to>
    <xdr:graphicFrame macro="">
      <xdr:nvGraphicFramePr>
        <xdr:cNvPr id="2" name="Chart 1">
          <a:extLst>
            <a:ext uri="{FF2B5EF4-FFF2-40B4-BE49-F238E27FC236}">
              <a16:creationId xmlns:a16="http://schemas.microsoft.com/office/drawing/2014/main" id="{86691EA9-1A5A-48DD-85D7-B15FE5FCA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142875</xdr:rowOff>
    </xdr:from>
    <xdr:to>
      <xdr:col>7</xdr:col>
      <xdr:colOff>1023375</xdr:colOff>
      <xdr:row>72</xdr:row>
      <xdr:rowOff>104124</xdr:rowOff>
    </xdr:to>
    <xdr:graphicFrame macro="">
      <xdr:nvGraphicFramePr>
        <xdr:cNvPr id="3" name="Chart 2">
          <a:extLst>
            <a:ext uri="{FF2B5EF4-FFF2-40B4-BE49-F238E27FC236}">
              <a16:creationId xmlns:a16="http://schemas.microsoft.com/office/drawing/2014/main" id="{EF5E8EF0-6648-4CD7-B43C-4D1347EA8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7</xdr:col>
      <xdr:colOff>1023375</xdr:colOff>
      <xdr:row>100</xdr:row>
      <xdr:rowOff>78296</xdr:rowOff>
    </xdr:to>
    <xdr:graphicFrame macro="">
      <xdr:nvGraphicFramePr>
        <xdr:cNvPr id="4" name="Chart 3">
          <a:extLst>
            <a:ext uri="{FF2B5EF4-FFF2-40B4-BE49-F238E27FC236}">
              <a16:creationId xmlns:a16="http://schemas.microsoft.com/office/drawing/2014/main" id="{8B88D0E7-D840-4EBB-9451-492641ACD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104775</xdr:colOff>
      <xdr:row>39</xdr:row>
      <xdr:rowOff>142865</xdr:rowOff>
    </xdr:from>
    <xdr:to>
      <xdr:col>9</xdr:col>
      <xdr:colOff>42675</xdr:colOff>
      <xdr:row>63</xdr:row>
      <xdr:rowOff>40300</xdr:rowOff>
    </xdr:to>
    <xdr:graphicFrame macro="">
      <xdr:nvGraphicFramePr>
        <xdr:cNvPr id="2" name="Chart 1">
          <a:extLst>
            <a:ext uri="{FF2B5EF4-FFF2-40B4-BE49-F238E27FC236}">
              <a16:creationId xmlns:a16="http://schemas.microsoft.com/office/drawing/2014/main" id="{D798E24C-A405-48DD-A474-50F7096D9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64</xdr:row>
      <xdr:rowOff>123814</xdr:rowOff>
    </xdr:from>
    <xdr:to>
      <xdr:col>9</xdr:col>
      <xdr:colOff>42675</xdr:colOff>
      <xdr:row>89</xdr:row>
      <xdr:rowOff>47258</xdr:rowOff>
    </xdr:to>
    <xdr:graphicFrame macro="">
      <xdr:nvGraphicFramePr>
        <xdr:cNvPr id="3" name="Chart 2">
          <a:extLst>
            <a:ext uri="{FF2B5EF4-FFF2-40B4-BE49-F238E27FC236}">
              <a16:creationId xmlns:a16="http://schemas.microsoft.com/office/drawing/2014/main" id="{87F72E78-6BC8-4B7B-B1C3-74983C514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90</xdr:row>
      <xdr:rowOff>123826</xdr:rowOff>
    </xdr:from>
    <xdr:to>
      <xdr:col>9</xdr:col>
      <xdr:colOff>42675</xdr:colOff>
      <xdr:row>115</xdr:row>
      <xdr:rowOff>119311</xdr:rowOff>
    </xdr:to>
    <xdr:graphicFrame macro="">
      <xdr:nvGraphicFramePr>
        <xdr:cNvPr id="4" name="Chart 3">
          <a:extLst>
            <a:ext uri="{FF2B5EF4-FFF2-40B4-BE49-F238E27FC236}">
              <a16:creationId xmlns:a16="http://schemas.microsoft.com/office/drawing/2014/main" id="{C9A05752-BB30-4273-9B32-59A3A4D42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104775</xdr:colOff>
      <xdr:row>23</xdr:row>
      <xdr:rowOff>66675</xdr:rowOff>
    </xdr:from>
    <xdr:to>
      <xdr:col>3</xdr:col>
      <xdr:colOff>1457325</xdr:colOff>
      <xdr:row>49</xdr:row>
      <xdr:rowOff>0</xdr:rowOff>
    </xdr:to>
    <xdr:graphicFrame macro="">
      <xdr:nvGraphicFramePr>
        <xdr:cNvPr id="2" name="Chart 1">
          <a:extLst>
            <a:ext uri="{FF2B5EF4-FFF2-40B4-BE49-F238E27FC236}">
              <a16:creationId xmlns:a16="http://schemas.microsoft.com/office/drawing/2014/main" id="{27C85711-4929-45A1-AE14-7996667E242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142875</xdr:rowOff>
    </xdr:from>
    <xdr:to>
      <xdr:col>3</xdr:col>
      <xdr:colOff>1457325</xdr:colOff>
      <xdr:row>73</xdr:row>
      <xdr:rowOff>85725</xdr:rowOff>
    </xdr:to>
    <xdr:graphicFrame macro="">
      <xdr:nvGraphicFramePr>
        <xdr:cNvPr id="3" name="Chart 2">
          <a:extLst>
            <a:ext uri="{FF2B5EF4-FFF2-40B4-BE49-F238E27FC236}">
              <a16:creationId xmlns:a16="http://schemas.microsoft.com/office/drawing/2014/main" id="{00464885-57E2-424B-B750-4F885810FCB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104775</xdr:colOff>
      <xdr:row>23</xdr:row>
      <xdr:rowOff>9525</xdr:rowOff>
    </xdr:from>
    <xdr:to>
      <xdr:col>5</xdr:col>
      <xdr:colOff>1499775</xdr:colOff>
      <xdr:row>48</xdr:row>
      <xdr:rowOff>38100</xdr:rowOff>
    </xdr:to>
    <xdr:graphicFrame macro="">
      <xdr:nvGraphicFramePr>
        <xdr:cNvPr id="2" name="Chart 1">
          <a:extLst>
            <a:ext uri="{FF2B5EF4-FFF2-40B4-BE49-F238E27FC236}">
              <a16:creationId xmlns:a16="http://schemas.microsoft.com/office/drawing/2014/main" id="{0D4DA93A-6E65-4386-878C-DD71CB68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50</xdr:row>
      <xdr:rowOff>28575</xdr:rowOff>
    </xdr:from>
    <xdr:to>
      <xdr:col>5</xdr:col>
      <xdr:colOff>1499775</xdr:colOff>
      <xdr:row>76</xdr:row>
      <xdr:rowOff>9525</xdr:rowOff>
    </xdr:to>
    <xdr:graphicFrame macro="">
      <xdr:nvGraphicFramePr>
        <xdr:cNvPr id="3" name="Chart 2">
          <a:extLst>
            <a:ext uri="{FF2B5EF4-FFF2-40B4-BE49-F238E27FC236}">
              <a16:creationId xmlns:a16="http://schemas.microsoft.com/office/drawing/2014/main" id="{527439BE-8A12-4403-855F-5CDED08C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44450</xdr:colOff>
      <xdr:row>23</xdr:row>
      <xdr:rowOff>101600</xdr:rowOff>
    </xdr:from>
    <xdr:to>
      <xdr:col>4</xdr:col>
      <xdr:colOff>92075</xdr:colOff>
      <xdr:row>48</xdr:row>
      <xdr:rowOff>6350</xdr:rowOff>
    </xdr:to>
    <xdr:graphicFrame macro="">
      <xdr:nvGraphicFramePr>
        <xdr:cNvPr id="2" name="Chart 1">
          <a:extLst>
            <a:ext uri="{FF2B5EF4-FFF2-40B4-BE49-F238E27FC236}">
              <a16:creationId xmlns:a16="http://schemas.microsoft.com/office/drawing/2014/main" id="{C3DBDCF3-6EF6-42E2-B0E8-A8FE8C89A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95250</xdr:colOff>
      <xdr:row>3</xdr:row>
      <xdr:rowOff>161924</xdr:rowOff>
    </xdr:from>
    <xdr:to>
      <xdr:col>12</xdr:col>
      <xdr:colOff>311250</xdr:colOff>
      <xdr:row>35</xdr:row>
      <xdr:rowOff>14024</xdr:rowOff>
    </xdr:to>
    <xdr:graphicFrame macro="">
      <xdr:nvGraphicFramePr>
        <xdr:cNvPr id="2" name="Chart 2">
          <a:extLst>
            <a:ext uri="{FF2B5EF4-FFF2-40B4-BE49-F238E27FC236}">
              <a16:creationId xmlns:a16="http://schemas.microsoft.com/office/drawing/2014/main" id="{23AFD5EB-CD34-4C22-9672-04C13C87B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12700</xdr:rowOff>
    </xdr:from>
    <xdr:to>
      <xdr:col>12</xdr:col>
      <xdr:colOff>311250</xdr:colOff>
      <xdr:row>68</xdr:row>
      <xdr:rowOff>22225</xdr:rowOff>
    </xdr:to>
    <xdr:graphicFrame macro="">
      <xdr:nvGraphicFramePr>
        <xdr:cNvPr id="3" name="Chart 1">
          <a:extLst>
            <a:ext uri="{FF2B5EF4-FFF2-40B4-BE49-F238E27FC236}">
              <a16:creationId xmlns:a16="http://schemas.microsoft.com/office/drawing/2014/main" id="{1A464209-7604-41DE-B73E-8A85DE5F6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161925</xdr:colOff>
      <xdr:row>21</xdr:row>
      <xdr:rowOff>104775</xdr:rowOff>
    </xdr:from>
    <xdr:to>
      <xdr:col>5</xdr:col>
      <xdr:colOff>1210925</xdr:colOff>
      <xdr:row>48</xdr:row>
      <xdr:rowOff>133350</xdr:rowOff>
    </xdr:to>
    <xdr:graphicFrame macro="">
      <xdr:nvGraphicFramePr>
        <xdr:cNvPr id="2" name="Chart 1">
          <a:extLst>
            <a:ext uri="{FF2B5EF4-FFF2-40B4-BE49-F238E27FC236}">
              <a16:creationId xmlns:a16="http://schemas.microsoft.com/office/drawing/2014/main" id="{6BF9075F-A189-44C3-AC46-F3D93199C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50</xdr:row>
      <xdr:rowOff>9525</xdr:rowOff>
    </xdr:from>
    <xdr:to>
      <xdr:col>5</xdr:col>
      <xdr:colOff>1210924</xdr:colOff>
      <xdr:row>75</xdr:row>
      <xdr:rowOff>114300</xdr:rowOff>
    </xdr:to>
    <xdr:graphicFrame macro="">
      <xdr:nvGraphicFramePr>
        <xdr:cNvPr id="3" name="Chart 2">
          <a:extLst>
            <a:ext uri="{FF2B5EF4-FFF2-40B4-BE49-F238E27FC236}">
              <a16:creationId xmlns:a16="http://schemas.microsoft.com/office/drawing/2014/main" id="{32D72446-1E48-4493-87E3-9CB5797F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92075</xdr:colOff>
      <xdr:row>18</xdr:row>
      <xdr:rowOff>142875</xdr:rowOff>
    </xdr:from>
    <xdr:to>
      <xdr:col>5</xdr:col>
      <xdr:colOff>1821975</xdr:colOff>
      <xdr:row>43</xdr:row>
      <xdr:rowOff>12700</xdr:rowOff>
    </xdr:to>
    <xdr:graphicFrame macro="">
      <xdr:nvGraphicFramePr>
        <xdr:cNvPr id="12679" name="Chart 1">
          <a:extLst>
            <a:ext uri="{FF2B5EF4-FFF2-40B4-BE49-F238E27FC236}">
              <a16:creationId xmlns:a16="http://schemas.microsoft.com/office/drawing/2014/main" id="{00000000-0008-0000-1700-000087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92075</xdr:colOff>
      <xdr:row>43</xdr:row>
      <xdr:rowOff>123825</xdr:rowOff>
    </xdr:from>
    <xdr:to>
      <xdr:col>5</xdr:col>
      <xdr:colOff>1821975</xdr:colOff>
      <xdr:row>68</xdr:row>
      <xdr:rowOff>152400</xdr:rowOff>
    </xdr:to>
    <xdr:graphicFrame macro="">
      <xdr:nvGraphicFramePr>
        <xdr:cNvPr id="12680" name="Chart 2">
          <a:extLst>
            <a:ext uri="{FF2B5EF4-FFF2-40B4-BE49-F238E27FC236}">
              <a16:creationId xmlns:a16="http://schemas.microsoft.com/office/drawing/2014/main" id="{00000000-0008-0000-1700-000088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1556448</xdr:colOff>
      <xdr:row>14</xdr:row>
      <xdr:rowOff>27284</xdr:rowOff>
    </xdr:from>
    <xdr:to>
      <xdr:col>10</xdr:col>
      <xdr:colOff>136700</xdr:colOff>
      <xdr:row>40</xdr:row>
      <xdr:rowOff>154284</xdr:rowOff>
    </xdr:to>
    <xdr:graphicFrame macro="">
      <xdr:nvGraphicFramePr>
        <xdr:cNvPr id="2" name="Chart 1">
          <a:extLst>
            <a:ext uri="{FF2B5EF4-FFF2-40B4-BE49-F238E27FC236}">
              <a16:creationId xmlns:a16="http://schemas.microsoft.com/office/drawing/2014/main" id="{2087CD9E-0E27-4C71-88CC-E2E3F6A11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219075</xdr:colOff>
      <xdr:row>15</xdr:row>
      <xdr:rowOff>114300</xdr:rowOff>
    </xdr:from>
    <xdr:to>
      <xdr:col>6</xdr:col>
      <xdr:colOff>1181100</xdr:colOff>
      <xdr:row>40</xdr:row>
      <xdr:rowOff>76200</xdr:rowOff>
    </xdr:to>
    <xdr:graphicFrame macro="">
      <xdr:nvGraphicFramePr>
        <xdr:cNvPr id="2" name="Chart 1">
          <a:extLst>
            <a:ext uri="{FF2B5EF4-FFF2-40B4-BE49-F238E27FC236}">
              <a16:creationId xmlns:a16="http://schemas.microsoft.com/office/drawing/2014/main" id="{916E3872-73E7-4C99-98B3-0B2B59C14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219075</xdr:colOff>
      <xdr:row>12</xdr:row>
      <xdr:rowOff>123825</xdr:rowOff>
    </xdr:from>
    <xdr:to>
      <xdr:col>7</xdr:col>
      <xdr:colOff>9525</xdr:colOff>
      <xdr:row>37</xdr:row>
      <xdr:rowOff>66675</xdr:rowOff>
    </xdr:to>
    <xdr:graphicFrame macro="">
      <xdr:nvGraphicFramePr>
        <xdr:cNvPr id="2" name="Chart 1">
          <a:extLst>
            <a:ext uri="{FF2B5EF4-FFF2-40B4-BE49-F238E27FC236}">
              <a16:creationId xmlns:a16="http://schemas.microsoft.com/office/drawing/2014/main" id="{B10B10FF-C6B7-4199-8536-1F2235B96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180975</xdr:colOff>
      <xdr:row>12</xdr:row>
      <xdr:rowOff>104775</xdr:rowOff>
    </xdr:from>
    <xdr:to>
      <xdr:col>7</xdr:col>
      <xdr:colOff>142875</xdr:colOff>
      <xdr:row>36</xdr:row>
      <xdr:rowOff>104775</xdr:rowOff>
    </xdr:to>
    <xdr:graphicFrame macro="">
      <xdr:nvGraphicFramePr>
        <xdr:cNvPr id="2" name="Chart 1">
          <a:extLst>
            <a:ext uri="{FF2B5EF4-FFF2-40B4-BE49-F238E27FC236}">
              <a16:creationId xmlns:a16="http://schemas.microsoft.com/office/drawing/2014/main" id="{42B7C61E-714A-455E-84F2-A807673E8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142875</xdr:colOff>
      <xdr:row>23</xdr:row>
      <xdr:rowOff>38089</xdr:rowOff>
    </xdr:from>
    <xdr:to>
      <xdr:col>8</xdr:col>
      <xdr:colOff>1454275</xdr:colOff>
      <xdr:row>48</xdr:row>
      <xdr:rowOff>4437</xdr:rowOff>
    </xdr:to>
    <xdr:graphicFrame macro="">
      <xdr:nvGraphicFramePr>
        <xdr:cNvPr id="2" name="Chart 1">
          <a:extLst>
            <a:ext uri="{FF2B5EF4-FFF2-40B4-BE49-F238E27FC236}">
              <a16:creationId xmlns:a16="http://schemas.microsoft.com/office/drawing/2014/main" id="{F611BE98-F47A-4B1D-9C86-5F1E31A2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50</xdr:row>
      <xdr:rowOff>28564</xdr:rowOff>
    </xdr:from>
    <xdr:to>
      <xdr:col>8</xdr:col>
      <xdr:colOff>1454275</xdr:colOff>
      <xdr:row>75</xdr:row>
      <xdr:rowOff>51220</xdr:rowOff>
    </xdr:to>
    <xdr:graphicFrame macro="">
      <xdr:nvGraphicFramePr>
        <xdr:cNvPr id="3" name="Chart 2">
          <a:extLst>
            <a:ext uri="{FF2B5EF4-FFF2-40B4-BE49-F238E27FC236}">
              <a16:creationId xmlns:a16="http://schemas.microsoft.com/office/drawing/2014/main" id="{62D5F224-26D2-4857-A532-31FD4007F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77</xdr:row>
      <xdr:rowOff>38100</xdr:rowOff>
    </xdr:from>
    <xdr:to>
      <xdr:col>8</xdr:col>
      <xdr:colOff>1454275</xdr:colOff>
      <xdr:row>102</xdr:row>
      <xdr:rowOff>53491</xdr:rowOff>
    </xdr:to>
    <xdr:graphicFrame macro="">
      <xdr:nvGraphicFramePr>
        <xdr:cNvPr id="4" name="Chart 3">
          <a:extLst>
            <a:ext uri="{FF2B5EF4-FFF2-40B4-BE49-F238E27FC236}">
              <a16:creationId xmlns:a16="http://schemas.microsoft.com/office/drawing/2014/main" id="{215BA185-7FC5-4FA5-B00F-7989A45C5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142874</xdr:colOff>
      <xdr:row>104</xdr:row>
      <xdr:rowOff>19050</xdr:rowOff>
    </xdr:from>
    <xdr:to>
      <xdr:col>8</xdr:col>
      <xdr:colOff>1454274</xdr:colOff>
      <xdr:row>129</xdr:row>
      <xdr:rowOff>140011</xdr:rowOff>
    </xdr:to>
    <xdr:graphicFrame macro="">
      <xdr:nvGraphicFramePr>
        <xdr:cNvPr id="5" name="Chart 4">
          <a:extLst>
            <a:ext uri="{FF2B5EF4-FFF2-40B4-BE49-F238E27FC236}">
              <a16:creationId xmlns:a16="http://schemas.microsoft.com/office/drawing/2014/main" id="{DD237560-DB6B-46FB-9587-ED1C641396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3</xdr:col>
      <xdr:colOff>1228725</xdr:colOff>
      <xdr:row>44</xdr:row>
      <xdr:rowOff>123825</xdr:rowOff>
    </xdr:to>
    <xdr:graphicFrame macro="">
      <xdr:nvGraphicFramePr>
        <xdr:cNvPr id="2" name="Chart 1">
          <a:extLst>
            <a:ext uri="{FF2B5EF4-FFF2-40B4-BE49-F238E27FC236}">
              <a16:creationId xmlns:a16="http://schemas.microsoft.com/office/drawing/2014/main" id="{B2C72793-ABC4-4E7A-8051-C7EFD814986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25400</xdr:colOff>
      <xdr:row>22</xdr:row>
      <xdr:rowOff>95250</xdr:rowOff>
    </xdr:from>
    <xdr:to>
      <xdr:col>4</xdr:col>
      <xdr:colOff>1353300</xdr:colOff>
      <xdr:row>45</xdr:row>
      <xdr:rowOff>152400</xdr:rowOff>
    </xdr:to>
    <xdr:graphicFrame macro="">
      <xdr:nvGraphicFramePr>
        <xdr:cNvPr id="2" name="Chart 1">
          <a:extLst>
            <a:ext uri="{FF2B5EF4-FFF2-40B4-BE49-F238E27FC236}">
              <a16:creationId xmlns:a16="http://schemas.microsoft.com/office/drawing/2014/main" id="{F41AE904-DBB0-4C5F-9D7D-B4DAB41FD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xdr:colOff>
      <xdr:row>47</xdr:row>
      <xdr:rowOff>152400</xdr:rowOff>
    </xdr:from>
    <xdr:to>
      <xdr:col>4</xdr:col>
      <xdr:colOff>1353300</xdr:colOff>
      <xdr:row>72</xdr:row>
      <xdr:rowOff>114300</xdr:rowOff>
    </xdr:to>
    <xdr:graphicFrame macro="">
      <xdr:nvGraphicFramePr>
        <xdr:cNvPr id="3" name="Chart 2">
          <a:extLst>
            <a:ext uri="{FF2B5EF4-FFF2-40B4-BE49-F238E27FC236}">
              <a16:creationId xmlns:a16="http://schemas.microsoft.com/office/drawing/2014/main" id="{E01E489E-8882-4647-A455-2AC519502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38100</xdr:colOff>
      <xdr:row>20</xdr:row>
      <xdr:rowOff>34925</xdr:rowOff>
    </xdr:from>
    <xdr:to>
      <xdr:col>6</xdr:col>
      <xdr:colOff>66675</xdr:colOff>
      <xdr:row>45</xdr:row>
      <xdr:rowOff>139700</xdr:rowOff>
    </xdr:to>
    <xdr:graphicFrame macro="">
      <xdr:nvGraphicFramePr>
        <xdr:cNvPr id="2" name="Chart 1">
          <a:extLst>
            <a:ext uri="{FF2B5EF4-FFF2-40B4-BE49-F238E27FC236}">
              <a16:creationId xmlns:a16="http://schemas.microsoft.com/office/drawing/2014/main" id="{0CD8FEB4-ABD4-4845-A8CA-9865DADA8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20</xdr:row>
      <xdr:rowOff>0</xdr:rowOff>
    </xdr:from>
    <xdr:to>
      <xdr:col>8</xdr:col>
      <xdr:colOff>682625</xdr:colOff>
      <xdr:row>59</xdr:row>
      <xdr:rowOff>155388</xdr:rowOff>
    </xdr:to>
    <xdr:graphicFrame macro="">
      <xdr:nvGraphicFramePr>
        <xdr:cNvPr id="3" name="Chart 1">
          <a:extLst>
            <a:ext uri="{FF2B5EF4-FFF2-40B4-BE49-F238E27FC236}">
              <a16:creationId xmlns:a16="http://schemas.microsoft.com/office/drawing/2014/main" id="{860979FC-B77E-4CA7-864A-1C5363887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66675</xdr:colOff>
      <xdr:row>14</xdr:row>
      <xdr:rowOff>63500</xdr:rowOff>
    </xdr:from>
    <xdr:to>
      <xdr:col>8</xdr:col>
      <xdr:colOff>749300</xdr:colOff>
      <xdr:row>54</xdr:row>
      <xdr:rowOff>50800</xdr:rowOff>
    </xdr:to>
    <xdr:graphicFrame macro="">
      <xdr:nvGraphicFramePr>
        <xdr:cNvPr id="2" name="Chart 1">
          <a:extLst>
            <a:ext uri="{FF2B5EF4-FFF2-40B4-BE49-F238E27FC236}">
              <a16:creationId xmlns:a16="http://schemas.microsoft.com/office/drawing/2014/main" id="{C4D95119-7039-4743-8D9F-DA073C286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180975</xdr:colOff>
      <xdr:row>22</xdr:row>
      <xdr:rowOff>9525</xdr:rowOff>
    </xdr:from>
    <xdr:to>
      <xdr:col>6</xdr:col>
      <xdr:colOff>1466775</xdr:colOff>
      <xdr:row>47</xdr:row>
      <xdr:rowOff>104775</xdr:rowOff>
    </xdr:to>
    <xdr:graphicFrame macro="">
      <xdr:nvGraphicFramePr>
        <xdr:cNvPr id="13898" name="Chart 1">
          <a:extLst>
            <a:ext uri="{FF2B5EF4-FFF2-40B4-BE49-F238E27FC236}">
              <a16:creationId xmlns:a16="http://schemas.microsoft.com/office/drawing/2014/main" id="{00000000-0008-0000-1A00-00004A3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80963</xdr:rowOff>
    </xdr:from>
    <xdr:to>
      <xdr:col>6</xdr:col>
      <xdr:colOff>1466775</xdr:colOff>
      <xdr:row>73</xdr:row>
      <xdr:rowOff>90488</xdr:rowOff>
    </xdr:to>
    <xdr:graphicFrame macro="">
      <xdr:nvGraphicFramePr>
        <xdr:cNvPr id="13899" name="Chart 2">
          <a:extLst>
            <a:ext uri="{FF2B5EF4-FFF2-40B4-BE49-F238E27FC236}">
              <a16:creationId xmlns:a16="http://schemas.microsoft.com/office/drawing/2014/main" id="{00000000-0008-0000-1A00-00004B3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75</xdr:row>
      <xdr:rowOff>66675</xdr:rowOff>
    </xdr:from>
    <xdr:to>
      <xdr:col>6</xdr:col>
      <xdr:colOff>1466775</xdr:colOff>
      <xdr:row>99</xdr:row>
      <xdr:rowOff>152400</xdr:rowOff>
    </xdr:to>
    <xdr:graphicFrame macro="">
      <xdr:nvGraphicFramePr>
        <xdr:cNvPr id="13900" name="Chart 3">
          <a:extLst>
            <a:ext uri="{FF2B5EF4-FFF2-40B4-BE49-F238E27FC236}">
              <a16:creationId xmlns:a16="http://schemas.microsoft.com/office/drawing/2014/main" id="{00000000-0008-0000-1A00-00004C3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19</xdr:row>
      <xdr:rowOff>0</xdr:rowOff>
    </xdr:from>
    <xdr:to>
      <xdr:col>10</xdr:col>
      <xdr:colOff>882605</xdr:colOff>
      <xdr:row>56</xdr:row>
      <xdr:rowOff>3175</xdr:rowOff>
    </xdr:to>
    <xdr:graphicFrame macro="">
      <xdr:nvGraphicFramePr>
        <xdr:cNvPr id="3" name="Chart 1">
          <a:extLst>
            <a:ext uri="{FF2B5EF4-FFF2-40B4-BE49-F238E27FC236}">
              <a16:creationId xmlns:a16="http://schemas.microsoft.com/office/drawing/2014/main" id="{5EEC5FF8-6110-4A6F-B5F9-EDEB419FE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104775</xdr:colOff>
      <xdr:row>15</xdr:row>
      <xdr:rowOff>9524</xdr:rowOff>
    </xdr:from>
    <xdr:to>
      <xdr:col>11</xdr:col>
      <xdr:colOff>0</xdr:colOff>
      <xdr:row>52</xdr:row>
      <xdr:rowOff>12699</xdr:rowOff>
    </xdr:to>
    <xdr:graphicFrame macro="">
      <xdr:nvGraphicFramePr>
        <xdr:cNvPr id="2" name="Chart 1">
          <a:extLst>
            <a:ext uri="{FF2B5EF4-FFF2-40B4-BE49-F238E27FC236}">
              <a16:creationId xmlns:a16="http://schemas.microsoft.com/office/drawing/2014/main" id="{85C4F378-F6A0-46D6-8886-E4E500519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257175</xdr:colOff>
      <xdr:row>23</xdr:row>
      <xdr:rowOff>76194</xdr:rowOff>
    </xdr:from>
    <xdr:to>
      <xdr:col>7</xdr:col>
      <xdr:colOff>1216375</xdr:colOff>
      <xdr:row>47</xdr:row>
      <xdr:rowOff>150023</xdr:rowOff>
    </xdr:to>
    <xdr:graphicFrame macro="">
      <xdr:nvGraphicFramePr>
        <xdr:cNvPr id="2" name="Chart 1">
          <a:extLst>
            <a:ext uri="{FF2B5EF4-FFF2-40B4-BE49-F238E27FC236}">
              <a16:creationId xmlns:a16="http://schemas.microsoft.com/office/drawing/2014/main" id="{D73F276A-AF20-45AE-B61F-458449AB4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257174</xdr:colOff>
      <xdr:row>49</xdr:row>
      <xdr:rowOff>104775</xdr:rowOff>
    </xdr:from>
    <xdr:to>
      <xdr:col>7</xdr:col>
      <xdr:colOff>1216374</xdr:colOff>
      <xdr:row>74</xdr:row>
      <xdr:rowOff>93698</xdr:rowOff>
    </xdr:to>
    <xdr:graphicFrame macro="">
      <xdr:nvGraphicFramePr>
        <xdr:cNvPr id="3" name="Chart 2">
          <a:extLst>
            <a:ext uri="{FF2B5EF4-FFF2-40B4-BE49-F238E27FC236}">
              <a16:creationId xmlns:a16="http://schemas.microsoft.com/office/drawing/2014/main" id="{EF77930C-5520-453C-AB44-08B0E41E0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76</xdr:row>
      <xdr:rowOff>28575</xdr:rowOff>
    </xdr:from>
    <xdr:to>
      <xdr:col>7</xdr:col>
      <xdr:colOff>1216375</xdr:colOff>
      <xdr:row>100</xdr:row>
      <xdr:rowOff>47625</xdr:rowOff>
    </xdr:to>
    <xdr:graphicFrame macro="">
      <xdr:nvGraphicFramePr>
        <xdr:cNvPr id="4" name="Chart 3">
          <a:extLst>
            <a:ext uri="{FF2B5EF4-FFF2-40B4-BE49-F238E27FC236}">
              <a16:creationId xmlns:a16="http://schemas.microsoft.com/office/drawing/2014/main" id="{B0AC96F3-BD7D-4C54-842C-98B65D3CF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238124</xdr:colOff>
      <xdr:row>22</xdr:row>
      <xdr:rowOff>104775</xdr:rowOff>
    </xdr:from>
    <xdr:to>
      <xdr:col>8</xdr:col>
      <xdr:colOff>70724</xdr:colOff>
      <xdr:row>47</xdr:row>
      <xdr:rowOff>124759</xdr:rowOff>
    </xdr:to>
    <xdr:graphicFrame macro="">
      <xdr:nvGraphicFramePr>
        <xdr:cNvPr id="2" name="Chart 1">
          <a:extLst>
            <a:ext uri="{FF2B5EF4-FFF2-40B4-BE49-F238E27FC236}">
              <a16:creationId xmlns:a16="http://schemas.microsoft.com/office/drawing/2014/main" id="{1F15C204-D0B5-4528-909C-C402D80E04D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48</xdr:row>
      <xdr:rowOff>158750</xdr:rowOff>
    </xdr:from>
    <xdr:to>
      <xdr:col>8</xdr:col>
      <xdr:colOff>70724</xdr:colOff>
      <xdr:row>73</xdr:row>
      <xdr:rowOff>99643</xdr:rowOff>
    </xdr:to>
    <xdr:graphicFrame macro="">
      <xdr:nvGraphicFramePr>
        <xdr:cNvPr id="3" name="Chart 2">
          <a:extLst>
            <a:ext uri="{FF2B5EF4-FFF2-40B4-BE49-F238E27FC236}">
              <a16:creationId xmlns:a16="http://schemas.microsoft.com/office/drawing/2014/main" id="{76363299-B194-46DE-AF1D-17A20C49339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238124</xdr:colOff>
      <xdr:row>74</xdr:row>
      <xdr:rowOff>142875</xdr:rowOff>
    </xdr:from>
    <xdr:to>
      <xdr:col>8</xdr:col>
      <xdr:colOff>70724</xdr:colOff>
      <xdr:row>100</xdr:row>
      <xdr:rowOff>28575</xdr:rowOff>
    </xdr:to>
    <xdr:graphicFrame macro="">
      <xdr:nvGraphicFramePr>
        <xdr:cNvPr id="4" name="Chart 3">
          <a:extLst>
            <a:ext uri="{FF2B5EF4-FFF2-40B4-BE49-F238E27FC236}">
              <a16:creationId xmlns:a16="http://schemas.microsoft.com/office/drawing/2014/main" id="{644E6E31-0C1D-477C-9E4E-8AB33D975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180974</xdr:colOff>
      <xdr:row>18</xdr:row>
      <xdr:rowOff>76200</xdr:rowOff>
    </xdr:from>
    <xdr:to>
      <xdr:col>3</xdr:col>
      <xdr:colOff>1761374</xdr:colOff>
      <xdr:row>43</xdr:row>
      <xdr:rowOff>66675</xdr:rowOff>
    </xdr:to>
    <xdr:graphicFrame macro="">
      <xdr:nvGraphicFramePr>
        <xdr:cNvPr id="14922" name="Chart 1">
          <a:extLst>
            <a:ext uri="{FF2B5EF4-FFF2-40B4-BE49-F238E27FC236}">
              <a16:creationId xmlns:a16="http://schemas.microsoft.com/office/drawing/2014/main" id="{00000000-0008-0000-2300-00004A3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44</xdr:row>
      <xdr:rowOff>104775</xdr:rowOff>
    </xdr:from>
    <xdr:to>
      <xdr:col>3</xdr:col>
      <xdr:colOff>1761374</xdr:colOff>
      <xdr:row>69</xdr:row>
      <xdr:rowOff>66675</xdr:rowOff>
    </xdr:to>
    <xdr:graphicFrame macro="">
      <xdr:nvGraphicFramePr>
        <xdr:cNvPr id="14923" name="Chart 2">
          <a:extLst>
            <a:ext uri="{FF2B5EF4-FFF2-40B4-BE49-F238E27FC236}">
              <a16:creationId xmlns:a16="http://schemas.microsoft.com/office/drawing/2014/main" id="{00000000-0008-0000-2300-00004B3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70</xdr:row>
      <xdr:rowOff>104775</xdr:rowOff>
    </xdr:from>
    <xdr:to>
      <xdr:col>3</xdr:col>
      <xdr:colOff>1761375</xdr:colOff>
      <xdr:row>96</xdr:row>
      <xdr:rowOff>9525</xdr:rowOff>
    </xdr:to>
    <xdr:graphicFrame macro="">
      <xdr:nvGraphicFramePr>
        <xdr:cNvPr id="14924" name="Chart 3">
          <a:extLst>
            <a:ext uri="{FF2B5EF4-FFF2-40B4-BE49-F238E27FC236}">
              <a16:creationId xmlns:a16="http://schemas.microsoft.com/office/drawing/2014/main" id="{00000000-0008-0000-2300-00004C3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363631</xdr:colOff>
      <xdr:row>40</xdr:row>
      <xdr:rowOff>149598</xdr:rowOff>
    </xdr:from>
    <xdr:to>
      <xdr:col>6</xdr:col>
      <xdr:colOff>992281</xdr:colOff>
      <xdr:row>66</xdr:row>
      <xdr:rowOff>122704</xdr:rowOff>
    </xdr:to>
    <xdr:graphicFrame macro="">
      <xdr:nvGraphicFramePr>
        <xdr:cNvPr id="15556" name="Chart 1">
          <a:extLst>
            <a:ext uri="{FF2B5EF4-FFF2-40B4-BE49-F238E27FC236}">
              <a16:creationId xmlns:a16="http://schemas.microsoft.com/office/drawing/2014/main" id="{00000000-0008-0000-2500-0000C4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225425</xdr:colOff>
      <xdr:row>21</xdr:row>
      <xdr:rowOff>95250</xdr:rowOff>
    </xdr:from>
    <xdr:to>
      <xdr:col>5</xdr:col>
      <xdr:colOff>1478425</xdr:colOff>
      <xdr:row>47</xdr:row>
      <xdr:rowOff>38100</xdr:rowOff>
    </xdr:to>
    <xdr:graphicFrame macro="">
      <xdr:nvGraphicFramePr>
        <xdr:cNvPr id="16970" name="Chart 1">
          <a:extLst>
            <a:ext uri="{FF2B5EF4-FFF2-40B4-BE49-F238E27FC236}">
              <a16:creationId xmlns:a16="http://schemas.microsoft.com/office/drawing/2014/main" id="{00000000-0008-0000-2700-00004A4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225425</xdr:colOff>
      <xdr:row>48</xdr:row>
      <xdr:rowOff>95250</xdr:rowOff>
    </xdr:from>
    <xdr:to>
      <xdr:col>5</xdr:col>
      <xdr:colOff>1478425</xdr:colOff>
      <xdr:row>73</xdr:row>
      <xdr:rowOff>104775</xdr:rowOff>
    </xdr:to>
    <xdr:graphicFrame macro="">
      <xdr:nvGraphicFramePr>
        <xdr:cNvPr id="16971" name="Chart 2">
          <a:extLst>
            <a:ext uri="{FF2B5EF4-FFF2-40B4-BE49-F238E27FC236}">
              <a16:creationId xmlns:a16="http://schemas.microsoft.com/office/drawing/2014/main" id="{00000000-0008-0000-2700-00004B4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225425</xdr:colOff>
      <xdr:row>75</xdr:row>
      <xdr:rowOff>0</xdr:rowOff>
    </xdr:from>
    <xdr:to>
      <xdr:col>5</xdr:col>
      <xdr:colOff>1478425</xdr:colOff>
      <xdr:row>99</xdr:row>
      <xdr:rowOff>38100</xdr:rowOff>
    </xdr:to>
    <xdr:graphicFrame macro="">
      <xdr:nvGraphicFramePr>
        <xdr:cNvPr id="16972" name="Chart 3">
          <a:extLst>
            <a:ext uri="{FF2B5EF4-FFF2-40B4-BE49-F238E27FC236}">
              <a16:creationId xmlns:a16="http://schemas.microsoft.com/office/drawing/2014/main" id="{00000000-0008-0000-2700-00004C4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206374</xdr:colOff>
      <xdr:row>20</xdr:row>
      <xdr:rowOff>9525</xdr:rowOff>
    </xdr:from>
    <xdr:to>
      <xdr:col>4</xdr:col>
      <xdr:colOff>1437474</xdr:colOff>
      <xdr:row>45</xdr:row>
      <xdr:rowOff>47625</xdr:rowOff>
    </xdr:to>
    <xdr:graphicFrame macro="">
      <xdr:nvGraphicFramePr>
        <xdr:cNvPr id="17799" name="Chart 1">
          <a:extLst>
            <a:ext uri="{FF2B5EF4-FFF2-40B4-BE49-F238E27FC236}">
              <a16:creationId xmlns:a16="http://schemas.microsoft.com/office/drawing/2014/main" id="{00000000-0008-0000-2800-000087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206374</xdr:colOff>
      <xdr:row>46</xdr:row>
      <xdr:rowOff>38100</xdr:rowOff>
    </xdr:from>
    <xdr:to>
      <xdr:col>4</xdr:col>
      <xdr:colOff>1437474</xdr:colOff>
      <xdr:row>70</xdr:row>
      <xdr:rowOff>142875</xdr:rowOff>
    </xdr:to>
    <xdr:graphicFrame macro="">
      <xdr:nvGraphicFramePr>
        <xdr:cNvPr id="17800" name="Chart 2">
          <a:extLst>
            <a:ext uri="{FF2B5EF4-FFF2-40B4-BE49-F238E27FC236}">
              <a16:creationId xmlns:a16="http://schemas.microsoft.com/office/drawing/2014/main" id="{00000000-0008-0000-2800-000088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295275</xdr:colOff>
      <xdr:row>21</xdr:row>
      <xdr:rowOff>66675</xdr:rowOff>
    </xdr:from>
    <xdr:to>
      <xdr:col>5</xdr:col>
      <xdr:colOff>1279275</xdr:colOff>
      <xdr:row>45</xdr:row>
      <xdr:rowOff>142875</xdr:rowOff>
    </xdr:to>
    <xdr:graphicFrame macro="">
      <xdr:nvGraphicFramePr>
        <xdr:cNvPr id="19018" name="Chart 1">
          <a:extLst>
            <a:ext uri="{FF2B5EF4-FFF2-40B4-BE49-F238E27FC236}">
              <a16:creationId xmlns:a16="http://schemas.microsoft.com/office/drawing/2014/main" id="{00000000-0008-0000-2B00-00004A4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295275</xdr:colOff>
      <xdr:row>46</xdr:row>
      <xdr:rowOff>142875</xdr:rowOff>
    </xdr:from>
    <xdr:to>
      <xdr:col>5</xdr:col>
      <xdr:colOff>1279275</xdr:colOff>
      <xdr:row>72</xdr:row>
      <xdr:rowOff>0</xdr:rowOff>
    </xdr:to>
    <xdr:graphicFrame macro="">
      <xdr:nvGraphicFramePr>
        <xdr:cNvPr id="19019" name="Chart 2">
          <a:extLst>
            <a:ext uri="{FF2B5EF4-FFF2-40B4-BE49-F238E27FC236}">
              <a16:creationId xmlns:a16="http://schemas.microsoft.com/office/drawing/2014/main" id="{00000000-0008-0000-2B00-00004B4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295275</xdr:colOff>
      <xdr:row>73</xdr:row>
      <xdr:rowOff>47625</xdr:rowOff>
    </xdr:from>
    <xdr:to>
      <xdr:col>5</xdr:col>
      <xdr:colOff>1279275</xdr:colOff>
      <xdr:row>98</xdr:row>
      <xdr:rowOff>76200</xdr:rowOff>
    </xdr:to>
    <xdr:graphicFrame macro="">
      <xdr:nvGraphicFramePr>
        <xdr:cNvPr id="19020" name="Chart 3">
          <a:extLst>
            <a:ext uri="{FF2B5EF4-FFF2-40B4-BE49-F238E27FC236}">
              <a16:creationId xmlns:a16="http://schemas.microsoft.com/office/drawing/2014/main" id="{00000000-0008-0000-2B00-00004C4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114299</xdr:colOff>
      <xdr:row>19</xdr:row>
      <xdr:rowOff>66677</xdr:rowOff>
    </xdr:from>
    <xdr:to>
      <xdr:col>5</xdr:col>
      <xdr:colOff>1428099</xdr:colOff>
      <xdr:row>44</xdr:row>
      <xdr:rowOff>65671</xdr:rowOff>
    </xdr:to>
    <xdr:graphicFrame macro="">
      <xdr:nvGraphicFramePr>
        <xdr:cNvPr id="19847" name="Chart 1">
          <a:extLst>
            <a:ext uri="{FF2B5EF4-FFF2-40B4-BE49-F238E27FC236}">
              <a16:creationId xmlns:a16="http://schemas.microsoft.com/office/drawing/2014/main" id="{00000000-0008-0000-2C00-000087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45</xdr:row>
      <xdr:rowOff>38100</xdr:rowOff>
    </xdr:from>
    <xdr:to>
      <xdr:col>5</xdr:col>
      <xdr:colOff>1428100</xdr:colOff>
      <xdr:row>70</xdr:row>
      <xdr:rowOff>27486</xdr:rowOff>
    </xdr:to>
    <xdr:graphicFrame macro="">
      <xdr:nvGraphicFramePr>
        <xdr:cNvPr id="19848" name="Chart 2">
          <a:extLst>
            <a:ext uri="{FF2B5EF4-FFF2-40B4-BE49-F238E27FC236}">
              <a16:creationId xmlns:a16="http://schemas.microsoft.com/office/drawing/2014/main" id="{00000000-0008-0000-2C00-000088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36</xdr:row>
      <xdr:rowOff>152400</xdr:rowOff>
    </xdr:from>
    <xdr:to>
      <xdr:col>9</xdr:col>
      <xdr:colOff>9525</xdr:colOff>
      <xdr:row>63</xdr:row>
      <xdr:rowOff>152400</xdr:rowOff>
    </xdr:to>
    <xdr:graphicFrame macro="">
      <xdr:nvGraphicFramePr>
        <xdr:cNvPr id="2244" name="Chart 1">
          <a:extLst>
            <a:ext uri="{FF2B5EF4-FFF2-40B4-BE49-F238E27FC236}">
              <a16:creationId xmlns:a16="http://schemas.microsoft.com/office/drawing/2014/main" id="{00000000-0008-0000-0200-0000C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23</xdr:row>
      <xdr:rowOff>66675</xdr:rowOff>
    </xdr:from>
    <xdr:to>
      <xdr:col>5</xdr:col>
      <xdr:colOff>1190625</xdr:colOff>
      <xdr:row>48</xdr:row>
      <xdr:rowOff>142875</xdr:rowOff>
    </xdr:to>
    <xdr:graphicFrame macro="">
      <xdr:nvGraphicFramePr>
        <xdr:cNvPr id="21066" name="Chart 1">
          <a:extLst>
            <a:ext uri="{FF2B5EF4-FFF2-40B4-BE49-F238E27FC236}">
              <a16:creationId xmlns:a16="http://schemas.microsoft.com/office/drawing/2014/main" id="{00000000-0008-0000-2F00-00004A5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50</xdr:row>
      <xdr:rowOff>28575</xdr:rowOff>
    </xdr:from>
    <xdr:to>
      <xdr:col>5</xdr:col>
      <xdr:colOff>1190625</xdr:colOff>
      <xdr:row>74</xdr:row>
      <xdr:rowOff>133350</xdr:rowOff>
    </xdr:to>
    <xdr:graphicFrame macro="">
      <xdr:nvGraphicFramePr>
        <xdr:cNvPr id="21067" name="Chart 2">
          <a:extLst>
            <a:ext uri="{FF2B5EF4-FFF2-40B4-BE49-F238E27FC236}">
              <a16:creationId xmlns:a16="http://schemas.microsoft.com/office/drawing/2014/main" id="{00000000-0008-0000-2F00-00004B5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75</xdr:row>
      <xdr:rowOff>104775</xdr:rowOff>
    </xdr:from>
    <xdr:to>
      <xdr:col>5</xdr:col>
      <xdr:colOff>1190625</xdr:colOff>
      <xdr:row>100</xdr:row>
      <xdr:rowOff>0</xdr:rowOff>
    </xdr:to>
    <xdr:graphicFrame macro="">
      <xdr:nvGraphicFramePr>
        <xdr:cNvPr id="21068" name="Chart 3">
          <a:extLst>
            <a:ext uri="{FF2B5EF4-FFF2-40B4-BE49-F238E27FC236}">
              <a16:creationId xmlns:a16="http://schemas.microsoft.com/office/drawing/2014/main" id="{00000000-0008-0000-2F00-00004C5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279400</xdr:colOff>
      <xdr:row>21</xdr:row>
      <xdr:rowOff>142875</xdr:rowOff>
    </xdr:from>
    <xdr:to>
      <xdr:col>6</xdr:col>
      <xdr:colOff>1193400</xdr:colOff>
      <xdr:row>46</xdr:row>
      <xdr:rowOff>152400</xdr:rowOff>
    </xdr:to>
    <xdr:graphicFrame macro="">
      <xdr:nvGraphicFramePr>
        <xdr:cNvPr id="22090" name="Chart 1">
          <a:extLst>
            <a:ext uri="{FF2B5EF4-FFF2-40B4-BE49-F238E27FC236}">
              <a16:creationId xmlns:a16="http://schemas.microsoft.com/office/drawing/2014/main" id="{00000000-0008-0000-3100-00004A5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279400</xdr:colOff>
      <xdr:row>48</xdr:row>
      <xdr:rowOff>38100</xdr:rowOff>
    </xdr:from>
    <xdr:to>
      <xdr:col>6</xdr:col>
      <xdr:colOff>1193400</xdr:colOff>
      <xdr:row>73</xdr:row>
      <xdr:rowOff>85725</xdr:rowOff>
    </xdr:to>
    <xdr:graphicFrame macro="">
      <xdr:nvGraphicFramePr>
        <xdr:cNvPr id="22091" name="Chart 2">
          <a:extLst>
            <a:ext uri="{FF2B5EF4-FFF2-40B4-BE49-F238E27FC236}">
              <a16:creationId xmlns:a16="http://schemas.microsoft.com/office/drawing/2014/main" id="{00000000-0008-0000-3100-00004B5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279400</xdr:colOff>
      <xdr:row>74</xdr:row>
      <xdr:rowOff>38100</xdr:rowOff>
    </xdr:from>
    <xdr:to>
      <xdr:col>6</xdr:col>
      <xdr:colOff>1193400</xdr:colOff>
      <xdr:row>99</xdr:row>
      <xdr:rowOff>28575</xdr:rowOff>
    </xdr:to>
    <xdr:graphicFrame macro="">
      <xdr:nvGraphicFramePr>
        <xdr:cNvPr id="22092" name="Chart 3">
          <a:extLst>
            <a:ext uri="{FF2B5EF4-FFF2-40B4-BE49-F238E27FC236}">
              <a16:creationId xmlns:a16="http://schemas.microsoft.com/office/drawing/2014/main" id="{00000000-0008-0000-3100-00004C5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23</xdr:row>
      <xdr:rowOff>66675</xdr:rowOff>
    </xdr:from>
    <xdr:to>
      <xdr:col>5</xdr:col>
      <xdr:colOff>1276000</xdr:colOff>
      <xdr:row>47</xdr:row>
      <xdr:rowOff>85725</xdr:rowOff>
    </xdr:to>
    <xdr:graphicFrame macro="">
      <xdr:nvGraphicFramePr>
        <xdr:cNvPr id="23114" name="Chart 1">
          <a:extLst>
            <a:ext uri="{FF2B5EF4-FFF2-40B4-BE49-F238E27FC236}">
              <a16:creationId xmlns:a16="http://schemas.microsoft.com/office/drawing/2014/main" id="{00000000-0008-0000-3300-00004A5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49</xdr:row>
      <xdr:rowOff>9525</xdr:rowOff>
    </xdr:from>
    <xdr:to>
      <xdr:col>5</xdr:col>
      <xdr:colOff>1276000</xdr:colOff>
      <xdr:row>73</xdr:row>
      <xdr:rowOff>57150</xdr:rowOff>
    </xdr:to>
    <xdr:graphicFrame macro="">
      <xdr:nvGraphicFramePr>
        <xdr:cNvPr id="23115" name="Chart 2">
          <a:extLst>
            <a:ext uri="{FF2B5EF4-FFF2-40B4-BE49-F238E27FC236}">
              <a16:creationId xmlns:a16="http://schemas.microsoft.com/office/drawing/2014/main" id="{00000000-0008-0000-3300-00004B5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38100</xdr:rowOff>
    </xdr:from>
    <xdr:to>
      <xdr:col>5</xdr:col>
      <xdr:colOff>1276000</xdr:colOff>
      <xdr:row>98</xdr:row>
      <xdr:rowOff>142875</xdr:rowOff>
    </xdr:to>
    <xdr:graphicFrame macro="">
      <xdr:nvGraphicFramePr>
        <xdr:cNvPr id="23116" name="Chart 3">
          <a:extLst>
            <a:ext uri="{FF2B5EF4-FFF2-40B4-BE49-F238E27FC236}">
              <a16:creationId xmlns:a16="http://schemas.microsoft.com/office/drawing/2014/main" id="{00000000-0008-0000-3300-00004C5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104775</xdr:colOff>
      <xdr:row>20</xdr:row>
      <xdr:rowOff>28579</xdr:rowOff>
    </xdr:from>
    <xdr:to>
      <xdr:col>4</xdr:col>
      <xdr:colOff>1386775</xdr:colOff>
      <xdr:row>47</xdr:row>
      <xdr:rowOff>3188</xdr:rowOff>
    </xdr:to>
    <xdr:graphicFrame macro="">
      <xdr:nvGraphicFramePr>
        <xdr:cNvPr id="23943" name="Chart 1">
          <a:extLst>
            <a:ext uri="{FF2B5EF4-FFF2-40B4-BE49-F238E27FC236}">
              <a16:creationId xmlns:a16="http://schemas.microsoft.com/office/drawing/2014/main" id="{00000000-0008-0000-3400-000087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142879</xdr:rowOff>
    </xdr:from>
    <xdr:to>
      <xdr:col>4</xdr:col>
      <xdr:colOff>1386774</xdr:colOff>
      <xdr:row>73</xdr:row>
      <xdr:rowOff>162218</xdr:rowOff>
    </xdr:to>
    <xdr:graphicFrame macro="">
      <xdr:nvGraphicFramePr>
        <xdr:cNvPr id="23944" name="Chart 2">
          <a:extLst>
            <a:ext uri="{FF2B5EF4-FFF2-40B4-BE49-F238E27FC236}">
              <a16:creationId xmlns:a16="http://schemas.microsoft.com/office/drawing/2014/main" id="{00000000-0008-0000-3400-000088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21</xdr:row>
      <xdr:rowOff>104775</xdr:rowOff>
    </xdr:from>
    <xdr:to>
      <xdr:col>5</xdr:col>
      <xdr:colOff>1189100</xdr:colOff>
      <xdr:row>45</xdr:row>
      <xdr:rowOff>76200</xdr:rowOff>
    </xdr:to>
    <xdr:graphicFrame macro="">
      <xdr:nvGraphicFramePr>
        <xdr:cNvPr id="25162" name="Chart 1">
          <a:extLst>
            <a:ext uri="{FF2B5EF4-FFF2-40B4-BE49-F238E27FC236}">
              <a16:creationId xmlns:a16="http://schemas.microsoft.com/office/drawing/2014/main" id="{00000000-0008-0000-3700-00004A6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46</xdr:row>
      <xdr:rowOff>104775</xdr:rowOff>
    </xdr:from>
    <xdr:to>
      <xdr:col>5</xdr:col>
      <xdr:colOff>1189100</xdr:colOff>
      <xdr:row>71</xdr:row>
      <xdr:rowOff>133350</xdr:rowOff>
    </xdr:to>
    <xdr:graphicFrame macro="">
      <xdr:nvGraphicFramePr>
        <xdr:cNvPr id="25163" name="Chart 2">
          <a:extLst>
            <a:ext uri="{FF2B5EF4-FFF2-40B4-BE49-F238E27FC236}">
              <a16:creationId xmlns:a16="http://schemas.microsoft.com/office/drawing/2014/main" id="{00000000-0008-0000-3700-00004B6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72</xdr:row>
      <xdr:rowOff>142875</xdr:rowOff>
    </xdr:from>
    <xdr:to>
      <xdr:col>5</xdr:col>
      <xdr:colOff>1189100</xdr:colOff>
      <xdr:row>98</xdr:row>
      <xdr:rowOff>28575</xdr:rowOff>
    </xdr:to>
    <xdr:graphicFrame macro="">
      <xdr:nvGraphicFramePr>
        <xdr:cNvPr id="25164" name="Chart 3">
          <a:extLst>
            <a:ext uri="{FF2B5EF4-FFF2-40B4-BE49-F238E27FC236}">
              <a16:creationId xmlns:a16="http://schemas.microsoft.com/office/drawing/2014/main" id="{00000000-0008-0000-3700-00004C6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180975</xdr:colOff>
      <xdr:row>23</xdr:row>
      <xdr:rowOff>28575</xdr:rowOff>
    </xdr:from>
    <xdr:to>
      <xdr:col>5</xdr:col>
      <xdr:colOff>1118475</xdr:colOff>
      <xdr:row>47</xdr:row>
      <xdr:rowOff>133350</xdr:rowOff>
    </xdr:to>
    <xdr:graphicFrame macro="">
      <xdr:nvGraphicFramePr>
        <xdr:cNvPr id="26186" name="Chart 1">
          <a:extLst>
            <a:ext uri="{FF2B5EF4-FFF2-40B4-BE49-F238E27FC236}">
              <a16:creationId xmlns:a16="http://schemas.microsoft.com/office/drawing/2014/main" id="{00000000-0008-0000-3900-00004A6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0</xdr:rowOff>
    </xdr:from>
    <xdr:to>
      <xdr:col>5</xdr:col>
      <xdr:colOff>1118475</xdr:colOff>
      <xdr:row>73</xdr:row>
      <xdr:rowOff>95250</xdr:rowOff>
    </xdr:to>
    <xdr:graphicFrame macro="">
      <xdr:nvGraphicFramePr>
        <xdr:cNvPr id="26187" name="Chart 2">
          <a:extLst>
            <a:ext uri="{FF2B5EF4-FFF2-40B4-BE49-F238E27FC236}">
              <a16:creationId xmlns:a16="http://schemas.microsoft.com/office/drawing/2014/main" id="{00000000-0008-0000-3900-00004B6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74</xdr:row>
      <xdr:rowOff>47625</xdr:rowOff>
    </xdr:from>
    <xdr:to>
      <xdr:col>5</xdr:col>
      <xdr:colOff>1118475</xdr:colOff>
      <xdr:row>99</xdr:row>
      <xdr:rowOff>57150</xdr:rowOff>
    </xdr:to>
    <xdr:graphicFrame macro="">
      <xdr:nvGraphicFramePr>
        <xdr:cNvPr id="26188" name="Chart 3">
          <a:extLst>
            <a:ext uri="{FF2B5EF4-FFF2-40B4-BE49-F238E27FC236}">
              <a16:creationId xmlns:a16="http://schemas.microsoft.com/office/drawing/2014/main" id="{00000000-0008-0000-3900-00004C6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219074</xdr:colOff>
      <xdr:row>21</xdr:row>
      <xdr:rowOff>66675</xdr:rowOff>
    </xdr:from>
    <xdr:to>
      <xdr:col>5</xdr:col>
      <xdr:colOff>1096574</xdr:colOff>
      <xdr:row>45</xdr:row>
      <xdr:rowOff>152400</xdr:rowOff>
    </xdr:to>
    <xdr:graphicFrame macro="">
      <xdr:nvGraphicFramePr>
        <xdr:cNvPr id="27210" name="Chart 1">
          <a:extLst>
            <a:ext uri="{FF2B5EF4-FFF2-40B4-BE49-F238E27FC236}">
              <a16:creationId xmlns:a16="http://schemas.microsoft.com/office/drawing/2014/main" id="{00000000-0008-0000-3B00-00004A6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47</xdr:row>
      <xdr:rowOff>28575</xdr:rowOff>
    </xdr:from>
    <xdr:to>
      <xdr:col>5</xdr:col>
      <xdr:colOff>1096574</xdr:colOff>
      <xdr:row>71</xdr:row>
      <xdr:rowOff>114300</xdr:rowOff>
    </xdr:to>
    <xdr:graphicFrame macro="">
      <xdr:nvGraphicFramePr>
        <xdr:cNvPr id="27211" name="Chart 2">
          <a:extLst>
            <a:ext uri="{FF2B5EF4-FFF2-40B4-BE49-F238E27FC236}">
              <a16:creationId xmlns:a16="http://schemas.microsoft.com/office/drawing/2014/main" id="{00000000-0008-0000-3B00-00004B6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72</xdr:row>
      <xdr:rowOff>133350</xdr:rowOff>
    </xdr:from>
    <xdr:to>
      <xdr:col>5</xdr:col>
      <xdr:colOff>1096575</xdr:colOff>
      <xdr:row>98</xdr:row>
      <xdr:rowOff>142875</xdr:rowOff>
    </xdr:to>
    <xdr:graphicFrame macro="">
      <xdr:nvGraphicFramePr>
        <xdr:cNvPr id="27212" name="Chart 3">
          <a:extLst>
            <a:ext uri="{FF2B5EF4-FFF2-40B4-BE49-F238E27FC236}">
              <a16:creationId xmlns:a16="http://schemas.microsoft.com/office/drawing/2014/main" id="{00000000-0008-0000-3B00-00004C6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247650</xdr:colOff>
      <xdr:row>24</xdr:row>
      <xdr:rowOff>152400</xdr:rowOff>
    </xdr:from>
    <xdr:to>
      <xdr:col>8</xdr:col>
      <xdr:colOff>923925</xdr:colOff>
      <xdr:row>51</xdr:row>
      <xdr:rowOff>57150</xdr:rowOff>
    </xdr:to>
    <xdr:graphicFrame macro="">
      <xdr:nvGraphicFramePr>
        <xdr:cNvPr id="27844" name="Chart 1">
          <a:extLst>
            <a:ext uri="{FF2B5EF4-FFF2-40B4-BE49-F238E27FC236}">
              <a16:creationId xmlns:a16="http://schemas.microsoft.com/office/drawing/2014/main" id="{00000000-0008-0000-4200-0000C4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187325</xdr:colOff>
      <xdr:row>21</xdr:row>
      <xdr:rowOff>19050</xdr:rowOff>
    </xdr:from>
    <xdr:to>
      <xdr:col>5</xdr:col>
      <xdr:colOff>1207325</xdr:colOff>
      <xdr:row>46</xdr:row>
      <xdr:rowOff>123825</xdr:rowOff>
    </xdr:to>
    <xdr:graphicFrame macro="">
      <xdr:nvGraphicFramePr>
        <xdr:cNvPr id="29258" name="Chart 1">
          <a:extLst>
            <a:ext uri="{FF2B5EF4-FFF2-40B4-BE49-F238E27FC236}">
              <a16:creationId xmlns:a16="http://schemas.microsoft.com/office/drawing/2014/main" id="{00000000-0008-0000-4400-00004A7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187325</xdr:colOff>
      <xdr:row>47</xdr:row>
      <xdr:rowOff>142875</xdr:rowOff>
    </xdr:from>
    <xdr:to>
      <xdr:col>5</xdr:col>
      <xdr:colOff>1207325</xdr:colOff>
      <xdr:row>72</xdr:row>
      <xdr:rowOff>66675</xdr:rowOff>
    </xdr:to>
    <xdr:graphicFrame macro="">
      <xdr:nvGraphicFramePr>
        <xdr:cNvPr id="29259" name="Chart 2">
          <a:extLst>
            <a:ext uri="{FF2B5EF4-FFF2-40B4-BE49-F238E27FC236}">
              <a16:creationId xmlns:a16="http://schemas.microsoft.com/office/drawing/2014/main" id="{00000000-0008-0000-4400-00004B7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187325</xdr:colOff>
      <xdr:row>73</xdr:row>
      <xdr:rowOff>152400</xdr:rowOff>
    </xdr:from>
    <xdr:to>
      <xdr:col>5</xdr:col>
      <xdr:colOff>1207325</xdr:colOff>
      <xdr:row>99</xdr:row>
      <xdr:rowOff>38100</xdr:rowOff>
    </xdr:to>
    <xdr:graphicFrame macro="">
      <xdr:nvGraphicFramePr>
        <xdr:cNvPr id="29260" name="Chart 3">
          <a:extLst>
            <a:ext uri="{FF2B5EF4-FFF2-40B4-BE49-F238E27FC236}">
              <a16:creationId xmlns:a16="http://schemas.microsoft.com/office/drawing/2014/main" id="{00000000-0008-0000-4400-00004C7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317500</xdr:colOff>
      <xdr:row>20</xdr:row>
      <xdr:rowOff>0</xdr:rowOff>
    </xdr:from>
    <xdr:to>
      <xdr:col>8</xdr:col>
      <xdr:colOff>966300</xdr:colOff>
      <xdr:row>44</xdr:row>
      <xdr:rowOff>114300</xdr:rowOff>
    </xdr:to>
    <xdr:graphicFrame macro="">
      <xdr:nvGraphicFramePr>
        <xdr:cNvPr id="30087" name="Chart 1">
          <a:extLst>
            <a:ext uri="{FF2B5EF4-FFF2-40B4-BE49-F238E27FC236}">
              <a16:creationId xmlns:a16="http://schemas.microsoft.com/office/drawing/2014/main" id="{00000000-0008-0000-4500-000087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47</xdr:row>
      <xdr:rowOff>38100</xdr:rowOff>
    </xdr:from>
    <xdr:to>
      <xdr:col>8</xdr:col>
      <xdr:colOff>966300</xdr:colOff>
      <xdr:row>73</xdr:row>
      <xdr:rowOff>47625</xdr:rowOff>
    </xdr:to>
    <xdr:graphicFrame macro="">
      <xdr:nvGraphicFramePr>
        <xdr:cNvPr id="30088" name="Chart 2">
          <a:extLst>
            <a:ext uri="{FF2B5EF4-FFF2-40B4-BE49-F238E27FC236}">
              <a16:creationId xmlns:a16="http://schemas.microsoft.com/office/drawing/2014/main" id="{00000000-0008-0000-4500-000088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98425</xdr:colOff>
      <xdr:row>21</xdr:row>
      <xdr:rowOff>82550</xdr:rowOff>
    </xdr:from>
    <xdr:to>
      <xdr:col>6</xdr:col>
      <xdr:colOff>917575</xdr:colOff>
      <xdr:row>47</xdr:row>
      <xdr:rowOff>34925</xdr:rowOff>
    </xdr:to>
    <xdr:graphicFrame macro="">
      <xdr:nvGraphicFramePr>
        <xdr:cNvPr id="8" name="Chart 1">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48</xdr:row>
      <xdr:rowOff>76200</xdr:rowOff>
    </xdr:from>
    <xdr:to>
      <xdr:col>6</xdr:col>
      <xdr:colOff>920750</xdr:colOff>
      <xdr:row>73</xdr:row>
      <xdr:rowOff>104775</xdr:rowOff>
    </xdr:to>
    <xdr:graphicFrame macro="">
      <xdr:nvGraphicFramePr>
        <xdr:cNvPr id="9" name="Chart 2">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142875</xdr:rowOff>
    </xdr:from>
    <xdr:to>
      <xdr:col>6</xdr:col>
      <xdr:colOff>939800</xdr:colOff>
      <xdr:row>100</xdr:row>
      <xdr:rowOff>76200</xdr:rowOff>
    </xdr:to>
    <xdr:graphicFrame macro="">
      <xdr:nvGraphicFramePr>
        <xdr:cNvPr id="10" name="Chart 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190500</xdr:colOff>
      <xdr:row>43</xdr:row>
      <xdr:rowOff>85725</xdr:rowOff>
    </xdr:from>
    <xdr:to>
      <xdr:col>6</xdr:col>
      <xdr:colOff>1320800</xdr:colOff>
      <xdr:row>71</xdr:row>
      <xdr:rowOff>104775</xdr:rowOff>
    </xdr:to>
    <xdr:graphicFrame macro="">
      <xdr:nvGraphicFramePr>
        <xdr:cNvPr id="30916" name="Chart 1">
          <a:extLst>
            <a:ext uri="{FF2B5EF4-FFF2-40B4-BE49-F238E27FC236}">
              <a16:creationId xmlns:a16="http://schemas.microsoft.com/office/drawing/2014/main" id="{00000000-0008-0000-4C00-0000C4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276224</xdr:colOff>
      <xdr:row>24</xdr:row>
      <xdr:rowOff>38100</xdr:rowOff>
    </xdr:from>
    <xdr:to>
      <xdr:col>9</xdr:col>
      <xdr:colOff>937724</xdr:colOff>
      <xdr:row>49</xdr:row>
      <xdr:rowOff>28575</xdr:rowOff>
    </xdr:to>
    <xdr:graphicFrame macro="">
      <xdr:nvGraphicFramePr>
        <xdr:cNvPr id="32330" name="Chart 1">
          <a:extLst>
            <a:ext uri="{FF2B5EF4-FFF2-40B4-BE49-F238E27FC236}">
              <a16:creationId xmlns:a16="http://schemas.microsoft.com/office/drawing/2014/main" id="{00000000-0008-0000-4E00-00004A7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276224</xdr:colOff>
      <xdr:row>50</xdr:row>
      <xdr:rowOff>47625</xdr:rowOff>
    </xdr:from>
    <xdr:to>
      <xdr:col>9</xdr:col>
      <xdr:colOff>937724</xdr:colOff>
      <xdr:row>74</xdr:row>
      <xdr:rowOff>76200</xdr:rowOff>
    </xdr:to>
    <xdr:graphicFrame macro="">
      <xdr:nvGraphicFramePr>
        <xdr:cNvPr id="32331" name="Chart 2">
          <a:extLst>
            <a:ext uri="{FF2B5EF4-FFF2-40B4-BE49-F238E27FC236}">
              <a16:creationId xmlns:a16="http://schemas.microsoft.com/office/drawing/2014/main" id="{00000000-0008-0000-4E00-00004B7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161925</xdr:colOff>
      <xdr:row>21</xdr:row>
      <xdr:rowOff>142875</xdr:rowOff>
    </xdr:from>
    <xdr:to>
      <xdr:col>8</xdr:col>
      <xdr:colOff>1115525</xdr:colOff>
      <xdr:row>46</xdr:row>
      <xdr:rowOff>104775</xdr:rowOff>
    </xdr:to>
    <xdr:graphicFrame macro="">
      <xdr:nvGraphicFramePr>
        <xdr:cNvPr id="33354" name="Chart 1">
          <a:extLst>
            <a:ext uri="{FF2B5EF4-FFF2-40B4-BE49-F238E27FC236}">
              <a16:creationId xmlns:a16="http://schemas.microsoft.com/office/drawing/2014/main" id="{00000000-0008-0000-5000-00004A8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47</xdr:row>
      <xdr:rowOff>47625</xdr:rowOff>
    </xdr:from>
    <xdr:to>
      <xdr:col>8</xdr:col>
      <xdr:colOff>1115525</xdr:colOff>
      <xdr:row>72</xdr:row>
      <xdr:rowOff>133350</xdr:rowOff>
    </xdr:to>
    <xdr:graphicFrame macro="">
      <xdr:nvGraphicFramePr>
        <xdr:cNvPr id="33355" name="Chart 2">
          <a:extLst>
            <a:ext uri="{FF2B5EF4-FFF2-40B4-BE49-F238E27FC236}">
              <a16:creationId xmlns:a16="http://schemas.microsoft.com/office/drawing/2014/main" id="{00000000-0008-0000-5000-00004B8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73</xdr:row>
      <xdr:rowOff>123825</xdr:rowOff>
    </xdr:from>
    <xdr:to>
      <xdr:col>8</xdr:col>
      <xdr:colOff>1115525</xdr:colOff>
      <xdr:row>98</xdr:row>
      <xdr:rowOff>142875</xdr:rowOff>
    </xdr:to>
    <xdr:graphicFrame macro="">
      <xdr:nvGraphicFramePr>
        <xdr:cNvPr id="33356" name="Chart 3">
          <a:extLst>
            <a:ext uri="{FF2B5EF4-FFF2-40B4-BE49-F238E27FC236}">
              <a16:creationId xmlns:a16="http://schemas.microsoft.com/office/drawing/2014/main" id="{00000000-0008-0000-5000-00004C8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21</xdr:row>
      <xdr:rowOff>38100</xdr:rowOff>
    </xdr:from>
    <xdr:to>
      <xdr:col>3</xdr:col>
      <xdr:colOff>1543050</xdr:colOff>
      <xdr:row>45</xdr:row>
      <xdr:rowOff>47625</xdr:rowOff>
    </xdr:to>
    <xdr:graphicFrame macro="">
      <xdr:nvGraphicFramePr>
        <xdr:cNvPr id="33988" name="Chart 1">
          <a:extLst>
            <a:ext uri="{FF2B5EF4-FFF2-40B4-BE49-F238E27FC236}">
              <a16:creationId xmlns:a16="http://schemas.microsoft.com/office/drawing/2014/main" id="{00000000-0008-0000-5200-0000C4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85724</xdr:colOff>
      <xdr:row>23</xdr:row>
      <xdr:rowOff>66675</xdr:rowOff>
    </xdr:from>
    <xdr:to>
      <xdr:col>7</xdr:col>
      <xdr:colOff>1272024</xdr:colOff>
      <xdr:row>47</xdr:row>
      <xdr:rowOff>152400</xdr:rowOff>
    </xdr:to>
    <xdr:graphicFrame macro="">
      <xdr:nvGraphicFramePr>
        <xdr:cNvPr id="35402" name="Chart 1">
          <a:extLst>
            <a:ext uri="{FF2B5EF4-FFF2-40B4-BE49-F238E27FC236}">
              <a16:creationId xmlns:a16="http://schemas.microsoft.com/office/drawing/2014/main" id="{00000000-0008-0000-5300-00004A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49</xdr:row>
      <xdr:rowOff>47625</xdr:rowOff>
    </xdr:from>
    <xdr:to>
      <xdr:col>7</xdr:col>
      <xdr:colOff>1272025</xdr:colOff>
      <xdr:row>73</xdr:row>
      <xdr:rowOff>142875</xdr:rowOff>
    </xdr:to>
    <xdr:graphicFrame macro="">
      <xdr:nvGraphicFramePr>
        <xdr:cNvPr id="35403" name="Chart 2">
          <a:extLst>
            <a:ext uri="{FF2B5EF4-FFF2-40B4-BE49-F238E27FC236}">
              <a16:creationId xmlns:a16="http://schemas.microsoft.com/office/drawing/2014/main" id="{00000000-0008-0000-5300-00004B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0</xdr:rowOff>
    </xdr:from>
    <xdr:to>
      <xdr:col>7</xdr:col>
      <xdr:colOff>1272025</xdr:colOff>
      <xdr:row>100</xdr:row>
      <xdr:rowOff>28575</xdr:rowOff>
    </xdr:to>
    <xdr:graphicFrame macro="">
      <xdr:nvGraphicFramePr>
        <xdr:cNvPr id="35404" name="Chart 3">
          <a:extLst>
            <a:ext uri="{FF2B5EF4-FFF2-40B4-BE49-F238E27FC236}">
              <a16:creationId xmlns:a16="http://schemas.microsoft.com/office/drawing/2014/main" id="{00000000-0008-0000-5300-00004C8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114299</xdr:colOff>
      <xdr:row>21</xdr:row>
      <xdr:rowOff>142875</xdr:rowOff>
    </xdr:from>
    <xdr:to>
      <xdr:col>4</xdr:col>
      <xdr:colOff>1525499</xdr:colOff>
      <xdr:row>47</xdr:row>
      <xdr:rowOff>161925</xdr:rowOff>
    </xdr:to>
    <xdr:graphicFrame macro="">
      <xdr:nvGraphicFramePr>
        <xdr:cNvPr id="36231" name="Chart 1">
          <a:extLst>
            <a:ext uri="{FF2B5EF4-FFF2-40B4-BE49-F238E27FC236}">
              <a16:creationId xmlns:a16="http://schemas.microsoft.com/office/drawing/2014/main" id="{00000000-0008-0000-5500-000087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49</xdr:row>
      <xdr:rowOff>28575</xdr:rowOff>
    </xdr:from>
    <xdr:to>
      <xdr:col>4</xdr:col>
      <xdr:colOff>1525499</xdr:colOff>
      <xdr:row>77</xdr:row>
      <xdr:rowOff>9525</xdr:rowOff>
    </xdr:to>
    <xdr:graphicFrame macro="">
      <xdr:nvGraphicFramePr>
        <xdr:cNvPr id="36232" name="Chart 2">
          <a:extLst>
            <a:ext uri="{FF2B5EF4-FFF2-40B4-BE49-F238E27FC236}">
              <a16:creationId xmlns:a16="http://schemas.microsoft.com/office/drawing/2014/main" id="{00000000-0008-0000-5500-000088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193675</xdr:colOff>
      <xdr:row>21</xdr:row>
      <xdr:rowOff>142875</xdr:rowOff>
    </xdr:from>
    <xdr:to>
      <xdr:col>6</xdr:col>
      <xdr:colOff>1313875</xdr:colOff>
      <xdr:row>46</xdr:row>
      <xdr:rowOff>114300</xdr:rowOff>
    </xdr:to>
    <xdr:graphicFrame macro="">
      <xdr:nvGraphicFramePr>
        <xdr:cNvPr id="37450" name="Chart 1">
          <a:extLst>
            <a:ext uri="{FF2B5EF4-FFF2-40B4-BE49-F238E27FC236}">
              <a16:creationId xmlns:a16="http://schemas.microsoft.com/office/drawing/2014/main" id="{00000000-0008-0000-5700-00004A9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193675</xdr:colOff>
      <xdr:row>47</xdr:row>
      <xdr:rowOff>60325</xdr:rowOff>
    </xdr:from>
    <xdr:to>
      <xdr:col>6</xdr:col>
      <xdr:colOff>1313875</xdr:colOff>
      <xdr:row>72</xdr:row>
      <xdr:rowOff>88900</xdr:rowOff>
    </xdr:to>
    <xdr:graphicFrame macro="">
      <xdr:nvGraphicFramePr>
        <xdr:cNvPr id="37451" name="Chart 2">
          <a:extLst>
            <a:ext uri="{FF2B5EF4-FFF2-40B4-BE49-F238E27FC236}">
              <a16:creationId xmlns:a16="http://schemas.microsoft.com/office/drawing/2014/main" id="{00000000-0008-0000-5700-00004B9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444500</xdr:colOff>
      <xdr:row>21</xdr:row>
      <xdr:rowOff>34925</xdr:rowOff>
    </xdr:from>
    <xdr:to>
      <xdr:col>5</xdr:col>
      <xdr:colOff>1147000</xdr:colOff>
      <xdr:row>46</xdr:row>
      <xdr:rowOff>34925</xdr:rowOff>
    </xdr:to>
    <xdr:graphicFrame macro="">
      <xdr:nvGraphicFramePr>
        <xdr:cNvPr id="38474" name="Chart 1">
          <a:extLst>
            <a:ext uri="{FF2B5EF4-FFF2-40B4-BE49-F238E27FC236}">
              <a16:creationId xmlns:a16="http://schemas.microsoft.com/office/drawing/2014/main" id="{00000000-0008-0000-5900-00004A9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46</xdr:row>
      <xdr:rowOff>133350</xdr:rowOff>
    </xdr:from>
    <xdr:to>
      <xdr:col>5</xdr:col>
      <xdr:colOff>1147000</xdr:colOff>
      <xdr:row>72</xdr:row>
      <xdr:rowOff>19050</xdr:rowOff>
    </xdr:to>
    <xdr:graphicFrame macro="">
      <xdr:nvGraphicFramePr>
        <xdr:cNvPr id="38475" name="Chart 2">
          <a:extLst>
            <a:ext uri="{FF2B5EF4-FFF2-40B4-BE49-F238E27FC236}">
              <a16:creationId xmlns:a16="http://schemas.microsoft.com/office/drawing/2014/main" id="{00000000-0008-0000-5900-00004B9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444500</xdr:colOff>
      <xdr:row>73</xdr:row>
      <xdr:rowOff>28575</xdr:rowOff>
    </xdr:from>
    <xdr:to>
      <xdr:col>5</xdr:col>
      <xdr:colOff>1147000</xdr:colOff>
      <xdr:row>98</xdr:row>
      <xdr:rowOff>38100</xdr:rowOff>
    </xdr:to>
    <xdr:graphicFrame macro="">
      <xdr:nvGraphicFramePr>
        <xdr:cNvPr id="38476" name="Chart 3">
          <a:extLst>
            <a:ext uri="{FF2B5EF4-FFF2-40B4-BE49-F238E27FC236}">
              <a16:creationId xmlns:a16="http://schemas.microsoft.com/office/drawing/2014/main" id="{00000000-0008-0000-5900-00004C9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339725</xdr:colOff>
      <xdr:row>21</xdr:row>
      <xdr:rowOff>66675</xdr:rowOff>
    </xdr:from>
    <xdr:to>
      <xdr:col>5</xdr:col>
      <xdr:colOff>1421225</xdr:colOff>
      <xdr:row>45</xdr:row>
      <xdr:rowOff>133350</xdr:rowOff>
    </xdr:to>
    <xdr:graphicFrame macro="">
      <xdr:nvGraphicFramePr>
        <xdr:cNvPr id="39498" name="Chart 1">
          <a:extLst>
            <a:ext uri="{FF2B5EF4-FFF2-40B4-BE49-F238E27FC236}">
              <a16:creationId xmlns:a16="http://schemas.microsoft.com/office/drawing/2014/main" id="{00000000-0008-0000-5B00-00004A9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339725</xdr:colOff>
      <xdr:row>47</xdr:row>
      <xdr:rowOff>0</xdr:rowOff>
    </xdr:from>
    <xdr:to>
      <xdr:col>5</xdr:col>
      <xdr:colOff>1421225</xdr:colOff>
      <xdr:row>72</xdr:row>
      <xdr:rowOff>76200</xdr:rowOff>
    </xdr:to>
    <xdr:graphicFrame macro="">
      <xdr:nvGraphicFramePr>
        <xdr:cNvPr id="39499" name="Chart 2">
          <a:extLst>
            <a:ext uri="{FF2B5EF4-FFF2-40B4-BE49-F238E27FC236}">
              <a16:creationId xmlns:a16="http://schemas.microsoft.com/office/drawing/2014/main" id="{00000000-0008-0000-5B00-00004B9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339725</xdr:colOff>
      <xdr:row>73</xdr:row>
      <xdr:rowOff>79375</xdr:rowOff>
    </xdr:from>
    <xdr:to>
      <xdr:col>5</xdr:col>
      <xdr:colOff>1421225</xdr:colOff>
      <xdr:row>99</xdr:row>
      <xdr:rowOff>22225</xdr:rowOff>
    </xdr:to>
    <xdr:graphicFrame macro="">
      <xdr:nvGraphicFramePr>
        <xdr:cNvPr id="39500" name="Chart 3">
          <a:extLst>
            <a:ext uri="{FF2B5EF4-FFF2-40B4-BE49-F238E27FC236}">
              <a16:creationId xmlns:a16="http://schemas.microsoft.com/office/drawing/2014/main" id="{00000000-0008-0000-5B00-00004C9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139700</xdr:colOff>
      <xdr:row>19</xdr:row>
      <xdr:rowOff>66675</xdr:rowOff>
    </xdr:from>
    <xdr:to>
      <xdr:col>3</xdr:col>
      <xdr:colOff>1355200</xdr:colOff>
      <xdr:row>43</xdr:row>
      <xdr:rowOff>114300</xdr:rowOff>
    </xdr:to>
    <xdr:graphicFrame macro="">
      <xdr:nvGraphicFramePr>
        <xdr:cNvPr id="40327" name="Chart 1">
          <a:extLst>
            <a:ext uri="{FF2B5EF4-FFF2-40B4-BE49-F238E27FC236}">
              <a16:creationId xmlns:a16="http://schemas.microsoft.com/office/drawing/2014/main" id="{00000000-0008-0000-5E00-0000879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44</xdr:row>
      <xdr:rowOff>142875</xdr:rowOff>
    </xdr:from>
    <xdr:to>
      <xdr:col>3</xdr:col>
      <xdr:colOff>1355200</xdr:colOff>
      <xdr:row>69</xdr:row>
      <xdr:rowOff>47625</xdr:rowOff>
    </xdr:to>
    <xdr:graphicFrame macro="">
      <xdr:nvGraphicFramePr>
        <xdr:cNvPr id="40328" name="Chart 2">
          <a:extLst>
            <a:ext uri="{FF2B5EF4-FFF2-40B4-BE49-F238E27FC236}">
              <a16:creationId xmlns:a16="http://schemas.microsoft.com/office/drawing/2014/main" id="{00000000-0008-0000-5E00-0000889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117475</xdr:colOff>
      <xdr:row>22</xdr:row>
      <xdr:rowOff>0</xdr:rowOff>
    </xdr:from>
    <xdr:to>
      <xdr:col>5</xdr:col>
      <xdr:colOff>1295400</xdr:colOff>
      <xdr:row>47</xdr:row>
      <xdr:rowOff>28575</xdr:rowOff>
    </xdr:to>
    <xdr:graphicFrame macro="">
      <xdr:nvGraphicFramePr>
        <xdr:cNvPr id="4487" name="Chart 1">
          <a:extLst>
            <a:ext uri="{FF2B5EF4-FFF2-40B4-BE49-F238E27FC236}">
              <a16:creationId xmlns:a16="http://schemas.microsoft.com/office/drawing/2014/main" id="{00000000-0008-0000-0600-000087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152400</xdr:rowOff>
    </xdr:from>
    <xdr:to>
      <xdr:col>5</xdr:col>
      <xdr:colOff>1295400</xdr:colOff>
      <xdr:row>73</xdr:row>
      <xdr:rowOff>95250</xdr:rowOff>
    </xdr:to>
    <xdr:graphicFrame macro="">
      <xdr:nvGraphicFramePr>
        <xdr:cNvPr id="4488" name="Chart 2">
          <a:extLst>
            <a:ext uri="{FF2B5EF4-FFF2-40B4-BE49-F238E27FC236}">
              <a16:creationId xmlns:a16="http://schemas.microsoft.com/office/drawing/2014/main" id="{00000000-0008-0000-0600-000088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190500</xdr:colOff>
      <xdr:row>22</xdr:row>
      <xdr:rowOff>47625</xdr:rowOff>
    </xdr:from>
    <xdr:to>
      <xdr:col>5</xdr:col>
      <xdr:colOff>1380000</xdr:colOff>
      <xdr:row>47</xdr:row>
      <xdr:rowOff>47625</xdr:rowOff>
    </xdr:to>
    <xdr:graphicFrame macro="">
      <xdr:nvGraphicFramePr>
        <xdr:cNvPr id="41546" name="Chart 1">
          <a:extLst>
            <a:ext uri="{FF2B5EF4-FFF2-40B4-BE49-F238E27FC236}">
              <a16:creationId xmlns:a16="http://schemas.microsoft.com/office/drawing/2014/main" id="{00000000-0008-0000-6200-00004AA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48</xdr:row>
      <xdr:rowOff>38100</xdr:rowOff>
    </xdr:from>
    <xdr:to>
      <xdr:col>5</xdr:col>
      <xdr:colOff>1380000</xdr:colOff>
      <xdr:row>72</xdr:row>
      <xdr:rowOff>142875</xdr:rowOff>
    </xdr:to>
    <xdr:graphicFrame macro="">
      <xdr:nvGraphicFramePr>
        <xdr:cNvPr id="41547" name="Chart 2">
          <a:extLst>
            <a:ext uri="{FF2B5EF4-FFF2-40B4-BE49-F238E27FC236}">
              <a16:creationId xmlns:a16="http://schemas.microsoft.com/office/drawing/2014/main" id="{00000000-0008-0000-6200-00004BA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28575</xdr:rowOff>
    </xdr:from>
    <xdr:to>
      <xdr:col>5</xdr:col>
      <xdr:colOff>1380000</xdr:colOff>
      <xdr:row>99</xdr:row>
      <xdr:rowOff>9525</xdr:rowOff>
    </xdr:to>
    <xdr:graphicFrame macro="">
      <xdr:nvGraphicFramePr>
        <xdr:cNvPr id="41548" name="Chart 3">
          <a:extLst>
            <a:ext uri="{FF2B5EF4-FFF2-40B4-BE49-F238E27FC236}">
              <a16:creationId xmlns:a16="http://schemas.microsoft.com/office/drawing/2014/main" id="{00000000-0008-0000-6200-00004CA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215900</xdr:colOff>
      <xdr:row>21</xdr:row>
      <xdr:rowOff>0</xdr:rowOff>
    </xdr:from>
    <xdr:to>
      <xdr:col>5</xdr:col>
      <xdr:colOff>1239900</xdr:colOff>
      <xdr:row>45</xdr:row>
      <xdr:rowOff>123825</xdr:rowOff>
    </xdr:to>
    <xdr:graphicFrame macro="">
      <xdr:nvGraphicFramePr>
        <xdr:cNvPr id="42570" name="Chart 1">
          <a:extLst>
            <a:ext uri="{FF2B5EF4-FFF2-40B4-BE49-F238E27FC236}">
              <a16:creationId xmlns:a16="http://schemas.microsoft.com/office/drawing/2014/main" id="{00000000-0008-0000-6400-00004AA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46</xdr:row>
      <xdr:rowOff>114300</xdr:rowOff>
    </xdr:from>
    <xdr:to>
      <xdr:col>5</xdr:col>
      <xdr:colOff>1239900</xdr:colOff>
      <xdr:row>72</xdr:row>
      <xdr:rowOff>76200</xdr:rowOff>
    </xdr:to>
    <xdr:graphicFrame macro="">
      <xdr:nvGraphicFramePr>
        <xdr:cNvPr id="42571" name="Chart 2">
          <a:extLst>
            <a:ext uri="{FF2B5EF4-FFF2-40B4-BE49-F238E27FC236}">
              <a16:creationId xmlns:a16="http://schemas.microsoft.com/office/drawing/2014/main" id="{00000000-0008-0000-6400-00004BA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215900</xdr:colOff>
      <xdr:row>73</xdr:row>
      <xdr:rowOff>85725</xdr:rowOff>
    </xdr:from>
    <xdr:to>
      <xdr:col>5</xdr:col>
      <xdr:colOff>1239900</xdr:colOff>
      <xdr:row>98</xdr:row>
      <xdr:rowOff>95250</xdr:rowOff>
    </xdr:to>
    <xdr:graphicFrame macro="">
      <xdr:nvGraphicFramePr>
        <xdr:cNvPr id="42572" name="Chart 3">
          <a:extLst>
            <a:ext uri="{FF2B5EF4-FFF2-40B4-BE49-F238E27FC236}">
              <a16:creationId xmlns:a16="http://schemas.microsoft.com/office/drawing/2014/main" id="{00000000-0008-0000-6400-00004CA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206375</xdr:colOff>
      <xdr:row>21</xdr:row>
      <xdr:rowOff>38100</xdr:rowOff>
    </xdr:from>
    <xdr:to>
      <xdr:col>5</xdr:col>
      <xdr:colOff>1092775</xdr:colOff>
      <xdr:row>45</xdr:row>
      <xdr:rowOff>133350</xdr:rowOff>
    </xdr:to>
    <xdr:graphicFrame macro="">
      <xdr:nvGraphicFramePr>
        <xdr:cNvPr id="43594" name="Chart 1">
          <a:extLst>
            <a:ext uri="{FF2B5EF4-FFF2-40B4-BE49-F238E27FC236}">
              <a16:creationId xmlns:a16="http://schemas.microsoft.com/office/drawing/2014/main" id="{00000000-0008-0000-6A00-00004A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19050</xdr:rowOff>
    </xdr:from>
    <xdr:to>
      <xdr:col>5</xdr:col>
      <xdr:colOff>1092775</xdr:colOff>
      <xdr:row>72</xdr:row>
      <xdr:rowOff>47625</xdr:rowOff>
    </xdr:to>
    <xdr:graphicFrame macro="">
      <xdr:nvGraphicFramePr>
        <xdr:cNvPr id="43595" name="Chart 2">
          <a:extLst>
            <a:ext uri="{FF2B5EF4-FFF2-40B4-BE49-F238E27FC236}">
              <a16:creationId xmlns:a16="http://schemas.microsoft.com/office/drawing/2014/main" id="{00000000-0008-0000-6A00-00004B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47625</xdr:rowOff>
    </xdr:from>
    <xdr:to>
      <xdr:col>5</xdr:col>
      <xdr:colOff>1092775</xdr:colOff>
      <xdr:row>98</xdr:row>
      <xdr:rowOff>47625</xdr:rowOff>
    </xdr:to>
    <xdr:graphicFrame macro="">
      <xdr:nvGraphicFramePr>
        <xdr:cNvPr id="43596" name="Chart 3">
          <a:extLst>
            <a:ext uri="{FF2B5EF4-FFF2-40B4-BE49-F238E27FC236}">
              <a16:creationId xmlns:a16="http://schemas.microsoft.com/office/drawing/2014/main" id="{00000000-0008-0000-6A00-00004CA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279400</xdr:colOff>
      <xdr:row>21</xdr:row>
      <xdr:rowOff>142875</xdr:rowOff>
    </xdr:from>
    <xdr:to>
      <xdr:col>5</xdr:col>
      <xdr:colOff>1157400</xdr:colOff>
      <xdr:row>47</xdr:row>
      <xdr:rowOff>9525</xdr:rowOff>
    </xdr:to>
    <xdr:graphicFrame macro="">
      <xdr:nvGraphicFramePr>
        <xdr:cNvPr id="44618" name="Chart 1">
          <a:extLst>
            <a:ext uri="{FF2B5EF4-FFF2-40B4-BE49-F238E27FC236}">
              <a16:creationId xmlns:a16="http://schemas.microsoft.com/office/drawing/2014/main" id="{00000000-0008-0000-6C00-00004AA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38100</xdr:rowOff>
    </xdr:from>
    <xdr:to>
      <xdr:col>5</xdr:col>
      <xdr:colOff>1157400</xdr:colOff>
      <xdr:row>72</xdr:row>
      <xdr:rowOff>142875</xdr:rowOff>
    </xdr:to>
    <xdr:graphicFrame macro="">
      <xdr:nvGraphicFramePr>
        <xdr:cNvPr id="44619" name="Chart 2">
          <a:extLst>
            <a:ext uri="{FF2B5EF4-FFF2-40B4-BE49-F238E27FC236}">
              <a16:creationId xmlns:a16="http://schemas.microsoft.com/office/drawing/2014/main" id="{00000000-0008-0000-6C00-00004BA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74</xdr:row>
      <xdr:rowOff>9525</xdr:rowOff>
    </xdr:from>
    <xdr:to>
      <xdr:col>5</xdr:col>
      <xdr:colOff>1157400</xdr:colOff>
      <xdr:row>99</xdr:row>
      <xdr:rowOff>19050</xdr:rowOff>
    </xdr:to>
    <xdr:graphicFrame macro="">
      <xdr:nvGraphicFramePr>
        <xdr:cNvPr id="44620" name="Chart 3">
          <a:extLst>
            <a:ext uri="{FF2B5EF4-FFF2-40B4-BE49-F238E27FC236}">
              <a16:creationId xmlns:a16="http://schemas.microsoft.com/office/drawing/2014/main" id="{00000000-0008-0000-6C00-00004CA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104775</xdr:colOff>
      <xdr:row>39</xdr:row>
      <xdr:rowOff>76200</xdr:rowOff>
    </xdr:from>
    <xdr:to>
      <xdr:col>6</xdr:col>
      <xdr:colOff>1598175</xdr:colOff>
      <xdr:row>64</xdr:row>
      <xdr:rowOff>152400</xdr:rowOff>
    </xdr:to>
    <xdr:graphicFrame macro="">
      <xdr:nvGraphicFramePr>
        <xdr:cNvPr id="46471" name="Chart 1">
          <a:extLst>
            <a:ext uri="{FF2B5EF4-FFF2-40B4-BE49-F238E27FC236}">
              <a16:creationId xmlns:a16="http://schemas.microsoft.com/office/drawing/2014/main" id="{00000000-0008-0000-7300-000087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66</xdr:row>
      <xdr:rowOff>85725</xdr:rowOff>
    </xdr:from>
    <xdr:to>
      <xdr:col>6</xdr:col>
      <xdr:colOff>1598175</xdr:colOff>
      <xdr:row>92</xdr:row>
      <xdr:rowOff>28575</xdr:rowOff>
    </xdr:to>
    <xdr:graphicFrame macro="">
      <xdr:nvGraphicFramePr>
        <xdr:cNvPr id="46472" name="Chart 2">
          <a:extLst>
            <a:ext uri="{FF2B5EF4-FFF2-40B4-BE49-F238E27FC236}">
              <a16:creationId xmlns:a16="http://schemas.microsoft.com/office/drawing/2014/main" id="{00000000-0008-0000-7300-000088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142875</xdr:colOff>
      <xdr:row>21</xdr:row>
      <xdr:rowOff>142875</xdr:rowOff>
    </xdr:from>
    <xdr:to>
      <xdr:col>5</xdr:col>
      <xdr:colOff>1440375</xdr:colOff>
      <xdr:row>46</xdr:row>
      <xdr:rowOff>142875</xdr:rowOff>
    </xdr:to>
    <xdr:graphicFrame macro="">
      <xdr:nvGraphicFramePr>
        <xdr:cNvPr id="47690" name="Chart 1">
          <a:extLst>
            <a:ext uri="{FF2B5EF4-FFF2-40B4-BE49-F238E27FC236}">
              <a16:creationId xmlns:a16="http://schemas.microsoft.com/office/drawing/2014/main" id="{00000000-0008-0000-7900-00004AB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9525</xdr:rowOff>
    </xdr:from>
    <xdr:to>
      <xdr:col>5</xdr:col>
      <xdr:colOff>1440375</xdr:colOff>
      <xdr:row>72</xdr:row>
      <xdr:rowOff>38100</xdr:rowOff>
    </xdr:to>
    <xdr:graphicFrame macro="">
      <xdr:nvGraphicFramePr>
        <xdr:cNvPr id="47691" name="Chart 2">
          <a:extLst>
            <a:ext uri="{FF2B5EF4-FFF2-40B4-BE49-F238E27FC236}">
              <a16:creationId xmlns:a16="http://schemas.microsoft.com/office/drawing/2014/main" id="{00000000-0008-0000-7900-00004BB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66675</xdr:rowOff>
    </xdr:from>
    <xdr:to>
      <xdr:col>5</xdr:col>
      <xdr:colOff>1440375</xdr:colOff>
      <xdr:row>99</xdr:row>
      <xdr:rowOff>0</xdr:rowOff>
    </xdr:to>
    <xdr:graphicFrame macro="">
      <xdr:nvGraphicFramePr>
        <xdr:cNvPr id="47692" name="Chart 3">
          <a:extLst>
            <a:ext uri="{FF2B5EF4-FFF2-40B4-BE49-F238E27FC236}">
              <a16:creationId xmlns:a16="http://schemas.microsoft.com/office/drawing/2014/main" id="{00000000-0008-0000-7900-00004CB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21</xdr:row>
      <xdr:rowOff>85725</xdr:rowOff>
    </xdr:from>
    <xdr:to>
      <xdr:col>5</xdr:col>
      <xdr:colOff>1343025</xdr:colOff>
      <xdr:row>46</xdr:row>
      <xdr:rowOff>142875</xdr:rowOff>
    </xdr:to>
    <xdr:graphicFrame macro="">
      <xdr:nvGraphicFramePr>
        <xdr:cNvPr id="48714" name="Chart 1">
          <a:extLst>
            <a:ext uri="{FF2B5EF4-FFF2-40B4-BE49-F238E27FC236}">
              <a16:creationId xmlns:a16="http://schemas.microsoft.com/office/drawing/2014/main" id="{00000000-0008-0000-7B00-00004A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47</xdr:row>
      <xdr:rowOff>152400</xdr:rowOff>
    </xdr:from>
    <xdr:to>
      <xdr:col>5</xdr:col>
      <xdr:colOff>1314450</xdr:colOff>
      <xdr:row>73</xdr:row>
      <xdr:rowOff>28575</xdr:rowOff>
    </xdr:to>
    <xdr:graphicFrame macro="">
      <xdr:nvGraphicFramePr>
        <xdr:cNvPr id="48715" name="Chart 2">
          <a:extLst>
            <a:ext uri="{FF2B5EF4-FFF2-40B4-BE49-F238E27FC236}">
              <a16:creationId xmlns:a16="http://schemas.microsoft.com/office/drawing/2014/main" id="{00000000-0008-0000-7B00-00004B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5</xdr:col>
      <xdr:colOff>1314450</xdr:colOff>
      <xdr:row>98</xdr:row>
      <xdr:rowOff>95250</xdr:rowOff>
    </xdr:to>
    <xdr:graphicFrame macro="">
      <xdr:nvGraphicFramePr>
        <xdr:cNvPr id="48716" name="Chart 3">
          <a:extLst>
            <a:ext uri="{FF2B5EF4-FFF2-40B4-BE49-F238E27FC236}">
              <a16:creationId xmlns:a16="http://schemas.microsoft.com/office/drawing/2014/main" id="{00000000-0008-0000-7B00-00004CB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142875</xdr:colOff>
      <xdr:row>19</xdr:row>
      <xdr:rowOff>28578</xdr:rowOff>
    </xdr:from>
    <xdr:to>
      <xdr:col>8</xdr:col>
      <xdr:colOff>1262075</xdr:colOff>
      <xdr:row>44</xdr:row>
      <xdr:rowOff>56106</xdr:rowOff>
    </xdr:to>
    <xdr:graphicFrame macro="">
      <xdr:nvGraphicFramePr>
        <xdr:cNvPr id="49543" name="Chart 1">
          <a:extLst>
            <a:ext uri="{FF2B5EF4-FFF2-40B4-BE49-F238E27FC236}">
              <a16:creationId xmlns:a16="http://schemas.microsoft.com/office/drawing/2014/main" id="{00000000-0008-0000-7D00-000087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45</xdr:row>
      <xdr:rowOff>28578</xdr:rowOff>
    </xdr:from>
    <xdr:to>
      <xdr:col>8</xdr:col>
      <xdr:colOff>1262074</xdr:colOff>
      <xdr:row>70</xdr:row>
      <xdr:rowOff>32382</xdr:rowOff>
    </xdr:to>
    <xdr:graphicFrame macro="">
      <xdr:nvGraphicFramePr>
        <xdr:cNvPr id="49544" name="Chart 2">
          <a:extLst>
            <a:ext uri="{FF2B5EF4-FFF2-40B4-BE49-F238E27FC236}">
              <a16:creationId xmlns:a16="http://schemas.microsoft.com/office/drawing/2014/main" id="{00000000-0008-0000-7D00-000088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104775</xdr:colOff>
      <xdr:row>22</xdr:row>
      <xdr:rowOff>38100</xdr:rowOff>
    </xdr:from>
    <xdr:to>
      <xdr:col>5</xdr:col>
      <xdr:colOff>1540275</xdr:colOff>
      <xdr:row>46</xdr:row>
      <xdr:rowOff>95250</xdr:rowOff>
    </xdr:to>
    <xdr:graphicFrame macro="">
      <xdr:nvGraphicFramePr>
        <xdr:cNvPr id="50762" name="Chart 1">
          <a:extLst>
            <a:ext uri="{FF2B5EF4-FFF2-40B4-BE49-F238E27FC236}">
              <a16:creationId xmlns:a16="http://schemas.microsoft.com/office/drawing/2014/main" id="{00000000-0008-0000-8200-00004AC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106363</xdr:rowOff>
    </xdr:from>
    <xdr:to>
      <xdr:col>5</xdr:col>
      <xdr:colOff>1540275</xdr:colOff>
      <xdr:row>73</xdr:row>
      <xdr:rowOff>55563</xdr:rowOff>
    </xdr:to>
    <xdr:graphicFrame macro="">
      <xdr:nvGraphicFramePr>
        <xdr:cNvPr id="50763" name="Chart 2">
          <a:extLst>
            <a:ext uri="{FF2B5EF4-FFF2-40B4-BE49-F238E27FC236}">
              <a16:creationId xmlns:a16="http://schemas.microsoft.com/office/drawing/2014/main" id="{00000000-0008-0000-8200-00004BC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74</xdr:row>
      <xdr:rowOff>66675</xdr:rowOff>
    </xdr:from>
    <xdr:to>
      <xdr:col>5</xdr:col>
      <xdr:colOff>1540275</xdr:colOff>
      <xdr:row>99</xdr:row>
      <xdr:rowOff>0</xdr:rowOff>
    </xdr:to>
    <xdr:graphicFrame macro="">
      <xdr:nvGraphicFramePr>
        <xdr:cNvPr id="50764" name="Chart 3">
          <a:extLst>
            <a:ext uri="{FF2B5EF4-FFF2-40B4-BE49-F238E27FC236}">
              <a16:creationId xmlns:a16="http://schemas.microsoft.com/office/drawing/2014/main" id="{00000000-0008-0000-8200-00004CC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168275</xdr:colOff>
      <xdr:row>19</xdr:row>
      <xdr:rowOff>114300</xdr:rowOff>
    </xdr:from>
    <xdr:to>
      <xdr:col>4</xdr:col>
      <xdr:colOff>1403475</xdr:colOff>
      <xdr:row>44</xdr:row>
      <xdr:rowOff>152400</xdr:rowOff>
    </xdr:to>
    <xdr:graphicFrame macro="">
      <xdr:nvGraphicFramePr>
        <xdr:cNvPr id="51591" name="Chart 1">
          <a:extLst>
            <a:ext uri="{FF2B5EF4-FFF2-40B4-BE49-F238E27FC236}">
              <a16:creationId xmlns:a16="http://schemas.microsoft.com/office/drawing/2014/main" id="{00000000-0008-0000-8400-000087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4</xdr:col>
      <xdr:colOff>1403475</xdr:colOff>
      <xdr:row>70</xdr:row>
      <xdr:rowOff>85725</xdr:rowOff>
    </xdr:to>
    <xdr:graphicFrame macro="">
      <xdr:nvGraphicFramePr>
        <xdr:cNvPr id="51592" name="Chart 2">
          <a:extLst>
            <a:ext uri="{FF2B5EF4-FFF2-40B4-BE49-F238E27FC236}">
              <a16:creationId xmlns:a16="http://schemas.microsoft.com/office/drawing/2014/main" id="{00000000-0008-0000-8400-000088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22</xdr:row>
      <xdr:rowOff>66675</xdr:rowOff>
    </xdr:from>
    <xdr:to>
      <xdr:col>6</xdr:col>
      <xdr:colOff>1000125</xdr:colOff>
      <xdr:row>47</xdr:row>
      <xdr:rowOff>142875</xdr:rowOff>
    </xdr:to>
    <xdr:graphicFrame macro="">
      <xdr:nvGraphicFramePr>
        <xdr:cNvPr id="5706" name="Chart 1">
          <a:extLst>
            <a:ext uri="{FF2B5EF4-FFF2-40B4-BE49-F238E27FC236}">
              <a16:creationId xmlns:a16="http://schemas.microsoft.com/office/drawing/2014/main" id="{00000000-0008-0000-0900-00004A1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49</xdr:row>
      <xdr:rowOff>66675</xdr:rowOff>
    </xdr:from>
    <xdr:to>
      <xdr:col>6</xdr:col>
      <xdr:colOff>1000125</xdr:colOff>
      <xdr:row>74</xdr:row>
      <xdr:rowOff>76200</xdr:rowOff>
    </xdr:to>
    <xdr:graphicFrame macro="">
      <xdr:nvGraphicFramePr>
        <xdr:cNvPr id="5707" name="Chart 2">
          <a:extLst>
            <a:ext uri="{FF2B5EF4-FFF2-40B4-BE49-F238E27FC236}">
              <a16:creationId xmlns:a16="http://schemas.microsoft.com/office/drawing/2014/main" id="{00000000-0008-0000-0900-00004B1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352425</xdr:colOff>
      <xdr:row>75</xdr:row>
      <xdr:rowOff>142875</xdr:rowOff>
    </xdr:from>
    <xdr:to>
      <xdr:col>6</xdr:col>
      <xdr:colOff>962025</xdr:colOff>
      <xdr:row>100</xdr:row>
      <xdr:rowOff>47625</xdr:rowOff>
    </xdr:to>
    <xdr:graphicFrame macro="">
      <xdr:nvGraphicFramePr>
        <xdr:cNvPr id="5708" name="Chart 3">
          <a:extLst>
            <a:ext uri="{FF2B5EF4-FFF2-40B4-BE49-F238E27FC236}">
              <a16:creationId xmlns:a16="http://schemas.microsoft.com/office/drawing/2014/main" id="{00000000-0008-0000-0900-00004C1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98424</xdr:colOff>
      <xdr:row>19</xdr:row>
      <xdr:rowOff>142875</xdr:rowOff>
    </xdr:from>
    <xdr:to>
      <xdr:col>4</xdr:col>
      <xdr:colOff>1426924</xdr:colOff>
      <xdr:row>44</xdr:row>
      <xdr:rowOff>114300</xdr:rowOff>
    </xdr:to>
    <xdr:graphicFrame macro="">
      <xdr:nvGraphicFramePr>
        <xdr:cNvPr id="52615" name="Chart 1">
          <a:extLst>
            <a:ext uri="{FF2B5EF4-FFF2-40B4-BE49-F238E27FC236}">
              <a16:creationId xmlns:a16="http://schemas.microsoft.com/office/drawing/2014/main" id="{00000000-0008-0000-8900-000087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98424</xdr:colOff>
      <xdr:row>45</xdr:row>
      <xdr:rowOff>104775</xdr:rowOff>
    </xdr:from>
    <xdr:to>
      <xdr:col>4</xdr:col>
      <xdr:colOff>1426924</xdr:colOff>
      <xdr:row>70</xdr:row>
      <xdr:rowOff>104775</xdr:rowOff>
    </xdr:to>
    <xdr:graphicFrame macro="">
      <xdr:nvGraphicFramePr>
        <xdr:cNvPr id="52616" name="Chart 2">
          <a:extLst>
            <a:ext uri="{FF2B5EF4-FFF2-40B4-BE49-F238E27FC236}">
              <a16:creationId xmlns:a16="http://schemas.microsoft.com/office/drawing/2014/main" id="{00000000-0008-0000-8900-000088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76199</xdr:colOff>
      <xdr:row>19</xdr:row>
      <xdr:rowOff>142875</xdr:rowOff>
    </xdr:from>
    <xdr:to>
      <xdr:col>3</xdr:col>
      <xdr:colOff>1503299</xdr:colOff>
      <xdr:row>46</xdr:row>
      <xdr:rowOff>9525</xdr:rowOff>
    </xdr:to>
    <xdr:graphicFrame macro="">
      <xdr:nvGraphicFramePr>
        <xdr:cNvPr id="53834" name="Chart 1">
          <a:extLst>
            <a:ext uri="{FF2B5EF4-FFF2-40B4-BE49-F238E27FC236}">
              <a16:creationId xmlns:a16="http://schemas.microsoft.com/office/drawing/2014/main" id="{00000000-0008-0000-8F00-00004AD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38100</xdr:rowOff>
    </xdr:from>
    <xdr:to>
      <xdr:col>3</xdr:col>
      <xdr:colOff>1503300</xdr:colOff>
      <xdr:row>73</xdr:row>
      <xdr:rowOff>0</xdr:rowOff>
    </xdr:to>
    <xdr:graphicFrame macro="">
      <xdr:nvGraphicFramePr>
        <xdr:cNvPr id="53835" name="Chart 2">
          <a:extLst>
            <a:ext uri="{FF2B5EF4-FFF2-40B4-BE49-F238E27FC236}">
              <a16:creationId xmlns:a16="http://schemas.microsoft.com/office/drawing/2014/main" id="{00000000-0008-0000-8F00-00004BD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76200</xdr:rowOff>
    </xdr:from>
    <xdr:to>
      <xdr:col>3</xdr:col>
      <xdr:colOff>1503300</xdr:colOff>
      <xdr:row>98</xdr:row>
      <xdr:rowOff>142875</xdr:rowOff>
    </xdr:to>
    <xdr:graphicFrame macro="">
      <xdr:nvGraphicFramePr>
        <xdr:cNvPr id="53836" name="Chart 3">
          <a:extLst>
            <a:ext uri="{FF2B5EF4-FFF2-40B4-BE49-F238E27FC236}">
              <a16:creationId xmlns:a16="http://schemas.microsoft.com/office/drawing/2014/main" id="{00000000-0008-0000-8F00-00004CD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142874</xdr:colOff>
      <xdr:row>21</xdr:row>
      <xdr:rowOff>104775</xdr:rowOff>
    </xdr:from>
    <xdr:to>
      <xdr:col>5</xdr:col>
      <xdr:colOff>1204874</xdr:colOff>
      <xdr:row>47</xdr:row>
      <xdr:rowOff>66675</xdr:rowOff>
    </xdr:to>
    <xdr:graphicFrame macro="">
      <xdr:nvGraphicFramePr>
        <xdr:cNvPr id="54858" name="Chart 1">
          <a:extLst>
            <a:ext uri="{FF2B5EF4-FFF2-40B4-BE49-F238E27FC236}">
              <a16:creationId xmlns:a16="http://schemas.microsoft.com/office/drawing/2014/main" id="{00000000-0008-0000-9500-00004AD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48</xdr:row>
      <xdr:rowOff>76200</xdr:rowOff>
    </xdr:from>
    <xdr:to>
      <xdr:col>5</xdr:col>
      <xdr:colOff>1204874</xdr:colOff>
      <xdr:row>73</xdr:row>
      <xdr:rowOff>66675</xdr:rowOff>
    </xdr:to>
    <xdr:graphicFrame macro="">
      <xdr:nvGraphicFramePr>
        <xdr:cNvPr id="54859" name="Chart 2">
          <a:extLst>
            <a:ext uri="{FF2B5EF4-FFF2-40B4-BE49-F238E27FC236}">
              <a16:creationId xmlns:a16="http://schemas.microsoft.com/office/drawing/2014/main" id="{00000000-0008-0000-9500-00004BD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38100</xdr:rowOff>
    </xdr:from>
    <xdr:to>
      <xdr:col>5</xdr:col>
      <xdr:colOff>1204874</xdr:colOff>
      <xdr:row>98</xdr:row>
      <xdr:rowOff>104775</xdr:rowOff>
    </xdr:to>
    <xdr:graphicFrame macro="">
      <xdr:nvGraphicFramePr>
        <xdr:cNvPr id="54860" name="Chart 3">
          <a:extLst>
            <a:ext uri="{FF2B5EF4-FFF2-40B4-BE49-F238E27FC236}">
              <a16:creationId xmlns:a16="http://schemas.microsoft.com/office/drawing/2014/main" id="{00000000-0008-0000-9500-00004CD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317499</xdr:colOff>
      <xdr:row>20</xdr:row>
      <xdr:rowOff>142875</xdr:rowOff>
    </xdr:from>
    <xdr:to>
      <xdr:col>8</xdr:col>
      <xdr:colOff>1065899</xdr:colOff>
      <xdr:row>45</xdr:row>
      <xdr:rowOff>123825</xdr:rowOff>
    </xdr:to>
    <xdr:graphicFrame macro="">
      <xdr:nvGraphicFramePr>
        <xdr:cNvPr id="55687" name="Chart 1">
          <a:extLst>
            <a:ext uri="{FF2B5EF4-FFF2-40B4-BE49-F238E27FC236}">
              <a16:creationId xmlns:a16="http://schemas.microsoft.com/office/drawing/2014/main" id="{00000000-0008-0000-9600-000087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49</xdr:row>
      <xdr:rowOff>15875</xdr:rowOff>
    </xdr:from>
    <xdr:to>
      <xdr:col>8</xdr:col>
      <xdr:colOff>1065900</xdr:colOff>
      <xdr:row>72</xdr:row>
      <xdr:rowOff>123825</xdr:rowOff>
    </xdr:to>
    <xdr:graphicFrame macro="">
      <xdr:nvGraphicFramePr>
        <xdr:cNvPr id="55688" name="Chart 2">
          <a:extLst>
            <a:ext uri="{FF2B5EF4-FFF2-40B4-BE49-F238E27FC236}">
              <a16:creationId xmlns:a16="http://schemas.microsoft.com/office/drawing/2014/main" id="{00000000-0008-0000-9600-000088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22</xdr:row>
      <xdr:rowOff>47625</xdr:rowOff>
    </xdr:from>
    <xdr:to>
      <xdr:col>5</xdr:col>
      <xdr:colOff>1072300</xdr:colOff>
      <xdr:row>46</xdr:row>
      <xdr:rowOff>152400</xdr:rowOff>
    </xdr:to>
    <xdr:graphicFrame macro="">
      <xdr:nvGraphicFramePr>
        <xdr:cNvPr id="56906" name="Chart 1">
          <a:extLst>
            <a:ext uri="{FF2B5EF4-FFF2-40B4-BE49-F238E27FC236}">
              <a16:creationId xmlns:a16="http://schemas.microsoft.com/office/drawing/2014/main" id="{00000000-0008-0000-9900-00004AD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66675</xdr:rowOff>
    </xdr:from>
    <xdr:to>
      <xdr:col>5</xdr:col>
      <xdr:colOff>1072300</xdr:colOff>
      <xdr:row>73</xdr:row>
      <xdr:rowOff>114300</xdr:rowOff>
    </xdr:to>
    <xdr:graphicFrame macro="">
      <xdr:nvGraphicFramePr>
        <xdr:cNvPr id="56907" name="Chart 2">
          <a:extLst>
            <a:ext uri="{FF2B5EF4-FFF2-40B4-BE49-F238E27FC236}">
              <a16:creationId xmlns:a16="http://schemas.microsoft.com/office/drawing/2014/main" id="{00000000-0008-0000-9900-00004BD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5</xdr:col>
      <xdr:colOff>1072300</xdr:colOff>
      <xdr:row>99</xdr:row>
      <xdr:rowOff>57150</xdr:rowOff>
    </xdr:to>
    <xdr:graphicFrame macro="">
      <xdr:nvGraphicFramePr>
        <xdr:cNvPr id="56908" name="Chart 3">
          <a:extLst>
            <a:ext uri="{FF2B5EF4-FFF2-40B4-BE49-F238E27FC236}">
              <a16:creationId xmlns:a16="http://schemas.microsoft.com/office/drawing/2014/main" id="{00000000-0008-0000-9900-00004CD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219074</xdr:colOff>
      <xdr:row>20</xdr:row>
      <xdr:rowOff>152400</xdr:rowOff>
    </xdr:from>
    <xdr:to>
      <xdr:col>5</xdr:col>
      <xdr:colOff>1054374</xdr:colOff>
      <xdr:row>44</xdr:row>
      <xdr:rowOff>123825</xdr:rowOff>
    </xdr:to>
    <xdr:graphicFrame macro="">
      <xdr:nvGraphicFramePr>
        <xdr:cNvPr id="57930" name="Chart 1">
          <a:extLst>
            <a:ext uri="{FF2B5EF4-FFF2-40B4-BE49-F238E27FC236}">
              <a16:creationId xmlns:a16="http://schemas.microsoft.com/office/drawing/2014/main" id="{00000000-0008-0000-9B00-00004AE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45</xdr:row>
      <xdr:rowOff>123825</xdr:rowOff>
    </xdr:from>
    <xdr:to>
      <xdr:col>5</xdr:col>
      <xdr:colOff>1054374</xdr:colOff>
      <xdr:row>73</xdr:row>
      <xdr:rowOff>85725</xdr:rowOff>
    </xdr:to>
    <xdr:graphicFrame macro="">
      <xdr:nvGraphicFramePr>
        <xdr:cNvPr id="57931" name="Chart 2">
          <a:extLst>
            <a:ext uri="{FF2B5EF4-FFF2-40B4-BE49-F238E27FC236}">
              <a16:creationId xmlns:a16="http://schemas.microsoft.com/office/drawing/2014/main" id="{00000000-0008-0000-9B00-00004BE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219074</xdr:colOff>
      <xdr:row>74</xdr:row>
      <xdr:rowOff>66675</xdr:rowOff>
    </xdr:from>
    <xdr:to>
      <xdr:col>5</xdr:col>
      <xdr:colOff>1054374</xdr:colOff>
      <xdr:row>98</xdr:row>
      <xdr:rowOff>28575</xdr:rowOff>
    </xdr:to>
    <xdr:graphicFrame macro="">
      <xdr:nvGraphicFramePr>
        <xdr:cNvPr id="57932" name="Chart 3">
          <a:extLst>
            <a:ext uri="{FF2B5EF4-FFF2-40B4-BE49-F238E27FC236}">
              <a16:creationId xmlns:a16="http://schemas.microsoft.com/office/drawing/2014/main" id="{00000000-0008-0000-9B00-00004CE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117473</xdr:colOff>
      <xdr:row>21</xdr:row>
      <xdr:rowOff>79375</xdr:rowOff>
    </xdr:from>
    <xdr:to>
      <xdr:col>4</xdr:col>
      <xdr:colOff>1481973</xdr:colOff>
      <xdr:row>46</xdr:row>
      <xdr:rowOff>79375</xdr:rowOff>
    </xdr:to>
    <xdr:graphicFrame macro="">
      <xdr:nvGraphicFramePr>
        <xdr:cNvPr id="58759" name="Chart 1">
          <a:extLst>
            <a:ext uri="{FF2B5EF4-FFF2-40B4-BE49-F238E27FC236}">
              <a16:creationId xmlns:a16="http://schemas.microsoft.com/office/drawing/2014/main" id="{00000000-0008-0000-9C00-000087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117473</xdr:colOff>
      <xdr:row>48</xdr:row>
      <xdr:rowOff>104775</xdr:rowOff>
    </xdr:from>
    <xdr:to>
      <xdr:col>4</xdr:col>
      <xdr:colOff>1481973</xdr:colOff>
      <xdr:row>74</xdr:row>
      <xdr:rowOff>66675</xdr:rowOff>
    </xdr:to>
    <xdr:graphicFrame macro="">
      <xdr:nvGraphicFramePr>
        <xdr:cNvPr id="58760" name="Chart 2">
          <a:extLst>
            <a:ext uri="{FF2B5EF4-FFF2-40B4-BE49-F238E27FC236}">
              <a16:creationId xmlns:a16="http://schemas.microsoft.com/office/drawing/2014/main" id="{00000000-0008-0000-9C00-000088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266700</xdr:colOff>
      <xdr:row>24</xdr:row>
      <xdr:rowOff>9525</xdr:rowOff>
    </xdr:from>
    <xdr:to>
      <xdr:col>5</xdr:col>
      <xdr:colOff>964300</xdr:colOff>
      <xdr:row>48</xdr:row>
      <xdr:rowOff>95250</xdr:rowOff>
    </xdr:to>
    <xdr:graphicFrame macro="">
      <xdr:nvGraphicFramePr>
        <xdr:cNvPr id="59978" name="Chart 1">
          <a:extLst>
            <a:ext uri="{FF2B5EF4-FFF2-40B4-BE49-F238E27FC236}">
              <a16:creationId xmlns:a16="http://schemas.microsoft.com/office/drawing/2014/main" id="{00000000-0008-0000-9F00-00004A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49</xdr:row>
      <xdr:rowOff>104775</xdr:rowOff>
    </xdr:from>
    <xdr:to>
      <xdr:col>5</xdr:col>
      <xdr:colOff>964300</xdr:colOff>
      <xdr:row>73</xdr:row>
      <xdr:rowOff>76200</xdr:rowOff>
    </xdr:to>
    <xdr:graphicFrame macro="">
      <xdr:nvGraphicFramePr>
        <xdr:cNvPr id="59979" name="Chart 2">
          <a:extLst>
            <a:ext uri="{FF2B5EF4-FFF2-40B4-BE49-F238E27FC236}">
              <a16:creationId xmlns:a16="http://schemas.microsoft.com/office/drawing/2014/main" id="{00000000-0008-0000-9F00-00004B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74</xdr:row>
      <xdr:rowOff>66675</xdr:rowOff>
    </xdr:from>
    <xdr:to>
      <xdr:col>5</xdr:col>
      <xdr:colOff>964300</xdr:colOff>
      <xdr:row>99</xdr:row>
      <xdr:rowOff>38100</xdr:rowOff>
    </xdr:to>
    <xdr:graphicFrame macro="">
      <xdr:nvGraphicFramePr>
        <xdr:cNvPr id="59980" name="Chart 3">
          <a:extLst>
            <a:ext uri="{FF2B5EF4-FFF2-40B4-BE49-F238E27FC236}">
              <a16:creationId xmlns:a16="http://schemas.microsoft.com/office/drawing/2014/main" id="{00000000-0008-0000-9F00-00004C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254000</xdr:colOff>
      <xdr:row>20</xdr:row>
      <xdr:rowOff>104775</xdr:rowOff>
    </xdr:from>
    <xdr:to>
      <xdr:col>5</xdr:col>
      <xdr:colOff>1189000</xdr:colOff>
      <xdr:row>44</xdr:row>
      <xdr:rowOff>19050</xdr:rowOff>
    </xdr:to>
    <xdr:graphicFrame macro="">
      <xdr:nvGraphicFramePr>
        <xdr:cNvPr id="61002" name="Chart 1">
          <a:extLst>
            <a:ext uri="{FF2B5EF4-FFF2-40B4-BE49-F238E27FC236}">
              <a16:creationId xmlns:a16="http://schemas.microsoft.com/office/drawing/2014/main" id="{00000000-0008-0000-A100-00004AE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44</xdr:row>
      <xdr:rowOff>142875</xdr:rowOff>
    </xdr:from>
    <xdr:to>
      <xdr:col>5</xdr:col>
      <xdr:colOff>1189000</xdr:colOff>
      <xdr:row>69</xdr:row>
      <xdr:rowOff>38100</xdr:rowOff>
    </xdr:to>
    <xdr:graphicFrame macro="">
      <xdr:nvGraphicFramePr>
        <xdr:cNvPr id="61003" name="Chart 2">
          <a:extLst>
            <a:ext uri="{FF2B5EF4-FFF2-40B4-BE49-F238E27FC236}">
              <a16:creationId xmlns:a16="http://schemas.microsoft.com/office/drawing/2014/main" id="{00000000-0008-0000-A100-00004BE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70</xdr:row>
      <xdr:rowOff>12700</xdr:rowOff>
    </xdr:from>
    <xdr:to>
      <xdr:col>5</xdr:col>
      <xdr:colOff>1189000</xdr:colOff>
      <xdr:row>92</xdr:row>
      <xdr:rowOff>155575</xdr:rowOff>
    </xdr:to>
    <xdr:graphicFrame macro="">
      <xdr:nvGraphicFramePr>
        <xdr:cNvPr id="61004" name="Chart 3">
          <a:extLst>
            <a:ext uri="{FF2B5EF4-FFF2-40B4-BE49-F238E27FC236}">
              <a16:creationId xmlns:a16="http://schemas.microsoft.com/office/drawing/2014/main" id="{00000000-0008-0000-A100-00004CE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152400</xdr:colOff>
      <xdr:row>22</xdr:row>
      <xdr:rowOff>142875</xdr:rowOff>
    </xdr:from>
    <xdr:to>
      <xdr:col>5</xdr:col>
      <xdr:colOff>1093400</xdr:colOff>
      <xdr:row>47</xdr:row>
      <xdr:rowOff>152400</xdr:rowOff>
    </xdr:to>
    <xdr:graphicFrame macro="">
      <xdr:nvGraphicFramePr>
        <xdr:cNvPr id="62026" name="Chart 1">
          <a:extLst>
            <a:ext uri="{FF2B5EF4-FFF2-40B4-BE49-F238E27FC236}">
              <a16:creationId xmlns:a16="http://schemas.microsoft.com/office/drawing/2014/main" id="{00000000-0008-0000-A300-00004AF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49</xdr:row>
      <xdr:rowOff>123825</xdr:rowOff>
    </xdr:from>
    <xdr:to>
      <xdr:col>5</xdr:col>
      <xdr:colOff>1093399</xdr:colOff>
      <xdr:row>73</xdr:row>
      <xdr:rowOff>76200</xdr:rowOff>
    </xdr:to>
    <xdr:graphicFrame macro="">
      <xdr:nvGraphicFramePr>
        <xdr:cNvPr id="62027" name="Chart 2">
          <a:extLst>
            <a:ext uri="{FF2B5EF4-FFF2-40B4-BE49-F238E27FC236}">
              <a16:creationId xmlns:a16="http://schemas.microsoft.com/office/drawing/2014/main" id="{00000000-0008-0000-A300-00004BF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85725</xdr:rowOff>
    </xdr:from>
    <xdr:to>
      <xdr:col>5</xdr:col>
      <xdr:colOff>1093399</xdr:colOff>
      <xdr:row>98</xdr:row>
      <xdr:rowOff>114300</xdr:rowOff>
    </xdr:to>
    <xdr:graphicFrame macro="">
      <xdr:nvGraphicFramePr>
        <xdr:cNvPr id="62028" name="Chart 3">
          <a:extLst>
            <a:ext uri="{FF2B5EF4-FFF2-40B4-BE49-F238E27FC236}">
              <a16:creationId xmlns:a16="http://schemas.microsoft.com/office/drawing/2014/main" id="{00000000-0008-0000-A300-00004CF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19</xdr:row>
      <xdr:rowOff>28575</xdr:rowOff>
    </xdr:from>
    <xdr:to>
      <xdr:col>5</xdr:col>
      <xdr:colOff>1266825</xdr:colOff>
      <xdr:row>45</xdr:row>
      <xdr:rowOff>0</xdr:rowOff>
    </xdr:to>
    <xdr:graphicFrame macro="">
      <xdr:nvGraphicFramePr>
        <xdr:cNvPr id="6535" name="Chart 1">
          <a:extLst>
            <a:ext uri="{FF2B5EF4-FFF2-40B4-BE49-F238E27FC236}">
              <a16:creationId xmlns:a16="http://schemas.microsoft.com/office/drawing/2014/main" id="{00000000-0008-0000-0A00-00008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28575</xdr:rowOff>
    </xdr:from>
    <xdr:to>
      <xdr:col>5</xdr:col>
      <xdr:colOff>1266825</xdr:colOff>
      <xdr:row>71</xdr:row>
      <xdr:rowOff>104775</xdr:rowOff>
    </xdr:to>
    <xdr:graphicFrame macro="">
      <xdr:nvGraphicFramePr>
        <xdr:cNvPr id="6536" name="Chart 2">
          <a:extLst>
            <a:ext uri="{FF2B5EF4-FFF2-40B4-BE49-F238E27FC236}">
              <a16:creationId xmlns:a16="http://schemas.microsoft.com/office/drawing/2014/main" id="{00000000-0008-0000-0A00-00008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142874</xdr:colOff>
      <xdr:row>22</xdr:row>
      <xdr:rowOff>66675</xdr:rowOff>
    </xdr:from>
    <xdr:to>
      <xdr:col>5</xdr:col>
      <xdr:colOff>1191874</xdr:colOff>
      <xdr:row>46</xdr:row>
      <xdr:rowOff>152400</xdr:rowOff>
    </xdr:to>
    <xdr:graphicFrame macro="">
      <xdr:nvGraphicFramePr>
        <xdr:cNvPr id="63050" name="Chart 1">
          <a:extLst>
            <a:ext uri="{FF2B5EF4-FFF2-40B4-BE49-F238E27FC236}">
              <a16:creationId xmlns:a16="http://schemas.microsoft.com/office/drawing/2014/main" id="{00000000-0008-0000-AC00-00004AF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142875</xdr:rowOff>
    </xdr:from>
    <xdr:to>
      <xdr:col>5</xdr:col>
      <xdr:colOff>1191874</xdr:colOff>
      <xdr:row>72</xdr:row>
      <xdr:rowOff>104775</xdr:rowOff>
    </xdr:to>
    <xdr:graphicFrame macro="">
      <xdr:nvGraphicFramePr>
        <xdr:cNvPr id="63051" name="Chart 2">
          <a:extLst>
            <a:ext uri="{FF2B5EF4-FFF2-40B4-BE49-F238E27FC236}">
              <a16:creationId xmlns:a16="http://schemas.microsoft.com/office/drawing/2014/main" id="{00000000-0008-0000-AC00-00004BF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117475</xdr:rowOff>
    </xdr:from>
    <xdr:to>
      <xdr:col>5</xdr:col>
      <xdr:colOff>1191874</xdr:colOff>
      <xdr:row>98</xdr:row>
      <xdr:rowOff>136525</xdr:rowOff>
    </xdr:to>
    <xdr:graphicFrame macro="">
      <xdr:nvGraphicFramePr>
        <xdr:cNvPr id="63052" name="Chart 3">
          <a:extLst>
            <a:ext uri="{FF2B5EF4-FFF2-40B4-BE49-F238E27FC236}">
              <a16:creationId xmlns:a16="http://schemas.microsoft.com/office/drawing/2014/main" id="{00000000-0008-0000-AC00-00004CF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85725</xdr:colOff>
      <xdr:row>22</xdr:row>
      <xdr:rowOff>114300</xdr:rowOff>
    </xdr:from>
    <xdr:to>
      <xdr:col>5</xdr:col>
      <xdr:colOff>1353225</xdr:colOff>
      <xdr:row>47</xdr:row>
      <xdr:rowOff>0</xdr:rowOff>
    </xdr:to>
    <xdr:graphicFrame macro="">
      <xdr:nvGraphicFramePr>
        <xdr:cNvPr id="64074" name="Chart 1">
          <a:extLst>
            <a:ext uri="{FF2B5EF4-FFF2-40B4-BE49-F238E27FC236}">
              <a16:creationId xmlns:a16="http://schemas.microsoft.com/office/drawing/2014/main" id="{00000000-0008-0000-AE00-00004AF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47</xdr:row>
      <xdr:rowOff>142875</xdr:rowOff>
    </xdr:from>
    <xdr:to>
      <xdr:col>5</xdr:col>
      <xdr:colOff>1353225</xdr:colOff>
      <xdr:row>73</xdr:row>
      <xdr:rowOff>114300</xdr:rowOff>
    </xdr:to>
    <xdr:graphicFrame macro="">
      <xdr:nvGraphicFramePr>
        <xdr:cNvPr id="64075" name="Chart 2">
          <a:extLst>
            <a:ext uri="{FF2B5EF4-FFF2-40B4-BE49-F238E27FC236}">
              <a16:creationId xmlns:a16="http://schemas.microsoft.com/office/drawing/2014/main" id="{00000000-0008-0000-AE00-00004BF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74</xdr:row>
      <xdr:rowOff>66675</xdr:rowOff>
    </xdr:from>
    <xdr:to>
      <xdr:col>5</xdr:col>
      <xdr:colOff>1353225</xdr:colOff>
      <xdr:row>98</xdr:row>
      <xdr:rowOff>104775</xdr:rowOff>
    </xdr:to>
    <xdr:graphicFrame macro="">
      <xdr:nvGraphicFramePr>
        <xdr:cNvPr id="64076" name="Chart 3">
          <a:extLst>
            <a:ext uri="{FF2B5EF4-FFF2-40B4-BE49-F238E27FC236}">
              <a16:creationId xmlns:a16="http://schemas.microsoft.com/office/drawing/2014/main" id="{00000000-0008-0000-AE00-00004CF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238124</xdr:colOff>
      <xdr:row>19</xdr:row>
      <xdr:rowOff>98425</xdr:rowOff>
    </xdr:from>
    <xdr:to>
      <xdr:col>8</xdr:col>
      <xdr:colOff>1251324</xdr:colOff>
      <xdr:row>45</xdr:row>
      <xdr:rowOff>12700</xdr:rowOff>
    </xdr:to>
    <xdr:graphicFrame macro="">
      <xdr:nvGraphicFramePr>
        <xdr:cNvPr id="64903" name="Chart 1">
          <a:extLst>
            <a:ext uri="{FF2B5EF4-FFF2-40B4-BE49-F238E27FC236}">
              <a16:creationId xmlns:a16="http://schemas.microsoft.com/office/drawing/2014/main" id="{00000000-0008-0000-AF00-000087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45</xdr:row>
      <xdr:rowOff>123824</xdr:rowOff>
    </xdr:from>
    <xdr:to>
      <xdr:col>8</xdr:col>
      <xdr:colOff>1251324</xdr:colOff>
      <xdr:row>71</xdr:row>
      <xdr:rowOff>76199</xdr:rowOff>
    </xdr:to>
    <xdr:graphicFrame macro="">
      <xdr:nvGraphicFramePr>
        <xdr:cNvPr id="64904" name="Chart 2">
          <a:extLst>
            <a:ext uri="{FF2B5EF4-FFF2-40B4-BE49-F238E27FC236}">
              <a16:creationId xmlns:a16="http://schemas.microsoft.com/office/drawing/2014/main" id="{00000000-0008-0000-AF00-000088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206375</xdr:colOff>
      <xdr:row>21</xdr:row>
      <xdr:rowOff>152400</xdr:rowOff>
    </xdr:from>
    <xdr:to>
      <xdr:col>5</xdr:col>
      <xdr:colOff>1338675</xdr:colOff>
      <xdr:row>45</xdr:row>
      <xdr:rowOff>142875</xdr:rowOff>
    </xdr:to>
    <xdr:graphicFrame macro="">
      <xdr:nvGraphicFramePr>
        <xdr:cNvPr id="66122" name="Chart 1">
          <a:extLst>
            <a:ext uri="{FF2B5EF4-FFF2-40B4-BE49-F238E27FC236}">
              <a16:creationId xmlns:a16="http://schemas.microsoft.com/office/drawing/2014/main" id="{00000000-0008-0000-B300-00004A0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9525</xdr:rowOff>
    </xdr:from>
    <xdr:to>
      <xdr:col>5</xdr:col>
      <xdr:colOff>1338675</xdr:colOff>
      <xdr:row>71</xdr:row>
      <xdr:rowOff>152400</xdr:rowOff>
    </xdr:to>
    <xdr:graphicFrame macro="">
      <xdr:nvGraphicFramePr>
        <xdr:cNvPr id="66123" name="Chart 2">
          <a:extLst>
            <a:ext uri="{FF2B5EF4-FFF2-40B4-BE49-F238E27FC236}">
              <a16:creationId xmlns:a16="http://schemas.microsoft.com/office/drawing/2014/main" id="{00000000-0008-0000-B300-00004B0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28575</xdr:rowOff>
    </xdr:from>
    <xdr:to>
      <xdr:col>5</xdr:col>
      <xdr:colOff>1338675</xdr:colOff>
      <xdr:row>98</xdr:row>
      <xdr:rowOff>38100</xdr:rowOff>
    </xdr:to>
    <xdr:graphicFrame macro="">
      <xdr:nvGraphicFramePr>
        <xdr:cNvPr id="66124" name="Chart 3">
          <a:extLst>
            <a:ext uri="{FF2B5EF4-FFF2-40B4-BE49-F238E27FC236}">
              <a16:creationId xmlns:a16="http://schemas.microsoft.com/office/drawing/2014/main" id="{00000000-0008-0000-B300-00004C0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76199</xdr:colOff>
      <xdr:row>22</xdr:row>
      <xdr:rowOff>76200</xdr:rowOff>
    </xdr:from>
    <xdr:to>
      <xdr:col>5</xdr:col>
      <xdr:colOff>1354099</xdr:colOff>
      <xdr:row>46</xdr:row>
      <xdr:rowOff>76200</xdr:rowOff>
    </xdr:to>
    <xdr:graphicFrame macro="">
      <xdr:nvGraphicFramePr>
        <xdr:cNvPr id="67146" name="Chart 1">
          <a:extLst>
            <a:ext uri="{FF2B5EF4-FFF2-40B4-BE49-F238E27FC236}">
              <a16:creationId xmlns:a16="http://schemas.microsoft.com/office/drawing/2014/main" id="{00000000-0008-0000-B500-00004A0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xdr:colOff>
      <xdr:row>47</xdr:row>
      <xdr:rowOff>66675</xdr:rowOff>
    </xdr:from>
    <xdr:to>
      <xdr:col>5</xdr:col>
      <xdr:colOff>1354099</xdr:colOff>
      <xdr:row>72</xdr:row>
      <xdr:rowOff>47625</xdr:rowOff>
    </xdr:to>
    <xdr:graphicFrame macro="">
      <xdr:nvGraphicFramePr>
        <xdr:cNvPr id="67147" name="Chart 2">
          <a:extLst>
            <a:ext uri="{FF2B5EF4-FFF2-40B4-BE49-F238E27FC236}">
              <a16:creationId xmlns:a16="http://schemas.microsoft.com/office/drawing/2014/main" id="{00000000-0008-0000-B500-00004B0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76199</xdr:colOff>
      <xdr:row>73</xdr:row>
      <xdr:rowOff>12700</xdr:rowOff>
    </xdr:from>
    <xdr:to>
      <xdr:col>5</xdr:col>
      <xdr:colOff>1354099</xdr:colOff>
      <xdr:row>96</xdr:row>
      <xdr:rowOff>127000</xdr:rowOff>
    </xdr:to>
    <xdr:graphicFrame macro="">
      <xdr:nvGraphicFramePr>
        <xdr:cNvPr id="67148" name="Chart 3">
          <a:extLst>
            <a:ext uri="{FF2B5EF4-FFF2-40B4-BE49-F238E27FC236}">
              <a16:creationId xmlns:a16="http://schemas.microsoft.com/office/drawing/2014/main" id="{00000000-0008-0000-B500-00004C0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12700</xdr:colOff>
      <xdr:row>21</xdr:row>
      <xdr:rowOff>61420</xdr:rowOff>
    </xdr:from>
    <xdr:to>
      <xdr:col>5</xdr:col>
      <xdr:colOff>1265200</xdr:colOff>
      <xdr:row>46</xdr:row>
      <xdr:rowOff>120200</xdr:rowOff>
    </xdr:to>
    <xdr:graphicFrame macro="">
      <xdr:nvGraphicFramePr>
        <xdr:cNvPr id="68170" name="Chart 1">
          <a:extLst>
            <a:ext uri="{FF2B5EF4-FFF2-40B4-BE49-F238E27FC236}">
              <a16:creationId xmlns:a16="http://schemas.microsoft.com/office/drawing/2014/main" id="{00000000-0008-0000-B800-00004A0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48</xdr:row>
      <xdr:rowOff>22772</xdr:rowOff>
    </xdr:from>
    <xdr:to>
      <xdr:col>5</xdr:col>
      <xdr:colOff>1265200</xdr:colOff>
      <xdr:row>73</xdr:row>
      <xdr:rowOff>30620</xdr:rowOff>
    </xdr:to>
    <xdr:graphicFrame macro="">
      <xdr:nvGraphicFramePr>
        <xdr:cNvPr id="68171" name="Chart 2">
          <a:extLst>
            <a:ext uri="{FF2B5EF4-FFF2-40B4-BE49-F238E27FC236}">
              <a16:creationId xmlns:a16="http://schemas.microsoft.com/office/drawing/2014/main" id="{00000000-0008-0000-B800-00004B0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12699</xdr:colOff>
      <xdr:row>74</xdr:row>
      <xdr:rowOff>15875</xdr:rowOff>
    </xdr:from>
    <xdr:to>
      <xdr:col>5</xdr:col>
      <xdr:colOff>1265199</xdr:colOff>
      <xdr:row>97</xdr:row>
      <xdr:rowOff>103375</xdr:rowOff>
    </xdr:to>
    <xdr:graphicFrame macro="">
      <xdr:nvGraphicFramePr>
        <xdr:cNvPr id="68172" name="Chart 3">
          <a:extLst>
            <a:ext uri="{FF2B5EF4-FFF2-40B4-BE49-F238E27FC236}">
              <a16:creationId xmlns:a16="http://schemas.microsoft.com/office/drawing/2014/main" id="{00000000-0008-0000-B800-00004C0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38099</xdr:colOff>
      <xdr:row>22</xdr:row>
      <xdr:rowOff>139702</xdr:rowOff>
    </xdr:from>
    <xdr:to>
      <xdr:col>5</xdr:col>
      <xdr:colOff>1471099</xdr:colOff>
      <xdr:row>47</xdr:row>
      <xdr:rowOff>159351</xdr:rowOff>
    </xdr:to>
    <xdr:graphicFrame macro="">
      <xdr:nvGraphicFramePr>
        <xdr:cNvPr id="69194" name="Chart 1">
          <a:extLst>
            <a:ext uri="{FF2B5EF4-FFF2-40B4-BE49-F238E27FC236}">
              <a16:creationId xmlns:a16="http://schemas.microsoft.com/office/drawing/2014/main" id="{00000000-0008-0000-BA00-00004A0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49</xdr:row>
      <xdr:rowOff>73028</xdr:rowOff>
    </xdr:from>
    <xdr:to>
      <xdr:col>5</xdr:col>
      <xdr:colOff>1471100</xdr:colOff>
      <xdr:row>74</xdr:row>
      <xdr:rowOff>70153</xdr:rowOff>
    </xdr:to>
    <xdr:graphicFrame macro="">
      <xdr:nvGraphicFramePr>
        <xdr:cNvPr id="69195" name="Chart 2">
          <a:extLst>
            <a:ext uri="{FF2B5EF4-FFF2-40B4-BE49-F238E27FC236}">
              <a16:creationId xmlns:a16="http://schemas.microsoft.com/office/drawing/2014/main" id="{00000000-0008-0000-BA00-00004B0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75</xdr:row>
      <xdr:rowOff>76202</xdr:rowOff>
    </xdr:from>
    <xdr:to>
      <xdr:col>5</xdr:col>
      <xdr:colOff>1471099</xdr:colOff>
      <xdr:row>98</xdr:row>
      <xdr:rowOff>39423</xdr:rowOff>
    </xdr:to>
    <xdr:graphicFrame macro="">
      <xdr:nvGraphicFramePr>
        <xdr:cNvPr id="69196" name="Chart 3">
          <a:extLst>
            <a:ext uri="{FF2B5EF4-FFF2-40B4-BE49-F238E27FC236}">
              <a16:creationId xmlns:a16="http://schemas.microsoft.com/office/drawing/2014/main" id="{00000000-0008-0000-BA00-00004C0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333373</xdr:colOff>
      <xdr:row>20</xdr:row>
      <xdr:rowOff>123825</xdr:rowOff>
    </xdr:from>
    <xdr:to>
      <xdr:col>6</xdr:col>
      <xdr:colOff>1329473</xdr:colOff>
      <xdr:row>46</xdr:row>
      <xdr:rowOff>38100</xdr:rowOff>
    </xdr:to>
    <xdr:graphicFrame macro="">
      <xdr:nvGraphicFramePr>
        <xdr:cNvPr id="70023" name="Chart 1">
          <a:extLst>
            <a:ext uri="{FF2B5EF4-FFF2-40B4-BE49-F238E27FC236}">
              <a16:creationId xmlns:a16="http://schemas.microsoft.com/office/drawing/2014/main" id="{00000000-0008-0000-BB00-000087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333373</xdr:colOff>
      <xdr:row>47</xdr:row>
      <xdr:rowOff>66675</xdr:rowOff>
    </xdr:from>
    <xdr:to>
      <xdr:col>6</xdr:col>
      <xdr:colOff>1329473</xdr:colOff>
      <xdr:row>73</xdr:row>
      <xdr:rowOff>28575</xdr:rowOff>
    </xdr:to>
    <xdr:graphicFrame macro="">
      <xdr:nvGraphicFramePr>
        <xdr:cNvPr id="70024" name="Chart 2">
          <a:extLst>
            <a:ext uri="{FF2B5EF4-FFF2-40B4-BE49-F238E27FC236}">
              <a16:creationId xmlns:a16="http://schemas.microsoft.com/office/drawing/2014/main" id="{00000000-0008-0000-BB00-000088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98425</xdr:colOff>
      <xdr:row>22</xdr:row>
      <xdr:rowOff>76189</xdr:rowOff>
    </xdr:from>
    <xdr:to>
      <xdr:col>5</xdr:col>
      <xdr:colOff>1257925</xdr:colOff>
      <xdr:row>45</xdr:row>
      <xdr:rowOff>70493</xdr:rowOff>
    </xdr:to>
    <xdr:graphicFrame macro="">
      <xdr:nvGraphicFramePr>
        <xdr:cNvPr id="71242" name="Chart 1">
          <a:extLst>
            <a:ext uri="{FF2B5EF4-FFF2-40B4-BE49-F238E27FC236}">
              <a16:creationId xmlns:a16="http://schemas.microsoft.com/office/drawing/2014/main" id="{00000000-0008-0000-BE00-00004A1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47</xdr:row>
      <xdr:rowOff>125309</xdr:rowOff>
    </xdr:from>
    <xdr:to>
      <xdr:col>5</xdr:col>
      <xdr:colOff>1257925</xdr:colOff>
      <xdr:row>72</xdr:row>
      <xdr:rowOff>53121</xdr:rowOff>
    </xdr:to>
    <xdr:graphicFrame macro="">
      <xdr:nvGraphicFramePr>
        <xdr:cNvPr id="71243" name="Chart 2">
          <a:extLst>
            <a:ext uri="{FF2B5EF4-FFF2-40B4-BE49-F238E27FC236}">
              <a16:creationId xmlns:a16="http://schemas.microsoft.com/office/drawing/2014/main" id="{00000000-0008-0000-BE00-00004B1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107937</xdr:rowOff>
    </xdr:from>
    <xdr:to>
      <xdr:col>5</xdr:col>
      <xdr:colOff>1257925</xdr:colOff>
      <xdr:row>97</xdr:row>
      <xdr:rowOff>77840</xdr:rowOff>
    </xdr:to>
    <xdr:graphicFrame macro="">
      <xdr:nvGraphicFramePr>
        <xdr:cNvPr id="71244" name="Chart 3">
          <a:extLst>
            <a:ext uri="{FF2B5EF4-FFF2-40B4-BE49-F238E27FC236}">
              <a16:creationId xmlns:a16="http://schemas.microsoft.com/office/drawing/2014/main" id="{00000000-0008-0000-BE00-00004C1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104775</xdr:colOff>
      <xdr:row>21</xdr:row>
      <xdr:rowOff>104767</xdr:rowOff>
    </xdr:from>
    <xdr:to>
      <xdr:col>5</xdr:col>
      <xdr:colOff>1147675</xdr:colOff>
      <xdr:row>45</xdr:row>
      <xdr:rowOff>124106</xdr:rowOff>
    </xdr:to>
    <xdr:graphicFrame macro="">
      <xdr:nvGraphicFramePr>
        <xdr:cNvPr id="72266" name="Chart 1">
          <a:extLst>
            <a:ext uri="{FF2B5EF4-FFF2-40B4-BE49-F238E27FC236}">
              <a16:creationId xmlns:a16="http://schemas.microsoft.com/office/drawing/2014/main" id="{00000000-0008-0000-C100-00004A1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86368</xdr:rowOff>
    </xdr:from>
    <xdr:to>
      <xdr:col>5</xdr:col>
      <xdr:colOff>1147675</xdr:colOff>
      <xdr:row>72</xdr:row>
      <xdr:rowOff>15513</xdr:rowOff>
    </xdr:to>
    <xdr:graphicFrame macro="">
      <xdr:nvGraphicFramePr>
        <xdr:cNvPr id="72267" name="Chart 2">
          <a:extLst>
            <a:ext uri="{FF2B5EF4-FFF2-40B4-BE49-F238E27FC236}">
              <a16:creationId xmlns:a16="http://schemas.microsoft.com/office/drawing/2014/main" id="{00000000-0008-0000-C100-00004B1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142875</xdr:rowOff>
    </xdr:from>
    <xdr:to>
      <xdr:col>5</xdr:col>
      <xdr:colOff>1147675</xdr:colOff>
      <xdr:row>98</xdr:row>
      <xdr:rowOff>43775</xdr:rowOff>
    </xdr:to>
    <xdr:graphicFrame macro="">
      <xdr:nvGraphicFramePr>
        <xdr:cNvPr id="72268" name="Chart 3">
          <a:extLst>
            <a:ext uri="{FF2B5EF4-FFF2-40B4-BE49-F238E27FC236}">
              <a16:creationId xmlns:a16="http://schemas.microsoft.com/office/drawing/2014/main" id="{00000000-0008-0000-C100-00004C1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117475</xdr:colOff>
      <xdr:row>21</xdr:row>
      <xdr:rowOff>117475</xdr:rowOff>
    </xdr:from>
    <xdr:to>
      <xdr:col>6</xdr:col>
      <xdr:colOff>1261075</xdr:colOff>
      <xdr:row>46</xdr:row>
      <xdr:rowOff>31750</xdr:rowOff>
    </xdr:to>
    <xdr:graphicFrame macro="">
      <xdr:nvGraphicFramePr>
        <xdr:cNvPr id="7754" name="Chart 1">
          <a:extLst>
            <a:ext uri="{FF2B5EF4-FFF2-40B4-BE49-F238E27FC236}">
              <a16:creationId xmlns:a16="http://schemas.microsoft.com/office/drawing/2014/main" id="{00000000-0008-0000-0D00-00004A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47</xdr:row>
      <xdr:rowOff>47625</xdr:rowOff>
    </xdr:from>
    <xdr:to>
      <xdr:col>6</xdr:col>
      <xdr:colOff>1261075</xdr:colOff>
      <xdr:row>72</xdr:row>
      <xdr:rowOff>136525</xdr:rowOff>
    </xdr:to>
    <xdr:graphicFrame macro="">
      <xdr:nvGraphicFramePr>
        <xdr:cNvPr id="7755" name="Chart 2">
          <a:extLst>
            <a:ext uri="{FF2B5EF4-FFF2-40B4-BE49-F238E27FC236}">
              <a16:creationId xmlns:a16="http://schemas.microsoft.com/office/drawing/2014/main" id="{00000000-0008-0000-0D00-00004B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117475</xdr:colOff>
      <xdr:row>74</xdr:row>
      <xdr:rowOff>41275</xdr:rowOff>
    </xdr:from>
    <xdr:to>
      <xdr:col>6</xdr:col>
      <xdr:colOff>1261075</xdr:colOff>
      <xdr:row>99</xdr:row>
      <xdr:rowOff>88900</xdr:rowOff>
    </xdr:to>
    <xdr:graphicFrame macro="">
      <xdr:nvGraphicFramePr>
        <xdr:cNvPr id="7756" name="Chart 3">
          <a:extLst>
            <a:ext uri="{FF2B5EF4-FFF2-40B4-BE49-F238E27FC236}">
              <a16:creationId xmlns:a16="http://schemas.microsoft.com/office/drawing/2014/main" id="{00000000-0008-0000-0D00-00004C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454025</xdr:colOff>
      <xdr:row>22</xdr:row>
      <xdr:rowOff>104775</xdr:rowOff>
    </xdr:from>
    <xdr:to>
      <xdr:col>5</xdr:col>
      <xdr:colOff>1258125</xdr:colOff>
      <xdr:row>46</xdr:row>
      <xdr:rowOff>76155</xdr:rowOff>
    </xdr:to>
    <xdr:graphicFrame macro="">
      <xdr:nvGraphicFramePr>
        <xdr:cNvPr id="73290" name="Chart 1">
          <a:extLst>
            <a:ext uri="{FF2B5EF4-FFF2-40B4-BE49-F238E27FC236}">
              <a16:creationId xmlns:a16="http://schemas.microsoft.com/office/drawing/2014/main" id="{00000000-0008-0000-C300-00004A1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454025</xdr:colOff>
      <xdr:row>49</xdr:row>
      <xdr:rowOff>104775</xdr:rowOff>
    </xdr:from>
    <xdr:to>
      <xdr:col>5</xdr:col>
      <xdr:colOff>1258125</xdr:colOff>
      <xdr:row>73</xdr:row>
      <xdr:rowOff>72365</xdr:rowOff>
    </xdr:to>
    <xdr:graphicFrame macro="">
      <xdr:nvGraphicFramePr>
        <xdr:cNvPr id="73291" name="Chart 2">
          <a:extLst>
            <a:ext uri="{FF2B5EF4-FFF2-40B4-BE49-F238E27FC236}">
              <a16:creationId xmlns:a16="http://schemas.microsoft.com/office/drawing/2014/main" id="{00000000-0008-0000-C300-00004B1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454025</xdr:colOff>
      <xdr:row>75</xdr:row>
      <xdr:rowOff>142875</xdr:rowOff>
    </xdr:from>
    <xdr:to>
      <xdr:col>5</xdr:col>
      <xdr:colOff>1258125</xdr:colOff>
      <xdr:row>99</xdr:row>
      <xdr:rowOff>86556</xdr:rowOff>
    </xdr:to>
    <xdr:graphicFrame macro="">
      <xdr:nvGraphicFramePr>
        <xdr:cNvPr id="73292" name="Chart 3">
          <a:extLst>
            <a:ext uri="{FF2B5EF4-FFF2-40B4-BE49-F238E27FC236}">
              <a16:creationId xmlns:a16="http://schemas.microsoft.com/office/drawing/2014/main" id="{00000000-0008-0000-C300-00004C1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301625</xdr:colOff>
      <xdr:row>22</xdr:row>
      <xdr:rowOff>28575</xdr:rowOff>
    </xdr:from>
    <xdr:to>
      <xdr:col>5</xdr:col>
      <xdr:colOff>1220025</xdr:colOff>
      <xdr:row>45</xdr:row>
      <xdr:rowOff>98044</xdr:rowOff>
    </xdr:to>
    <xdr:graphicFrame macro="">
      <xdr:nvGraphicFramePr>
        <xdr:cNvPr id="74314" name="Chart 1">
          <a:extLst>
            <a:ext uri="{FF2B5EF4-FFF2-40B4-BE49-F238E27FC236}">
              <a16:creationId xmlns:a16="http://schemas.microsoft.com/office/drawing/2014/main" id="{00000000-0008-0000-C500-00004A2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47</xdr:row>
      <xdr:rowOff>142875</xdr:rowOff>
    </xdr:from>
    <xdr:to>
      <xdr:col>5</xdr:col>
      <xdr:colOff>1220025</xdr:colOff>
      <xdr:row>72</xdr:row>
      <xdr:rowOff>97744</xdr:rowOff>
    </xdr:to>
    <xdr:graphicFrame macro="">
      <xdr:nvGraphicFramePr>
        <xdr:cNvPr id="74315" name="Chart 2">
          <a:extLst>
            <a:ext uri="{FF2B5EF4-FFF2-40B4-BE49-F238E27FC236}">
              <a16:creationId xmlns:a16="http://schemas.microsoft.com/office/drawing/2014/main" id="{00000000-0008-0000-C500-00004B2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301625</xdr:colOff>
      <xdr:row>75</xdr:row>
      <xdr:rowOff>28576</xdr:rowOff>
    </xdr:from>
    <xdr:to>
      <xdr:col>5</xdr:col>
      <xdr:colOff>1220025</xdr:colOff>
      <xdr:row>99</xdr:row>
      <xdr:rowOff>327</xdr:rowOff>
    </xdr:to>
    <xdr:graphicFrame macro="">
      <xdr:nvGraphicFramePr>
        <xdr:cNvPr id="74316" name="Chart 3">
          <a:extLst>
            <a:ext uri="{FF2B5EF4-FFF2-40B4-BE49-F238E27FC236}">
              <a16:creationId xmlns:a16="http://schemas.microsoft.com/office/drawing/2014/main" id="{00000000-0008-0000-C500-00004C2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38100</xdr:colOff>
      <xdr:row>22</xdr:row>
      <xdr:rowOff>28575</xdr:rowOff>
    </xdr:from>
    <xdr:to>
      <xdr:col>5</xdr:col>
      <xdr:colOff>1154800</xdr:colOff>
      <xdr:row>47</xdr:row>
      <xdr:rowOff>37178</xdr:rowOff>
    </xdr:to>
    <xdr:graphicFrame macro="">
      <xdr:nvGraphicFramePr>
        <xdr:cNvPr id="75338" name="Chart 1">
          <a:extLst>
            <a:ext uri="{FF2B5EF4-FFF2-40B4-BE49-F238E27FC236}">
              <a16:creationId xmlns:a16="http://schemas.microsoft.com/office/drawing/2014/main" id="{00000000-0008-0000-C800-00004A2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48</xdr:row>
      <xdr:rowOff>53974</xdr:rowOff>
    </xdr:from>
    <xdr:to>
      <xdr:col>5</xdr:col>
      <xdr:colOff>1154800</xdr:colOff>
      <xdr:row>73</xdr:row>
      <xdr:rowOff>39394</xdr:rowOff>
    </xdr:to>
    <xdr:graphicFrame macro="">
      <xdr:nvGraphicFramePr>
        <xdr:cNvPr id="75339" name="Chart 2">
          <a:extLst>
            <a:ext uri="{FF2B5EF4-FFF2-40B4-BE49-F238E27FC236}">
              <a16:creationId xmlns:a16="http://schemas.microsoft.com/office/drawing/2014/main" id="{00000000-0008-0000-C800-00004B2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74</xdr:row>
      <xdr:rowOff>38100</xdr:rowOff>
    </xdr:from>
    <xdr:to>
      <xdr:col>5</xdr:col>
      <xdr:colOff>1154800</xdr:colOff>
      <xdr:row>98</xdr:row>
      <xdr:rowOff>21123</xdr:rowOff>
    </xdr:to>
    <xdr:graphicFrame macro="">
      <xdr:nvGraphicFramePr>
        <xdr:cNvPr id="75340" name="Chart 3">
          <a:extLst>
            <a:ext uri="{FF2B5EF4-FFF2-40B4-BE49-F238E27FC236}">
              <a16:creationId xmlns:a16="http://schemas.microsoft.com/office/drawing/2014/main" id="{00000000-0008-0000-C800-00004C2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114300</xdr:colOff>
      <xdr:row>22</xdr:row>
      <xdr:rowOff>85725</xdr:rowOff>
    </xdr:from>
    <xdr:to>
      <xdr:col>5</xdr:col>
      <xdr:colOff>1078600</xdr:colOff>
      <xdr:row>46</xdr:row>
      <xdr:rowOff>74015</xdr:rowOff>
    </xdr:to>
    <xdr:graphicFrame macro="">
      <xdr:nvGraphicFramePr>
        <xdr:cNvPr id="76362" name="Chart 1">
          <a:extLst>
            <a:ext uri="{FF2B5EF4-FFF2-40B4-BE49-F238E27FC236}">
              <a16:creationId xmlns:a16="http://schemas.microsoft.com/office/drawing/2014/main" id="{00000000-0008-0000-CA00-00004A2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47</xdr:row>
      <xdr:rowOff>123655</xdr:rowOff>
    </xdr:from>
    <xdr:to>
      <xdr:col>5</xdr:col>
      <xdr:colOff>1078600</xdr:colOff>
      <xdr:row>71</xdr:row>
      <xdr:rowOff>144036</xdr:rowOff>
    </xdr:to>
    <xdr:graphicFrame macro="">
      <xdr:nvGraphicFramePr>
        <xdr:cNvPr id="76363" name="Chart 2">
          <a:extLst>
            <a:ext uri="{FF2B5EF4-FFF2-40B4-BE49-F238E27FC236}">
              <a16:creationId xmlns:a16="http://schemas.microsoft.com/office/drawing/2014/main" id="{00000000-0008-0000-CA00-00004B2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28575</xdr:rowOff>
    </xdr:from>
    <xdr:to>
      <xdr:col>5</xdr:col>
      <xdr:colOff>1078600</xdr:colOff>
      <xdr:row>96</xdr:row>
      <xdr:rowOff>162753</xdr:rowOff>
    </xdr:to>
    <xdr:graphicFrame macro="">
      <xdr:nvGraphicFramePr>
        <xdr:cNvPr id="76364" name="Chart 3">
          <a:extLst>
            <a:ext uri="{FF2B5EF4-FFF2-40B4-BE49-F238E27FC236}">
              <a16:creationId xmlns:a16="http://schemas.microsoft.com/office/drawing/2014/main" id="{00000000-0008-0000-CA00-00004C2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117475</xdr:colOff>
      <xdr:row>21</xdr:row>
      <xdr:rowOff>9525</xdr:rowOff>
    </xdr:from>
    <xdr:to>
      <xdr:col>8</xdr:col>
      <xdr:colOff>1185675</xdr:colOff>
      <xdr:row>46</xdr:row>
      <xdr:rowOff>0</xdr:rowOff>
    </xdr:to>
    <xdr:graphicFrame macro="">
      <xdr:nvGraphicFramePr>
        <xdr:cNvPr id="77191" name="Chart 1">
          <a:extLst>
            <a:ext uri="{FF2B5EF4-FFF2-40B4-BE49-F238E27FC236}">
              <a16:creationId xmlns:a16="http://schemas.microsoft.com/office/drawing/2014/main" id="{00000000-0008-0000-CB00-000087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48</xdr:row>
      <xdr:rowOff>15875</xdr:rowOff>
    </xdr:from>
    <xdr:to>
      <xdr:col>8</xdr:col>
      <xdr:colOff>1185675</xdr:colOff>
      <xdr:row>73</xdr:row>
      <xdr:rowOff>104775</xdr:rowOff>
    </xdr:to>
    <xdr:graphicFrame macro="">
      <xdr:nvGraphicFramePr>
        <xdr:cNvPr id="77192" name="Chart 2">
          <a:extLst>
            <a:ext uri="{FF2B5EF4-FFF2-40B4-BE49-F238E27FC236}">
              <a16:creationId xmlns:a16="http://schemas.microsoft.com/office/drawing/2014/main" id="{00000000-0008-0000-CB00-000088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180974</xdr:colOff>
      <xdr:row>22</xdr:row>
      <xdr:rowOff>104775</xdr:rowOff>
    </xdr:from>
    <xdr:to>
      <xdr:col>5</xdr:col>
      <xdr:colOff>1283574</xdr:colOff>
      <xdr:row>47</xdr:row>
      <xdr:rowOff>76200</xdr:rowOff>
    </xdr:to>
    <xdr:graphicFrame macro="">
      <xdr:nvGraphicFramePr>
        <xdr:cNvPr id="78410" name="Chart 1">
          <a:extLst>
            <a:ext uri="{FF2B5EF4-FFF2-40B4-BE49-F238E27FC236}">
              <a16:creationId xmlns:a16="http://schemas.microsoft.com/office/drawing/2014/main" id="{00000000-0008-0000-D100-00004A3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48</xdr:row>
      <xdr:rowOff>42862</xdr:rowOff>
    </xdr:from>
    <xdr:to>
      <xdr:col>5</xdr:col>
      <xdr:colOff>1283574</xdr:colOff>
      <xdr:row>73</xdr:row>
      <xdr:rowOff>80962</xdr:rowOff>
    </xdr:to>
    <xdr:graphicFrame macro="">
      <xdr:nvGraphicFramePr>
        <xdr:cNvPr id="78411" name="Chart 2">
          <a:extLst>
            <a:ext uri="{FF2B5EF4-FFF2-40B4-BE49-F238E27FC236}">
              <a16:creationId xmlns:a16="http://schemas.microsoft.com/office/drawing/2014/main" id="{00000000-0008-0000-D100-00004B3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74</xdr:row>
      <xdr:rowOff>47625</xdr:rowOff>
    </xdr:from>
    <xdr:to>
      <xdr:col>5</xdr:col>
      <xdr:colOff>1283574</xdr:colOff>
      <xdr:row>98</xdr:row>
      <xdr:rowOff>66675</xdr:rowOff>
    </xdr:to>
    <xdr:graphicFrame macro="">
      <xdr:nvGraphicFramePr>
        <xdr:cNvPr id="78412" name="Chart 3">
          <a:extLst>
            <a:ext uri="{FF2B5EF4-FFF2-40B4-BE49-F238E27FC236}">
              <a16:creationId xmlns:a16="http://schemas.microsoft.com/office/drawing/2014/main" id="{00000000-0008-0000-D100-00004C3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165100</xdr:colOff>
      <xdr:row>22</xdr:row>
      <xdr:rowOff>15876</xdr:rowOff>
    </xdr:from>
    <xdr:to>
      <xdr:col>6</xdr:col>
      <xdr:colOff>1116700</xdr:colOff>
      <xdr:row>46</xdr:row>
      <xdr:rowOff>108935</xdr:rowOff>
    </xdr:to>
    <xdr:graphicFrame macro="">
      <xdr:nvGraphicFramePr>
        <xdr:cNvPr id="79434" name="Chart 1">
          <a:extLst>
            <a:ext uri="{FF2B5EF4-FFF2-40B4-BE49-F238E27FC236}">
              <a16:creationId xmlns:a16="http://schemas.microsoft.com/office/drawing/2014/main" id="{00000000-0008-0000-D500-00004A3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165100</xdr:colOff>
      <xdr:row>48</xdr:row>
      <xdr:rowOff>34926</xdr:rowOff>
    </xdr:from>
    <xdr:to>
      <xdr:col>6</xdr:col>
      <xdr:colOff>1116700</xdr:colOff>
      <xdr:row>72</xdr:row>
      <xdr:rowOff>160107</xdr:rowOff>
    </xdr:to>
    <xdr:graphicFrame macro="">
      <xdr:nvGraphicFramePr>
        <xdr:cNvPr id="79435" name="Chart 2">
          <a:extLst>
            <a:ext uri="{FF2B5EF4-FFF2-40B4-BE49-F238E27FC236}">
              <a16:creationId xmlns:a16="http://schemas.microsoft.com/office/drawing/2014/main" id="{00000000-0008-0000-D500-00004B3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165100</xdr:colOff>
      <xdr:row>74</xdr:row>
      <xdr:rowOff>28575</xdr:rowOff>
    </xdr:from>
    <xdr:to>
      <xdr:col>6</xdr:col>
      <xdr:colOff>1116700</xdr:colOff>
      <xdr:row>97</xdr:row>
      <xdr:rowOff>26792</xdr:rowOff>
    </xdr:to>
    <xdr:graphicFrame macro="">
      <xdr:nvGraphicFramePr>
        <xdr:cNvPr id="79436" name="Chart 3">
          <a:extLst>
            <a:ext uri="{FF2B5EF4-FFF2-40B4-BE49-F238E27FC236}">
              <a16:creationId xmlns:a16="http://schemas.microsoft.com/office/drawing/2014/main" id="{00000000-0008-0000-D500-00004C36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279400</xdr:colOff>
      <xdr:row>23</xdr:row>
      <xdr:rowOff>50800</xdr:rowOff>
    </xdr:from>
    <xdr:to>
      <xdr:col>5</xdr:col>
      <xdr:colOff>1216400</xdr:colOff>
      <xdr:row>46</xdr:row>
      <xdr:rowOff>122898</xdr:rowOff>
    </xdr:to>
    <xdr:graphicFrame macro="">
      <xdr:nvGraphicFramePr>
        <xdr:cNvPr id="80458" name="Chart 1">
          <a:extLst>
            <a:ext uri="{FF2B5EF4-FFF2-40B4-BE49-F238E27FC236}">
              <a16:creationId xmlns:a16="http://schemas.microsoft.com/office/drawing/2014/main" id="{00000000-0008-0000-D700-00004A3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60319</xdr:rowOff>
    </xdr:from>
    <xdr:to>
      <xdr:col>5</xdr:col>
      <xdr:colOff>1216400</xdr:colOff>
      <xdr:row>71</xdr:row>
      <xdr:rowOff>144890</xdr:rowOff>
    </xdr:to>
    <xdr:graphicFrame macro="">
      <xdr:nvGraphicFramePr>
        <xdr:cNvPr id="80459" name="Chart 2">
          <a:extLst>
            <a:ext uri="{FF2B5EF4-FFF2-40B4-BE49-F238E27FC236}">
              <a16:creationId xmlns:a16="http://schemas.microsoft.com/office/drawing/2014/main" id="{00000000-0008-0000-D700-00004B3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73</xdr:row>
      <xdr:rowOff>114294</xdr:rowOff>
    </xdr:from>
    <xdr:to>
      <xdr:col>5</xdr:col>
      <xdr:colOff>1216400</xdr:colOff>
      <xdr:row>98</xdr:row>
      <xdr:rowOff>7937</xdr:rowOff>
    </xdr:to>
    <xdr:graphicFrame macro="">
      <xdr:nvGraphicFramePr>
        <xdr:cNvPr id="80460" name="Chart 3">
          <a:extLst>
            <a:ext uri="{FF2B5EF4-FFF2-40B4-BE49-F238E27FC236}">
              <a16:creationId xmlns:a16="http://schemas.microsoft.com/office/drawing/2014/main" id="{00000000-0008-0000-D700-00004C3A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114300</xdr:colOff>
      <xdr:row>22</xdr:row>
      <xdr:rowOff>76200</xdr:rowOff>
    </xdr:from>
    <xdr:to>
      <xdr:col>5</xdr:col>
      <xdr:colOff>1216400</xdr:colOff>
      <xdr:row>45</xdr:row>
      <xdr:rowOff>35351</xdr:rowOff>
    </xdr:to>
    <xdr:graphicFrame macro="">
      <xdr:nvGraphicFramePr>
        <xdr:cNvPr id="81482" name="Chart 1">
          <a:extLst>
            <a:ext uri="{FF2B5EF4-FFF2-40B4-BE49-F238E27FC236}">
              <a16:creationId xmlns:a16="http://schemas.microsoft.com/office/drawing/2014/main" id="{00000000-0008-0000-D900-00004A3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46</xdr:row>
      <xdr:rowOff>123828</xdr:rowOff>
    </xdr:from>
    <xdr:to>
      <xdr:col>5</xdr:col>
      <xdr:colOff>1216399</xdr:colOff>
      <xdr:row>70</xdr:row>
      <xdr:rowOff>142946</xdr:rowOff>
    </xdr:to>
    <xdr:graphicFrame macro="">
      <xdr:nvGraphicFramePr>
        <xdr:cNvPr id="81483" name="Chart 2">
          <a:extLst>
            <a:ext uri="{FF2B5EF4-FFF2-40B4-BE49-F238E27FC236}">
              <a16:creationId xmlns:a16="http://schemas.microsoft.com/office/drawing/2014/main" id="{00000000-0008-0000-D900-00004B3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72</xdr:row>
      <xdr:rowOff>47628</xdr:rowOff>
    </xdr:from>
    <xdr:to>
      <xdr:col>5</xdr:col>
      <xdr:colOff>1216399</xdr:colOff>
      <xdr:row>95</xdr:row>
      <xdr:rowOff>144596</xdr:rowOff>
    </xdr:to>
    <xdr:graphicFrame macro="">
      <xdr:nvGraphicFramePr>
        <xdr:cNvPr id="81484" name="Chart 3">
          <a:extLst>
            <a:ext uri="{FF2B5EF4-FFF2-40B4-BE49-F238E27FC236}">
              <a16:creationId xmlns:a16="http://schemas.microsoft.com/office/drawing/2014/main" id="{00000000-0008-0000-D900-00004C3E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244475</xdr:colOff>
      <xdr:row>22</xdr:row>
      <xdr:rowOff>28565</xdr:rowOff>
    </xdr:from>
    <xdr:to>
      <xdr:col>5</xdr:col>
      <xdr:colOff>1300475</xdr:colOff>
      <xdr:row>46</xdr:row>
      <xdr:rowOff>106465</xdr:rowOff>
    </xdr:to>
    <xdr:graphicFrame macro="">
      <xdr:nvGraphicFramePr>
        <xdr:cNvPr id="82506" name="Chart 1">
          <a:extLst>
            <a:ext uri="{FF2B5EF4-FFF2-40B4-BE49-F238E27FC236}">
              <a16:creationId xmlns:a16="http://schemas.microsoft.com/office/drawing/2014/main" id="{00000000-0008-0000-DB00-00004A4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244475</xdr:colOff>
      <xdr:row>48</xdr:row>
      <xdr:rowOff>134991</xdr:rowOff>
    </xdr:from>
    <xdr:to>
      <xdr:col>5</xdr:col>
      <xdr:colOff>1300475</xdr:colOff>
      <xdr:row>72</xdr:row>
      <xdr:rowOff>50838</xdr:rowOff>
    </xdr:to>
    <xdr:graphicFrame macro="">
      <xdr:nvGraphicFramePr>
        <xdr:cNvPr id="82507" name="Chart 2">
          <a:extLst>
            <a:ext uri="{FF2B5EF4-FFF2-40B4-BE49-F238E27FC236}">
              <a16:creationId xmlns:a16="http://schemas.microsoft.com/office/drawing/2014/main" id="{00000000-0008-0000-DB00-00004B4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244475</xdr:colOff>
      <xdr:row>74</xdr:row>
      <xdr:rowOff>79365</xdr:rowOff>
    </xdr:from>
    <xdr:to>
      <xdr:col>5</xdr:col>
      <xdr:colOff>1300475</xdr:colOff>
      <xdr:row>97</xdr:row>
      <xdr:rowOff>73814</xdr:rowOff>
    </xdr:to>
    <xdr:graphicFrame macro="">
      <xdr:nvGraphicFramePr>
        <xdr:cNvPr id="82508" name="Chart 3">
          <a:extLst>
            <a:ext uri="{FF2B5EF4-FFF2-40B4-BE49-F238E27FC236}">
              <a16:creationId xmlns:a16="http://schemas.microsoft.com/office/drawing/2014/main" id="{00000000-0008-0000-DB00-00004C4201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161924</xdr:colOff>
      <xdr:row>23</xdr:row>
      <xdr:rowOff>66675</xdr:rowOff>
    </xdr:from>
    <xdr:to>
      <xdr:col>6</xdr:col>
      <xdr:colOff>1146524</xdr:colOff>
      <xdr:row>48</xdr:row>
      <xdr:rowOff>0</xdr:rowOff>
    </xdr:to>
    <xdr:graphicFrame macro="">
      <xdr:nvGraphicFramePr>
        <xdr:cNvPr id="8778" name="Chart 1">
          <a:extLst>
            <a:ext uri="{FF2B5EF4-FFF2-40B4-BE49-F238E27FC236}">
              <a16:creationId xmlns:a16="http://schemas.microsoft.com/office/drawing/2014/main" id="{00000000-0008-0000-0F00-00004A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49</xdr:row>
      <xdr:rowOff>9525</xdr:rowOff>
    </xdr:from>
    <xdr:to>
      <xdr:col>6</xdr:col>
      <xdr:colOff>1146524</xdr:colOff>
      <xdr:row>73</xdr:row>
      <xdr:rowOff>76200</xdr:rowOff>
    </xdr:to>
    <xdr:graphicFrame macro="">
      <xdr:nvGraphicFramePr>
        <xdr:cNvPr id="8779" name="Chart 2">
          <a:extLst>
            <a:ext uri="{FF2B5EF4-FFF2-40B4-BE49-F238E27FC236}">
              <a16:creationId xmlns:a16="http://schemas.microsoft.com/office/drawing/2014/main" id="{00000000-0008-0000-0F00-00004B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161924</xdr:colOff>
      <xdr:row>74</xdr:row>
      <xdr:rowOff>85725</xdr:rowOff>
    </xdr:from>
    <xdr:to>
      <xdr:col>6</xdr:col>
      <xdr:colOff>1146524</xdr:colOff>
      <xdr:row>99</xdr:row>
      <xdr:rowOff>142875</xdr:rowOff>
    </xdr:to>
    <xdr:graphicFrame macro="">
      <xdr:nvGraphicFramePr>
        <xdr:cNvPr id="8780" name="Chart 3">
          <a:extLst>
            <a:ext uri="{FF2B5EF4-FFF2-40B4-BE49-F238E27FC236}">
              <a16:creationId xmlns:a16="http://schemas.microsoft.com/office/drawing/2014/main" id="{00000000-0008-0000-0F00-00004C2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139700</xdr:colOff>
      <xdr:row>24</xdr:row>
      <xdr:rowOff>104775</xdr:rowOff>
    </xdr:from>
    <xdr:to>
      <xdr:col>8</xdr:col>
      <xdr:colOff>1081700</xdr:colOff>
      <xdr:row>48</xdr:row>
      <xdr:rowOff>66675</xdr:rowOff>
    </xdr:to>
    <xdr:graphicFrame macro="">
      <xdr:nvGraphicFramePr>
        <xdr:cNvPr id="2" name="Chart 1">
          <a:extLst>
            <a:ext uri="{FF2B5EF4-FFF2-40B4-BE49-F238E27FC236}">
              <a16:creationId xmlns:a16="http://schemas.microsoft.com/office/drawing/2014/main" id="{BF53805D-D925-432E-8717-B64080256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49</xdr:row>
      <xdr:rowOff>114300</xdr:rowOff>
    </xdr:from>
    <xdr:to>
      <xdr:col>8</xdr:col>
      <xdr:colOff>1081700</xdr:colOff>
      <xdr:row>74</xdr:row>
      <xdr:rowOff>85725</xdr:rowOff>
    </xdr:to>
    <xdr:graphicFrame macro="">
      <xdr:nvGraphicFramePr>
        <xdr:cNvPr id="3" name="Chart 2">
          <a:extLst>
            <a:ext uri="{FF2B5EF4-FFF2-40B4-BE49-F238E27FC236}">
              <a16:creationId xmlns:a16="http://schemas.microsoft.com/office/drawing/2014/main" id="{803B0BF9-0415-40E6-91B8-931E45372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57150</xdr:colOff>
      <xdr:row>21</xdr:row>
      <xdr:rowOff>47625</xdr:rowOff>
    </xdr:from>
    <xdr:to>
      <xdr:col>3</xdr:col>
      <xdr:colOff>1278950</xdr:colOff>
      <xdr:row>45</xdr:row>
      <xdr:rowOff>159332</xdr:rowOff>
    </xdr:to>
    <xdr:graphicFrame macro="">
      <xdr:nvGraphicFramePr>
        <xdr:cNvPr id="2" name="Chart 1">
          <a:extLst>
            <a:ext uri="{FF2B5EF4-FFF2-40B4-BE49-F238E27FC236}">
              <a16:creationId xmlns:a16="http://schemas.microsoft.com/office/drawing/2014/main" id="{5152E4E6-5557-4935-A4E3-9956BB7D337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47</xdr:row>
      <xdr:rowOff>38102</xdr:rowOff>
    </xdr:from>
    <xdr:to>
      <xdr:col>3</xdr:col>
      <xdr:colOff>1278950</xdr:colOff>
      <xdr:row>71</xdr:row>
      <xdr:rowOff>108101</xdr:rowOff>
    </xdr:to>
    <xdr:graphicFrame macro="">
      <xdr:nvGraphicFramePr>
        <xdr:cNvPr id="3" name="Chart 2">
          <a:extLst>
            <a:ext uri="{FF2B5EF4-FFF2-40B4-BE49-F238E27FC236}">
              <a16:creationId xmlns:a16="http://schemas.microsoft.com/office/drawing/2014/main" id="{3FEBAD44-75E3-454D-AE09-36FD7DB663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180975</xdr:colOff>
      <xdr:row>20</xdr:row>
      <xdr:rowOff>165087</xdr:rowOff>
    </xdr:from>
    <xdr:to>
      <xdr:col>6</xdr:col>
      <xdr:colOff>1195375</xdr:colOff>
      <xdr:row>44</xdr:row>
      <xdr:rowOff>98313</xdr:rowOff>
    </xdr:to>
    <xdr:graphicFrame macro="">
      <xdr:nvGraphicFramePr>
        <xdr:cNvPr id="2" name="Chart 1">
          <a:extLst>
            <a:ext uri="{FF2B5EF4-FFF2-40B4-BE49-F238E27FC236}">
              <a16:creationId xmlns:a16="http://schemas.microsoft.com/office/drawing/2014/main" id="{368031F3-1709-49AD-99B5-A2245FB001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46</xdr:row>
      <xdr:rowOff>165088</xdr:rowOff>
    </xdr:from>
    <xdr:to>
      <xdr:col>6</xdr:col>
      <xdr:colOff>1195375</xdr:colOff>
      <xdr:row>70</xdr:row>
      <xdr:rowOff>148386</xdr:rowOff>
    </xdr:to>
    <xdr:graphicFrame macro="">
      <xdr:nvGraphicFramePr>
        <xdr:cNvPr id="3" name="Chart 2">
          <a:extLst>
            <a:ext uri="{FF2B5EF4-FFF2-40B4-BE49-F238E27FC236}">
              <a16:creationId xmlns:a16="http://schemas.microsoft.com/office/drawing/2014/main" id="{AF4CA0F6-FCB5-4B3D-B9F0-3EEF3D90A5D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393700</xdr:colOff>
      <xdr:row>21</xdr:row>
      <xdr:rowOff>152400</xdr:rowOff>
    </xdr:from>
    <xdr:to>
      <xdr:col>3</xdr:col>
      <xdr:colOff>1802500</xdr:colOff>
      <xdr:row>44</xdr:row>
      <xdr:rowOff>106836</xdr:rowOff>
    </xdr:to>
    <xdr:graphicFrame macro="">
      <xdr:nvGraphicFramePr>
        <xdr:cNvPr id="2" name="Chart 1">
          <a:extLst>
            <a:ext uri="{FF2B5EF4-FFF2-40B4-BE49-F238E27FC236}">
              <a16:creationId xmlns:a16="http://schemas.microsoft.com/office/drawing/2014/main" id="{D6F7C701-895B-439A-A363-DE92DF9A6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393700</xdr:colOff>
      <xdr:row>47</xdr:row>
      <xdr:rowOff>76200</xdr:rowOff>
    </xdr:from>
    <xdr:to>
      <xdr:col>3</xdr:col>
      <xdr:colOff>1802500</xdr:colOff>
      <xdr:row>71</xdr:row>
      <xdr:rowOff>22883</xdr:rowOff>
    </xdr:to>
    <xdr:graphicFrame macro="">
      <xdr:nvGraphicFramePr>
        <xdr:cNvPr id="3" name="Chart 2">
          <a:extLst>
            <a:ext uri="{FF2B5EF4-FFF2-40B4-BE49-F238E27FC236}">
              <a16:creationId xmlns:a16="http://schemas.microsoft.com/office/drawing/2014/main" id="{BF54CA53-83DF-46B0-991D-4895BBB64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66675</xdr:colOff>
      <xdr:row>21</xdr:row>
      <xdr:rowOff>0</xdr:rowOff>
    </xdr:from>
    <xdr:to>
      <xdr:col>4</xdr:col>
      <xdr:colOff>1371600</xdr:colOff>
      <xdr:row>45</xdr:row>
      <xdr:rowOff>152400</xdr:rowOff>
    </xdr:to>
    <xdr:graphicFrame macro="">
      <xdr:nvGraphicFramePr>
        <xdr:cNvPr id="2" name="Chart 1">
          <a:extLst>
            <a:ext uri="{FF2B5EF4-FFF2-40B4-BE49-F238E27FC236}">
              <a16:creationId xmlns:a16="http://schemas.microsoft.com/office/drawing/2014/main" id="{A3A7FB94-D74E-487C-B084-CDC8B32A015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47</xdr:row>
      <xdr:rowOff>9525</xdr:rowOff>
    </xdr:from>
    <xdr:to>
      <xdr:col>4</xdr:col>
      <xdr:colOff>1390650</xdr:colOff>
      <xdr:row>72</xdr:row>
      <xdr:rowOff>9525</xdr:rowOff>
    </xdr:to>
    <xdr:graphicFrame macro="">
      <xdr:nvGraphicFramePr>
        <xdr:cNvPr id="3" name="Chart 2">
          <a:extLst>
            <a:ext uri="{FF2B5EF4-FFF2-40B4-BE49-F238E27FC236}">
              <a16:creationId xmlns:a16="http://schemas.microsoft.com/office/drawing/2014/main" id="{F1BED31A-0DC2-43D7-BAF5-39E61E3D210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47625</xdr:colOff>
      <xdr:row>48</xdr:row>
      <xdr:rowOff>9525</xdr:rowOff>
    </xdr:from>
    <xdr:to>
      <xdr:col>6</xdr:col>
      <xdr:colOff>12700</xdr:colOff>
      <xdr:row>73</xdr:row>
      <xdr:rowOff>142875</xdr:rowOff>
    </xdr:to>
    <xdr:graphicFrame macro="">
      <xdr:nvGraphicFramePr>
        <xdr:cNvPr id="2" name="Chart 1">
          <a:extLst>
            <a:ext uri="{FF2B5EF4-FFF2-40B4-BE49-F238E27FC236}">
              <a16:creationId xmlns:a16="http://schemas.microsoft.com/office/drawing/2014/main" id="{15DBF61D-BB13-4365-9219-3A8FDFF7D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142874</xdr:colOff>
      <xdr:row>21</xdr:row>
      <xdr:rowOff>0</xdr:rowOff>
    </xdr:from>
    <xdr:to>
      <xdr:col>7</xdr:col>
      <xdr:colOff>1163574</xdr:colOff>
      <xdr:row>46</xdr:row>
      <xdr:rowOff>28575</xdr:rowOff>
    </xdr:to>
    <xdr:graphicFrame macro="">
      <xdr:nvGraphicFramePr>
        <xdr:cNvPr id="2" name="Chart 1">
          <a:extLst>
            <a:ext uri="{FF2B5EF4-FFF2-40B4-BE49-F238E27FC236}">
              <a16:creationId xmlns:a16="http://schemas.microsoft.com/office/drawing/2014/main" id="{0E6368A8-E209-4373-8D03-343C92C98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77788</xdr:rowOff>
    </xdr:from>
    <xdr:to>
      <xdr:col>7</xdr:col>
      <xdr:colOff>1163574</xdr:colOff>
      <xdr:row>73</xdr:row>
      <xdr:rowOff>30163</xdr:rowOff>
    </xdr:to>
    <xdr:graphicFrame macro="">
      <xdr:nvGraphicFramePr>
        <xdr:cNvPr id="3" name="Chart 2">
          <a:extLst>
            <a:ext uri="{FF2B5EF4-FFF2-40B4-BE49-F238E27FC236}">
              <a16:creationId xmlns:a16="http://schemas.microsoft.com/office/drawing/2014/main" id="{D962E071-3F9C-445E-892B-C10454131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79375</xdr:rowOff>
    </xdr:from>
    <xdr:to>
      <xdr:col>7</xdr:col>
      <xdr:colOff>1163574</xdr:colOff>
      <xdr:row>101</xdr:row>
      <xdr:rowOff>12700</xdr:rowOff>
    </xdr:to>
    <xdr:graphicFrame macro="">
      <xdr:nvGraphicFramePr>
        <xdr:cNvPr id="4" name="Chart 3">
          <a:extLst>
            <a:ext uri="{FF2B5EF4-FFF2-40B4-BE49-F238E27FC236}">
              <a16:creationId xmlns:a16="http://schemas.microsoft.com/office/drawing/2014/main" id="{EB731CD1-C785-41C3-947A-20289BFF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174625</xdr:colOff>
      <xdr:row>22</xdr:row>
      <xdr:rowOff>22225</xdr:rowOff>
    </xdr:from>
    <xdr:to>
      <xdr:col>5</xdr:col>
      <xdr:colOff>1457425</xdr:colOff>
      <xdr:row>46</xdr:row>
      <xdr:rowOff>136525</xdr:rowOff>
    </xdr:to>
    <xdr:graphicFrame macro="">
      <xdr:nvGraphicFramePr>
        <xdr:cNvPr id="2" name="Chart 1">
          <a:extLst>
            <a:ext uri="{FF2B5EF4-FFF2-40B4-BE49-F238E27FC236}">
              <a16:creationId xmlns:a16="http://schemas.microsoft.com/office/drawing/2014/main" id="{A4F0BBAC-8973-4117-B7AF-45799E5EE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174625</xdr:colOff>
      <xdr:row>48</xdr:row>
      <xdr:rowOff>44450</xdr:rowOff>
    </xdr:from>
    <xdr:to>
      <xdr:col>5</xdr:col>
      <xdr:colOff>1457425</xdr:colOff>
      <xdr:row>73</xdr:row>
      <xdr:rowOff>25400</xdr:rowOff>
    </xdr:to>
    <xdr:graphicFrame macro="">
      <xdr:nvGraphicFramePr>
        <xdr:cNvPr id="3" name="Chart 2">
          <a:extLst>
            <a:ext uri="{FF2B5EF4-FFF2-40B4-BE49-F238E27FC236}">
              <a16:creationId xmlns:a16="http://schemas.microsoft.com/office/drawing/2014/main" id="{06D68C47-497F-431D-BBBE-B173E8180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92075</xdr:colOff>
      <xdr:row>21</xdr:row>
      <xdr:rowOff>142875</xdr:rowOff>
    </xdr:from>
    <xdr:to>
      <xdr:col>7</xdr:col>
      <xdr:colOff>1450975</xdr:colOff>
      <xdr:row>46</xdr:row>
      <xdr:rowOff>152400</xdr:rowOff>
    </xdr:to>
    <xdr:graphicFrame macro="">
      <xdr:nvGraphicFramePr>
        <xdr:cNvPr id="2" name="Chart 1">
          <a:extLst>
            <a:ext uri="{FF2B5EF4-FFF2-40B4-BE49-F238E27FC236}">
              <a16:creationId xmlns:a16="http://schemas.microsoft.com/office/drawing/2014/main" id="{0D607F63-A8B0-4C01-ABBC-22C5FDB86F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47</xdr:row>
      <xdr:rowOff>142875</xdr:rowOff>
    </xdr:from>
    <xdr:to>
      <xdr:col>7</xdr:col>
      <xdr:colOff>1450975</xdr:colOff>
      <xdr:row>73</xdr:row>
      <xdr:rowOff>9525</xdr:rowOff>
    </xdr:to>
    <xdr:graphicFrame macro="">
      <xdr:nvGraphicFramePr>
        <xdr:cNvPr id="3" name="Chart 2">
          <a:extLst>
            <a:ext uri="{FF2B5EF4-FFF2-40B4-BE49-F238E27FC236}">
              <a16:creationId xmlns:a16="http://schemas.microsoft.com/office/drawing/2014/main" id="{CF31D1AE-B442-4C6C-BBD7-00BB53F4396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74</xdr:row>
      <xdr:rowOff>38100</xdr:rowOff>
    </xdr:from>
    <xdr:to>
      <xdr:col>7</xdr:col>
      <xdr:colOff>1450975</xdr:colOff>
      <xdr:row>99</xdr:row>
      <xdr:rowOff>133350</xdr:rowOff>
    </xdr:to>
    <xdr:graphicFrame macro="">
      <xdr:nvGraphicFramePr>
        <xdr:cNvPr id="4" name="Chart 3">
          <a:extLst>
            <a:ext uri="{FF2B5EF4-FFF2-40B4-BE49-F238E27FC236}">
              <a16:creationId xmlns:a16="http://schemas.microsoft.com/office/drawing/2014/main" id="{A88DA579-E56E-4185-B38C-66E7E758F9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304800</xdr:colOff>
      <xdr:row>22</xdr:row>
      <xdr:rowOff>66675</xdr:rowOff>
    </xdr:from>
    <xdr:to>
      <xdr:col>7</xdr:col>
      <xdr:colOff>986800</xdr:colOff>
      <xdr:row>47</xdr:row>
      <xdr:rowOff>0</xdr:rowOff>
    </xdr:to>
    <xdr:graphicFrame macro="">
      <xdr:nvGraphicFramePr>
        <xdr:cNvPr id="2" name="Chart 1">
          <a:extLst>
            <a:ext uri="{FF2B5EF4-FFF2-40B4-BE49-F238E27FC236}">
              <a16:creationId xmlns:a16="http://schemas.microsoft.com/office/drawing/2014/main" id="{6F7D907F-6AB2-463C-9C91-EBE6B5EA1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48</xdr:row>
      <xdr:rowOff>47625</xdr:rowOff>
    </xdr:from>
    <xdr:to>
      <xdr:col>7</xdr:col>
      <xdr:colOff>986800</xdr:colOff>
      <xdr:row>72</xdr:row>
      <xdr:rowOff>133350</xdr:rowOff>
    </xdr:to>
    <xdr:graphicFrame macro="">
      <xdr:nvGraphicFramePr>
        <xdr:cNvPr id="3" name="Chart 2">
          <a:extLst>
            <a:ext uri="{FF2B5EF4-FFF2-40B4-BE49-F238E27FC236}">
              <a16:creationId xmlns:a16="http://schemas.microsoft.com/office/drawing/2014/main" id="{E99B291D-ED1F-4DBB-A225-42C74958D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73</xdr:row>
      <xdr:rowOff>152400</xdr:rowOff>
    </xdr:from>
    <xdr:to>
      <xdr:col>7</xdr:col>
      <xdr:colOff>986800</xdr:colOff>
      <xdr:row>99</xdr:row>
      <xdr:rowOff>9525</xdr:rowOff>
    </xdr:to>
    <xdr:graphicFrame macro="">
      <xdr:nvGraphicFramePr>
        <xdr:cNvPr id="4" name="Chart 3">
          <a:extLst>
            <a:ext uri="{FF2B5EF4-FFF2-40B4-BE49-F238E27FC236}">
              <a16:creationId xmlns:a16="http://schemas.microsoft.com/office/drawing/2014/main" id="{DC54258A-BC77-4777-9619-51EB60514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20</xdr:row>
      <xdr:rowOff>142875</xdr:rowOff>
    </xdr:from>
    <xdr:to>
      <xdr:col>6</xdr:col>
      <xdr:colOff>1343025</xdr:colOff>
      <xdr:row>44</xdr:row>
      <xdr:rowOff>133350</xdr:rowOff>
    </xdr:to>
    <xdr:graphicFrame macro="">
      <xdr:nvGraphicFramePr>
        <xdr:cNvPr id="9802" name="Chart 1">
          <a:extLst>
            <a:ext uri="{FF2B5EF4-FFF2-40B4-BE49-F238E27FC236}">
              <a16:creationId xmlns:a16="http://schemas.microsoft.com/office/drawing/2014/main" id="{00000000-0008-0000-1100-00004A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6</xdr:col>
      <xdr:colOff>1358900</xdr:colOff>
      <xdr:row>71</xdr:row>
      <xdr:rowOff>76200</xdr:rowOff>
    </xdr:to>
    <xdr:graphicFrame macro="">
      <xdr:nvGraphicFramePr>
        <xdr:cNvPr id="9803" name="Chart 2">
          <a:extLst>
            <a:ext uri="{FF2B5EF4-FFF2-40B4-BE49-F238E27FC236}">
              <a16:creationId xmlns:a16="http://schemas.microsoft.com/office/drawing/2014/main" id="{00000000-0008-0000-1100-00004B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174625</xdr:colOff>
      <xdr:row>73</xdr:row>
      <xdr:rowOff>47625</xdr:rowOff>
    </xdr:from>
    <xdr:to>
      <xdr:col>6</xdr:col>
      <xdr:colOff>1384300</xdr:colOff>
      <xdr:row>98</xdr:row>
      <xdr:rowOff>57150</xdr:rowOff>
    </xdr:to>
    <xdr:graphicFrame macro="">
      <xdr:nvGraphicFramePr>
        <xdr:cNvPr id="9804" name="Chart 3">
          <a:extLst>
            <a:ext uri="{FF2B5EF4-FFF2-40B4-BE49-F238E27FC236}">
              <a16:creationId xmlns:a16="http://schemas.microsoft.com/office/drawing/2014/main" id="{00000000-0008-0000-1100-00004C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114300</xdr:colOff>
      <xdr:row>21</xdr:row>
      <xdr:rowOff>104767</xdr:rowOff>
    </xdr:from>
    <xdr:to>
      <xdr:col>7</xdr:col>
      <xdr:colOff>1213200</xdr:colOff>
      <xdr:row>45</xdr:row>
      <xdr:rowOff>161553</xdr:rowOff>
    </xdr:to>
    <xdr:graphicFrame macro="">
      <xdr:nvGraphicFramePr>
        <xdr:cNvPr id="2" name="Chart 1">
          <a:extLst>
            <a:ext uri="{FF2B5EF4-FFF2-40B4-BE49-F238E27FC236}">
              <a16:creationId xmlns:a16="http://schemas.microsoft.com/office/drawing/2014/main" id="{C58534B0-8433-49AD-89A4-46E31FA84E8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46</xdr:row>
      <xdr:rowOff>142868</xdr:rowOff>
    </xdr:from>
    <xdr:to>
      <xdr:col>7</xdr:col>
      <xdr:colOff>1213200</xdr:colOff>
      <xdr:row>72</xdr:row>
      <xdr:rowOff>149793</xdr:rowOff>
    </xdr:to>
    <xdr:graphicFrame macro="">
      <xdr:nvGraphicFramePr>
        <xdr:cNvPr id="3" name="Chart 2">
          <a:extLst>
            <a:ext uri="{FF2B5EF4-FFF2-40B4-BE49-F238E27FC236}">
              <a16:creationId xmlns:a16="http://schemas.microsoft.com/office/drawing/2014/main" id="{7B486A56-6209-4A64-980F-73A35827104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104775</xdr:rowOff>
    </xdr:from>
    <xdr:to>
      <xdr:col>7</xdr:col>
      <xdr:colOff>1213200</xdr:colOff>
      <xdr:row>99</xdr:row>
      <xdr:rowOff>9871</xdr:rowOff>
    </xdr:to>
    <xdr:graphicFrame macro="">
      <xdr:nvGraphicFramePr>
        <xdr:cNvPr id="4" name="Chart 3">
          <a:extLst>
            <a:ext uri="{FF2B5EF4-FFF2-40B4-BE49-F238E27FC236}">
              <a16:creationId xmlns:a16="http://schemas.microsoft.com/office/drawing/2014/main" id="{EA972123-3BAF-4E24-97E8-F701A730288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161924</xdr:colOff>
      <xdr:row>22</xdr:row>
      <xdr:rowOff>9525</xdr:rowOff>
    </xdr:from>
    <xdr:to>
      <xdr:col>5</xdr:col>
      <xdr:colOff>1291924</xdr:colOff>
      <xdr:row>47</xdr:row>
      <xdr:rowOff>123825</xdr:rowOff>
    </xdr:to>
    <xdr:graphicFrame macro="">
      <xdr:nvGraphicFramePr>
        <xdr:cNvPr id="2" name="Chart 1">
          <a:extLst>
            <a:ext uri="{FF2B5EF4-FFF2-40B4-BE49-F238E27FC236}">
              <a16:creationId xmlns:a16="http://schemas.microsoft.com/office/drawing/2014/main" id="{82B9CCE2-7FAF-4F67-AE40-964B2201F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48</xdr:row>
      <xdr:rowOff>123825</xdr:rowOff>
    </xdr:from>
    <xdr:to>
      <xdr:col>5</xdr:col>
      <xdr:colOff>1291924</xdr:colOff>
      <xdr:row>74</xdr:row>
      <xdr:rowOff>0</xdr:rowOff>
    </xdr:to>
    <xdr:graphicFrame macro="">
      <xdr:nvGraphicFramePr>
        <xdr:cNvPr id="3" name="Chart 2">
          <a:extLst>
            <a:ext uri="{FF2B5EF4-FFF2-40B4-BE49-F238E27FC236}">
              <a16:creationId xmlns:a16="http://schemas.microsoft.com/office/drawing/2014/main" id="{151A1C5A-501D-43D9-B0CE-10B14FA4D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104775</xdr:colOff>
      <xdr:row>63</xdr:row>
      <xdr:rowOff>121103</xdr:rowOff>
    </xdr:from>
    <xdr:to>
      <xdr:col>8</xdr:col>
      <xdr:colOff>1381125</xdr:colOff>
      <xdr:row>95</xdr:row>
      <xdr:rowOff>130627</xdr:rowOff>
    </xdr:to>
    <xdr:graphicFrame macro="">
      <xdr:nvGraphicFramePr>
        <xdr:cNvPr id="2" name="Chart 1">
          <a:extLst>
            <a:ext uri="{FF2B5EF4-FFF2-40B4-BE49-F238E27FC236}">
              <a16:creationId xmlns:a16="http://schemas.microsoft.com/office/drawing/2014/main" id="{B20E7663-5892-45DE-9972-8F963FB79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123825</xdr:colOff>
      <xdr:row>63</xdr:row>
      <xdr:rowOff>114300</xdr:rowOff>
    </xdr:from>
    <xdr:to>
      <xdr:col>10</xdr:col>
      <xdr:colOff>701025</xdr:colOff>
      <xdr:row>89</xdr:row>
      <xdr:rowOff>85725</xdr:rowOff>
    </xdr:to>
    <xdr:graphicFrame macro="">
      <xdr:nvGraphicFramePr>
        <xdr:cNvPr id="2" name="Chart 1">
          <a:extLst>
            <a:ext uri="{FF2B5EF4-FFF2-40B4-BE49-F238E27FC236}">
              <a16:creationId xmlns:a16="http://schemas.microsoft.com/office/drawing/2014/main" id="{28097066-50CA-4BAA-A92C-2F85EB1B2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123824</xdr:colOff>
      <xdr:row>90</xdr:row>
      <xdr:rowOff>38100</xdr:rowOff>
    </xdr:from>
    <xdr:to>
      <xdr:col>10</xdr:col>
      <xdr:colOff>701024</xdr:colOff>
      <xdr:row>116</xdr:row>
      <xdr:rowOff>104775</xdr:rowOff>
    </xdr:to>
    <xdr:graphicFrame macro="">
      <xdr:nvGraphicFramePr>
        <xdr:cNvPr id="3" name="Chart 2">
          <a:extLst>
            <a:ext uri="{FF2B5EF4-FFF2-40B4-BE49-F238E27FC236}">
              <a16:creationId xmlns:a16="http://schemas.microsoft.com/office/drawing/2014/main" id="{48D42935-DCAB-44FF-BC52-372A12946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66675</xdr:colOff>
      <xdr:row>20</xdr:row>
      <xdr:rowOff>133350</xdr:rowOff>
    </xdr:from>
    <xdr:to>
      <xdr:col>7</xdr:col>
      <xdr:colOff>1304925</xdr:colOff>
      <xdr:row>44</xdr:row>
      <xdr:rowOff>123825</xdr:rowOff>
    </xdr:to>
    <xdr:graphicFrame macro="">
      <xdr:nvGraphicFramePr>
        <xdr:cNvPr id="2" name="Chart 1">
          <a:extLst>
            <a:ext uri="{FF2B5EF4-FFF2-40B4-BE49-F238E27FC236}">
              <a16:creationId xmlns:a16="http://schemas.microsoft.com/office/drawing/2014/main" id="{04E7FFF0-31D7-4ED6-9C42-21A788DBE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45</xdr:row>
      <xdr:rowOff>142875</xdr:rowOff>
    </xdr:from>
    <xdr:to>
      <xdr:col>7</xdr:col>
      <xdr:colOff>1276350</xdr:colOff>
      <xdr:row>71</xdr:row>
      <xdr:rowOff>114300</xdr:rowOff>
    </xdr:to>
    <xdr:graphicFrame macro="">
      <xdr:nvGraphicFramePr>
        <xdr:cNvPr id="3" name="Chart 2">
          <a:extLst>
            <a:ext uri="{FF2B5EF4-FFF2-40B4-BE49-F238E27FC236}">
              <a16:creationId xmlns:a16="http://schemas.microsoft.com/office/drawing/2014/main" id="{96C53A34-868B-46AD-913B-5B4B445E7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72</xdr:row>
      <xdr:rowOff>114300</xdr:rowOff>
    </xdr:from>
    <xdr:to>
      <xdr:col>7</xdr:col>
      <xdr:colOff>1266825</xdr:colOff>
      <xdr:row>99</xdr:row>
      <xdr:rowOff>19050</xdr:rowOff>
    </xdr:to>
    <xdr:graphicFrame macro="">
      <xdr:nvGraphicFramePr>
        <xdr:cNvPr id="4" name="Chart 3">
          <a:extLst>
            <a:ext uri="{FF2B5EF4-FFF2-40B4-BE49-F238E27FC236}">
              <a16:creationId xmlns:a16="http://schemas.microsoft.com/office/drawing/2014/main" id="{CBDB3A40-2345-4C98-AE89-ABDA9C224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377824</xdr:colOff>
      <xdr:row>38</xdr:row>
      <xdr:rowOff>24493</xdr:rowOff>
    </xdr:from>
    <xdr:to>
      <xdr:col>6</xdr:col>
      <xdr:colOff>1228824</xdr:colOff>
      <xdr:row>62</xdr:row>
      <xdr:rowOff>162379</xdr:rowOff>
    </xdr:to>
    <xdr:graphicFrame macro="">
      <xdr:nvGraphicFramePr>
        <xdr:cNvPr id="2" name="Chart 1">
          <a:extLst>
            <a:ext uri="{FF2B5EF4-FFF2-40B4-BE49-F238E27FC236}">
              <a16:creationId xmlns:a16="http://schemas.microsoft.com/office/drawing/2014/main" id="{81904069-89BF-4543-A34D-7D8BA92F7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377824</xdr:colOff>
      <xdr:row>63</xdr:row>
      <xdr:rowOff>145143</xdr:rowOff>
    </xdr:from>
    <xdr:to>
      <xdr:col>6</xdr:col>
      <xdr:colOff>1228824</xdr:colOff>
      <xdr:row>90</xdr:row>
      <xdr:rowOff>19957</xdr:rowOff>
    </xdr:to>
    <xdr:graphicFrame macro="">
      <xdr:nvGraphicFramePr>
        <xdr:cNvPr id="3" name="Chart 2">
          <a:extLst>
            <a:ext uri="{FF2B5EF4-FFF2-40B4-BE49-F238E27FC236}">
              <a16:creationId xmlns:a16="http://schemas.microsoft.com/office/drawing/2014/main" id="{F829CF00-F471-4AA9-BC23-77E4486D5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377824</xdr:colOff>
      <xdr:row>90</xdr:row>
      <xdr:rowOff>135618</xdr:rowOff>
    </xdr:from>
    <xdr:to>
      <xdr:col>6</xdr:col>
      <xdr:colOff>1228824</xdr:colOff>
      <xdr:row>118</xdr:row>
      <xdr:rowOff>58057</xdr:rowOff>
    </xdr:to>
    <xdr:graphicFrame macro="">
      <xdr:nvGraphicFramePr>
        <xdr:cNvPr id="4" name="Chart 3">
          <a:extLst>
            <a:ext uri="{FF2B5EF4-FFF2-40B4-BE49-F238E27FC236}">
              <a16:creationId xmlns:a16="http://schemas.microsoft.com/office/drawing/2014/main" id="{743D3699-9C7B-4834-8D5F-9AFB56F5D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88900</xdr:colOff>
      <xdr:row>21</xdr:row>
      <xdr:rowOff>38100</xdr:rowOff>
    </xdr:from>
    <xdr:to>
      <xdr:col>7</xdr:col>
      <xdr:colOff>1226300</xdr:colOff>
      <xdr:row>46</xdr:row>
      <xdr:rowOff>133350</xdr:rowOff>
    </xdr:to>
    <xdr:graphicFrame macro="">
      <xdr:nvGraphicFramePr>
        <xdr:cNvPr id="2" name="Chart 1">
          <a:extLst>
            <a:ext uri="{FF2B5EF4-FFF2-40B4-BE49-F238E27FC236}">
              <a16:creationId xmlns:a16="http://schemas.microsoft.com/office/drawing/2014/main" id="{FAED49B9-8C84-4427-86A4-FBF7758C8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48</xdr:row>
      <xdr:rowOff>44450</xdr:rowOff>
    </xdr:from>
    <xdr:to>
      <xdr:col>7</xdr:col>
      <xdr:colOff>1226300</xdr:colOff>
      <xdr:row>75</xdr:row>
      <xdr:rowOff>76200</xdr:rowOff>
    </xdr:to>
    <xdr:graphicFrame macro="">
      <xdr:nvGraphicFramePr>
        <xdr:cNvPr id="3" name="Chart 2">
          <a:extLst>
            <a:ext uri="{FF2B5EF4-FFF2-40B4-BE49-F238E27FC236}">
              <a16:creationId xmlns:a16="http://schemas.microsoft.com/office/drawing/2014/main" id="{80EE49EF-AD9D-4189-AAAD-87839F97E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76</xdr:row>
      <xdr:rowOff>152400</xdr:rowOff>
    </xdr:from>
    <xdr:to>
      <xdr:col>7</xdr:col>
      <xdr:colOff>1226300</xdr:colOff>
      <xdr:row>103</xdr:row>
      <xdr:rowOff>101600</xdr:rowOff>
    </xdr:to>
    <xdr:graphicFrame macro="">
      <xdr:nvGraphicFramePr>
        <xdr:cNvPr id="4" name="Chart 3">
          <a:extLst>
            <a:ext uri="{FF2B5EF4-FFF2-40B4-BE49-F238E27FC236}">
              <a16:creationId xmlns:a16="http://schemas.microsoft.com/office/drawing/2014/main" id="{F84D33B5-C5D9-4DD9-B5B8-377344C55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478008</xdr:colOff>
      <xdr:row>35</xdr:row>
      <xdr:rowOff>131631</xdr:rowOff>
    </xdr:from>
    <xdr:to>
      <xdr:col>6</xdr:col>
      <xdr:colOff>701808</xdr:colOff>
      <xdr:row>60</xdr:row>
      <xdr:rowOff>141515</xdr:rowOff>
    </xdr:to>
    <xdr:graphicFrame macro="">
      <xdr:nvGraphicFramePr>
        <xdr:cNvPr id="2" name="Chart 1">
          <a:extLst>
            <a:ext uri="{FF2B5EF4-FFF2-40B4-BE49-F238E27FC236}">
              <a16:creationId xmlns:a16="http://schemas.microsoft.com/office/drawing/2014/main" id="{859FB55E-6F91-4C84-9163-02D983EBE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478008</xdr:colOff>
      <xdr:row>62</xdr:row>
      <xdr:rowOff>36351</xdr:rowOff>
    </xdr:from>
    <xdr:to>
      <xdr:col>6</xdr:col>
      <xdr:colOff>701808</xdr:colOff>
      <xdr:row>87</xdr:row>
      <xdr:rowOff>78920</xdr:rowOff>
    </xdr:to>
    <xdr:graphicFrame macro="">
      <xdr:nvGraphicFramePr>
        <xdr:cNvPr id="3" name="Chart 2">
          <a:extLst>
            <a:ext uri="{FF2B5EF4-FFF2-40B4-BE49-F238E27FC236}">
              <a16:creationId xmlns:a16="http://schemas.microsoft.com/office/drawing/2014/main" id="{4CCF4CCC-BABF-407B-9C0A-6AE84AAB0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478009</xdr:colOff>
      <xdr:row>89</xdr:row>
      <xdr:rowOff>31970</xdr:rowOff>
    </xdr:from>
    <xdr:to>
      <xdr:col>6</xdr:col>
      <xdr:colOff>701809</xdr:colOff>
      <xdr:row>114</xdr:row>
      <xdr:rowOff>39460</xdr:rowOff>
    </xdr:to>
    <xdr:graphicFrame macro="">
      <xdr:nvGraphicFramePr>
        <xdr:cNvPr id="4" name="Chart 3">
          <a:extLst>
            <a:ext uri="{FF2B5EF4-FFF2-40B4-BE49-F238E27FC236}">
              <a16:creationId xmlns:a16="http://schemas.microsoft.com/office/drawing/2014/main" id="{8CA83CD8-F903-4BF4-B7AC-E7A39745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114299</xdr:colOff>
      <xdr:row>22</xdr:row>
      <xdr:rowOff>47625</xdr:rowOff>
    </xdr:from>
    <xdr:to>
      <xdr:col>7</xdr:col>
      <xdr:colOff>1030599</xdr:colOff>
      <xdr:row>46</xdr:row>
      <xdr:rowOff>133350</xdr:rowOff>
    </xdr:to>
    <xdr:graphicFrame macro="">
      <xdr:nvGraphicFramePr>
        <xdr:cNvPr id="2" name="Chart 1">
          <a:extLst>
            <a:ext uri="{FF2B5EF4-FFF2-40B4-BE49-F238E27FC236}">
              <a16:creationId xmlns:a16="http://schemas.microsoft.com/office/drawing/2014/main" id="{D988228B-303C-4AB4-9E3F-8A6C17441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47</xdr:row>
      <xdr:rowOff>163512</xdr:rowOff>
    </xdr:from>
    <xdr:to>
      <xdr:col>7</xdr:col>
      <xdr:colOff>1030599</xdr:colOff>
      <xdr:row>73</xdr:row>
      <xdr:rowOff>17462</xdr:rowOff>
    </xdr:to>
    <xdr:graphicFrame macro="">
      <xdr:nvGraphicFramePr>
        <xdr:cNvPr id="3" name="Chart 2">
          <a:extLst>
            <a:ext uri="{FF2B5EF4-FFF2-40B4-BE49-F238E27FC236}">
              <a16:creationId xmlns:a16="http://schemas.microsoft.com/office/drawing/2014/main" id="{67DBD5F5-315A-4BD5-9EF7-70B4BB3CF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74</xdr:row>
      <xdr:rowOff>47625</xdr:rowOff>
    </xdr:from>
    <xdr:to>
      <xdr:col>7</xdr:col>
      <xdr:colOff>1030599</xdr:colOff>
      <xdr:row>99</xdr:row>
      <xdr:rowOff>142875</xdr:rowOff>
    </xdr:to>
    <xdr:graphicFrame macro="">
      <xdr:nvGraphicFramePr>
        <xdr:cNvPr id="4" name="Chart 3">
          <a:extLst>
            <a:ext uri="{FF2B5EF4-FFF2-40B4-BE49-F238E27FC236}">
              <a16:creationId xmlns:a16="http://schemas.microsoft.com/office/drawing/2014/main" id="{4B11667D-0CBA-4B63-B9E8-68FBDC04B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76200</xdr:colOff>
      <xdr:row>22</xdr:row>
      <xdr:rowOff>95250</xdr:rowOff>
    </xdr:from>
    <xdr:to>
      <xdr:col>8</xdr:col>
      <xdr:colOff>15400</xdr:colOff>
      <xdr:row>47</xdr:row>
      <xdr:rowOff>142875</xdr:rowOff>
    </xdr:to>
    <xdr:graphicFrame macro="">
      <xdr:nvGraphicFramePr>
        <xdr:cNvPr id="2" name="Chart 1">
          <a:extLst>
            <a:ext uri="{FF2B5EF4-FFF2-40B4-BE49-F238E27FC236}">
              <a16:creationId xmlns:a16="http://schemas.microsoft.com/office/drawing/2014/main" id="{6DBD89C1-2210-448C-80AF-94DE00222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48</xdr:row>
      <xdr:rowOff>152400</xdr:rowOff>
    </xdr:from>
    <xdr:to>
      <xdr:col>8</xdr:col>
      <xdr:colOff>15400</xdr:colOff>
      <xdr:row>73</xdr:row>
      <xdr:rowOff>152400</xdr:rowOff>
    </xdr:to>
    <xdr:graphicFrame macro="">
      <xdr:nvGraphicFramePr>
        <xdr:cNvPr id="3" name="Chart 2">
          <a:extLst>
            <a:ext uri="{FF2B5EF4-FFF2-40B4-BE49-F238E27FC236}">
              <a16:creationId xmlns:a16="http://schemas.microsoft.com/office/drawing/2014/main" id="{20012D6A-D8B7-45C4-9DB8-8D7C753D0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161925</xdr:rowOff>
    </xdr:from>
    <xdr:to>
      <xdr:col>8</xdr:col>
      <xdr:colOff>15400</xdr:colOff>
      <xdr:row>100</xdr:row>
      <xdr:rowOff>104775</xdr:rowOff>
    </xdr:to>
    <xdr:graphicFrame macro="">
      <xdr:nvGraphicFramePr>
        <xdr:cNvPr id="4" name="Chart 3">
          <a:extLst>
            <a:ext uri="{FF2B5EF4-FFF2-40B4-BE49-F238E27FC236}">
              <a16:creationId xmlns:a16="http://schemas.microsoft.com/office/drawing/2014/main" id="{B08A7B17-A5E6-42B5-95B6-8AD731259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Mis%20documentos\Aea2000definitivo\AEA2000\EXCEL\Bases\A01cap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laboraanu2005\Anuario%202001\AEA2000\EXCEL_CAPS\A01cap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laboraanu2005\Anuario%202001\AEA2000\EXCEL_CAPS\A01cap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rio%202001\AEA2000\EXCEL_CAPS\A01cap19.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Mis%20documentos\Anuario\anuario(01)\Publicaci&#243;n\Anuario%202001\AEA2000\EXCEL_CAPS\A01cap19.xls?FBDDDE0C" TargetMode="External"/><Relationship Id="rId1" Type="http://schemas.openxmlformats.org/officeDocument/2006/relationships/externalLinkPath" Target="file:///\\FBDDDE0C\A01cap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rio%202001\AEA2000\EXCEL_CAPS\A01cap19.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Documents%20and%20Settings\rcad\Escritorio\Anuario%202004\Anuario%202001\AEA2000\EXCEL_CAPS\A01cap19.xls?6BB5B0F2" TargetMode="External"/><Relationship Id="rId1" Type="http://schemas.openxmlformats.org/officeDocument/2006/relationships/externalLinkPath" Target="file:///\\6BB5B0F2\A01cap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EA2003-C07.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3\CAPITULOS%20XLS\ANUARIO%202011%20ANTONIO%20PAJARES\Anuario%20Capitulos%20Excel\HECHO\Documents%20and%20Settings\rcad\Escritorio\Anuario%202004\AEA2003-C07.xls?BDAA8462" TargetMode="External"/><Relationship Id="rId1" Type="http://schemas.openxmlformats.org/officeDocument/2006/relationships/externalLinkPath" Target="file:///\\BDAA8462\AEA2003-C07.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EA2003-C07.xls?AF9B3FB6" TargetMode="External"/><Relationship Id="rId1" Type="http://schemas.openxmlformats.org/officeDocument/2006/relationships/externalLinkPath" Target="file:///\\AF9B3FB6\AEA2003-C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EA2003-C07.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Documents%20and%20Settings\apab\Mis%20documentos\ANUARIO%20JOSE%20GIL\Anuario%20Informatica%202008\Documents%20and%20Settings\jgarcial\Mis%20documentos\AEMARM008\capitulos%20terminados%202008\Mis%20documentos\Aea2000definitivo\AEA2000\EXCEL\Bases\A01cap19.xls?F8F4B03E" TargetMode="External"/><Relationship Id="rId1" Type="http://schemas.openxmlformats.org/officeDocument/2006/relationships/externalLinkPath" Target="file:///\\F8F4B03E\A01cap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EA2003-C07.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Anuario%20Informatica%202008\Anuario%20Informatica%202009\Anuario%20Web\Anuario%20Capitulos%20Excel\Documents%20and%20Settings\rcad\Escritorio\Anuario%202004\Anuario%202001\AEA2000\EXCEL_CAPS\internacional\faostat%20agricola\faoagricola2.0.xls?ACA9C2A0" TargetMode="External"/><Relationship Id="rId1" Type="http://schemas.openxmlformats.org/officeDocument/2006/relationships/externalLinkPath" Target="file:///\\ACA9C2A0\faoagricola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encisla\disco_d\VARIOS\MAPA\capitulos5oct2001\internacional\faostat%20agricola\faoagricola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98\ANUA98\A98cap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Mis%20documentos\Anuario\anuario(01)\Publicaci&#243;n\ANUA98\ANUA98\A98cap20.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NUA98\ANUA98\A98cap20.xls?40095278" TargetMode="External"/><Relationship Id="rId1" Type="http://schemas.openxmlformats.org/officeDocument/2006/relationships/externalLinkPath" Target="file:///\\40095278\A98cap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98\ANUA98\A98cap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NUA98\ANUA98\A98cap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hyperlink" Target="https://www.mapa.gob.es/es/alimentacion/temas/calidad-https:/www.mapa.gob.es/es/alimentacion/temas/calidad-diferenciada/datosdelasdenominacionesdeorigenprotegidasdevinosdops2018-2019_tcm30-551031.pdf" TargetMode="External"/><Relationship Id="rId1" Type="http://schemas.openxmlformats.org/officeDocument/2006/relationships/hyperlink" Target="https://www.mapa.gob.es/es/alimentacion/temas/calidad-agroalimentaria/calidad-diferenciada/" TargetMode="External"/></Relationships>
</file>

<file path=xl/worksheets/_rels/sheet32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G23"/>
  <sheetViews>
    <sheetView showGridLines="0" view="pageBreakPreview" zoomScaleNormal="100" zoomScaleSheetLayoutView="100" workbookViewId="0">
      <selection activeCell="E25" sqref="E25"/>
    </sheetView>
  </sheetViews>
  <sheetFormatPr baseColWidth="10" defaultColWidth="35.44140625" defaultRowHeight="13.2" x14ac:dyDescent="0.25"/>
  <cols>
    <col min="1" max="1" width="21.6640625" customWidth="1"/>
    <col min="2" max="2" width="26.33203125" customWidth="1"/>
    <col min="3" max="3" width="26.6640625" customWidth="1"/>
    <col min="4" max="4" width="24.109375" customWidth="1"/>
    <col min="5" max="5" width="13" customWidth="1"/>
    <col min="6" max="6" width="18.109375" customWidth="1"/>
    <col min="7" max="7" width="18.33203125" customWidth="1"/>
  </cols>
  <sheetData>
    <row r="1" spans="1:7" s="2" customFormat="1" ht="17.399999999999999" x14ac:dyDescent="0.3">
      <c r="A1" s="1980" t="s">
        <v>0</v>
      </c>
      <c r="B1" s="1980"/>
      <c r="C1" s="1980"/>
      <c r="D1" s="1980"/>
    </row>
    <row r="2" spans="1:7" s="3" customFormat="1" ht="13.5" customHeight="1" x14ac:dyDescent="0.25"/>
    <row r="3" spans="1:7" s="3" customFormat="1" ht="13.8" x14ac:dyDescent="0.25">
      <c r="A3" s="1981" t="s">
        <v>565</v>
      </c>
      <c r="B3" s="1981"/>
      <c r="C3" s="1981"/>
      <c r="D3" s="1981"/>
      <c r="G3" s="4"/>
    </row>
    <row r="4" spans="1:7" s="3" customFormat="1" ht="13.5" customHeight="1" thickBot="1" x14ac:dyDescent="0.3">
      <c r="A4" s="5" t="s">
        <v>1</v>
      </c>
      <c r="B4" s="6"/>
      <c r="C4" s="6"/>
      <c r="D4" s="6"/>
    </row>
    <row r="5" spans="1:7" x14ac:dyDescent="0.25">
      <c r="A5" s="1982" t="s">
        <v>2</v>
      </c>
      <c r="B5" s="7" t="s">
        <v>3</v>
      </c>
      <c r="C5" s="7" t="s">
        <v>4</v>
      </c>
      <c r="D5" s="8" t="s">
        <v>5</v>
      </c>
    </row>
    <row r="6" spans="1:7" ht="13.8" thickBot="1" x14ac:dyDescent="0.3">
      <c r="A6" s="1983"/>
      <c r="B6" s="9" t="s">
        <v>6</v>
      </c>
      <c r="C6" s="9" t="s">
        <v>7</v>
      </c>
      <c r="D6" s="10" t="s">
        <v>8</v>
      </c>
    </row>
    <row r="7" spans="1:7" x14ac:dyDescent="0.25">
      <c r="A7" s="883">
        <v>2009</v>
      </c>
      <c r="B7" s="11">
        <v>6076.74</v>
      </c>
      <c r="C7" s="11">
        <v>17884.219000000001</v>
      </c>
      <c r="D7" s="12">
        <v>2572134.1630301476</v>
      </c>
    </row>
    <row r="8" spans="1:7" x14ac:dyDescent="0.25">
      <c r="A8" s="883">
        <v>2010</v>
      </c>
      <c r="B8" s="11">
        <v>6039.7889999999998</v>
      </c>
      <c r="C8" s="11">
        <v>19880.064999999999</v>
      </c>
      <c r="D8" s="12">
        <v>3268396.026496565</v>
      </c>
    </row>
    <row r="9" spans="1:7" x14ac:dyDescent="0.25">
      <c r="A9" s="883">
        <v>2011</v>
      </c>
      <c r="B9" s="11">
        <v>5985.4920000000002</v>
      </c>
      <c r="C9" s="11">
        <v>22094.521000000001</v>
      </c>
      <c r="D9" s="12">
        <v>4580902.7165408283</v>
      </c>
    </row>
    <row r="10" spans="1:7" x14ac:dyDescent="0.25">
      <c r="A10" s="883">
        <v>2012</v>
      </c>
      <c r="B10" s="11">
        <v>6170.107</v>
      </c>
      <c r="C10" s="11">
        <v>17543.823</v>
      </c>
      <c r="D10" s="12">
        <v>4003467.4098862885</v>
      </c>
    </row>
    <row r="11" spans="1:7" x14ac:dyDescent="0.25">
      <c r="A11" s="883">
        <v>2013</v>
      </c>
      <c r="B11" s="11">
        <v>6268.0259999999998</v>
      </c>
      <c r="C11" s="11">
        <v>25374.359</v>
      </c>
      <c r="D11" s="12">
        <v>4888762</v>
      </c>
    </row>
    <row r="12" spans="1:7" x14ac:dyDescent="0.25">
      <c r="A12" s="883">
        <v>2014</v>
      </c>
      <c r="B12" s="11">
        <v>6316.7939999999999</v>
      </c>
      <c r="C12" s="11">
        <v>20596.939999999999</v>
      </c>
      <c r="D12" s="12">
        <v>3681432.0988356699</v>
      </c>
    </row>
    <row r="13" spans="1:7" x14ac:dyDescent="0.25">
      <c r="A13" s="883">
        <v>2015</v>
      </c>
      <c r="B13" s="11">
        <v>6195.8590000000004</v>
      </c>
      <c r="C13" s="11">
        <v>20140.942999999999</v>
      </c>
      <c r="D13" s="12">
        <v>3702937</v>
      </c>
      <c r="F13" s="1882"/>
    </row>
    <row r="14" spans="1:7" x14ac:dyDescent="0.25">
      <c r="A14" s="883">
        <v>2016</v>
      </c>
      <c r="B14" s="14">
        <v>6239.8</v>
      </c>
      <c r="C14" s="14">
        <v>24114.795999999998</v>
      </c>
      <c r="D14" s="15">
        <v>3964711.3342575701</v>
      </c>
      <c r="F14" s="1882"/>
      <c r="G14" s="950"/>
    </row>
    <row r="15" spans="1:7" x14ac:dyDescent="0.25">
      <c r="A15" s="883">
        <v>2017</v>
      </c>
      <c r="B15" s="781">
        <v>6015.2309999999998</v>
      </c>
      <c r="C15" s="781">
        <v>16658.841</v>
      </c>
      <c r="D15" s="782">
        <v>2902062.2381395847</v>
      </c>
      <c r="E15" s="16"/>
      <c r="F15" s="1882"/>
      <c r="G15" s="950"/>
    </row>
    <row r="16" spans="1:7" x14ac:dyDescent="0.25">
      <c r="A16" s="984">
        <v>2018</v>
      </c>
      <c r="B16" s="781">
        <v>6027.848</v>
      </c>
      <c r="C16" s="781">
        <v>24490.855</v>
      </c>
      <c r="D16" s="782">
        <v>4348687.0665297899</v>
      </c>
      <c r="E16" s="16"/>
      <c r="F16" s="1882"/>
    </row>
    <row r="17" spans="1:7" ht="13.8" thickBot="1" x14ac:dyDescent="0.3">
      <c r="A17" s="884">
        <v>2019</v>
      </c>
      <c r="B17" s="17">
        <v>5975.7120000000004</v>
      </c>
      <c r="C17" s="17">
        <v>19942.145</v>
      </c>
      <c r="D17" s="1883">
        <v>3634175.9100606004</v>
      </c>
      <c r="E17" s="16"/>
      <c r="F17" s="1882"/>
      <c r="G17" s="950"/>
    </row>
    <row r="18" spans="1:7" s="950" customFormat="1" x14ac:dyDescent="0.25">
      <c r="A18" s="897"/>
      <c r="B18" s="983"/>
      <c r="C18" s="983"/>
      <c r="D18" s="983"/>
      <c r="E18" s="16"/>
    </row>
    <row r="19" spans="1:7" x14ac:dyDescent="0.25">
      <c r="A19" s="18"/>
      <c r="B19" s="19"/>
      <c r="C19" s="19"/>
      <c r="D19" s="20"/>
    </row>
    <row r="20" spans="1:7" x14ac:dyDescent="0.25">
      <c r="A20" s="21"/>
      <c r="B20" s="21"/>
      <c r="C20" s="21"/>
      <c r="D20" s="21"/>
    </row>
    <row r="21" spans="1:7" x14ac:dyDescent="0.25">
      <c r="A21" s="21"/>
      <c r="B21" s="22"/>
      <c r="C21" s="22"/>
      <c r="D21" s="22"/>
    </row>
    <row r="22" spans="1:7" x14ac:dyDescent="0.25">
      <c r="A22" s="23"/>
      <c r="B22" s="21"/>
      <c r="C22" s="21"/>
      <c r="D22" s="21"/>
    </row>
    <row r="23" spans="1:7" x14ac:dyDescent="0.25">
      <c r="A23" s="21"/>
      <c r="B23" s="21"/>
      <c r="C23" s="21"/>
      <c r="D23" s="21"/>
    </row>
  </sheetData>
  <mergeCells count="3">
    <mergeCell ref="A1:D1"/>
    <mergeCell ref="A3:D3"/>
    <mergeCell ref="A5:A6"/>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41">
    <pageSetUpPr fitToPage="1"/>
  </sheetPr>
  <dimension ref="A1:G24"/>
  <sheetViews>
    <sheetView showGridLines="0" view="pageBreakPreview" topLeftCell="A64" zoomScale="75" zoomScaleNormal="100" zoomScaleSheetLayoutView="75" workbookViewId="0">
      <selection activeCell="F21" sqref="F21"/>
    </sheetView>
  </sheetViews>
  <sheetFormatPr baseColWidth="10" defaultRowHeight="13.2" x14ac:dyDescent="0.25"/>
  <cols>
    <col min="1" max="1" width="14.6640625" customWidth="1"/>
    <col min="2" max="2" width="20.33203125" customWidth="1"/>
    <col min="3" max="3" width="14.6640625" customWidth="1"/>
    <col min="4" max="4" width="23.5546875" customWidth="1"/>
    <col min="5" max="5" width="21.5546875" customWidth="1"/>
    <col min="6" max="6" width="18.109375" customWidth="1"/>
    <col min="7" max="7" width="21" customWidth="1"/>
    <col min="8" max="8" width="4.6640625" customWidth="1"/>
  </cols>
  <sheetData>
    <row r="1" spans="1:7" s="2" customFormat="1" ht="17.399999999999999" x14ac:dyDescent="0.3">
      <c r="A1" s="1980" t="s">
        <v>0</v>
      </c>
      <c r="B1" s="1980"/>
      <c r="C1" s="1980"/>
      <c r="D1" s="1980"/>
      <c r="E1" s="1980"/>
      <c r="F1" s="1980"/>
      <c r="G1" s="1980"/>
    </row>
    <row r="2" spans="1:7" s="3" customFormat="1" ht="12.75" customHeight="1" x14ac:dyDescent="0.25">
      <c r="A2" s="118"/>
    </row>
    <row r="3" spans="1:7" s="3" customFormat="1" ht="13.8" x14ac:dyDescent="0.25">
      <c r="A3" s="2022" t="s">
        <v>556</v>
      </c>
      <c r="B3" s="2022"/>
      <c r="C3" s="2022"/>
      <c r="D3" s="2022"/>
      <c r="E3" s="2022"/>
      <c r="F3" s="2022"/>
      <c r="G3" s="2022"/>
    </row>
    <row r="4" spans="1:7" s="3" customFormat="1" ht="15" customHeight="1" x14ac:dyDescent="0.25">
      <c r="A4" s="2002" t="s">
        <v>157</v>
      </c>
      <c r="B4" s="2002"/>
      <c r="C4" s="2002"/>
      <c r="D4" s="2002"/>
      <c r="E4" s="2002"/>
      <c r="F4" s="2002"/>
      <c r="G4" s="2002"/>
    </row>
    <row r="5" spans="1:7" s="3" customFormat="1" ht="13.5" customHeight="1" thickBot="1" x14ac:dyDescent="0.3">
      <c r="A5" s="5"/>
      <c r="B5" s="6"/>
      <c r="C5" s="6"/>
      <c r="D5" s="6"/>
      <c r="E5" s="6"/>
      <c r="F5" s="6"/>
      <c r="G5" s="6"/>
    </row>
    <row r="6" spans="1:7" x14ac:dyDescent="0.25">
      <c r="A6" s="2010" t="s">
        <v>2</v>
      </c>
      <c r="B6" s="82"/>
      <c r="C6" s="82"/>
      <c r="D6" s="82"/>
      <c r="E6" s="83"/>
      <c r="F6" s="83" t="s">
        <v>142</v>
      </c>
      <c r="G6" s="84"/>
    </row>
    <row r="7" spans="1:7" ht="15.6" x14ac:dyDescent="0.25">
      <c r="A7" s="2011"/>
      <c r="B7" s="85" t="s">
        <v>3</v>
      </c>
      <c r="C7" s="85" t="s">
        <v>10</v>
      </c>
      <c r="D7" s="85" t="s">
        <v>4</v>
      </c>
      <c r="E7" s="86" t="s">
        <v>73</v>
      </c>
      <c r="F7" s="85" t="s">
        <v>143</v>
      </c>
      <c r="G7" s="87" t="s">
        <v>144</v>
      </c>
    </row>
    <row r="8" spans="1:7" x14ac:dyDescent="0.25">
      <c r="A8" s="2011"/>
      <c r="B8" s="86" t="s">
        <v>6</v>
      </c>
      <c r="C8" s="85" t="s">
        <v>145</v>
      </c>
      <c r="D8" s="86" t="s">
        <v>7</v>
      </c>
      <c r="E8" s="86" t="s">
        <v>7</v>
      </c>
      <c r="F8" s="85" t="s">
        <v>146</v>
      </c>
      <c r="G8" s="87" t="s">
        <v>8</v>
      </c>
    </row>
    <row r="9" spans="1:7" ht="13.8" thickBot="1" x14ac:dyDescent="0.3">
      <c r="A9" s="2012"/>
      <c r="B9" s="88"/>
      <c r="C9" s="88"/>
      <c r="D9" s="88"/>
      <c r="E9" s="89"/>
      <c r="F9" s="89" t="s">
        <v>147</v>
      </c>
      <c r="G9" s="90"/>
    </row>
    <row r="10" spans="1:7" x14ac:dyDescent="0.25">
      <c r="A10" s="894">
        <v>2009</v>
      </c>
      <c r="B10" s="752">
        <v>3024.7260000000001</v>
      </c>
      <c r="C10" s="756">
        <v>24.120974924670865</v>
      </c>
      <c r="D10" s="752">
        <v>7295.9340000000002</v>
      </c>
      <c r="E10" s="951">
        <v>30.59</v>
      </c>
      <c r="F10" s="696">
        <v>12.47</v>
      </c>
      <c r="G10" s="457">
        <v>909802.96980000008</v>
      </c>
    </row>
    <row r="11" spans="1:7" x14ac:dyDescent="0.25">
      <c r="A11" s="894">
        <v>2010</v>
      </c>
      <c r="B11" s="752">
        <v>2885.6120000000001</v>
      </c>
      <c r="C11" s="756">
        <v>28.258795707808257</v>
      </c>
      <c r="D11" s="752">
        <v>8154.3919999999998</v>
      </c>
      <c r="E11" s="951">
        <v>127.22</v>
      </c>
      <c r="F11" s="696">
        <v>15.03</v>
      </c>
      <c r="G11" s="457">
        <v>1225605.1176</v>
      </c>
    </row>
    <row r="12" spans="1:7" x14ac:dyDescent="0.25">
      <c r="A12" s="894">
        <v>2011</v>
      </c>
      <c r="B12" s="752">
        <v>2700.6790000000001</v>
      </c>
      <c r="C12" s="756">
        <v>30.685146216932853</v>
      </c>
      <c r="D12" s="752">
        <v>8287.0730000000003</v>
      </c>
      <c r="E12" s="696">
        <v>30.241</v>
      </c>
      <c r="F12" s="696">
        <v>19.48</v>
      </c>
      <c r="G12" s="457">
        <v>1614321.8204000001</v>
      </c>
    </row>
    <row r="13" spans="1:7" x14ac:dyDescent="0.25">
      <c r="A13" s="894">
        <v>2012</v>
      </c>
      <c r="B13" s="752">
        <v>2691.0859999999998</v>
      </c>
      <c r="C13" s="756">
        <v>22.133618174967282</v>
      </c>
      <c r="D13" s="752">
        <v>5956.3469999999998</v>
      </c>
      <c r="E13" s="696">
        <v>19.035</v>
      </c>
      <c r="F13" s="696">
        <v>22.33</v>
      </c>
      <c r="G13" s="457">
        <v>1330052.2851</v>
      </c>
    </row>
    <row r="14" spans="1:7" x14ac:dyDescent="0.25">
      <c r="A14" s="894">
        <v>2013</v>
      </c>
      <c r="B14" s="752">
        <v>2784.2809999999999</v>
      </c>
      <c r="C14" s="756">
        <v>35.933865870578437</v>
      </c>
      <c r="D14" s="752">
        <v>10004.998</v>
      </c>
      <c r="E14" s="696">
        <v>23.759</v>
      </c>
      <c r="F14" s="696">
        <v>18.07</v>
      </c>
      <c r="G14" s="457">
        <v>1807903.1385999999</v>
      </c>
    </row>
    <row r="15" spans="1:7" x14ac:dyDescent="0.25">
      <c r="A15" s="894">
        <v>2014</v>
      </c>
      <c r="B15" s="752">
        <v>2792.2260000000001</v>
      </c>
      <c r="C15" s="756">
        <v>25.009755657314269</v>
      </c>
      <c r="D15" s="752">
        <v>6983.2889999999998</v>
      </c>
      <c r="E15" s="696">
        <v>26.05</v>
      </c>
      <c r="F15" s="696">
        <v>16.3</v>
      </c>
      <c r="G15" s="457">
        <v>1138276.1070000001</v>
      </c>
    </row>
    <row r="16" spans="1:7" x14ac:dyDescent="0.25">
      <c r="A16" s="894">
        <v>2015</v>
      </c>
      <c r="B16" s="696">
        <v>2598.8960000000002</v>
      </c>
      <c r="C16" s="756">
        <v>25.79982423305896</v>
      </c>
      <c r="D16" s="696">
        <v>6705.1059999999998</v>
      </c>
      <c r="E16" s="696">
        <v>22.602</v>
      </c>
      <c r="F16" s="696">
        <v>17.399999999999999</v>
      </c>
      <c r="G16" s="457">
        <v>1166688</v>
      </c>
    </row>
    <row r="17" spans="1:7" x14ac:dyDescent="0.25">
      <c r="A17" s="894">
        <v>2016</v>
      </c>
      <c r="B17" s="696">
        <v>2563.1950000000002</v>
      </c>
      <c r="C17" s="756">
        <v>35.799691400771302</v>
      </c>
      <c r="D17" s="696">
        <v>9176.1589999999997</v>
      </c>
      <c r="E17" s="696">
        <v>19.472999999999999</v>
      </c>
      <c r="F17" s="696">
        <v>15.13</v>
      </c>
      <c r="G17" s="457">
        <v>1388353</v>
      </c>
    </row>
    <row r="18" spans="1:7" x14ac:dyDescent="0.25">
      <c r="A18" s="894">
        <v>2017</v>
      </c>
      <c r="B18" s="696">
        <v>2597.527</v>
      </c>
      <c r="C18" s="756">
        <v>22.274817547613559</v>
      </c>
      <c r="D18" s="696">
        <v>5785.9440000000004</v>
      </c>
      <c r="E18" s="696">
        <v>19.472999999999999</v>
      </c>
      <c r="F18" s="696">
        <v>16.510000000000002</v>
      </c>
      <c r="G18" s="457">
        <v>955259.35440000019</v>
      </c>
    </row>
    <row r="19" spans="1:7" x14ac:dyDescent="0.25">
      <c r="A19" s="894">
        <v>2018</v>
      </c>
      <c r="B19" s="792">
        <v>2569.462</v>
      </c>
      <c r="C19" s="875">
        <v>35.530920480629803</v>
      </c>
      <c r="D19" s="792">
        <v>9129.5349999999999</v>
      </c>
      <c r="E19" s="792">
        <v>17.22</v>
      </c>
      <c r="F19" s="792">
        <v>17.260000000000002</v>
      </c>
      <c r="G19" s="793">
        <v>1575757.7410000002</v>
      </c>
    </row>
    <row r="20" spans="1:7" ht="13.8" thickBot="1" x14ac:dyDescent="0.3">
      <c r="A20" s="895">
        <v>2019</v>
      </c>
      <c r="B20" s="696">
        <v>2693.5079999999998</v>
      </c>
      <c r="C20" s="756">
        <v>27.473339600253649</v>
      </c>
      <c r="D20" s="696">
        <v>7399.9660000000003</v>
      </c>
      <c r="E20" s="792">
        <v>17.079999999999998</v>
      </c>
      <c r="F20" s="1886">
        <v>17.510000000000002</v>
      </c>
      <c r="G20" s="1887">
        <v>1295734.0466000002</v>
      </c>
    </row>
    <row r="21" spans="1:7" ht="15.6" customHeight="1" x14ac:dyDescent="0.25">
      <c r="A21" s="95" t="s">
        <v>148</v>
      </c>
      <c r="B21" s="95"/>
      <c r="C21" s="95"/>
      <c r="D21" s="95"/>
      <c r="E21" s="95"/>
      <c r="F21" s="95"/>
      <c r="G21" s="95"/>
    </row>
    <row r="22" spans="1:7" x14ac:dyDescent="0.25">
      <c r="A22" s="120"/>
      <c r="B22" s="21"/>
      <c r="C22" s="21"/>
      <c r="D22" s="21"/>
      <c r="E22" s="21"/>
      <c r="F22" s="21"/>
      <c r="G22" s="21"/>
    </row>
    <row r="23" spans="1:7" x14ac:dyDescent="0.25">
      <c r="A23" s="21"/>
      <c r="B23" s="21"/>
      <c r="C23" s="21"/>
    </row>
    <row r="24" spans="1:7" x14ac:dyDescent="0.25">
      <c r="A24" s="21"/>
      <c r="B24" s="21"/>
      <c r="C24" s="21"/>
    </row>
  </sheetData>
  <mergeCells count="4">
    <mergeCell ref="A1:G1"/>
    <mergeCell ref="A3:G3"/>
    <mergeCell ref="A4:G4"/>
    <mergeCell ref="A6:A9"/>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68">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109375" style="172" customWidth="1"/>
    <col min="2" max="7" width="17"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597</v>
      </c>
      <c r="B3" s="2049"/>
      <c r="C3" s="2049"/>
      <c r="D3" s="2049"/>
      <c r="E3" s="2049"/>
      <c r="F3" s="2049"/>
      <c r="G3" s="2049"/>
      <c r="H3" s="181"/>
      <c r="I3" s="181"/>
      <c r="J3" s="206"/>
    </row>
    <row r="4" spans="1:10" s="81" customFormat="1" ht="27.75" customHeight="1" x14ac:dyDescent="0.25">
      <c r="A4" s="2013" t="s">
        <v>716</v>
      </c>
      <c r="B4" s="2013"/>
      <c r="C4" s="2013"/>
      <c r="D4" s="2013"/>
      <c r="E4" s="2013"/>
      <c r="F4" s="2013"/>
      <c r="G4" s="2013"/>
      <c r="H4" s="206"/>
      <c r="I4" s="206"/>
      <c r="J4" s="206"/>
    </row>
    <row r="5" spans="1:10" s="81" customFormat="1" ht="13.5" customHeight="1" thickBot="1" x14ac:dyDescent="0.3">
      <c r="A5" s="5"/>
      <c r="B5" s="6"/>
      <c r="C5" s="6"/>
      <c r="D5" s="6"/>
      <c r="E5" s="6"/>
      <c r="F5" s="6"/>
      <c r="G5" s="6"/>
      <c r="H5" s="160"/>
      <c r="I5" s="160"/>
      <c r="J5" s="160"/>
    </row>
    <row r="6" spans="1:10" ht="33" customHeight="1" x14ac:dyDescent="0.25">
      <c r="A6" s="140" t="s">
        <v>169</v>
      </c>
      <c r="B6" s="2018" t="s">
        <v>3</v>
      </c>
      <c r="C6" s="2157"/>
      <c r="D6" s="2019"/>
      <c r="E6" s="2018" t="s">
        <v>10</v>
      </c>
      <c r="F6" s="2019"/>
      <c r="G6" s="2152" t="s">
        <v>11</v>
      </c>
    </row>
    <row r="7" spans="1:10" ht="20.25" customHeight="1" x14ac:dyDescent="0.25">
      <c r="A7" s="377" t="s">
        <v>180</v>
      </c>
      <c r="B7" s="2028" t="s">
        <v>13</v>
      </c>
      <c r="C7" s="2029"/>
      <c r="D7" s="2030"/>
      <c r="E7" s="2028" t="s">
        <v>14</v>
      </c>
      <c r="F7" s="2030"/>
      <c r="G7" s="2153"/>
    </row>
    <row r="8" spans="1:10" ht="44.25" customHeight="1" thickBot="1" x14ac:dyDescent="0.3">
      <c r="A8" s="430" t="s">
        <v>183</v>
      </c>
      <c r="B8" s="376" t="s">
        <v>17</v>
      </c>
      <c r="C8" s="192" t="s">
        <v>18</v>
      </c>
      <c r="D8" s="192" t="s">
        <v>19</v>
      </c>
      <c r="E8" s="376" t="s">
        <v>17</v>
      </c>
      <c r="F8" s="192" t="s">
        <v>18</v>
      </c>
      <c r="G8" s="2154"/>
      <c r="H8" s="216"/>
    </row>
    <row r="9" spans="1:10" ht="22.5" customHeight="1" x14ac:dyDescent="0.25">
      <c r="A9" s="65" t="s">
        <v>81</v>
      </c>
      <c r="B9" s="38" t="s">
        <v>23</v>
      </c>
      <c r="C9" s="38" t="s">
        <v>23</v>
      </c>
      <c r="D9" s="38" t="s">
        <v>23</v>
      </c>
      <c r="E9" s="38" t="s">
        <v>23</v>
      </c>
      <c r="F9" s="38" t="s">
        <v>23</v>
      </c>
      <c r="G9" s="38" t="s">
        <v>23</v>
      </c>
    </row>
    <row r="10" spans="1:10" x14ac:dyDescent="0.25">
      <c r="A10" s="57" t="s">
        <v>82</v>
      </c>
      <c r="B10" s="888" t="s">
        <v>23</v>
      </c>
      <c r="C10" s="888" t="s">
        <v>23</v>
      </c>
      <c r="D10" s="888" t="s">
        <v>23</v>
      </c>
      <c r="E10" s="888" t="s">
        <v>23</v>
      </c>
      <c r="F10" s="888" t="s">
        <v>23</v>
      </c>
      <c r="G10" s="888" t="s">
        <v>23</v>
      </c>
    </row>
    <row r="11" spans="1:10"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9"/>
      <c r="B38" s="1026"/>
      <c r="C38" s="1026"/>
      <c r="D38" s="1026"/>
      <c r="E38" s="1026"/>
      <c r="F38" s="1026"/>
      <c r="G38" s="1026"/>
    </row>
    <row r="39" spans="1:7" x14ac:dyDescent="0.25">
      <c r="A39" s="66" t="s">
        <v>103</v>
      </c>
      <c r="B39" s="893" t="s">
        <v>23</v>
      </c>
      <c r="C39" s="893">
        <v>2</v>
      </c>
      <c r="D39" s="893">
        <v>2</v>
      </c>
      <c r="E39" s="893" t="s">
        <v>23</v>
      </c>
      <c r="F39" s="893">
        <v>2500</v>
      </c>
      <c r="G39" s="893">
        <v>5</v>
      </c>
    </row>
    <row r="40" spans="1:7" x14ac:dyDescent="0.25">
      <c r="A40" s="57"/>
      <c r="B40" s="888"/>
      <c r="C40" s="888"/>
      <c r="D40" s="888"/>
      <c r="E40" s="888"/>
      <c r="F40" s="888"/>
      <c r="G40" s="888"/>
    </row>
    <row r="41" spans="1:7" x14ac:dyDescent="0.25">
      <c r="A41" s="57" t="s">
        <v>161</v>
      </c>
      <c r="B41" s="1028" t="s">
        <v>23</v>
      </c>
      <c r="C41" s="1028">
        <v>3</v>
      </c>
      <c r="D41" s="1028">
        <v>3</v>
      </c>
      <c r="E41" s="1028" t="s">
        <v>23</v>
      </c>
      <c r="F41" s="1028">
        <v>3910</v>
      </c>
      <c r="G41" s="1028">
        <v>12</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v>3</v>
      </c>
      <c r="D50" s="893">
        <v>3</v>
      </c>
      <c r="E50" s="893" t="s">
        <v>23</v>
      </c>
      <c r="F50" s="893">
        <v>3910</v>
      </c>
      <c r="G50" s="893">
        <v>12</v>
      </c>
    </row>
    <row r="51" spans="1:7" x14ac:dyDescent="0.25">
      <c r="A51" s="59"/>
      <c r="B51" s="1026"/>
      <c r="C51" s="1026"/>
      <c r="D51" s="1026"/>
      <c r="E51" s="1026"/>
      <c r="F51" s="1026"/>
      <c r="G51" s="1026"/>
    </row>
    <row r="52" spans="1:7" x14ac:dyDescent="0.25">
      <c r="A52" s="66" t="s">
        <v>114</v>
      </c>
      <c r="B52" s="893" t="s">
        <v>23</v>
      </c>
      <c r="C52" s="893">
        <v>1</v>
      </c>
      <c r="D52" s="893">
        <v>1</v>
      </c>
      <c r="E52" s="893" t="s">
        <v>23</v>
      </c>
      <c r="F52" s="893">
        <v>3000</v>
      </c>
      <c r="G52" s="893">
        <v>3</v>
      </c>
    </row>
    <row r="53" spans="1:7" x14ac:dyDescent="0.25">
      <c r="A53" s="57"/>
      <c r="B53" s="888"/>
      <c r="C53" s="888"/>
      <c r="D53" s="888"/>
      <c r="E53" s="888"/>
      <c r="F53" s="888"/>
      <c r="G53" s="888"/>
    </row>
    <row r="54" spans="1:7" x14ac:dyDescent="0.25">
      <c r="A54" s="57" t="s">
        <v>115</v>
      </c>
      <c r="B54" s="888" t="s">
        <v>23</v>
      </c>
      <c r="C54" s="888">
        <v>5</v>
      </c>
      <c r="D54" s="888">
        <v>5</v>
      </c>
      <c r="E54" s="888" t="s">
        <v>23</v>
      </c>
      <c r="F54" s="888">
        <v>3200</v>
      </c>
      <c r="G54" s="888">
        <v>16</v>
      </c>
    </row>
    <row r="55" spans="1:7" x14ac:dyDescent="0.25">
      <c r="A55" s="57" t="s">
        <v>116</v>
      </c>
      <c r="B55" s="888" t="s">
        <v>23</v>
      </c>
      <c r="C55" s="888">
        <v>14</v>
      </c>
      <c r="D55" s="888">
        <v>14</v>
      </c>
      <c r="E55" s="888" t="s">
        <v>23</v>
      </c>
      <c r="F55" s="888">
        <v>3000</v>
      </c>
      <c r="G55" s="888">
        <v>42</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v>12</v>
      </c>
      <c r="D58" s="888">
        <v>12</v>
      </c>
      <c r="E58" s="888" t="s">
        <v>23</v>
      </c>
      <c r="F58" s="888">
        <v>3000</v>
      </c>
      <c r="G58" s="888">
        <v>36</v>
      </c>
    </row>
    <row r="59" spans="1:7" x14ac:dyDescent="0.25">
      <c r="A59" s="66" t="s">
        <v>176</v>
      </c>
      <c r="B59" s="893" t="s">
        <v>23</v>
      </c>
      <c r="C59" s="893">
        <v>31</v>
      </c>
      <c r="D59" s="893">
        <v>31</v>
      </c>
      <c r="E59" s="893" t="s">
        <v>23</v>
      </c>
      <c r="F59" s="893">
        <v>3032</v>
      </c>
      <c r="G59" s="893">
        <v>94</v>
      </c>
    </row>
    <row r="60" spans="1:7" x14ac:dyDescent="0.25">
      <c r="A60" s="57"/>
      <c r="B60" s="888"/>
      <c r="C60" s="888"/>
      <c r="D60" s="888"/>
      <c r="E60" s="888"/>
      <c r="F60" s="888"/>
      <c r="G60" s="888"/>
    </row>
    <row r="61" spans="1:7" x14ac:dyDescent="0.25">
      <c r="A61" s="57" t="s">
        <v>121</v>
      </c>
      <c r="B61" s="889" t="s">
        <v>23</v>
      </c>
      <c r="C61" s="889">
        <v>97</v>
      </c>
      <c r="D61" s="889">
        <v>97</v>
      </c>
      <c r="E61" s="889" t="s">
        <v>23</v>
      </c>
      <c r="F61" s="889">
        <v>3300</v>
      </c>
      <c r="G61" s="889">
        <v>320</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v>97</v>
      </c>
      <c r="D64" s="893">
        <v>97</v>
      </c>
      <c r="E64" s="893" t="s">
        <v>23</v>
      </c>
      <c r="F64" s="893">
        <v>3300</v>
      </c>
      <c r="G64" s="893">
        <v>320</v>
      </c>
    </row>
    <row r="65" spans="1:7" x14ac:dyDescent="0.25">
      <c r="A65" s="59"/>
      <c r="B65" s="1026"/>
      <c r="C65" s="1026"/>
      <c r="D65" s="1026"/>
      <c r="E65" s="1026"/>
      <c r="F65" s="1026"/>
      <c r="G65" s="1026"/>
    </row>
    <row r="66" spans="1:7" x14ac:dyDescent="0.25">
      <c r="A66" s="66" t="s">
        <v>125</v>
      </c>
      <c r="B66" s="893" t="s">
        <v>23</v>
      </c>
      <c r="C66" s="893">
        <v>592</v>
      </c>
      <c r="D66" s="893">
        <v>592</v>
      </c>
      <c r="E66" s="893" t="s">
        <v>23</v>
      </c>
      <c r="F66" s="893">
        <v>3300</v>
      </c>
      <c r="G66" s="893">
        <v>1954</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v>1345</v>
      </c>
      <c r="D69" s="888">
        <v>1345</v>
      </c>
      <c r="E69" s="888" t="s">
        <v>23</v>
      </c>
      <c r="F69" s="888">
        <v>3080</v>
      </c>
      <c r="G69" s="888">
        <v>4143</v>
      </c>
    </row>
    <row r="70" spans="1:7" x14ac:dyDescent="0.25">
      <c r="A70" s="66" t="s">
        <v>128</v>
      </c>
      <c r="B70" s="893" t="s">
        <v>23</v>
      </c>
      <c r="C70" s="893">
        <v>1345</v>
      </c>
      <c r="D70" s="893">
        <v>1345</v>
      </c>
      <c r="E70" s="893" t="s">
        <v>23</v>
      </c>
      <c r="F70" s="893">
        <v>3080</v>
      </c>
      <c r="G70" s="893">
        <v>4143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v>11</v>
      </c>
      <c r="C75" s="888">
        <v>70</v>
      </c>
      <c r="D75" s="888">
        <v>81</v>
      </c>
      <c r="E75" s="888" t="s">
        <v>23</v>
      </c>
      <c r="F75" s="888">
        <v>2088</v>
      </c>
      <c r="G75" s="888">
        <v>146</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v>2</v>
      </c>
      <c r="C79" s="1028" t="s">
        <v>23</v>
      </c>
      <c r="D79" s="1028">
        <v>2</v>
      </c>
      <c r="E79" s="1028">
        <v>3000</v>
      </c>
      <c r="F79" s="1028" t="s">
        <v>23</v>
      </c>
      <c r="G79" s="1028">
        <v>6</v>
      </c>
    </row>
    <row r="80" spans="1:7" x14ac:dyDescent="0.25">
      <c r="A80" s="66" t="s">
        <v>137</v>
      </c>
      <c r="B80" s="893">
        <v>13</v>
      </c>
      <c r="C80" s="893">
        <v>70</v>
      </c>
      <c r="D80" s="893">
        <v>83</v>
      </c>
      <c r="E80" s="893">
        <v>462</v>
      </c>
      <c r="F80" s="893">
        <v>2088</v>
      </c>
      <c r="G80" s="893">
        <v>152</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v>13</v>
      </c>
      <c r="C86" s="48">
        <v>2141</v>
      </c>
      <c r="D86" s="48">
        <v>2154</v>
      </c>
      <c r="E86" s="48">
        <v>462</v>
      </c>
      <c r="F86" s="48">
        <v>3118</v>
      </c>
      <c r="G86" s="48">
        <v>6683</v>
      </c>
    </row>
  </sheetData>
  <mergeCells count="8">
    <mergeCell ref="A1:G1"/>
    <mergeCell ref="G6:G8"/>
    <mergeCell ref="A4:G4"/>
    <mergeCell ref="A3:G3"/>
    <mergeCell ref="B6:D6"/>
    <mergeCell ref="E6:F6"/>
    <mergeCell ref="B7:D7"/>
    <mergeCell ref="E7:F7"/>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6">
    <pageSetUpPr fitToPage="1"/>
  </sheetPr>
  <dimension ref="A1:I27"/>
  <sheetViews>
    <sheetView showGridLines="0" view="pageBreakPreview" topLeftCell="A61" zoomScale="75" zoomScaleNormal="75" zoomScaleSheetLayoutView="75" workbookViewId="0">
      <selection activeCell="E21" sqref="E21"/>
    </sheetView>
  </sheetViews>
  <sheetFormatPr baseColWidth="10" defaultRowHeight="13.2" x14ac:dyDescent="0.25"/>
  <cols>
    <col min="1" max="6" width="21.33203125" customWidth="1"/>
    <col min="9" max="9" width="14.33203125" bestFit="1" customWidth="1"/>
  </cols>
  <sheetData>
    <row r="1" spans="1:7" s="2" customFormat="1" ht="17.399999999999999" x14ac:dyDescent="0.3">
      <c r="A1" s="1980" t="s">
        <v>0</v>
      </c>
      <c r="B1" s="1980"/>
      <c r="C1" s="1980"/>
      <c r="D1" s="1980"/>
      <c r="E1" s="1980"/>
      <c r="F1" s="1980"/>
    </row>
    <row r="2" spans="1:7" s="3" customFormat="1" ht="12.75" customHeight="1" x14ac:dyDescent="0.25"/>
    <row r="3" spans="1:7" s="3" customFormat="1" ht="13.8" x14ac:dyDescent="0.25">
      <c r="A3" s="1981" t="s">
        <v>599</v>
      </c>
      <c r="B3" s="1981"/>
      <c r="C3" s="1981"/>
      <c r="D3" s="1981"/>
      <c r="E3" s="1981"/>
      <c r="F3" s="1981"/>
      <c r="G3" s="171"/>
    </row>
    <row r="4" spans="1:7" s="3" customFormat="1" ht="13.8" x14ac:dyDescent="0.25">
      <c r="A4" s="1981" t="s">
        <v>240</v>
      </c>
      <c r="B4" s="1981"/>
      <c r="C4" s="1981"/>
      <c r="D4" s="1981"/>
      <c r="E4" s="1981"/>
      <c r="F4" s="1981"/>
    </row>
    <row r="5" spans="1:7" s="3" customFormat="1" ht="13.5" customHeight="1" thickBot="1" x14ac:dyDescent="0.3">
      <c r="A5" s="5"/>
      <c r="B5" s="6"/>
      <c r="C5" s="6"/>
      <c r="D5" s="6"/>
      <c r="E5" s="6"/>
      <c r="F5" s="6"/>
    </row>
    <row r="6" spans="1:7" ht="27" customHeight="1" x14ac:dyDescent="0.25">
      <c r="A6" s="2010" t="s">
        <v>2</v>
      </c>
      <c r="B6" s="437"/>
      <c r="C6" s="437"/>
      <c r="D6" s="438"/>
      <c r="E6" s="83" t="s">
        <v>142</v>
      </c>
      <c r="F6" s="439"/>
    </row>
    <row r="7" spans="1:7" x14ac:dyDescent="0.25">
      <c r="A7" s="2011"/>
      <c r="B7" s="440" t="s">
        <v>3</v>
      </c>
      <c r="C7" s="440" t="s">
        <v>10</v>
      </c>
      <c r="D7" s="440" t="s">
        <v>4</v>
      </c>
      <c r="E7" s="440" t="s">
        <v>143</v>
      </c>
      <c r="F7" s="442" t="s">
        <v>5</v>
      </c>
    </row>
    <row r="8" spans="1:7" x14ac:dyDescent="0.25">
      <c r="A8" s="2011"/>
      <c r="B8" s="440" t="s">
        <v>13</v>
      </c>
      <c r="C8" s="440" t="s">
        <v>14</v>
      </c>
      <c r="D8" s="440" t="s">
        <v>306</v>
      </c>
      <c r="E8" s="440" t="s">
        <v>286</v>
      </c>
      <c r="F8" s="442" t="s">
        <v>8</v>
      </c>
    </row>
    <row r="9" spans="1:7" ht="28.5" customHeight="1" thickBot="1" x14ac:dyDescent="0.3">
      <c r="A9" s="2012"/>
      <c r="B9" s="443"/>
      <c r="C9" s="443"/>
      <c r="D9" s="200"/>
      <c r="E9" s="413" t="s">
        <v>147</v>
      </c>
      <c r="F9" s="444"/>
    </row>
    <row r="10" spans="1:7" x14ac:dyDescent="0.25">
      <c r="A10" s="883">
        <v>2009</v>
      </c>
      <c r="B10" s="455">
        <v>143</v>
      </c>
      <c r="C10" s="705">
        <v>12.79020979020979</v>
      </c>
      <c r="D10" s="455">
        <v>1829</v>
      </c>
      <c r="E10" s="458">
        <v>273403</v>
      </c>
      <c r="F10" s="457">
        <v>5000.5408699999998</v>
      </c>
    </row>
    <row r="11" spans="1:7" x14ac:dyDescent="0.25">
      <c r="A11" s="883">
        <v>2010</v>
      </c>
      <c r="B11" s="455">
        <v>165</v>
      </c>
      <c r="C11" s="705">
        <v>14.133333333333333</v>
      </c>
      <c r="D11" s="455">
        <v>2332</v>
      </c>
      <c r="E11" s="458">
        <v>300792</v>
      </c>
      <c r="F11" s="457">
        <v>7014.4694399999998</v>
      </c>
    </row>
    <row r="12" spans="1:7" x14ac:dyDescent="0.25">
      <c r="A12" s="883">
        <v>2011</v>
      </c>
      <c r="B12" s="455">
        <v>150</v>
      </c>
      <c r="C12" s="705">
        <v>13.026666666666667</v>
      </c>
      <c r="D12" s="455">
        <v>1954</v>
      </c>
      <c r="E12" s="458">
        <v>278310</v>
      </c>
      <c r="F12" s="457">
        <v>5438.1773999999996</v>
      </c>
    </row>
    <row r="13" spans="1:7" x14ac:dyDescent="0.25">
      <c r="A13" s="883">
        <v>2012</v>
      </c>
      <c r="B13" s="455">
        <v>155</v>
      </c>
      <c r="C13" s="705">
        <v>11.787096774193548</v>
      </c>
      <c r="D13" s="728">
        <v>1827</v>
      </c>
      <c r="E13" s="944">
        <v>277613</v>
      </c>
      <c r="F13" s="943">
        <v>5071.9895100000003</v>
      </c>
    </row>
    <row r="14" spans="1:7" x14ac:dyDescent="0.25">
      <c r="A14" s="883">
        <v>2013</v>
      </c>
      <c r="B14" s="455">
        <v>166</v>
      </c>
      <c r="C14" s="705">
        <v>11.554216867469879</v>
      </c>
      <c r="D14" s="455">
        <v>1918</v>
      </c>
      <c r="E14" s="458">
        <v>276447</v>
      </c>
      <c r="F14" s="457">
        <v>5302.2534599999999</v>
      </c>
    </row>
    <row r="15" spans="1:7" x14ac:dyDescent="0.25">
      <c r="A15" s="883">
        <v>2014</v>
      </c>
      <c r="B15" s="455">
        <v>171</v>
      </c>
      <c r="C15" s="705">
        <v>11.064327485380117</v>
      </c>
      <c r="D15" s="455">
        <v>1892</v>
      </c>
      <c r="E15" s="458">
        <v>255884</v>
      </c>
      <c r="F15" s="457">
        <v>4841.32528</v>
      </c>
    </row>
    <row r="16" spans="1:7" x14ac:dyDescent="0.25">
      <c r="A16" s="883">
        <v>2015</v>
      </c>
      <c r="B16" s="455">
        <v>170</v>
      </c>
      <c r="C16" s="705">
        <v>10.547058823529412</v>
      </c>
      <c r="D16" s="455">
        <v>1793</v>
      </c>
      <c r="E16" s="458">
        <v>241548</v>
      </c>
      <c r="F16" s="457">
        <v>4331</v>
      </c>
    </row>
    <row r="17" spans="1:9" x14ac:dyDescent="0.25">
      <c r="A17" s="883">
        <v>2016</v>
      </c>
      <c r="B17" s="455">
        <v>183</v>
      </c>
      <c r="C17" s="705">
        <v>10.781420765027322</v>
      </c>
      <c r="D17" s="455">
        <v>1973</v>
      </c>
      <c r="E17" s="458">
        <v>232510</v>
      </c>
      <c r="F17" s="457">
        <v>4587</v>
      </c>
    </row>
    <row r="18" spans="1:9" x14ac:dyDescent="0.25">
      <c r="A18" s="883">
        <v>2017</v>
      </c>
      <c r="B18" s="455">
        <v>178</v>
      </c>
      <c r="C18" s="705">
        <v>8.8033707865168545</v>
      </c>
      <c r="D18" s="455">
        <v>1567</v>
      </c>
      <c r="E18" s="458">
        <v>220292.99999999997</v>
      </c>
      <c r="F18" s="457">
        <v>3451.9913099999994</v>
      </c>
    </row>
    <row r="19" spans="1:9" x14ac:dyDescent="0.25">
      <c r="A19" s="883">
        <v>2018</v>
      </c>
      <c r="B19" s="837">
        <v>190</v>
      </c>
      <c r="C19" s="796">
        <v>7.1263157894736846</v>
      </c>
      <c r="D19" s="837">
        <v>1354</v>
      </c>
      <c r="E19" s="803">
        <v>216353.00000000003</v>
      </c>
      <c r="F19" s="793">
        <v>2929.4196200000006</v>
      </c>
    </row>
    <row r="20" spans="1:9" ht="13.8" thickBot="1" x14ac:dyDescent="0.3">
      <c r="A20" s="884">
        <v>2019</v>
      </c>
      <c r="B20" s="577">
        <v>204</v>
      </c>
      <c r="C20" s="729">
        <v>7.534313725490196</v>
      </c>
      <c r="D20" s="577">
        <v>1537</v>
      </c>
      <c r="E20" s="1907">
        <v>244423</v>
      </c>
      <c r="F20" s="1885">
        <v>3756.7815099999998</v>
      </c>
    </row>
    <row r="23" spans="1:9" x14ac:dyDescent="0.25">
      <c r="I23" s="950"/>
    </row>
    <row r="24" spans="1:9" x14ac:dyDescent="0.25">
      <c r="I24" s="950"/>
    </row>
    <row r="25" spans="1:9" x14ac:dyDescent="0.25">
      <c r="I25" s="950"/>
    </row>
    <row r="26" spans="1:9" x14ac:dyDescent="0.25">
      <c r="I26" s="950"/>
    </row>
    <row r="27" spans="1:9" x14ac:dyDescent="0.25">
      <c r="I27" s="950"/>
    </row>
  </sheetData>
  <mergeCells count="4">
    <mergeCell ref="A1:F1"/>
    <mergeCell ref="A4:F4"/>
    <mergeCell ref="A6:A9"/>
    <mergeCell ref="A3:F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69">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 style="172" customWidth="1"/>
    <col min="2" max="7" width="19.664062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598</v>
      </c>
      <c r="B3" s="2049"/>
      <c r="C3" s="2049"/>
      <c r="D3" s="2049"/>
      <c r="E3" s="2049"/>
      <c r="F3" s="2049"/>
      <c r="G3" s="2049"/>
      <c r="H3" s="181"/>
      <c r="I3" s="181"/>
      <c r="J3" s="206"/>
    </row>
    <row r="4" spans="1:10" s="81" customFormat="1" ht="30.75" customHeight="1" x14ac:dyDescent="0.25">
      <c r="A4" s="2013" t="s">
        <v>716</v>
      </c>
      <c r="B4" s="2013"/>
      <c r="C4" s="2013"/>
      <c r="D4" s="2013"/>
      <c r="E4" s="2013"/>
      <c r="F4" s="2013"/>
      <c r="G4" s="2013"/>
      <c r="H4" s="206"/>
      <c r="I4" s="206"/>
      <c r="J4" s="206"/>
    </row>
    <row r="5" spans="1:10" s="81" customFormat="1" ht="13.5" customHeight="1" thickBot="1" x14ac:dyDescent="0.3">
      <c r="A5" s="5"/>
      <c r="B5" s="6"/>
      <c r="C5" s="6"/>
      <c r="D5" s="6"/>
      <c r="E5" s="6"/>
      <c r="F5" s="6"/>
      <c r="G5" s="6"/>
      <c r="H5" s="160"/>
      <c r="I5" s="160"/>
      <c r="J5" s="160"/>
    </row>
    <row r="6" spans="1:10" ht="36.75" customHeight="1" x14ac:dyDescent="0.25">
      <c r="A6" s="140" t="s">
        <v>169</v>
      </c>
      <c r="B6" s="401" t="s">
        <v>3</v>
      </c>
      <c r="C6" s="402"/>
      <c r="D6" s="403"/>
      <c r="E6" s="401" t="s">
        <v>10</v>
      </c>
      <c r="F6" s="402"/>
      <c r="G6" s="2158" t="s">
        <v>307</v>
      </c>
    </row>
    <row r="7" spans="1:10" ht="18" customHeight="1" x14ac:dyDescent="0.25">
      <c r="A7" s="377" t="s">
        <v>180</v>
      </c>
      <c r="B7" s="405" t="s">
        <v>13</v>
      </c>
      <c r="C7" s="417"/>
      <c r="D7" s="418"/>
      <c r="E7" s="419" t="s">
        <v>14</v>
      </c>
      <c r="F7" s="418"/>
      <c r="G7" s="2153"/>
    </row>
    <row r="8" spans="1:10" ht="31.5" customHeight="1" thickBot="1" x14ac:dyDescent="0.3">
      <c r="A8" s="430" t="s">
        <v>183</v>
      </c>
      <c r="B8" s="376" t="s">
        <v>17</v>
      </c>
      <c r="C8" s="192" t="s">
        <v>18</v>
      </c>
      <c r="D8" s="192" t="s">
        <v>19</v>
      </c>
      <c r="E8" s="376" t="s">
        <v>17</v>
      </c>
      <c r="F8" s="192" t="s">
        <v>18</v>
      </c>
      <c r="G8" s="2154"/>
      <c r="H8" s="216"/>
    </row>
    <row r="9" spans="1:10" ht="15.75" customHeight="1" x14ac:dyDescent="0.25">
      <c r="A9" s="65" t="s">
        <v>81</v>
      </c>
      <c r="B9" s="38" t="s">
        <v>23</v>
      </c>
      <c r="C9" s="38" t="s">
        <v>23</v>
      </c>
      <c r="D9" s="38" t="s">
        <v>23</v>
      </c>
      <c r="E9" s="38" t="s">
        <v>23</v>
      </c>
      <c r="F9" s="38" t="s">
        <v>23</v>
      </c>
      <c r="G9" s="38" t="s">
        <v>23</v>
      </c>
    </row>
    <row r="10" spans="1:10" ht="16.5" customHeight="1" x14ac:dyDescent="0.25">
      <c r="A10" s="57" t="s">
        <v>82</v>
      </c>
      <c r="B10" s="888" t="s">
        <v>23</v>
      </c>
      <c r="C10" s="888" t="s">
        <v>23</v>
      </c>
      <c r="D10" s="888" t="s">
        <v>23</v>
      </c>
      <c r="E10" s="888" t="s">
        <v>23</v>
      </c>
      <c r="F10" s="888" t="s">
        <v>23</v>
      </c>
      <c r="G10" s="888" t="s">
        <v>23</v>
      </c>
    </row>
    <row r="11" spans="1:10" ht="16.5" customHeight="1"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v>1</v>
      </c>
      <c r="D24" s="893">
        <v>1</v>
      </c>
      <c r="E24" s="893" t="s">
        <v>23</v>
      </c>
      <c r="F24" s="893">
        <v>3</v>
      </c>
      <c r="G24" s="893">
        <v>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v>1</v>
      </c>
      <c r="C28" s="888" t="s">
        <v>23</v>
      </c>
      <c r="D28" s="888">
        <v>1</v>
      </c>
      <c r="E28" s="888">
        <v>1</v>
      </c>
      <c r="F28" s="888">
        <v>3</v>
      </c>
      <c r="G28" s="888">
        <v>1</v>
      </c>
    </row>
    <row r="29" spans="1:7" x14ac:dyDescent="0.25">
      <c r="A29" s="57" t="s">
        <v>95</v>
      </c>
      <c r="B29" s="888">
        <v>12</v>
      </c>
      <c r="C29" s="888">
        <v>3</v>
      </c>
      <c r="D29" s="888">
        <v>15</v>
      </c>
      <c r="E29" s="888">
        <v>1</v>
      </c>
      <c r="F29" s="888">
        <v>4</v>
      </c>
      <c r="G29" s="888">
        <v>24</v>
      </c>
    </row>
    <row r="30" spans="1:7" x14ac:dyDescent="0.25">
      <c r="A30" s="57" t="s">
        <v>96</v>
      </c>
      <c r="B30" s="888" t="s">
        <v>23</v>
      </c>
      <c r="C30" s="888" t="s">
        <v>23</v>
      </c>
      <c r="D30" s="888" t="s">
        <v>23</v>
      </c>
      <c r="E30" s="888" t="s">
        <v>23</v>
      </c>
      <c r="F30" s="888" t="s">
        <v>23</v>
      </c>
      <c r="G30" s="888" t="s">
        <v>23</v>
      </c>
    </row>
    <row r="31" spans="1:7" x14ac:dyDescent="0.25">
      <c r="A31" s="66" t="s">
        <v>97</v>
      </c>
      <c r="B31" s="893">
        <v>13</v>
      </c>
      <c r="C31" s="893">
        <v>3</v>
      </c>
      <c r="D31" s="893">
        <v>16</v>
      </c>
      <c r="E31" s="893">
        <v>1</v>
      </c>
      <c r="F31" s="893">
        <v>4</v>
      </c>
      <c r="G31" s="893">
        <v>25</v>
      </c>
    </row>
    <row r="32" spans="1:7" x14ac:dyDescent="0.25">
      <c r="A32" s="57"/>
      <c r="B32" s="888"/>
      <c r="C32" s="888"/>
      <c r="D32" s="888"/>
      <c r="E32" s="888"/>
      <c r="F32" s="888"/>
      <c r="G32" s="888"/>
    </row>
    <row r="33" spans="1:7" x14ac:dyDescent="0.25">
      <c r="A33" s="57" t="s">
        <v>98</v>
      </c>
      <c r="B33" s="889" t="s">
        <v>23</v>
      </c>
      <c r="C33" s="889">
        <v>1</v>
      </c>
      <c r="D33" s="889">
        <v>1</v>
      </c>
      <c r="E33" s="889" t="s">
        <v>23</v>
      </c>
      <c r="F33" s="889">
        <v>12</v>
      </c>
      <c r="G33" s="889">
        <v>12</v>
      </c>
    </row>
    <row r="34" spans="1:7" x14ac:dyDescent="0.25">
      <c r="A34" s="57" t="s">
        <v>99</v>
      </c>
      <c r="B34" s="889">
        <v>11</v>
      </c>
      <c r="C34" s="889">
        <v>1</v>
      </c>
      <c r="D34" s="889">
        <v>12</v>
      </c>
      <c r="E34" s="889">
        <v>8</v>
      </c>
      <c r="F34" s="889">
        <v>12</v>
      </c>
      <c r="G34" s="889">
        <v>100</v>
      </c>
    </row>
    <row r="35" spans="1:7" x14ac:dyDescent="0.25">
      <c r="A35" s="57" t="s">
        <v>100</v>
      </c>
      <c r="B35" s="889" t="s">
        <v>23</v>
      </c>
      <c r="C35" s="889" t="s">
        <v>23</v>
      </c>
      <c r="D35" s="889" t="s">
        <v>23</v>
      </c>
      <c r="E35" s="889" t="s">
        <v>23</v>
      </c>
      <c r="F35" s="889" t="s">
        <v>23</v>
      </c>
      <c r="G35" s="889" t="s">
        <v>23</v>
      </c>
    </row>
    <row r="36" spans="1:7" x14ac:dyDescent="0.25">
      <c r="A36" s="57" t="s">
        <v>101</v>
      </c>
      <c r="B36" s="889">
        <v>1</v>
      </c>
      <c r="C36" s="889" t="s">
        <v>23</v>
      </c>
      <c r="D36" s="889">
        <v>1</v>
      </c>
      <c r="E36" s="889">
        <v>2</v>
      </c>
      <c r="F36" s="889" t="s">
        <v>23</v>
      </c>
      <c r="G36" s="889">
        <v>2</v>
      </c>
    </row>
    <row r="37" spans="1:7" x14ac:dyDescent="0.25">
      <c r="A37" s="66" t="s">
        <v>102</v>
      </c>
      <c r="B37" s="893">
        <v>12</v>
      </c>
      <c r="C37" s="893">
        <v>2</v>
      </c>
      <c r="D37" s="893">
        <v>14</v>
      </c>
      <c r="E37" s="893">
        <v>8</v>
      </c>
      <c r="F37" s="893">
        <v>12</v>
      </c>
      <c r="G37" s="893">
        <v>114</v>
      </c>
    </row>
    <row r="38" spans="1:7" x14ac:dyDescent="0.25">
      <c r="A38" s="59"/>
      <c r="B38" s="1026"/>
      <c r="C38" s="1026"/>
      <c r="D38" s="1026"/>
      <c r="E38" s="1026"/>
      <c r="F38" s="1026"/>
      <c r="G38" s="1026"/>
    </row>
    <row r="39" spans="1:7" x14ac:dyDescent="0.25">
      <c r="A39" s="66" t="s">
        <v>103</v>
      </c>
      <c r="B39" s="893">
        <v>1</v>
      </c>
      <c r="C39" s="893" t="s">
        <v>23</v>
      </c>
      <c r="D39" s="893">
        <v>1</v>
      </c>
      <c r="E39" s="893">
        <v>6</v>
      </c>
      <c r="F39" s="893" t="s">
        <v>23</v>
      </c>
      <c r="G39" s="893">
        <v>6</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v>29</v>
      </c>
      <c r="C54" s="888">
        <v>61</v>
      </c>
      <c r="D54" s="888">
        <v>90</v>
      </c>
      <c r="E54" s="888">
        <v>6</v>
      </c>
      <c r="F54" s="888">
        <v>11</v>
      </c>
      <c r="G54" s="888">
        <v>845</v>
      </c>
    </row>
    <row r="55" spans="1:7" x14ac:dyDescent="0.25">
      <c r="A55" s="57" t="s">
        <v>116</v>
      </c>
      <c r="B55" s="888">
        <v>1</v>
      </c>
      <c r="C55" s="888">
        <v>5</v>
      </c>
      <c r="D55" s="888">
        <v>6</v>
      </c>
      <c r="E55" s="888">
        <v>4</v>
      </c>
      <c r="F55" s="888">
        <v>10</v>
      </c>
      <c r="G55" s="888">
        <v>54</v>
      </c>
    </row>
    <row r="56" spans="1:7" x14ac:dyDescent="0.25">
      <c r="A56" s="57" t="s">
        <v>117</v>
      </c>
      <c r="B56" s="888">
        <v>26</v>
      </c>
      <c r="C56" s="888">
        <v>2</v>
      </c>
      <c r="D56" s="888">
        <v>28</v>
      </c>
      <c r="E56" s="888">
        <v>8</v>
      </c>
      <c r="F56" s="888">
        <v>11</v>
      </c>
      <c r="G56" s="888">
        <v>230</v>
      </c>
    </row>
    <row r="57" spans="1:7" x14ac:dyDescent="0.25">
      <c r="A57" s="57" t="s">
        <v>118</v>
      </c>
      <c r="B57" s="888" t="s">
        <v>23</v>
      </c>
      <c r="C57" s="888" t="s">
        <v>23</v>
      </c>
      <c r="D57" s="888" t="s">
        <v>23</v>
      </c>
      <c r="E57" s="888" t="s">
        <v>23</v>
      </c>
      <c r="F57" s="888" t="s">
        <v>23</v>
      </c>
      <c r="G57" s="888" t="s">
        <v>23</v>
      </c>
    </row>
    <row r="58" spans="1:7" x14ac:dyDescent="0.25">
      <c r="A58" s="57" t="s">
        <v>119</v>
      </c>
      <c r="B58" s="888">
        <v>15</v>
      </c>
      <c r="C58" s="888">
        <v>18</v>
      </c>
      <c r="D58" s="888">
        <v>33</v>
      </c>
      <c r="E58" s="888">
        <v>4</v>
      </c>
      <c r="F58" s="888">
        <v>7</v>
      </c>
      <c r="G58" s="888">
        <v>186</v>
      </c>
    </row>
    <row r="59" spans="1:7" x14ac:dyDescent="0.25">
      <c r="A59" s="66" t="s">
        <v>176</v>
      </c>
      <c r="B59" s="893">
        <v>71</v>
      </c>
      <c r="C59" s="893">
        <v>86</v>
      </c>
      <c r="D59" s="893">
        <v>157</v>
      </c>
      <c r="E59" s="893">
        <v>6</v>
      </c>
      <c r="F59" s="893">
        <v>10</v>
      </c>
      <c r="G59" s="893">
        <v>1315</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9"/>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v>1</v>
      </c>
      <c r="C75" s="888" t="s">
        <v>23</v>
      </c>
      <c r="D75" s="888">
        <v>1</v>
      </c>
      <c r="E75" s="888">
        <v>4</v>
      </c>
      <c r="F75" s="888" t="s">
        <v>23</v>
      </c>
      <c r="G75" s="888">
        <v>4</v>
      </c>
    </row>
    <row r="76" spans="1:7" x14ac:dyDescent="0.25">
      <c r="A76" s="57" t="s">
        <v>133</v>
      </c>
      <c r="B76" s="888">
        <v>7</v>
      </c>
      <c r="C76" s="888" t="s">
        <v>23</v>
      </c>
      <c r="D76" s="888">
        <v>7</v>
      </c>
      <c r="E76" s="888">
        <v>5</v>
      </c>
      <c r="F76" s="888" t="s">
        <v>23</v>
      </c>
      <c r="G76" s="888">
        <v>35</v>
      </c>
    </row>
    <row r="77" spans="1:7" x14ac:dyDescent="0.25">
      <c r="A77" s="57" t="s">
        <v>134</v>
      </c>
      <c r="B77" s="888" t="s">
        <v>23</v>
      </c>
      <c r="C77" s="888" t="s">
        <v>23</v>
      </c>
      <c r="D77" s="888" t="s">
        <v>23</v>
      </c>
      <c r="E77" s="888" t="s">
        <v>23</v>
      </c>
      <c r="F77" s="888" t="s">
        <v>23</v>
      </c>
      <c r="G77" s="888" t="s">
        <v>23</v>
      </c>
    </row>
    <row r="78" spans="1:7" x14ac:dyDescent="0.25">
      <c r="A78" s="57" t="s">
        <v>135</v>
      </c>
      <c r="B78" s="888">
        <v>2</v>
      </c>
      <c r="C78" s="888" t="s">
        <v>23</v>
      </c>
      <c r="D78" s="888">
        <v>2</v>
      </c>
      <c r="E78" s="888">
        <v>4</v>
      </c>
      <c r="F78" s="888" t="s">
        <v>23</v>
      </c>
      <c r="G78" s="888">
        <v>8</v>
      </c>
    </row>
    <row r="79" spans="1:7" x14ac:dyDescent="0.25">
      <c r="A79" s="57" t="s">
        <v>136</v>
      </c>
      <c r="B79" s="1028" t="s">
        <v>23</v>
      </c>
      <c r="C79" s="1028" t="s">
        <v>23</v>
      </c>
      <c r="D79" s="1028" t="s">
        <v>23</v>
      </c>
      <c r="E79" s="1028" t="s">
        <v>23</v>
      </c>
      <c r="F79" s="1028" t="s">
        <v>23</v>
      </c>
      <c r="G79" s="1028" t="s">
        <v>23</v>
      </c>
    </row>
    <row r="80" spans="1:7" x14ac:dyDescent="0.25">
      <c r="A80" s="66" t="s">
        <v>137</v>
      </c>
      <c r="B80" s="893">
        <v>10</v>
      </c>
      <c r="C80" s="893" t="s">
        <v>23</v>
      </c>
      <c r="D80" s="893">
        <v>10</v>
      </c>
      <c r="E80" s="893">
        <v>5</v>
      </c>
      <c r="F80" s="893" t="s">
        <v>23</v>
      </c>
      <c r="G80" s="893">
        <v>47</v>
      </c>
    </row>
    <row r="81" spans="1:7" x14ac:dyDescent="0.25">
      <c r="A81" s="57"/>
      <c r="B81" s="888"/>
      <c r="C81" s="888"/>
      <c r="D81" s="888"/>
      <c r="E81" s="888"/>
      <c r="F81" s="888"/>
      <c r="G81" s="888"/>
    </row>
    <row r="82" spans="1:7" x14ac:dyDescent="0.25">
      <c r="A82" s="57" t="s">
        <v>138</v>
      </c>
      <c r="B82" s="888">
        <v>1</v>
      </c>
      <c r="C82" s="888" t="s">
        <v>23</v>
      </c>
      <c r="D82" s="888">
        <v>1</v>
      </c>
      <c r="E82" s="888">
        <v>3</v>
      </c>
      <c r="F82" s="888" t="s">
        <v>23</v>
      </c>
      <c r="G82" s="888">
        <v>3</v>
      </c>
    </row>
    <row r="83" spans="1:7" x14ac:dyDescent="0.25">
      <c r="A83" s="57" t="s">
        <v>139</v>
      </c>
      <c r="B83" s="888" t="s">
        <v>23</v>
      </c>
      <c r="C83" s="888">
        <v>4</v>
      </c>
      <c r="D83" s="888">
        <v>4</v>
      </c>
      <c r="E83" s="888" t="s">
        <v>23</v>
      </c>
      <c r="F83" s="888">
        <v>6</v>
      </c>
      <c r="G83" s="888">
        <v>24</v>
      </c>
    </row>
    <row r="84" spans="1:7" x14ac:dyDescent="0.25">
      <c r="A84" s="66" t="s">
        <v>140</v>
      </c>
      <c r="B84" s="893">
        <v>1</v>
      </c>
      <c r="C84" s="893">
        <v>4</v>
      </c>
      <c r="D84" s="893">
        <v>5</v>
      </c>
      <c r="E84" s="893">
        <v>3</v>
      </c>
      <c r="F84" s="893">
        <v>6</v>
      </c>
      <c r="G84" s="893">
        <v>27</v>
      </c>
    </row>
    <row r="85" spans="1:7" x14ac:dyDescent="0.25">
      <c r="A85" s="59"/>
      <c r="B85" s="1026"/>
      <c r="C85" s="1026"/>
      <c r="D85" s="1026"/>
      <c r="E85" s="1026"/>
      <c r="F85" s="1026"/>
      <c r="G85" s="1026"/>
    </row>
    <row r="86" spans="1:7" ht="13.8" thickBot="1" x14ac:dyDescent="0.3">
      <c r="A86" s="60" t="s">
        <v>141</v>
      </c>
      <c r="B86" s="48">
        <v>108</v>
      </c>
      <c r="C86" s="48">
        <v>96</v>
      </c>
      <c r="D86" s="48">
        <v>204</v>
      </c>
      <c r="E86" s="48">
        <v>6</v>
      </c>
      <c r="F86" s="48">
        <v>10</v>
      </c>
      <c r="G86" s="48">
        <v>1537</v>
      </c>
    </row>
  </sheetData>
  <mergeCells count="4">
    <mergeCell ref="A1:G1"/>
    <mergeCell ref="G6:G8"/>
    <mergeCell ref="A4:G4"/>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32">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6640625" style="172" customWidth="1"/>
    <col min="2" max="7" width="18.3320312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600</v>
      </c>
      <c r="B3" s="2049"/>
      <c r="C3" s="2049"/>
      <c r="D3" s="2049"/>
      <c r="E3" s="2049"/>
      <c r="F3" s="2049"/>
      <c r="G3" s="2049"/>
      <c r="H3" s="206"/>
      <c r="I3" s="206"/>
      <c r="J3" s="206"/>
    </row>
    <row r="4" spans="1:10" s="478" customFormat="1" ht="29.25" customHeight="1" x14ac:dyDescent="0.25">
      <c r="A4" s="2013" t="s">
        <v>716</v>
      </c>
      <c r="B4" s="2013"/>
      <c r="C4" s="2013"/>
      <c r="D4" s="2013"/>
      <c r="E4" s="2013"/>
      <c r="F4" s="2013"/>
      <c r="G4" s="2013"/>
      <c r="H4" s="558"/>
      <c r="I4" s="558"/>
      <c r="J4" s="558"/>
    </row>
    <row r="5" spans="1:10" s="81" customFormat="1" ht="13.5" customHeight="1" thickBot="1" x14ac:dyDescent="0.3">
      <c r="A5" s="5"/>
      <c r="B5" s="6"/>
      <c r="C5" s="6"/>
      <c r="D5" s="6"/>
      <c r="E5" s="6"/>
      <c r="F5" s="6"/>
      <c r="G5" s="6"/>
      <c r="H5" s="160"/>
      <c r="I5" s="160"/>
      <c r="J5" s="160"/>
    </row>
    <row r="6" spans="1:10" ht="33" customHeight="1" x14ac:dyDescent="0.25">
      <c r="A6" s="140" t="s">
        <v>169</v>
      </c>
      <c r="B6" s="401" t="s">
        <v>3</v>
      </c>
      <c r="C6" s="402"/>
      <c r="D6" s="403"/>
      <c r="E6" s="401" t="s">
        <v>10</v>
      </c>
      <c r="F6" s="402"/>
      <c r="G6" s="2158" t="s">
        <v>307</v>
      </c>
    </row>
    <row r="7" spans="1:10" ht="30" customHeight="1" x14ac:dyDescent="0.25">
      <c r="A7" s="377" t="s">
        <v>180</v>
      </c>
      <c r="B7" s="419" t="s">
        <v>13</v>
      </c>
      <c r="C7" s="417"/>
      <c r="D7" s="418"/>
      <c r="E7" s="419" t="s">
        <v>14</v>
      </c>
      <c r="F7" s="418"/>
      <c r="G7" s="2153"/>
    </row>
    <row r="8" spans="1:10" ht="35.25" customHeight="1" thickBot="1" x14ac:dyDescent="0.3">
      <c r="A8" s="430" t="s">
        <v>183</v>
      </c>
      <c r="B8" s="376" t="s">
        <v>17</v>
      </c>
      <c r="C8" s="192" t="s">
        <v>18</v>
      </c>
      <c r="D8" s="192" t="s">
        <v>19</v>
      </c>
      <c r="E8" s="376" t="s">
        <v>17</v>
      </c>
      <c r="F8" s="192" t="s">
        <v>18</v>
      </c>
      <c r="G8" s="2154"/>
      <c r="H8" s="216"/>
    </row>
    <row r="9" spans="1:10" ht="15.75" customHeight="1" x14ac:dyDescent="0.25">
      <c r="A9" s="65" t="s">
        <v>81</v>
      </c>
      <c r="B9" s="38" t="s">
        <v>23</v>
      </c>
      <c r="C9" s="38" t="s">
        <v>23</v>
      </c>
      <c r="D9" s="38" t="s">
        <v>23</v>
      </c>
      <c r="E9" s="38" t="s">
        <v>23</v>
      </c>
      <c r="F9" s="38" t="s">
        <v>23</v>
      </c>
      <c r="G9" s="38" t="s">
        <v>23</v>
      </c>
    </row>
    <row r="10" spans="1:10" ht="15.75" customHeight="1" x14ac:dyDescent="0.25">
      <c r="A10" s="57" t="s">
        <v>82</v>
      </c>
      <c r="B10" s="888" t="s">
        <v>23</v>
      </c>
      <c r="C10" s="888" t="s">
        <v>23</v>
      </c>
      <c r="D10" s="888" t="s">
        <v>23</v>
      </c>
      <c r="E10" s="888" t="s">
        <v>23</v>
      </c>
      <c r="F10" s="888" t="s">
        <v>23</v>
      </c>
      <c r="G10" s="888" t="s">
        <v>23</v>
      </c>
    </row>
    <row r="11" spans="1:10" ht="15.75" customHeight="1" x14ac:dyDescent="0.25">
      <c r="A11" s="57" t="s">
        <v>83</v>
      </c>
      <c r="B11" s="888" t="s">
        <v>23</v>
      </c>
      <c r="C11" s="888" t="s">
        <v>23</v>
      </c>
      <c r="D11" s="888" t="s">
        <v>23</v>
      </c>
      <c r="E11" s="888" t="s">
        <v>23</v>
      </c>
      <c r="F11" s="888" t="s">
        <v>23</v>
      </c>
      <c r="G11" s="888" t="s">
        <v>23</v>
      </c>
    </row>
    <row r="12" spans="1:10" ht="15.75" customHeight="1" x14ac:dyDescent="0.25">
      <c r="A12" s="57" t="s">
        <v>84</v>
      </c>
      <c r="B12" s="888" t="s">
        <v>23</v>
      </c>
      <c r="C12" s="888" t="s">
        <v>23</v>
      </c>
      <c r="D12" s="888" t="s">
        <v>23</v>
      </c>
      <c r="E12" s="888" t="s">
        <v>23</v>
      </c>
      <c r="F12" s="888" t="s">
        <v>23</v>
      </c>
      <c r="G12" s="888" t="s">
        <v>23</v>
      </c>
    </row>
    <row r="13" spans="1:10" ht="15.75" customHeight="1" x14ac:dyDescent="0.25">
      <c r="A13" s="66" t="s">
        <v>85</v>
      </c>
      <c r="B13" s="893" t="s">
        <v>23</v>
      </c>
      <c r="C13" s="893" t="s">
        <v>23</v>
      </c>
      <c r="D13" s="893" t="s">
        <v>23</v>
      </c>
      <c r="E13" s="893" t="s">
        <v>23</v>
      </c>
      <c r="F13" s="893" t="s">
        <v>23</v>
      </c>
      <c r="G13" s="893" t="s">
        <v>23</v>
      </c>
    </row>
    <row r="14" spans="1:10" ht="15.75" customHeight="1" x14ac:dyDescent="0.25">
      <c r="A14" s="59"/>
      <c r="B14" s="1026"/>
      <c r="C14" s="1026"/>
      <c r="D14" s="1026"/>
      <c r="E14" s="1026"/>
      <c r="F14" s="1026"/>
      <c r="G14" s="1026"/>
    </row>
    <row r="15" spans="1:10" ht="15.75" customHeight="1" x14ac:dyDescent="0.25">
      <c r="A15" s="66" t="s">
        <v>86</v>
      </c>
      <c r="B15" s="893" t="s">
        <v>23</v>
      </c>
      <c r="C15" s="893" t="s">
        <v>23</v>
      </c>
      <c r="D15" s="893" t="s">
        <v>23</v>
      </c>
      <c r="E15" s="893" t="s">
        <v>23</v>
      </c>
      <c r="F15" s="893" t="s">
        <v>23</v>
      </c>
      <c r="G15" s="893" t="s">
        <v>23</v>
      </c>
    </row>
    <row r="16" spans="1:10" ht="15.75" customHeight="1" x14ac:dyDescent="0.25">
      <c r="A16" s="59"/>
      <c r="B16" s="1026"/>
      <c r="C16" s="1026"/>
      <c r="D16" s="1026"/>
      <c r="E16" s="1026"/>
      <c r="F16" s="1026"/>
      <c r="G16" s="1026"/>
    </row>
    <row r="17" spans="1:7" ht="15.75" customHeight="1" x14ac:dyDescent="0.25">
      <c r="A17" s="66" t="s">
        <v>87</v>
      </c>
      <c r="B17" s="893" t="s">
        <v>23</v>
      </c>
      <c r="C17" s="893" t="s">
        <v>23</v>
      </c>
      <c r="D17" s="893" t="s">
        <v>23</v>
      </c>
      <c r="E17" s="893" t="s">
        <v>23</v>
      </c>
      <c r="F17" s="893" t="s">
        <v>23</v>
      </c>
      <c r="G17" s="893" t="s">
        <v>23</v>
      </c>
    </row>
    <row r="18" spans="1:7" ht="15.75" customHeight="1" x14ac:dyDescent="0.25">
      <c r="A18" s="57"/>
      <c r="B18" s="888"/>
      <c r="C18" s="888"/>
      <c r="D18" s="888"/>
      <c r="E18" s="888"/>
      <c r="F18" s="888"/>
      <c r="G18" s="888"/>
    </row>
    <row r="19" spans="1:7" ht="15.75" customHeight="1" x14ac:dyDescent="0.25">
      <c r="A19" s="57" t="s">
        <v>160</v>
      </c>
      <c r="B19" s="888" t="s">
        <v>23</v>
      </c>
      <c r="C19" s="888" t="s">
        <v>23</v>
      </c>
      <c r="D19" s="888" t="s">
        <v>23</v>
      </c>
      <c r="E19" s="888" t="s">
        <v>23</v>
      </c>
      <c r="F19" s="888" t="s">
        <v>23</v>
      </c>
      <c r="G19" s="888" t="s">
        <v>23</v>
      </c>
    </row>
    <row r="20" spans="1:7" ht="15.75" customHeight="1" x14ac:dyDescent="0.25">
      <c r="A20" s="57" t="s">
        <v>89</v>
      </c>
      <c r="B20" s="888" t="s">
        <v>23</v>
      </c>
      <c r="C20" s="888" t="s">
        <v>23</v>
      </c>
      <c r="D20" s="888" t="s">
        <v>23</v>
      </c>
      <c r="E20" s="888" t="s">
        <v>23</v>
      </c>
      <c r="F20" s="888" t="s">
        <v>23</v>
      </c>
      <c r="G20" s="888" t="s">
        <v>23</v>
      </c>
    </row>
    <row r="21" spans="1:7" ht="15.75" customHeight="1" x14ac:dyDescent="0.25">
      <c r="A21" s="57" t="s">
        <v>90</v>
      </c>
      <c r="B21" s="888" t="s">
        <v>23</v>
      </c>
      <c r="C21" s="888" t="s">
        <v>23</v>
      </c>
      <c r="D21" s="888" t="s">
        <v>23</v>
      </c>
      <c r="E21" s="888" t="s">
        <v>23</v>
      </c>
      <c r="F21" s="888" t="s">
        <v>23</v>
      </c>
      <c r="G21" s="888" t="s">
        <v>23</v>
      </c>
    </row>
    <row r="22" spans="1:7" ht="15.75" customHeight="1" x14ac:dyDescent="0.25">
      <c r="A22" s="66" t="s">
        <v>91</v>
      </c>
      <c r="B22" s="893" t="s">
        <v>23</v>
      </c>
      <c r="C22" s="893" t="s">
        <v>23</v>
      </c>
      <c r="D22" s="893" t="s">
        <v>23</v>
      </c>
      <c r="E22" s="893" t="s">
        <v>23</v>
      </c>
      <c r="F22" s="893" t="s">
        <v>23</v>
      </c>
      <c r="G22" s="893" t="s">
        <v>23</v>
      </c>
    </row>
    <row r="23" spans="1:7" ht="15.75" customHeight="1"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v>2</v>
      </c>
      <c r="C43" s="889" t="s">
        <v>23</v>
      </c>
      <c r="D43" s="889">
        <v>2</v>
      </c>
      <c r="E43" s="889">
        <v>500</v>
      </c>
      <c r="F43" s="889" t="s">
        <v>23</v>
      </c>
      <c r="G43" s="889">
        <v>1</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v>2</v>
      </c>
      <c r="C50" s="893" t="s">
        <v>23</v>
      </c>
      <c r="D50" s="893">
        <v>2</v>
      </c>
      <c r="E50" s="893">
        <v>500</v>
      </c>
      <c r="F50" s="893" t="s">
        <v>23</v>
      </c>
      <c r="G50" s="893">
        <v>1</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v>2</v>
      </c>
      <c r="C61" s="889" t="s">
        <v>23</v>
      </c>
      <c r="D61" s="889">
        <v>2</v>
      </c>
      <c r="E61" s="889">
        <v>400</v>
      </c>
      <c r="F61" s="889" t="s">
        <v>23</v>
      </c>
      <c r="G61" s="889">
        <v>1</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915">
        <v>2</v>
      </c>
      <c r="C64" s="893" t="s">
        <v>23</v>
      </c>
      <c r="D64" s="893">
        <v>2</v>
      </c>
      <c r="E64" s="893">
        <v>400</v>
      </c>
      <c r="F64" s="893" t="s">
        <v>23</v>
      </c>
      <c r="G64" s="893">
        <v>1</v>
      </c>
    </row>
    <row r="65" spans="1:7" x14ac:dyDescent="0.25">
      <c r="A65" s="59"/>
      <c r="B65" s="1026"/>
      <c r="C65" s="1026"/>
      <c r="D65" s="1026"/>
      <c r="E65" s="1026"/>
      <c r="F65" s="1026"/>
      <c r="G65" s="1026"/>
    </row>
    <row r="66" spans="1:7" x14ac:dyDescent="0.25">
      <c r="A66" s="66" t="s">
        <v>125</v>
      </c>
      <c r="B66" s="893">
        <v>49</v>
      </c>
      <c r="C66" s="893" t="s">
        <v>23</v>
      </c>
      <c r="D66" s="893">
        <v>49</v>
      </c>
      <c r="E66" s="893">
        <v>850</v>
      </c>
      <c r="F66" s="893" t="s">
        <v>23</v>
      </c>
      <c r="G66" s="893">
        <v>42</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v>311</v>
      </c>
      <c r="C73" s="888">
        <v>16</v>
      </c>
      <c r="D73" s="888">
        <v>327</v>
      </c>
      <c r="E73" s="888">
        <v>600</v>
      </c>
      <c r="F73" s="888">
        <v>1000</v>
      </c>
      <c r="G73" s="888">
        <v>203</v>
      </c>
    </row>
    <row r="74" spans="1:7" x14ac:dyDescent="0.25">
      <c r="A74" s="57" t="s">
        <v>131</v>
      </c>
      <c r="B74" s="889">
        <v>2197</v>
      </c>
      <c r="C74" s="889">
        <v>565</v>
      </c>
      <c r="D74" s="889">
        <v>2762</v>
      </c>
      <c r="E74" s="889">
        <v>600</v>
      </c>
      <c r="F74" s="889">
        <v>1000</v>
      </c>
      <c r="G74" s="889">
        <v>1883</v>
      </c>
    </row>
    <row r="75" spans="1:7" x14ac:dyDescent="0.25">
      <c r="A75" s="57" t="s">
        <v>132</v>
      </c>
      <c r="B75" s="888">
        <v>110</v>
      </c>
      <c r="C75" s="888">
        <v>1</v>
      </c>
      <c r="D75" s="888">
        <v>111</v>
      </c>
      <c r="E75" s="888">
        <v>385</v>
      </c>
      <c r="F75" s="888">
        <v>650</v>
      </c>
      <c r="G75" s="888">
        <v>43</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v>1091</v>
      </c>
      <c r="C78" s="888">
        <v>172</v>
      </c>
      <c r="D78" s="888">
        <v>1263</v>
      </c>
      <c r="E78" s="888">
        <v>550</v>
      </c>
      <c r="F78" s="888">
        <v>1100</v>
      </c>
      <c r="G78" s="888">
        <v>789</v>
      </c>
    </row>
    <row r="79" spans="1:7" x14ac:dyDescent="0.25">
      <c r="A79" s="57" t="s">
        <v>136</v>
      </c>
      <c r="B79" s="1028">
        <v>1280</v>
      </c>
      <c r="C79" s="1028">
        <v>250</v>
      </c>
      <c r="D79" s="1028">
        <v>1530</v>
      </c>
      <c r="E79" s="1028">
        <v>800</v>
      </c>
      <c r="F79" s="1028">
        <v>1400</v>
      </c>
      <c r="G79" s="1028">
        <v>1374</v>
      </c>
    </row>
    <row r="80" spans="1:7" x14ac:dyDescent="0.25">
      <c r="A80" s="66" t="s">
        <v>137</v>
      </c>
      <c r="B80" s="893">
        <v>4989</v>
      </c>
      <c r="C80" s="893">
        <v>1004</v>
      </c>
      <c r="D80" s="893">
        <v>5993</v>
      </c>
      <c r="E80" s="893">
        <v>636</v>
      </c>
      <c r="F80" s="893">
        <v>1116</v>
      </c>
      <c r="G80" s="893">
        <v>4292</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v>5042</v>
      </c>
      <c r="C86" s="48">
        <v>1004</v>
      </c>
      <c r="D86" s="48">
        <v>6046</v>
      </c>
      <c r="E86" s="48">
        <v>638</v>
      </c>
      <c r="F86" s="48">
        <v>1116</v>
      </c>
      <c r="G86" s="48">
        <v>4336</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233">
    <pageSetUpPr fitToPage="1"/>
  </sheetPr>
  <dimension ref="A1:J86"/>
  <sheetViews>
    <sheetView view="pageBreakPreview" zoomScale="60" zoomScaleNormal="75" workbookViewId="0">
      <selection activeCell="K34" sqref="K34"/>
    </sheetView>
  </sheetViews>
  <sheetFormatPr baseColWidth="10" defaultColWidth="11.44140625" defaultRowHeight="13.2" x14ac:dyDescent="0.25"/>
  <cols>
    <col min="1" max="1" width="37.33203125" style="172" customWidth="1"/>
    <col min="2" max="7" width="20.4414062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601</v>
      </c>
      <c r="B3" s="2049"/>
      <c r="C3" s="2049"/>
      <c r="D3" s="2049"/>
      <c r="E3" s="2049"/>
      <c r="F3" s="2049"/>
      <c r="G3" s="2049"/>
      <c r="H3" s="206"/>
      <c r="I3" s="206"/>
      <c r="J3" s="206"/>
    </row>
    <row r="4" spans="1:10" s="81" customFormat="1" ht="26.25" customHeight="1" x14ac:dyDescent="0.25">
      <c r="A4" s="2013" t="s">
        <v>716</v>
      </c>
      <c r="B4" s="2013"/>
      <c r="C4" s="2013"/>
      <c r="D4" s="2013"/>
      <c r="E4" s="2013"/>
      <c r="F4" s="2013"/>
      <c r="G4" s="2013"/>
      <c r="H4" s="206"/>
      <c r="I4" s="206"/>
      <c r="J4" s="206"/>
    </row>
    <row r="5" spans="1:10" s="81" customFormat="1" ht="13.5" customHeight="1" thickBot="1" x14ac:dyDescent="0.3">
      <c r="A5" s="5"/>
      <c r="B5" s="6"/>
      <c r="C5" s="6"/>
      <c r="D5" s="6"/>
      <c r="E5" s="6"/>
      <c r="F5" s="6"/>
      <c r="G5" s="160"/>
      <c r="H5" s="160"/>
      <c r="I5" s="160"/>
      <c r="J5" s="160"/>
    </row>
    <row r="6" spans="1:10" ht="26.25" customHeight="1" x14ac:dyDescent="0.25">
      <c r="A6" s="140" t="s">
        <v>169</v>
      </c>
      <c r="B6" s="401" t="s">
        <v>3</v>
      </c>
      <c r="C6" s="402"/>
      <c r="D6" s="403"/>
      <c r="E6" s="401" t="s">
        <v>10</v>
      </c>
      <c r="F6" s="402"/>
      <c r="G6" s="2152" t="s">
        <v>11</v>
      </c>
    </row>
    <row r="7" spans="1:10" ht="24.75" customHeight="1" x14ac:dyDescent="0.25">
      <c r="A7" s="377" t="s">
        <v>180</v>
      </c>
      <c r="B7" s="419" t="s">
        <v>13</v>
      </c>
      <c r="C7" s="417"/>
      <c r="D7" s="418"/>
      <c r="E7" s="419" t="s">
        <v>14</v>
      </c>
      <c r="F7" s="417"/>
      <c r="G7" s="2153"/>
    </row>
    <row r="8" spans="1:10" ht="23.25" customHeight="1" thickBot="1" x14ac:dyDescent="0.3">
      <c r="A8" s="430" t="s">
        <v>183</v>
      </c>
      <c r="B8" s="376" t="s">
        <v>17</v>
      </c>
      <c r="C8" s="192" t="s">
        <v>18</v>
      </c>
      <c r="D8" s="192" t="s">
        <v>19</v>
      </c>
      <c r="E8" s="376" t="s">
        <v>17</v>
      </c>
      <c r="F8" s="416" t="s">
        <v>18</v>
      </c>
      <c r="G8" s="2154"/>
      <c r="H8" s="216"/>
    </row>
    <row r="9" spans="1:10" x14ac:dyDescent="0.25">
      <c r="A9" s="65" t="s">
        <v>81</v>
      </c>
      <c r="B9" s="38" t="s">
        <v>23</v>
      </c>
      <c r="C9" s="38" t="s">
        <v>23</v>
      </c>
      <c r="D9" s="38" t="s">
        <v>23</v>
      </c>
      <c r="E9" s="38" t="s">
        <v>23</v>
      </c>
      <c r="F9" s="38" t="s">
        <v>23</v>
      </c>
      <c r="G9" s="38" t="s">
        <v>23</v>
      </c>
    </row>
    <row r="10" spans="1:10" x14ac:dyDescent="0.25">
      <c r="A10" s="57" t="s">
        <v>82</v>
      </c>
      <c r="B10" s="888" t="s">
        <v>23</v>
      </c>
      <c r="C10" s="888" t="s">
        <v>23</v>
      </c>
      <c r="D10" s="888" t="s">
        <v>23</v>
      </c>
      <c r="E10" s="888" t="s">
        <v>23</v>
      </c>
      <c r="F10" s="888" t="s">
        <v>23</v>
      </c>
      <c r="G10" s="888" t="s">
        <v>23</v>
      </c>
    </row>
    <row r="11" spans="1:10"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v>8</v>
      </c>
      <c r="D24" s="893">
        <v>8</v>
      </c>
      <c r="E24" s="893" t="s">
        <v>23</v>
      </c>
      <c r="F24" s="893">
        <v>6125</v>
      </c>
      <c r="G24" s="893">
        <v>49</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v>6</v>
      </c>
      <c r="D33" s="889">
        <v>6</v>
      </c>
      <c r="E33" s="889" t="s">
        <v>23</v>
      </c>
      <c r="F33" s="889">
        <v>4000</v>
      </c>
      <c r="G33" s="889">
        <v>24</v>
      </c>
    </row>
    <row r="34" spans="1:7" x14ac:dyDescent="0.25">
      <c r="A34" s="57" t="s">
        <v>99</v>
      </c>
      <c r="B34" s="889" t="s">
        <v>23</v>
      </c>
      <c r="C34" s="889">
        <v>7</v>
      </c>
      <c r="D34" s="889">
        <v>7</v>
      </c>
      <c r="E34" s="889" t="s">
        <v>23</v>
      </c>
      <c r="F34" s="889">
        <v>2250</v>
      </c>
      <c r="G34" s="889">
        <v>16</v>
      </c>
    </row>
    <row r="35" spans="1:7" x14ac:dyDescent="0.25">
      <c r="A35" s="57" t="s">
        <v>100</v>
      </c>
      <c r="B35" s="889" t="s">
        <v>23</v>
      </c>
      <c r="C35" s="889" t="s">
        <v>23</v>
      </c>
      <c r="D35" s="889" t="s">
        <v>23</v>
      </c>
      <c r="E35" s="889" t="s">
        <v>23</v>
      </c>
      <c r="F35" s="889" t="s">
        <v>23</v>
      </c>
      <c r="G35" s="889" t="s">
        <v>23</v>
      </c>
    </row>
    <row r="36" spans="1:7" x14ac:dyDescent="0.25">
      <c r="A36" s="57" t="s">
        <v>101</v>
      </c>
      <c r="B36" s="889">
        <v>2</v>
      </c>
      <c r="C36" s="889">
        <v>42</v>
      </c>
      <c r="D36" s="889">
        <v>44</v>
      </c>
      <c r="E36" s="889">
        <v>800</v>
      </c>
      <c r="F36" s="889">
        <v>1300</v>
      </c>
      <c r="G36" s="889">
        <v>56</v>
      </c>
    </row>
    <row r="37" spans="1:7" x14ac:dyDescent="0.25">
      <c r="A37" s="66" t="s">
        <v>102</v>
      </c>
      <c r="B37" s="893">
        <v>2</v>
      </c>
      <c r="C37" s="893">
        <v>55</v>
      </c>
      <c r="D37" s="893">
        <v>57</v>
      </c>
      <c r="E37" s="893">
        <v>800</v>
      </c>
      <c r="F37" s="893">
        <v>1715</v>
      </c>
      <c r="G37" s="893">
        <v>96</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v>1</v>
      </c>
      <c r="D43" s="889">
        <v>1</v>
      </c>
      <c r="E43" s="889" t="s">
        <v>23</v>
      </c>
      <c r="F43" s="889">
        <v>1600</v>
      </c>
      <c r="G43" s="889">
        <v>2</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v>1</v>
      </c>
      <c r="D47" s="889">
        <v>1</v>
      </c>
      <c r="E47" s="889" t="s">
        <v>23</v>
      </c>
      <c r="F47" s="889">
        <v>14000</v>
      </c>
      <c r="G47" s="889">
        <v>14</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v>2</v>
      </c>
      <c r="D50" s="893">
        <v>2</v>
      </c>
      <c r="E50" s="893" t="s">
        <v>23</v>
      </c>
      <c r="F50" s="893">
        <v>7800</v>
      </c>
      <c r="G50" s="893">
        <v>16</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v>5</v>
      </c>
      <c r="D61" s="889">
        <v>5</v>
      </c>
      <c r="E61" s="889" t="s">
        <v>23</v>
      </c>
      <c r="F61" s="889">
        <v>15000</v>
      </c>
      <c r="G61" s="889">
        <v>75</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v>5</v>
      </c>
      <c r="D64" s="893">
        <v>5</v>
      </c>
      <c r="E64" s="893" t="s">
        <v>23</v>
      </c>
      <c r="F64" s="893">
        <v>15000</v>
      </c>
      <c r="G64" s="893">
        <v>75</v>
      </c>
    </row>
    <row r="65" spans="1:7" x14ac:dyDescent="0.25">
      <c r="A65" s="59"/>
      <c r="B65" s="1026"/>
      <c r="C65" s="1026"/>
      <c r="D65" s="1026"/>
      <c r="E65" s="1026"/>
      <c r="F65" s="1026"/>
      <c r="G65" s="1026"/>
    </row>
    <row r="66" spans="1:7" x14ac:dyDescent="0.25">
      <c r="A66" s="66" t="s">
        <v>125</v>
      </c>
      <c r="B66" s="893" t="s">
        <v>23</v>
      </c>
      <c r="C66" s="893">
        <v>23</v>
      </c>
      <c r="D66" s="893">
        <v>23</v>
      </c>
      <c r="E66" s="893" t="s">
        <v>23</v>
      </c>
      <c r="F66" s="893">
        <v>1650</v>
      </c>
      <c r="G66" s="893">
        <v>38</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t="s">
        <v>23</v>
      </c>
      <c r="D75" s="888" t="s">
        <v>23</v>
      </c>
      <c r="E75" s="888" t="s">
        <v>23</v>
      </c>
      <c r="F75" s="888" t="s">
        <v>23</v>
      </c>
      <c r="G75" s="888" t="s">
        <v>23</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v>10</v>
      </c>
      <c r="D79" s="1028">
        <v>10</v>
      </c>
      <c r="E79" s="1028" t="s">
        <v>23</v>
      </c>
      <c r="F79" s="1028">
        <v>3000</v>
      </c>
      <c r="G79" s="1028">
        <v>30</v>
      </c>
    </row>
    <row r="80" spans="1:7" x14ac:dyDescent="0.25">
      <c r="A80" s="66" t="s">
        <v>137</v>
      </c>
      <c r="B80" s="893" t="s">
        <v>23</v>
      </c>
      <c r="C80" s="893">
        <v>10</v>
      </c>
      <c r="D80" s="893">
        <v>10</v>
      </c>
      <c r="E80" s="893" t="s">
        <v>23</v>
      </c>
      <c r="F80" s="893">
        <v>3000</v>
      </c>
      <c r="G80" s="893">
        <v>30</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v>2</v>
      </c>
      <c r="C86" s="48">
        <v>103</v>
      </c>
      <c r="D86" s="48">
        <v>105</v>
      </c>
      <c r="E86" s="48">
        <v>800</v>
      </c>
      <c r="F86" s="48">
        <v>2931</v>
      </c>
      <c r="G86" s="48">
        <v>304</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234">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44140625" style="172" customWidth="1"/>
    <col min="2" max="7" width="13.3320312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602</v>
      </c>
      <c r="B3" s="2049"/>
      <c r="C3" s="2049"/>
      <c r="D3" s="2049"/>
      <c r="E3" s="2049"/>
      <c r="F3" s="2049"/>
      <c r="G3" s="2049"/>
      <c r="H3" s="206"/>
      <c r="I3" s="206"/>
      <c r="J3" s="206"/>
    </row>
    <row r="4" spans="1:10" s="81" customFormat="1" ht="24.75" customHeight="1" x14ac:dyDescent="0.25">
      <c r="A4" s="2013" t="s">
        <v>716</v>
      </c>
      <c r="B4" s="2013"/>
      <c r="C4" s="2013"/>
      <c r="D4" s="2013"/>
      <c r="E4" s="2013"/>
      <c r="F4" s="2013"/>
      <c r="G4" s="2013"/>
      <c r="H4" s="206"/>
      <c r="I4" s="206"/>
      <c r="J4" s="206"/>
    </row>
    <row r="5" spans="1:10" s="81" customFormat="1" ht="13.5" customHeight="1" thickBot="1" x14ac:dyDescent="0.3">
      <c r="A5" s="5"/>
      <c r="B5" s="6"/>
      <c r="C5" s="6"/>
      <c r="D5" s="6"/>
      <c r="E5" s="6"/>
      <c r="F5" s="6"/>
      <c r="G5" s="6"/>
      <c r="H5" s="160"/>
      <c r="I5" s="160"/>
      <c r="J5" s="160"/>
    </row>
    <row r="6" spans="1:10" ht="27" customHeight="1" x14ac:dyDescent="0.25">
      <c r="A6" s="140" t="s">
        <v>169</v>
      </c>
      <c r="B6" s="401" t="s">
        <v>3</v>
      </c>
      <c r="C6" s="402"/>
      <c r="D6" s="403"/>
      <c r="E6" s="401" t="s">
        <v>10</v>
      </c>
      <c r="F6" s="402"/>
      <c r="G6" s="2152" t="s">
        <v>11</v>
      </c>
    </row>
    <row r="7" spans="1:10" ht="24" customHeight="1" x14ac:dyDescent="0.25">
      <c r="A7" s="377" t="s">
        <v>180</v>
      </c>
      <c r="B7" s="419" t="s">
        <v>13</v>
      </c>
      <c r="C7" s="417"/>
      <c r="D7" s="418"/>
      <c r="E7" s="419" t="s">
        <v>14</v>
      </c>
      <c r="F7" s="418"/>
      <c r="G7" s="2153"/>
    </row>
    <row r="8" spans="1:10" ht="34.5" customHeight="1" thickBot="1" x14ac:dyDescent="0.3">
      <c r="A8" s="430" t="s">
        <v>183</v>
      </c>
      <c r="B8" s="376" t="s">
        <v>17</v>
      </c>
      <c r="C8" s="192" t="s">
        <v>18</v>
      </c>
      <c r="D8" s="192" t="s">
        <v>19</v>
      </c>
      <c r="E8" s="376" t="s">
        <v>17</v>
      </c>
      <c r="F8" s="192" t="s">
        <v>18</v>
      </c>
      <c r="G8" s="2154"/>
      <c r="H8" s="216"/>
    </row>
    <row r="9" spans="1:10" x14ac:dyDescent="0.25">
      <c r="A9" s="65" t="s">
        <v>81</v>
      </c>
      <c r="B9" s="38" t="s">
        <v>23</v>
      </c>
      <c r="C9" s="38" t="s">
        <v>23</v>
      </c>
      <c r="D9" s="38" t="s">
        <v>23</v>
      </c>
      <c r="E9" s="38" t="s">
        <v>23</v>
      </c>
      <c r="F9" s="38" t="s">
        <v>23</v>
      </c>
      <c r="G9" s="38" t="s">
        <v>23</v>
      </c>
    </row>
    <row r="10" spans="1:10" x14ac:dyDescent="0.25">
      <c r="A10" s="57" t="s">
        <v>82</v>
      </c>
      <c r="B10" s="888" t="s">
        <v>23</v>
      </c>
      <c r="C10" s="888" t="s">
        <v>23</v>
      </c>
      <c r="D10" s="888" t="s">
        <v>23</v>
      </c>
      <c r="E10" s="888" t="s">
        <v>23</v>
      </c>
      <c r="F10" s="888" t="s">
        <v>23</v>
      </c>
      <c r="G10" s="888" t="s">
        <v>23</v>
      </c>
    </row>
    <row r="11" spans="1:10"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915" t="s">
        <v>23</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9"/>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v>38</v>
      </c>
      <c r="C75" s="888">
        <v>1</v>
      </c>
      <c r="D75" s="888">
        <v>39</v>
      </c>
      <c r="E75" s="888">
        <v>1305</v>
      </c>
      <c r="F75" s="888" t="s">
        <v>23</v>
      </c>
      <c r="G75" s="888">
        <v>50</v>
      </c>
    </row>
    <row r="76" spans="1:7" x14ac:dyDescent="0.25">
      <c r="A76" s="57" t="s">
        <v>133</v>
      </c>
      <c r="B76" s="888" t="s">
        <v>23</v>
      </c>
      <c r="C76" s="888" t="s">
        <v>23</v>
      </c>
      <c r="D76" s="888" t="s">
        <v>23</v>
      </c>
      <c r="E76" s="888" t="s">
        <v>23</v>
      </c>
      <c r="F76" s="888" t="s">
        <v>23</v>
      </c>
      <c r="G76" s="888" t="s">
        <v>23</v>
      </c>
    </row>
    <row r="77" spans="1:7" x14ac:dyDescent="0.25">
      <c r="A77" s="57" t="s">
        <v>134</v>
      </c>
      <c r="B77" s="888">
        <v>14</v>
      </c>
      <c r="C77" s="888" t="s">
        <v>23</v>
      </c>
      <c r="D77" s="888">
        <v>14</v>
      </c>
      <c r="E77" s="888">
        <v>600</v>
      </c>
      <c r="F77" s="888" t="s">
        <v>23</v>
      </c>
      <c r="G77" s="888">
        <v>8</v>
      </c>
    </row>
    <row r="78" spans="1:7" x14ac:dyDescent="0.25">
      <c r="A78" s="57" t="s">
        <v>135</v>
      </c>
      <c r="B78" s="888" t="s">
        <v>23</v>
      </c>
      <c r="C78" s="888" t="s">
        <v>23</v>
      </c>
      <c r="D78" s="888" t="s">
        <v>23</v>
      </c>
      <c r="E78" s="888" t="s">
        <v>23</v>
      </c>
      <c r="F78" s="888" t="s">
        <v>23</v>
      </c>
      <c r="G78" s="888" t="s">
        <v>23</v>
      </c>
    </row>
    <row r="79" spans="1:7" x14ac:dyDescent="0.25">
      <c r="A79" s="57" t="s">
        <v>136</v>
      </c>
      <c r="B79" s="1028">
        <v>5</v>
      </c>
      <c r="C79" s="1028" t="s">
        <v>23</v>
      </c>
      <c r="D79" s="1028">
        <v>5</v>
      </c>
      <c r="E79" s="1028">
        <v>600</v>
      </c>
      <c r="F79" s="1028" t="s">
        <v>23</v>
      </c>
      <c r="G79" s="1028">
        <v>3</v>
      </c>
    </row>
    <row r="80" spans="1:7" x14ac:dyDescent="0.25">
      <c r="A80" s="66" t="s">
        <v>137</v>
      </c>
      <c r="B80" s="893">
        <v>57</v>
      </c>
      <c r="C80" s="893">
        <v>1</v>
      </c>
      <c r="D80" s="893">
        <v>58</v>
      </c>
      <c r="E80" s="893">
        <v>1070</v>
      </c>
      <c r="F80" s="893" t="s">
        <v>23</v>
      </c>
      <c r="G80" s="893">
        <v>61</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v>57</v>
      </c>
      <c r="C86" s="48">
        <v>1</v>
      </c>
      <c r="D86" s="48">
        <v>58</v>
      </c>
      <c r="E86" s="48">
        <v>1070</v>
      </c>
      <c r="F86" s="48" t="s">
        <v>23</v>
      </c>
      <c r="G86" s="48">
        <v>61</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235">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8.109375" style="172" customWidth="1"/>
    <col min="2" max="7" width="16.554687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603</v>
      </c>
      <c r="B3" s="2049"/>
      <c r="C3" s="2049"/>
      <c r="D3" s="2049"/>
      <c r="E3" s="2049"/>
      <c r="F3" s="2049"/>
      <c r="G3" s="2049"/>
      <c r="H3" s="206"/>
      <c r="I3" s="206"/>
      <c r="J3" s="206"/>
    </row>
    <row r="4" spans="1:10" s="81" customFormat="1" ht="19.5" customHeight="1" x14ac:dyDescent="0.25">
      <c r="A4" s="2013" t="s">
        <v>716</v>
      </c>
      <c r="B4" s="2013"/>
      <c r="C4" s="2013"/>
      <c r="D4" s="2013"/>
      <c r="E4" s="2013"/>
      <c r="F4" s="2013"/>
      <c r="G4" s="2013"/>
      <c r="H4" s="206"/>
      <c r="I4" s="206"/>
      <c r="J4" s="206"/>
    </row>
    <row r="5" spans="1:10" s="81" customFormat="1" ht="13.5" customHeight="1" thickBot="1" x14ac:dyDescent="0.3">
      <c r="A5" s="5"/>
      <c r="B5" s="6"/>
      <c r="C5" s="6"/>
      <c r="D5" s="6"/>
      <c r="E5" s="6"/>
      <c r="F5" s="6"/>
      <c r="G5" s="6"/>
      <c r="H5" s="160"/>
      <c r="I5" s="160"/>
      <c r="J5" s="160"/>
    </row>
    <row r="6" spans="1:10" ht="27" customHeight="1" x14ac:dyDescent="0.25">
      <c r="A6" s="140" t="s">
        <v>169</v>
      </c>
      <c r="B6" s="401" t="s">
        <v>3</v>
      </c>
      <c r="C6" s="402"/>
      <c r="D6" s="403"/>
      <c r="E6" s="401" t="s">
        <v>10</v>
      </c>
      <c r="F6" s="402"/>
      <c r="G6" s="2152" t="s">
        <v>11</v>
      </c>
    </row>
    <row r="7" spans="1:10" ht="21" customHeight="1" x14ac:dyDescent="0.25">
      <c r="A7" s="377" t="s">
        <v>180</v>
      </c>
      <c r="B7" s="419" t="s">
        <v>13</v>
      </c>
      <c r="C7" s="417"/>
      <c r="D7" s="418"/>
      <c r="E7" s="419" t="s">
        <v>14</v>
      </c>
      <c r="F7" s="418"/>
      <c r="G7" s="2153"/>
    </row>
    <row r="8" spans="1:10" ht="35.25" customHeight="1" thickBot="1" x14ac:dyDescent="0.3">
      <c r="A8" s="430" t="s">
        <v>183</v>
      </c>
      <c r="B8" s="376" t="s">
        <v>17</v>
      </c>
      <c r="C8" s="192" t="s">
        <v>18</v>
      </c>
      <c r="D8" s="192" t="s">
        <v>19</v>
      </c>
      <c r="E8" s="376" t="s">
        <v>17</v>
      </c>
      <c r="F8" s="192" t="s">
        <v>18</v>
      </c>
      <c r="G8" s="2154"/>
      <c r="H8" s="216"/>
    </row>
    <row r="9" spans="1:10" ht="20.25" customHeight="1" x14ac:dyDescent="0.25">
      <c r="A9" s="65" t="s">
        <v>81</v>
      </c>
      <c r="B9" s="38" t="s">
        <v>23</v>
      </c>
      <c r="C9" s="38" t="s">
        <v>23</v>
      </c>
      <c r="D9" s="38" t="s">
        <v>23</v>
      </c>
      <c r="E9" s="38" t="s">
        <v>23</v>
      </c>
      <c r="F9" s="38" t="s">
        <v>23</v>
      </c>
      <c r="G9" s="38" t="s">
        <v>23</v>
      </c>
    </row>
    <row r="10" spans="1:10" ht="12.75" customHeight="1" x14ac:dyDescent="0.25">
      <c r="A10" s="57" t="s">
        <v>82</v>
      </c>
      <c r="B10" s="888" t="s">
        <v>23</v>
      </c>
      <c r="C10" s="888" t="s">
        <v>23</v>
      </c>
      <c r="D10" s="888" t="s">
        <v>23</v>
      </c>
      <c r="E10" s="888" t="s">
        <v>23</v>
      </c>
      <c r="F10" s="888" t="s">
        <v>23</v>
      </c>
      <c r="G10" s="888" t="s">
        <v>23</v>
      </c>
    </row>
    <row r="11" spans="1:10" ht="12.75" customHeight="1" x14ac:dyDescent="0.25">
      <c r="A11" s="57" t="s">
        <v>83</v>
      </c>
      <c r="B11" s="888" t="s">
        <v>23</v>
      </c>
      <c r="C11" s="888" t="s">
        <v>23</v>
      </c>
      <c r="D11" s="888" t="s">
        <v>23</v>
      </c>
      <c r="E11" s="888" t="s">
        <v>23</v>
      </c>
      <c r="F11" s="888" t="s">
        <v>23</v>
      </c>
      <c r="G11" s="888" t="s">
        <v>23</v>
      </c>
    </row>
    <row r="12" spans="1:10" ht="12.75" customHeight="1" x14ac:dyDescent="0.25">
      <c r="A12" s="57" t="s">
        <v>84</v>
      </c>
      <c r="B12" s="888" t="s">
        <v>23</v>
      </c>
      <c r="C12" s="888" t="s">
        <v>23</v>
      </c>
      <c r="D12" s="888" t="s">
        <v>23</v>
      </c>
      <c r="E12" s="888" t="s">
        <v>23</v>
      </c>
      <c r="F12" s="888" t="s">
        <v>23</v>
      </c>
      <c r="G12" s="888" t="s">
        <v>23</v>
      </c>
    </row>
    <row r="13" spans="1:10" ht="12.75" customHeight="1"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v>125</v>
      </c>
      <c r="D24" s="893">
        <v>125</v>
      </c>
      <c r="E24" s="893" t="s">
        <v>23</v>
      </c>
      <c r="F24" s="893">
        <v>2975</v>
      </c>
      <c r="G24" s="893">
        <v>372</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v>1</v>
      </c>
      <c r="D28" s="888">
        <v>1</v>
      </c>
      <c r="E28" s="888" t="s">
        <v>23</v>
      </c>
      <c r="F28" s="888">
        <v>20000</v>
      </c>
      <c r="G28" s="888">
        <v>20</v>
      </c>
    </row>
    <row r="29" spans="1:7" x14ac:dyDescent="0.25">
      <c r="A29" s="57" t="s">
        <v>95</v>
      </c>
      <c r="B29" s="888" t="s">
        <v>23</v>
      </c>
      <c r="C29" s="888" t="s">
        <v>23</v>
      </c>
      <c r="D29" s="888" t="s">
        <v>23</v>
      </c>
      <c r="E29" s="888" t="s">
        <v>23</v>
      </c>
      <c r="F29" s="888" t="s">
        <v>23</v>
      </c>
      <c r="G29" s="888" t="s">
        <v>23</v>
      </c>
    </row>
    <row r="30" spans="1:7" x14ac:dyDescent="0.25">
      <c r="A30" s="57" t="s">
        <v>96</v>
      </c>
      <c r="B30" s="888">
        <v>16</v>
      </c>
      <c r="C30" s="888">
        <v>18</v>
      </c>
      <c r="D30" s="888">
        <v>34</v>
      </c>
      <c r="E30" s="888">
        <v>750</v>
      </c>
      <c r="F30" s="888">
        <v>1500</v>
      </c>
      <c r="G30" s="888">
        <v>39</v>
      </c>
    </row>
    <row r="31" spans="1:7" x14ac:dyDescent="0.25">
      <c r="A31" s="66" t="s">
        <v>97</v>
      </c>
      <c r="B31" s="893">
        <v>16</v>
      </c>
      <c r="C31" s="893">
        <v>19</v>
      </c>
      <c r="D31" s="893">
        <v>35</v>
      </c>
      <c r="E31" s="893">
        <v>750</v>
      </c>
      <c r="F31" s="893">
        <v>2474</v>
      </c>
      <c r="G31" s="893">
        <v>59</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9"/>
      <c r="B51" s="1026"/>
      <c r="C51" s="1026"/>
      <c r="D51" s="1026"/>
      <c r="E51" s="1026"/>
      <c r="F51" s="1026"/>
      <c r="G51" s="1026"/>
    </row>
    <row r="52" spans="1:7" x14ac:dyDescent="0.25">
      <c r="A52" s="66" t="s">
        <v>114</v>
      </c>
      <c r="B52" s="893" t="s">
        <v>23</v>
      </c>
      <c r="C52" s="893">
        <v>30</v>
      </c>
      <c r="D52" s="893">
        <v>30</v>
      </c>
      <c r="E52" s="893" t="s">
        <v>23</v>
      </c>
      <c r="F52" s="893">
        <v>2975</v>
      </c>
      <c r="G52" s="893">
        <v>89</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9"/>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t="s">
        <v>23</v>
      </c>
      <c r="D75" s="888" t="s">
        <v>23</v>
      </c>
      <c r="E75" s="888" t="s">
        <v>23</v>
      </c>
      <c r="F75" s="888" t="s">
        <v>23</v>
      </c>
      <c r="G75" s="888" t="s">
        <v>23</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t="s">
        <v>23</v>
      </c>
      <c r="C80" s="893" t="s">
        <v>23</v>
      </c>
      <c r="D80" s="893" t="s">
        <v>23</v>
      </c>
      <c r="E80" s="893" t="s">
        <v>23</v>
      </c>
      <c r="F80" s="893" t="s">
        <v>23</v>
      </c>
      <c r="G80" s="893" t="s">
        <v>23</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v>16</v>
      </c>
      <c r="C86" s="48">
        <v>174</v>
      </c>
      <c r="D86" s="48">
        <v>190</v>
      </c>
      <c r="E86" s="48">
        <v>750</v>
      </c>
      <c r="F86" s="48">
        <v>2920</v>
      </c>
      <c r="G86" s="48">
        <v>520</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57">
    <pageSetUpPr fitToPage="1"/>
  </sheetPr>
  <dimension ref="A1:H21"/>
  <sheetViews>
    <sheetView showGridLines="0" view="pageBreakPreview" zoomScale="75" zoomScaleNormal="75" zoomScaleSheetLayoutView="75" workbookViewId="0">
      <selection activeCell="J28" sqref="J28"/>
    </sheetView>
  </sheetViews>
  <sheetFormatPr baseColWidth="10" defaultRowHeight="13.2" x14ac:dyDescent="0.25"/>
  <cols>
    <col min="1" max="4" width="20.88671875" customWidth="1"/>
    <col min="5" max="5" width="24.33203125" customWidth="1"/>
    <col min="6" max="6" width="20.88671875" customWidth="1"/>
  </cols>
  <sheetData>
    <row r="1" spans="1:8" s="2" customFormat="1" ht="17.399999999999999" x14ac:dyDescent="0.3">
      <c r="A1" s="1980" t="s">
        <v>0</v>
      </c>
      <c r="B1" s="1980"/>
      <c r="C1" s="1980"/>
      <c r="D1" s="1980"/>
      <c r="E1" s="1980"/>
      <c r="F1" s="1980"/>
    </row>
    <row r="2" spans="1:8" s="3" customFormat="1" ht="13.5" customHeight="1" x14ac:dyDescent="0.25"/>
    <row r="3" spans="1:8" s="3" customFormat="1" ht="13.8" x14ac:dyDescent="0.25">
      <c r="A3" s="1981" t="s">
        <v>683</v>
      </c>
      <c r="B3" s="1981"/>
      <c r="C3" s="1981"/>
      <c r="D3" s="1981"/>
      <c r="E3" s="1981"/>
      <c r="F3" s="1981"/>
      <c r="G3" s="171"/>
      <c r="H3" s="171"/>
    </row>
    <row r="4" spans="1:8" s="3" customFormat="1" ht="21" customHeight="1" x14ac:dyDescent="0.25">
      <c r="A4" s="2043" t="s">
        <v>240</v>
      </c>
      <c r="B4" s="2043"/>
      <c r="C4" s="2043"/>
      <c r="D4" s="2043"/>
      <c r="E4" s="2043"/>
      <c r="F4" s="2043"/>
      <c r="G4" s="171"/>
      <c r="H4" s="171"/>
    </row>
    <row r="5" spans="1:8" s="3" customFormat="1" ht="13.5" customHeight="1" thickBot="1" x14ac:dyDescent="0.3">
      <c r="A5" s="5"/>
      <c r="B5" s="6"/>
      <c r="C5" s="6"/>
      <c r="D5" s="6"/>
      <c r="E5" s="6"/>
      <c r="F5" s="6"/>
    </row>
    <row r="6" spans="1:8" ht="21.75" customHeight="1" x14ac:dyDescent="0.25">
      <c r="A6" s="2010" t="s">
        <v>2</v>
      </c>
      <c r="B6" s="437"/>
      <c r="C6" s="437"/>
      <c r="D6" s="438"/>
      <c r="E6" s="83" t="s">
        <v>142</v>
      </c>
      <c r="F6" s="439"/>
    </row>
    <row r="7" spans="1:8" x14ac:dyDescent="0.25">
      <c r="A7" s="2011"/>
      <c r="B7" s="440" t="s">
        <v>3</v>
      </c>
      <c r="C7" s="440" t="s">
        <v>10</v>
      </c>
      <c r="D7" s="440" t="s">
        <v>4</v>
      </c>
      <c r="E7" s="440" t="s">
        <v>143</v>
      </c>
      <c r="F7" s="442" t="s">
        <v>5</v>
      </c>
    </row>
    <row r="8" spans="1:8" ht="13.2" customHeight="1" x14ac:dyDescent="0.25">
      <c r="A8" s="2011"/>
      <c r="B8" s="440" t="s">
        <v>6</v>
      </c>
      <c r="C8" s="440" t="s">
        <v>145</v>
      </c>
      <c r="D8" s="440" t="s">
        <v>7</v>
      </c>
      <c r="E8" s="440" t="s">
        <v>516</v>
      </c>
      <c r="F8" s="442" t="s">
        <v>8</v>
      </c>
    </row>
    <row r="9" spans="1:8" ht="29.25" customHeight="1" thickBot="1" x14ac:dyDescent="0.3">
      <c r="A9" s="2012"/>
      <c r="B9" s="443"/>
      <c r="C9" s="443"/>
      <c r="D9" s="200"/>
      <c r="E9" s="200" t="s">
        <v>147</v>
      </c>
      <c r="F9" s="444"/>
    </row>
    <row r="10" spans="1:8" x14ac:dyDescent="0.25">
      <c r="A10" s="883">
        <v>2009</v>
      </c>
      <c r="B10" s="687">
        <v>10.115</v>
      </c>
      <c r="C10" s="699">
        <v>34.431043005437466</v>
      </c>
      <c r="D10" s="687">
        <v>34.826999999999998</v>
      </c>
      <c r="E10" s="702">
        <v>95.16</v>
      </c>
      <c r="F10" s="710">
        <v>33141.373200000002</v>
      </c>
    </row>
    <row r="11" spans="1:8" x14ac:dyDescent="0.25">
      <c r="A11" s="883">
        <v>2010</v>
      </c>
      <c r="B11" s="687">
        <v>10.516999999999999</v>
      </c>
      <c r="C11" s="699">
        <v>31.767614338689739</v>
      </c>
      <c r="D11" s="687">
        <v>33.409999999999997</v>
      </c>
      <c r="E11" s="702">
        <v>210.67</v>
      </c>
      <c r="F11" s="710">
        <v>70384.846999999994</v>
      </c>
    </row>
    <row r="12" spans="1:8" x14ac:dyDescent="0.25">
      <c r="A12" s="883">
        <v>2011</v>
      </c>
      <c r="B12" s="687">
        <v>10.175000000000001</v>
      </c>
      <c r="C12" s="699">
        <v>33.112530712530713</v>
      </c>
      <c r="D12" s="687">
        <v>33.692</v>
      </c>
      <c r="E12" s="702">
        <v>187.64</v>
      </c>
      <c r="F12" s="710">
        <v>63219.668799999999</v>
      </c>
    </row>
    <row r="13" spans="1:8" x14ac:dyDescent="0.25">
      <c r="A13" s="883">
        <v>2012</v>
      </c>
      <c r="B13" s="687">
        <v>9.6590000000000007</v>
      </c>
      <c r="C13" s="699">
        <v>33.448597163267415</v>
      </c>
      <c r="D13" s="687">
        <v>32.308</v>
      </c>
      <c r="E13" s="702">
        <v>185.6</v>
      </c>
      <c r="F13" s="710">
        <v>59963.647999999994</v>
      </c>
    </row>
    <row r="14" spans="1:8" x14ac:dyDescent="0.25">
      <c r="A14" s="883">
        <v>2013</v>
      </c>
      <c r="B14" s="687">
        <v>9.6929999999999996</v>
      </c>
      <c r="C14" s="699">
        <v>32.325389456308677</v>
      </c>
      <c r="D14" s="687">
        <v>31.332999999999998</v>
      </c>
      <c r="E14" s="702">
        <v>207.13</v>
      </c>
      <c r="F14" s="710">
        <v>64900.0429</v>
      </c>
    </row>
    <row r="15" spans="1:8" x14ac:dyDescent="0.25">
      <c r="A15" s="883">
        <v>2014</v>
      </c>
      <c r="B15" s="687">
        <v>10.215</v>
      </c>
      <c r="C15" s="699">
        <v>32.850709740577585</v>
      </c>
      <c r="D15" s="687">
        <v>33.557000000000002</v>
      </c>
      <c r="E15" s="702">
        <v>211.53</v>
      </c>
      <c r="F15" s="710">
        <v>70983.122100000008</v>
      </c>
    </row>
    <row r="16" spans="1:8" x14ac:dyDescent="0.25">
      <c r="A16" s="883">
        <v>2015</v>
      </c>
      <c r="B16" s="687">
        <v>9.0220000000000002</v>
      </c>
      <c r="C16" s="699">
        <v>32.735535358013742</v>
      </c>
      <c r="D16" s="687">
        <v>29.533999999999999</v>
      </c>
      <c r="E16" s="702">
        <v>208.69</v>
      </c>
      <c r="F16" s="710">
        <v>61634.5</v>
      </c>
    </row>
    <row r="17" spans="1:6" x14ac:dyDescent="0.25">
      <c r="A17" s="883">
        <v>2016</v>
      </c>
      <c r="B17" s="687">
        <v>8.9489999999999998</v>
      </c>
      <c r="C17" s="699">
        <v>22.614817298022128</v>
      </c>
      <c r="D17" s="687">
        <v>20.238</v>
      </c>
      <c r="E17" s="702">
        <v>222.22</v>
      </c>
      <c r="F17" s="710">
        <v>44972.9</v>
      </c>
    </row>
    <row r="18" spans="1:6" x14ac:dyDescent="0.25">
      <c r="A18" s="883">
        <v>2017</v>
      </c>
      <c r="B18" s="687">
        <v>8.7560000000000002</v>
      </c>
      <c r="C18" s="699">
        <v>33.895614435815439</v>
      </c>
      <c r="D18" s="687">
        <v>29.678999999999998</v>
      </c>
      <c r="E18" s="702">
        <v>222.31</v>
      </c>
      <c r="F18" s="710">
        <v>65979.38489999999</v>
      </c>
    </row>
    <row r="19" spans="1:6" x14ac:dyDescent="0.25">
      <c r="A19" s="883">
        <v>2018</v>
      </c>
      <c r="B19" s="790">
        <v>8.5090000000000003</v>
      </c>
      <c r="C19" s="788">
        <v>30.535903161358558</v>
      </c>
      <c r="D19" s="790">
        <v>25.983000000000001</v>
      </c>
      <c r="E19" s="795">
        <v>233.13</v>
      </c>
      <c r="F19" s="827">
        <v>60574.1679</v>
      </c>
    </row>
    <row r="20" spans="1:6" ht="13.8" thickBot="1" x14ac:dyDescent="0.3">
      <c r="A20" s="884">
        <v>2019</v>
      </c>
      <c r="B20" s="703">
        <v>8.67</v>
      </c>
      <c r="C20" s="701">
        <v>32.02537485582468</v>
      </c>
      <c r="D20" s="703">
        <v>27.765999999999998</v>
      </c>
      <c r="E20" s="1889">
        <v>232.62</v>
      </c>
      <c r="F20" s="1893">
        <v>64589.269199999995</v>
      </c>
    </row>
    <row r="21" spans="1:6" ht="27" customHeight="1" x14ac:dyDescent="0.25">
      <c r="A21" s="682" t="s">
        <v>289</v>
      </c>
      <c r="B21" s="239"/>
      <c r="C21" s="240"/>
      <c r="D21" s="239"/>
      <c r="E21" s="241"/>
      <c r="F21" s="239"/>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70">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6640625" style="172" customWidth="1"/>
    <col min="2" max="7" width="20.33203125" style="172" customWidth="1"/>
    <col min="8" max="8" width="4.88671875" style="172" customWidth="1"/>
    <col min="9"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5" customHeight="1" x14ac:dyDescent="0.25">
      <c r="A3" s="2049" t="s">
        <v>604</v>
      </c>
      <c r="B3" s="2049"/>
      <c r="C3" s="2049"/>
      <c r="D3" s="2049"/>
      <c r="E3" s="2049"/>
      <c r="F3" s="2049"/>
      <c r="G3" s="2049"/>
      <c r="H3" s="181"/>
      <c r="I3" s="181"/>
      <c r="J3" s="206"/>
    </row>
    <row r="4" spans="1:10" s="81" customFormat="1" ht="26.25" customHeight="1" x14ac:dyDescent="0.25">
      <c r="A4" s="2013" t="s">
        <v>717</v>
      </c>
      <c r="B4" s="2013"/>
      <c r="C4" s="2013"/>
      <c r="D4" s="2013"/>
      <c r="E4" s="2013"/>
      <c r="F4" s="2013"/>
      <c r="G4" s="2013"/>
      <c r="H4" s="206"/>
      <c r="I4" s="206"/>
      <c r="J4" s="206"/>
    </row>
    <row r="5" spans="1:10" s="81" customFormat="1" ht="13.5" customHeight="1" thickBot="1" x14ac:dyDescent="0.3">
      <c r="A5" s="5"/>
      <c r="B5" s="6"/>
      <c r="C5" s="6"/>
      <c r="D5" s="6"/>
      <c r="E5" s="6"/>
      <c r="F5" s="6"/>
      <c r="G5" s="6"/>
      <c r="H5" s="160"/>
      <c r="I5" s="160"/>
      <c r="J5" s="160"/>
    </row>
    <row r="6" spans="1:10" ht="24" customHeight="1" x14ac:dyDescent="0.25">
      <c r="A6" s="140" t="s">
        <v>169</v>
      </c>
      <c r="B6" s="401" t="s">
        <v>3</v>
      </c>
      <c r="C6" s="402"/>
      <c r="D6" s="403"/>
      <c r="E6" s="401" t="s">
        <v>10</v>
      </c>
      <c r="F6" s="402"/>
      <c r="G6" s="2152" t="s">
        <v>11</v>
      </c>
    </row>
    <row r="7" spans="1:10" ht="24.75" customHeight="1" x14ac:dyDescent="0.25">
      <c r="A7" s="377" t="s">
        <v>180</v>
      </c>
      <c r="B7" s="405" t="s">
        <v>13</v>
      </c>
      <c r="C7" s="203"/>
      <c r="D7" s="406"/>
      <c r="E7" s="405" t="s">
        <v>14</v>
      </c>
      <c r="F7" s="406"/>
      <c r="G7" s="2153"/>
    </row>
    <row r="8" spans="1:10" ht="32.25" customHeight="1" thickBot="1" x14ac:dyDescent="0.3">
      <c r="A8" s="430" t="s">
        <v>183</v>
      </c>
      <c r="B8" s="376" t="s">
        <v>17</v>
      </c>
      <c r="C8" s="192" t="s">
        <v>18</v>
      </c>
      <c r="D8" s="192" t="s">
        <v>19</v>
      </c>
      <c r="E8" s="376" t="s">
        <v>17</v>
      </c>
      <c r="F8" s="192" t="s">
        <v>18</v>
      </c>
      <c r="G8" s="2154"/>
      <c r="H8" s="216"/>
    </row>
    <row r="9" spans="1:10" x14ac:dyDescent="0.25">
      <c r="A9" s="65" t="s">
        <v>81</v>
      </c>
      <c r="B9" s="38" t="s">
        <v>23</v>
      </c>
      <c r="C9" s="38" t="s">
        <v>23</v>
      </c>
      <c r="D9" s="38" t="s">
        <v>23</v>
      </c>
      <c r="E9" s="38" t="s">
        <v>23</v>
      </c>
      <c r="F9" s="38" t="s">
        <v>23</v>
      </c>
      <c r="G9" s="38" t="s">
        <v>23</v>
      </c>
    </row>
    <row r="10" spans="1:10" x14ac:dyDescent="0.25">
      <c r="A10" s="57" t="s">
        <v>82</v>
      </c>
      <c r="B10" s="888" t="s">
        <v>23</v>
      </c>
      <c r="C10" s="888" t="s">
        <v>23</v>
      </c>
      <c r="D10" s="888" t="s">
        <v>23</v>
      </c>
      <c r="E10" s="888" t="s">
        <v>23</v>
      </c>
      <c r="F10" s="888" t="s">
        <v>23</v>
      </c>
      <c r="G10" s="888" t="s">
        <v>23</v>
      </c>
    </row>
    <row r="11" spans="1:10"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v>9</v>
      </c>
      <c r="D24" s="893">
        <v>9</v>
      </c>
      <c r="E24" s="893" t="s">
        <v>23</v>
      </c>
      <c r="F24" s="893">
        <v>3020</v>
      </c>
      <c r="G24" s="893">
        <v>27</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v>48</v>
      </c>
      <c r="D41" s="1028">
        <v>48</v>
      </c>
      <c r="E41" s="1028" t="s">
        <v>23</v>
      </c>
      <c r="F41" s="1028">
        <v>3085</v>
      </c>
      <c r="G41" s="1028">
        <v>148</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v>48</v>
      </c>
      <c r="D50" s="893">
        <v>48</v>
      </c>
      <c r="E50" s="893" t="s">
        <v>23</v>
      </c>
      <c r="F50" s="893">
        <v>3085</v>
      </c>
      <c r="G50" s="893">
        <v>148</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v>42</v>
      </c>
      <c r="D58" s="888">
        <v>42</v>
      </c>
      <c r="E58" s="888" t="s">
        <v>23</v>
      </c>
      <c r="F58" s="888">
        <v>3500</v>
      </c>
      <c r="G58" s="888">
        <v>147</v>
      </c>
    </row>
    <row r="59" spans="1:7" x14ac:dyDescent="0.25">
      <c r="A59" s="66" t="s">
        <v>176</v>
      </c>
      <c r="B59" s="893" t="s">
        <v>23</v>
      </c>
      <c r="C59" s="893">
        <v>42</v>
      </c>
      <c r="D59" s="893">
        <v>42</v>
      </c>
      <c r="E59" s="893" t="s">
        <v>23</v>
      </c>
      <c r="F59" s="893">
        <v>3500</v>
      </c>
      <c r="G59" s="893">
        <v>147</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9"/>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v>4</v>
      </c>
      <c r="D68" s="888">
        <v>4</v>
      </c>
      <c r="E68" s="888" t="s">
        <v>23</v>
      </c>
      <c r="F68" s="888">
        <v>2876</v>
      </c>
      <c r="G68" s="888">
        <v>12</v>
      </c>
    </row>
    <row r="69" spans="1:7" x14ac:dyDescent="0.25">
      <c r="A69" s="57" t="s">
        <v>127</v>
      </c>
      <c r="B69" s="888" t="s">
        <v>23</v>
      </c>
      <c r="C69" s="888">
        <v>8485</v>
      </c>
      <c r="D69" s="888">
        <v>8485</v>
      </c>
      <c r="E69" s="888" t="s">
        <v>23</v>
      </c>
      <c r="F69" s="888">
        <v>3193</v>
      </c>
      <c r="G69" s="888">
        <v>27093</v>
      </c>
    </row>
    <row r="70" spans="1:7" x14ac:dyDescent="0.25">
      <c r="A70" s="66" t="s">
        <v>128</v>
      </c>
      <c r="B70" s="893" t="s">
        <v>23</v>
      </c>
      <c r="C70" s="893">
        <v>8489</v>
      </c>
      <c r="D70" s="893">
        <v>8489</v>
      </c>
      <c r="E70" s="893" t="s">
        <v>23</v>
      </c>
      <c r="F70" s="893">
        <v>3193</v>
      </c>
      <c r="G70" s="893">
        <v>27105</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v>80</v>
      </c>
      <c r="D75" s="888">
        <v>80</v>
      </c>
      <c r="E75" s="888" t="s">
        <v>23</v>
      </c>
      <c r="F75" s="888">
        <v>4183</v>
      </c>
      <c r="G75" s="888">
        <v>335</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v>1</v>
      </c>
      <c r="D79" s="1028">
        <v>1</v>
      </c>
      <c r="E79" s="1028" t="s">
        <v>23</v>
      </c>
      <c r="F79" s="1028">
        <v>1600</v>
      </c>
      <c r="G79" s="1028">
        <v>2</v>
      </c>
    </row>
    <row r="80" spans="1:7" x14ac:dyDescent="0.25">
      <c r="A80" s="66" t="s">
        <v>137</v>
      </c>
      <c r="B80" s="893" t="s">
        <v>23</v>
      </c>
      <c r="C80" s="893">
        <v>81</v>
      </c>
      <c r="D80" s="893">
        <v>81</v>
      </c>
      <c r="E80" s="893" t="s">
        <v>23</v>
      </c>
      <c r="F80" s="893">
        <v>4151</v>
      </c>
      <c r="G80" s="893">
        <v>337</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v>1</v>
      </c>
      <c r="D83" s="888">
        <v>1</v>
      </c>
      <c r="E83" s="888" t="s">
        <v>23</v>
      </c>
      <c r="F83" s="888">
        <v>1500</v>
      </c>
      <c r="G83" s="888">
        <v>2</v>
      </c>
    </row>
    <row r="84" spans="1:7" x14ac:dyDescent="0.25">
      <c r="A84" s="66" t="s">
        <v>140</v>
      </c>
      <c r="B84" s="893" t="s">
        <v>23</v>
      </c>
      <c r="C84" s="893">
        <v>1</v>
      </c>
      <c r="D84" s="893">
        <v>1</v>
      </c>
      <c r="E84" s="893" t="s">
        <v>23</v>
      </c>
      <c r="F84" s="893">
        <v>1500</v>
      </c>
      <c r="G84" s="893">
        <v>2</v>
      </c>
    </row>
    <row r="85" spans="1:7" x14ac:dyDescent="0.25">
      <c r="A85" s="59"/>
      <c r="B85" s="1026"/>
      <c r="C85" s="1026"/>
      <c r="D85" s="1026"/>
      <c r="E85" s="1026"/>
      <c r="F85" s="1026"/>
      <c r="G85" s="1026"/>
    </row>
    <row r="86" spans="1:7" ht="13.8" thickBot="1" x14ac:dyDescent="0.3">
      <c r="A86" s="60" t="s">
        <v>141</v>
      </c>
      <c r="B86" s="48" t="s">
        <v>23</v>
      </c>
      <c r="C86" s="48">
        <v>8670</v>
      </c>
      <c r="D86" s="48">
        <v>8670</v>
      </c>
      <c r="E86" s="48" t="s">
        <v>23</v>
      </c>
      <c r="F86" s="48">
        <v>3202</v>
      </c>
      <c r="G86" s="48">
        <v>27766</v>
      </c>
    </row>
  </sheetData>
  <mergeCells count="4">
    <mergeCell ref="A1:G1"/>
    <mergeCell ref="G6:G8"/>
    <mergeCell ref="A4:G4"/>
    <mergeCell ref="A3:G3"/>
  </mergeCells>
  <phoneticPr fontId="0" type="noConversion"/>
  <printOptions horizontalCentered="1"/>
  <pageMargins left="0.48" right="0.32" top="0.59055118110236227" bottom="0.98425196850393704" header="0" footer="0"/>
  <pageSetup paperSize="9" scale="60"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59">
    <pageSetUpPr fitToPage="1"/>
  </sheetPr>
  <dimension ref="A1:G24"/>
  <sheetViews>
    <sheetView showGridLines="0" view="pageBreakPreview" zoomScale="75" zoomScaleNormal="75" zoomScaleSheetLayoutView="75" workbookViewId="0">
      <selection activeCell="I35" sqref="I35"/>
    </sheetView>
  </sheetViews>
  <sheetFormatPr baseColWidth="10" defaultRowHeight="13.2" x14ac:dyDescent="0.25"/>
  <cols>
    <col min="1" max="6" width="22.109375" customWidth="1"/>
  </cols>
  <sheetData>
    <row r="1" spans="1:7" s="2" customFormat="1" ht="17.399999999999999" x14ac:dyDescent="0.3">
      <c r="A1" s="1980" t="s">
        <v>0</v>
      </c>
      <c r="B1" s="1980"/>
      <c r="C1" s="1980"/>
      <c r="D1" s="1980"/>
      <c r="E1" s="1980"/>
      <c r="F1" s="1980"/>
    </row>
    <row r="2" spans="1:7" s="3" customFormat="1" ht="12.75" customHeight="1" x14ac:dyDescent="0.25"/>
    <row r="3" spans="1:7" s="3" customFormat="1" ht="13.8" x14ac:dyDescent="0.25">
      <c r="A3" s="1981" t="s">
        <v>684</v>
      </c>
      <c r="B3" s="1981"/>
      <c r="C3" s="1981"/>
      <c r="D3" s="1981"/>
      <c r="E3" s="1981"/>
      <c r="F3" s="1981"/>
      <c r="G3" s="171"/>
    </row>
    <row r="4" spans="1:7" s="3" customFormat="1" ht="26.25" customHeight="1" x14ac:dyDescent="0.25">
      <c r="A4" s="2043" t="s">
        <v>240</v>
      </c>
      <c r="B4" s="2043"/>
      <c r="C4" s="2043"/>
      <c r="D4" s="2043"/>
      <c r="E4" s="2043"/>
      <c r="F4" s="2043"/>
    </row>
    <row r="5" spans="1:7" s="3" customFormat="1" ht="13.5" customHeight="1" thickBot="1" x14ac:dyDescent="0.3">
      <c r="A5" s="5"/>
      <c r="B5" s="6"/>
      <c r="C5" s="6"/>
      <c r="D5" s="6"/>
      <c r="E5" s="6"/>
      <c r="F5" s="6"/>
    </row>
    <row r="6" spans="1:7" ht="27" customHeight="1" x14ac:dyDescent="0.25">
      <c r="A6" s="2010" t="s">
        <v>2</v>
      </c>
      <c r="B6" s="437"/>
      <c r="C6" s="437"/>
      <c r="D6" s="438"/>
      <c r="E6" s="83" t="s">
        <v>142</v>
      </c>
      <c r="F6" s="439"/>
    </row>
    <row r="7" spans="1:7" x14ac:dyDescent="0.25">
      <c r="A7" s="2011"/>
      <c r="B7" s="440" t="s">
        <v>3</v>
      </c>
      <c r="C7" s="440" t="s">
        <v>10</v>
      </c>
      <c r="D7" s="440" t="s">
        <v>4</v>
      </c>
      <c r="E7" s="440" t="s">
        <v>143</v>
      </c>
      <c r="F7" s="442" t="s">
        <v>5</v>
      </c>
    </row>
    <row r="8" spans="1:7" x14ac:dyDescent="0.25">
      <c r="A8" s="2011"/>
      <c r="B8" s="440" t="s">
        <v>13</v>
      </c>
      <c r="C8" s="440" t="s">
        <v>145</v>
      </c>
      <c r="D8" s="440" t="s">
        <v>152</v>
      </c>
      <c r="E8" s="441" t="s">
        <v>286</v>
      </c>
      <c r="F8" s="442" t="s">
        <v>8</v>
      </c>
    </row>
    <row r="9" spans="1:7" ht="40.5" customHeight="1" thickBot="1" x14ac:dyDescent="0.3">
      <c r="A9" s="2012"/>
      <c r="B9" s="443"/>
      <c r="C9" s="443"/>
      <c r="D9" s="443"/>
      <c r="E9" s="435" t="s">
        <v>308</v>
      </c>
      <c r="F9" s="444"/>
    </row>
    <row r="10" spans="1:7" x14ac:dyDescent="0.25">
      <c r="A10" s="883">
        <v>2009</v>
      </c>
      <c r="B10" s="455">
        <v>502</v>
      </c>
      <c r="C10" s="363">
        <v>20.47808764940239</v>
      </c>
      <c r="D10" s="455">
        <v>1028</v>
      </c>
      <c r="E10" s="702">
        <v>471</v>
      </c>
      <c r="F10" s="457">
        <v>4841.88</v>
      </c>
    </row>
    <row r="11" spans="1:7" x14ac:dyDescent="0.25">
      <c r="A11" s="883">
        <v>2010</v>
      </c>
      <c r="B11" s="455">
        <v>514</v>
      </c>
      <c r="C11" s="363">
        <v>20.389105058365757</v>
      </c>
      <c r="D11" s="455">
        <v>1048</v>
      </c>
      <c r="E11" s="702">
        <v>491</v>
      </c>
      <c r="F11" s="457">
        <v>5145.68</v>
      </c>
    </row>
    <row r="12" spans="1:7" x14ac:dyDescent="0.25">
      <c r="A12" s="883">
        <v>2011</v>
      </c>
      <c r="B12" s="455">
        <v>533</v>
      </c>
      <c r="C12" s="363">
        <v>17.936210131332082</v>
      </c>
      <c r="D12" s="455">
        <v>956</v>
      </c>
      <c r="E12" s="702">
        <v>374</v>
      </c>
      <c r="F12" s="457">
        <v>3575.44</v>
      </c>
    </row>
    <row r="13" spans="1:7" x14ac:dyDescent="0.25">
      <c r="A13" s="883">
        <v>2012</v>
      </c>
      <c r="B13" s="455">
        <v>539</v>
      </c>
      <c r="C13" s="363">
        <v>19.239332096474953</v>
      </c>
      <c r="D13" s="455">
        <v>1037</v>
      </c>
      <c r="E13" s="702">
        <v>350</v>
      </c>
      <c r="F13" s="457">
        <v>3629.5</v>
      </c>
    </row>
    <row r="14" spans="1:7" x14ac:dyDescent="0.25">
      <c r="A14" s="883">
        <v>2013</v>
      </c>
      <c r="B14" s="455">
        <v>539</v>
      </c>
      <c r="C14" s="699">
        <v>16.103896103896105</v>
      </c>
      <c r="D14" s="455">
        <v>868</v>
      </c>
      <c r="E14" s="702">
        <v>381</v>
      </c>
      <c r="F14" s="457">
        <v>3307.08</v>
      </c>
    </row>
    <row r="15" spans="1:7" x14ac:dyDescent="0.25">
      <c r="A15" s="883">
        <v>2014</v>
      </c>
      <c r="B15" s="455">
        <v>559</v>
      </c>
      <c r="C15" s="363">
        <v>17.137745974955276</v>
      </c>
      <c r="D15" s="455">
        <v>958</v>
      </c>
      <c r="E15" s="702">
        <v>410</v>
      </c>
      <c r="F15" s="457">
        <v>3927.8</v>
      </c>
    </row>
    <row r="16" spans="1:7" x14ac:dyDescent="0.25">
      <c r="A16" s="883">
        <v>2015</v>
      </c>
      <c r="B16" s="455">
        <v>515</v>
      </c>
      <c r="C16" s="363">
        <v>17.417475728155342</v>
      </c>
      <c r="D16" s="455">
        <v>897</v>
      </c>
      <c r="E16" s="702">
        <v>400</v>
      </c>
      <c r="F16" s="457">
        <v>3588</v>
      </c>
    </row>
    <row r="17" spans="1:7" x14ac:dyDescent="0.25">
      <c r="A17" s="883">
        <v>2016</v>
      </c>
      <c r="B17" s="455">
        <v>522</v>
      </c>
      <c r="C17" s="363">
        <v>18.524904214559388</v>
      </c>
      <c r="D17" s="455">
        <v>967</v>
      </c>
      <c r="E17" s="702">
        <v>400.2</v>
      </c>
      <c r="F17" s="457">
        <v>3870</v>
      </c>
    </row>
    <row r="18" spans="1:7" x14ac:dyDescent="0.25">
      <c r="A18" s="883">
        <v>2017</v>
      </c>
      <c r="B18" s="455">
        <v>571</v>
      </c>
      <c r="C18" s="363">
        <v>12.45183887915937</v>
      </c>
      <c r="D18" s="455">
        <v>711</v>
      </c>
      <c r="E18" s="702">
        <v>440</v>
      </c>
      <c r="F18" s="457">
        <v>3128.4</v>
      </c>
    </row>
    <row r="19" spans="1:7" x14ac:dyDescent="0.25">
      <c r="A19" s="883">
        <v>2018</v>
      </c>
      <c r="B19" s="837">
        <v>573</v>
      </c>
      <c r="C19" s="791">
        <v>15.968586387434556</v>
      </c>
      <c r="D19" s="837">
        <v>915</v>
      </c>
      <c r="E19" s="795">
        <v>482.6</v>
      </c>
      <c r="F19" s="793">
        <v>4415.79</v>
      </c>
    </row>
    <row r="20" spans="1:7" ht="13.8" thickBot="1" x14ac:dyDescent="0.3">
      <c r="A20" s="884">
        <v>2019</v>
      </c>
      <c r="B20" s="577">
        <v>591</v>
      </c>
      <c r="C20" s="364">
        <v>16.362098138747886</v>
      </c>
      <c r="D20" s="577">
        <v>967</v>
      </c>
      <c r="E20" s="1889">
        <v>490.17</v>
      </c>
      <c r="F20" s="1887">
        <v>4739.9439000000002</v>
      </c>
    </row>
    <row r="24" spans="1:7" x14ac:dyDescent="0.25">
      <c r="G24" s="629" t="s">
        <v>536</v>
      </c>
    </row>
  </sheetData>
  <mergeCells count="4">
    <mergeCell ref="A1:F1"/>
    <mergeCell ref="A4:F4"/>
    <mergeCell ref="A6:A9"/>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4"/>
  <dimension ref="A1:H22"/>
  <sheetViews>
    <sheetView showGridLines="0" view="pageBreakPreview" zoomScale="75" zoomScaleNormal="75" zoomScaleSheetLayoutView="75" workbookViewId="0">
      <selection activeCell="K34" sqref="K34"/>
    </sheetView>
  </sheetViews>
  <sheetFormatPr baseColWidth="10" defaultRowHeight="13.2" x14ac:dyDescent="0.25"/>
  <cols>
    <col min="1" max="2" width="14.6640625" customWidth="1"/>
    <col min="3" max="3" width="23.109375" customWidth="1"/>
    <col min="4" max="4" width="22.44140625" customWidth="1"/>
    <col min="5" max="5" width="28.88671875" customWidth="1"/>
    <col min="6" max="6" width="21.109375" customWidth="1"/>
    <col min="7" max="7" width="6.5546875" customWidth="1"/>
    <col min="8" max="8" width="14.6640625" customWidth="1"/>
    <col min="9" max="9" width="11.6640625" bestFit="1" customWidth="1"/>
  </cols>
  <sheetData>
    <row r="1" spans="1:8" s="2" customFormat="1" ht="17.399999999999999" x14ac:dyDescent="0.3">
      <c r="A1" s="1980" t="s">
        <v>0</v>
      </c>
      <c r="B1" s="1980"/>
      <c r="C1" s="1980"/>
      <c r="D1" s="1980"/>
      <c r="E1" s="1980"/>
      <c r="F1" s="1980"/>
      <c r="G1" s="1"/>
      <c r="H1" s="1"/>
    </row>
    <row r="2" spans="1:8" s="3" customFormat="1" ht="12.75" customHeight="1" x14ac:dyDescent="0.25"/>
    <row r="3" spans="1:8" ht="13.8" x14ac:dyDescent="0.25">
      <c r="A3" s="2022" t="s">
        <v>555</v>
      </c>
      <c r="B3" s="2022"/>
      <c r="C3" s="2022"/>
      <c r="D3" s="2022"/>
      <c r="E3" s="2022"/>
      <c r="F3" s="2022"/>
      <c r="G3" s="21"/>
      <c r="H3" s="21"/>
    </row>
    <row r="4" spans="1:8" ht="13.8" thickBot="1" x14ac:dyDescent="0.3">
      <c r="A4" s="96"/>
      <c r="B4" s="97"/>
      <c r="C4" s="97"/>
      <c r="D4" s="97"/>
      <c r="E4" s="97"/>
      <c r="F4" s="98"/>
      <c r="G4" s="21"/>
      <c r="H4" s="21"/>
    </row>
    <row r="5" spans="1:8" ht="27" customHeight="1" x14ac:dyDescent="0.25">
      <c r="A5" s="385"/>
      <c r="B5" s="409"/>
      <c r="C5" s="410" t="s">
        <v>158</v>
      </c>
      <c r="D5" s="411"/>
      <c r="E5" s="410" t="s">
        <v>159</v>
      </c>
      <c r="F5" s="412"/>
      <c r="G5" s="21"/>
      <c r="H5" s="21"/>
    </row>
    <row r="6" spans="1:8" ht="24.75" customHeight="1" x14ac:dyDescent="0.25">
      <c r="A6" s="2015" t="s">
        <v>2</v>
      </c>
      <c r="B6" s="2016"/>
      <c r="C6" s="197" t="s">
        <v>3</v>
      </c>
      <c r="D6" s="197" t="s">
        <v>4</v>
      </c>
      <c r="E6" s="197" t="s">
        <v>3</v>
      </c>
      <c r="F6" s="198" t="s">
        <v>4</v>
      </c>
      <c r="G6" s="21"/>
      <c r="H6" s="21"/>
    </row>
    <row r="7" spans="1:8" ht="27.75" customHeight="1" thickBot="1" x14ac:dyDescent="0.3">
      <c r="A7" s="386"/>
      <c r="B7" s="397"/>
      <c r="C7" s="201" t="s">
        <v>6</v>
      </c>
      <c r="D7" s="201" t="s">
        <v>7</v>
      </c>
      <c r="E7" s="201" t="s">
        <v>6</v>
      </c>
      <c r="F7" s="202" t="s">
        <v>7</v>
      </c>
      <c r="G7" s="21"/>
      <c r="H7" s="21"/>
    </row>
    <row r="8" spans="1:8" x14ac:dyDescent="0.25">
      <c r="A8" s="896">
        <v>2009</v>
      </c>
      <c r="B8" s="92"/>
      <c r="C8" s="687">
        <v>2538.7669999999998</v>
      </c>
      <c r="D8" s="687">
        <v>6287.1049999999996</v>
      </c>
      <c r="E8" s="687">
        <v>485.959</v>
      </c>
      <c r="F8" s="698">
        <v>1008.829</v>
      </c>
      <c r="G8" s="21"/>
      <c r="H8" s="21"/>
    </row>
    <row r="9" spans="1:8" x14ac:dyDescent="0.25">
      <c r="A9" s="897">
        <v>2010</v>
      </c>
      <c r="B9" s="92"/>
      <c r="C9" s="688">
        <v>2436.4349999999999</v>
      </c>
      <c r="D9" s="688">
        <v>7113.1220000000003</v>
      </c>
      <c r="E9" s="688">
        <v>449.17700000000002</v>
      </c>
      <c r="F9" s="693">
        <v>1041.27</v>
      </c>
      <c r="G9" s="21"/>
      <c r="H9" s="21"/>
    </row>
    <row r="10" spans="1:8" x14ac:dyDescent="0.25">
      <c r="A10" s="897">
        <v>2011</v>
      </c>
      <c r="B10" s="92"/>
      <c r="C10" s="688">
        <v>2289.9760000000001</v>
      </c>
      <c r="D10" s="688">
        <v>6787.058</v>
      </c>
      <c r="E10" s="688">
        <v>410.70299999999997</v>
      </c>
      <c r="F10" s="693">
        <v>1500.0150000000001</v>
      </c>
      <c r="G10" s="21"/>
      <c r="H10" s="21"/>
    </row>
    <row r="11" spans="1:8" x14ac:dyDescent="0.25">
      <c r="A11" s="897">
        <v>2012</v>
      </c>
      <c r="B11" s="92"/>
      <c r="C11" s="688">
        <v>2276.855</v>
      </c>
      <c r="D11" s="688">
        <v>5147.5209999999997</v>
      </c>
      <c r="E11" s="688">
        <v>414.23099999999999</v>
      </c>
      <c r="F11" s="693">
        <v>808.82399999999996</v>
      </c>
      <c r="G11" s="21"/>
      <c r="H11" s="21"/>
    </row>
    <row r="12" spans="1:8" x14ac:dyDescent="0.25">
      <c r="A12" s="897">
        <v>2013</v>
      </c>
      <c r="B12" s="92"/>
      <c r="C12" s="688">
        <v>2360.1289999999999</v>
      </c>
      <c r="D12" s="688">
        <v>8817.6479999999992</v>
      </c>
      <c r="E12" s="688">
        <v>424.15300000000002</v>
      </c>
      <c r="F12" s="693">
        <v>1187.3499999999999</v>
      </c>
      <c r="G12" s="21"/>
      <c r="H12" s="21"/>
    </row>
    <row r="13" spans="1:8" x14ac:dyDescent="0.25">
      <c r="A13" s="897">
        <v>2014</v>
      </c>
      <c r="B13" s="92"/>
      <c r="C13" s="688">
        <v>2407.6930000000002</v>
      </c>
      <c r="D13" s="688">
        <v>6278.9669999999996</v>
      </c>
      <c r="E13" s="688">
        <v>384.53300000000002</v>
      </c>
      <c r="F13" s="693">
        <v>704.322</v>
      </c>
    </row>
    <row r="14" spans="1:8" x14ac:dyDescent="0.25">
      <c r="A14" s="897">
        <v>2015</v>
      </c>
      <c r="B14" s="92"/>
      <c r="C14" s="699">
        <v>2230.462</v>
      </c>
      <c r="D14" s="699">
        <v>5895.8059999999996</v>
      </c>
      <c r="E14" s="699">
        <v>368.43400000000003</v>
      </c>
      <c r="F14" s="700">
        <v>809.3</v>
      </c>
    </row>
    <row r="15" spans="1:8" x14ac:dyDescent="0.25">
      <c r="A15" s="897">
        <v>2016</v>
      </c>
      <c r="B15" s="92"/>
      <c r="C15" s="687">
        <v>2241.3850000000002</v>
      </c>
      <c r="D15" s="687">
        <v>8298.027</v>
      </c>
      <c r="E15" s="687">
        <v>321.81</v>
      </c>
      <c r="F15" s="698">
        <v>878.13199999999995</v>
      </c>
    </row>
    <row r="16" spans="1:8" x14ac:dyDescent="0.25">
      <c r="A16" s="897">
        <v>2017</v>
      </c>
      <c r="B16" s="92"/>
      <c r="C16" s="699">
        <v>2192.9380000000001</v>
      </c>
      <c r="D16" s="699">
        <v>5019.5810000000001</v>
      </c>
      <c r="E16" s="699">
        <v>404.589</v>
      </c>
      <c r="F16" s="700">
        <v>766.36300000000006</v>
      </c>
    </row>
    <row r="17" spans="1:8" x14ac:dyDescent="0.25">
      <c r="A17" s="897">
        <v>2018</v>
      </c>
      <c r="B17" s="779"/>
      <c r="C17" s="788">
        <v>2232.7820000000002</v>
      </c>
      <c r="D17" s="788">
        <v>8108.866</v>
      </c>
      <c r="E17" s="788">
        <v>336.68</v>
      </c>
      <c r="F17" s="789">
        <v>1020.669</v>
      </c>
    </row>
    <row r="18" spans="1:8" ht="13.8" thickBot="1" x14ac:dyDescent="0.3">
      <c r="A18" s="898">
        <v>2019</v>
      </c>
      <c r="B18" s="122"/>
      <c r="C18" s="958">
        <v>2426.41</v>
      </c>
      <c r="D18" s="958">
        <v>6787.5410000000002</v>
      </c>
      <c r="E18" s="958">
        <v>267.09800000000001</v>
      </c>
      <c r="F18" s="959">
        <v>612.42499999999995</v>
      </c>
      <c r="G18" s="170"/>
    </row>
    <row r="19" spans="1:8" x14ac:dyDescent="0.25">
      <c r="A19" s="123"/>
      <c r="B19" s="123"/>
      <c r="H19" s="124"/>
    </row>
    <row r="22" spans="1:8" x14ac:dyDescent="0.25">
      <c r="G22" s="170"/>
    </row>
  </sheetData>
  <mergeCells count="3">
    <mergeCell ref="A1:F1"/>
    <mergeCell ref="A6:B6"/>
    <mergeCell ref="A3:F3"/>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63">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1.33203125" style="172" customWidth="1"/>
    <col min="2" max="7" width="17.664062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605</v>
      </c>
      <c r="B3" s="2049"/>
      <c r="C3" s="2049"/>
      <c r="D3" s="2049"/>
      <c r="E3" s="2049"/>
      <c r="F3" s="2049"/>
      <c r="G3" s="2049"/>
      <c r="H3" s="206"/>
      <c r="I3" s="206"/>
      <c r="J3" s="206"/>
    </row>
    <row r="4" spans="1:10" s="81" customFormat="1" ht="26.25" customHeight="1" x14ac:dyDescent="0.25">
      <c r="A4" s="2013" t="s">
        <v>716</v>
      </c>
      <c r="B4" s="2013"/>
      <c r="C4" s="2013"/>
      <c r="D4" s="2013"/>
      <c r="E4" s="2013"/>
      <c r="F4" s="2013"/>
      <c r="G4" s="2013"/>
      <c r="H4" s="206"/>
      <c r="I4" s="206"/>
      <c r="J4" s="206"/>
    </row>
    <row r="5" spans="1:10" s="81" customFormat="1" ht="13.5" customHeight="1" thickBot="1" x14ac:dyDescent="0.3">
      <c r="A5" s="5"/>
      <c r="B5" s="6"/>
      <c r="C5" s="6"/>
      <c r="D5" s="6"/>
      <c r="E5" s="6"/>
      <c r="F5" s="6"/>
      <c r="G5" s="6"/>
      <c r="H5" s="160"/>
      <c r="I5" s="160"/>
      <c r="J5" s="160"/>
    </row>
    <row r="6" spans="1:10" ht="24.75" customHeight="1" x14ac:dyDescent="0.25">
      <c r="A6" s="140" t="s">
        <v>169</v>
      </c>
      <c r="B6" s="401" t="s">
        <v>3</v>
      </c>
      <c r="C6" s="402"/>
      <c r="D6" s="403"/>
      <c r="E6" s="401" t="s">
        <v>10</v>
      </c>
      <c r="F6" s="402"/>
      <c r="G6" s="2152" t="s">
        <v>11</v>
      </c>
    </row>
    <row r="7" spans="1:10" ht="24" customHeight="1" x14ac:dyDescent="0.25">
      <c r="A7" s="377" t="s">
        <v>180</v>
      </c>
      <c r="B7" s="419" t="s">
        <v>13</v>
      </c>
      <c r="C7" s="417"/>
      <c r="D7" s="418"/>
      <c r="E7" s="419" t="s">
        <v>14</v>
      </c>
      <c r="F7" s="418"/>
      <c r="G7" s="2153"/>
    </row>
    <row r="8" spans="1:10" ht="35.25" customHeight="1" thickBot="1" x14ac:dyDescent="0.3">
      <c r="A8" s="430" t="s">
        <v>183</v>
      </c>
      <c r="B8" s="376" t="s">
        <v>17</v>
      </c>
      <c r="C8" s="192" t="s">
        <v>18</v>
      </c>
      <c r="D8" s="192" t="s">
        <v>19</v>
      </c>
      <c r="E8" s="376" t="s">
        <v>17</v>
      </c>
      <c r="F8" s="192" t="s">
        <v>18</v>
      </c>
      <c r="G8" s="2154"/>
      <c r="H8" s="216"/>
    </row>
    <row r="9" spans="1:10" ht="21" customHeight="1" x14ac:dyDescent="0.25">
      <c r="A9" s="65" t="s">
        <v>81</v>
      </c>
      <c r="B9" s="38" t="s">
        <v>23</v>
      </c>
      <c r="C9" s="38" t="s">
        <v>23</v>
      </c>
      <c r="D9" s="38" t="s">
        <v>23</v>
      </c>
      <c r="E9" s="38" t="s">
        <v>23</v>
      </c>
      <c r="F9" s="38" t="s">
        <v>23</v>
      </c>
      <c r="G9" s="38" t="s">
        <v>23</v>
      </c>
    </row>
    <row r="10" spans="1:10" x14ac:dyDescent="0.25">
      <c r="A10" s="57" t="s">
        <v>82</v>
      </c>
      <c r="B10" s="888" t="s">
        <v>23</v>
      </c>
      <c r="C10" s="888" t="s">
        <v>23</v>
      </c>
      <c r="D10" s="888" t="s">
        <v>23</v>
      </c>
      <c r="E10" s="888" t="s">
        <v>23</v>
      </c>
      <c r="F10" s="888" t="s">
        <v>23</v>
      </c>
      <c r="G10" s="888" t="s">
        <v>23</v>
      </c>
    </row>
    <row r="11" spans="1:10"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v>9</v>
      </c>
      <c r="D24" s="893">
        <v>9</v>
      </c>
      <c r="E24" s="893" t="s">
        <v>23</v>
      </c>
      <c r="F24" s="893">
        <v>1322</v>
      </c>
      <c r="G24" s="893">
        <v>12</v>
      </c>
    </row>
    <row r="25" spans="1:7" x14ac:dyDescent="0.25">
      <c r="A25" s="59"/>
      <c r="B25" s="1026"/>
      <c r="C25" s="1026"/>
      <c r="D25" s="1026"/>
      <c r="E25" s="1026"/>
      <c r="F25" s="1026"/>
      <c r="G25" s="1026"/>
    </row>
    <row r="26" spans="1:7" x14ac:dyDescent="0.25">
      <c r="A26" s="66" t="s">
        <v>93</v>
      </c>
      <c r="B26" s="893" t="s">
        <v>23</v>
      </c>
      <c r="C26" s="893">
        <v>7</v>
      </c>
      <c r="D26" s="893">
        <v>7</v>
      </c>
      <c r="E26" s="893" t="s">
        <v>23</v>
      </c>
      <c r="F26" s="893">
        <v>1633</v>
      </c>
      <c r="G26" s="893">
        <v>12</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v>1</v>
      </c>
      <c r="D30" s="888">
        <v>1</v>
      </c>
      <c r="E30" s="888" t="s">
        <v>23</v>
      </c>
      <c r="F30" s="888">
        <v>18500</v>
      </c>
      <c r="G30" s="888">
        <v>18</v>
      </c>
    </row>
    <row r="31" spans="1:7" x14ac:dyDescent="0.25">
      <c r="A31" s="66" t="s">
        <v>97</v>
      </c>
      <c r="B31" s="893" t="s">
        <v>23</v>
      </c>
      <c r="C31" s="893">
        <v>1</v>
      </c>
      <c r="D31" s="893">
        <v>1</v>
      </c>
      <c r="E31" s="893" t="s">
        <v>23</v>
      </c>
      <c r="F31" s="893">
        <v>18500</v>
      </c>
      <c r="G31" s="893">
        <v>18</v>
      </c>
    </row>
    <row r="32" spans="1:7" x14ac:dyDescent="0.25">
      <c r="A32" s="57"/>
      <c r="B32" s="888"/>
      <c r="C32" s="888"/>
      <c r="D32" s="888"/>
      <c r="E32" s="888"/>
      <c r="F32" s="888"/>
      <c r="G32" s="888"/>
    </row>
    <row r="33" spans="1:7" x14ac:dyDescent="0.25">
      <c r="A33" s="57" t="s">
        <v>98</v>
      </c>
      <c r="B33" s="889">
        <v>1</v>
      </c>
      <c r="C33" s="889" t="s">
        <v>23</v>
      </c>
      <c r="D33" s="889">
        <v>1</v>
      </c>
      <c r="E33" s="889">
        <v>1000</v>
      </c>
      <c r="F33" s="889" t="s">
        <v>23</v>
      </c>
      <c r="G33" s="889">
        <v>1</v>
      </c>
    </row>
    <row r="34" spans="1:7" x14ac:dyDescent="0.25">
      <c r="A34" s="57" t="s">
        <v>99</v>
      </c>
      <c r="B34" s="889">
        <v>2</v>
      </c>
      <c r="C34" s="889">
        <v>9</v>
      </c>
      <c r="D34" s="889">
        <v>11</v>
      </c>
      <c r="E34" s="889">
        <v>1000</v>
      </c>
      <c r="F34" s="889">
        <v>2000</v>
      </c>
      <c r="G34" s="889">
        <v>20</v>
      </c>
    </row>
    <row r="35" spans="1:7" x14ac:dyDescent="0.25">
      <c r="A35" s="57" t="s">
        <v>100</v>
      </c>
      <c r="B35" s="889" t="s">
        <v>23</v>
      </c>
      <c r="C35" s="889">
        <v>4</v>
      </c>
      <c r="D35" s="889">
        <v>4</v>
      </c>
      <c r="E35" s="889" t="s">
        <v>23</v>
      </c>
      <c r="F35" s="889">
        <v>1750</v>
      </c>
      <c r="G35" s="889">
        <v>7</v>
      </c>
    </row>
    <row r="36" spans="1:7" x14ac:dyDescent="0.25">
      <c r="A36" s="57" t="s">
        <v>101</v>
      </c>
      <c r="B36" s="889" t="s">
        <v>23</v>
      </c>
      <c r="C36" s="889">
        <v>5</v>
      </c>
      <c r="D36" s="889">
        <v>5</v>
      </c>
      <c r="E36" s="889" t="s">
        <v>23</v>
      </c>
      <c r="F36" s="889">
        <v>1000</v>
      </c>
      <c r="G36" s="889">
        <v>5</v>
      </c>
    </row>
    <row r="37" spans="1:7" x14ac:dyDescent="0.25">
      <c r="A37" s="66" t="s">
        <v>102</v>
      </c>
      <c r="B37" s="893">
        <v>3</v>
      </c>
      <c r="C37" s="893">
        <v>18</v>
      </c>
      <c r="D37" s="893">
        <v>21</v>
      </c>
      <c r="E37" s="893">
        <v>1000</v>
      </c>
      <c r="F37" s="893">
        <v>1667</v>
      </c>
      <c r="G37" s="893">
        <v>33</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v>545</v>
      </c>
      <c r="D43" s="889">
        <v>545</v>
      </c>
      <c r="E43" s="889" t="s">
        <v>23</v>
      </c>
      <c r="F43" s="889">
        <v>1626</v>
      </c>
      <c r="G43" s="889">
        <v>886</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v>545</v>
      </c>
      <c r="D50" s="893">
        <v>545</v>
      </c>
      <c r="E50" s="893" t="s">
        <v>23</v>
      </c>
      <c r="F50" s="893">
        <v>1626</v>
      </c>
      <c r="G50" s="893">
        <v>886</v>
      </c>
    </row>
    <row r="51" spans="1:7" x14ac:dyDescent="0.25">
      <c r="A51" s="59"/>
      <c r="B51" s="1026"/>
      <c r="C51" s="1026"/>
      <c r="D51" s="1026"/>
      <c r="E51" s="1026"/>
      <c r="F51" s="1026"/>
      <c r="G51" s="1026"/>
    </row>
    <row r="52" spans="1:7" x14ac:dyDescent="0.25">
      <c r="A52" s="66" t="s">
        <v>114</v>
      </c>
      <c r="B52" s="893" t="s">
        <v>23</v>
      </c>
      <c r="C52" s="893">
        <v>1</v>
      </c>
      <c r="D52" s="893">
        <v>1</v>
      </c>
      <c r="E52" s="893" t="s">
        <v>23</v>
      </c>
      <c r="F52" s="893">
        <v>1626</v>
      </c>
      <c r="G52" s="893">
        <v>2</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9"/>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v>5</v>
      </c>
      <c r="D69" s="888">
        <v>5</v>
      </c>
      <c r="E69" s="888" t="s">
        <v>23</v>
      </c>
      <c r="F69" s="888" t="s">
        <v>23</v>
      </c>
      <c r="G69" s="888" t="s">
        <v>23</v>
      </c>
    </row>
    <row r="70" spans="1:7" x14ac:dyDescent="0.25">
      <c r="A70" s="66" t="s">
        <v>128</v>
      </c>
      <c r="B70" s="893" t="s">
        <v>23</v>
      </c>
      <c r="C70" s="893">
        <v>5</v>
      </c>
      <c r="D70" s="893">
        <v>5</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t="s">
        <v>23</v>
      </c>
      <c r="D75" s="888" t="s">
        <v>23</v>
      </c>
      <c r="E75" s="888" t="s">
        <v>23</v>
      </c>
      <c r="F75" s="888" t="s">
        <v>23</v>
      </c>
      <c r="G75" s="888" t="s">
        <v>23</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v>2</v>
      </c>
      <c r="D77" s="888">
        <v>2</v>
      </c>
      <c r="E77" s="888" t="s">
        <v>23</v>
      </c>
      <c r="F77" s="888">
        <v>2000</v>
      </c>
      <c r="G77" s="888">
        <v>4</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t="s">
        <v>23</v>
      </c>
      <c r="C80" s="893">
        <v>2</v>
      </c>
      <c r="D80" s="893">
        <v>2</v>
      </c>
      <c r="E80" s="893" t="s">
        <v>23</v>
      </c>
      <c r="F80" s="893">
        <v>2000</v>
      </c>
      <c r="G80" s="893">
        <v>4</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v>3</v>
      </c>
      <c r="C86" s="48">
        <v>588</v>
      </c>
      <c r="D86" s="48">
        <v>591</v>
      </c>
      <c r="E86" s="48">
        <v>1000</v>
      </c>
      <c r="F86" s="48">
        <v>1639</v>
      </c>
      <c r="G86" s="48">
        <v>967</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236">
    <pageSetUpPr fitToPage="1"/>
  </sheetPr>
  <dimension ref="A1:J86"/>
  <sheetViews>
    <sheetView view="pageBreakPreview" zoomScale="77" zoomScaleNormal="75" zoomScaleSheetLayoutView="77" workbookViewId="0">
      <selection activeCell="K34" sqref="K34"/>
    </sheetView>
  </sheetViews>
  <sheetFormatPr baseColWidth="10" defaultColWidth="11.44140625" defaultRowHeight="13.2" x14ac:dyDescent="0.25"/>
  <cols>
    <col min="1" max="1" width="34.44140625" style="172" customWidth="1"/>
    <col min="2" max="7" width="19.10937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606</v>
      </c>
      <c r="B3" s="2049"/>
      <c r="C3" s="2049"/>
      <c r="D3" s="2049"/>
      <c r="E3" s="2049"/>
      <c r="F3" s="2049"/>
      <c r="G3" s="2049"/>
      <c r="H3" s="206"/>
      <c r="I3" s="206"/>
      <c r="J3" s="206"/>
    </row>
    <row r="4" spans="1:10" s="81" customFormat="1" ht="21.75" customHeight="1" x14ac:dyDescent="0.25">
      <c r="A4" s="2049" t="s">
        <v>716</v>
      </c>
      <c r="B4" s="2049"/>
      <c r="C4" s="2049"/>
      <c r="D4" s="2049"/>
      <c r="E4" s="2049"/>
      <c r="F4" s="2049"/>
      <c r="G4" s="2049"/>
      <c r="H4" s="206"/>
      <c r="I4" s="206"/>
      <c r="J4" s="206"/>
    </row>
    <row r="5" spans="1:10" s="81" customFormat="1" ht="13.5" customHeight="1" thickBot="1" x14ac:dyDescent="0.3">
      <c r="A5" s="5"/>
      <c r="B5" s="6"/>
      <c r="C5" s="6"/>
      <c r="D5" s="6"/>
      <c r="E5" s="6"/>
      <c r="F5" s="6"/>
      <c r="G5" s="6"/>
      <c r="H5" s="160"/>
      <c r="I5" s="160"/>
      <c r="J5" s="160"/>
    </row>
    <row r="6" spans="1:10" ht="26.25" customHeight="1" x14ac:dyDescent="0.25">
      <c r="A6" s="140" t="s">
        <v>169</v>
      </c>
      <c r="B6" s="401" t="s">
        <v>3</v>
      </c>
      <c r="C6" s="402"/>
      <c r="D6" s="403"/>
      <c r="E6" s="401" t="s">
        <v>10</v>
      </c>
      <c r="F6" s="402"/>
      <c r="G6" s="2152" t="s">
        <v>11</v>
      </c>
    </row>
    <row r="7" spans="1:10" ht="21" customHeight="1" x14ac:dyDescent="0.25">
      <c r="A7" s="377" t="s">
        <v>180</v>
      </c>
      <c r="B7" s="405" t="s">
        <v>13</v>
      </c>
      <c r="C7" s="203"/>
      <c r="D7" s="406"/>
      <c r="E7" s="405" t="s">
        <v>14</v>
      </c>
      <c r="F7" s="406"/>
      <c r="G7" s="2153"/>
    </row>
    <row r="8" spans="1:10" ht="30.75" customHeight="1" thickBot="1" x14ac:dyDescent="0.3">
      <c r="A8" s="430" t="s">
        <v>183</v>
      </c>
      <c r="B8" s="376" t="s">
        <v>17</v>
      </c>
      <c r="C8" s="192" t="s">
        <v>18</v>
      </c>
      <c r="D8" s="192" t="s">
        <v>19</v>
      </c>
      <c r="E8" s="376" t="s">
        <v>17</v>
      </c>
      <c r="F8" s="192" t="s">
        <v>18</v>
      </c>
      <c r="G8" s="2154"/>
      <c r="H8" s="216"/>
    </row>
    <row r="9" spans="1:10" ht="18" customHeight="1" x14ac:dyDescent="0.25">
      <c r="A9" s="65" t="s">
        <v>81</v>
      </c>
      <c r="B9" s="38" t="s">
        <v>23</v>
      </c>
      <c r="C9" s="38" t="s">
        <v>23</v>
      </c>
      <c r="D9" s="38" t="s">
        <v>23</v>
      </c>
      <c r="E9" s="38" t="s">
        <v>23</v>
      </c>
      <c r="F9" s="38" t="s">
        <v>23</v>
      </c>
      <c r="G9" s="38" t="s">
        <v>23</v>
      </c>
    </row>
    <row r="10" spans="1:10" x14ac:dyDescent="0.25">
      <c r="A10" s="57" t="s">
        <v>82</v>
      </c>
      <c r="B10" s="888" t="s">
        <v>23</v>
      </c>
      <c r="C10" s="888" t="s">
        <v>23</v>
      </c>
      <c r="D10" s="888" t="s">
        <v>23</v>
      </c>
      <c r="E10" s="888" t="s">
        <v>23</v>
      </c>
      <c r="F10" s="888" t="s">
        <v>23</v>
      </c>
      <c r="G10" s="888" t="s">
        <v>23</v>
      </c>
    </row>
    <row r="11" spans="1:10"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v>21</v>
      </c>
      <c r="C24" s="893">
        <v>47</v>
      </c>
      <c r="D24" s="893">
        <v>68</v>
      </c>
      <c r="E24" s="893">
        <v>4801</v>
      </c>
      <c r="F24" s="893">
        <v>9901</v>
      </c>
      <c r="G24" s="893">
        <v>566</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v>60</v>
      </c>
      <c r="C29" s="888">
        <v>17</v>
      </c>
      <c r="D29" s="888">
        <v>77</v>
      </c>
      <c r="E29" s="888">
        <v>17000</v>
      </c>
      <c r="F29" s="888">
        <v>40000</v>
      </c>
      <c r="G29" s="888">
        <v>1700</v>
      </c>
    </row>
    <row r="30" spans="1:7" x14ac:dyDescent="0.25">
      <c r="A30" s="57" t="s">
        <v>96</v>
      </c>
      <c r="B30" s="888">
        <v>2</v>
      </c>
      <c r="C30" s="888" t="s">
        <v>23</v>
      </c>
      <c r="D30" s="888">
        <v>2</v>
      </c>
      <c r="E30" s="888">
        <v>4000</v>
      </c>
      <c r="F30" s="888" t="s">
        <v>23</v>
      </c>
      <c r="G30" s="888">
        <v>8</v>
      </c>
    </row>
    <row r="31" spans="1:7" x14ac:dyDescent="0.25">
      <c r="A31" s="66" t="s">
        <v>97</v>
      </c>
      <c r="B31" s="893">
        <v>62</v>
      </c>
      <c r="C31" s="893">
        <v>17</v>
      </c>
      <c r="D31" s="893">
        <v>79</v>
      </c>
      <c r="E31" s="893">
        <v>16581</v>
      </c>
      <c r="F31" s="893">
        <v>40000</v>
      </c>
      <c r="G31" s="893">
        <v>1708</v>
      </c>
    </row>
    <row r="32" spans="1:7" x14ac:dyDescent="0.25">
      <c r="A32" s="57"/>
      <c r="B32" s="888"/>
      <c r="C32" s="888"/>
      <c r="D32" s="888"/>
      <c r="E32" s="888"/>
      <c r="F32" s="888"/>
      <c r="G32" s="888"/>
    </row>
    <row r="33" spans="1:7" x14ac:dyDescent="0.25">
      <c r="A33" s="57" t="s">
        <v>98</v>
      </c>
      <c r="B33" s="889">
        <v>3</v>
      </c>
      <c r="C33" s="889">
        <v>4</v>
      </c>
      <c r="D33" s="889">
        <v>7</v>
      </c>
      <c r="E33" s="889">
        <v>950</v>
      </c>
      <c r="F33" s="889">
        <v>2500</v>
      </c>
      <c r="G33" s="889">
        <v>13</v>
      </c>
    </row>
    <row r="34" spans="1:7" x14ac:dyDescent="0.25">
      <c r="A34" s="57" t="s">
        <v>99</v>
      </c>
      <c r="B34" s="889" t="s">
        <v>23</v>
      </c>
      <c r="C34" s="889">
        <v>3</v>
      </c>
      <c r="D34" s="889">
        <v>3</v>
      </c>
      <c r="E34" s="889" t="s">
        <v>23</v>
      </c>
      <c r="F34" s="889">
        <v>3500</v>
      </c>
      <c r="G34" s="889">
        <v>11</v>
      </c>
    </row>
    <row r="35" spans="1:7" x14ac:dyDescent="0.25">
      <c r="A35" s="57" t="s">
        <v>100</v>
      </c>
      <c r="B35" s="889">
        <v>3</v>
      </c>
      <c r="C35" s="889">
        <v>2</v>
      </c>
      <c r="D35" s="889">
        <v>5</v>
      </c>
      <c r="E35" s="889">
        <v>970</v>
      </c>
      <c r="F35" s="889">
        <v>2980</v>
      </c>
      <c r="G35" s="889">
        <v>9</v>
      </c>
    </row>
    <row r="36" spans="1:7" x14ac:dyDescent="0.25">
      <c r="A36" s="57" t="s">
        <v>101</v>
      </c>
      <c r="B36" s="889" t="s">
        <v>23</v>
      </c>
      <c r="C36" s="889" t="s">
        <v>23</v>
      </c>
      <c r="D36" s="889" t="s">
        <v>23</v>
      </c>
      <c r="E36" s="889" t="s">
        <v>23</v>
      </c>
      <c r="F36" s="889" t="s">
        <v>23</v>
      </c>
      <c r="G36" s="889" t="s">
        <v>23</v>
      </c>
    </row>
    <row r="37" spans="1:7" x14ac:dyDescent="0.25">
      <c r="A37" s="66" t="s">
        <v>102</v>
      </c>
      <c r="B37" s="893">
        <v>6</v>
      </c>
      <c r="C37" s="893">
        <v>9</v>
      </c>
      <c r="D37" s="893">
        <v>15</v>
      </c>
      <c r="E37" s="893">
        <v>960</v>
      </c>
      <c r="F37" s="893">
        <v>2940</v>
      </c>
      <c r="G37" s="893">
        <v>33</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v>207</v>
      </c>
      <c r="C42" s="888" t="s">
        <v>23</v>
      </c>
      <c r="D42" s="888">
        <v>207</v>
      </c>
      <c r="E42" s="888">
        <v>2700</v>
      </c>
      <c r="F42" s="888" t="s">
        <v>23</v>
      </c>
      <c r="G42" s="888">
        <v>559</v>
      </c>
    </row>
    <row r="43" spans="1:7" x14ac:dyDescent="0.25">
      <c r="A43" s="57" t="s">
        <v>106</v>
      </c>
      <c r="B43" s="889">
        <v>9</v>
      </c>
      <c r="C43" s="889" t="s">
        <v>23</v>
      </c>
      <c r="D43" s="889">
        <v>9</v>
      </c>
      <c r="E43" s="889">
        <v>200</v>
      </c>
      <c r="F43" s="889" t="s">
        <v>23</v>
      </c>
      <c r="G43" s="889">
        <v>2</v>
      </c>
    </row>
    <row r="44" spans="1:7" x14ac:dyDescent="0.25">
      <c r="A44" s="57" t="s">
        <v>107</v>
      </c>
      <c r="B44" s="1028">
        <v>109</v>
      </c>
      <c r="C44" s="1028">
        <v>33</v>
      </c>
      <c r="D44" s="1028">
        <v>142</v>
      </c>
      <c r="E44" s="1028">
        <v>1630</v>
      </c>
      <c r="F44" s="1028">
        <v>2120</v>
      </c>
      <c r="G44" s="1028">
        <v>248</v>
      </c>
    </row>
    <row r="45" spans="1:7" x14ac:dyDescent="0.25">
      <c r="A45" s="57" t="s">
        <v>108</v>
      </c>
      <c r="B45" s="889">
        <v>4</v>
      </c>
      <c r="C45" s="889" t="s">
        <v>23</v>
      </c>
      <c r="D45" s="889">
        <v>4</v>
      </c>
      <c r="E45" s="889" t="s">
        <v>23</v>
      </c>
      <c r="F45" s="889" t="s">
        <v>23</v>
      </c>
      <c r="G45" s="889" t="s">
        <v>23</v>
      </c>
    </row>
    <row r="46" spans="1:7" x14ac:dyDescent="0.25">
      <c r="A46" s="57" t="s">
        <v>109</v>
      </c>
      <c r="B46" s="889" t="s">
        <v>23</v>
      </c>
      <c r="C46" s="889">
        <v>10</v>
      </c>
      <c r="D46" s="889">
        <v>10</v>
      </c>
      <c r="E46" s="889" t="s">
        <v>23</v>
      </c>
      <c r="F46" s="889">
        <v>2100</v>
      </c>
      <c r="G46" s="889">
        <v>21</v>
      </c>
    </row>
    <row r="47" spans="1:7" x14ac:dyDescent="0.25">
      <c r="A47" s="57" t="s">
        <v>110</v>
      </c>
      <c r="B47" s="889">
        <v>114</v>
      </c>
      <c r="C47" s="889" t="s">
        <v>23</v>
      </c>
      <c r="D47" s="889">
        <v>114</v>
      </c>
      <c r="E47" s="889">
        <v>2000</v>
      </c>
      <c r="F47" s="889" t="s">
        <v>23</v>
      </c>
      <c r="G47" s="889">
        <v>228</v>
      </c>
    </row>
    <row r="48" spans="1:7" x14ac:dyDescent="0.25">
      <c r="A48" s="57" t="s">
        <v>111</v>
      </c>
      <c r="B48" s="888">
        <v>378</v>
      </c>
      <c r="C48" s="888">
        <v>31</v>
      </c>
      <c r="D48" s="888">
        <v>409</v>
      </c>
      <c r="E48" s="888">
        <v>3000</v>
      </c>
      <c r="F48" s="888">
        <v>4000</v>
      </c>
      <c r="G48" s="888">
        <v>1258</v>
      </c>
    </row>
    <row r="49" spans="1:7" x14ac:dyDescent="0.25">
      <c r="A49" s="57" t="s">
        <v>112</v>
      </c>
      <c r="B49" s="889">
        <v>17</v>
      </c>
      <c r="C49" s="889" t="s">
        <v>23</v>
      </c>
      <c r="D49" s="889">
        <v>17</v>
      </c>
      <c r="E49" s="889">
        <v>2000</v>
      </c>
      <c r="F49" s="889" t="s">
        <v>23</v>
      </c>
      <c r="G49" s="889">
        <v>34</v>
      </c>
    </row>
    <row r="50" spans="1:7" x14ac:dyDescent="0.25">
      <c r="A50" s="66" t="s">
        <v>113</v>
      </c>
      <c r="B50" s="893">
        <v>838</v>
      </c>
      <c r="C50" s="893">
        <v>74</v>
      </c>
      <c r="D50" s="893">
        <v>912</v>
      </c>
      <c r="E50" s="893">
        <v>2547</v>
      </c>
      <c r="F50" s="893">
        <v>2905</v>
      </c>
      <c r="G50" s="893">
        <v>2350</v>
      </c>
    </row>
    <row r="51" spans="1:7" x14ac:dyDescent="0.25">
      <c r="A51" s="59"/>
      <c r="B51" s="1026"/>
      <c r="C51" s="1026"/>
      <c r="D51" s="1026"/>
      <c r="E51" s="1026"/>
      <c r="F51" s="1026"/>
      <c r="G51" s="1026"/>
    </row>
    <row r="52" spans="1:7" x14ac:dyDescent="0.25">
      <c r="A52" s="66" t="s">
        <v>114</v>
      </c>
      <c r="B52" s="893">
        <v>19</v>
      </c>
      <c r="C52" s="893">
        <v>1</v>
      </c>
      <c r="D52" s="893">
        <v>20</v>
      </c>
      <c r="E52" s="893">
        <v>1000</v>
      </c>
      <c r="F52" s="893">
        <v>2100</v>
      </c>
      <c r="G52" s="893">
        <v>21</v>
      </c>
    </row>
    <row r="53" spans="1:7" x14ac:dyDescent="0.25">
      <c r="A53" s="57"/>
      <c r="B53" s="888"/>
      <c r="C53" s="888"/>
      <c r="D53" s="888"/>
      <c r="E53" s="888"/>
      <c r="F53" s="888"/>
      <c r="G53" s="888"/>
    </row>
    <row r="54" spans="1:7" x14ac:dyDescent="0.25">
      <c r="A54" s="57" t="s">
        <v>115</v>
      </c>
      <c r="B54" s="888">
        <v>243</v>
      </c>
      <c r="C54" s="888">
        <v>235</v>
      </c>
      <c r="D54" s="888">
        <v>478</v>
      </c>
      <c r="E54" s="888">
        <v>2100</v>
      </c>
      <c r="F54" s="888">
        <v>13500</v>
      </c>
      <c r="G54" s="888">
        <v>3683</v>
      </c>
    </row>
    <row r="55" spans="1:7" x14ac:dyDescent="0.25">
      <c r="A55" s="57" t="s">
        <v>116</v>
      </c>
      <c r="B55" s="888">
        <v>97</v>
      </c>
      <c r="C55" s="888">
        <v>7</v>
      </c>
      <c r="D55" s="888">
        <v>104</v>
      </c>
      <c r="E55" s="888" t="s">
        <v>23</v>
      </c>
      <c r="F55" s="888" t="s">
        <v>23</v>
      </c>
      <c r="G55" s="888" t="s">
        <v>23</v>
      </c>
    </row>
    <row r="56" spans="1:7" x14ac:dyDescent="0.25">
      <c r="A56" s="57" t="s">
        <v>117</v>
      </c>
      <c r="B56" s="888">
        <v>228</v>
      </c>
      <c r="C56" s="888">
        <v>2</v>
      </c>
      <c r="D56" s="888">
        <v>230</v>
      </c>
      <c r="E56" s="888">
        <v>2945</v>
      </c>
      <c r="F56" s="888">
        <v>5000</v>
      </c>
      <c r="G56" s="888">
        <v>681</v>
      </c>
    </row>
    <row r="57" spans="1:7" x14ac:dyDescent="0.25">
      <c r="A57" s="57" t="s">
        <v>118</v>
      </c>
      <c r="B57" s="888">
        <v>1844</v>
      </c>
      <c r="C57" s="888">
        <v>7</v>
      </c>
      <c r="D57" s="888">
        <v>1851</v>
      </c>
      <c r="E57" s="888">
        <v>6000</v>
      </c>
      <c r="F57" s="888">
        <v>6000</v>
      </c>
      <c r="G57" s="888">
        <v>11106</v>
      </c>
    </row>
    <row r="58" spans="1:7" x14ac:dyDescent="0.25">
      <c r="A58" s="57" t="s">
        <v>119</v>
      </c>
      <c r="B58" s="888">
        <v>7</v>
      </c>
      <c r="C58" s="888">
        <v>12</v>
      </c>
      <c r="D58" s="888">
        <v>19</v>
      </c>
      <c r="E58" s="888" t="s">
        <v>23</v>
      </c>
      <c r="F58" s="888" t="s">
        <v>23</v>
      </c>
      <c r="G58" s="888" t="s">
        <v>23</v>
      </c>
    </row>
    <row r="59" spans="1:7" x14ac:dyDescent="0.25">
      <c r="A59" s="66" t="s">
        <v>176</v>
      </c>
      <c r="B59" s="893">
        <v>2419</v>
      </c>
      <c r="C59" s="893">
        <v>263</v>
      </c>
      <c r="D59" s="893">
        <v>2682</v>
      </c>
      <c r="E59" s="893">
        <v>5062</v>
      </c>
      <c r="F59" s="893">
        <v>12260</v>
      </c>
      <c r="G59" s="893">
        <v>15470</v>
      </c>
    </row>
    <row r="60" spans="1:7" x14ac:dyDescent="0.25">
      <c r="A60" s="57"/>
      <c r="B60" s="888"/>
      <c r="C60" s="888"/>
      <c r="D60" s="888"/>
      <c r="E60" s="888"/>
      <c r="F60" s="888"/>
      <c r="G60" s="888"/>
    </row>
    <row r="61" spans="1:7" x14ac:dyDescent="0.25">
      <c r="A61" s="57" t="s">
        <v>121</v>
      </c>
      <c r="B61" s="889">
        <v>52</v>
      </c>
      <c r="C61" s="889" t="s">
        <v>23</v>
      </c>
      <c r="D61" s="889">
        <v>52</v>
      </c>
      <c r="E61" s="889">
        <v>600</v>
      </c>
      <c r="F61" s="889" t="s">
        <v>23</v>
      </c>
      <c r="G61" s="889">
        <v>31</v>
      </c>
    </row>
    <row r="62" spans="1:7" x14ac:dyDescent="0.25">
      <c r="A62" s="57" t="s">
        <v>122</v>
      </c>
      <c r="B62" s="889">
        <v>139</v>
      </c>
      <c r="C62" s="889">
        <v>8</v>
      </c>
      <c r="D62" s="889">
        <v>147</v>
      </c>
      <c r="E62" s="889">
        <v>825</v>
      </c>
      <c r="F62" s="889">
        <v>1400</v>
      </c>
      <c r="G62" s="889">
        <v>126</v>
      </c>
    </row>
    <row r="63" spans="1:7" x14ac:dyDescent="0.25">
      <c r="A63" s="57" t="s">
        <v>123</v>
      </c>
      <c r="B63" s="889">
        <v>69</v>
      </c>
      <c r="C63" s="889">
        <v>27</v>
      </c>
      <c r="D63" s="889">
        <v>96</v>
      </c>
      <c r="E63" s="889">
        <v>1724</v>
      </c>
      <c r="F63" s="889">
        <v>2586</v>
      </c>
      <c r="G63" s="889">
        <v>189</v>
      </c>
    </row>
    <row r="64" spans="1:7" x14ac:dyDescent="0.25">
      <c r="A64" s="66" t="s">
        <v>124</v>
      </c>
      <c r="B64" s="893">
        <v>260</v>
      </c>
      <c r="C64" s="893">
        <v>35</v>
      </c>
      <c r="D64" s="893">
        <v>295</v>
      </c>
      <c r="E64" s="893">
        <v>1019</v>
      </c>
      <c r="F64" s="893">
        <v>2315</v>
      </c>
      <c r="G64" s="893">
        <v>346</v>
      </c>
    </row>
    <row r="65" spans="1:7" x14ac:dyDescent="0.25">
      <c r="A65" s="59"/>
      <c r="B65" s="1026"/>
      <c r="C65" s="1026"/>
      <c r="D65" s="1026"/>
      <c r="E65" s="1026"/>
      <c r="F65" s="1026"/>
      <c r="G65" s="1026"/>
    </row>
    <row r="66" spans="1:7" x14ac:dyDescent="0.25">
      <c r="A66" s="66" t="s">
        <v>125</v>
      </c>
      <c r="B66" s="893">
        <v>1308</v>
      </c>
      <c r="C66" s="893">
        <v>42</v>
      </c>
      <c r="D66" s="893">
        <v>1350</v>
      </c>
      <c r="E66" s="893">
        <v>1100</v>
      </c>
      <c r="F66" s="893">
        <v>2550</v>
      </c>
      <c r="G66" s="893">
        <v>1546</v>
      </c>
    </row>
    <row r="67" spans="1:7" x14ac:dyDescent="0.25">
      <c r="A67" s="57"/>
      <c r="B67" s="888"/>
      <c r="C67" s="888"/>
      <c r="D67" s="888"/>
      <c r="E67" s="888"/>
      <c r="F67" s="888"/>
      <c r="G67" s="888"/>
    </row>
    <row r="68" spans="1:7" x14ac:dyDescent="0.25">
      <c r="A68" s="57" t="s">
        <v>126</v>
      </c>
      <c r="B68" s="888">
        <v>10</v>
      </c>
      <c r="C68" s="888" t="s">
        <v>23</v>
      </c>
      <c r="D68" s="888">
        <v>10</v>
      </c>
      <c r="E68" s="888">
        <v>2693</v>
      </c>
      <c r="F68" s="888" t="s">
        <v>23</v>
      </c>
      <c r="G68" s="888">
        <v>27</v>
      </c>
    </row>
    <row r="69" spans="1:7" x14ac:dyDescent="0.25">
      <c r="A69" s="57" t="s">
        <v>127</v>
      </c>
      <c r="B69" s="888">
        <v>1</v>
      </c>
      <c r="C69" s="888" t="s">
        <v>23</v>
      </c>
      <c r="D69" s="888">
        <v>1</v>
      </c>
      <c r="E69" s="888">
        <v>2690</v>
      </c>
      <c r="F69" s="888" t="s">
        <v>23</v>
      </c>
      <c r="G69" s="888">
        <v>3</v>
      </c>
    </row>
    <row r="70" spans="1:7" x14ac:dyDescent="0.25">
      <c r="A70" s="66" t="s">
        <v>128</v>
      </c>
      <c r="B70" s="893">
        <v>11</v>
      </c>
      <c r="C70" s="893" t="s">
        <v>23</v>
      </c>
      <c r="D70" s="893">
        <v>11</v>
      </c>
      <c r="E70" s="893">
        <v>2693</v>
      </c>
      <c r="F70" s="893" t="s">
        <v>23</v>
      </c>
      <c r="G70" s="893">
        <v>30</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v>1</v>
      </c>
      <c r="C73" s="888" t="s">
        <v>23</v>
      </c>
      <c r="D73" s="888">
        <v>1</v>
      </c>
      <c r="E73" s="888">
        <v>800</v>
      </c>
      <c r="F73" s="888" t="s">
        <v>23</v>
      </c>
      <c r="G73" s="888">
        <v>1</v>
      </c>
    </row>
    <row r="74" spans="1:7" x14ac:dyDescent="0.25">
      <c r="A74" s="57" t="s">
        <v>131</v>
      </c>
      <c r="B74" s="889" t="s">
        <v>23</v>
      </c>
      <c r="C74" s="889">
        <v>1</v>
      </c>
      <c r="D74" s="889">
        <v>1</v>
      </c>
      <c r="E74" s="889">
        <v>800</v>
      </c>
      <c r="F74" s="889">
        <v>2000</v>
      </c>
      <c r="G74" s="889">
        <v>1</v>
      </c>
    </row>
    <row r="75" spans="1:7" x14ac:dyDescent="0.25">
      <c r="A75" s="57" t="s">
        <v>132</v>
      </c>
      <c r="B75" s="888">
        <v>197</v>
      </c>
      <c r="C75" s="888">
        <v>36</v>
      </c>
      <c r="D75" s="888">
        <v>233</v>
      </c>
      <c r="E75" s="888">
        <v>434</v>
      </c>
      <c r="F75" s="888">
        <v>1688</v>
      </c>
      <c r="G75" s="888">
        <v>146</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v>2</v>
      </c>
      <c r="C79" s="1028">
        <v>2</v>
      </c>
      <c r="D79" s="1028">
        <v>4</v>
      </c>
      <c r="E79" s="1028">
        <v>800</v>
      </c>
      <c r="F79" s="1028">
        <v>2000</v>
      </c>
      <c r="G79" s="1028">
        <v>6</v>
      </c>
    </row>
    <row r="80" spans="1:7" x14ac:dyDescent="0.25">
      <c r="A80" s="66" t="s">
        <v>137</v>
      </c>
      <c r="B80" s="893">
        <v>200</v>
      </c>
      <c r="C80" s="893">
        <v>39</v>
      </c>
      <c r="D80" s="893">
        <v>239</v>
      </c>
      <c r="E80" s="893">
        <v>439</v>
      </c>
      <c r="F80" s="893">
        <v>1712</v>
      </c>
      <c r="G80" s="893">
        <v>154</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v>5144</v>
      </c>
      <c r="C86" s="48">
        <v>527</v>
      </c>
      <c r="D86" s="48">
        <v>5671</v>
      </c>
      <c r="E86" s="48">
        <v>3374</v>
      </c>
      <c r="F86" s="48">
        <v>9238</v>
      </c>
      <c r="G86" s="48">
        <v>22224</v>
      </c>
    </row>
  </sheetData>
  <mergeCells count="4">
    <mergeCell ref="A1:G1"/>
    <mergeCell ref="A3:G3"/>
    <mergeCell ref="G6:G8"/>
    <mergeCell ref="A4:G4"/>
  </mergeCells>
  <phoneticPr fontId="0" type="noConversion"/>
  <printOptions horizontalCentered="1"/>
  <pageMargins left="0.4" right="0.33" top="0.59055118110236227" bottom="0.98425196850393704" header="0" footer="0"/>
  <pageSetup paperSize="9" scale="61"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4">
    <pageSetUpPr fitToPage="1"/>
  </sheetPr>
  <dimension ref="A1:G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44140625" style="21" customWidth="1"/>
    <col min="2" max="7" width="18.44140625" style="21" customWidth="1"/>
    <col min="8" max="16384" width="11.44140625" style="21"/>
  </cols>
  <sheetData>
    <row r="1" spans="1:7" ht="17.399999999999999" x14ac:dyDescent="0.3">
      <c r="A1" s="2009" t="s">
        <v>0</v>
      </c>
      <c r="B1" s="2009"/>
      <c r="C1" s="2009"/>
      <c r="D1" s="2009"/>
      <c r="E1" s="2009"/>
      <c r="F1" s="2009"/>
      <c r="G1" s="2009"/>
    </row>
    <row r="2" spans="1:7" x14ac:dyDescent="0.25">
      <c r="A2" s="172"/>
      <c r="B2" s="172"/>
      <c r="C2" s="172"/>
      <c r="D2" s="172"/>
      <c r="E2" s="172"/>
      <c r="F2" s="172"/>
      <c r="G2" s="172"/>
    </row>
    <row r="3" spans="1:7" ht="13.8" x14ac:dyDescent="0.25">
      <c r="A3" s="2049" t="s">
        <v>607</v>
      </c>
      <c r="B3" s="2049"/>
      <c r="C3" s="2049"/>
      <c r="D3" s="2049"/>
      <c r="E3" s="2049"/>
      <c r="F3" s="2049"/>
      <c r="G3" s="2049"/>
    </row>
    <row r="4" spans="1:7" ht="27" customHeight="1" x14ac:dyDescent="0.25">
      <c r="A4" s="1985" t="s">
        <v>716</v>
      </c>
      <c r="B4" s="1985"/>
      <c r="C4" s="1985"/>
      <c r="D4" s="1985"/>
      <c r="E4" s="1985"/>
      <c r="F4" s="1985"/>
      <c r="G4" s="1985"/>
    </row>
    <row r="5" spans="1:7" ht="14.4" thickBot="1" x14ac:dyDescent="0.3">
      <c r="A5" s="159"/>
      <c r="B5" s="160"/>
      <c r="C5" s="160"/>
      <c r="D5" s="160"/>
      <c r="E5" s="160"/>
      <c r="F5" s="160"/>
      <c r="G5" s="160"/>
    </row>
    <row r="6" spans="1:7" ht="28.5" customHeight="1" x14ac:dyDescent="0.25">
      <c r="A6" s="140" t="s">
        <v>169</v>
      </c>
      <c r="B6" s="402" t="s">
        <v>3</v>
      </c>
      <c r="C6" s="402"/>
      <c r="D6" s="403"/>
      <c r="E6" s="402" t="s">
        <v>10</v>
      </c>
      <c r="F6" s="403"/>
      <c r="G6" s="2152" t="s">
        <v>11</v>
      </c>
    </row>
    <row r="7" spans="1:7" ht="22.5" customHeight="1" x14ac:dyDescent="0.25">
      <c r="A7" s="377" t="s">
        <v>180</v>
      </c>
      <c r="B7" s="448" t="s">
        <v>13</v>
      </c>
      <c r="C7" s="417"/>
      <c r="D7" s="418"/>
      <c r="E7" s="417" t="s">
        <v>14</v>
      </c>
      <c r="F7" s="418"/>
      <c r="G7" s="2153"/>
    </row>
    <row r="8" spans="1:7" ht="37.5" customHeight="1" thickBot="1" x14ac:dyDescent="0.3">
      <c r="A8" s="430" t="s">
        <v>183</v>
      </c>
      <c r="B8" s="376" t="s">
        <v>17</v>
      </c>
      <c r="C8" s="192" t="s">
        <v>18</v>
      </c>
      <c r="D8" s="192" t="s">
        <v>19</v>
      </c>
      <c r="E8" s="376" t="s">
        <v>17</v>
      </c>
      <c r="F8" s="192" t="s">
        <v>18</v>
      </c>
      <c r="G8" s="2154"/>
    </row>
    <row r="9" spans="1:7" x14ac:dyDescent="0.25">
      <c r="A9" s="65" t="s">
        <v>81</v>
      </c>
      <c r="B9" s="38" t="s">
        <v>23</v>
      </c>
      <c r="C9" s="38" t="s">
        <v>23</v>
      </c>
      <c r="D9" s="38" t="s">
        <v>23</v>
      </c>
      <c r="E9" s="38" t="s">
        <v>23</v>
      </c>
      <c r="F9" s="38" t="s">
        <v>23</v>
      </c>
      <c r="G9" s="38" t="s">
        <v>23</v>
      </c>
    </row>
    <row r="10" spans="1:7" x14ac:dyDescent="0.25">
      <c r="A10" s="57" t="s">
        <v>82</v>
      </c>
      <c r="B10" s="888" t="s">
        <v>23</v>
      </c>
      <c r="C10" s="888" t="s">
        <v>23</v>
      </c>
      <c r="D10" s="888" t="s">
        <v>23</v>
      </c>
      <c r="E10" s="888" t="s">
        <v>23</v>
      </c>
      <c r="F10" s="888" t="s">
        <v>23</v>
      </c>
      <c r="G10" s="888" t="s">
        <v>23</v>
      </c>
    </row>
    <row r="11" spans="1:7" x14ac:dyDescent="0.25">
      <c r="A11" s="57" t="s">
        <v>83</v>
      </c>
      <c r="B11" s="888" t="s">
        <v>23</v>
      </c>
      <c r="C11" s="888" t="s">
        <v>23</v>
      </c>
      <c r="D11" s="888" t="s">
        <v>23</v>
      </c>
      <c r="E11" s="888" t="s">
        <v>23</v>
      </c>
      <c r="F11" s="888" t="s">
        <v>23</v>
      </c>
      <c r="G11" s="888" t="s">
        <v>23</v>
      </c>
    </row>
    <row r="12" spans="1:7" x14ac:dyDescent="0.25">
      <c r="A12" s="57" t="s">
        <v>84</v>
      </c>
      <c r="B12" s="888" t="s">
        <v>23</v>
      </c>
      <c r="C12" s="888" t="s">
        <v>23</v>
      </c>
      <c r="D12" s="888" t="s">
        <v>23</v>
      </c>
      <c r="E12" s="888" t="s">
        <v>23</v>
      </c>
      <c r="F12" s="888" t="s">
        <v>23</v>
      </c>
      <c r="G12" s="888" t="s">
        <v>23</v>
      </c>
    </row>
    <row r="13" spans="1:7" x14ac:dyDescent="0.25">
      <c r="A13" s="66" t="s">
        <v>85</v>
      </c>
      <c r="B13" s="893" t="s">
        <v>23</v>
      </c>
      <c r="C13" s="893" t="s">
        <v>23</v>
      </c>
      <c r="D13" s="893" t="s">
        <v>23</v>
      </c>
      <c r="E13" s="893" t="s">
        <v>23</v>
      </c>
      <c r="F13" s="893" t="s">
        <v>23</v>
      </c>
      <c r="G13" s="893" t="s">
        <v>23</v>
      </c>
    </row>
    <row r="14" spans="1:7" x14ac:dyDescent="0.25">
      <c r="A14" s="59"/>
      <c r="B14" s="1026"/>
      <c r="C14" s="1026"/>
      <c r="D14" s="1026"/>
      <c r="E14" s="1026"/>
      <c r="F14" s="1026"/>
      <c r="G14" s="1026"/>
    </row>
    <row r="15" spans="1:7" x14ac:dyDescent="0.25">
      <c r="A15" s="66" t="s">
        <v>86</v>
      </c>
      <c r="B15" s="893" t="s">
        <v>23</v>
      </c>
      <c r="C15" s="893" t="s">
        <v>23</v>
      </c>
      <c r="D15" s="893" t="s">
        <v>23</v>
      </c>
      <c r="E15" s="893" t="s">
        <v>23</v>
      </c>
      <c r="F15" s="893" t="s">
        <v>23</v>
      </c>
      <c r="G15" s="893" t="s">
        <v>23</v>
      </c>
    </row>
    <row r="16" spans="1:7"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v>8</v>
      </c>
      <c r="D41" s="1028">
        <v>8</v>
      </c>
      <c r="E41" s="1028" t="s">
        <v>23</v>
      </c>
      <c r="F41" s="1028">
        <v>35000</v>
      </c>
      <c r="G41" s="1028">
        <v>280</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v>23</v>
      </c>
      <c r="D46" s="889">
        <v>23</v>
      </c>
      <c r="E46" s="889" t="s">
        <v>23</v>
      </c>
      <c r="F46" s="889">
        <v>35000</v>
      </c>
      <c r="G46" s="889">
        <v>805</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v>17</v>
      </c>
      <c r="D48" s="888">
        <v>17</v>
      </c>
      <c r="E48" s="888" t="s">
        <v>23</v>
      </c>
      <c r="F48" s="888">
        <v>45000</v>
      </c>
      <c r="G48" s="888">
        <v>765</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v>48</v>
      </c>
      <c r="D50" s="893">
        <v>48</v>
      </c>
      <c r="E50" s="893" t="s">
        <v>23</v>
      </c>
      <c r="F50" s="893">
        <v>38542</v>
      </c>
      <c r="G50" s="893">
        <v>1850</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9"/>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v>25</v>
      </c>
      <c r="D69" s="888">
        <v>25</v>
      </c>
      <c r="E69" s="888" t="s">
        <v>23</v>
      </c>
      <c r="F69" s="888">
        <v>27267</v>
      </c>
      <c r="G69" s="888">
        <v>682</v>
      </c>
    </row>
    <row r="70" spans="1:7" x14ac:dyDescent="0.25">
      <c r="A70" s="66" t="s">
        <v>128</v>
      </c>
      <c r="B70" s="893" t="s">
        <v>23</v>
      </c>
      <c r="C70" s="893">
        <v>25</v>
      </c>
      <c r="D70" s="893">
        <v>25</v>
      </c>
      <c r="E70" s="893" t="s">
        <v>23</v>
      </c>
      <c r="F70" s="893">
        <v>27267</v>
      </c>
      <c r="G70" s="893">
        <v>682</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t="s">
        <v>23</v>
      </c>
      <c r="D75" s="888" t="s">
        <v>23</v>
      </c>
      <c r="E75" s="888" t="s">
        <v>23</v>
      </c>
      <c r="F75" s="888" t="s">
        <v>23</v>
      </c>
      <c r="G75" s="888" t="s">
        <v>23</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t="s">
        <v>23</v>
      </c>
      <c r="C80" s="893" t="s">
        <v>23</v>
      </c>
      <c r="D80" s="893" t="s">
        <v>23</v>
      </c>
      <c r="E80" s="893" t="s">
        <v>23</v>
      </c>
      <c r="F80" s="893" t="s">
        <v>23</v>
      </c>
      <c r="G80" s="893" t="s">
        <v>23</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t="s">
        <v>23</v>
      </c>
      <c r="C86" s="48">
        <v>73</v>
      </c>
      <c r="D86" s="48">
        <v>73</v>
      </c>
      <c r="E86" s="48" t="s">
        <v>23</v>
      </c>
      <c r="F86" s="48">
        <v>34680</v>
      </c>
      <c r="G86" s="48">
        <v>2532</v>
      </c>
    </row>
  </sheetData>
  <mergeCells count="4">
    <mergeCell ref="A1:G1"/>
    <mergeCell ref="A3:G3"/>
    <mergeCell ref="G6:G8"/>
    <mergeCell ref="A4:G4"/>
  </mergeCells>
  <phoneticPr fontId="7" type="noConversion"/>
  <printOptions horizontalCentered="1"/>
  <pageMargins left="0.78740157480314965" right="0.47" top="0.59055118110236227" bottom="0.98425196850393704" header="0" footer="0"/>
  <pageSetup paperSize="9" scale="5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237">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88671875" style="172" customWidth="1"/>
    <col min="2" max="7" width="19.4414062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608</v>
      </c>
      <c r="B3" s="2049"/>
      <c r="C3" s="2049"/>
      <c r="D3" s="2049"/>
      <c r="E3" s="2049"/>
      <c r="F3" s="2049"/>
      <c r="G3" s="2049"/>
      <c r="H3" s="206"/>
      <c r="I3" s="206"/>
      <c r="J3" s="206"/>
    </row>
    <row r="4" spans="1:10" s="478" customFormat="1" ht="26.25" customHeight="1" x14ac:dyDescent="0.25">
      <c r="A4" s="2013" t="s">
        <v>716</v>
      </c>
      <c r="B4" s="2013"/>
      <c r="C4" s="2013"/>
      <c r="D4" s="2013"/>
      <c r="E4" s="2013"/>
      <c r="F4" s="2013"/>
      <c r="G4" s="2013"/>
      <c r="H4" s="558"/>
      <c r="I4" s="558"/>
      <c r="J4" s="558"/>
    </row>
    <row r="5" spans="1:10" s="81" customFormat="1" ht="13.5" customHeight="1" thickBot="1" x14ac:dyDescent="0.3">
      <c r="A5" s="5"/>
      <c r="B5" s="6"/>
      <c r="C5" s="6"/>
      <c r="D5" s="6"/>
      <c r="E5" s="6"/>
      <c r="F5" s="6"/>
      <c r="G5" s="6"/>
      <c r="H5" s="160"/>
      <c r="I5" s="160"/>
      <c r="J5" s="160"/>
    </row>
    <row r="6" spans="1:10" ht="30" customHeight="1" x14ac:dyDescent="0.25">
      <c r="A6" s="140" t="s">
        <v>169</v>
      </c>
      <c r="B6" s="401" t="s">
        <v>3</v>
      </c>
      <c r="C6" s="402"/>
      <c r="D6" s="403"/>
      <c r="E6" s="401" t="s">
        <v>10</v>
      </c>
      <c r="F6" s="402"/>
      <c r="G6" s="2152" t="s">
        <v>11</v>
      </c>
    </row>
    <row r="7" spans="1:10" ht="20.25" customHeight="1" x14ac:dyDescent="0.25">
      <c r="A7" s="377" t="s">
        <v>180</v>
      </c>
      <c r="B7" s="405" t="s">
        <v>13</v>
      </c>
      <c r="C7" s="203"/>
      <c r="D7" s="406"/>
      <c r="E7" s="405" t="s">
        <v>14</v>
      </c>
      <c r="F7" s="406"/>
      <c r="G7" s="2153"/>
    </row>
    <row r="8" spans="1:10" ht="40.5" customHeight="1" thickBot="1" x14ac:dyDescent="0.3">
      <c r="A8" s="430" t="s">
        <v>183</v>
      </c>
      <c r="B8" s="376" t="s">
        <v>17</v>
      </c>
      <c r="C8" s="192" t="s">
        <v>18</v>
      </c>
      <c r="D8" s="192" t="s">
        <v>19</v>
      </c>
      <c r="E8" s="376" t="s">
        <v>17</v>
      </c>
      <c r="F8" s="192" t="s">
        <v>18</v>
      </c>
      <c r="G8" s="2154"/>
      <c r="H8" s="216"/>
    </row>
    <row r="9" spans="1:10" ht="19.5" customHeight="1" x14ac:dyDescent="0.25">
      <c r="A9" s="65" t="s">
        <v>81</v>
      </c>
      <c r="B9" s="38" t="s">
        <v>23</v>
      </c>
      <c r="C9" s="38" t="s">
        <v>23</v>
      </c>
      <c r="D9" s="38" t="s">
        <v>23</v>
      </c>
      <c r="E9" s="38" t="s">
        <v>23</v>
      </c>
      <c r="F9" s="38" t="s">
        <v>23</v>
      </c>
      <c r="G9" s="38" t="s">
        <v>23</v>
      </c>
    </row>
    <row r="10" spans="1:10" x14ac:dyDescent="0.25">
      <c r="A10" s="57" t="s">
        <v>82</v>
      </c>
      <c r="B10" s="888" t="s">
        <v>23</v>
      </c>
      <c r="C10" s="888" t="s">
        <v>23</v>
      </c>
      <c r="D10" s="888" t="s">
        <v>23</v>
      </c>
      <c r="E10" s="888" t="s">
        <v>23</v>
      </c>
      <c r="F10" s="888" t="s">
        <v>23</v>
      </c>
      <c r="G10" s="888" t="s">
        <v>23</v>
      </c>
    </row>
    <row r="11" spans="1:10"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v>85</v>
      </c>
      <c r="C19" s="888">
        <v>7</v>
      </c>
      <c r="D19" s="888">
        <v>92</v>
      </c>
      <c r="E19" s="888">
        <v>992</v>
      </c>
      <c r="F19" s="888">
        <v>1100</v>
      </c>
      <c r="G19" s="888">
        <v>92</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v>85</v>
      </c>
      <c r="C22" s="893">
        <v>7</v>
      </c>
      <c r="D22" s="893">
        <v>92</v>
      </c>
      <c r="E22" s="893">
        <v>992</v>
      </c>
      <c r="F22" s="893">
        <v>1100</v>
      </c>
      <c r="G22" s="893">
        <v>92</v>
      </c>
    </row>
    <row r="23" spans="1:7" x14ac:dyDescent="0.25">
      <c r="A23" s="59"/>
      <c r="B23" s="1026"/>
      <c r="C23" s="1026"/>
      <c r="D23" s="1026"/>
      <c r="E23" s="1026"/>
      <c r="F23" s="1026"/>
      <c r="G23" s="1026"/>
    </row>
    <row r="24" spans="1:7" x14ac:dyDescent="0.25">
      <c r="A24" s="66" t="s">
        <v>92</v>
      </c>
      <c r="B24" s="893" t="s">
        <v>23</v>
      </c>
      <c r="C24" s="893">
        <v>9</v>
      </c>
      <c r="D24" s="893">
        <v>9</v>
      </c>
      <c r="E24" s="893" t="s">
        <v>23</v>
      </c>
      <c r="F24" s="893">
        <v>2000</v>
      </c>
      <c r="G24" s="893">
        <v>18</v>
      </c>
    </row>
    <row r="25" spans="1:7" x14ac:dyDescent="0.25">
      <c r="A25" s="59"/>
      <c r="B25" s="1026"/>
      <c r="C25" s="1026"/>
      <c r="D25" s="1026"/>
      <c r="E25" s="1026"/>
      <c r="F25" s="1026"/>
      <c r="G25" s="1026"/>
    </row>
    <row r="26" spans="1:7" x14ac:dyDescent="0.25">
      <c r="A26" s="66" t="s">
        <v>93</v>
      </c>
      <c r="B26" s="893">
        <v>105</v>
      </c>
      <c r="C26" s="893">
        <v>212</v>
      </c>
      <c r="D26" s="893">
        <v>317</v>
      </c>
      <c r="E26" s="893">
        <v>850</v>
      </c>
      <c r="F26" s="893">
        <v>2740</v>
      </c>
      <c r="G26" s="893">
        <v>670</v>
      </c>
    </row>
    <row r="27" spans="1:7" x14ac:dyDescent="0.25">
      <c r="A27" s="57"/>
      <c r="B27" s="888"/>
      <c r="C27" s="888"/>
      <c r="D27" s="888"/>
      <c r="E27" s="888"/>
      <c r="F27" s="888"/>
      <c r="G27" s="888"/>
    </row>
    <row r="28" spans="1:7" x14ac:dyDescent="0.25">
      <c r="A28" s="57" t="s">
        <v>94</v>
      </c>
      <c r="B28" s="888">
        <v>18</v>
      </c>
      <c r="C28" s="888">
        <v>31</v>
      </c>
      <c r="D28" s="888">
        <v>49</v>
      </c>
      <c r="E28" s="888">
        <v>1094</v>
      </c>
      <c r="F28" s="888">
        <v>2100</v>
      </c>
      <c r="G28" s="888">
        <v>84</v>
      </c>
    </row>
    <row r="29" spans="1:7" x14ac:dyDescent="0.25">
      <c r="A29" s="57" t="s">
        <v>95</v>
      </c>
      <c r="B29" s="888">
        <v>38</v>
      </c>
      <c r="C29" s="888">
        <v>2</v>
      </c>
      <c r="D29" s="888">
        <v>40</v>
      </c>
      <c r="E29" s="888">
        <v>6000</v>
      </c>
      <c r="F29" s="888">
        <v>11000</v>
      </c>
      <c r="G29" s="888">
        <v>250</v>
      </c>
    </row>
    <row r="30" spans="1:7" x14ac:dyDescent="0.25">
      <c r="A30" s="57" t="s">
        <v>96</v>
      </c>
      <c r="B30" s="888">
        <v>17</v>
      </c>
      <c r="C30" s="888">
        <v>15</v>
      </c>
      <c r="D30" s="888">
        <v>32</v>
      </c>
      <c r="E30" s="888">
        <v>639</v>
      </c>
      <c r="F30" s="888">
        <v>2500</v>
      </c>
      <c r="G30" s="888">
        <v>48</v>
      </c>
    </row>
    <row r="31" spans="1:7" x14ac:dyDescent="0.25">
      <c r="A31" s="66" t="s">
        <v>97</v>
      </c>
      <c r="B31" s="893">
        <v>73</v>
      </c>
      <c r="C31" s="893">
        <v>48</v>
      </c>
      <c r="D31" s="893">
        <v>121</v>
      </c>
      <c r="E31" s="893">
        <v>3542</v>
      </c>
      <c r="F31" s="893">
        <v>2596</v>
      </c>
      <c r="G31" s="893">
        <v>382</v>
      </c>
    </row>
    <row r="32" spans="1:7" x14ac:dyDescent="0.25">
      <c r="A32" s="57"/>
      <c r="B32" s="888"/>
      <c r="C32" s="888"/>
      <c r="D32" s="888"/>
      <c r="E32" s="888"/>
      <c r="F32" s="888"/>
      <c r="G32" s="888"/>
    </row>
    <row r="33" spans="1:7" x14ac:dyDescent="0.25">
      <c r="A33" s="57" t="s">
        <v>98</v>
      </c>
      <c r="B33" s="889">
        <v>19</v>
      </c>
      <c r="C33" s="889">
        <v>25</v>
      </c>
      <c r="D33" s="889">
        <v>44</v>
      </c>
      <c r="E33" s="889">
        <v>2026</v>
      </c>
      <c r="F33" s="889">
        <v>4520</v>
      </c>
      <c r="G33" s="889">
        <v>152</v>
      </c>
    </row>
    <row r="34" spans="1:7" x14ac:dyDescent="0.25">
      <c r="A34" s="57" t="s">
        <v>99</v>
      </c>
      <c r="B34" s="889">
        <v>8</v>
      </c>
      <c r="C34" s="889">
        <v>13</v>
      </c>
      <c r="D34" s="889">
        <v>21</v>
      </c>
      <c r="E34" s="889">
        <v>1013</v>
      </c>
      <c r="F34" s="889">
        <v>2146</v>
      </c>
      <c r="G34" s="889">
        <v>36</v>
      </c>
    </row>
    <row r="35" spans="1:7" x14ac:dyDescent="0.25">
      <c r="A35" s="57" t="s">
        <v>100</v>
      </c>
      <c r="B35" s="889">
        <v>8</v>
      </c>
      <c r="C35" s="889">
        <v>8</v>
      </c>
      <c r="D35" s="889">
        <v>16</v>
      </c>
      <c r="E35" s="889">
        <v>1000</v>
      </c>
      <c r="F35" s="889">
        <v>1600</v>
      </c>
      <c r="G35" s="889">
        <v>21</v>
      </c>
    </row>
    <row r="36" spans="1:7" x14ac:dyDescent="0.25">
      <c r="A36" s="57" t="s">
        <v>101</v>
      </c>
      <c r="B36" s="889">
        <v>1</v>
      </c>
      <c r="C36" s="889">
        <v>30</v>
      </c>
      <c r="D36" s="889">
        <v>31</v>
      </c>
      <c r="E36" s="889">
        <v>4000</v>
      </c>
      <c r="F36" s="889">
        <v>9050</v>
      </c>
      <c r="G36" s="889">
        <v>276</v>
      </c>
    </row>
    <row r="37" spans="1:7" x14ac:dyDescent="0.25">
      <c r="A37" s="66" t="s">
        <v>102</v>
      </c>
      <c r="B37" s="893">
        <v>36</v>
      </c>
      <c r="C37" s="893">
        <v>76</v>
      </c>
      <c r="D37" s="893">
        <v>112</v>
      </c>
      <c r="E37" s="893">
        <v>1628</v>
      </c>
      <c r="F37" s="893">
        <v>5595</v>
      </c>
      <c r="G37" s="893">
        <v>485</v>
      </c>
    </row>
    <row r="38" spans="1:7" x14ac:dyDescent="0.25">
      <c r="A38" s="59"/>
      <c r="B38" s="1026"/>
      <c r="C38" s="1026"/>
      <c r="D38" s="1026"/>
      <c r="E38" s="1026"/>
      <c r="F38" s="1026"/>
      <c r="G38" s="1026"/>
    </row>
    <row r="39" spans="1:7" x14ac:dyDescent="0.25">
      <c r="A39" s="66" t="s">
        <v>103</v>
      </c>
      <c r="B39" s="893" t="s">
        <v>23</v>
      </c>
      <c r="C39" s="893">
        <v>58</v>
      </c>
      <c r="D39" s="893">
        <v>58</v>
      </c>
      <c r="E39" s="893" t="s">
        <v>23</v>
      </c>
      <c r="F39" s="893" t="s">
        <v>23</v>
      </c>
      <c r="G39" s="893">
        <v>169</v>
      </c>
    </row>
    <row r="40" spans="1:7" x14ac:dyDescent="0.25">
      <c r="A40" s="57"/>
      <c r="B40" s="888"/>
      <c r="C40" s="888"/>
      <c r="D40" s="888"/>
      <c r="E40" s="888"/>
      <c r="F40" s="888"/>
      <c r="G40" s="888"/>
    </row>
    <row r="41" spans="1:7" x14ac:dyDescent="0.25">
      <c r="A41" s="57" t="s">
        <v>161</v>
      </c>
      <c r="B41" s="1028" t="s">
        <v>23</v>
      </c>
      <c r="C41" s="1028">
        <v>57</v>
      </c>
      <c r="D41" s="1028">
        <v>57</v>
      </c>
      <c r="E41" s="1028" t="s">
        <v>23</v>
      </c>
      <c r="F41" s="1028">
        <v>3173</v>
      </c>
      <c r="G41" s="1028">
        <v>181</v>
      </c>
    </row>
    <row r="42" spans="1:7" x14ac:dyDescent="0.25">
      <c r="A42" s="57" t="s">
        <v>105</v>
      </c>
      <c r="B42" s="888">
        <v>19</v>
      </c>
      <c r="C42" s="888">
        <v>268</v>
      </c>
      <c r="D42" s="888">
        <v>287</v>
      </c>
      <c r="E42" s="888">
        <v>8000</v>
      </c>
      <c r="F42" s="888">
        <v>2000</v>
      </c>
      <c r="G42" s="888">
        <v>688</v>
      </c>
    </row>
    <row r="43" spans="1:7" x14ac:dyDescent="0.25">
      <c r="A43" s="57" t="s">
        <v>106</v>
      </c>
      <c r="B43" s="889">
        <v>117</v>
      </c>
      <c r="C43" s="889">
        <v>83</v>
      </c>
      <c r="D43" s="889">
        <v>200</v>
      </c>
      <c r="E43" s="889">
        <v>864</v>
      </c>
      <c r="F43" s="889">
        <v>5271</v>
      </c>
      <c r="G43" s="889">
        <v>540</v>
      </c>
    </row>
    <row r="44" spans="1:7" x14ac:dyDescent="0.25">
      <c r="A44" s="57" t="s">
        <v>107</v>
      </c>
      <c r="B44" s="1028">
        <v>56</v>
      </c>
      <c r="C44" s="1028">
        <v>137</v>
      </c>
      <c r="D44" s="1028">
        <v>193</v>
      </c>
      <c r="E44" s="1028">
        <v>6750</v>
      </c>
      <c r="F44" s="1028">
        <v>1723</v>
      </c>
      <c r="G44" s="1028">
        <v>614</v>
      </c>
    </row>
    <row r="45" spans="1:7" x14ac:dyDescent="0.25">
      <c r="A45" s="57" t="s">
        <v>108</v>
      </c>
      <c r="B45" s="889">
        <v>1</v>
      </c>
      <c r="C45" s="889" t="s">
        <v>23</v>
      </c>
      <c r="D45" s="889">
        <v>1</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v>6</v>
      </c>
      <c r="C47" s="889">
        <v>66</v>
      </c>
      <c r="D47" s="889">
        <v>72</v>
      </c>
      <c r="E47" s="889">
        <v>1200</v>
      </c>
      <c r="F47" s="889">
        <v>2500</v>
      </c>
      <c r="G47" s="889">
        <v>173</v>
      </c>
    </row>
    <row r="48" spans="1:7" x14ac:dyDescent="0.25">
      <c r="A48" s="57" t="s">
        <v>111</v>
      </c>
      <c r="B48" s="888">
        <v>2</v>
      </c>
      <c r="C48" s="888">
        <v>1204</v>
      </c>
      <c r="D48" s="888">
        <v>1206</v>
      </c>
      <c r="E48" s="888">
        <v>50</v>
      </c>
      <c r="F48" s="888">
        <v>2000</v>
      </c>
      <c r="G48" s="888">
        <v>2408</v>
      </c>
    </row>
    <row r="49" spans="1:7" x14ac:dyDescent="0.25">
      <c r="A49" s="57" t="s">
        <v>112</v>
      </c>
      <c r="B49" s="889">
        <v>1</v>
      </c>
      <c r="C49" s="889">
        <v>34</v>
      </c>
      <c r="D49" s="889">
        <v>35</v>
      </c>
      <c r="E49" s="889">
        <v>1000</v>
      </c>
      <c r="F49" s="889">
        <v>2100</v>
      </c>
      <c r="G49" s="889">
        <v>72</v>
      </c>
    </row>
    <row r="50" spans="1:7" x14ac:dyDescent="0.25">
      <c r="A50" s="66" t="s">
        <v>113</v>
      </c>
      <c r="B50" s="893">
        <v>202</v>
      </c>
      <c r="C50" s="893">
        <v>1849</v>
      </c>
      <c r="D50" s="893">
        <v>2051</v>
      </c>
      <c r="E50" s="893">
        <v>3165</v>
      </c>
      <c r="F50" s="893">
        <v>2182</v>
      </c>
      <c r="G50" s="893">
        <v>4676</v>
      </c>
    </row>
    <row r="51" spans="1:7" x14ac:dyDescent="0.25">
      <c r="A51" s="59"/>
      <c r="B51" s="1026"/>
      <c r="C51" s="1026"/>
      <c r="D51" s="1026"/>
      <c r="E51" s="1026"/>
      <c r="F51" s="1026"/>
      <c r="G51" s="1026"/>
    </row>
    <row r="52" spans="1:7" x14ac:dyDescent="0.25">
      <c r="A52" s="66" t="s">
        <v>114</v>
      </c>
      <c r="B52" s="893" t="s">
        <v>23</v>
      </c>
      <c r="C52" s="893">
        <v>1</v>
      </c>
      <c r="D52" s="893">
        <v>1</v>
      </c>
      <c r="E52" s="893" t="s">
        <v>23</v>
      </c>
      <c r="F52" s="893">
        <v>2000</v>
      </c>
      <c r="G52" s="893">
        <v>2</v>
      </c>
    </row>
    <row r="53" spans="1:7" x14ac:dyDescent="0.25">
      <c r="A53" s="57"/>
      <c r="B53" s="888"/>
      <c r="C53" s="888"/>
      <c r="D53" s="888"/>
      <c r="E53" s="888"/>
      <c r="F53" s="888"/>
      <c r="G53" s="888"/>
    </row>
    <row r="54" spans="1:7" x14ac:dyDescent="0.25">
      <c r="A54" s="57" t="s">
        <v>115</v>
      </c>
      <c r="B54" s="888">
        <v>74</v>
      </c>
      <c r="C54" s="888">
        <v>5451</v>
      </c>
      <c r="D54" s="888">
        <v>5525</v>
      </c>
      <c r="E54" s="888">
        <v>2500</v>
      </c>
      <c r="F54" s="888">
        <v>2554</v>
      </c>
      <c r="G54" s="888">
        <v>14107</v>
      </c>
    </row>
    <row r="55" spans="1:7" x14ac:dyDescent="0.25">
      <c r="A55" s="57" t="s">
        <v>116</v>
      </c>
      <c r="B55" s="888">
        <v>3</v>
      </c>
      <c r="C55" s="888">
        <v>836</v>
      </c>
      <c r="D55" s="888">
        <v>839</v>
      </c>
      <c r="E55" s="888">
        <v>700</v>
      </c>
      <c r="F55" s="888">
        <v>1985</v>
      </c>
      <c r="G55" s="888">
        <v>1661</v>
      </c>
    </row>
    <row r="56" spans="1:7" x14ac:dyDescent="0.25">
      <c r="A56" s="57" t="s">
        <v>117</v>
      </c>
      <c r="B56" s="888">
        <v>73</v>
      </c>
      <c r="C56" s="888">
        <v>658</v>
      </c>
      <c r="D56" s="888">
        <v>731</v>
      </c>
      <c r="E56" s="888">
        <v>827</v>
      </c>
      <c r="F56" s="888">
        <v>1902</v>
      </c>
      <c r="G56" s="888">
        <v>1312</v>
      </c>
    </row>
    <row r="57" spans="1:7" x14ac:dyDescent="0.25">
      <c r="A57" s="57" t="s">
        <v>118</v>
      </c>
      <c r="B57" s="888">
        <v>103</v>
      </c>
      <c r="C57" s="888">
        <v>1</v>
      </c>
      <c r="D57" s="888">
        <v>104</v>
      </c>
      <c r="E57" s="888">
        <v>3500</v>
      </c>
      <c r="F57" s="888">
        <v>4000</v>
      </c>
      <c r="G57" s="888">
        <v>365</v>
      </c>
    </row>
    <row r="58" spans="1:7" x14ac:dyDescent="0.25">
      <c r="A58" s="57" t="s">
        <v>119</v>
      </c>
      <c r="B58" s="888">
        <v>1</v>
      </c>
      <c r="C58" s="888">
        <v>606</v>
      </c>
      <c r="D58" s="888">
        <v>607</v>
      </c>
      <c r="E58" s="888">
        <v>600</v>
      </c>
      <c r="F58" s="888">
        <v>2000</v>
      </c>
      <c r="G58" s="888">
        <v>1213</v>
      </c>
    </row>
    <row r="59" spans="1:7" x14ac:dyDescent="0.25">
      <c r="A59" s="66" t="s">
        <v>176</v>
      </c>
      <c r="B59" s="893">
        <v>254</v>
      </c>
      <c r="C59" s="893">
        <v>7552</v>
      </c>
      <c r="D59" s="893">
        <v>7806</v>
      </c>
      <c r="E59" s="893">
        <v>2396</v>
      </c>
      <c r="F59" s="893">
        <v>2390</v>
      </c>
      <c r="G59" s="893">
        <v>18658</v>
      </c>
    </row>
    <row r="60" spans="1:7" x14ac:dyDescent="0.25">
      <c r="A60" s="57"/>
      <c r="B60" s="888"/>
      <c r="C60" s="888"/>
      <c r="D60" s="888"/>
      <c r="E60" s="888"/>
      <c r="F60" s="888"/>
      <c r="G60" s="888"/>
    </row>
    <row r="61" spans="1:7" x14ac:dyDescent="0.25">
      <c r="A61" s="57" t="s">
        <v>121</v>
      </c>
      <c r="B61" s="889">
        <v>77</v>
      </c>
      <c r="C61" s="889">
        <v>138</v>
      </c>
      <c r="D61" s="889">
        <v>215</v>
      </c>
      <c r="E61" s="889">
        <v>3369</v>
      </c>
      <c r="F61" s="889">
        <v>21312</v>
      </c>
      <c r="G61" s="889">
        <v>3201</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v>77</v>
      </c>
      <c r="C64" s="893">
        <v>138</v>
      </c>
      <c r="D64" s="893">
        <v>215</v>
      </c>
      <c r="E64" s="893">
        <v>3369</v>
      </c>
      <c r="F64" s="893">
        <v>21312</v>
      </c>
      <c r="G64" s="893">
        <v>3201</v>
      </c>
    </row>
    <row r="65" spans="1:7" x14ac:dyDescent="0.25">
      <c r="A65" s="59"/>
      <c r="B65" s="1026"/>
      <c r="C65" s="1026"/>
      <c r="D65" s="1026"/>
      <c r="E65" s="1026"/>
      <c r="F65" s="1026"/>
      <c r="G65" s="1026"/>
    </row>
    <row r="66" spans="1:7" x14ac:dyDescent="0.25">
      <c r="A66" s="66" t="s">
        <v>125</v>
      </c>
      <c r="B66" s="893">
        <v>287</v>
      </c>
      <c r="C66" s="893">
        <v>406</v>
      </c>
      <c r="D66" s="893">
        <v>693</v>
      </c>
      <c r="E66" s="893">
        <v>1100</v>
      </c>
      <c r="F66" s="893">
        <v>4350</v>
      </c>
      <c r="G66" s="893">
        <v>2082</v>
      </c>
    </row>
    <row r="67" spans="1:7" x14ac:dyDescent="0.25">
      <c r="A67" s="57"/>
      <c r="B67" s="888"/>
      <c r="C67" s="888"/>
      <c r="D67" s="888"/>
      <c r="E67" s="888"/>
      <c r="F67" s="888"/>
      <c r="G67" s="888"/>
    </row>
    <row r="68" spans="1:7" x14ac:dyDescent="0.25">
      <c r="A68" s="57" t="s">
        <v>126</v>
      </c>
      <c r="B68" s="888">
        <v>4</v>
      </c>
      <c r="C68" s="888">
        <v>5</v>
      </c>
      <c r="D68" s="888">
        <v>9</v>
      </c>
      <c r="E68" s="888">
        <v>1690</v>
      </c>
      <c r="F68" s="888">
        <v>54962</v>
      </c>
      <c r="G68" s="888">
        <v>282</v>
      </c>
    </row>
    <row r="69" spans="1:7" x14ac:dyDescent="0.25">
      <c r="A69" s="57" t="s">
        <v>127</v>
      </c>
      <c r="B69" s="888">
        <v>2</v>
      </c>
      <c r="C69" s="888">
        <v>41</v>
      </c>
      <c r="D69" s="888">
        <v>43</v>
      </c>
      <c r="E69" s="888">
        <v>3550</v>
      </c>
      <c r="F69" s="888">
        <v>26601</v>
      </c>
      <c r="G69" s="888">
        <v>1098</v>
      </c>
    </row>
    <row r="70" spans="1:7" x14ac:dyDescent="0.25">
      <c r="A70" s="66" t="s">
        <v>128</v>
      </c>
      <c r="B70" s="893">
        <v>6</v>
      </c>
      <c r="C70" s="893">
        <v>46</v>
      </c>
      <c r="D70" s="893">
        <v>52</v>
      </c>
      <c r="E70" s="893">
        <v>2310</v>
      </c>
      <c r="F70" s="893">
        <v>29684</v>
      </c>
      <c r="G70" s="893">
        <v>1380</v>
      </c>
    </row>
    <row r="71" spans="1:7" x14ac:dyDescent="0.25">
      <c r="A71" s="57"/>
      <c r="B71" s="888"/>
      <c r="C71" s="888"/>
      <c r="D71" s="888"/>
      <c r="E71" s="888"/>
      <c r="F71" s="888"/>
      <c r="G71" s="888"/>
    </row>
    <row r="72" spans="1:7" x14ac:dyDescent="0.25">
      <c r="A72" s="57" t="s">
        <v>129</v>
      </c>
      <c r="B72" s="888" t="s">
        <v>23</v>
      </c>
      <c r="C72" s="888">
        <v>44</v>
      </c>
      <c r="D72" s="888">
        <v>44</v>
      </c>
      <c r="E72" s="888" t="s">
        <v>23</v>
      </c>
      <c r="F72" s="888">
        <v>17652</v>
      </c>
      <c r="G72" s="888">
        <v>777</v>
      </c>
    </row>
    <row r="73" spans="1:7" x14ac:dyDescent="0.25">
      <c r="A73" s="57" t="s">
        <v>130</v>
      </c>
      <c r="B73" s="888">
        <v>103</v>
      </c>
      <c r="C73" s="888">
        <v>16</v>
      </c>
      <c r="D73" s="888">
        <v>119</v>
      </c>
      <c r="E73" s="888">
        <v>710</v>
      </c>
      <c r="F73" s="888">
        <v>1025</v>
      </c>
      <c r="G73" s="888">
        <v>90</v>
      </c>
    </row>
    <row r="74" spans="1:7" x14ac:dyDescent="0.25">
      <c r="A74" s="57" t="s">
        <v>131</v>
      </c>
      <c r="B74" s="889">
        <v>246</v>
      </c>
      <c r="C74" s="889">
        <v>224</v>
      </c>
      <c r="D74" s="889">
        <v>470</v>
      </c>
      <c r="E74" s="889">
        <v>727</v>
      </c>
      <c r="F74" s="889">
        <v>1131</v>
      </c>
      <c r="G74" s="889">
        <v>432</v>
      </c>
    </row>
    <row r="75" spans="1:7" x14ac:dyDescent="0.25">
      <c r="A75" s="57" t="s">
        <v>132</v>
      </c>
      <c r="B75" s="888">
        <v>58</v>
      </c>
      <c r="C75" s="888">
        <v>21</v>
      </c>
      <c r="D75" s="888">
        <v>79</v>
      </c>
      <c r="E75" s="888">
        <v>760</v>
      </c>
      <c r="F75" s="888">
        <v>1090</v>
      </c>
      <c r="G75" s="888">
        <v>67</v>
      </c>
    </row>
    <row r="76" spans="1:7" x14ac:dyDescent="0.25">
      <c r="A76" s="57" t="s">
        <v>133</v>
      </c>
      <c r="B76" s="888">
        <v>16</v>
      </c>
      <c r="C76" s="888">
        <v>30</v>
      </c>
      <c r="D76" s="888">
        <v>46</v>
      </c>
      <c r="E76" s="888">
        <v>919</v>
      </c>
      <c r="F76" s="888">
        <v>1540</v>
      </c>
      <c r="G76" s="888">
        <v>61</v>
      </c>
    </row>
    <row r="77" spans="1:7" x14ac:dyDescent="0.25">
      <c r="A77" s="57" t="s">
        <v>134</v>
      </c>
      <c r="B77" s="888">
        <v>5</v>
      </c>
      <c r="C77" s="888">
        <v>5</v>
      </c>
      <c r="D77" s="888">
        <v>10</v>
      </c>
      <c r="E77" s="888">
        <v>2000</v>
      </c>
      <c r="F77" s="888">
        <v>4487</v>
      </c>
      <c r="G77" s="888">
        <v>32</v>
      </c>
    </row>
    <row r="78" spans="1:7" x14ac:dyDescent="0.25">
      <c r="A78" s="57" t="s">
        <v>135</v>
      </c>
      <c r="B78" s="888">
        <v>678</v>
      </c>
      <c r="C78" s="888">
        <v>81</v>
      </c>
      <c r="D78" s="888">
        <v>759</v>
      </c>
      <c r="E78" s="888">
        <v>723</v>
      </c>
      <c r="F78" s="888">
        <v>1169</v>
      </c>
      <c r="G78" s="888">
        <v>584</v>
      </c>
    </row>
    <row r="79" spans="1:7" x14ac:dyDescent="0.25">
      <c r="A79" s="57" t="s">
        <v>136</v>
      </c>
      <c r="B79" s="1028">
        <v>765</v>
      </c>
      <c r="C79" s="1028">
        <v>213</v>
      </c>
      <c r="D79" s="1028">
        <v>978</v>
      </c>
      <c r="E79" s="1028">
        <v>728</v>
      </c>
      <c r="F79" s="1028">
        <v>1139</v>
      </c>
      <c r="G79" s="1028">
        <v>799</v>
      </c>
    </row>
    <row r="80" spans="1:7" x14ac:dyDescent="0.25">
      <c r="A80" s="66" t="s">
        <v>137</v>
      </c>
      <c r="B80" s="893">
        <v>1871</v>
      </c>
      <c r="C80" s="893">
        <v>634</v>
      </c>
      <c r="D80" s="893">
        <v>2505</v>
      </c>
      <c r="E80" s="893">
        <v>731</v>
      </c>
      <c r="F80" s="893">
        <v>2327</v>
      </c>
      <c r="G80" s="893">
        <v>2842</v>
      </c>
    </row>
    <row r="81" spans="1:7" x14ac:dyDescent="0.25">
      <c r="A81" s="57"/>
      <c r="B81" s="888"/>
      <c r="C81" s="888"/>
      <c r="D81" s="888"/>
      <c r="E81" s="888"/>
      <c r="F81" s="888"/>
      <c r="G81" s="888"/>
    </row>
    <row r="82" spans="1:7" x14ac:dyDescent="0.25">
      <c r="A82" s="57" t="s">
        <v>138</v>
      </c>
      <c r="B82" s="888">
        <v>193</v>
      </c>
      <c r="C82" s="888">
        <v>112</v>
      </c>
      <c r="D82" s="888">
        <v>305</v>
      </c>
      <c r="E82" s="888">
        <v>1959</v>
      </c>
      <c r="F82" s="888">
        <v>12852</v>
      </c>
      <c r="G82" s="888">
        <v>1830</v>
      </c>
    </row>
    <row r="83" spans="1:7" x14ac:dyDescent="0.25">
      <c r="A83" s="57" t="s">
        <v>139</v>
      </c>
      <c r="B83" s="888">
        <v>1</v>
      </c>
      <c r="C83" s="888">
        <v>149</v>
      </c>
      <c r="D83" s="888">
        <v>150</v>
      </c>
      <c r="E83" s="888">
        <v>18900</v>
      </c>
      <c r="F83" s="888">
        <v>11079</v>
      </c>
      <c r="G83" s="888">
        <v>1652</v>
      </c>
    </row>
    <row r="84" spans="1:7" x14ac:dyDescent="0.25">
      <c r="A84" s="66" t="s">
        <v>140</v>
      </c>
      <c r="B84" s="893">
        <v>194</v>
      </c>
      <c r="C84" s="893">
        <v>261</v>
      </c>
      <c r="D84" s="893">
        <v>455</v>
      </c>
      <c r="E84" s="893">
        <v>2046</v>
      </c>
      <c r="F84" s="893">
        <v>11840</v>
      </c>
      <c r="G84" s="893">
        <v>3482</v>
      </c>
    </row>
    <row r="85" spans="1:7" x14ac:dyDescent="0.25">
      <c r="A85" s="59"/>
      <c r="B85" s="1026"/>
      <c r="C85" s="1026"/>
      <c r="D85" s="1026"/>
      <c r="E85" s="1026"/>
      <c r="F85" s="1026"/>
      <c r="G85" s="1026"/>
    </row>
    <row r="86" spans="1:7" ht="13.8" thickBot="1" x14ac:dyDescent="0.3">
      <c r="A86" s="60" t="s">
        <v>141</v>
      </c>
      <c r="B86" s="48">
        <v>3190</v>
      </c>
      <c r="C86" s="48">
        <v>11297</v>
      </c>
      <c r="D86" s="48">
        <v>14487</v>
      </c>
      <c r="E86" s="48">
        <v>1283</v>
      </c>
      <c r="F86" s="48">
        <v>2999</v>
      </c>
      <c r="G86" s="48">
        <v>38139</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60">
    <pageSetUpPr fitToPage="1"/>
  </sheetPr>
  <dimension ref="A1:I76"/>
  <sheetViews>
    <sheetView view="pageBreakPreview" topLeftCell="A43" zoomScale="75" zoomScaleNormal="75" zoomScaleSheetLayoutView="75" workbookViewId="0">
      <selection activeCell="B49" sqref="B49:C49"/>
    </sheetView>
  </sheetViews>
  <sheetFormatPr baseColWidth="10" defaultColWidth="11.44140625" defaultRowHeight="13.2" x14ac:dyDescent="0.25"/>
  <cols>
    <col min="1" max="1" width="44.109375" style="172" customWidth="1"/>
    <col min="2" max="8" width="18.109375" style="172" customWidth="1"/>
    <col min="9" max="9" width="9.5546875" style="172" customWidth="1"/>
    <col min="10" max="16" width="10.6640625" style="172" customWidth="1"/>
    <col min="17" max="18" width="11.44140625" style="172"/>
    <col min="19" max="19" width="28.33203125" style="172" customWidth="1"/>
    <col min="20" max="25" width="11.5546875" style="172" customWidth="1"/>
    <col min="26" max="16384" width="11.44140625" style="172"/>
  </cols>
  <sheetData>
    <row r="1" spans="1:9" s="80" customFormat="1" ht="17.399999999999999" x14ac:dyDescent="0.3">
      <c r="A1" s="2009" t="s">
        <v>0</v>
      </c>
      <c r="B1" s="2009"/>
      <c r="C1" s="2009"/>
      <c r="D1" s="2009"/>
      <c r="E1" s="2009"/>
      <c r="F1" s="2009"/>
      <c r="G1" s="2009"/>
      <c r="H1" s="2009"/>
    </row>
    <row r="3" spans="1:9" s="81" customFormat="1" ht="24" customHeight="1" x14ac:dyDescent="0.25">
      <c r="A3" s="2054" t="s">
        <v>750</v>
      </c>
      <c r="B3" s="2054"/>
      <c r="C3" s="2054"/>
      <c r="D3" s="2054"/>
      <c r="E3" s="2054"/>
      <c r="F3" s="2054"/>
      <c r="G3" s="2054"/>
      <c r="H3" s="2054"/>
      <c r="I3" s="242"/>
    </row>
    <row r="4" spans="1:9" s="81" customFormat="1" ht="14.25" customHeight="1" thickBot="1" x14ac:dyDescent="0.3">
      <c r="A4" s="211"/>
      <c r="B4" s="211"/>
      <c r="C4" s="211"/>
      <c r="D4" s="211"/>
      <c r="E4" s="211"/>
      <c r="F4" s="211"/>
    </row>
    <row r="5" spans="1:9" ht="19.5" customHeight="1" x14ac:dyDescent="0.25">
      <c r="A5" s="379"/>
      <c r="B5" s="1988" t="s">
        <v>241</v>
      </c>
      <c r="C5" s="1989"/>
      <c r="D5" s="1989"/>
      <c r="E5" s="1989"/>
      <c r="F5" s="1989"/>
    </row>
    <row r="6" spans="1:9" ht="18" customHeight="1" x14ac:dyDescent="0.25">
      <c r="A6" s="373" t="s">
        <v>12</v>
      </c>
      <c r="B6" s="2003" t="s">
        <v>309</v>
      </c>
      <c r="C6" s="2008"/>
      <c r="D6" s="2003" t="s">
        <v>310</v>
      </c>
      <c r="E6" s="2004"/>
      <c r="F6" s="2162" t="s">
        <v>19</v>
      </c>
    </row>
    <row r="7" spans="1:9" ht="22.5" customHeight="1" thickBot="1" x14ac:dyDescent="0.3">
      <c r="A7" s="382"/>
      <c r="B7" s="376" t="s">
        <v>17</v>
      </c>
      <c r="C7" s="376" t="s">
        <v>18</v>
      </c>
      <c r="D7" s="376" t="s">
        <v>17</v>
      </c>
      <c r="E7" s="376" t="s">
        <v>18</v>
      </c>
      <c r="F7" s="2163"/>
    </row>
    <row r="8" spans="1:9" ht="21" customHeight="1" x14ac:dyDescent="0.25">
      <c r="A8" s="56" t="s">
        <v>311</v>
      </c>
      <c r="B8" s="174"/>
      <c r="C8" s="174"/>
      <c r="D8" s="174"/>
      <c r="E8" s="174"/>
      <c r="F8" s="175"/>
    </row>
    <row r="9" spans="1:9" x14ac:dyDescent="0.25">
      <c r="A9" s="57" t="s">
        <v>312</v>
      </c>
      <c r="B9" s="40">
        <v>210504</v>
      </c>
      <c r="C9" s="40">
        <v>10463</v>
      </c>
      <c r="D9" s="40">
        <v>27148</v>
      </c>
      <c r="E9" s="40" t="s">
        <v>23</v>
      </c>
      <c r="F9" s="41">
        <v>248115</v>
      </c>
    </row>
    <row r="10" spans="1:9" x14ac:dyDescent="0.25">
      <c r="A10" s="57" t="s">
        <v>313</v>
      </c>
      <c r="B10" s="40">
        <v>85344</v>
      </c>
      <c r="C10" s="40">
        <v>31111</v>
      </c>
      <c r="D10" s="40" t="s">
        <v>23</v>
      </c>
      <c r="E10" s="40" t="s">
        <v>23</v>
      </c>
      <c r="F10" s="41">
        <v>116455</v>
      </c>
    </row>
    <row r="11" spans="1:9" x14ac:dyDescent="0.25">
      <c r="A11" s="57" t="s">
        <v>314</v>
      </c>
      <c r="B11" s="40">
        <v>3524</v>
      </c>
      <c r="C11" s="40">
        <v>1610</v>
      </c>
      <c r="D11" s="40" t="s">
        <v>23</v>
      </c>
      <c r="E11" s="40" t="s">
        <v>23</v>
      </c>
      <c r="F11" s="41">
        <v>5134</v>
      </c>
    </row>
    <row r="12" spans="1:9" x14ac:dyDescent="0.25">
      <c r="A12" s="57" t="s">
        <v>315</v>
      </c>
      <c r="B12" s="40">
        <v>51262</v>
      </c>
      <c r="C12" s="40">
        <v>19258</v>
      </c>
      <c r="D12" s="40">
        <v>9558</v>
      </c>
      <c r="E12" s="40">
        <v>2955</v>
      </c>
      <c r="F12" s="41">
        <v>83033</v>
      </c>
    </row>
    <row r="13" spans="1:9" x14ac:dyDescent="0.25">
      <c r="A13" s="57" t="s">
        <v>316</v>
      </c>
      <c r="B13" s="40">
        <v>14717</v>
      </c>
      <c r="C13" s="40">
        <v>15556</v>
      </c>
      <c r="D13" s="40">
        <v>4061</v>
      </c>
      <c r="E13" s="40">
        <v>1198</v>
      </c>
      <c r="F13" s="41">
        <v>35532</v>
      </c>
    </row>
    <row r="14" spans="1:9" s="243" customFormat="1" x14ac:dyDescent="0.25">
      <c r="A14" s="209" t="s">
        <v>317</v>
      </c>
      <c r="B14" s="63"/>
      <c r="C14" s="63"/>
      <c r="D14" s="63"/>
      <c r="E14" s="63"/>
      <c r="F14" s="64"/>
    </row>
    <row r="15" spans="1:9" x14ac:dyDescent="0.25">
      <c r="A15" s="57" t="s">
        <v>318</v>
      </c>
      <c r="B15" s="40">
        <v>93509</v>
      </c>
      <c r="C15" s="40">
        <v>156597</v>
      </c>
      <c r="D15" s="40">
        <v>8850</v>
      </c>
      <c r="E15" s="75">
        <v>331</v>
      </c>
      <c r="F15" s="41">
        <v>259287</v>
      </c>
    </row>
    <row r="16" spans="1:9" x14ac:dyDescent="0.25">
      <c r="A16" s="57" t="s">
        <v>319</v>
      </c>
      <c r="B16" s="40">
        <v>1137</v>
      </c>
      <c r="C16" s="40">
        <v>155</v>
      </c>
      <c r="D16" s="40">
        <v>844</v>
      </c>
      <c r="E16" s="40">
        <v>7</v>
      </c>
      <c r="F16" s="41">
        <v>2143</v>
      </c>
    </row>
    <row r="17" spans="1:6" x14ac:dyDescent="0.25">
      <c r="A17" s="57" t="s">
        <v>320</v>
      </c>
      <c r="B17" s="40">
        <v>20020</v>
      </c>
      <c r="C17" s="40">
        <v>689</v>
      </c>
      <c r="D17" s="40">
        <v>6602</v>
      </c>
      <c r="E17" s="40">
        <v>15</v>
      </c>
      <c r="F17" s="41">
        <v>27326</v>
      </c>
    </row>
    <row r="18" spans="1:6" x14ac:dyDescent="0.25">
      <c r="A18" s="57" t="s">
        <v>321</v>
      </c>
      <c r="B18" s="40">
        <v>213</v>
      </c>
      <c r="C18" s="40">
        <v>17</v>
      </c>
      <c r="D18" s="40">
        <v>80</v>
      </c>
      <c r="E18" s="40" t="s">
        <v>23</v>
      </c>
      <c r="F18" s="41">
        <v>310</v>
      </c>
    </row>
    <row r="19" spans="1:6" x14ac:dyDescent="0.25">
      <c r="A19" s="57" t="s">
        <v>322</v>
      </c>
      <c r="B19" s="40">
        <v>139206</v>
      </c>
      <c r="C19" s="40">
        <v>10552</v>
      </c>
      <c r="D19" s="40">
        <v>1646</v>
      </c>
      <c r="E19" s="40" t="s">
        <v>23</v>
      </c>
      <c r="F19" s="41">
        <v>151404</v>
      </c>
    </row>
    <row r="20" spans="1:6" x14ac:dyDescent="0.25">
      <c r="A20" s="57" t="s">
        <v>323</v>
      </c>
      <c r="B20" s="40">
        <v>5128</v>
      </c>
      <c r="C20" s="40">
        <v>1010</v>
      </c>
      <c r="D20" s="40">
        <v>8372</v>
      </c>
      <c r="E20" s="40" t="s">
        <v>23</v>
      </c>
      <c r="F20" s="41">
        <v>14510</v>
      </c>
    </row>
    <row r="21" spans="1:6" s="243" customFormat="1" x14ac:dyDescent="0.25">
      <c r="A21" s="209" t="s">
        <v>324</v>
      </c>
      <c r="B21" s="63"/>
      <c r="C21" s="63"/>
      <c r="D21" s="162"/>
      <c r="E21" s="162"/>
      <c r="F21" s="64"/>
    </row>
    <row r="22" spans="1:6" x14ac:dyDescent="0.25">
      <c r="A22" s="57" t="s">
        <v>325</v>
      </c>
      <c r="B22" s="40">
        <v>1618</v>
      </c>
      <c r="C22" s="40">
        <v>126</v>
      </c>
      <c r="D22" s="40" t="s">
        <v>23</v>
      </c>
      <c r="E22" s="40" t="s">
        <v>23</v>
      </c>
      <c r="F22" s="41">
        <v>1744</v>
      </c>
    </row>
    <row r="23" spans="1:6" x14ac:dyDescent="0.25">
      <c r="A23" s="57" t="s">
        <v>326</v>
      </c>
      <c r="B23" s="40">
        <v>487</v>
      </c>
      <c r="C23" s="40">
        <v>300</v>
      </c>
      <c r="D23" s="40" t="s">
        <v>23</v>
      </c>
      <c r="E23" s="40" t="s">
        <v>23</v>
      </c>
      <c r="F23" s="41">
        <v>787</v>
      </c>
    </row>
    <row r="24" spans="1:6" x14ac:dyDescent="0.25">
      <c r="A24" s="57" t="s">
        <v>327</v>
      </c>
      <c r="B24" s="40">
        <v>1</v>
      </c>
      <c r="C24" s="40" t="s">
        <v>23</v>
      </c>
      <c r="D24" s="40" t="s">
        <v>23</v>
      </c>
      <c r="E24" s="40" t="s">
        <v>23</v>
      </c>
      <c r="F24" s="41">
        <v>1</v>
      </c>
    </row>
    <row r="25" spans="1:6" x14ac:dyDescent="0.25">
      <c r="A25" s="57" t="s">
        <v>328</v>
      </c>
      <c r="B25" s="40" t="s">
        <v>23</v>
      </c>
      <c r="C25" s="40" t="s">
        <v>23</v>
      </c>
      <c r="D25" s="40" t="s">
        <v>23</v>
      </c>
      <c r="E25" s="40" t="s">
        <v>23</v>
      </c>
      <c r="F25" s="41" t="s">
        <v>23</v>
      </c>
    </row>
    <row r="26" spans="1:6" x14ac:dyDescent="0.25">
      <c r="A26" s="59" t="s">
        <v>329</v>
      </c>
      <c r="B26" s="40">
        <v>236809</v>
      </c>
      <c r="C26" s="40">
        <v>14655</v>
      </c>
      <c r="D26" s="40">
        <v>24956</v>
      </c>
      <c r="E26" s="40">
        <v>11269</v>
      </c>
      <c r="F26" s="41">
        <v>287689</v>
      </c>
    </row>
    <row r="27" spans="1:6" s="243" customFormat="1" x14ac:dyDescent="0.25">
      <c r="A27" s="209" t="s">
        <v>330</v>
      </c>
      <c r="B27" s="63"/>
      <c r="C27" s="63"/>
      <c r="D27" s="63"/>
      <c r="E27" s="63"/>
      <c r="F27" s="64"/>
    </row>
    <row r="28" spans="1:6" x14ac:dyDescent="0.25">
      <c r="A28" s="57" t="s">
        <v>331</v>
      </c>
      <c r="B28" s="40">
        <v>3322</v>
      </c>
      <c r="C28" s="40">
        <v>829</v>
      </c>
      <c r="D28" s="40" t="s">
        <v>23</v>
      </c>
      <c r="E28" s="40" t="s">
        <v>23</v>
      </c>
      <c r="F28" s="41">
        <v>4151</v>
      </c>
    </row>
    <row r="29" spans="1:6" x14ac:dyDescent="0.25">
      <c r="A29" s="57" t="s">
        <v>332</v>
      </c>
      <c r="B29" s="40">
        <v>800</v>
      </c>
      <c r="C29" s="40">
        <v>40</v>
      </c>
      <c r="D29" s="40" t="s">
        <v>23</v>
      </c>
      <c r="E29" s="40" t="s">
        <v>23</v>
      </c>
      <c r="F29" s="41">
        <v>840</v>
      </c>
    </row>
    <row r="30" spans="1:6" x14ac:dyDescent="0.25">
      <c r="A30" s="57" t="s">
        <v>333</v>
      </c>
      <c r="B30" s="40">
        <v>5178</v>
      </c>
      <c r="C30" s="40">
        <v>925</v>
      </c>
      <c r="D30" s="40">
        <v>3215</v>
      </c>
      <c r="E30" s="40" t="s">
        <v>23</v>
      </c>
      <c r="F30" s="41">
        <v>9318</v>
      </c>
    </row>
    <row r="31" spans="1:6" x14ac:dyDescent="0.25">
      <c r="A31" s="57"/>
      <c r="B31" s="40"/>
      <c r="C31" s="40"/>
      <c r="D31" s="75"/>
      <c r="E31" s="75"/>
      <c r="F31" s="41"/>
    </row>
    <row r="32" spans="1:6" ht="13.8" thickBot="1" x14ac:dyDescent="0.3">
      <c r="A32" s="60" t="s">
        <v>334</v>
      </c>
      <c r="B32" s="47">
        <v>872779</v>
      </c>
      <c r="C32" s="47">
        <v>263893</v>
      </c>
      <c r="D32" s="47">
        <v>95332</v>
      </c>
      <c r="E32" s="47">
        <v>15775</v>
      </c>
      <c r="F32" s="48">
        <v>1247779</v>
      </c>
    </row>
    <row r="33" spans="1:8" x14ac:dyDescent="0.25">
      <c r="A33" s="131"/>
      <c r="B33" s="131"/>
      <c r="C33" s="131"/>
      <c r="D33" s="131"/>
      <c r="E33" s="131"/>
      <c r="F33" s="131"/>
    </row>
    <row r="36" spans="1:8" ht="13.8" thickBot="1" x14ac:dyDescent="0.3">
      <c r="A36" s="244"/>
      <c r="B36" s="244"/>
      <c r="C36" s="244"/>
      <c r="D36" s="244"/>
      <c r="E36" s="244"/>
      <c r="F36" s="244"/>
      <c r="G36" s="244"/>
      <c r="H36" s="244"/>
    </row>
    <row r="37" spans="1:8" ht="18.75" customHeight="1" x14ac:dyDescent="0.25">
      <c r="A37" s="379"/>
      <c r="B37" s="1988" t="s">
        <v>335</v>
      </c>
      <c r="C37" s="1989"/>
      <c r="D37" s="1989"/>
      <c r="E37" s="1989"/>
      <c r="F37" s="1989"/>
      <c r="G37" s="1989"/>
      <c r="H37" s="1989"/>
    </row>
    <row r="38" spans="1:8" ht="19.5" customHeight="1" x14ac:dyDescent="0.25">
      <c r="A38" s="373"/>
      <c r="B38" s="2162" t="s">
        <v>336</v>
      </c>
      <c r="C38" s="2164"/>
      <c r="D38" s="2003" t="s">
        <v>337</v>
      </c>
      <c r="E38" s="2004"/>
      <c r="F38" s="2004"/>
      <c r="G38" s="2004"/>
      <c r="H38" s="2004"/>
    </row>
    <row r="39" spans="1:8" ht="21" customHeight="1" x14ac:dyDescent="0.25">
      <c r="A39" s="373" t="s">
        <v>12</v>
      </c>
      <c r="B39" s="2131" t="s">
        <v>14</v>
      </c>
      <c r="C39" s="2133"/>
      <c r="D39" s="460"/>
      <c r="E39" s="2003" t="s">
        <v>338</v>
      </c>
      <c r="F39" s="2004"/>
      <c r="G39" s="2004"/>
      <c r="H39" s="2004"/>
    </row>
    <row r="40" spans="1:8" x14ac:dyDescent="0.25">
      <c r="A40" s="404"/>
      <c r="B40" s="2160" t="s">
        <v>17</v>
      </c>
      <c r="C40" s="2160" t="s">
        <v>18</v>
      </c>
      <c r="D40" s="186" t="s">
        <v>19</v>
      </c>
      <c r="E40" s="185" t="s">
        <v>339</v>
      </c>
      <c r="F40" s="185" t="s">
        <v>340</v>
      </c>
      <c r="G40" s="378" t="s">
        <v>340</v>
      </c>
      <c r="H40" s="2159" t="s">
        <v>341</v>
      </c>
    </row>
    <row r="41" spans="1:8" ht="13.8" thickBot="1" x14ac:dyDescent="0.3">
      <c r="A41" s="382"/>
      <c r="B41" s="2161"/>
      <c r="C41" s="2161"/>
      <c r="D41" s="187"/>
      <c r="E41" s="187" t="s">
        <v>342</v>
      </c>
      <c r="F41" s="187" t="s">
        <v>343</v>
      </c>
      <c r="G41" s="187" t="s">
        <v>344</v>
      </c>
      <c r="H41" s="2001"/>
    </row>
    <row r="42" spans="1:8" ht="22.5" customHeight="1" x14ac:dyDescent="0.25">
      <c r="A42" s="56" t="s">
        <v>311</v>
      </c>
      <c r="B42" s="245"/>
      <c r="C42" s="245"/>
      <c r="D42" s="245"/>
      <c r="E42" s="245"/>
      <c r="F42" s="245"/>
      <c r="G42" s="245"/>
      <c r="H42" s="246"/>
    </row>
    <row r="43" spans="1:8" x14ac:dyDescent="0.25">
      <c r="A43" s="57" t="s">
        <v>345</v>
      </c>
      <c r="B43" s="11">
        <v>8567</v>
      </c>
      <c r="C43" s="11">
        <v>20663</v>
      </c>
      <c r="D43" s="40">
        <v>2019597</v>
      </c>
      <c r="E43" s="40">
        <v>922036</v>
      </c>
      <c r="F43" s="40">
        <v>793960</v>
      </c>
      <c r="G43" s="40">
        <v>291620</v>
      </c>
      <c r="H43" s="41">
        <v>11982</v>
      </c>
    </row>
    <row r="44" spans="1:8" x14ac:dyDescent="0.25">
      <c r="A44" s="57" t="s">
        <v>313</v>
      </c>
      <c r="B44" s="11">
        <v>28692</v>
      </c>
      <c r="C44" s="11">
        <v>53733</v>
      </c>
      <c r="D44" s="40">
        <v>4120354</v>
      </c>
      <c r="E44" s="40">
        <v>269444</v>
      </c>
      <c r="F44" s="40">
        <v>102953</v>
      </c>
      <c r="G44" s="40">
        <v>3611347</v>
      </c>
      <c r="H44" s="41">
        <v>136610</v>
      </c>
    </row>
    <row r="45" spans="1:8" x14ac:dyDescent="0.25">
      <c r="A45" s="57" t="s">
        <v>314</v>
      </c>
      <c r="B45" s="11">
        <v>9285</v>
      </c>
      <c r="C45" s="11">
        <v>46250</v>
      </c>
      <c r="D45" s="40">
        <v>107170</v>
      </c>
      <c r="E45" s="40">
        <v>27314</v>
      </c>
      <c r="F45" s="40">
        <v>10241</v>
      </c>
      <c r="G45" s="40">
        <v>69543</v>
      </c>
      <c r="H45" s="41">
        <v>72</v>
      </c>
    </row>
    <row r="46" spans="1:8" x14ac:dyDescent="0.25">
      <c r="A46" s="57" t="s">
        <v>315</v>
      </c>
      <c r="B46" s="11">
        <v>17596</v>
      </c>
      <c r="C46" s="11">
        <v>35376</v>
      </c>
      <c r="D46" s="40">
        <v>1583292</v>
      </c>
      <c r="E46" s="40">
        <v>337895</v>
      </c>
      <c r="F46" s="40">
        <v>444834</v>
      </c>
      <c r="G46" s="40">
        <v>774446</v>
      </c>
      <c r="H46" s="41">
        <v>26117</v>
      </c>
    </row>
    <row r="47" spans="1:8" x14ac:dyDescent="0.25">
      <c r="A47" s="57" t="s">
        <v>346</v>
      </c>
      <c r="B47" s="11">
        <v>10805</v>
      </c>
      <c r="C47" s="11">
        <v>28397</v>
      </c>
      <c r="D47" s="40">
        <v>600751</v>
      </c>
      <c r="E47" s="40">
        <v>62127</v>
      </c>
      <c r="F47" s="40">
        <v>372717</v>
      </c>
      <c r="G47" s="40">
        <v>55488</v>
      </c>
      <c r="H47" s="41">
        <v>110420</v>
      </c>
    </row>
    <row r="48" spans="1:8" s="243" customFormat="1" x14ac:dyDescent="0.25">
      <c r="A48" s="209" t="s">
        <v>317</v>
      </c>
      <c r="B48" s="69"/>
      <c r="C48" s="69"/>
      <c r="D48" s="63"/>
      <c r="E48" s="63"/>
      <c r="F48" s="63"/>
      <c r="G48" s="63"/>
      <c r="H48" s="247"/>
    </row>
    <row r="49" spans="1:8" x14ac:dyDescent="0.25">
      <c r="A49" s="57" t="s">
        <v>318</v>
      </c>
      <c r="B49" s="11">
        <v>9907</v>
      </c>
      <c r="C49" s="11">
        <v>52156</v>
      </c>
      <c r="D49" s="40">
        <v>9093858</v>
      </c>
      <c r="E49" s="40">
        <v>738531</v>
      </c>
      <c r="F49" s="40">
        <v>3085675</v>
      </c>
      <c r="G49" s="40">
        <v>330782</v>
      </c>
      <c r="H49" s="41">
        <v>4938870</v>
      </c>
    </row>
    <row r="50" spans="1:8" x14ac:dyDescent="0.25">
      <c r="A50" s="57" t="s">
        <v>319</v>
      </c>
      <c r="B50" s="11">
        <v>11784</v>
      </c>
      <c r="C50" s="11">
        <v>28175</v>
      </c>
      <c r="D50" s="40">
        <v>17749</v>
      </c>
      <c r="E50" s="40">
        <v>10106</v>
      </c>
      <c r="F50" s="40">
        <v>7087</v>
      </c>
      <c r="G50" s="40">
        <v>556</v>
      </c>
      <c r="H50" s="41" t="s">
        <v>23</v>
      </c>
    </row>
    <row r="51" spans="1:8" x14ac:dyDescent="0.25">
      <c r="A51" s="57" t="s">
        <v>320</v>
      </c>
      <c r="B51" s="11">
        <v>10170</v>
      </c>
      <c r="C51" s="11">
        <v>24625</v>
      </c>
      <c r="D51" s="40">
        <v>220568</v>
      </c>
      <c r="E51" s="40">
        <v>25581</v>
      </c>
      <c r="F51" s="40">
        <v>185985</v>
      </c>
      <c r="G51" s="40">
        <v>1185</v>
      </c>
      <c r="H51" s="41">
        <v>7817</v>
      </c>
    </row>
    <row r="52" spans="1:8" x14ac:dyDescent="0.25">
      <c r="A52" s="57" t="s">
        <v>321</v>
      </c>
      <c r="B52" s="11">
        <v>20009</v>
      </c>
      <c r="C52" s="11">
        <v>18918</v>
      </c>
      <c r="D52" s="40">
        <v>4575</v>
      </c>
      <c r="E52" s="40">
        <v>1354</v>
      </c>
      <c r="F52" s="40">
        <v>3162</v>
      </c>
      <c r="G52" s="40">
        <v>52</v>
      </c>
      <c r="H52" s="41">
        <v>7</v>
      </c>
    </row>
    <row r="53" spans="1:8" x14ac:dyDescent="0.25">
      <c r="A53" s="57" t="s">
        <v>322</v>
      </c>
      <c r="B53" s="11">
        <v>8582</v>
      </c>
      <c r="C53" s="11">
        <v>20778</v>
      </c>
      <c r="D53" s="40">
        <v>1413909</v>
      </c>
      <c r="E53" s="40">
        <v>142830</v>
      </c>
      <c r="F53" s="40">
        <v>1048677</v>
      </c>
      <c r="G53" s="40">
        <v>122575</v>
      </c>
      <c r="H53" s="41">
        <v>99827</v>
      </c>
    </row>
    <row r="54" spans="1:8" x14ac:dyDescent="0.25">
      <c r="A54" s="57" t="s">
        <v>347</v>
      </c>
      <c r="B54" s="11">
        <v>8808</v>
      </c>
      <c r="C54" s="11">
        <v>16659</v>
      </c>
      <c r="D54" s="40">
        <v>62006</v>
      </c>
      <c r="E54" s="40">
        <v>16919</v>
      </c>
      <c r="F54" s="40">
        <v>39523</v>
      </c>
      <c r="G54" s="40">
        <v>5310</v>
      </c>
      <c r="H54" s="41">
        <v>254</v>
      </c>
    </row>
    <row r="55" spans="1:8" s="243" customFormat="1" x14ac:dyDescent="0.25">
      <c r="A55" s="209" t="s">
        <v>324</v>
      </c>
      <c r="B55" s="69"/>
      <c r="C55" s="69"/>
      <c r="D55" s="63"/>
      <c r="E55" s="63"/>
      <c r="F55" s="63"/>
      <c r="G55" s="63"/>
      <c r="H55" s="247"/>
    </row>
    <row r="56" spans="1:8" x14ac:dyDescent="0.25">
      <c r="A56" s="57" t="s">
        <v>325</v>
      </c>
      <c r="B56" s="11">
        <v>13191</v>
      </c>
      <c r="C56" s="11">
        <v>31616</v>
      </c>
      <c r="D56" s="40">
        <v>25326</v>
      </c>
      <c r="E56" s="40">
        <v>19451</v>
      </c>
      <c r="F56" s="40" t="s">
        <v>23</v>
      </c>
      <c r="G56" s="40">
        <v>5875</v>
      </c>
      <c r="H56" s="41" t="s">
        <v>23</v>
      </c>
    </row>
    <row r="57" spans="1:8" x14ac:dyDescent="0.25">
      <c r="A57" s="57" t="s">
        <v>326</v>
      </c>
      <c r="B57" s="11">
        <v>22516</v>
      </c>
      <c r="C57" s="11">
        <v>27108</v>
      </c>
      <c r="D57" s="40">
        <v>19097</v>
      </c>
      <c r="E57" s="40">
        <v>9200</v>
      </c>
      <c r="F57" s="40" t="s">
        <v>23</v>
      </c>
      <c r="G57" s="40">
        <v>9897</v>
      </c>
      <c r="H57" s="41" t="s">
        <v>23</v>
      </c>
    </row>
    <row r="58" spans="1:8" x14ac:dyDescent="0.25">
      <c r="A58" s="57" t="s">
        <v>327</v>
      </c>
      <c r="B58" s="11">
        <v>8000</v>
      </c>
      <c r="C58" s="11" t="s">
        <v>23</v>
      </c>
      <c r="D58" s="40">
        <v>8</v>
      </c>
      <c r="E58" s="40">
        <v>8</v>
      </c>
      <c r="F58" s="40" t="s">
        <v>23</v>
      </c>
      <c r="G58" s="40" t="s">
        <v>23</v>
      </c>
      <c r="H58" s="41" t="s">
        <v>23</v>
      </c>
    </row>
    <row r="59" spans="1:8" x14ac:dyDescent="0.25">
      <c r="A59" s="57" t="s">
        <v>328</v>
      </c>
      <c r="B59" s="11" t="s">
        <v>23</v>
      </c>
      <c r="C59" s="11" t="s">
        <v>23</v>
      </c>
      <c r="D59" s="40" t="s">
        <v>23</v>
      </c>
      <c r="E59" s="40" t="s">
        <v>23</v>
      </c>
      <c r="F59" s="40" t="s">
        <v>23</v>
      </c>
      <c r="G59" s="40" t="s">
        <v>23</v>
      </c>
      <c r="H59" s="41" t="s">
        <v>23</v>
      </c>
    </row>
    <row r="60" spans="1:8" x14ac:dyDescent="0.25">
      <c r="A60" s="59" t="s">
        <v>329</v>
      </c>
      <c r="B60" s="40">
        <v>18821</v>
      </c>
      <c r="C60" s="40">
        <v>24395</v>
      </c>
      <c r="D60" s="40">
        <v>4814376</v>
      </c>
      <c r="E60" s="40">
        <v>2350630</v>
      </c>
      <c r="F60" s="40">
        <v>982765</v>
      </c>
      <c r="G60" s="40">
        <v>1480660</v>
      </c>
      <c r="H60" s="41">
        <v>321</v>
      </c>
    </row>
    <row r="61" spans="1:8" s="243" customFormat="1" x14ac:dyDescent="0.25">
      <c r="A61" s="209" t="s">
        <v>330</v>
      </c>
      <c r="B61" s="63"/>
      <c r="C61" s="63"/>
      <c r="D61" s="63"/>
      <c r="E61" s="63"/>
      <c r="F61" s="63"/>
      <c r="G61" s="63"/>
      <c r="H61" s="64"/>
    </row>
    <row r="62" spans="1:8" x14ac:dyDescent="0.25">
      <c r="A62" s="57" t="s">
        <v>331</v>
      </c>
      <c r="B62" s="11">
        <v>21322</v>
      </c>
      <c r="C62" s="11">
        <v>27504</v>
      </c>
      <c r="D62" s="40">
        <v>93639</v>
      </c>
      <c r="E62" s="40">
        <v>93639</v>
      </c>
      <c r="F62" s="40" t="s">
        <v>23</v>
      </c>
      <c r="G62" s="40" t="s">
        <v>23</v>
      </c>
      <c r="H62" s="41" t="s">
        <v>23</v>
      </c>
    </row>
    <row r="63" spans="1:8" x14ac:dyDescent="0.25">
      <c r="A63" s="57" t="s">
        <v>332</v>
      </c>
      <c r="B63" s="11">
        <v>19703</v>
      </c>
      <c r="C63" s="11">
        <v>26276</v>
      </c>
      <c r="D63" s="40">
        <v>16814</v>
      </c>
      <c r="E63" s="40">
        <v>16811</v>
      </c>
      <c r="F63" s="40" t="s">
        <v>23</v>
      </c>
      <c r="G63" s="40">
        <v>3</v>
      </c>
      <c r="H63" s="41" t="s">
        <v>23</v>
      </c>
    </row>
    <row r="64" spans="1:8" x14ac:dyDescent="0.25">
      <c r="A64" s="57" t="s">
        <v>333</v>
      </c>
      <c r="B64" s="11">
        <v>4820</v>
      </c>
      <c r="C64" s="11">
        <v>41716</v>
      </c>
      <c r="D64" s="40">
        <v>63540</v>
      </c>
      <c r="E64" s="40">
        <v>54465</v>
      </c>
      <c r="F64" s="40">
        <v>2411</v>
      </c>
      <c r="G64" s="40">
        <v>6636</v>
      </c>
      <c r="H64" s="41">
        <v>28</v>
      </c>
    </row>
    <row r="65" spans="1:8" x14ac:dyDescent="0.25">
      <c r="A65" s="57"/>
      <c r="B65" s="11"/>
      <c r="C65" s="11"/>
      <c r="D65" s="40"/>
      <c r="E65" s="40"/>
      <c r="F65" s="75"/>
      <c r="G65" s="40"/>
      <c r="H65" s="112"/>
    </row>
    <row r="66" spans="1:8" ht="13.8" thickBot="1" x14ac:dyDescent="0.3">
      <c r="A66" s="60" t="s">
        <v>334</v>
      </c>
      <c r="B66" s="47">
        <v>252578</v>
      </c>
      <c r="C66" s="47">
        <v>524345</v>
      </c>
      <c r="D66" s="47">
        <v>24276629</v>
      </c>
      <c r="E66" s="47">
        <v>5098341</v>
      </c>
      <c r="F66" s="47">
        <v>7079990</v>
      </c>
      <c r="G66" s="47">
        <v>6765975</v>
      </c>
      <c r="H66" s="48">
        <v>5332325</v>
      </c>
    </row>
    <row r="67" spans="1:8" x14ac:dyDescent="0.25">
      <c r="A67" s="131"/>
      <c r="B67" s="248"/>
      <c r="C67" s="248"/>
      <c r="D67" s="249"/>
      <c r="E67" s="249"/>
      <c r="F67" s="249"/>
      <c r="G67" s="249"/>
      <c r="H67" s="249"/>
    </row>
    <row r="68" spans="1:8" x14ac:dyDescent="0.25">
      <c r="A68" s="32"/>
      <c r="B68" s="250"/>
      <c r="C68" s="250"/>
      <c r="D68" s="251"/>
      <c r="E68" s="251"/>
      <c r="F68" s="251"/>
      <c r="G68" s="251"/>
      <c r="H68" s="251"/>
    </row>
    <row r="69" spans="1:8" x14ac:dyDescent="0.25">
      <c r="A69" s="32"/>
      <c r="B69" s="250"/>
      <c r="C69" s="250"/>
      <c r="D69" s="251"/>
      <c r="E69" s="251"/>
      <c r="F69" s="251"/>
      <c r="G69" s="251"/>
      <c r="H69" s="251"/>
    </row>
    <row r="70" spans="1:8" ht="13.8" thickBot="1" x14ac:dyDescent="0.3">
      <c r="A70" s="244"/>
      <c r="B70" s="244"/>
      <c r="C70" s="244"/>
      <c r="D70" s="244"/>
      <c r="E70" s="244"/>
      <c r="F70" s="244"/>
      <c r="G70" s="244"/>
    </row>
    <row r="71" spans="1:8" ht="24" customHeight="1" x14ac:dyDescent="0.25">
      <c r="A71" s="379"/>
      <c r="B71" s="1988" t="s">
        <v>241</v>
      </c>
      <c r="C71" s="1989"/>
      <c r="D71" s="1990"/>
      <c r="E71" s="1988" t="s">
        <v>348</v>
      </c>
      <c r="F71" s="1989"/>
      <c r="G71" s="1989"/>
    </row>
    <row r="72" spans="1:8" ht="22.5" customHeight="1" x14ac:dyDescent="0.25">
      <c r="A72" s="372" t="s">
        <v>349</v>
      </c>
      <c r="B72" s="2160" t="s">
        <v>17</v>
      </c>
      <c r="C72" s="2160" t="s">
        <v>18</v>
      </c>
      <c r="D72" s="2160" t="s">
        <v>19</v>
      </c>
      <c r="E72" s="2003" t="s">
        <v>178</v>
      </c>
      <c r="F72" s="2008"/>
      <c r="G72" s="378" t="s">
        <v>19</v>
      </c>
    </row>
    <row r="73" spans="1:8" ht="22.5" customHeight="1" thickBot="1" x14ac:dyDescent="0.3">
      <c r="A73" s="382"/>
      <c r="B73" s="2161"/>
      <c r="C73" s="2161"/>
      <c r="D73" s="2161"/>
      <c r="E73" s="376" t="s">
        <v>17</v>
      </c>
      <c r="F73" s="376" t="s">
        <v>18</v>
      </c>
      <c r="G73" s="194" t="s">
        <v>152</v>
      </c>
    </row>
    <row r="74" spans="1:8" ht="22.5" customHeight="1" x14ac:dyDescent="0.25">
      <c r="A74" s="65" t="s">
        <v>350</v>
      </c>
      <c r="B74" s="37"/>
      <c r="C74" s="37"/>
      <c r="D74" s="37">
        <v>111107</v>
      </c>
      <c r="E74" s="37"/>
      <c r="F74" s="37"/>
      <c r="G74" s="38"/>
    </row>
    <row r="75" spans="1:8" x14ac:dyDescent="0.25">
      <c r="A75" s="57" t="s">
        <v>351</v>
      </c>
      <c r="B75" s="40"/>
      <c r="C75" s="40"/>
      <c r="D75" s="40" t="s">
        <v>23</v>
      </c>
      <c r="E75" s="40"/>
      <c r="F75" s="40"/>
      <c r="G75" s="41"/>
    </row>
    <row r="76" spans="1:8" ht="13.8" thickBot="1" x14ac:dyDescent="0.3">
      <c r="A76" s="60" t="s">
        <v>273</v>
      </c>
      <c r="B76" s="47"/>
      <c r="C76" s="47"/>
      <c r="D76" s="47">
        <v>111107</v>
      </c>
      <c r="E76" s="229"/>
      <c r="F76" s="229"/>
      <c r="G76" s="48">
        <v>656027</v>
      </c>
    </row>
  </sheetData>
  <mergeCells count="20">
    <mergeCell ref="A1:H1"/>
    <mergeCell ref="F6:F7"/>
    <mergeCell ref="A3:H3"/>
    <mergeCell ref="B37:H37"/>
    <mergeCell ref="B38:C38"/>
    <mergeCell ref="D38:H38"/>
    <mergeCell ref="B39:C39"/>
    <mergeCell ref="E39:H39"/>
    <mergeCell ref="B5:F5"/>
    <mergeCell ref="B6:C6"/>
    <mergeCell ref="D6:E6"/>
    <mergeCell ref="H40:H41"/>
    <mergeCell ref="B40:B41"/>
    <mergeCell ref="C40:C41"/>
    <mergeCell ref="B72:B73"/>
    <mergeCell ref="C72:C73"/>
    <mergeCell ref="D72:D73"/>
    <mergeCell ref="E72:F72"/>
    <mergeCell ref="B71:D71"/>
    <mergeCell ref="E71:G71"/>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92">
    <pageSetUpPr fitToPage="1"/>
  </sheetPr>
  <dimension ref="A1:I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5546875" style="172" customWidth="1"/>
    <col min="2" max="7" width="18.6640625" style="172" customWidth="1"/>
    <col min="8" max="16384" width="11.44140625" style="172"/>
  </cols>
  <sheetData>
    <row r="1" spans="1:9" s="80" customFormat="1" ht="17.399999999999999" x14ac:dyDescent="0.3">
      <c r="A1" s="2009" t="s">
        <v>0</v>
      </c>
      <c r="B1" s="2009"/>
      <c r="C1" s="2009"/>
      <c r="D1" s="2009"/>
      <c r="E1" s="2009"/>
      <c r="F1" s="2009"/>
      <c r="G1" s="2009"/>
    </row>
    <row r="3" spans="1:9" s="81" customFormat="1" ht="24.75" customHeight="1" x14ac:dyDescent="0.25">
      <c r="A3" s="2013" t="s">
        <v>751</v>
      </c>
      <c r="B3" s="2013"/>
      <c r="C3" s="2013"/>
      <c r="D3" s="2013"/>
      <c r="E3" s="2013"/>
      <c r="F3" s="2013"/>
      <c r="G3" s="2013"/>
      <c r="H3" s="181"/>
      <c r="I3" s="181"/>
    </row>
    <row r="4" spans="1:9" s="81" customFormat="1" ht="13.5" customHeight="1" thickBot="1" x14ac:dyDescent="0.3">
      <c r="A4" s="27"/>
      <c r="B4" s="27"/>
      <c r="C4" s="27"/>
      <c r="D4" s="27"/>
      <c r="E4" s="27"/>
      <c r="F4" s="27"/>
      <c r="G4" s="252"/>
    </row>
    <row r="5" spans="1:9" ht="33" customHeight="1" x14ac:dyDescent="0.25">
      <c r="A5" s="2005" t="s">
        <v>77</v>
      </c>
      <c r="B5" s="1988" t="s">
        <v>352</v>
      </c>
      <c r="C5" s="1989"/>
      <c r="D5" s="1989"/>
      <c r="E5" s="1989"/>
      <c r="F5" s="1989"/>
      <c r="G5" s="1989"/>
    </row>
    <row r="6" spans="1:9" ht="22.5" customHeight="1" x14ac:dyDescent="0.25">
      <c r="A6" s="2006"/>
      <c r="B6" s="1997" t="s">
        <v>353</v>
      </c>
      <c r="C6" s="1997" t="s">
        <v>354</v>
      </c>
      <c r="D6" s="52" t="s">
        <v>355</v>
      </c>
      <c r="E6" s="62" t="s">
        <v>356</v>
      </c>
      <c r="F6" s="1997" t="s">
        <v>357</v>
      </c>
      <c r="G6" s="2159" t="s">
        <v>19</v>
      </c>
    </row>
    <row r="7" spans="1:9" ht="30.75" customHeight="1" thickBot="1" x14ac:dyDescent="0.3">
      <c r="A7" s="2007"/>
      <c r="B7" s="1998"/>
      <c r="C7" s="1998"/>
      <c r="D7" s="187" t="s">
        <v>358</v>
      </c>
      <c r="E7" s="187" t="s">
        <v>359</v>
      </c>
      <c r="F7" s="1998"/>
      <c r="G7" s="2001"/>
    </row>
    <row r="8" spans="1:9" ht="21" customHeight="1" x14ac:dyDescent="0.25">
      <c r="A8" s="65" t="s">
        <v>81</v>
      </c>
      <c r="B8" s="38">
        <v>44764</v>
      </c>
      <c r="C8" s="38">
        <v>785</v>
      </c>
      <c r="D8" s="38">
        <v>557</v>
      </c>
      <c r="E8" s="38">
        <v>87716</v>
      </c>
      <c r="F8" s="38">
        <v>1040</v>
      </c>
      <c r="G8" s="38">
        <v>134862</v>
      </c>
      <c r="H8" s="177"/>
    </row>
    <row r="9" spans="1:9" x14ac:dyDescent="0.25">
      <c r="A9" s="57" t="s">
        <v>82</v>
      </c>
      <c r="B9" s="888">
        <v>19061</v>
      </c>
      <c r="C9" s="888">
        <v>335</v>
      </c>
      <c r="D9" s="888">
        <v>917</v>
      </c>
      <c r="E9" s="888">
        <v>96551</v>
      </c>
      <c r="F9" s="888">
        <v>1604</v>
      </c>
      <c r="G9" s="888">
        <v>118468</v>
      </c>
      <c r="H9" s="177"/>
    </row>
    <row r="10" spans="1:9" x14ac:dyDescent="0.25">
      <c r="A10" s="57" t="s">
        <v>83</v>
      </c>
      <c r="B10" s="888">
        <v>960</v>
      </c>
      <c r="C10" s="888">
        <v>92</v>
      </c>
      <c r="D10" s="888">
        <v>469</v>
      </c>
      <c r="E10" s="888">
        <v>1673</v>
      </c>
      <c r="F10" s="888">
        <v>1314</v>
      </c>
      <c r="G10" s="888">
        <v>4508</v>
      </c>
      <c r="H10" s="177"/>
    </row>
    <row r="11" spans="1:9" x14ac:dyDescent="0.25">
      <c r="A11" s="57" t="s">
        <v>84</v>
      </c>
      <c r="B11" s="888">
        <v>5107</v>
      </c>
      <c r="C11" s="888">
        <v>27</v>
      </c>
      <c r="D11" s="888">
        <v>137</v>
      </c>
      <c r="E11" s="888">
        <v>18217</v>
      </c>
      <c r="F11" s="888">
        <v>949</v>
      </c>
      <c r="G11" s="888">
        <v>24437</v>
      </c>
      <c r="H11" s="177"/>
    </row>
    <row r="12" spans="1:9" x14ac:dyDescent="0.25">
      <c r="A12" s="66" t="s">
        <v>85</v>
      </c>
      <c r="B12" s="893">
        <v>69892</v>
      </c>
      <c r="C12" s="893">
        <v>1239</v>
      </c>
      <c r="D12" s="893">
        <v>2080</v>
      </c>
      <c r="E12" s="893">
        <v>204157</v>
      </c>
      <c r="F12" s="893">
        <v>4907</v>
      </c>
      <c r="G12" s="893">
        <v>282275</v>
      </c>
      <c r="H12" s="177"/>
    </row>
    <row r="13" spans="1:9" x14ac:dyDescent="0.25">
      <c r="A13" s="59"/>
      <c r="B13" s="1026"/>
      <c r="C13" s="1026"/>
      <c r="D13" s="1026"/>
      <c r="E13" s="1026"/>
      <c r="F13" s="1026"/>
      <c r="G13" s="1026"/>
      <c r="H13" s="177"/>
    </row>
    <row r="14" spans="1:9" x14ac:dyDescent="0.25">
      <c r="A14" s="66" t="s">
        <v>86</v>
      </c>
      <c r="B14" s="893">
        <v>13927</v>
      </c>
      <c r="C14" s="893">
        <v>66</v>
      </c>
      <c r="D14" s="893">
        <v>127</v>
      </c>
      <c r="E14" s="893">
        <v>6054</v>
      </c>
      <c r="F14" s="893">
        <v>111</v>
      </c>
      <c r="G14" s="893">
        <v>20285</v>
      </c>
      <c r="H14" s="177"/>
    </row>
    <row r="15" spans="1:9" x14ac:dyDescent="0.25">
      <c r="A15" s="59"/>
      <c r="B15" s="1026"/>
      <c r="C15" s="1026"/>
      <c r="D15" s="1026"/>
      <c r="E15" s="1026"/>
      <c r="F15" s="1026"/>
      <c r="G15" s="1026"/>
      <c r="H15" s="177"/>
    </row>
    <row r="16" spans="1:9" x14ac:dyDescent="0.25">
      <c r="A16" s="66" t="s">
        <v>87</v>
      </c>
      <c r="B16" s="893">
        <v>8682</v>
      </c>
      <c r="C16" s="893">
        <v>665</v>
      </c>
      <c r="D16" s="893" t="s">
        <v>23</v>
      </c>
      <c r="E16" s="893">
        <v>607</v>
      </c>
      <c r="F16" s="893" t="s">
        <v>23</v>
      </c>
      <c r="G16" s="893">
        <v>9954</v>
      </c>
      <c r="H16" s="177"/>
    </row>
    <row r="17" spans="1:8" x14ac:dyDescent="0.25">
      <c r="A17" s="57"/>
      <c r="B17" s="888"/>
      <c r="C17" s="888"/>
      <c r="D17" s="888"/>
      <c r="E17" s="888"/>
      <c r="F17" s="888"/>
      <c r="G17" s="888"/>
      <c r="H17" s="177"/>
    </row>
    <row r="18" spans="1:8" x14ac:dyDescent="0.25">
      <c r="A18" s="57" t="s">
        <v>160</v>
      </c>
      <c r="B18" s="888">
        <v>701</v>
      </c>
      <c r="C18" s="888">
        <v>1882</v>
      </c>
      <c r="D18" s="888">
        <v>4</v>
      </c>
      <c r="E18" s="888">
        <v>2114</v>
      </c>
      <c r="F18" s="888">
        <v>2</v>
      </c>
      <c r="G18" s="888">
        <v>4703</v>
      </c>
      <c r="H18" s="177"/>
    </row>
    <row r="19" spans="1:8" x14ac:dyDescent="0.25">
      <c r="A19" s="57" t="s">
        <v>89</v>
      </c>
      <c r="B19" s="888">
        <v>255</v>
      </c>
      <c r="C19" s="888">
        <v>101</v>
      </c>
      <c r="D19" s="888">
        <v>92</v>
      </c>
      <c r="E19" s="888">
        <v>6</v>
      </c>
      <c r="F19" s="888" t="s">
        <v>23</v>
      </c>
      <c r="G19" s="888">
        <v>454</v>
      </c>
      <c r="H19" s="177"/>
    </row>
    <row r="20" spans="1:8" x14ac:dyDescent="0.25">
      <c r="A20" s="57" t="s">
        <v>90</v>
      </c>
      <c r="B20" s="888">
        <v>265</v>
      </c>
      <c r="C20" s="888">
        <v>107</v>
      </c>
      <c r="D20" s="888">
        <v>78</v>
      </c>
      <c r="E20" s="888">
        <v>253</v>
      </c>
      <c r="F20" s="888">
        <v>18</v>
      </c>
      <c r="G20" s="888">
        <v>721</v>
      </c>
      <c r="H20" s="177"/>
    </row>
    <row r="21" spans="1:8" x14ac:dyDescent="0.25">
      <c r="A21" s="66" t="s">
        <v>91</v>
      </c>
      <c r="B21" s="893">
        <v>1221</v>
      </c>
      <c r="C21" s="893">
        <v>2090</v>
      </c>
      <c r="D21" s="893">
        <v>174</v>
      </c>
      <c r="E21" s="893">
        <v>2373</v>
      </c>
      <c r="F21" s="893">
        <v>20</v>
      </c>
      <c r="G21" s="893">
        <v>5878</v>
      </c>
      <c r="H21" s="177"/>
    </row>
    <row r="22" spans="1:8" x14ac:dyDescent="0.25">
      <c r="A22" s="59"/>
      <c r="B22" s="1026"/>
      <c r="C22" s="1026"/>
      <c r="D22" s="1026"/>
      <c r="E22" s="1026"/>
      <c r="F22" s="1026"/>
      <c r="G22" s="1026"/>
      <c r="H22" s="177"/>
    </row>
    <row r="23" spans="1:8" x14ac:dyDescent="0.25">
      <c r="A23" s="66" t="s">
        <v>92</v>
      </c>
      <c r="B23" s="893">
        <v>11997</v>
      </c>
      <c r="C23" s="893">
        <v>13513</v>
      </c>
      <c r="D23" s="893" t="s">
        <v>23</v>
      </c>
      <c r="E23" s="893">
        <v>6602</v>
      </c>
      <c r="F23" s="893" t="s">
        <v>23</v>
      </c>
      <c r="G23" s="893">
        <v>32112</v>
      </c>
      <c r="H23" s="177"/>
    </row>
    <row r="24" spans="1:8" x14ac:dyDescent="0.25">
      <c r="A24" s="59"/>
      <c r="B24" s="1026"/>
      <c r="C24" s="1026"/>
      <c r="D24" s="1026"/>
      <c r="E24" s="1026"/>
      <c r="F24" s="1026"/>
      <c r="G24" s="1026"/>
      <c r="H24" s="177"/>
    </row>
    <row r="25" spans="1:8" x14ac:dyDescent="0.25">
      <c r="A25" s="66" t="s">
        <v>93</v>
      </c>
      <c r="B25" s="893">
        <v>537</v>
      </c>
      <c r="C25" s="893">
        <v>1733</v>
      </c>
      <c r="D25" s="893">
        <v>2</v>
      </c>
      <c r="E25" s="893">
        <v>67</v>
      </c>
      <c r="F25" s="893" t="s">
        <v>23</v>
      </c>
      <c r="G25" s="893">
        <v>2339</v>
      </c>
      <c r="H25" s="177"/>
    </row>
    <row r="26" spans="1:8" x14ac:dyDescent="0.25">
      <c r="A26" s="57"/>
      <c r="B26" s="888"/>
      <c r="C26" s="888"/>
      <c r="D26" s="888"/>
      <c r="E26" s="888"/>
      <c r="F26" s="888"/>
      <c r="G26" s="888"/>
      <c r="H26" s="177"/>
    </row>
    <row r="27" spans="1:8" x14ac:dyDescent="0.25">
      <c r="A27" s="57" t="s">
        <v>94</v>
      </c>
      <c r="B27" s="888">
        <v>10730</v>
      </c>
      <c r="C27" s="888">
        <v>38170</v>
      </c>
      <c r="D27" s="888">
        <v>77</v>
      </c>
      <c r="E27" s="888">
        <v>1882</v>
      </c>
      <c r="F27" s="888">
        <v>1696</v>
      </c>
      <c r="G27" s="888">
        <v>52555</v>
      </c>
      <c r="H27" s="177"/>
    </row>
    <row r="28" spans="1:8" x14ac:dyDescent="0.25">
      <c r="A28" s="57" t="s">
        <v>95</v>
      </c>
      <c r="B28" s="888">
        <v>1118</v>
      </c>
      <c r="C28" s="888">
        <v>9297</v>
      </c>
      <c r="D28" s="888" t="s">
        <v>23</v>
      </c>
      <c r="E28" s="888">
        <v>8</v>
      </c>
      <c r="F28" s="888">
        <v>4580</v>
      </c>
      <c r="G28" s="888">
        <v>15003</v>
      </c>
      <c r="H28" s="177"/>
    </row>
    <row r="29" spans="1:8" x14ac:dyDescent="0.25">
      <c r="A29" s="57" t="s">
        <v>96</v>
      </c>
      <c r="B29" s="888">
        <v>7659</v>
      </c>
      <c r="C29" s="888">
        <v>38872</v>
      </c>
      <c r="D29" s="888">
        <v>4</v>
      </c>
      <c r="E29" s="888">
        <v>301</v>
      </c>
      <c r="F29" s="888">
        <v>206</v>
      </c>
      <c r="G29" s="888">
        <v>47042</v>
      </c>
      <c r="H29" s="177"/>
    </row>
    <row r="30" spans="1:8" x14ac:dyDescent="0.25">
      <c r="A30" s="66" t="s">
        <v>97</v>
      </c>
      <c r="B30" s="893">
        <v>19507</v>
      </c>
      <c r="C30" s="893">
        <v>86339</v>
      </c>
      <c r="D30" s="893">
        <v>81</v>
      </c>
      <c r="E30" s="893">
        <v>2191</v>
      </c>
      <c r="F30" s="893">
        <v>6482</v>
      </c>
      <c r="G30" s="893">
        <v>114600</v>
      </c>
      <c r="H30" s="177"/>
    </row>
    <row r="31" spans="1:8" x14ac:dyDescent="0.25">
      <c r="A31" s="57"/>
      <c r="B31" s="888"/>
      <c r="C31" s="888"/>
      <c r="D31" s="888"/>
      <c r="E31" s="888"/>
      <c r="F31" s="888"/>
      <c r="G31" s="888"/>
      <c r="H31" s="177"/>
    </row>
    <row r="32" spans="1:8" x14ac:dyDescent="0.25">
      <c r="A32" s="57" t="s">
        <v>98</v>
      </c>
      <c r="B32" s="889">
        <v>24661</v>
      </c>
      <c r="C32" s="889">
        <v>4335</v>
      </c>
      <c r="D32" s="889" t="s">
        <v>23</v>
      </c>
      <c r="E32" s="889">
        <v>5958</v>
      </c>
      <c r="F32" s="889" t="s">
        <v>23</v>
      </c>
      <c r="G32" s="889">
        <v>34954</v>
      </c>
      <c r="H32" s="177"/>
    </row>
    <row r="33" spans="1:8" x14ac:dyDescent="0.25">
      <c r="A33" s="57" t="s">
        <v>99</v>
      </c>
      <c r="B33" s="889">
        <v>23778</v>
      </c>
      <c r="C33" s="889">
        <v>8552</v>
      </c>
      <c r="D33" s="889" t="s">
        <v>23</v>
      </c>
      <c r="E33" s="889">
        <v>5072</v>
      </c>
      <c r="F33" s="889">
        <v>1</v>
      </c>
      <c r="G33" s="889">
        <v>37403</v>
      </c>
      <c r="H33" s="177"/>
    </row>
    <row r="34" spans="1:8" x14ac:dyDescent="0.25">
      <c r="A34" s="57" t="s">
        <v>100</v>
      </c>
      <c r="B34" s="889">
        <v>23674</v>
      </c>
      <c r="C34" s="889">
        <v>23879</v>
      </c>
      <c r="D34" s="889">
        <v>51</v>
      </c>
      <c r="E34" s="889">
        <v>3182</v>
      </c>
      <c r="F34" s="889" t="s">
        <v>23</v>
      </c>
      <c r="G34" s="889">
        <v>50786</v>
      </c>
      <c r="H34" s="177"/>
    </row>
    <row r="35" spans="1:8" x14ac:dyDescent="0.25">
      <c r="A35" s="57" t="s">
        <v>101</v>
      </c>
      <c r="B35" s="889">
        <v>1418</v>
      </c>
      <c r="C35" s="889">
        <v>250</v>
      </c>
      <c r="D35" s="889" t="s">
        <v>23</v>
      </c>
      <c r="E35" s="889">
        <v>149</v>
      </c>
      <c r="F35" s="889" t="s">
        <v>23</v>
      </c>
      <c r="G35" s="889">
        <v>1817</v>
      </c>
      <c r="H35" s="177"/>
    </row>
    <row r="36" spans="1:8" x14ac:dyDescent="0.25">
      <c r="A36" s="66" t="s">
        <v>102</v>
      </c>
      <c r="B36" s="893">
        <v>73531</v>
      </c>
      <c r="C36" s="893">
        <v>37016</v>
      </c>
      <c r="D36" s="893">
        <v>51</v>
      </c>
      <c r="E36" s="893">
        <v>14361</v>
      </c>
      <c r="F36" s="893">
        <v>1</v>
      </c>
      <c r="G36" s="893">
        <v>124960</v>
      </c>
      <c r="H36" s="177"/>
    </row>
    <row r="37" spans="1:8" x14ac:dyDescent="0.25">
      <c r="A37" s="59"/>
      <c r="B37" s="1026"/>
      <c r="C37" s="1026"/>
      <c r="D37" s="1026"/>
      <c r="E37" s="1026"/>
      <c r="F37" s="1026"/>
      <c r="G37" s="1026"/>
      <c r="H37" s="177"/>
    </row>
    <row r="38" spans="1:8" x14ac:dyDescent="0.25">
      <c r="A38" s="66" t="s">
        <v>103</v>
      </c>
      <c r="B38" s="893">
        <v>4398</v>
      </c>
      <c r="C38" s="893">
        <v>1040</v>
      </c>
      <c r="D38" s="893" t="s">
        <v>23</v>
      </c>
      <c r="E38" s="893" t="s">
        <v>23</v>
      </c>
      <c r="F38" s="893" t="s">
        <v>23</v>
      </c>
      <c r="G38" s="893">
        <v>5438</v>
      </c>
      <c r="H38" s="177"/>
    </row>
    <row r="39" spans="1:8" x14ac:dyDescent="0.25">
      <c r="A39" s="57"/>
      <c r="B39" s="888"/>
      <c r="C39" s="888"/>
      <c r="D39" s="888"/>
      <c r="E39" s="888"/>
      <c r="F39" s="888"/>
      <c r="G39" s="888"/>
      <c r="H39" s="177"/>
    </row>
    <row r="40" spans="1:8" x14ac:dyDescent="0.25">
      <c r="A40" s="57" t="s">
        <v>161</v>
      </c>
      <c r="B40" s="1028">
        <v>11702</v>
      </c>
      <c r="C40" s="1028">
        <v>5580</v>
      </c>
      <c r="D40" s="1028">
        <v>11</v>
      </c>
      <c r="E40" s="1028">
        <v>250</v>
      </c>
      <c r="F40" s="1028" t="s">
        <v>23</v>
      </c>
      <c r="G40" s="1028">
        <v>17543</v>
      </c>
      <c r="H40" s="177"/>
    </row>
    <row r="41" spans="1:8" x14ac:dyDescent="0.25">
      <c r="A41" s="57" t="s">
        <v>105</v>
      </c>
      <c r="B41" s="888">
        <v>1548</v>
      </c>
      <c r="C41" s="888">
        <v>26278</v>
      </c>
      <c r="D41" s="888" t="s">
        <v>23</v>
      </c>
      <c r="E41" s="888">
        <v>542</v>
      </c>
      <c r="F41" s="888" t="s">
        <v>23</v>
      </c>
      <c r="G41" s="888">
        <v>28368</v>
      </c>
      <c r="H41" s="177"/>
    </row>
    <row r="42" spans="1:8" x14ac:dyDescent="0.25">
      <c r="A42" s="57" t="s">
        <v>106</v>
      </c>
      <c r="B42" s="889">
        <v>7707</v>
      </c>
      <c r="C42" s="889">
        <v>22254</v>
      </c>
      <c r="D42" s="889" t="s">
        <v>23</v>
      </c>
      <c r="E42" s="889">
        <v>476</v>
      </c>
      <c r="F42" s="889" t="s">
        <v>23</v>
      </c>
      <c r="G42" s="889">
        <v>30437</v>
      </c>
      <c r="H42" s="177"/>
    </row>
    <row r="43" spans="1:8" x14ac:dyDescent="0.25">
      <c r="A43" s="57" t="s">
        <v>107</v>
      </c>
      <c r="B43" s="1028">
        <v>13578</v>
      </c>
      <c r="C43" s="1028">
        <v>65856</v>
      </c>
      <c r="D43" s="1028" t="s">
        <v>23</v>
      </c>
      <c r="E43" s="1028">
        <v>42</v>
      </c>
      <c r="F43" s="1028" t="s">
        <v>23</v>
      </c>
      <c r="G43" s="1028">
        <v>79476</v>
      </c>
      <c r="H43" s="177"/>
    </row>
    <row r="44" spans="1:8" x14ac:dyDescent="0.25">
      <c r="A44" s="57" t="s">
        <v>108</v>
      </c>
      <c r="B44" s="889">
        <v>56283</v>
      </c>
      <c r="C44" s="889">
        <v>9116</v>
      </c>
      <c r="D44" s="889" t="s">
        <v>23</v>
      </c>
      <c r="E44" s="889">
        <v>1329</v>
      </c>
      <c r="F44" s="889" t="s">
        <v>23</v>
      </c>
      <c r="G44" s="889">
        <v>66728</v>
      </c>
      <c r="H44" s="177"/>
    </row>
    <row r="45" spans="1:8" x14ac:dyDescent="0.25">
      <c r="A45" s="57" t="s">
        <v>109</v>
      </c>
      <c r="B45" s="889">
        <v>3571</v>
      </c>
      <c r="C45" s="889">
        <v>3888</v>
      </c>
      <c r="D45" s="889" t="s">
        <v>23</v>
      </c>
      <c r="E45" s="889">
        <v>16</v>
      </c>
      <c r="F45" s="889">
        <v>9</v>
      </c>
      <c r="G45" s="889">
        <v>7484</v>
      </c>
      <c r="H45" s="177"/>
    </row>
    <row r="46" spans="1:8" x14ac:dyDescent="0.25">
      <c r="A46" s="57" t="s">
        <v>110</v>
      </c>
      <c r="B46" s="889">
        <v>73</v>
      </c>
      <c r="C46" s="889">
        <v>3754</v>
      </c>
      <c r="D46" s="889" t="s">
        <v>23</v>
      </c>
      <c r="E46" s="889">
        <v>13</v>
      </c>
      <c r="F46" s="889" t="s">
        <v>23</v>
      </c>
      <c r="G46" s="889">
        <v>3840</v>
      </c>
      <c r="H46" s="177"/>
    </row>
    <row r="47" spans="1:8" x14ac:dyDescent="0.25">
      <c r="A47" s="57" t="s">
        <v>111</v>
      </c>
      <c r="B47" s="888">
        <v>14404</v>
      </c>
      <c r="C47" s="888">
        <v>43260</v>
      </c>
      <c r="D47" s="888" t="s">
        <v>23</v>
      </c>
      <c r="E47" s="888">
        <v>850</v>
      </c>
      <c r="F47" s="888" t="s">
        <v>23</v>
      </c>
      <c r="G47" s="888">
        <v>58514</v>
      </c>
      <c r="H47" s="177"/>
    </row>
    <row r="48" spans="1:8" x14ac:dyDescent="0.25">
      <c r="A48" s="57" t="s">
        <v>112</v>
      </c>
      <c r="B48" s="889">
        <v>44614</v>
      </c>
      <c r="C48" s="889">
        <v>29197</v>
      </c>
      <c r="D48" s="889" t="s">
        <v>23</v>
      </c>
      <c r="E48" s="889">
        <v>1071</v>
      </c>
      <c r="F48" s="889">
        <v>3</v>
      </c>
      <c r="G48" s="889">
        <v>74885</v>
      </c>
      <c r="H48" s="177"/>
    </row>
    <row r="49" spans="1:8" x14ac:dyDescent="0.25">
      <c r="A49" s="66" t="s">
        <v>113</v>
      </c>
      <c r="B49" s="893">
        <v>153480</v>
      </c>
      <c r="C49" s="893">
        <v>209183</v>
      </c>
      <c r="D49" s="893">
        <v>11</v>
      </c>
      <c r="E49" s="893">
        <v>4589</v>
      </c>
      <c r="F49" s="893">
        <v>12</v>
      </c>
      <c r="G49" s="893">
        <v>367275</v>
      </c>
      <c r="H49" s="177"/>
    </row>
    <row r="50" spans="1:8" x14ac:dyDescent="0.25">
      <c r="A50" s="59"/>
      <c r="B50" s="1026"/>
      <c r="C50" s="1026"/>
      <c r="D50" s="1026"/>
      <c r="E50" s="1026"/>
      <c r="F50" s="1026"/>
      <c r="G50" s="1026"/>
      <c r="H50" s="177"/>
    </row>
    <row r="51" spans="1:8" x14ac:dyDescent="0.25">
      <c r="A51" s="66" t="s">
        <v>114</v>
      </c>
      <c r="B51" s="893">
        <v>736</v>
      </c>
      <c r="C51" s="893">
        <v>2257</v>
      </c>
      <c r="D51" s="893" t="s">
        <v>23</v>
      </c>
      <c r="E51" s="893">
        <v>865</v>
      </c>
      <c r="F51" s="893">
        <v>562</v>
      </c>
      <c r="G51" s="893">
        <v>4420</v>
      </c>
      <c r="H51" s="177"/>
    </row>
    <row r="52" spans="1:8" x14ac:dyDescent="0.25">
      <c r="A52" s="57"/>
      <c r="B52" s="888"/>
      <c r="C52" s="888"/>
      <c r="D52" s="888"/>
      <c r="E52" s="888"/>
      <c r="F52" s="888"/>
      <c r="G52" s="888"/>
      <c r="H52" s="177"/>
    </row>
    <row r="53" spans="1:8" x14ac:dyDescent="0.25">
      <c r="A53" s="57" t="s">
        <v>115</v>
      </c>
      <c r="B53" s="888">
        <v>5000</v>
      </c>
      <c r="C53" s="888">
        <v>6983</v>
      </c>
      <c r="D53" s="888" t="s">
        <v>23</v>
      </c>
      <c r="E53" s="888" t="s">
        <v>23</v>
      </c>
      <c r="F53" s="888" t="s">
        <v>23</v>
      </c>
      <c r="G53" s="888">
        <v>11983</v>
      </c>
      <c r="H53" s="177"/>
    </row>
    <row r="54" spans="1:8" x14ac:dyDescent="0.25">
      <c r="A54" s="57" t="s">
        <v>116</v>
      </c>
      <c r="B54" s="888">
        <v>3120</v>
      </c>
      <c r="C54" s="888">
        <v>5370</v>
      </c>
      <c r="D54" s="888" t="s">
        <v>23</v>
      </c>
      <c r="E54" s="888">
        <v>1159</v>
      </c>
      <c r="F54" s="888" t="s">
        <v>23</v>
      </c>
      <c r="G54" s="888">
        <v>9649</v>
      </c>
      <c r="H54" s="177"/>
    </row>
    <row r="55" spans="1:8" x14ac:dyDescent="0.25">
      <c r="A55" s="57" t="s">
        <v>117</v>
      </c>
      <c r="B55" s="888">
        <v>116</v>
      </c>
      <c r="C55" s="888">
        <v>884</v>
      </c>
      <c r="D55" s="888" t="s">
        <v>23</v>
      </c>
      <c r="E55" s="888">
        <v>12</v>
      </c>
      <c r="F55" s="888">
        <v>13</v>
      </c>
      <c r="G55" s="888">
        <v>1025</v>
      </c>
      <c r="H55" s="177"/>
    </row>
    <row r="56" spans="1:8" x14ac:dyDescent="0.25">
      <c r="A56" s="57" t="s">
        <v>118</v>
      </c>
      <c r="B56" s="888">
        <v>330</v>
      </c>
      <c r="C56" s="888">
        <v>3877</v>
      </c>
      <c r="D56" s="888" t="s">
        <v>23</v>
      </c>
      <c r="E56" s="888" t="s">
        <v>23</v>
      </c>
      <c r="F56" s="888">
        <v>15</v>
      </c>
      <c r="G56" s="888">
        <v>4222</v>
      </c>
      <c r="H56" s="177"/>
    </row>
    <row r="57" spans="1:8" x14ac:dyDescent="0.25">
      <c r="A57" s="57" t="s">
        <v>119</v>
      </c>
      <c r="B57" s="888">
        <v>4930</v>
      </c>
      <c r="C57" s="888">
        <v>11808</v>
      </c>
      <c r="D57" s="888" t="s">
        <v>23</v>
      </c>
      <c r="E57" s="888">
        <v>621</v>
      </c>
      <c r="F57" s="888">
        <v>75</v>
      </c>
      <c r="G57" s="888">
        <v>17434</v>
      </c>
      <c r="H57" s="177"/>
    </row>
    <row r="58" spans="1:8" x14ac:dyDescent="0.25">
      <c r="A58" s="66" t="s">
        <v>176</v>
      </c>
      <c r="B58" s="893">
        <v>13496</v>
      </c>
      <c r="C58" s="893">
        <v>28922</v>
      </c>
      <c r="D58" s="893" t="s">
        <v>23</v>
      </c>
      <c r="E58" s="893">
        <v>1792</v>
      </c>
      <c r="F58" s="893">
        <v>103</v>
      </c>
      <c r="G58" s="893">
        <v>44313</v>
      </c>
      <c r="H58" s="177"/>
    </row>
    <row r="59" spans="1:8" x14ac:dyDescent="0.25">
      <c r="A59" s="57"/>
      <c r="B59" s="888"/>
      <c r="C59" s="888"/>
      <c r="D59" s="888"/>
      <c r="E59" s="888"/>
      <c r="F59" s="888"/>
      <c r="G59" s="888"/>
      <c r="H59" s="177"/>
    </row>
    <row r="60" spans="1:8" x14ac:dyDescent="0.25">
      <c r="A60" s="57" t="s">
        <v>121</v>
      </c>
      <c r="B60" s="889">
        <v>217</v>
      </c>
      <c r="C60" s="889">
        <v>1109</v>
      </c>
      <c r="D60" s="889" t="s">
        <v>23</v>
      </c>
      <c r="E60" s="889" t="s">
        <v>23</v>
      </c>
      <c r="F60" s="889">
        <v>47</v>
      </c>
      <c r="G60" s="889">
        <v>1373</v>
      </c>
      <c r="H60" s="177"/>
    </row>
    <row r="61" spans="1:8" x14ac:dyDescent="0.25">
      <c r="A61" s="57" t="s">
        <v>122</v>
      </c>
      <c r="B61" s="889">
        <v>369</v>
      </c>
      <c r="C61" s="889">
        <v>827</v>
      </c>
      <c r="D61" s="889" t="s">
        <v>23</v>
      </c>
      <c r="E61" s="889" t="s">
        <v>23</v>
      </c>
      <c r="F61" s="889" t="s">
        <v>23</v>
      </c>
      <c r="G61" s="889">
        <v>1196</v>
      </c>
      <c r="H61" s="177"/>
    </row>
    <row r="62" spans="1:8" x14ac:dyDescent="0.25">
      <c r="A62" s="57" t="s">
        <v>123</v>
      </c>
      <c r="B62" s="889">
        <v>198</v>
      </c>
      <c r="C62" s="889">
        <v>497</v>
      </c>
      <c r="D62" s="889" t="s">
        <v>23</v>
      </c>
      <c r="E62" s="889" t="s">
        <v>23</v>
      </c>
      <c r="F62" s="889" t="s">
        <v>23</v>
      </c>
      <c r="G62" s="889">
        <v>695</v>
      </c>
      <c r="H62" s="177"/>
    </row>
    <row r="63" spans="1:8" x14ac:dyDescent="0.25">
      <c r="A63" s="66" t="s">
        <v>124</v>
      </c>
      <c r="B63" s="893">
        <v>784</v>
      </c>
      <c r="C63" s="893">
        <v>2433</v>
      </c>
      <c r="D63" s="893" t="s">
        <v>23</v>
      </c>
      <c r="E63" s="893" t="s">
        <v>23</v>
      </c>
      <c r="F63" s="893">
        <v>47</v>
      </c>
      <c r="G63" s="893">
        <v>3264</v>
      </c>
      <c r="H63" s="177"/>
    </row>
    <row r="64" spans="1:8" x14ac:dyDescent="0.25">
      <c r="A64" s="59"/>
      <c r="B64" s="1026"/>
      <c r="C64" s="1026"/>
      <c r="D64" s="1026"/>
      <c r="E64" s="1026"/>
      <c r="F64" s="1026"/>
      <c r="G64" s="1026"/>
      <c r="H64" s="177"/>
    </row>
    <row r="65" spans="1:8" x14ac:dyDescent="0.25">
      <c r="A65" s="66" t="s">
        <v>125</v>
      </c>
      <c r="B65" s="893">
        <v>120</v>
      </c>
      <c r="C65" s="893">
        <v>724</v>
      </c>
      <c r="D65" s="893" t="s">
        <v>23</v>
      </c>
      <c r="E65" s="893">
        <v>5</v>
      </c>
      <c r="F65" s="893">
        <v>7</v>
      </c>
      <c r="G65" s="893">
        <v>856</v>
      </c>
      <c r="H65" s="177"/>
    </row>
    <row r="66" spans="1:8" x14ac:dyDescent="0.25">
      <c r="A66" s="57"/>
      <c r="B66" s="888"/>
      <c r="C66" s="888"/>
      <c r="D66" s="888"/>
      <c r="E66" s="888"/>
      <c r="F66" s="888"/>
      <c r="G66" s="888"/>
      <c r="H66" s="177"/>
    </row>
    <row r="67" spans="1:8" x14ac:dyDescent="0.25">
      <c r="A67" s="57" t="s">
        <v>126</v>
      </c>
      <c r="B67" s="888">
        <v>31925</v>
      </c>
      <c r="C67" s="888">
        <v>23307</v>
      </c>
      <c r="D67" s="888" t="s">
        <v>23</v>
      </c>
      <c r="E67" s="888">
        <v>274</v>
      </c>
      <c r="F67" s="888" t="s">
        <v>23</v>
      </c>
      <c r="G67" s="888">
        <v>55506</v>
      </c>
      <c r="H67" s="177"/>
    </row>
    <row r="68" spans="1:8" x14ac:dyDescent="0.25">
      <c r="A68" s="57" t="s">
        <v>127</v>
      </c>
      <c r="B68" s="888">
        <v>10655</v>
      </c>
      <c r="C68" s="888">
        <v>6554</v>
      </c>
      <c r="D68" s="888" t="s">
        <v>23</v>
      </c>
      <c r="E68" s="888">
        <v>6051</v>
      </c>
      <c r="F68" s="888">
        <v>66</v>
      </c>
      <c r="G68" s="888">
        <v>23326</v>
      </c>
      <c r="H68" s="177"/>
    </row>
    <row r="69" spans="1:8" x14ac:dyDescent="0.25">
      <c r="A69" s="66" t="s">
        <v>128</v>
      </c>
      <c r="B69" s="893">
        <v>42580</v>
      </c>
      <c r="C69" s="893">
        <v>29861</v>
      </c>
      <c r="D69" s="893" t="s">
        <v>23</v>
      </c>
      <c r="E69" s="893">
        <v>6325</v>
      </c>
      <c r="F69" s="893">
        <v>66</v>
      </c>
      <c r="G69" s="893">
        <v>78832</v>
      </c>
      <c r="H69" s="177"/>
    </row>
    <row r="70" spans="1:8" x14ac:dyDescent="0.25">
      <c r="A70" s="57"/>
      <c r="B70" s="888"/>
      <c r="C70" s="888"/>
      <c r="D70" s="888"/>
      <c r="E70" s="888"/>
      <c r="F70" s="888"/>
      <c r="G70" s="888"/>
      <c r="H70" s="177"/>
    </row>
    <row r="71" spans="1:8" x14ac:dyDescent="0.25">
      <c r="A71" s="57" t="s">
        <v>129</v>
      </c>
      <c r="B71" s="888">
        <v>1423</v>
      </c>
      <c r="C71" s="888">
        <v>133</v>
      </c>
      <c r="D71" s="888" t="s">
        <v>23</v>
      </c>
      <c r="E71" s="888" t="s">
        <v>23</v>
      </c>
      <c r="F71" s="888" t="s">
        <v>23</v>
      </c>
      <c r="G71" s="888">
        <v>1556</v>
      </c>
      <c r="H71" s="177"/>
    </row>
    <row r="72" spans="1:8" x14ac:dyDescent="0.25">
      <c r="A72" s="57" t="s">
        <v>130</v>
      </c>
      <c r="B72" s="888">
        <v>8939</v>
      </c>
      <c r="C72" s="888">
        <v>2030</v>
      </c>
      <c r="D72" s="888" t="s">
        <v>23</v>
      </c>
      <c r="E72" s="888">
        <v>1319</v>
      </c>
      <c r="F72" s="888" t="s">
        <v>23</v>
      </c>
      <c r="G72" s="888">
        <v>12288</v>
      </c>
      <c r="H72" s="177"/>
    </row>
    <row r="73" spans="1:8" x14ac:dyDescent="0.25">
      <c r="A73" s="57" t="s">
        <v>131</v>
      </c>
      <c r="B73" s="889">
        <v>2937</v>
      </c>
      <c r="C73" s="889">
        <v>1139</v>
      </c>
      <c r="D73" s="889" t="s">
        <v>23</v>
      </c>
      <c r="E73" s="889" t="s">
        <v>23</v>
      </c>
      <c r="F73" s="889">
        <v>3</v>
      </c>
      <c r="G73" s="889">
        <v>4079</v>
      </c>
      <c r="H73" s="177"/>
    </row>
    <row r="74" spans="1:8" x14ac:dyDescent="0.25">
      <c r="A74" s="57" t="s">
        <v>132</v>
      </c>
      <c r="B74" s="888">
        <v>948</v>
      </c>
      <c r="C74" s="888">
        <v>3361</v>
      </c>
      <c r="D74" s="888">
        <v>3</v>
      </c>
      <c r="E74" s="888" t="s">
        <v>23</v>
      </c>
      <c r="F74" s="888">
        <v>2</v>
      </c>
      <c r="G74" s="888">
        <v>4314</v>
      </c>
      <c r="H74" s="177"/>
    </row>
    <row r="75" spans="1:8" x14ac:dyDescent="0.25">
      <c r="A75" s="57" t="s">
        <v>133</v>
      </c>
      <c r="B75" s="888">
        <v>2933</v>
      </c>
      <c r="C75" s="888">
        <v>669</v>
      </c>
      <c r="D75" s="888" t="s">
        <v>23</v>
      </c>
      <c r="E75" s="888" t="s">
        <v>23</v>
      </c>
      <c r="F75" s="888" t="s">
        <v>23</v>
      </c>
      <c r="G75" s="888">
        <v>3602</v>
      </c>
      <c r="H75" s="177"/>
    </row>
    <row r="76" spans="1:8" x14ac:dyDescent="0.25">
      <c r="A76" s="57" t="s">
        <v>134</v>
      </c>
      <c r="B76" s="888">
        <v>878</v>
      </c>
      <c r="C76" s="888">
        <v>1545</v>
      </c>
      <c r="D76" s="888">
        <v>1</v>
      </c>
      <c r="E76" s="888">
        <v>28</v>
      </c>
      <c r="F76" s="888" t="s">
        <v>23</v>
      </c>
      <c r="G76" s="888">
        <v>2452</v>
      </c>
      <c r="H76" s="177"/>
    </row>
    <row r="77" spans="1:8" x14ac:dyDescent="0.25">
      <c r="A77" s="57" t="s">
        <v>135</v>
      </c>
      <c r="B77" s="888">
        <v>3365</v>
      </c>
      <c r="C77" s="888">
        <v>2568</v>
      </c>
      <c r="D77" s="888" t="s">
        <v>23</v>
      </c>
      <c r="E77" s="888">
        <v>39</v>
      </c>
      <c r="F77" s="888" t="s">
        <v>23</v>
      </c>
      <c r="G77" s="888">
        <v>5972</v>
      </c>
      <c r="H77" s="177"/>
    </row>
    <row r="78" spans="1:8" x14ac:dyDescent="0.25">
      <c r="A78" s="57" t="s">
        <v>136</v>
      </c>
      <c r="B78" s="1028">
        <v>5540</v>
      </c>
      <c r="C78" s="1028">
        <v>7812</v>
      </c>
      <c r="D78" s="1028" t="s">
        <v>23</v>
      </c>
      <c r="E78" s="1028">
        <v>90</v>
      </c>
      <c r="F78" s="1028" t="s">
        <v>23</v>
      </c>
      <c r="G78" s="1028">
        <v>13442</v>
      </c>
      <c r="H78" s="177"/>
    </row>
    <row r="79" spans="1:8" x14ac:dyDescent="0.25">
      <c r="A79" s="66" t="s">
        <v>137</v>
      </c>
      <c r="B79" s="893">
        <v>26963</v>
      </c>
      <c r="C79" s="893">
        <v>19257</v>
      </c>
      <c r="D79" s="893">
        <v>4</v>
      </c>
      <c r="E79" s="893">
        <v>1476</v>
      </c>
      <c r="F79" s="893">
        <v>5</v>
      </c>
      <c r="G79" s="893">
        <v>47705</v>
      </c>
      <c r="H79" s="177"/>
    </row>
    <row r="80" spans="1:8" x14ac:dyDescent="0.25">
      <c r="A80" s="57"/>
      <c r="B80" s="888"/>
      <c r="C80" s="888"/>
      <c r="D80" s="888"/>
      <c r="E80" s="888"/>
      <c r="F80" s="888"/>
      <c r="G80" s="888"/>
      <c r="H80" s="177"/>
    </row>
    <row r="81" spans="1:8" x14ac:dyDescent="0.25">
      <c r="A81" s="57" t="s">
        <v>138</v>
      </c>
      <c r="B81" s="888">
        <v>959</v>
      </c>
      <c r="C81" s="888">
        <v>107</v>
      </c>
      <c r="D81" s="888" t="s">
        <v>23</v>
      </c>
      <c r="E81" s="888" t="s">
        <v>23</v>
      </c>
      <c r="F81" s="888">
        <v>121</v>
      </c>
      <c r="G81" s="888">
        <v>1187</v>
      </c>
      <c r="H81" s="177"/>
    </row>
    <row r="82" spans="1:8" x14ac:dyDescent="0.25">
      <c r="A82" s="57" t="s">
        <v>139</v>
      </c>
      <c r="B82" s="888">
        <v>539</v>
      </c>
      <c r="C82" s="888">
        <v>160</v>
      </c>
      <c r="D82" s="888">
        <v>2</v>
      </c>
      <c r="E82" s="888" t="s">
        <v>23</v>
      </c>
      <c r="F82" s="888">
        <v>1865</v>
      </c>
      <c r="G82" s="888">
        <v>2566</v>
      </c>
      <c r="H82" s="177"/>
    </row>
    <row r="83" spans="1:8" x14ac:dyDescent="0.25">
      <c r="A83" s="66" t="s">
        <v>140</v>
      </c>
      <c r="B83" s="893">
        <v>1498</v>
      </c>
      <c r="C83" s="893">
        <v>267</v>
      </c>
      <c r="D83" s="893">
        <v>2</v>
      </c>
      <c r="E83" s="893" t="s">
        <v>23</v>
      </c>
      <c r="F83" s="893">
        <v>1986</v>
      </c>
      <c r="G83" s="893">
        <v>3753</v>
      </c>
      <c r="H83" s="177"/>
    </row>
    <row r="84" spans="1:8" x14ac:dyDescent="0.25">
      <c r="A84" s="59"/>
      <c r="B84" s="1026"/>
      <c r="C84" s="1026"/>
      <c r="D84" s="1026"/>
      <c r="E84" s="1026"/>
      <c r="F84" s="1026"/>
      <c r="G84" s="1026"/>
      <c r="H84" s="177"/>
    </row>
    <row r="85" spans="1:8" ht="13.8" thickBot="1" x14ac:dyDescent="0.3">
      <c r="A85" s="60" t="s">
        <v>141</v>
      </c>
      <c r="B85" s="48">
        <v>443349</v>
      </c>
      <c r="C85" s="48">
        <v>436605</v>
      </c>
      <c r="D85" s="48">
        <v>2532</v>
      </c>
      <c r="E85" s="48">
        <v>251464</v>
      </c>
      <c r="F85" s="48">
        <v>14309</v>
      </c>
      <c r="G85" s="48">
        <v>1148259</v>
      </c>
      <c r="H85" s="177"/>
    </row>
  </sheetData>
  <mergeCells count="8">
    <mergeCell ref="A1:G1"/>
    <mergeCell ref="B5:G5"/>
    <mergeCell ref="B6:B7"/>
    <mergeCell ref="C6:C7"/>
    <mergeCell ref="F6:F7"/>
    <mergeCell ref="G6:G7"/>
    <mergeCell ref="A5:A7"/>
    <mergeCell ref="A3:G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61">
    <pageSetUpPr fitToPage="1"/>
  </sheetPr>
  <dimension ref="A1:G67"/>
  <sheetViews>
    <sheetView showGridLines="0" view="pageBreakPreview" zoomScale="61" zoomScaleNormal="75" zoomScaleSheetLayoutView="61" workbookViewId="0">
      <selection activeCell="K34" sqref="K34"/>
    </sheetView>
  </sheetViews>
  <sheetFormatPr baseColWidth="10" defaultColWidth="11.44140625" defaultRowHeight="13.2" x14ac:dyDescent="0.25"/>
  <cols>
    <col min="1" max="7" width="25.33203125" style="21" customWidth="1"/>
    <col min="8" max="9" width="11.44140625" style="21"/>
    <col min="10" max="13" width="19" style="21" customWidth="1"/>
    <col min="14" max="16384" width="11.44140625" style="21"/>
  </cols>
  <sheetData>
    <row r="1" spans="1:7" s="80" customFormat="1" ht="17.399999999999999" x14ac:dyDescent="0.3">
      <c r="A1" s="2009" t="s">
        <v>0</v>
      </c>
      <c r="B1" s="2009"/>
      <c r="C1" s="2009"/>
      <c r="D1" s="2009"/>
      <c r="E1" s="2009"/>
      <c r="F1" s="2009"/>
      <c r="G1" s="2009"/>
    </row>
    <row r="2" spans="1:7" s="81" customFormat="1" ht="12.75" customHeight="1" x14ac:dyDescent="0.25"/>
    <row r="3" spans="1:7" s="81" customFormat="1" ht="13.8" x14ac:dyDescent="0.25">
      <c r="A3" s="2049" t="s">
        <v>630</v>
      </c>
      <c r="B3" s="2049"/>
      <c r="C3" s="2049"/>
      <c r="D3" s="2049"/>
      <c r="E3" s="2049"/>
      <c r="F3" s="2049"/>
      <c r="G3" s="2049"/>
    </row>
    <row r="4" spans="1:7" s="81" customFormat="1" ht="13.8" x14ac:dyDescent="0.25">
      <c r="A4" s="2049" t="s">
        <v>380</v>
      </c>
      <c r="B4" s="2049"/>
      <c r="C4" s="2049"/>
      <c r="D4" s="2049"/>
      <c r="E4" s="2049"/>
      <c r="F4" s="2049"/>
      <c r="G4" s="2049"/>
    </row>
    <row r="5" spans="1:7" s="81" customFormat="1" ht="13.5" customHeight="1" thickBot="1" x14ac:dyDescent="0.3">
      <c r="A5" s="5"/>
      <c r="B5" s="6"/>
      <c r="C5" s="6"/>
      <c r="D5" s="6"/>
      <c r="E5" s="6"/>
      <c r="F5" s="6"/>
      <c r="G5" s="6"/>
    </row>
    <row r="6" spans="1:7" ht="27.75" customHeight="1" x14ac:dyDescent="0.25">
      <c r="A6" s="409"/>
      <c r="B6" s="2040" t="s">
        <v>360</v>
      </c>
      <c r="C6" s="2050"/>
      <c r="D6" s="2040" t="s">
        <v>361</v>
      </c>
      <c r="E6" s="2050"/>
      <c r="F6" s="2040" t="s">
        <v>362</v>
      </c>
      <c r="G6" s="2041"/>
    </row>
    <row r="7" spans="1:7" ht="27.75" customHeight="1" x14ac:dyDescent="0.25">
      <c r="A7" s="450" t="s">
        <v>2</v>
      </c>
      <c r="B7" s="197" t="s">
        <v>3</v>
      </c>
      <c r="C7" s="197" t="s">
        <v>363</v>
      </c>
      <c r="D7" s="197" t="s">
        <v>3</v>
      </c>
      <c r="E7" s="197" t="s">
        <v>363</v>
      </c>
      <c r="F7" s="197" t="s">
        <v>3</v>
      </c>
      <c r="G7" s="198" t="s">
        <v>363</v>
      </c>
    </row>
    <row r="8" spans="1:7" ht="27.75" customHeight="1" thickBot="1" x14ac:dyDescent="0.3">
      <c r="A8" s="397"/>
      <c r="B8" s="413" t="s">
        <v>6</v>
      </c>
      <c r="C8" s="413" t="s">
        <v>7</v>
      </c>
      <c r="D8" s="413" t="s">
        <v>6</v>
      </c>
      <c r="E8" s="413" t="s">
        <v>7</v>
      </c>
      <c r="F8" s="413" t="s">
        <v>6</v>
      </c>
      <c r="G8" s="414" t="s">
        <v>7</v>
      </c>
    </row>
    <row r="9" spans="1:7" x14ac:dyDescent="0.25">
      <c r="A9" s="883">
        <v>2009</v>
      </c>
      <c r="B9" s="687">
        <v>188.297</v>
      </c>
      <c r="C9" s="455">
        <v>1878.559</v>
      </c>
      <c r="D9" s="687">
        <v>97.980999999999995</v>
      </c>
      <c r="E9" s="455">
        <v>4369.1530000000002</v>
      </c>
      <c r="F9" s="687">
        <v>1.821</v>
      </c>
      <c r="G9" s="456">
        <v>38.51</v>
      </c>
    </row>
    <row r="10" spans="1:7" x14ac:dyDescent="0.25">
      <c r="A10" s="883">
        <v>2010</v>
      </c>
      <c r="B10" s="687">
        <v>194.81399999999999</v>
      </c>
      <c r="C10" s="455">
        <v>1944.74</v>
      </c>
      <c r="D10" s="687">
        <v>96.980999999999995</v>
      </c>
      <c r="E10" s="455">
        <v>4235.808</v>
      </c>
      <c r="F10" s="687">
        <v>2.4079999999999999</v>
      </c>
      <c r="G10" s="456">
        <v>54.317</v>
      </c>
    </row>
    <row r="11" spans="1:7" x14ac:dyDescent="0.25">
      <c r="A11" s="883">
        <v>2011</v>
      </c>
      <c r="B11" s="687">
        <v>192.45599999999999</v>
      </c>
      <c r="C11" s="455">
        <v>1985.67</v>
      </c>
      <c r="D11" s="687">
        <v>96.444000000000003</v>
      </c>
      <c r="E11" s="455">
        <v>3700.1970000000001</v>
      </c>
      <c r="F11" s="687">
        <v>1.87</v>
      </c>
      <c r="G11" s="456">
        <v>37.372</v>
      </c>
    </row>
    <row r="12" spans="1:7" x14ac:dyDescent="0.25">
      <c r="A12" s="883">
        <v>2012</v>
      </c>
      <c r="B12" s="687">
        <v>225.048</v>
      </c>
      <c r="C12" s="455">
        <v>1797.9480000000001</v>
      </c>
      <c r="D12" s="687">
        <v>107.209</v>
      </c>
      <c r="E12" s="455">
        <v>4494.7280000000001</v>
      </c>
      <c r="F12" s="687">
        <v>3.5569999999999999</v>
      </c>
      <c r="G12" s="456">
        <v>81.995000000000005</v>
      </c>
    </row>
    <row r="13" spans="1:7" x14ac:dyDescent="0.25">
      <c r="A13" s="883">
        <v>2013</v>
      </c>
      <c r="B13" s="687">
        <v>243.23699999999999</v>
      </c>
      <c r="C13" s="455">
        <v>2842.5889999999999</v>
      </c>
      <c r="D13" s="687">
        <v>107.086</v>
      </c>
      <c r="E13" s="455">
        <v>4373.71</v>
      </c>
      <c r="F13" s="687">
        <v>2.4169999999999998</v>
      </c>
      <c r="G13" s="456">
        <v>59.347000000000001</v>
      </c>
    </row>
    <row r="14" spans="1:7" x14ac:dyDescent="0.25">
      <c r="A14" s="883">
        <v>2014</v>
      </c>
      <c r="B14" s="687">
        <v>248.22800000000001</v>
      </c>
      <c r="C14" s="455">
        <v>2782.944</v>
      </c>
      <c r="D14" s="687">
        <v>110.196</v>
      </c>
      <c r="E14" s="455">
        <v>5000.7</v>
      </c>
      <c r="F14" s="687">
        <v>2.8679999999999999</v>
      </c>
      <c r="G14" s="456">
        <v>70.566999999999993</v>
      </c>
    </row>
    <row r="15" spans="1:7" x14ac:dyDescent="0.25">
      <c r="A15" s="883">
        <v>2015</v>
      </c>
      <c r="B15" s="687">
        <v>187.816</v>
      </c>
      <c r="C15" s="455">
        <v>1715.8620000000001</v>
      </c>
      <c r="D15" s="687">
        <v>107.917</v>
      </c>
      <c r="E15" s="455">
        <v>4473.5889999999999</v>
      </c>
      <c r="F15" s="687">
        <v>2.4180000000000001</v>
      </c>
      <c r="G15" s="456">
        <v>76.739000000000004</v>
      </c>
    </row>
    <row r="16" spans="1:7" x14ac:dyDescent="0.25">
      <c r="A16" s="883">
        <v>2016</v>
      </c>
      <c r="B16" s="687">
        <v>184.72200000000001</v>
      </c>
      <c r="C16" s="455">
        <v>1961.4649999999999</v>
      </c>
      <c r="D16" s="687">
        <v>106.238</v>
      </c>
      <c r="E16" s="455">
        <v>4131.902</v>
      </c>
      <c r="F16" s="687">
        <v>4.0510000000000002</v>
      </c>
      <c r="G16" s="456">
        <v>97.941000000000003</v>
      </c>
    </row>
    <row r="17" spans="1:7" x14ac:dyDescent="0.25">
      <c r="A17" s="883">
        <v>2017</v>
      </c>
      <c r="B17" s="687">
        <v>215.88800000000001</v>
      </c>
      <c r="C17" s="455">
        <v>1887.3420000000001</v>
      </c>
      <c r="D17" s="687">
        <v>107.355</v>
      </c>
      <c r="E17" s="455">
        <v>3826.2719999999999</v>
      </c>
      <c r="F17" s="687">
        <v>4.194</v>
      </c>
      <c r="G17" s="456">
        <v>103.59099999999999</v>
      </c>
    </row>
    <row r="18" spans="1:7" x14ac:dyDescent="0.25">
      <c r="A18" s="883">
        <v>2018</v>
      </c>
      <c r="B18" s="790">
        <v>195.08199999999999</v>
      </c>
      <c r="C18" s="837">
        <v>2180.0210000000002</v>
      </c>
      <c r="D18" s="790">
        <v>107.34099999999999</v>
      </c>
      <c r="E18" s="837">
        <v>4055.4929999999999</v>
      </c>
      <c r="F18" s="790">
        <v>5.8319999999999999</v>
      </c>
      <c r="G18" s="800">
        <v>142.239</v>
      </c>
    </row>
    <row r="19" spans="1:7" ht="13.8" thickBot="1" x14ac:dyDescent="0.3">
      <c r="A19" s="884">
        <v>2019</v>
      </c>
      <c r="B19" s="703">
        <v>248.11500000000001</v>
      </c>
      <c r="C19" s="577">
        <v>2019.597</v>
      </c>
      <c r="D19" s="703">
        <v>116.455</v>
      </c>
      <c r="E19" s="577">
        <v>4120.3540000000003</v>
      </c>
      <c r="F19" s="703">
        <v>5.1340000000000003</v>
      </c>
      <c r="G19" s="578">
        <v>107.17</v>
      </c>
    </row>
    <row r="20" spans="1:7" x14ac:dyDescent="0.25">
      <c r="A20" s="95"/>
      <c r="B20" s="95"/>
      <c r="C20" s="95"/>
      <c r="D20" s="95"/>
      <c r="E20" s="95"/>
      <c r="F20" s="95"/>
      <c r="G20" s="95"/>
    </row>
    <row r="22" spans="1:7" x14ac:dyDescent="0.25">
      <c r="C22" s="21" t="s">
        <v>1</v>
      </c>
    </row>
    <row r="23" spans="1:7" ht="13.8" thickBot="1" x14ac:dyDescent="0.3">
      <c r="A23" s="96"/>
      <c r="B23" s="97"/>
      <c r="C23" s="97"/>
      <c r="D23" s="97"/>
      <c r="E23" s="97"/>
      <c r="F23" s="253"/>
      <c r="G23" s="253"/>
    </row>
    <row r="24" spans="1:7" ht="31.5" customHeight="1" x14ac:dyDescent="0.25">
      <c r="A24" s="385"/>
      <c r="B24" s="2040" t="s">
        <v>364</v>
      </c>
      <c r="C24" s="2050"/>
      <c r="D24" s="2040" t="s">
        <v>365</v>
      </c>
      <c r="E24" s="2041"/>
      <c r="F24" s="2040" t="s">
        <v>694</v>
      </c>
      <c r="G24" s="2041"/>
    </row>
    <row r="25" spans="1:7" ht="31.5" customHeight="1" x14ac:dyDescent="0.25">
      <c r="A25" s="196" t="s">
        <v>2</v>
      </c>
      <c r="B25" s="197" t="s">
        <v>3</v>
      </c>
      <c r="C25" s="197" t="s">
        <v>363</v>
      </c>
      <c r="D25" s="197" t="s">
        <v>3</v>
      </c>
      <c r="E25" s="198" t="s">
        <v>363</v>
      </c>
      <c r="F25" s="197" t="s">
        <v>3</v>
      </c>
      <c r="G25" s="198" t="s">
        <v>363</v>
      </c>
    </row>
    <row r="26" spans="1:7" ht="31.5" customHeight="1" thickBot="1" x14ac:dyDescent="0.3">
      <c r="A26" s="386"/>
      <c r="B26" s="413" t="s">
        <v>366</v>
      </c>
      <c r="C26" s="413" t="s">
        <v>296</v>
      </c>
      <c r="D26" s="413" t="s">
        <v>366</v>
      </c>
      <c r="E26" s="414" t="s">
        <v>296</v>
      </c>
      <c r="F26" s="413" t="s">
        <v>366</v>
      </c>
      <c r="G26" s="414" t="s">
        <v>296</v>
      </c>
    </row>
    <row r="27" spans="1:7" x14ac:dyDescent="0.25">
      <c r="A27" s="883">
        <v>2009</v>
      </c>
      <c r="B27" s="687">
        <v>27.495000000000001</v>
      </c>
      <c r="C27" s="455">
        <v>928.04100000000005</v>
      </c>
      <c r="D27" s="687">
        <v>22.459</v>
      </c>
      <c r="E27" s="456">
        <v>261.81099999999998</v>
      </c>
      <c r="F27" s="687">
        <v>338.05300000000005</v>
      </c>
      <c r="G27" s="973">
        <v>7476.0740000000005</v>
      </c>
    </row>
    <row r="28" spans="1:7" x14ac:dyDescent="0.25">
      <c r="A28" s="883">
        <v>2010</v>
      </c>
      <c r="B28" s="687">
        <v>31.25</v>
      </c>
      <c r="C28" s="455">
        <v>959.56100000000004</v>
      </c>
      <c r="D28" s="687">
        <v>24.605</v>
      </c>
      <c r="E28" s="456">
        <v>367.60300000000001</v>
      </c>
      <c r="F28" s="687">
        <v>350.05799999999999</v>
      </c>
      <c r="G28" s="974">
        <v>7562.0289999999995</v>
      </c>
    </row>
    <row r="29" spans="1:7" x14ac:dyDescent="0.25">
      <c r="A29" s="883">
        <v>2011</v>
      </c>
      <c r="B29" s="687">
        <v>33.4</v>
      </c>
      <c r="C29" s="455">
        <v>1046</v>
      </c>
      <c r="D29" s="687">
        <v>27.7</v>
      </c>
      <c r="E29" s="456">
        <v>368</v>
      </c>
      <c r="F29" s="687">
        <v>351.86999999999995</v>
      </c>
      <c r="G29" s="974">
        <v>7137.2390000000005</v>
      </c>
    </row>
    <row r="30" spans="1:7" x14ac:dyDescent="0.25">
      <c r="A30" s="883">
        <v>2012</v>
      </c>
      <c r="B30" s="687">
        <v>37.554000000000002</v>
      </c>
      <c r="C30" s="455">
        <v>1235.2539999999999</v>
      </c>
      <c r="D30" s="687">
        <v>45.829000000000001</v>
      </c>
      <c r="E30" s="456">
        <v>373.202</v>
      </c>
      <c r="F30" s="687">
        <v>419.19700000000006</v>
      </c>
      <c r="G30" s="974">
        <v>7983.1270000000004</v>
      </c>
    </row>
    <row r="31" spans="1:7" x14ac:dyDescent="0.25">
      <c r="A31" s="883">
        <v>2013</v>
      </c>
      <c r="B31" s="687">
        <v>41.832999999999998</v>
      </c>
      <c r="C31" s="455">
        <v>1298.145</v>
      </c>
      <c r="D31" s="687">
        <v>26.95</v>
      </c>
      <c r="E31" s="456">
        <v>328.26900000000001</v>
      </c>
      <c r="F31" s="687">
        <v>421.52299999999997</v>
      </c>
      <c r="G31" s="974">
        <v>8902.06</v>
      </c>
    </row>
    <row r="32" spans="1:7" x14ac:dyDescent="0.25">
      <c r="A32" s="883">
        <v>2014</v>
      </c>
      <c r="B32" s="687">
        <v>45.661999999999999</v>
      </c>
      <c r="C32" s="455">
        <v>1341.386</v>
      </c>
      <c r="D32" s="687">
        <v>39.209000000000003</v>
      </c>
      <c r="E32" s="456">
        <v>354.39800000000002</v>
      </c>
      <c r="F32" s="687">
        <v>446.16299999999995</v>
      </c>
      <c r="G32" s="974">
        <v>9549.994999999999</v>
      </c>
    </row>
    <row r="33" spans="1:7" x14ac:dyDescent="0.25">
      <c r="A33" s="883">
        <v>2015</v>
      </c>
      <c r="B33" s="687">
        <v>55.624000000000002</v>
      </c>
      <c r="C33" s="455">
        <v>1223.4870000000001</v>
      </c>
      <c r="D33" s="687">
        <v>36.436</v>
      </c>
      <c r="E33" s="456">
        <v>408.69400000000002</v>
      </c>
      <c r="F33" s="687">
        <v>390.21100000000001</v>
      </c>
      <c r="G33" s="974">
        <v>7898.3710000000001</v>
      </c>
    </row>
    <row r="34" spans="1:7" x14ac:dyDescent="0.25">
      <c r="A34" s="883">
        <v>2016</v>
      </c>
      <c r="B34" s="687">
        <v>63.923000000000002</v>
      </c>
      <c r="C34" s="455">
        <v>1392.232</v>
      </c>
      <c r="D34" s="687">
        <v>35.857999999999997</v>
      </c>
      <c r="E34" s="456">
        <v>698.96299999999997</v>
      </c>
      <c r="F34" s="687">
        <v>394.79200000000003</v>
      </c>
      <c r="G34" s="974">
        <v>8282.5030000000006</v>
      </c>
    </row>
    <row r="35" spans="1:7" x14ac:dyDescent="0.25">
      <c r="A35" s="883">
        <v>2017</v>
      </c>
      <c r="B35" s="687">
        <v>63.923000000000002</v>
      </c>
      <c r="C35" s="455">
        <v>1392.232</v>
      </c>
      <c r="D35" s="687">
        <v>27.616</v>
      </c>
      <c r="E35" s="456">
        <v>507.54199999999997</v>
      </c>
      <c r="F35" s="687">
        <v>418.976</v>
      </c>
      <c r="G35" s="974">
        <v>7716.9790000000003</v>
      </c>
    </row>
    <row r="36" spans="1:7" x14ac:dyDescent="0.25">
      <c r="A36" s="883">
        <v>2018</v>
      </c>
      <c r="B36" s="790">
        <v>74.962000000000003</v>
      </c>
      <c r="C36" s="837">
        <v>1686.1389999999999</v>
      </c>
      <c r="D36" s="790">
        <v>32.817</v>
      </c>
      <c r="E36" s="800">
        <v>639.11199999999997</v>
      </c>
      <c r="F36" s="687">
        <v>416.03399999999999</v>
      </c>
      <c r="G36" s="974">
        <v>8703.003999999999</v>
      </c>
    </row>
    <row r="37" spans="1:7" ht="13.8" thickBot="1" x14ac:dyDescent="0.3">
      <c r="A37" s="884">
        <v>2019</v>
      </c>
      <c r="B37" s="703">
        <v>83.033000000000001</v>
      </c>
      <c r="C37" s="577">
        <v>1583.2919999999999</v>
      </c>
      <c r="D37" s="703">
        <v>35.531999999999996</v>
      </c>
      <c r="E37" s="578">
        <v>600.75099999999998</v>
      </c>
      <c r="F37" s="703">
        <v>488.26900000000001</v>
      </c>
      <c r="G37" s="709">
        <v>8431.1640000000007</v>
      </c>
    </row>
    <row r="67" ht="12" customHeight="1" x14ac:dyDescent="0.25"/>
  </sheetData>
  <mergeCells count="9">
    <mergeCell ref="D24:E24"/>
    <mergeCell ref="B24:C24"/>
    <mergeCell ref="A1:G1"/>
    <mergeCell ref="A3:G3"/>
    <mergeCell ref="B6:C6"/>
    <mergeCell ref="D6:E6"/>
    <mergeCell ref="F6:G6"/>
    <mergeCell ref="A4:G4"/>
    <mergeCell ref="F24:G24"/>
  </mergeCells>
  <phoneticPr fontId="7" type="noConversion"/>
  <printOptions horizontalCentered="1"/>
  <pageMargins left="0.78740157480314965" right="0.78740157480314965" top="0.59055118110236227" bottom="0.98425196850393704" header="0" footer="0"/>
  <pageSetup paperSize="9" scale="46"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62">
    <pageSetUpPr fitToPage="1"/>
  </sheetPr>
  <dimension ref="A1:L86"/>
  <sheetViews>
    <sheetView view="pageBreakPreview" zoomScale="60" zoomScaleNormal="75" workbookViewId="0">
      <selection activeCell="K34" sqref="K34"/>
    </sheetView>
  </sheetViews>
  <sheetFormatPr baseColWidth="10" defaultColWidth="11.44140625" defaultRowHeight="13.2" x14ac:dyDescent="0.25"/>
  <cols>
    <col min="1" max="1" width="36" style="172" customWidth="1"/>
    <col min="2" max="9" width="17.6640625" style="172" customWidth="1"/>
    <col min="10" max="10" width="11.44140625" style="172"/>
    <col min="11" max="11" width="12" style="172" bestFit="1" customWidth="1"/>
    <col min="12" max="16384" width="11.44140625" style="172"/>
  </cols>
  <sheetData>
    <row r="1" spans="1:11" s="80" customFormat="1" ht="17.399999999999999" x14ac:dyDescent="0.3">
      <c r="A1" s="2009" t="s">
        <v>0</v>
      </c>
      <c r="B1" s="2009"/>
      <c r="C1" s="2009"/>
      <c r="D1" s="2009"/>
      <c r="E1" s="2009"/>
      <c r="F1" s="2009"/>
      <c r="G1" s="2009"/>
      <c r="H1" s="2009"/>
      <c r="I1" s="2009"/>
    </row>
    <row r="3" spans="1:11" s="81" customFormat="1" ht="13.8" x14ac:dyDescent="0.25">
      <c r="A3" s="2049" t="s">
        <v>609</v>
      </c>
      <c r="B3" s="2049"/>
      <c r="C3" s="2049"/>
      <c r="D3" s="2049"/>
      <c r="E3" s="2049"/>
      <c r="F3" s="2049"/>
      <c r="G3" s="2049"/>
      <c r="H3" s="2049"/>
      <c r="I3" s="2049"/>
      <c r="J3" s="181"/>
      <c r="K3" s="181"/>
    </row>
    <row r="4" spans="1:11" s="81" customFormat="1" ht="13.8" x14ac:dyDescent="0.25">
      <c r="A4" s="2049" t="s">
        <v>752</v>
      </c>
      <c r="B4" s="2049"/>
      <c r="C4" s="2049"/>
      <c r="D4" s="2049"/>
      <c r="E4" s="2049"/>
      <c r="F4" s="2049"/>
      <c r="G4" s="2049"/>
      <c r="H4" s="2049"/>
      <c r="I4" s="2049"/>
    </row>
    <row r="5" spans="1:11" s="81" customFormat="1" ht="13.5" customHeight="1" thickBot="1" x14ac:dyDescent="0.3">
      <c r="A5" s="5"/>
      <c r="B5" s="6"/>
      <c r="C5" s="6"/>
      <c r="D5" s="6"/>
      <c r="E5" s="6"/>
      <c r="F5" s="6"/>
      <c r="G5" s="6"/>
      <c r="H5" s="211"/>
      <c r="I5" s="211"/>
    </row>
    <row r="6" spans="1:11" ht="22.5" customHeight="1" x14ac:dyDescent="0.25">
      <c r="A6" s="2005" t="s">
        <v>77</v>
      </c>
      <c r="B6" s="1988" t="s">
        <v>367</v>
      </c>
      <c r="C6" s="1989"/>
      <c r="D6" s="1989"/>
      <c r="E6" s="1989"/>
      <c r="F6" s="1990"/>
      <c r="G6" s="1988" t="s">
        <v>368</v>
      </c>
      <c r="H6" s="1989"/>
      <c r="I6" s="1989"/>
    </row>
    <row r="7" spans="1:11" ht="24" customHeight="1" x14ac:dyDescent="0.25">
      <c r="A7" s="2006"/>
      <c r="B7" s="2003" t="s">
        <v>309</v>
      </c>
      <c r="C7" s="2008"/>
      <c r="D7" s="2003" t="s">
        <v>310</v>
      </c>
      <c r="E7" s="2004"/>
      <c r="F7" s="2160" t="s">
        <v>19</v>
      </c>
      <c r="G7" s="2003" t="s">
        <v>369</v>
      </c>
      <c r="H7" s="2008"/>
      <c r="I7" s="378" t="s">
        <v>370</v>
      </c>
    </row>
    <row r="8" spans="1:11" ht="27.75" customHeight="1" thickBot="1" x14ac:dyDescent="0.3">
      <c r="A8" s="2006"/>
      <c r="B8" s="185" t="s">
        <v>17</v>
      </c>
      <c r="C8" s="185" t="s">
        <v>18</v>
      </c>
      <c r="D8" s="185" t="s">
        <v>17</v>
      </c>
      <c r="E8" s="185" t="s">
        <v>18</v>
      </c>
      <c r="F8" s="2165"/>
      <c r="G8" s="185" t="s">
        <v>17</v>
      </c>
      <c r="H8" s="601" t="s">
        <v>18</v>
      </c>
      <c r="I8" s="193" t="s">
        <v>371</v>
      </c>
    </row>
    <row r="9" spans="1:11" ht="22.5" customHeight="1" x14ac:dyDescent="0.25">
      <c r="A9" s="65" t="s">
        <v>81</v>
      </c>
      <c r="B9" s="38">
        <v>196</v>
      </c>
      <c r="C9" s="38" t="s">
        <v>23</v>
      </c>
      <c r="D9" s="38" t="s">
        <v>23</v>
      </c>
      <c r="E9" s="38" t="s">
        <v>23</v>
      </c>
      <c r="F9" s="38">
        <v>196</v>
      </c>
      <c r="G9" s="38">
        <v>17060</v>
      </c>
      <c r="H9" s="38" t="s">
        <v>23</v>
      </c>
      <c r="I9" s="38">
        <v>3344</v>
      </c>
    </row>
    <row r="10" spans="1:11" x14ac:dyDescent="0.25">
      <c r="A10" s="57" t="s">
        <v>82</v>
      </c>
      <c r="B10" s="888">
        <v>347</v>
      </c>
      <c r="C10" s="888" t="s">
        <v>23</v>
      </c>
      <c r="D10" s="888" t="s">
        <v>23</v>
      </c>
      <c r="E10" s="888" t="s">
        <v>23</v>
      </c>
      <c r="F10" s="888">
        <v>347</v>
      </c>
      <c r="G10" s="888">
        <v>16550</v>
      </c>
      <c r="H10" s="888" t="s">
        <v>23</v>
      </c>
      <c r="I10" s="888">
        <v>5743</v>
      </c>
    </row>
    <row r="11" spans="1:11" x14ac:dyDescent="0.25">
      <c r="A11" s="57" t="s">
        <v>83</v>
      </c>
      <c r="B11" s="888">
        <v>193</v>
      </c>
      <c r="C11" s="888" t="s">
        <v>23</v>
      </c>
      <c r="D11" s="888" t="s">
        <v>23</v>
      </c>
      <c r="E11" s="888" t="s">
        <v>23</v>
      </c>
      <c r="F11" s="888">
        <v>193</v>
      </c>
      <c r="G11" s="888">
        <v>17120</v>
      </c>
      <c r="H11" s="888" t="s">
        <v>23</v>
      </c>
      <c r="I11" s="888">
        <v>3304</v>
      </c>
    </row>
    <row r="12" spans="1:11" x14ac:dyDescent="0.25">
      <c r="A12" s="57" t="s">
        <v>84</v>
      </c>
      <c r="B12" s="888">
        <v>53</v>
      </c>
      <c r="C12" s="888" t="s">
        <v>23</v>
      </c>
      <c r="D12" s="888" t="s">
        <v>23</v>
      </c>
      <c r="E12" s="888" t="s">
        <v>23</v>
      </c>
      <c r="F12" s="888">
        <v>53</v>
      </c>
      <c r="G12" s="888">
        <v>18625</v>
      </c>
      <c r="H12" s="888" t="s">
        <v>23</v>
      </c>
      <c r="I12" s="888">
        <v>987</v>
      </c>
    </row>
    <row r="13" spans="1:11" x14ac:dyDescent="0.25">
      <c r="A13" s="66" t="s">
        <v>85</v>
      </c>
      <c r="B13" s="893">
        <v>789</v>
      </c>
      <c r="C13" s="893" t="s">
        <v>23</v>
      </c>
      <c r="D13" s="893" t="s">
        <v>23</v>
      </c>
      <c r="E13" s="893" t="s">
        <v>23</v>
      </c>
      <c r="F13" s="893">
        <v>789</v>
      </c>
      <c r="G13" s="893">
        <v>16956</v>
      </c>
      <c r="H13" s="893" t="s">
        <v>23</v>
      </c>
      <c r="I13" s="893">
        <v>13378</v>
      </c>
    </row>
    <row r="14" spans="1:11" x14ac:dyDescent="0.25">
      <c r="A14" s="59"/>
      <c r="B14" s="1026"/>
      <c r="C14" s="1026"/>
      <c r="D14" s="1026"/>
      <c r="E14" s="1026"/>
      <c r="F14" s="1026"/>
      <c r="G14" s="1026"/>
      <c r="H14" s="1026"/>
      <c r="I14" s="1026"/>
    </row>
    <row r="15" spans="1:11" s="243" customFormat="1" x14ac:dyDescent="0.25">
      <c r="A15" s="66" t="s">
        <v>86</v>
      </c>
      <c r="B15" s="893" t="s">
        <v>23</v>
      </c>
      <c r="C15" s="893" t="s">
        <v>23</v>
      </c>
      <c r="D15" s="893" t="s">
        <v>23</v>
      </c>
      <c r="E15" s="893" t="s">
        <v>23</v>
      </c>
      <c r="F15" s="893" t="s">
        <v>23</v>
      </c>
      <c r="G15" s="893" t="s">
        <v>23</v>
      </c>
      <c r="H15" s="893" t="s">
        <v>23</v>
      </c>
      <c r="I15" s="893" t="s">
        <v>23</v>
      </c>
    </row>
    <row r="16" spans="1:11" x14ac:dyDescent="0.25">
      <c r="A16" s="59"/>
      <c r="B16" s="1026"/>
      <c r="C16" s="1026"/>
      <c r="D16" s="1026"/>
      <c r="E16" s="1026"/>
      <c r="F16" s="1026"/>
      <c r="G16" s="1026"/>
      <c r="H16" s="1026"/>
      <c r="I16" s="1026"/>
    </row>
    <row r="17" spans="1:9" x14ac:dyDescent="0.25">
      <c r="A17" s="66" t="s">
        <v>87</v>
      </c>
      <c r="B17" s="893">
        <v>60</v>
      </c>
      <c r="C17" s="893" t="s">
        <v>23</v>
      </c>
      <c r="D17" s="893" t="s">
        <v>23</v>
      </c>
      <c r="E17" s="893" t="s">
        <v>23</v>
      </c>
      <c r="F17" s="893">
        <v>60</v>
      </c>
      <c r="G17" s="893">
        <v>12058</v>
      </c>
      <c r="H17" s="893" t="s">
        <v>23</v>
      </c>
      <c r="I17" s="893">
        <v>723</v>
      </c>
    </row>
    <row r="18" spans="1:9" x14ac:dyDescent="0.25">
      <c r="A18" s="57"/>
      <c r="B18" s="888"/>
      <c r="C18" s="888"/>
      <c r="D18" s="888"/>
      <c r="E18" s="888"/>
      <c r="F18" s="888"/>
      <c r="G18" s="888"/>
      <c r="H18" s="888"/>
      <c r="I18" s="888"/>
    </row>
    <row r="19" spans="1:9" x14ac:dyDescent="0.25">
      <c r="A19" s="57" t="s">
        <v>160</v>
      </c>
      <c r="B19" s="888">
        <v>15</v>
      </c>
      <c r="C19" s="888" t="s">
        <v>23</v>
      </c>
      <c r="D19" s="888" t="s">
        <v>23</v>
      </c>
      <c r="E19" s="888" t="s">
        <v>23</v>
      </c>
      <c r="F19" s="888">
        <v>15</v>
      </c>
      <c r="G19" s="888">
        <v>25020</v>
      </c>
      <c r="H19" s="888" t="s">
        <v>23</v>
      </c>
      <c r="I19" s="888">
        <v>375</v>
      </c>
    </row>
    <row r="20" spans="1:9" s="243" customFormat="1" x14ac:dyDescent="0.25">
      <c r="A20" s="57" t="s">
        <v>89</v>
      </c>
      <c r="B20" s="888">
        <v>15</v>
      </c>
      <c r="C20" s="888" t="s">
        <v>23</v>
      </c>
      <c r="D20" s="888" t="s">
        <v>23</v>
      </c>
      <c r="E20" s="888" t="s">
        <v>23</v>
      </c>
      <c r="F20" s="888">
        <v>15</v>
      </c>
      <c r="G20" s="888">
        <v>21500</v>
      </c>
      <c r="H20" s="888" t="s">
        <v>23</v>
      </c>
      <c r="I20" s="888">
        <v>323</v>
      </c>
    </row>
    <row r="21" spans="1:9" x14ac:dyDescent="0.25">
      <c r="A21" s="57" t="s">
        <v>90</v>
      </c>
      <c r="B21" s="888">
        <v>16</v>
      </c>
      <c r="C21" s="888" t="s">
        <v>23</v>
      </c>
      <c r="D21" s="888" t="s">
        <v>23</v>
      </c>
      <c r="E21" s="888" t="s">
        <v>23</v>
      </c>
      <c r="F21" s="888">
        <v>16</v>
      </c>
      <c r="G21" s="888">
        <v>25030</v>
      </c>
      <c r="H21" s="888" t="s">
        <v>23</v>
      </c>
      <c r="I21" s="888">
        <v>400</v>
      </c>
    </row>
    <row r="22" spans="1:9" s="243" customFormat="1" x14ac:dyDescent="0.25">
      <c r="A22" s="66" t="s">
        <v>91</v>
      </c>
      <c r="B22" s="893">
        <v>46</v>
      </c>
      <c r="C22" s="893" t="s">
        <v>23</v>
      </c>
      <c r="D22" s="893" t="s">
        <v>23</v>
      </c>
      <c r="E22" s="893" t="s">
        <v>23</v>
      </c>
      <c r="F22" s="893">
        <v>46</v>
      </c>
      <c r="G22" s="893">
        <v>23876</v>
      </c>
      <c r="H22" s="893" t="s">
        <v>23</v>
      </c>
      <c r="I22" s="893">
        <v>1098</v>
      </c>
    </row>
    <row r="23" spans="1:9" x14ac:dyDescent="0.25">
      <c r="A23" s="59"/>
      <c r="B23" s="1026"/>
      <c r="C23" s="1026"/>
      <c r="D23" s="1026"/>
      <c r="E23" s="1026"/>
      <c r="F23" s="1026"/>
      <c r="G23" s="1026"/>
      <c r="H23" s="1026"/>
      <c r="I23" s="1026"/>
    </row>
    <row r="24" spans="1:9" x14ac:dyDescent="0.25">
      <c r="A24" s="66" t="s">
        <v>92</v>
      </c>
      <c r="B24" s="893">
        <v>680</v>
      </c>
      <c r="C24" s="893">
        <v>145</v>
      </c>
      <c r="D24" s="893" t="s">
        <v>23</v>
      </c>
      <c r="E24" s="893" t="s">
        <v>23</v>
      </c>
      <c r="F24" s="893">
        <v>825</v>
      </c>
      <c r="G24" s="893">
        <v>14089</v>
      </c>
      <c r="H24" s="893">
        <v>24372</v>
      </c>
      <c r="I24" s="893">
        <v>13114</v>
      </c>
    </row>
    <row r="25" spans="1:9" x14ac:dyDescent="0.25">
      <c r="A25" s="59"/>
      <c r="B25" s="1026"/>
      <c r="C25" s="1026"/>
      <c r="D25" s="1026"/>
      <c r="E25" s="1026"/>
      <c r="F25" s="1026"/>
      <c r="G25" s="1026"/>
      <c r="H25" s="1026"/>
      <c r="I25" s="1026"/>
    </row>
    <row r="26" spans="1:9" x14ac:dyDescent="0.25">
      <c r="A26" s="66" t="s">
        <v>93</v>
      </c>
      <c r="B26" s="893">
        <v>147</v>
      </c>
      <c r="C26" s="893">
        <v>58</v>
      </c>
      <c r="D26" s="893" t="s">
        <v>23</v>
      </c>
      <c r="E26" s="893" t="s">
        <v>23</v>
      </c>
      <c r="F26" s="893">
        <v>205</v>
      </c>
      <c r="G26" s="893">
        <v>16000</v>
      </c>
      <c r="H26" s="893">
        <v>23500</v>
      </c>
      <c r="I26" s="893">
        <v>3715</v>
      </c>
    </row>
    <row r="27" spans="1:9" x14ac:dyDescent="0.25">
      <c r="A27" s="57"/>
      <c r="B27" s="888"/>
      <c r="C27" s="888"/>
      <c r="D27" s="888"/>
      <c r="E27" s="888"/>
      <c r="F27" s="888"/>
      <c r="G27" s="888"/>
      <c r="H27" s="888"/>
      <c r="I27" s="888"/>
    </row>
    <row r="28" spans="1:9" s="243" customFormat="1" x14ac:dyDescent="0.25">
      <c r="A28" s="57" t="s">
        <v>94</v>
      </c>
      <c r="B28" s="888">
        <v>61</v>
      </c>
      <c r="C28" s="888">
        <v>12</v>
      </c>
      <c r="D28" s="888" t="s">
        <v>23</v>
      </c>
      <c r="E28" s="888" t="s">
        <v>23</v>
      </c>
      <c r="F28" s="888">
        <v>73</v>
      </c>
      <c r="G28" s="888">
        <v>8500</v>
      </c>
      <c r="H28" s="888">
        <v>19458</v>
      </c>
      <c r="I28" s="888">
        <v>752</v>
      </c>
    </row>
    <row r="29" spans="1:9" x14ac:dyDescent="0.25">
      <c r="A29" s="57" t="s">
        <v>95</v>
      </c>
      <c r="B29" s="888">
        <v>58</v>
      </c>
      <c r="C29" s="888">
        <v>8</v>
      </c>
      <c r="D29" s="888" t="s">
        <v>23</v>
      </c>
      <c r="E29" s="888" t="s">
        <v>23</v>
      </c>
      <c r="F29" s="888">
        <v>66</v>
      </c>
      <c r="G29" s="888">
        <v>5700</v>
      </c>
      <c r="H29" s="888">
        <v>14675</v>
      </c>
      <c r="I29" s="888">
        <v>448</v>
      </c>
    </row>
    <row r="30" spans="1:9" x14ac:dyDescent="0.25">
      <c r="A30" s="57" t="s">
        <v>96</v>
      </c>
      <c r="B30" s="888">
        <v>13</v>
      </c>
      <c r="C30" s="888" t="s">
        <v>23</v>
      </c>
      <c r="D30" s="888" t="s">
        <v>23</v>
      </c>
      <c r="E30" s="888" t="s">
        <v>23</v>
      </c>
      <c r="F30" s="888">
        <v>13</v>
      </c>
      <c r="G30" s="888">
        <v>8000</v>
      </c>
      <c r="H30" s="888" t="s">
        <v>23</v>
      </c>
      <c r="I30" s="888">
        <v>104</v>
      </c>
    </row>
    <row r="31" spans="1:9" x14ac:dyDescent="0.25">
      <c r="A31" s="66" t="s">
        <v>97</v>
      </c>
      <c r="B31" s="893">
        <v>132</v>
      </c>
      <c r="C31" s="893">
        <v>20</v>
      </c>
      <c r="D31" s="893" t="s">
        <v>23</v>
      </c>
      <c r="E31" s="893" t="s">
        <v>23</v>
      </c>
      <c r="F31" s="893">
        <v>152</v>
      </c>
      <c r="G31" s="893">
        <v>7220</v>
      </c>
      <c r="H31" s="893">
        <v>17545</v>
      </c>
      <c r="I31" s="893">
        <v>1304</v>
      </c>
    </row>
    <row r="32" spans="1:9" x14ac:dyDescent="0.25">
      <c r="A32" s="57"/>
      <c r="B32" s="888"/>
      <c r="C32" s="888"/>
      <c r="D32" s="888"/>
      <c r="E32" s="888"/>
      <c r="F32" s="888"/>
      <c r="G32" s="888"/>
      <c r="H32" s="888"/>
      <c r="I32" s="888"/>
    </row>
    <row r="33" spans="1:9" x14ac:dyDescent="0.25">
      <c r="A33" s="57" t="s">
        <v>98</v>
      </c>
      <c r="B33" s="889">
        <v>8418</v>
      </c>
      <c r="C33" s="889">
        <v>441</v>
      </c>
      <c r="D33" s="889" t="s">
        <v>23</v>
      </c>
      <c r="E33" s="889" t="s">
        <v>23</v>
      </c>
      <c r="F33" s="889">
        <v>8859</v>
      </c>
      <c r="G33" s="889">
        <v>12085</v>
      </c>
      <c r="H33" s="889">
        <v>28011</v>
      </c>
      <c r="I33" s="889">
        <v>114084</v>
      </c>
    </row>
    <row r="34" spans="1:9" x14ac:dyDescent="0.25">
      <c r="A34" s="57" t="s">
        <v>99</v>
      </c>
      <c r="B34" s="889">
        <v>6898</v>
      </c>
      <c r="C34" s="889">
        <v>1583</v>
      </c>
      <c r="D34" s="889" t="s">
        <v>23</v>
      </c>
      <c r="E34" s="889" t="s">
        <v>23</v>
      </c>
      <c r="F34" s="889">
        <v>8481</v>
      </c>
      <c r="G34" s="889">
        <v>15139</v>
      </c>
      <c r="H34" s="889">
        <v>29808</v>
      </c>
      <c r="I34" s="889">
        <v>151615</v>
      </c>
    </row>
    <row r="35" spans="1:9" x14ac:dyDescent="0.25">
      <c r="A35" s="57" t="s">
        <v>100</v>
      </c>
      <c r="B35" s="889">
        <v>5654</v>
      </c>
      <c r="C35" s="889">
        <v>2369</v>
      </c>
      <c r="D35" s="889" t="s">
        <v>23</v>
      </c>
      <c r="E35" s="889" t="s">
        <v>23</v>
      </c>
      <c r="F35" s="889">
        <v>8023</v>
      </c>
      <c r="G35" s="889">
        <v>10008</v>
      </c>
      <c r="H35" s="889">
        <v>20726</v>
      </c>
      <c r="I35" s="889">
        <v>105685</v>
      </c>
    </row>
    <row r="36" spans="1:9" x14ac:dyDescent="0.25">
      <c r="A36" s="57" t="s">
        <v>101</v>
      </c>
      <c r="B36" s="889">
        <v>815</v>
      </c>
      <c r="C36" s="889">
        <v>87</v>
      </c>
      <c r="D36" s="889" t="s">
        <v>23</v>
      </c>
      <c r="E36" s="889" t="s">
        <v>23</v>
      </c>
      <c r="F36" s="889">
        <v>902</v>
      </c>
      <c r="G36" s="889">
        <v>2339</v>
      </c>
      <c r="H36" s="889">
        <v>20000</v>
      </c>
      <c r="I36" s="889">
        <v>3646</v>
      </c>
    </row>
    <row r="37" spans="1:9" x14ac:dyDescent="0.25">
      <c r="A37" s="66" t="s">
        <v>102</v>
      </c>
      <c r="B37" s="893">
        <v>21785</v>
      </c>
      <c r="C37" s="893">
        <v>4480</v>
      </c>
      <c r="D37" s="893" t="s">
        <v>23</v>
      </c>
      <c r="E37" s="893" t="s">
        <v>23</v>
      </c>
      <c r="F37" s="893">
        <v>26265</v>
      </c>
      <c r="G37" s="893">
        <v>12148</v>
      </c>
      <c r="H37" s="893">
        <v>24638</v>
      </c>
      <c r="I37" s="893">
        <v>375030</v>
      </c>
    </row>
    <row r="38" spans="1:9" x14ac:dyDescent="0.25">
      <c r="A38" s="59"/>
      <c r="B38" s="1026"/>
      <c r="C38" s="1026"/>
      <c r="D38" s="1026"/>
      <c r="E38" s="1026"/>
      <c r="F38" s="1026"/>
      <c r="G38" s="1026"/>
      <c r="H38" s="1026"/>
      <c r="I38" s="1026"/>
    </row>
    <row r="39" spans="1:9" x14ac:dyDescent="0.25">
      <c r="A39" s="66" t="s">
        <v>103</v>
      </c>
      <c r="B39" s="893">
        <v>2365</v>
      </c>
      <c r="C39" s="893" t="s">
        <v>23</v>
      </c>
      <c r="D39" s="893">
        <v>17112</v>
      </c>
      <c r="E39" s="893" t="s">
        <v>23</v>
      </c>
      <c r="F39" s="893">
        <v>19477</v>
      </c>
      <c r="G39" s="893">
        <v>8000</v>
      </c>
      <c r="H39" s="893" t="s">
        <v>23</v>
      </c>
      <c r="I39" s="893">
        <v>18920</v>
      </c>
    </row>
    <row r="40" spans="1:9" s="243" customFormat="1" x14ac:dyDescent="0.25">
      <c r="A40" s="57"/>
      <c r="B40" s="888"/>
      <c r="C40" s="888"/>
      <c r="D40" s="888"/>
      <c r="E40" s="888"/>
      <c r="F40" s="888"/>
      <c r="G40" s="888"/>
      <c r="H40" s="888"/>
      <c r="I40" s="888"/>
    </row>
    <row r="41" spans="1:9" x14ac:dyDescent="0.25">
      <c r="A41" s="57" t="s">
        <v>161</v>
      </c>
      <c r="B41" s="1028">
        <v>9945</v>
      </c>
      <c r="C41" s="1028">
        <v>16</v>
      </c>
      <c r="D41" s="1028">
        <v>1754</v>
      </c>
      <c r="E41" s="1028" t="s">
        <v>23</v>
      </c>
      <c r="F41" s="1028">
        <v>11715</v>
      </c>
      <c r="G41" s="1028">
        <v>1561</v>
      </c>
      <c r="H41" s="1028">
        <v>12565</v>
      </c>
      <c r="I41" s="1028">
        <v>15725</v>
      </c>
    </row>
    <row r="42" spans="1:9" x14ac:dyDescent="0.25">
      <c r="A42" s="57" t="s">
        <v>105</v>
      </c>
      <c r="B42" s="888">
        <v>38</v>
      </c>
      <c r="C42" s="888" t="s">
        <v>23</v>
      </c>
      <c r="D42" s="888" t="s">
        <v>23</v>
      </c>
      <c r="E42" s="888" t="s">
        <v>23</v>
      </c>
      <c r="F42" s="888">
        <v>38</v>
      </c>
      <c r="G42" s="888">
        <v>15000</v>
      </c>
      <c r="H42" s="888" t="s">
        <v>23</v>
      </c>
      <c r="I42" s="888">
        <v>570</v>
      </c>
    </row>
    <row r="43" spans="1:9" x14ac:dyDescent="0.25">
      <c r="A43" s="57" t="s">
        <v>106</v>
      </c>
      <c r="B43" s="889">
        <v>3507</v>
      </c>
      <c r="C43" s="889">
        <v>267</v>
      </c>
      <c r="D43" s="889" t="s">
        <v>23</v>
      </c>
      <c r="E43" s="889" t="s">
        <v>23</v>
      </c>
      <c r="F43" s="889">
        <v>3774</v>
      </c>
      <c r="G43" s="889">
        <v>5000</v>
      </c>
      <c r="H43" s="889">
        <v>17000</v>
      </c>
      <c r="I43" s="889">
        <v>22074</v>
      </c>
    </row>
    <row r="44" spans="1:9" x14ac:dyDescent="0.25">
      <c r="A44" s="57" t="s">
        <v>107</v>
      </c>
      <c r="B44" s="1028">
        <v>5472</v>
      </c>
      <c r="C44" s="1028">
        <v>1056</v>
      </c>
      <c r="D44" s="1028" t="s">
        <v>23</v>
      </c>
      <c r="E44" s="1028" t="s">
        <v>23</v>
      </c>
      <c r="F44" s="1028">
        <v>6528</v>
      </c>
      <c r="G44" s="1028">
        <v>8200</v>
      </c>
      <c r="H44" s="1028">
        <v>11400</v>
      </c>
      <c r="I44" s="1028">
        <v>56909</v>
      </c>
    </row>
    <row r="45" spans="1:9" ht="12.75" customHeight="1" x14ac:dyDescent="0.25">
      <c r="A45" s="57" t="s">
        <v>108</v>
      </c>
      <c r="B45" s="889">
        <v>44588</v>
      </c>
      <c r="C45" s="889">
        <v>244</v>
      </c>
      <c r="D45" s="889" t="s">
        <v>23</v>
      </c>
      <c r="E45" s="889" t="s">
        <v>23</v>
      </c>
      <c r="F45" s="889">
        <v>44832</v>
      </c>
      <c r="G45" s="889">
        <v>6500</v>
      </c>
      <c r="H45" s="889">
        <v>9000</v>
      </c>
      <c r="I45" s="889">
        <v>292018</v>
      </c>
    </row>
    <row r="46" spans="1:9" ht="12.75" customHeight="1" x14ac:dyDescent="0.25">
      <c r="A46" s="57" t="s">
        <v>109</v>
      </c>
      <c r="B46" s="889">
        <v>2513</v>
      </c>
      <c r="C46" s="889">
        <v>270</v>
      </c>
      <c r="D46" s="889" t="s">
        <v>23</v>
      </c>
      <c r="E46" s="889" t="s">
        <v>23</v>
      </c>
      <c r="F46" s="889">
        <v>2783</v>
      </c>
      <c r="G46" s="889">
        <v>10000</v>
      </c>
      <c r="H46" s="889">
        <v>30000</v>
      </c>
      <c r="I46" s="889">
        <v>33230</v>
      </c>
    </row>
    <row r="47" spans="1:9" x14ac:dyDescent="0.25">
      <c r="A47" s="57" t="s">
        <v>110</v>
      </c>
      <c r="B47" s="889" t="s">
        <v>23</v>
      </c>
      <c r="C47" s="889" t="s">
        <v>23</v>
      </c>
      <c r="D47" s="889" t="s">
        <v>23</v>
      </c>
      <c r="E47" s="889" t="s">
        <v>23</v>
      </c>
      <c r="F47" s="889" t="s">
        <v>23</v>
      </c>
      <c r="G47" s="889" t="s">
        <v>23</v>
      </c>
      <c r="H47" s="889" t="s">
        <v>23</v>
      </c>
      <c r="I47" s="889" t="s">
        <v>23</v>
      </c>
    </row>
    <row r="48" spans="1:9" x14ac:dyDescent="0.25">
      <c r="A48" s="57" t="s">
        <v>111</v>
      </c>
      <c r="B48" s="888">
        <v>13306</v>
      </c>
      <c r="C48" s="888" t="s">
        <v>23</v>
      </c>
      <c r="D48" s="888" t="s">
        <v>23</v>
      </c>
      <c r="E48" s="888" t="s">
        <v>23</v>
      </c>
      <c r="F48" s="888">
        <v>13306</v>
      </c>
      <c r="G48" s="888">
        <v>8000</v>
      </c>
      <c r="H48" s="888" t="s">
        <v>23</v>
      </c>
      <c r="I48" s="888">
        <v>106448</v>
      </c>
    </row>
    <row r="49" spans="1:12" x14ac:dyDescent="0.25">
      <c r="A49" s="57" t="s">
        <v>112</v>
      </c>
      <c r="B49" s="889">
        <v>40426</v>
      </c>
      <c r="C49" s="889" t="s">
        <v>23</v>
      </c>
      <c r="D49" s="889" t="s">
        <v>23</v>
      </c>
      <c r="E49" s="889" t="s">
        <v>23</v>
      </c>
      <c r="F49" s="889">
        <v>40426</v>
      </c>
      <c r="G49" s="889">
        <v>11000</v>
      </c>
      <c r="H49" s="889" t="s">
        <v>23</v>
      </c>
      <c r="I49" s="889">
        <v>444686</v>
      </c>
    </row>
    <row r="50" spans="1:12" x14ac:dyDescent="0.25">
      <c r="A50" s="66" t="s">
        <v>113</v>
      </c>
      <c r="B50" s="893">
        <v>119795</v>
      </c>
      <c r="C50" s="893">
        <v>1853</v>
      </c>
      <c r="D50" s="893">
        <v>1754</v>
      </c>
      <c r="E50" s="893" t="s">
        <v>23</v>
      </c>
      <c r="F50" s="893">
        <v>123402</v>
      </c>
      <c r="G50" s="893">
        <v>7885</v>
      </c>
      <c r="H50" s="893">
        <v>14611</v>
      </c>
      <c r="I50" s="893">
        <v>971660</v>
      </c>
    </row>
    <row r="51" spans="1:12" x14ac:dyDescent="0.25">
      <c r="A51" s="59"/>
      <c r="B51" s="1026"/>
      <c r="C51" s="1026"/>
      <c r="D51" s="1026"/>
      <c r="E51" s="1026"/>
      <c r="F51" s="1026"/>
      <c r="G51" s="1026"/>
      <c r="H51" s="1026"/>
      <c r="I51" s="1026"/>
    </row>
    <row r="52" spans="1:12" s="243" customFormat="1" x14ac:dyDescent="0.25">
      <c r="A52" s="66" t="s">
        <v>114</v>
      </c>
      <c r="B52" s="893">
        <v>99</v>
      </c>
      <c r="C52" s="893">
        <v>20</v>
      </c>
      <c r="D52" s="893" t="s">
        <v>23</v>
      </c>
      <c r="E52" s="893" t="s">
        <v>23</v>
      </c>
      <c r="F52" s="893">
        <v>119</v>
      </c>
      <c r="G52" s="893">
        <v>13000</v>
      </c>
      <c r="H52" s="893">
        <v>29000</v>
      </c>
      <c r="I52" s="893">
        <v>1867</v>
      </c>
    </row>
    <row r="53" spans="1:12" x14ac:dyDescent="0.25">
      <c r="A53" s="57"/>
      <c r="B53" s="888"/>
      <c r="C53" s="888"/>
      <c r="D53" s="888"/>
      <c r="E53" s="888"/>
      <c r="F53" s="888"/>
      <c r="G53" s="888"/>
      <c r="H53" s="888"/>
      <c r="I53" s="888"/>
    </row>
    <row r="54" spans="1:12" x14ac:dyDescent="0.25">
      <c r="A54" s="57" t="s">
        <v>115</v>
      </c>
      <c r="B54" s="888">
        <v>1495</v>
      </c>
      <c r="C54" s="888">
        <v>1500</v>
      </c>
      <c r="D54" s="888" t="s">
        <v>23</v>
      </c>
      <c r="E54" s="888" t="s">
        <v>23</v>
      </c>
      <c r="F54" s="888">
        <v>2995</v>
      </c>
      <c r="G54" s="888">
        <v>5000</v>
      </c>
      <c r="H54" s="888">
        <v>25500</v>
      </c>
      <c r="I54" s="888">
        <v>45725</v>
      </c>
    </row>
    <row r="55" spans="1:12" x14ac:dyDescent="0.25">
      <c r="A55" s="57" t="s">
        <v>116</v>
      </c>
      <c r="B55" s="888">
        <v>2585</v>
      </c>
      <c r="C55" s="888">
        <v>116</v>
      </c>
      <c r="D55" s="888" t="s">
        <v>23</v>
      </c>
      <c r="E55" s="888" t="s">
        <v>23</v>
      </c>
      <c r="F55" s="888">
        <v>2701</v>
      </c>
      <c r="G55" s="888">
        <v>6500</v>
      </c>
      <c r="H55" s="888">
        <v>18000</v>
      </c>
      <c r="I55" s="888">
        <v>18891</v>
      </c>
    </row>
    <row r="56" spans="1:12" x14ac:dyDescent="0.25">
      <c r="A56" s="57" t="s">
        <v>117</v>
      </c>
      <c r="B56" s="888" t="s">
        <v>23</v>
      </c>
      <c r="C56" s="888" t="s">
        <v>23</v>
      </c>
      <c r="D56" s="888" t="s">
        <v>23</v>
      </c>
      <c r="E56" s="888" t="s">
        <v>23</v>
      </c>
      <c r="F56" s="888" t="s">
        <v>23</v>
      </c>
      <c r="G56" s="888" t="s">
        <v>23</v>
      </c>
      <c r="H56" s="888" t="s">
        <v>23</v>
      </c>
      <c r="I56" s="888" t="s">
        <v>23</v>
      </c>
    </row>
    <row r="57" spans="1:12" x14ac:dyDescent="0.25">
      <c r="A57" s="57" t="s">
        <v>118</v>
      </c>
      <c r="B57" s="888">
        <v>313</v>
      </c>
      <c r="C57" s="888">
        <v>17</v>
      </c>
      <c r="D57" s="888" t="s">
        <v>23</v>
      </c>
      <c r="E57" s="888" t="s">
        <v>23</v>
      </c>
      <c r="F57" s="888">
        <v>330</v>
      </c>
      <c r="G57" s="888">
        <v>6000</v>
      </c>
      <c r="H57" s="888">
        <v>8000</v>
      </c>
      <c r="I57" s="888">
        <v>2014</v>
      </c>
    </row>
    <row r="58" spans="1:12" x14ac:dyDescent="0.25">
      <c r="A58" s="57" t="s">
        <v>119</v>
      </c>
      <c r="B58" s="888">
        <v>1697</v>
      </c>
      <c r="C58" s="888">
        <v>121</v>
      </c>
      <c r="D58" s="888" t="s">
        <v>23</v>
      </c>
      <c r="E58" s="888" t="s">
        <v>23</v>
      </c>
      <c r="F58" s="888">
        <v>1818</v>
      </c>
      <c r="G58" s="888">
        <v>16000</v>
      </c>
      <c r="H58" s="888">
        <v>28000</v>
      </c>
      <c r="I58" s="888">
        <v>30540</v>
      </c>
      <c r="L58" s="173"/>
    </row>
    <row r="59" spans="1:12" x14ac:dyDescent="0.25">
      <c r="A59" s="66" t="s">
        <v>176</v>
      </c>
      <c r="B59" s="893">
        <v>6090</v>
      </c>
      <c r="C59" s="893">
        <v>1754</v>
      </c>
      <c r="D59" s="893" t="s">
        <v>23</v>
      </c>
      <c r="E59" s="893" t="s">
        <v>23</v>
      </c>
      <c r="F59" s="893">
        <v>7844</v>
      </c>
      <c r="G59" s="893">
        <v>8753</v>
      </c>
      <c r="H59" s="893">
        <v>25007</v>
      </c>
      <c r="I59" s="893">
        <v>97170</v>
      </c>
    </row>
    <row r="60" spans="1:12" x14ac:dyDescent="0.25">
      <c r="A60" s="57"/>
      <c r="B60" s="888"/>
      <c r="C60" s="888"/>
      <c r="D60" s="888"/>
      <c r="E60" s="888"/>
      <c r="F60" s="888"/>
      <c r="G60" s="888"/>
      <c r="H60" s="888"/>
      <c r="I60" s="888"/>
    </row>
    <row r="61" spans="1:12" x14ac:dyDescent="0.25">
      <c r="A61" s="57" t="s">
        <v>121</v>
      </c>
      <c r="B61" s="889">
        <v>2</v>
      </c>
      <c r="C61" s="889">
        <v>27</v>
      </c>
      <c r="D61" s="889" t="s">
        <v>23</v>
      </c>
      <c r="E61" s="889" t="s">
        <v>23</v>
      </c>
      <c r="F61" s="889">
        <v>29</v>
      </c>
      <c r="G61" s="889">
        <v>4000</v>
      </c>
      <c r="H61" s="889">
        <v>21000</v>
      </c>
      <c r="I61" s="889">
        <v>575</v>
      </c>
    </row>
    <row r="62" spans="1:12" x14ac:dyDescent="0.25">
      <c r="A62" s="57" t="s">
        <v>122</v>
      </c>
      <c r="B62" s="889">
        <v>214</v>
      </c>
      <c r="C62" s="889">
        <v>23</v>
      </c>
      <c r="D62" s="889" t="s">
        <v>23</v>
      </c>
      <c r="E62" s="889" t="s">
        <v>23</v>
      </c>
      <c r="F62" s="889">
        <v>237</v>
      </c>
      <c r="G62" s="889">
        <v>1800</v>
      </c>
      <c r="H62" s="889">
        <v>10450</v>
      </c>
      <c r="I62" s="889">
        <v>626</v>
      </c>
    </row>
    <row r="63" spans="1:12" x14ac:dyDescent="0.25">
      <c r="A63" s="57" t="s">
        <v>123</v>
      </c>
      <c r="B63" s="889" t="s">
        <v>23</v>
      </c>
      <c r="C63" s="889" t="s">
        <v>23</v>
      </c>
      <c r="D63" s="889" t="s">
        <v>23</v>
      </c>
      <c r="E63" s="889" t="s">
        <v>23</v>
      </c>
      <c r="F63" s="889" t="s">
        <v>23</v>
      </c>
      <c r="G63" s="889" t="s">
        <v>23</v>
      </c>
      <c r="H63" s="889" t="s">
        <v>23</v>
      </c>
      <c r="I63" s="889" t="s">
        <v>23</v>
      </c>
    </row>
    <row r="64" spans="1:12" x14ac:dyDescent="0.25">
      <c r="A64" s="66" t="s">
        <v>124</v>
      </c>
      <c r="B64" s="893">
        <v>216</v>
      </c>
      <c r="C64" s="893">
        <v>50</v>
      </c>
      <c r="D64" s="893" t="s">
        <v>23</v>
      </c>
      <c r="E64" s="893" t="s">
        <v>23</v>
      </c>
      <c r="F64" s="893">
        <v>266</v>
      </c>
      <c r="G64" s="893">
        <v>1820</v>
      </c>
      <c r="H64" s="893">
        <v>16147</v>
      </c>
      <c r="I64" s="893">
        <v>1201</v>
      </c>
    </row>
    <row r="65" spans="1:11" x14ac:dyDescent="0.25">
      <c r="A65" s="59"/>
      <c r="B65" s="1026"/>
      <c r="C65" s="1026"/>
      <c r="D65" s="1026"/>
      <c r="E65" s="1026"/>
      <c r="F65" s="1026"/>
      <c r="G65" s="1026"/>
      <c r="H65" s="1026"/>
      <c r="I65" s="1026"/>
    </row>
    <row r="66" spans="1:11" x14ac:dyDescent="0.25">
      <c r="A66" s="66" t="s">
        <v>125</v>
      </c>
      <c r="B66" s="893">
        <v>7</v>
      </c>
      <c r="C66" s="893">
        <v>12</v>
      </c>
      <c r="D66" s="893" t="s">
        <v>23</v>
      </c>
      <c r="E66" s="893" t="s">
        <v>23</v>
      </c>
      <c r="F66" s="893">
        <v>19</v>
      </c>
      <c r="G66" s="893">
        <v>3039</v>
      </c>
      <c r="H66" s="893">
        <v>12642</v>
      </c>
      <c r="I66" s="893">
        <v>173</v>
      </c>
    </row>
    <row r="67" spans="1:11" x14ac:dyDescent="0.25">
      <c r="A67" s="57"/>
      <c r="B67" s="888"/>
      <c r="C67" s="888"/>
      <c r="D67" s="888"/>
      <c r="E67" s="888"/>
      <c r="F67" s="888"/>
      <c r="G67" s="888"/>
      <c r="H67" s="888"/>
      <c r="I67" s="888"/>
    </row>
    <row r="68" spans="1:11" x14ac:dyDescent="0.25">
      <c r="A68" s="57" t="s">
        <v>126</v>
      </c>
      <c r="B68" s="888">
        <v>29570</v>
      </c>
      <c r="C68" s="888" t="s">
        <v>23</v>
      </c>
      <c r="D68" s="888">
        <v>6935</v>
      </c>
      <c r="E68" s="888" t="s">
        <v>23</v>
      </c>
      <c r="F68" s="888">
        <v>36505</v>
      </c>
      <c r="G68" s="888">
        <v>10047</v>
      </c>
      <c r="H68" s="888" t="s">
        <v>23</v>
      </c>
      <c r="I68" s="888">
        <v>297090</v>
      </c>
    </row>
    <row r="69" spans="1:11" x14ac:dyDescent="0.25">
      <c r="A69" s="57" t="s">
        <v>127</v>
      </c>
      <c r="B69" s="888">
        <v>8831</v>
      </c>
      <c r="C69" s="888" t="s">
        <v>23</v>
      </c>
      <c r="D69" s="888">
        <v>1347</v>
      </c>
      <c r="E69" s="888" t="s">
        <v>23</v>
      </c>
      <c r="F69" s="888">
        <v>10178</v>
      </c>
      <c r="G69" s="888">
        <v>10064</v>
      </c>
      <c r="H69" s="888" t="s">
        <v>23</v>
      </c>
      <c r="I69" s="888">
        <v>88875</v>
      </c>
    </row>
    <row r="70" spans="1:11" x14ac:dyDescent="0.25">
      <c r="A70" s="66" t="s">
        <v>128</v>
      </c>
      <c r="B70" s="893">
        <v>38401</v>
      </c>
      <c r="C70" s="893" t="s">
        <v>23</v>
      </c>
      <c r="D70" s="893">
        <v>8282</v>
      </c>
      <c r="E70" s="893" t="s">
        <v>23</v>
      </c>
      <c r="F70" s="893">
        <v>46683</v>
      </c>
      <c r="G70" s="893">
        <v>10051</v>
      </c>
      <c r="H70" s="893" t="s">
        <v>23</v>
      </c>
      <c r="I70" s="893">
        <v>385965</v>
      </c>
    </row>
    <row r="71" spans="1:11" s="243" customFormat="1" x14ac:dyDescent="0.25">
      <c r="A71" s="57"/>
      <c r="B71" s="888"/>
      <c r="C71" s="888"/>
      <c r="D71" s="888"/>
      <c r="E71" s="888"/>
      <c r="F71" s="888"/>
      <c r="G71" s="888"/>
      <c r="H71" s="888"/>
      <c r="I71" s="888"/>
      <c r="J71" s="39"/>
      <c r="K71" s="254"/>
    </row>
    <row r="72" spans="1:11" x14ac:dyDescent="0.25">
      <c r="A72" s="57" t="s">
        <v>129</v>
      </c>
      <c r="B72" s="888">
        <v>1158</v>
      </c>
      <c r="C72" s="888">
        <v>44</v>
      </c>
      <c r="D72" s="888" t="s">
        <v>23</v>
      </c>
      <c r="E72" s="888" t="s">
        <v>23</v>
      </c>
      <c r="F72" s="888">
        <v>1202</v>
      </c>
      <c r="G72" s="888">
        <v>286</v>
      </c>
      <c r="H72" s="888">
        <v>4545</v>
      </c>
      <c r="I72" s="888">
        <v>532</v>
      </c>
    </row>
    <row r="73" spans="1:11" x14ac:dyDescent="0.25">
      <c r="A73" s="57" t="s">
        <v>130</v>
      </c>
      <c r="B73" s="888">
        <v>6521</v>
      </c>
      <c r="C73" s="888">
        <v>682</v>
      </c>
      <c r="D73" s="888" t="s">
        <v>23</v>
      </c>
      <c r="E73" s="888" t="s">
        <v>23</v>
      </c>
      <c r="F73" s="888">
        <v>7203</v>
      </c>
      <c r="G73" s="888">
        <v>3000</v>
      </c>
      <c r="H73" s="888">
        <v>8000</v>
      </c>
      <c r="I73" s="888">
        <v>25019</v>
      </c>
    </row>
    <row r="74" spans="1:11" x14ac:dyDescent="0.25">
      <c r="A74" s="57" t="s">
        <v>131</v>
      </c>
      <c r="B74" s="889">
        <v>2400</v>
      </c>
      <c r="C74" s="889">
        <v>230</v>
      </c>
      <c r="D74" s="889" t="s">
        <v>23</v>
      </c>
      <c r="E74" s="889" t="s">
        <v>23</v>
      </c>
      <c r="F74" s="889">
        <v>2630</v>
      </c>
      <c r="G74" s="889">
        <v>10500</v>
      </c>
      <c r="H74" s="889">
        <v>20000</v>
      </c>
      <c r="I74" s="889">
        <v>29800</v>
      </c>
    </row>
    <row r="75" spans="1:11" x14ac:dyDescent="0.25">
      <c r="A75" s="57" t="s">
        <v>132</v>
      </c>
      <c r="B75" s="888">
        <v>473</v>
      </c>
      <c r="C75" s="888">
        <v>172</v>
      </c>
      <c r="D75" s="888" t="s">
        <v>23</v>
      </c>
      <c r="E75" s="888" t="s">
        <v>23</v>
      </c>
      <c r="F75" s="888">
        <v>645</v>
      </c>
      <c r="G75" s="888">
        <v>5498</v>
      </c>
      <c r="H75" s="888">
        <v>15373</v>
      </c>
      <c r="I75" s="888">
        <v>5236</v>
      </c>
    </row>
    <row r="76" spans="1:11" x14ac:dyDescent="0.25">
      <c r="A76" s="57" t="s">
        <v>133</v>
      </c>
      <c r="B76" s="888">
        <v>2510</v>
      </c>
      <c r="C76" s="888">
        <v>165</v>
      </c>
      <c r="D76" s="888" t="s">
        <v>23</v>
      </c>
      <c r="E76" s="888" t="s">
        <v>23</v>
      </c>
      <c r="F76" s="888">
        <v>2675</v>
      </c>
      <c r="G76" s="888">
        <v>5290</v>
      </c>
      <c r="H76" s="888">
        <v>21800</v>
      </c>
      <c r="I76" s="888">
        <v>16874</v>
      </c>
    </row>
    <row r="77" spans="1:11" x14ac:dyDescent="0.25">
      <c r="A77" s="57" t="s">
        <v>134</v>
      </c>
      <c r="B77" s="888">
        <v>636</v>
      </c>
      <c r="C77" s="888">
        <v>160</v>
      </c>
      <c r="D77" s="888" t="s">
        <v>23</v>
      </c>
      <c r="E77" s="888" t="s">
        <v>23</v>
      </c>
      <c r="F77" s="888">
        <v>796</v>
      </c>
      <c r="G77" s="888">
        <v>8000</v>
      </c>
      <c r="H77" s="888">
        <v>15600</v>
      </c>
      <c r="I77" s="888">
        <v>7584</v>
      </c>
    </row>
    <row r="78" spans="1:11" x14ac:dyDescent="0.25">
      <c r="A78" s="57" t="s">
        <v>135</v>
      </c>
      <c r="B78" s="888">
        <v>2959</v>
      </c>
      <c r="C78" s="888">
        <v>365</v>
      </c>
      <c r="D78" s="888" t="s">
        <v>23</v>
      </c>
      <c r="E78" s="888" t="s">
        <v>23</v>
      </c>
      <c r="F78" s="888">
        <v>3324</v>
      </c>
      <c r="G78" s="888">
        <v>7000</v>
      </c>
      <c r="H78" s="888">
        <v>12500</v>
      </c>
      <c r="I78" s="888">
        <v>25273</v>
      </c>
    </row>
    <row r="79" spans="1:11" x14ac:dyDescent="0.25">
      <c r="A79" s="57" t="s">
        <v>136</v>
      </c>
      <c r="B79" s="1028">
        <v>2320</v>
      </c>
      <c r="C79" s="1028">
        <v>220</v>
      </c>
      <c r="D79" s="1028" t="s">
        <v>23</v>
      </c>
      <c r="E79" s="1028" t="s">
        <v>23</v>
      </c>
      <c r="F79" s="1028">
        <v>2540</v>
      </c>
      <c r="G79" s="1028">
        <v>6840</v>
      </c>
      <c r="H79" s="1028">
        <v>18360</v>
      </c>
      <c r="I79" s="1028">
        <v>19908</v>
      </c>
    </row>
    <row r="80" spans="1:11" x14ac:dyDescent="0.25">
      <c r="A80" s="66" t="s">
        <v>137</v>
      </c>
      <c r="B80" s="893">
        <v>18977</v>
      </c>
      <c r="C80" s="893">
        <v>2038</v>
      </c>
      <c r="D80" s="893" t="s">
        <v>23</v>
      </c>
      <c r="E80" s="893" t="s">
        <v>23</v>
      </c>
      <c r="F80" s="893">
        <v>21015</v>
      </c>
      <c r="G80" s="893">
        <v>5409</v>
      </c>
      <c r="H80" s="893">
        <v>13540</v>
      </c>
      <c r="I80" s="893">
        <v>130226</v>
      </c>
    </row>
    <row r="81" spans="1:9" x14ac:dyDescent="0.25">
      <c r="A81" s="57"/>
      <c r="B81" s="888"/>
      <c r="C81" s="888"/>
      <c r="D81" s="888"/>
      <c r="E81" s="888"/>
      <c r="F81" s="888"/>
      <c r="G81" s="888"/>
      <c r="H81" s="888"/>
      <c r="I81" s="888"/>
    </row>
    <row r="82" spans="1:9" x14ac:dyDescent="0.25">
      <c r="A82" s="57" t="s">
        <v>138</v>
      </c>
      <c r="B82" s="888">
        <v>549</v>
      </c>
      <c r="C82" s="888">
        <v>10</v>
      </c>
      <c r="D82" s="888" t="s">
        <v>23</v>
      </c>
      <c r="E82" s="888" t="s">
        <v>23</v>
      </c>
      <c r="F82" s="888">
        <v>559</v>
      </c>
      <c r="G82" s="888">
        <v>4592</v>
      </c>
      <c r="H82" s="888">
        <v>15000</v>
      </c>
      <c r="I82" s="888">
        <v>2669</v>
      </c>
    </row>
    <row r="83" spans="1:9" x14ac:dyDescent="0.25">
      <c r="A83" s="57" t="s">
        <v>139</v>
      </c>
      <c r="B83" s="888">
        <v>366</v>
      </c>
      <c r="C83" s="888">
        <v>23</v>
      </c>
      <c r="D83" s="888" t="s">
        <v>23</v>
      </c>
      <c r="E83" s="888" t="s">
        <v>23</v>
      </c>
      <c r="F83" s="888">
        <v>389</v>
      </c>
      <c r="G83" s="888">
        <v>2835</v>
      </c>
      <c r="H83" s="888">
        <v>15000</v>
      </c>
      <c r="I83" s="888">
        <v>1384</v>
      </c>
    </row>
    <row r="84" spans="1:9" x14ac:dyDescent="0.25">
      <c r="A84" s="66" t="s">
        <v>140</v>
      </c>
      <c r="B84" s="893">
        <v>915</v>
      </c>
      <c r="C84" s="893">
        <v>33</v>
      </c>
      <c r="D84" s="893" t="s">
        <v>23</v>
      </c>
      <c r="E84" s="893" t="s">
        <v>23</v>
      </c>
      <c r="F84" s="893">
        <v>948</v>
      </c>
      <c r="G84" s="893">
        <v>3889</v>
      </c>
      <c r="H84" s="893">
        <v>15000</v>
      </c>
      <c r="I84" s="893">
        <v>4053</v>
      </c>
    </row>
    <row r="85" spans="1:9" x14ac:dyDescent="0.25">
      <c r="A85" s="59"/>
      <c r="B85" s="1026"/>
      <c r="C85" s="1026"/>
      <c r="D85" s="1026"/>
      <c r="E85" s="1026"/>
      <c r="F85" s="1026"/>
      <c r="G85" s="1026"/>
      <c r="H85" s="1026"/>
      <c r="I85" s="1026"/>
    </row>
    <row r="86" spans="1:9" ht="13.8" thickBot="1" x14ac:dyDescent="0.3">
      <c r="A86" s="60" t="s">
        <v>141</v>
      </c>
      <c r="B86" s="48">
        <v>210504</v>
      </c>
      <c r="C86" s="48">
        <v>10463</v>
      </c>
      <c r="D86" s="48">
        <v>27148</v>
      </c>
      <c r="E86" s="48" t="s">
        <v>23</v>
      </c>
      <c r="F86" s="48">
        <v>248115</v>
      </c>
      <c r="G86" s="48">
        <v>8567</v>
      </c>
      <c r="H86" s="48">
        <v>20663</v>
      </c>
      <c r="I86" s="48">
        <v>2019597</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71">
    <pageSetUpPr fitToPage="1"/>
  </sheetPr>
  <dimension ref="A1:I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2.44140625" style="172" customWidth="1"/>
    <col min="2" max="7" width="19.88671875" style="172" customWidth="1"/>
    <col min="8" max="16384" width="11.44140625" style="172"/>
  </cols>
  <sheetData>
    <row r="1" spans="1:9" s="80" customFormat="1" ht="17.399999999999999" x14ac:dyDescent="0.3">
      <c r="A1" s="2009" t="s">
        <v>0</v>
      </c>
      <c r="B1" s="2009"/>
      <c r="C1" s="2009"/>
      <c r="D1" s="2009"/>
      <c r="E1" s="2009"/>
      <c r="F1" s="2009"/>
      <c r="G1" s="2009"/>
    </row>
    <row r="3" spans="1:9" s="81" customFormat="1" ht="13.8" x14ac:dyDescent="0.25">
      <c r="A3" s="2049" t="s">
        <v>610</v>
      </c>
      <c r="B3" s="2049"/>
      <c r="C3" s="2049"/>
      <c r="D3" s="2049"/>
      <c r="E3" s="2049"/>
      <c r="F3" s="2049"/>
      <c r="G3" s="2049"/>
      <c r="H3" s="181"/>
      <c r="I3" s="181"/>
    </row>
    <row r="4" spans="1:9" s="81" customFormat="1" ht="13.8" x14ac:dyDescent="0.25">
      <c r="A4" s="2049" t="s">
        <v>753</v>
      </c>
      <c r="B4" s="2049"/>
      <c r="C4" s="2049"/>
      <c r="D4" s="2049"/>
      <c r="E4" s="2049"/>
      <c r="F4" s="2049"/>
      <c r="G4" s="2049"/>
    </row>
    <row r="5" spans="1:9" s="81" customFormat="1" ht="13.5" customHeight="1" thickBot="1" x14ac:dyDescent="0.3">
      <c r="A5" s="5"/>
      <c r="B5" s="6"/>
      <c r="C5" s="6"/>
      <c r="D5" s="6"/>
      <c r="E5" s="6"/>
      <c r="F5" s="6"/>
      <c r="G5" s="6"/>
    </row>
    <row r="6" spans="1:9" ht="24" customHeight="1" x14ac:dyDescent="0.25">
      <c r="A6" s="2005" t="s">
        <v>77</v>
      </c>
      <c r="B6" s="384"/>
      <c r="C6" s="371" t="s">
        <v>3</v>
      </c>
      <c r="D6" s="403"/>
      <c r="E6" s="2042" t="s">
        <v>10</v>
      </c>
      <c r="F6" s="1992"/>
      <c r="G6" s="375" t="s">
        <v>4</v>
      </c>
    </row>
    <row r="7" spans="1:9" ht="27" customHeight="1" x14ac:dyDescent="0.25">
      <c r="A7" s="2006"/>
      <c r="B7" s="604"/>
      <c r="C7" s="399" t="s">
        <v>13</v>
      </c>
      <c r="D7" s="605" t="s">
        <v>372</v>
      </c>
      <c r="E7" s="2028" t="s">
        <v>14</v>
      </c>
      <c r="F7" s="2030"/>
      <c r="G7" s="193" t="s">
        <v>342</v>
      </c>
    </row>
    <row r="8" spans="1:9" ht="29.25" customHeight="1" thickBot="1" x14ac:dyDescent="0.3">
      <c r="A8" s="2006"/>
      <c r="B8" s="185" t="s">
        <v>17</v>
      </c>
      <c r="C8" s="185" t="s">
        <v>18</v>
      </c>
      <c r="D8" s="185" t="s">
        <v>19</v>
      </c>
      <c r="E8" s="185" t="s">
        <v>17</v>
      </c>
      <c r="F8" s="185" t="s">
        <v>18</v>
      </c>
      <c r="G8" s="193" t="s">
        <v>152</v>
      </c>
    </row>
    <row r="9" spans="1:9" ht="27" customHeight="1" x14ac:dyDescent="0.25">
      <c r="A9" s="65" t="s">
        <v>81</v>
      </c>
      <c r="B9" s="38">
        <v>44425</v>
      </c>
      <c r="C9" s="38">
        <v>125</v>
      </c>
      <c r="D9" s="38">
        <v>44550</v>
      </c>
      <c r="E9" s="38">
        <v>27000</v>
      </c>
      <c r="F9" s="38">
        <v>40000</v>
      </c>
      <c r="G9" s="38">
        <v>1204475</v>
      </c>
    </row>
    <row r="10" spans="1:9" x14ac:dyDescent="0.25">
      <c r="A10" s="57" t="s">
        <v>82</v>
      </c>
      <c r="B10" s="888">
        <v>18384</v>
      </c>
      <c r="C10" s="888">
        <v>280</v>
      </c>
      <c r="D10" s="888">
        <v>18664</v>
      </c>
      <c r="E10" s="888">
        <v>24900</v>
      </c>
      <c r="F10" s="888">
        <v>40230</v>
      </c>
      <c r="G10" s="888">
        <v>469026</v>
      </c>
    </row>
    <row r="11" spans="1:9" x14ac:dyDescent="0.25">
      <c r="A11" s="57" t="s">
        <v>83</v>
      </c>
      <c r="B11" s="888">
        <v>755</v>
      </c>
      <c r="C11" s="888">
        <v>5</v>
      </c>
      <c r="D11" s="888">
        <v>760</v>
      </c>
      <c r="E11" s="888">
        <v>27650</v>
      </c>
      <c r="F11" s="888">
        <v>40230</v>
      </c>
      <c r="G11" s="888">
        <v>21077</v>
      </c>
    </row>
    <row r="12" spans="1:9" x14ac:dyDescent="0.25">
      <c r="A12" s="57" t="s">
        <v>84</v>
      </c>
      <c r="B12" s="888">
        <v>5025</v>
      </c>
      <c r="C12" s="888">
        <v>25</v>
      </c>
      <c r="D12" s="888">
        <v>5050</v>
      </c>
      <c r="E12" s="888">
        <v>30000</v>
      </c>
      <c r="F12" s="888">
        <v>68960</v>
      </c>
      <c r="G12" s="888">
        <v>152474</v>
      </c>
    </row>
    <row r="13" spans="1:9" x14ac:dyDescent="0.25">
      <c r="A13" s="66" t="s">
        <v>85</v>
      </c>
      <c r="B13" s="893">
        <v>68589</v>
      </c>
      <c r="C13" s="893">
        <v>435</v>
      </c>
      <c r="D13" s="893">
        <v>69024</v>
      </c>
      <c r="E13" s="893">
        <v>26664</v>
      </c>
      <c r="F13" s="893">
        <v>41815</v>
      </c>
      <c r="G13" s="893">
        <v>1847052</v>
      </c>
    </row>
    <row r="14" spans="1:9" x14ac:dyDescent="0.25">
      <c r="A14" s="59"/>
      <c r="B14" s="1026"/>
      <c r="C14" s="1026"/>
      <c r="D14" s="1026"/>
      <c r="E14" s="1026"/>
      <c r="F14" s="1026"/>
      <c r="G14" s="1026"/>
    </row>
    <row r="15" spans="1:9" x14ac:dyDescent="0.25">
      <c r="A15" s="66" t="s">
        <v>86</v>
      </c>
      <c r="B15" s="893">
        <v>7087</v>
      </c>
      <c r="C15" s="893" t="s">
        <v>23</v>
      </c>
      <c r="D15" s="893">
        <v>7087</v>
      </c>
      <c r="E15" s="893">
        <v>42000</v>
      </c>
      <c r="F15" s="893" t="s">
        <v>23</v>
      </c>
      <c r="G15" s="893">
        <v>297654</v>
      </c>
    </row>
    <row r="16" spans="1:9" x14ac:dyDescent="0.25">
      <c r="A16" s="59"/>
      <c r="B16" s="1026"/>
      <c r="C16" s="1026"/>
      <c r="D16" s="1026"/>
      <c r="E16" s="1026"/>
      <c r="F16" s="1026"/>
      <c r="G16" s="1026"/>
    </row>
    <row r="17" spans="1:7" x14ac:dyDescent="0.25">
      <c r="A17" s="66" t="s">
        <v>87</v>
      </c>
      <c r="B17" s="893">
        <v>4545</v>
      </c>
      <c r="C17" s="893">
        <v>273</v>
      </c>
      <c r="D17" s="893">
        <v>4818</v>
      </c>
      <c r="E17" s="893">
        <v>44500</v>
      </c>
      <c r="F17" s="893">
        <v>56000</v>
      </c>
      <c r="G17" s="893">
        <v>217541</v>
      </c>
    </row>
    <row r="18" spans="1:7" x14ac:dyDescent="0.25">
      <c r="A18" s="57"/>
      <c r="B18" s="888"/>
      <c r="C18" s="888"/>
      <c r="D18" s="888"/>
      <c r="E18" s="888"/>
      <c r="F18" s="888"/>
      <c r="G18" s="888"/>
    </row>
    <row r="19" spans="1:7" x14ac:dyDescent="0.25">
      <c r="A19" s="57" t="s">
        <v>160</v>
      </c>
      <c r="B19" s="888">
        <v>36</v>
      </c>
      <c r="C19" s="888">
        <v>597</v>
      </c>
      <c r="D19" s="888">
        <v>633</v>
      </c>
      <c r="E19" s="888">
        <v>38000</v>
      </c>
      <c r="F19" s="888">
        <v>52000</v>
      </c>
      <c r="G19" s="888">
        <v>32412</v>
      </c>
    </row>
    <row r="20" spans="1:7" x14ac:dyDescent="0.25">
      <c r="A20" s="57" t="s">
        <v>89</v>
      </c>
      <c r="B20" s="888">
        <v>211</v>
      </c>
      <c r="C20" s="888" t="s">
        <v>23</v>
      </c>
      <c r="D20" s="888">
        <v>211</v>
      </c>
      <c r="E20" s="888">
        <v>44000</v>
      </c>
      <c r="F20" s="888" t="s">
        <v>23</v>
      </c>
      <c r="G20" s="888">
        <v>9284</v>
      </c>
    </row>
    <row r="21" spans="1:7" x14ac:dyDescent="0.25">
      <c r="A21" s="57" t="s">
        <v>90</v>
      </c>
      <c r="B21" s="888">
        <v>168</v>
      </c>
      <c r="C21" s="888" t="s">
        <v>23</v>
      </c>
      <c r="D21" s="888">
        <v>168</v>
      </c>
      <c r="E21" s="888">
        <v>44500</v>
      </c>
      <c r="F21" s="888" t="s">
        <v>23</v>
      </c>
      <c r="G21" s="888">
        <v>7476</v>
      </c>
    </row>
    <row r="22" spans="1:7" x14ac:dyDescent="0.25">
      <c r="A22" s="66" t="s">
        <v>91</v>
      </c>
      <c r="B22" s="893">
        <v>415</v>
      </c>
      <c r="C22" s="893">
        <v>597</v>
      </c>
      <c r="D22" s="893">
        <v>1012</v>
      </c>
      <c r="E22" s="893">
        <v>43682</v>
      </c>
      <c r="F22" s="893">
        <v>52000</v>
      </c>
      <c r="G22" s="893">
        <v>49172</v>
      </c>
    </row>
    <row r="23" spans="1:7" x14ac:dyDescent="0.25">
      <c r="A23" s="59"/>
      <c r="B23" s="1026"/>
      <c r="C23" s="1026"/>
      <c r="D23" s="1026"/>
      <c r="E23" s="1026"/>
      <c r="F23" s="1026"/>
      <c r="G23" s="1026"/>
    </row>
    <row r="24" spans="1:7" x14ac:dyDescent="0.25">
      <c r="A24" s="66" t="s">
        <v>92</v>
      </c>
      <c r="B24" s="893">
        <v>1417</v>
      </c>
      <c r="C24" s="893">
        <v>3077</v>
      </c>
      <c r="D24" s="893">
        <v>4494</v>
      </c>
      <c r="E24" s="893">
        <v>39214</v>
      </c>
      <c r="F24" s="893">
        <v>46397</v>
      </c>
      <c r="G24" s="893">
        <v>198331</v>
      </c>
    </row>
    <row r="25" spans="1:7" x14ac:dyDescent="0.25">
      <c r="A25" s="59"/>
      <c r="B25" s="1026"/>
      <c r="C25" s="1026"/>
      <c r="D25" s="1026"/>
      <c r="E25" s="1026"/>
      <c r="F25" s="1026"/>
      <c r="G25" s="1026"/>
    </row>
    <row r="26" spans="1:7" x14ac:dyDescent="0.25">
      <c r="A26" s="66" t="s">
        <v>93</v>
      </c>
      <c r="B26" s="893" t="s">
        <v>23</v>
      </c>
      <c r="C26" s="893">
        <v>56</v>
      </c>
      <c r="D26" s="893">
        <v>56</v>
      </c>
      <c r="E26" s="893" t="s">
        <v>23</v>
      </c>
      <c r="F26" s="893">
        <v>51000</v>
      </c>
      <c r="G26" s="893">
        <v>2856</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v>203</v>
      </c>
      <c r="C29" s="888">
        <v>279</v>
      </c>
      <c r="D29" s="888">
        <v>482</v>
      </c>
      <c r="E29" s="888">
        <v>13260</v>
      </c>
      <c r="F29" s="888">
        <v>48796</v>
      </c>
      <c r="G29" s="888">
        <v>16306</v>
      </c>
    </row>
    <row r="30" spans="1:7" x14ac:dyDescent="0.25">
      <c r="A30" s="57" t="s">
        <v>96</v>
      </c>
      <c r="B30" s="888" t="s">
        <v>23</v>
      </c>
      <c r="C30" s="888">
        <v>126</v>
      </c>
      <c r="D30" s="888">
        <v>126</v>
      </c>
      <c r="E30" s="888" t="s">
        <v>23</v>
      </c>
      <c r="F30" s="888">
        <v>47000</v>
      </c>
      <c r="G30" s="888">
        <v>5921</v>
      </c>
    </row>
    <row r="31" spans="1:7" x14ac:dyDescent="0.25">
      <c r="A31" s="66" t="s">
        <v>97</v>
      </c>
      <c r="B31" s="893">
        <v>203</v>
      </c>
      <c r="C31" s="893">
        <v>405</v>
      </c>
      <c r="D31" s="893">
        <v>608</v>
      </c>
      <c r="E31" s="893">
        <v>13260</v>
      </c>
      <c r="F31" s="893">
        <v>48237</v>
      </c>
      <c r="G31" s="893">
        <v>22227</v>
      </c>
    </row>
    <row r="32" spans="1:7" x14ac:dyDescent="0.25">
      <c r="A32" s="57"/>
      <c r="B32" s="888"/>
      <c r="C32" s="888"/>
      <c r="D32" s="888"/>
      <c r="E32" s="888"/>
      <c r="F32" s="888"/>
      <c r="G32" s="888"/>
    </row>
    <row r="33" spans="1:7" x14ac:dyDescent="0.25">
      <c r="A33" s="57" t="s">
        <v>98</v>
      </c>
      <c r="B33" s="889">
        <v>1532</v>
      </c>
      <c r="C33" s="889">
        <v>415</v>
      </c>
      <c r="D33" s="889">
        <v>1947</v>
      </c>
      <c r="E33" s="889">
        <v>8148</v>
      </c>
      <c r="F33" s="889">
        <v>42424</v>
      </c>
      <c r="G33" s="889">
        <v>30089</v>
      </c>
    </row>
    <row r="34" spans="1:7" x14ac:dyDescent="0.25">
      <c r="A34" s="57" t="s">
        <v>99</v>
      </c>
      <c r="B34" s="889">
        <v>1162</v>
      </c>
      <c r="C34" s="889">
        <v>3946</v>
      </c>
      <c r="D34" s="889">
        <v>5108</v>
      </c>
      <c r="E34" s="889">
        <v>23879</v>
      </c>
      <c r="F34" s="889">
        <v>54131</v>
      </c>
      <c r="G34" s="889">
        <v>241348</v>
      </c>
    </row>
    <row r="35" spans="1:7" x14ac:dyDescent="0.25">
      <c r="A35" s="57" t="s">
        <v>100</v>
      </c>
      <c r="B35" s="889">
        <v>22</v>
      </c>
      <c r="C35" s="889">
        <v>5055</v>
      </c>
      <c r="D35" s="889">
        <v>5077</v>
      </c>
      <c r="E35" s="889">
        <v>16341</v>
      </c>
      <c r="F35" s="889">
        <v>53994</v>
      </c>
      <c r="G35" s="889">
        <v>273299</v>
      </c>
    </row>
    <row r="36" spans="1:7" x14ac:dyDescent="0.25">
      <c r="A36" s="57" t="s">
        <v>101</v>
      </c>
      <c r="B36" s="889" t="s">
        <v>23</v>
      </c>
      <c r="C36" s="889">
        <v>5</v>
      </c>
      <c r="D36" s="889">
        <v>5</v>
      </c>
      <c r="E36" s="889" t="s">
        <v>23</v>
      </c>
      <c r="F36" s="889">
        <v>40000</v>
      </c>
      <c r="G36" s="889">
        <v>200</v>
      </c>
    </row>
    <row r="37" spans="1:7" x14ac:dyDescent="0.25">
      <c r="A37" s="66" t="s">
        <v>102</v>
      </c>
      <c r="B37" s="893">
        <v>2716</v>
      </c>
      <c r="C37" s="893">
        <v>9421</v>
      </c>
      <c r="D37" s="893">
        <v>12137</v>
      </c>
      <c r="E37" s="893">
        <v>14945</v>
      </c>
      <c r="F37" s="893">
        <v>53534</v>
      </c>
      <c r="G37" s="893">
        <v>544936</v>
      </c>
    </row>
    <row r="38" spans="1:7" x14ac:dyDescent="0.25">
      <c r="A38" s="59"/>
      <c r="B38" s="1026"/>
      <c r="C38" s="1026"/>
      <c r="D38" s="1026"/>
      <c r="E38" s="1026"/>
      <c r="F38" s="1026"/>
      <c r="G38" s="1026"/>
    </row>
    <row r="39" spans="1:7" x14ac:dyDescent="0.25">
      <c r="A39" s="66" t="s">
        <v>103</v>
      </c>
      <c r="B39" s="893" t="s">
        <v>23</v>
      </c>
      <c r="C39" s="893">
        <v>80</v>
      </c>
      <c r="D39" s="893">
        <v>80</v>
      </c>
      <c r="E39" s="893" t="s">
        <v>23</v>
      </c>
      <c r="F39" s="893">
        <v>36400</v>
      </c>
      <c r="G39" s="893">
        <v>2893</v>
      </c>
    </row>
    <row r="40" spans="1:7" x14ac:dyDescent="0.25">
      <c r="A40" s="57"/>
      <c r="B40" s="888"/>
      <c r="C40" s="888"/>
      <c r="D40" s="888"/>
      <c r="E40" s="888"/>
      <c r="F40" s="888"/>
      <c r="G40" s="888"/>
    </row>
    <row r="41" spans="1:7" x14ac:dyDescent="0.25">
      <c r="A41" s="57" t="s">
        <v>161</v>
      </c>
      <c r="B41" s="1028" t="s">
        <v>23</v>
      </c>
      <c r="C41" s="1028">
        <v>328</v>
      </c>
      <c r="D41" s="1028">
        <v>328</v>
      </c>
      <c r="E41" s="1028" t="s">
        <v>23</v>
      </c>
      <c r="F41" s="1028">
        <v>50810</v>
      </c>
      <c r="G41" s="1028">
        <v>16666</v>
      </c>
    </row>
    <row r="42" spans="1:7" x14ac:dyDescent="0.25">
      <c r="A42" s="57" t="s">
        <v>105</v>
      </c>
      <c r="B42" s="888">
        <v>80</v>
      </c>
      <c r="C42" s="888">
        <v>699</v>
      </c>
      <c r="D42" s="888">
        <v>779</v>
      </c>
      <c r="E42" s="888">
        <v>18500</v>
      </c>
      <c r="F42" s="888">
        <v>56000</v>
      </c>
      <c r="G42" s="888">
        <v>40624</v>
      </c>
    </row>
    <row r="43" spans="1:7" x14ac:dyDescent="0.25">
      <c r="A43" s="57" t="s">
        <v>106</v>
      </c>
      <c r="B43" s="889" t="s">
        <v>23</v>
      </c>
      <c r="C43" s="889">
        <v>2816</v>
      </c>
      <c r="D43" s="889">
        <v>2816</v>
      </c>
      <c r="E43" s="889" t="s">
        <v>23</v>
      </c>
      <c r="F43" s="889">
        <v>70000</v>
      </c>
      <c r="G43" s="889">
        <v>197120</v>
      </c>
    </row>
    <row r="44" spans="1:7" x14ac:dyDescent="0.25">
      <c r="A44" s="57" t="s">
        <v>107</v>
      </c>
      <c r="B44" s="1028" t="s">
        <v>23</v>
      </c>
      <c r="C44" s="1028">
        <v>3823</v>
      </c>
      <c r="D44" s="1028">
        <v>3823</v>
      </c>
      <c r="E44" s="1028" t="s">
        <v>23</v>
      </c>
      <c r="F44" s="1028">
        <v>55000</v>
      </c>
      <c r="G44" s="1028">
        <v>210265</v>
      </c>
    </row>
    <row r="45" spans="1:7" x14ac:dyDescent="0.25">
      <c r="A45" s="57" t="s">
        <v>108</v>
      </c>
      <c r="B45" s="889" t="s">
        <v>23</v>
      </c>
      <c r="C45" s="889">
        <v>299</v>
      </c>
      <c r="D45" s="889">
        <v>299</v>
      </c>
      <c r="E45" s="889" t="s">
        <v>23</v>
      </c>
      <c r="F45" s="889">
        <v>51000</v>
      </c>
      <c r="G45" s="889">
        <v>15249</v>
      </c>
    </row>
    <row r="46" spans="1:7" x14ac:dyDescent="0.25">
      <c r="A46" s="57" t="s">
        <v>109</v>
      </c>
      <c r="B46" s="889" t="s">
        <v>23</v>
      </c>
      <c r="C46" s="889">
        <v>412</v>
      </c>
      <c r="D46" s="889">
        <v>412</v>
      </c>
      <c r="E46" s="889" t="s">
        <v>23</v>
      </c>
      <c r="F46" s="889">
        <v>55000</v>
      </c>
      <c r="G46" s="889">
        <v>22660</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v>500</v>
      </c>
      <c r="D48" s="888">
        <v>500</v>
      </c>
      <c r="E48" s="888" t="s">
        <v>23</v>
      </c>
      <c r="F48" s="888">
        <v>70000</v>
      </c>
      <c r="G48" s="888">
        <v>35000</v>
      </c>
    </row>
    <row r="49" spans="1:7" x14ac:dyDescent="0.25">
      <c r="A49" s="57" t="s">
        <v>112</v>
      </c>
      <c r="B49" s="889" t="s">
        <v>23</v>
      </c>
      <c r="C49" s="889">
        <v>1561</v>
      </c>
      <c r="D49" s="889">
        <v>1561</v>
      </c>
      <c r="E49" s="889" t="s">
        <v>23</v>
      </c>
      <c r="F49" s="889">
        <v>70000</v>
      </c>
      <c r="G49" s="889">
        <v>109270</v>
      </c>
    </row>
    <row r="50" spans="1:7" x14ac:dyDescent="0.25">
      <c r="A50" s="66" t="s">
        <v>113</v>
      </c>
      <c r="B50" s="893">
        <v>80</v>
      </c>
      <c r="C50" s="893">
        <v>10438</v>
      </c>
      <c r="D50" s="893">
        <v>10518</v>
      </c>
      <c r="E50" s="893">
        <v>18500</v>
      </c>
      <c r="F50" s="893">
        <v>61829</v>
      </c>
      <c r="G50" s="893">
        <v>646854</v>
      </c>
    </row>
    <row r="51" spans="1:7" x14ac:dyDescent="0.25">
      <c r="A51" s="59"/>
      <c r="B51" s="1026"/>
      <c r="C51" s="1026"/>
      <c r="D51" s="1026"/>
      <c r="E51" s="1026"/>
      <c r="F51" s="1026"/>
      <c r="G51" s="1026"/>
    </row>
    <row r="52" spans="1:7" x14ac:dyDescent="0.25">
      <c r="A52" s="66" t="s">
        <v>114</v>
      </c>
      <c r="B52" s="893" t="s">
        <v>23</v>
      </c>
      <c r="C52" s="893">
        <v>540</v>
      </c>
      <c r="D52" s="893">
        <v>540</v>
      </c>
      <c r="E52" s="893" t="s">
        <v>23</v>
      </c>
      <c r="F52" s="893">
        <v>51500</v>
      </c>
      <c r="G52" s="893">
        <v>27810</v>
      </c>
    </row>
    <row r="53" spans="1:7" x14ac:dyDescent="0.25">
      <c r="A53" s="57"/>
      <c r="B53" s="888"/>
      <c r="C53" s="888"/>
      <c r="D53" s="888"/>
      <c r="E53" s="888"/>
      <c r="F53" s="888"/>
      <c r="G53" s="888"/>
    </row>
    <row r="54" spans="1:7" x14ac:dyDescent="0.25">
      <c r="A54" s="57" t="s">
        <v>115</v>
      </c>
      <c r="B54" s="888" t="s">
        <v>23</v>
      </c>
      <c r="C54" s="888">
        <v>774</v>
      </c>
      <c r="D54" s="888">
        <v>774</v>
      </c>
      <c r="E54" s="888" t="s">
        <v>23</v>
      </c>
      <c r="F54" s="888">
        <v>61500</v>
      </c>
      <c r="G54" s="888">
        <v>47601</v>
      </c>
    </row>
    <row r="55" spans="1:7" x14ac:dyDescent="0.25">
      <c r="A55" s="57" t="s">
        <v>116</v>
      </c>
      <c r="B55" s="888" t="s">
        <v>23</v>
      </c>
      <c r="C55" s="888">
        <v>50</v>
      </c>
      <c r="D55" s="888">
        <v>50</v>
      </c>
      <c r="E55" s="888" t="s">
        <v>23</v>
      </c>
      <c r="F55" s="888">
        <v>44500</v>
      </c>
      <c r="G55" s="888">
        <v>2225</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v>1980</v>
      </c>
      <c r="D58" s="888">
        <v>1980</v>
      </c>
      <c r="E58" s="888" t="s">
        <v>23</v>
      </c>
      <c r="F58" s="888">
        <v>48000</v>
      </c>
      <c r="G58" s="888">
        <v>95040</v>
      </c>
    </row>
    <row r="59" spans="1:7" x14ac:dyDescent="0.25">
      <c r="A59" s="66" t="s">
        <v>176</v>
      </c>
      <c r="B59" s="893" t="s">
        <v>23</v>
      </c>
      <c r="C59" s="893">
        <v>2804</v>
      </c>
      <c r="D59" s="893">
        <v>2804</v>
      </c>
      <c r="E59" s="893" t="s">
        <v>23</v>
      </c>
      <c r="F59" s="893">
        <v>51664</v>
      </c>
      <c r="G59" s="893">
        <v>144866</v>
      </c>
    </row>
    <row r="60" spans="1:7" x14ac:dyDescent="0.25">
      <c r="A60" s="57"/>
      <c r="B60" s="888"/>
      <c r="C60" s="888"/>
      <c r="D60" s="888"/>
      <c r="E60" s="888"/>
      <c r="F60" s="888"/>
      <c r="G60" s="888"/>
    </row>
    <row r="61" spans="1:7" x14ac:dyDescent="0.25">
      <c r="A61" s="57" t="s">
        <v>121</v>
      </c>
      <c r="B61" s="889" t="s">
        <v>23</v>
      </c>
      <c r="C61" s="889">
        <v>43</v>
      </c>
      <c r="D61" s="889">
        <v>43</v>
      </c>
      <c r="E61" s="889" t="s">
        <v>23</v>
      </c>
      <c r="F61" s="889">
        <v>30000</v>
      </c>
      <c r="G61" s="889">
        <v>1290</v>
      </c>
    </row>
    <row r="62" spans="1:7" x14ac:dyDescent="0.25">
      <c r="A62" s="57" t="s">
        <v>122</v>
      </c>
      <c r="B62" s="889">
        <v>32</v>
      </c>
      <c r="C62" s="889">
        <v>8</v>
      </c>
      <c r="D62" s="889">
        <v>40</v>
      </c>
      <c r="E62" s="889">
        <v>4000</v>
      </c>
      <c r="F62" s="889">
        <v>19000</v>
      </c>
      <c r="G62" s="889">
        <v>280</v>
      </c>
    </row>
    <row r="63" spans="1:7" x14ac:dyDescent="0.25">
      <c r="A63" s="57" t="s">
        <v>123</v>
      </c>
      <c r="B63" s="889" t="s">
        <v>23</v>
      </c>
      <c r="C63" s="889">
        <v>138</v>
      </c>
      <c r="D63" s="889">
        <v>138</v>
      </c>
      <c r="E63" s="889" t="s">
        <v>23</v>
      </c>
      <c r="F63" s="889">
        <v>17500</v>
      </c>
      <c r="G63" s="889">
        <v>2415</v>
      </c>
    </row>
    <row r="64" spans="1:7" x14ac:dyDescent="0.25">
      <c r="A64" s="66" t="s">
        <v>124</v>
      </c>
      <c r="B64" s="893">
        <v>32</v>
      </c>
      <c r="C64" s="893">
        <v>189</v>
      </c>
      <c r="D64" s="893">
        <v>221</v>
      </c>
      <c r="E64" s="893">
        <v>4000</v>
      </c>
      <c r="F64" s="893">
        <v>20407</v>
      </c>
      <c r="G64" s="893">
        <v>3985</v>
      </c>
    </row>
    <row r="65" spans="1:7" x14ac:dyDescent="0.25">
      <c r="A65" s="59"/>
      <c r="B65" s="1026"/>
      <c r="C65" s="1026"/>
      <c r="D65" s="1026"/>
      <c r="E65" s="1026"/>
      <c r="F65" s="1026"/>
      <c r="G65" s="1026"/>
    </row>
    <row r="66" spans="1:7" x14ac:dyDescent="0.25">
      <c r="A66" s="66" t="s">
        <v>125</v>
      </c>
      <c r="B66" s="893">
        <v>3</v>
      </c>
      <c r="C66" s="893">
        <v>68</v>
      </c>
      <c r="D66" s="893">
        <v>71</v>
      </c>
      <c r="E66" s="893">
        <v>3914</v>
      </c>
      <c r="F66" s="893">
        <v>18130</v>
      </c>
      <c r="G66" s="893">
        <v>1245</v>
      </c>
    </row>
    <row r="67" spans="1:7" x14ac:dyDescent="0.25">
      <c r="A67" s="57"/>
      <c r="B67" s="888"/>
      <c r="C67" s="888"/>
      <c r="D67" s="888"/>
      <c r="E67" s="888"/>
      <c r="F67" s="888"/>
      <c r="G67" s="888"/>
    </row>
    <row r="68" spans="1:7" x14ac:dyDescent="0.25">
      <c r="A68" s="57" t="s">
        <v>126</v>
      </c>
      <c r="B68" s="888" t="s">
        <v>23</v>
      </c>
      <c r="C68" s="888">
        <v>277</v>
      </c>
      <c r="D68" s="888">
        <v>277</v>
      </c>
      <c r="E68" s="888" t="s">
        <v>23</v>
      </c>
      <c r="F68" s="888">
        <v>82284</v>
      </c>
      <c r="G68" s="888">
        <v>22793</v>
      </c>
    </row>
    <row r="69" spans="1:7" x14ac:dyDescent="0.25">
      <c r="A69" s="57" t="s">
        <v>127</v>
      </c>
      <c r="B69" s="888" t="s">
        <v>23</v>
      </c>
      <c r="C69" s="888">
        <v>144</v>
      </c>
      <c r="D69" s="888">
        <v>144</v>
      </c>
      <c r="E69" s="888" t="s">
        <v>23</v>
      </c>
      <c r="F69" s="888">
        <v>82284</v>
      </c>
      <c r="G69" s="888">
        <v>11849</v>
      </c>
    </row>
    <row r="70" spans="1:7" x14ac:dyDescent="0.25">
      <c r="A70" s="66" t="s">
        <v>128</v>
      </c>
      <c r="B70" s="893" t="s">
        <v>23</v>
      </c>
      <c r="C70" s="893">
        <v>421</v>
      </c>
      <c r="D70" s="893">
        <v>421</v>
      </c>
      <c r="E70" s="893" t="s">
        <v>23</v>
      </c>
      <c r="F70" s="893">
        <v>82284</v>
      </c>
      <c r="G70" s="893">
        <v>34642</v>
      </c>
    </row>
    <row r="71" spans="1:7" x14ac:dyDescent="0.25">
      <c r="A71" s="57"/>
      <c r="B71" s="888"/>
      <c r="C71" s="888"/>
      <c r="D71" s="888"/>
      <c r="E71" s="888"/>
      <c r="F71" s="888"/>
      <c r="G71" s="888"/>
    </row>
    <row r="72" spans="1:7" x14ac:dyDescent="0.25">
      <c r="A72" s="57" t="s">
        <v>129</v>
      </c>
      <c r="B72" s="888" t="s">
        <v>23</v>
      </c>
      <c r="C72" s="888">
        <v>5</v>
      </c>
      <c r="D72" s="888">
        <v>5</v>
      </c>
      <c r="E72" s="888" t="s">
        <v>23</v>
      </c>
      <c r="F72" s="888">
        <v>29200</v>
      </c>
      <c r="G72" s="888">
        <v>146</v>
      </c>
    </row>
    <row r="73" spans="1:7" x14ac:dyDescent="0.25">
      <c r="A73" s="57" t="s">
        <v>130</v>
      </c>
      <c r="B73" s="888" t="s">
        <v>23</v>
      </c>
      <c r="C73" s="888">
        <v>300</v>
      </c>
      <c r="D73" s="888">
        <v>300</v>
      </c>
      <c r="E73" s="888" t="s">
        <v>23</v>
      </c>
      <c r="F73" s="888">
        <v>14750</v>
      </c>
      <c r="G73" s="888">
        <v>4425</v>
      </c>
    </row>
    <row r="74" spans="1:7" x14ac:dyDescent="0.25">
      <c r="A74" s="57" t="s">
        <v>131</v>
      </c>
      <c r="B74" s="889" t="s">
        <v>23</v>
      </c>
      <c r="C74" s="889" t="s">
        <v>23</v>
      </c>
      <c r="D74" s="889" t="s">
        <v>23</v>
      </c>
      <c r="E74" s="889" t="s">
        <v>23</v>
      </c>
      <c r="F74" s="889" t="s">
        <v>23</v>
      </c>
      <c r="G74" s="889" t="s">
        <v>23</v>
      </c>
    </row>
    <row r="75" spans="1:7" x14ac:dyDescent="0.25">
      <c r="A75" s="57" t="s">
        <v>132</v>
      </c>
      <c r="B75" s="888">
        <v>1</v>
      </c>
      <c r="C75" s="888">
        <v>179</v>
      </c>
      <c r="D75" s="888">
        <v>180</v>
      </c>
      <c r="E75" s="888" t="s">
        <v>23</v>
      </c>
      <c r="F75" s="888">
        <v>52102</v>
      </c>
      <c r="G75" s="888">
        <v>9304</v>
      </c>
    </row>
    <row r="76" spans="1:7" x14ac:dyDescent="0.25">
      <c r="A76" s="57" t="s">
        <v>133</v>
      </c>
      <c r="B76" s="888" t="s">
        <v>23</v>
      </c>
      <c r="C76" s="888">
        <v>87</v>
      </c>
      <c r="D76" s="888">
        <v>87</v>
      </c>
      <c r="E76" s="888" t="s">
        <v>23</v>
      </c>
      <c r="F76" s="888">
        <v>52500</v>
      </c>
      <c r="G76" s="888">
        <v>4567</v>
      </c>
    </row>
    <row r="77" spans="1:7" x14ac:dyDescent="0.25">
      <c r="A77" s="57" t="s">
        <v>134</v>
      </c>
      <c r="B77" s="888">
        <v>3</v>
      </c>
      <c r="C77" s="888">
        <v>29</v>
      </c>
      <c r="D77" s="888">
        <v>32</v>
      </c>
      <c r="E77" s="888">
        <v>28000</v>
      </c>
      <c r="F77" s="888">
        <v>40000</v>
      </c>
      <c r="G77" s="888">
        <v>1244</v>
      </c>
    </row>
    <row r="78" spans="1:7" x14ac:dyDescent="0.25">
      <c r="A78" s="57" t="s">
        <v>135</v>
      </c>
      <c r="B78" s="888" t="s">
        <v>23</v>
      </c>
      <c r="C78" s="888" t="s">
        <v>23</v>
      </c>
      <c r="D78" s="888" t="s">
        <v>23</v>
      </c>
      <c r="E78" s="888" t="s">
        <v>23</v>
      </c>
      <c r="F78" s="888" t="s">
        <v>23</v>
      </c>
      <c r="G78" s="888" t="s">
        <v>23</v>
      </c>
    </row>
    <row r="79" spans="1:7" x14ac:dyDescent="0.25">
      <c r="A79" s="57" t="s">
        <v>136</v>
      </c>
      <c r="B79" s="1028">
        <v>10</v>
      </c>
      <c r="C79" s="1028">
        <v>1500</v>
      </c>
      <c r="D79" s="1028">
        <v>1510</v>
      </c>
      <c r="E79" s="1028">
        <v>4950</v>
      </c>
      <c r="F79" s="1028">
        <v>36000</v>
      </c>
      <c r="G79" s="1028">
        <v>54050</v>
      </c>
    </row>
    <row r="80" spans="1:7" x14ac:dyDescent="0.25">
      <c r="A80" s="66" t="s">
        <v>137</v>
      </c>
      <c r="B80" s="893">
        <v>14</v>
      </c>
      <c r="C80" s="893">
        <v>2100</v>
      </c>
      <c r="D80" s="893">
        <v>2114</v>
      </c>
      <c r="E80" s="893">
        <v>9536</v>
      </c>
      <c r="F80" s="893">
        <v>35059</v>
      </c>
      <c r="G80" s="893">
        <v>73736</v>
      </c>
    </row>
    <row r="81" spans="1:8" x14ac:dyDescent="0.25">
      <c r="A81" s="57"/>
      <c r="B81" s="888"/>
      <c r="C81" s="888"/>
      <c r="D81" s="888"/>
      <c r="E81" s="888"/>
      <c r="F81" s="888"/>
      <c r="G81" s="888"/>
    </row>
    <row r="82" spans="1:8" x14ac:dyDescent="0.25">
      <c r="A82" s="57" t="s">
        <v>138</v>
      </c>
      <c r="B82" s="888">
        <v>159</v>
      </c>
      <c r="C82" s="888">
        <v>157</v>
      </c>
      <c r="D82" s="888">
        <v>316</v>
      </c>
      <c r="E82" s="888">
        <v>5121</v>
      </c>
      <c r="F82" s="888">
        <v>15000</v>
      </c>
      <c r="G82" s="888">
        <v>3167</v>
      </c>
      <c r="H82" s="173"/>
    </row>
    <row r="83" spans="1:8" x14ac:dyDescent="0.25">
      <c r="A83" s="57" t="s">
        <v>139</v>
      </c>
      <c r="B83" s="888">
        <v>84</v>
      </c>
      <c r="C83" s="888">
        <v>50</v>
      </c>
      <c r="D83" s="888">
        <v>134</v>
      </c>
      <c r="E83" s="888">
        <v>4725</v>
      </c>
      <c r="F83" s="888">
        <v>20000</v>
      </c>
      <c r="G83" s="888">
        <v>1387</v>
      </c>
    </row>
    <row r="84" spans="1:8" x14ac:dyDescent="0.25">
      <c r="A84" s="66" t="s">
        <v>140</v>
      </c>
      <c r="B84" s="893">
        <v>243</v>
      </c>
      <c r="C84" s="893">
        <v>207</v>
      </c>
      <c r="D84" s="893">
        <v>450</v>
      </c>
      <c r="E84" s="893">
        <v>4984</v>
      </c>
      <c r="F84" s="893">
        <v>16208</v>
      </c>
      <c r="G84" s="893">
        <v>4554</v>
      </c>
    </row>
    <row r="85" spans="1:8" x14ac:dyDescent="0.25">
      <c r="A85" s="59"/>
      <c r="B85" s="1026"/>
      <c r="C85" s="1026"/>
      <c r="D85" s="1026"/>
      <c r="E85" s="1026"/>
      <c r="F85" s="1026"/>
      <c r="G85" s="1026"/>
    </row>
    <row r="86" spans="1:8" ht="13.8" thickBot="1" x14ac:dyDescent="0.3">
      <c r="A86" s="60" t="s">
        <v>141</v>
      </c>
      <c r="B86" s="48">
        <v>85344</v>
      </c>
      <c r="C86" s="48">
        <v>31111</v>
      </c>
      <c r="D86" s="48">
        <v>116455</v>
      </c>
      <c r="E86" s="48">
        <v>28692</v>
      </c>
      <c r="F86" s="48">
        <v>53733</v>
      </c>
      <c r="G86" s="48">
        <v>4120354</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72">
    <pageSetUpPr fitToPage="1"/>
  </sheetPr>
  <dimension ref="A1:I86"/>
  <sheetViews>
    <sheetView view="pageBreakPreview" zoomScale="75" zoomScaleNormal="75" zoomScaleSheetLayoutView="75" workbookViewId="0">
      <selection activeCell="H22" sqref="H22"/>
    </sheetView>
  </sheetViews>
  <sheetFormatPr baseColWidth="10" defaultColWidth="11.44140625" defaultRowHeight="13.2" x14ac:dyDescent="0.25"/>
  <cols>
    <col min="1" max="1" width="34.109375" style="172" customWidth="1"/>
    <col min="2" max="7" width="18.5546875" style="172" customWidth="1"/>
    <col min="8" max="8" width="8.6640625" style="172" customWidth="1"/>
    <col min="9" max="16384" width="11.44140625" style="172"/>
  </cols>
  <sheetData>
    <row r="1" spans="1:9" s="80" customFormat="1" ht="17.399999999999999" x14ac:dyDescent="0.3">
      <c r="A1" s="2009" t="s">
        <v>0</v>
      </c>
      <c r="B1" s="2009"/>
      <c r="C1" s="2009"/>
      <c r="D1" s="2009"/>
      <c r="E1" s="2009"/>
      <c r="F1" s="2009"/>
      <c r="G1" s="2009"/>
    </row>
    <row r="3" spans="1:9" s="81" customFormat="1" ht="13.8" x14ac:dyDescent="0.25">
      <c r="A3" s="2049" t="s">
        <v>611</v>
      </c>
      <c r="B3" s="2049"/>
      <c r="C3" s="2049"/>
      <c r="D3" s="2049"/>
      <c r="E3" s="2049"/>
      <c r="F3" s="2049"/>
      <c r="G3" s="2049"/>
      <c r="H3" s="181"/>
      <c r="I3" s="181"/>
    </row>
    <row r="4" spans="1:9" s="81" customFormat="1" ht="13.8" x14ac:dyDescent="0.25">
      <c r="A4" s="2049" t="s">
        <v>752</v>
      </c>
      <c r="B4" s="2049"/>
      <c r="C4" s="2049"/>
      <c r="D4" s="2049"/>
      <c r="E4" s="2049"/>
      <c r="F4" s="2049"/>
      <c r="G4" s="2049"/>
    </row>
    <row r="5" spans="1:9" s="81" customFormat="1" ht="13.5" customHeight="1" thickBot="1" x14ac:dyDescent="0.3">
      <c r="A5" s="5"/>
      <c r="B5" s="6"/>
      <c r="C5" s="6"/>
      <c r="D5" s="6"/>
      <c r="E5" s="6"/>
      <c r="F5" s="6"/>
      <c r="G5" s="6"/>
    </row>
    <row r="6" spans="1:9" ht="30" customHeight="1" x14ac:dyDescent="0.25">
      <c r="A6" s="2005" t="s">
        <v>77</v>
      </c>
      <c r="B6" s="384"/>
      <c r="C6" s="371" t="s">
        <v>3</v>
      </c>
      <c r="D6" s="403"/>
      <c r="E6" s="2042" t="s">
        <v>10</v>
      </c>
      <c r="F6" s="1992"/>
      <c r="G6" s="375" t="s">
        <v>4</v>
      </c>
    </row>
    <row r="7" spans="1:9" x14ac:dyDescent="0.25">
      <c r="A7" s="2006"/>
      <c r="B7" s="602"/>
      <c r="C7" s="599" t="s">
        <v>13</v>
      </c>
      <c r="D7" s="603" t="s">
        <v>372</v>
      </c>
      <c r="E7" s="2131" t="s">
        <v>14</v>
      </c>
      <c r="F7" s="2133"/>
      <c r="G7" s="193" t="s">
        <v>342</v>
      </c>
    </row>
    <row r="8" spans="1:9" ht="28.5" customHeight="1" thickBot="1" x14ac:dyDescent="0.3">
      <c r="A8" s="2007"/>
      <c r="B8" s="376" t="s">
        <v>17</v>
      </c>
      <c r="C8" s="376" t="s">
        <v>18</v>
      </c>
      <c r="D8" s="376" t="s">
        <v>19</v>
      </c>
      <c r="E8" s="376" t="s">
        <v>17</v>
      </c>
      <c r="F8" s="376" t="s">
        <v>18</v>
      </c>
      <c r="G8" s="194" t="s">
        <v>152</v>
      </c>
    </row>
    <row r="9" spans="1:9" x14ac:dyDescent="0.25">
      <c r="A9" s="65" t="s">
        <v>81</v>
      </c>
      <c r="B9" s="38">
        <v>18</v>
      </c>
      <c r="C9" s="38" t="s">
        <v>23</v>
      </c>
      <c r="D9" s="38">
        <v>18</v>
      </c>
      <c r="E9" s="38">
        <v>30000</v>
      </c>
      <c r="F9" s="38" t="s">
        <v>23</v>
      </c>
      <c r="G9" s="38">
        <v>540</v>
      </c>
    </row>
    <row r="10" spans="1:9" x14ac:dyDescent="0.25">
      <c r="A10" s="57" t="s">
        <v>82</v>
      </c>
      <c r="B10" s="888">
        <v>50</v>
      </c>
      <c r="C10" s="888" t="s">
        <v>23</v>
      </c>
      <c r="D10" s="888">
        <v>50</v>
      </c>
      <c r="E10" s="888">
        <v>30000</v>
      </c>
      <c r="F10" s="888" t="s">
        <v>23</v>
      </c>
      <c r="G10" s="888">
        <v>1500</v>
      </c>
    </row>
    <row r="11" spans="1:9" x14ac:dyDescent="0.25">
      <c r="A11" s="57" t="s">
        <v>83</v>
      </c>
      <c r="B11" s="888">
        <v>7</v>
      </c>
      <c r="C11" s="888" t="s">
        <v>23</v>
      </c>
      <c r="D11" s="888">
        <v>7</v>
      </c>
      <c r="E11" s="888">
        <v>30000</v>
      </c>
      <c r="F11" s="888" t="s">
        <v>23</v>
      </c>
      <c r="G11" s="888">
        <v>210</v>
      </c>
    </row>
    <row r="12" spans="1:9" x14ac:dyDescent="0.25">
      <c r="A12" s="57" t="s">
        <v>84</v>
      </c>
      <c r="B12" s="888">
        <v>4</v>
      </c>
      <c r="C12" s="888" t="s">
        <v>23</v>
      </c>
      <c r="D12" s="888">
        <v>4</v>
      </c>
      <c r="E12" s="888">
        <v>30000</v>
      </c>
      <c r="F12" s="888" t="s">
        <v>23</v>
      </c>
      <c r="G12" s="888">
        <v>120</v>
      </c>
    </row>
    <row r="13" spans="1:9" x14ac:dyDescent="0.25">
      <c r="A13" s="66" t="s">
        <v>85</v>
      </c>
      <c r="B13" s="893">
        <v>79</v>
      </c>
      <c r="C13" s="893" t="s">
        <v>23</v>
      </c>
      <c r="D13" s="893">
        <v>79</v>
      </c>
      <c r="E13" s="893">
        <v>30000</v>
      </c>
      <c r="F13" s="893" t="s">
        <v>23</v>
      </c>
      <c r="G13" s="893">
        <v>2370</v>
      </c>
    </row>
    <row r="14" spans="1:9" x14ac:dyDescent="0.25">
      <c r="A14" s="59"/>
      <c r="B14" s="1026"/>
      <c r="C14" s="1026"/>
      <c r="D14" s="1026"/>
      <c r="E14" s="1026"/>
      <c r="F14" s="1026"/>
      <c r="G14" s="1026"/>
    </row>
    <row r="15" spans="1:9" x14ac:dyDescent="0.25">
      <c r="A15" s="66" t="s">
        <v>86</v>
      </c>
      <c r="B15" s="893" t="s">
        <v>23</v>
      </c>
      <c r="C15" s="893" t="s">
        <v>23</v>
      </c>
      <c r="D15" s="893" t="s">
        <v>23</v>
      </c>
      <c r="E15" s="893" t="s">
        <v>23</v>
      </c>
      <c r="F15" s="893" t="s">
        <v>23</v>
      </c>
      <c r="G15" s="893" t="s">
        <v>23</v>
      </c>
    </row>
    <row r="16" spans="1:9"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v>19</v>
      </c>
      <c r="C19" s="888" t="s">
        <v>23</v>
      </c>
      <c r="D19" s="888">
        <v>19</v>
      </c>
      <c r="E19" s="888">
        <v>31302</v>
      </c>
      <c r="F19" s="888" t="s">
        <v>23</v>
      </c>
      <c r="G19" s="888">
        <v>595</v>
      </c>
    </row>
    <row r="20" spans="1:7" x14ac:dyDescent="0.25">
      <c r="A20" s="57" t="s">
        <v>89</v>
      </c>
      <c r="B20" s="888">
        <v>4</v>
      </c>
      <c r="C20" s="888" t="s">
        <v>23</v>
      </c>
      <c r="D20" s="888">
        <v>4</v>
      </c>
      <c r="E20" s="888">
        <v>16830</v>
      </c>
      <c r="F20" s="888" t="s">
        <v>23</v>
      </c>
      <c r="G20" s="888">
        <v>67</v>
      </c>
    </row>
    <row r="21" spans="1:7" x14ac:dyDescent="0.25">
      <c r="A21" s="57" t="s">
        <v>90</v>
      </c>
      <c r="B21" s="888">
        <v>1</v>
      </c>
      <c r="C21" s="888" t="s">
        <v>23</v>
      </c>
      <c r="D21" s="888">
        <v>1</v>
      </c>
      <c r="E21" s="888">
        <v>16890</v>
      </c>
      <c r="F21" s="888" t="s">
        <v>23</v>
      </c>
      <c r="G21" s="888">
        <v>17</v>
      </c>
    </row>
    <row r="22" spans="1:7" x14ac:dyDescent="0.25">
      <c r="A22" s="66" t="s">
        <v>91</v>
      </c>
      <c r="B22" s="893">
        <v>24</v>
      </c>
      <c r="C22" s="893" t="s">
        <v>23</v>
      </c>
      <c r="D22" s="893">
        <v>24</v>
      </c>
      <c r="E22" s="893">
        <v>28290</v>
      </c>
      <c r="F22" s="893" t="s">
        <v>23</v>
      </c>
      <c r="G22" s="893">
        <v>679</v>
      </c>
    </row>
    <row r="23" spans="1:7" x14ac:dyDescent="0.25">
      <c r="A23" s="59"/>
      <c r="B23" s="1026"/>
      <c r="C23" s="1026"/>
      <c r="D23" s="1026"/>
      <c r="E23" s="1026"/>
      <c r="F23" s="1026"/>
      <c r="G23" s="1026"/>
    </row>
    <row r="24" spans="1:7" x14ac:dyDescent="0.25">
      <c r="A24" s="66" t="s">
        <v>92</v>
      </c>
      <c r="B24" s="893">
        <v>35</v>
      </c>
      <c r="C24" s="893">
        <v>126</v>
      </c>
      <c r="D24" s="893">
        <v>161</v>
      </c>
      <c r="E24" s="893">
        <v>20229</v>
      </c>
      <c r="F24" s="893">
        <v>37675</v>
      </c>
      <c r="G24" s="893">
        <v>5455</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v>139</v>
      </c>
      <c r="C29" s="888" t="s">
        <v>23</v>
      </c>
      <c r="D29" s="888">
        <v>139</v>
      </c>
      <c r="E29" s="888">
        <v>27000</v>
      </c>
      <c r="F29" s="888" t="s">
        <v>23</v>
      </c>
      <c r="G29" s="888">
        <v>3753</v>
      </c>
    </row>
    <row r="30" spans="1:7" x14ac:dyDescent="0.25">
      <c r="A30" s="57" t="s">
        <v>96</v>
      </c>
      <c r="B30" s="888" t="s">
        <v>23</v>
      </c>
      <c r="C30" s="888" t="s">
        <v>23</v>
      </c>
      <c r="D30" s="888" t="s">
        <v>23</v>
      </c>
      <c r="E30" s="888" t="s">
        <v>23</v>
      </c>
      <c r="F30" s="888" t="s">
        <v>23</v>
      </c>
      <c r="G30" s="888" t="s">
        <v>23</v>
      </c>
    </row>
    <row r="31" spans="1:7" x14ac:dyDescent="0.25">
      <c r="A31" s="66" t="s">
        <v>97</v>
      </c>
      <c r="B31" s="893">
        <v>139</v>
      </c>
      <c r="C31" s="893" t="s">
        <v>23</v>
      </c>
      <c r="D31" s="893">
        <v>139</v>
      </c>
      <c r="E31" s="893">
        <v>27000</v>
      </c>
      <c r="F31" s="893" t="s">
        <v>23</v>
      </c>
      <c r="G31" s="893">
        <v>3753</v>
      </c>
    </row>
    <row r="32" spans="1:7" x14ac:dyDescent="0.25">
      <c r="A32" s="57"/>
      <c r="B32" s="888"/>
      <c r="C32" s="888"/>
      <c r="D32" s="888"/>
      <c r="E32" s="888"/>
      <c r="F32" s="888"/>
      <c r="G32" s="888"/>
    </row>
    <row r="33" spans="1:7" x14ac:dyDescent="0.25">
      <c r="A33" s="57" t="s">
        <v>98</v>
      </c>
      <c r="B33" s="889">
        <v>1812</v>
      </c>
      <c r="C33" s="889">
        <v>273</v>
      </c>
      <c r="D33" s="889">
        <v>2085</v>
      </c>
      <c r="E33" s="889">
        <v>4009</v>
      </c>
      <c r="F33" s="889">
        <v>42395</v>
      </c>
      <c r="G33" s="889">
        <v>18838</v>
      </c>
    </row>
    <row r="34" spans="1:7" x14ac:dyDescent="0.25">
      <c r="A34" s="57" t="s">
        <v>99</v>
      </c>
      <c r="B34" s="889">
        <v>879</v>
      </c>
      <c r="C34" s="889">
        <v>321</v>
      </c>
      <c r="D34" s="889">
        <v>1200</v>
      </c>
      <c r="E34" s="889">
        <v>15865</v>
      </c>
      <c r="F34" s="889">
        <v>39160</v>
      </c>
      <c r="G34" s="889">
        <v>26516</v>
      </c>
    </row>
    <row r="35" spans="1:7" x14ac:dyDescent="0.25">
      <c r="A35" s="57" t="s">
        <v>100</v>
      </c>
      <c r="B35" s="889">
        <v>148</v>
      </c>
      <c r="C35" s="889">
        <v>106</v>
      </c>
      <c r="D35" s="889">
        <v>254</v>
      </c>
      <c r="E35" s="889">
        <v>8805</v>
      </c>
      <c r="F35" s="889">
        <v>23996</v>
      </c>
      <c r="G35" s="889">
        <v>3847</v>
      </c>
    </row>
    <row r="36" spans="1:7" x14ac:dyDescent="0.25">
      <c r="A36" s="57" t="s">
        <v>101</v>
      </c>
      <c r="B36" s="889">
        <v>5</v>
      </c>
      <c r="C36" s="889">
        <v>6</v>
      </c>
      <c r="D36" s="889">
        <v>11</v>
      </c>
      <c r="E36" s="889">
        <v>12000</v>
      </c>
      <c r="F36" s="889">
        <v>30000</v>
      </c>
      <c r="G36" s="889">
        <v>240</v>
      </c>
    </row>
    <row r="37" spans="1:7" x14ac:dyDescent="0.25">
      <c r="A37" s="66" t="s">
        <v>102</v>
      </c>
      <c r="B37" s="893">
        <v>2844</v>
      </c>
      <c r="C37" s="893">
        <v>706</v>
      </c>
      <c r="D37" s="893">
        <v>3550</v>
      </c>
      <c r="E37" s="893">
        <v>7937</v>
      </c>
      <c r="F37" s="893">
        <v>38056</v>
      </c>
      <c r="G37" s="893">
        <v>49441</v>
      </c>
    </row>
    <row r="38" spans="1:7" x14ac:dyDescent="0.25">
      <c r="A38" s="59"/>
      <c r="B38" s="1026"/>
      <c r="C38" s="1026"/>
      <c r="D38" s="1026"/>
      <c r="E38" s="1026"/>
      <c r="F38" s="1026"/>
      <c r="G38" s="1026"/>
    </row>
    <row r="39" spans="1:7" x14ac:dyDescent="0.25">
      <c r="A39" s="66" t="s">
        <v>103</v>
      </c>
      <c r="B39" s="893" t="s">
        <v>23</v>
      </c>
      <c r="C39" s="893">
        <v>19</v>
      </c>
      <c r="D39" s="893">
        <v>19</v>
      </c>
      <c r="E39" s="893" t="s">
        <v>23</v>
      </c>
      <c r="F39" s="893">
        <v>30400</v>
      </c>
      <c r="G39" s="893">
        <v>574</v>
      </c>
    </row>
    <row r="40" spans="1:7" x14ac:dyDescent="0.25">
      <c r="A40" s="57"/>
      <c r="B40" s="888"/>
      <c r="C40" s="888"/>
      <c r="D40" s="888"/>
      <c r="E40" s="888"/>
      <c r="F40" s="888"/>
      <c r="G40" s="888"/>
    </row>
    <row r="41" spans="1:7" x14ac:dyDescent="0.25">
      <c r="A41" s="57" t="s">
        <v>161</v>
      </c>
      <c r="B41" s="1028" t="s">
        <v>23</v>
      </c>
      <c r="C41" s="1028">
        <v>9</v>
      </c>
      <c r="D41" s="1028">
        <v>9</v>
      </c>
      <c r="E41" s="1028" t="s">
        <v>23</v>
      </c>
      <c r="F41" s="1028">
        <v>34280</v>
      </c>
      <c r="G41" s="1028">
        <v>309</v>
      </c>
    </row>
    <row r="42" spans="1:7" x14ac:dyDescent="0.25">
      <c r="A42" s="57" t="s">
        <v>105</v>
      </c>
      <c r="B42" s="888">
        <v>9</v>
      </c>
      <c r="C42" s="888">
        <v>3</v>
      </c>
      <c r="D42" s="888">
        <v>12</v>
      </c>
      <c r="E42" s="888">
        <v>22000</v>
      </c>
      <c r="F42" s="888">
        <v>45000</v>
      </c>
      <c r="G42" s="888">
        <v>333</v>
      </c>
    </row>
    <row r="43" spans="1:7" x14ac:dyDescent="0.25">
      <c r="A43" s="57" t="s">
        <v>106</v>
      </c>
      <c r="B43" s="889" t="s">
        <v>23</v>
      </c>
      <c r="C43" s="889">
        <v>25</v>
      </c>
      <c r="D43" s="889">
        <v>25</v>
      </c>
      <c r="E43" s="889" t="s">
        <v>23</v>
      </c>
      <c r="F43" s="889">
        <v>60000</v>
      </c>
      <c r="G43" s="889">
        <v>1500</v>
      </c>
    </row>
    <row r="44" spans="1:7" x14ac:dyDescent="0.25">
      <c r="A44" s="57" t="s">
        <v>107</v>
      </c>
      <c r="B44" s="1028">
        <v>2</v>
      </c>
      <c r="C44" s="1028">
        <v>16</v>
      </c>
      <c r="D44" s="1028">
        <v>18</v>
      </c>
      <c r="E44" s="1028">
        <v>32200</v>
      </c>
      <c r="F44" s="1028">
        <v>40400</v>
      </c>
      <c r="G44" s="1028">
        <v>711</v>
      </c>
    </row>
    <row r="45" spans="1:7" x14ac:dyDescent="0.25">
      <c r="A45" s="57" t="s">
        <v>108</v>
      </c>
      <c r="B45" s="889" t="s">
        <v>23</v>
      </c>
      <c r="C45" s="889" t="s">
        <v>23</v>
      </c>
      <c r="D45" s="889" t="s">
        <v>23</v>
      </c>
      <c r="E45" s="889" t="s">
        <v>23</v>
      </c>
      <c r="F45" s="889" t="s">
        <v>23</v>
      </c>
      <c r="G45" s="889" t="s">
        <v>23</v>
      </c>
    </row>
    <row r="46" spans="1:7" x14ac:dyDescent="0.25">
      <c r="A46" s="57" t="s">
        <v>109</v>
      </c>
      <c r="B46" s="889">
        <v>2</v>
      </c>
      <c r="C46" s="889">
        <v>17</v>
      </c>
      <c r="D46" s="889">
        <v>19</v>
      </c>
      <c r="E46" s="889">
        <v>12000</v>
      </c>
      <c r="F46" s="889">
        <v>32000</v>
      </c>
      <c r="G46" s="889">
        <v>568</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v>25</v>
      </c>
      <c r="C49" s="889" t="s">
        <v>23</v>
      </c>
      <c r="D49" s="889">
        <v>25</v>
      </c>
      <c r="E49" s="889">
        <v>50000</v>
      </c>
      <c r="F49" s="889" t="s">
        <v>23</v>
      </c>
      <c r="G49" s="889">
        <v>1250</v>
      </c>
    </row>
    <row r="50" spans="1:7" x14ac:dyDescent="0.25">
      <c r="A50" s="66" t="s">
        <v>113</v>
      </c>
      <c r="B50" s="893">
        <v>38</v>
      </c>
      <c r="C50" s="893">
        <v>70</v>
      </c>
      <c r="D50" s="893">
        <v>108</v>
      </c>
      <c r="E50" s="893">
        <v>40432</v>
      </c>
      <c r="F50" s="893">
        <v>44770</v>
      </c>
      <c r="G50" s="893">
        <v>4671</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v>2</v>
      </c>
      <c r="C58" s="888">
        <v>2</v>
      </c>
      <c r="D58" s="888">
        <v>4</v>
      </c>
      <c r="E58" s="888">
        <v>11000</v>
      </c>
      <c r="F58" s="888">
        <v>32000</v>
      </c>
      <c r="G58" s="888">
        <v>86</v>
      </c>
    </row>
    <row r="59" spans="1:7" x14ac:dyDescent="0.25">
      <c r="A59" s="66" t="s">
        <v>176</v>
      </c>
      <c r="B59" s="893">
        <v>2</v>
      </c>
      <c r="C59" s="893">
        <v>2</v>
      </c>
      <c r="D59" s="893">
        <v>4</v>
      </c>
      <c r="E59" s="893">
        <v>11000</v>
      </c>
      <c r="F59" s="893">
        <v>32000</v>
      </c>
      <c r="G59" s="893">
        <v>86</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9"/>
      <c r="B65" s="1026"/>
      <c r="C65" s="1026"/>
      <c r="D65" s="1026"/>
      <c r="E65" s="1026"/>
      <c r="F65" s="1026"/>
      <c r="G65" s="1026"/>
    </row>
    <row r="66" spans="1:7" x14ac:dyDescent="0.25">
      <c r="A66" s="66" t="s">
        <v>125</v>
      </c>
      <c r="B66" s="893">
        <v>4</v>
      </c>
      <c r="C66" s="893">
        <v>11</v>
      </c>
      <c r="D66" s="893">
        <v>15</v>
      </c>
      <c r="E66" s="893">
        <v>2575</v>
      </c>
      <c r="F66" s="893">
        <v>25284</v>
      </c>
      <c r="G66" s="893">
        <v>288</v>
      </c>
    </row>
    <row r="67" spans="1:7" x14ac:dyDescent="0.25">
      <c r="A67" s="57"/>
      <c r="B67" s="888"/>
      <c r="C67" s="888"/>
      <c r="D67" s="888"/>
      <c r="E67" s="888"/>
      <c r="F67" s="888"/>
      <c r="G67" s="888"/>
    </row>
    <row r="68" spans="1:7" x14ac:dyDescent="0.25">
      <c r="A68" s="57" t="s">
        <v>126</v>
      </c>
      <c r="B68" s="888" t="s">
        <v>23</v>
      </c>
      <c r="C68" s="888">
        <v>285</v>
      </c>
      <c r="D68" s="888">
        <v>285</v>
      </c>
      <c r="E68" s="888" t="s">
        <v>23</v>
      </c>
      <c r="F68" s="888">
        <v>72775</v>
      </c>
      <c r="G68" s="888">
        <v>20741</v>
      </c>
    </row>
    <row r="69" spans="1:7" x14ac:dyDescent="0.25">
      <c r="A69" s="57" t="s">
        <v>127</v>
      </c>
      <c r="B69" s="888" t="s">
        <v>23</v>
      </c>
      <c r="C69" s="888">
        <v>253</v>
      </c>
      <c r="D69" s="888">
        <v>253</v>
      </c>
      <c r="E69" s="888" t="s">
        <v>23</v>
      </c>
      <c r="F69" s="888">
        <v>59975</v>
      </c>
      <c r="G69" s="888">
        <v>15174</v>
      </c>
    </row>
    <row r="70" spans="1:7" x14ac:dyDescent="0.25">
      <c r="A70" s="66" t="s">
        <v>128</v>
      </c>
      <c r="B70" s="893" t="s">
        <v>23</v>
      </c>
      <c r="C70" s="893">
        <v>538</v>
      </c>
      <c r="D70" s="893">
        <v>538</v>
      </c>
      <c r="E70" s="893" t="s">
        <v>23</v>
      </c>
      <c r="F70" s="893">
        <v>66756</v>
      </c>
      <c r="G70" s="893">
        <v>35915</v>
      </c>
    </row>
    <row r="71" spans="1:7" x14ac:dyDescent="0.25">
      <c r="A71" s="57"/>
      <c r="B71" s="888"/>
      <c r="C71" s="888"/>
      <c r="D71" s="888"/>
      <c r="E71" s="888"/>
      <c r="F71" s="888"/>
      <c r="G71" s="888"/>
    </row>
    <row r="72" spans="1:7" x14ac:dyDescent="0.25">
      <c r="A72" s="57" t="s">
        <v>129</v>
      </c>
      <c r="B72" s="888">
        <v>17</v>
      </c>
      <c r="C72" s="888">
        <v>5</v>
      </c>
      <c r="D72" s="888">
        <v>22</v>
      </c>
      <c r="E72" s="888" t="s">
        <v>23</v>
      </c>
      <c r="F72" s="888">
        <v>21800</v>
      </c>
      <c r="G72" s="888">
        <v>109</v>
      </c>
    </row>
    <row r="73" spans="1:7" x14ac:dyDescent="0.25">
      <c r="A73" s="57" t="s">
        <v>130</v>
      </c>
      <c r="B73" s="888">
        <v>271</v>
      </c>
      <c r="C73" s="888">
        <v>30</v>
      </c>
      <c r="D73" s="888">
        <v>301</v>
      </c>
      <c r="E73" s="888">
        <v>2500</v>
      </c>
      <c r="F73" s="888">
        <v>6000</v>
      </c>
      <c r="G73" s="888">
        <v>857</v>
      </c>
    </row>
    <row r="74" spans="1:7" x14ac:dyDescent="0.25">
      <c r="A74" s="57" t="s">
        <v>131</v>
      </c>
      <c r="B74" s="889" t="s">
        <v>23</v>
      </c>
      <c r="C74" s="889" t="s">
        <v>23</v>
      </c>
      <c r="D74" s="889" t="s">
        <v>23</v>
      </c>
      <c r="E74" s="889" t="s">
        <v>23</v>
      </c>
      <c r="F74" s="889" t="s">
        <v>23</v>
      </c>
      <c r="G74" s="889" t="s">
        <v>23</v>
      </c>
    </row>
    <row r="75" spans="1:7" x14ac:dyDescent="0.25">
      <c r="A75" s="57" t="s">
        <v>132</v>
      </c>
      <c r="B75" s="888">
        <v>2</v>
      </c>
      <c r="C75" s="888">
        <v>26</v>
      </c>
      <c r="D75" s="888">
        <v>28</v>
      </c>
      <c r="E75" s="888" t="s">
        <v>23</v>
      </c>
      <c r="F75" s="888">
        <v>11538</v>
      </c>
      <c r="G75" s="888">
        <v>300</v>
      </c>
    </row>
    <row r="76" spans="1:7" x14ac:dyDescent="0.25">
      <c r="A76" s="57" t="s">
        <v>133</v>
      </c>
      <c r="B76" s="888">
        <v>28</v>
      </c>
      <c r="C76" s="888">
        <v>10</v>
      </c>
      <c r="D76" s="888">
        <v>38</v>
      </c>
      <c r="E76" s="888">
        <v>4800</v>
      </c>
      <c r="F76" s="888">
        <v>29000</v>
      </c>
      <c r="G76" s="888">
        <v>424</v>
      </c>
    </row>
    <row r="77" spans="1:7" x14ac:dyDescent="0.25">
      <c r="A77" s="57" t="s">
        <v>134</v>
      </c>
      <c r="B77" s="888">
        <v>8</v>
      </c>
      <c r="C77" s="888">
        <v>10</v>
      </c>
      <c r="D77" s="888">
        <v>18</v>
      </c>
      <c r="E77" s="888">
        <v>8000</v>
      </c>
      <c r="F77" s="888">
        <v>28800</v>
      </c>
      <c r="G77" s="888">
        <v>352</v>
      </c>
    </row>
    <row r="78" spans="1:7" x14ac:dyDescent="0.25">
      <c r="A78" s="57" t="s">
        <v>135</v>
      </c>
      <c r="B78" s="888">
        <v>3</v>
      </c>
      <c r="C78" s="888">
        <v>1</v>
      </c>
      <c r="D78" s="888">
        <v>4</v>
      </c>
      <c r="E78" s="888">
        <v>5500</v>
      </c>
      <c r="F78" s="888">
        <v>18000</v>
      </c>
      <c r="G78" s="888">
        <v>35</v>
      </c>
    </row>
    <row r="79" spans="1:7" x14ac:dyDescent="0.25">
      <c r="A79" s="57" t="s">
        <v>136</v>
      </c>
      <c r="B79" s="1028">
        <v>30</v>
      </c>
      <c r="C79" s="1028">
        <v>50</v>
      </c>
      <c r="D79" s="1028">
        <v>80</v>
      </c>
      <c r="E79" s="1028">
        <v>5850</v>
      </c>
      <c r="F79" s="1028">
        <v>31500</v>
      </c>
      <c r="G79" s="1028">
        <v>1751</v>
      </c>
    </row>
    <row r="80" spans="1:7" x14ac:dyDescent="0.25">
      <c r="A80" s="66" t="s">
        <v>137</v>
      </c>
      <c r="B80" s="893">
        <v>359</v>
      </c>
      <c r="C80" s="893">
        <v>132</v>
      </c>
      <c r="D80" s="893">
        <v>491</v>
      </c>
      <c r="E80" s="893">
        <v>2975</v>
      </c>
      <c r="F80" s="893">
        <v>20909</v>
      </c>
      <c r="G80" s="893">
        <v>3828</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v>6</v>
      </c>
      <c r="D83" s="888">
        <v>6</v>
      </c>
      <c r="E83" s="888" t="s">
        <v>23</v>
      </c>
      <c r="F83" s="888">
        <v>20000</v>
      </c>
      <c r="G83" s="888">
        <v>110</v>
      </c>
    </row>
    <row r="84" spans="1:7" x14ac:dyDescent="0.25">
      <c r="A84" s="66" t="s">
        <v>140</v>
      </c>
      <c r="B84" s="893" t="s">
        <v>23</v>
      </c>
      <c r="C84" s="893">
        <v>6</v>
      </c>
      <c r="D84" s="893">
        <v>6</v>
      </c>
      <c r="E84" s="893" t="s">
        <v>23</v>
      </c>
      <c r="F84" s="893">
        <v>20000</v>
      </c>
      <c r="G84" s="893">
        <v>110</v>
      </c>
    </row>
    <row r="85" spans="1:7" x14ac:dyDescent="0.25">
      <c r="A85" s="59"/>
      <c r="B85" s="1026"/>
      <c r="C85" s="1026"/>
      <c r="D85" s="1026"/>
      <c r="E85" s="1026"/>
      <c r="F85" s="1026"/>
      <c r="G85" s="1026"/>
    </row>
    <row r="86" spans="1:7" ht="13.8" thickBot="1" x14ac:dyDescent="0.3">
      <c r="A86" s="60" t="s">
        <v>141</v>
      </c>
      <c r="B86" s="48">
        <v>3524</v>
      </c>
      <c r="C86" s="48">
        <v>1610</v>
      </c>
      <c r="D86" s="48">
        <v>5134</v>
      </c>
      <c r="E86" s="48">
        <v>9285</v>
      </c>
      <c r="F86" s="48">
        <v>46250</v>
      </c>
      <c r="G86" s="48">
        <v>107170</v>
      </c>
    </row>
  </sheetData>
  <mergeCells count="6">
    <mergeCell ref="A1:G1"/>
    <mergeCell ref="E6:F6"/>
    <mergeCell ref="E7:F7"/>
    <mergeCell ref="A4:G4"/>
    <mergeCell ref="A6:A8"/>
    <mergeCell ref="A3:G3"/>
  </mergeCells>
  <phoneticPr fontId="0" type="noConversion"/>
  <printOptions horizontalCentered="1"/>
  <pageMargins left="0.57999999999999996" right="0.45" top="0.59055118110236227" bottom="0.98425196850393704" header="0" footer="0"/>
  <pageSetup paperSize="9" scale="6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1">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5546875" style="32" customWidth="1"/>
    <col min="2" max="2" width="14.88671875" style="32" bestFit="1" customWidth="1"/>
    <col min="3" max="3" width="12.88671875" style="32" bestFit="1" customWidth="1"/>
    <col min="4" max="4" width="15" style="32" bestFit="1" customWidth="1"/>
    <col min="5" max="6" width="12.33203125" style="32" bestFit="1" customWidth="1"/>
    <col min="7" max="7" width="15.5546875" style="32" bestFit="1" customWidth="1"/>
    <col min="8" max="8" width="15.33203125" style="32" bestFit="1" customWidth="1"/>
    <col min="9" max="9" width="4.109375" style="32" customWidth="1"/>
    <col min="10"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0" customHeight="1" x14ac:dyDescent="0.25">
      <c r="A3" s="1985" t="s">
        <v>703</v>
      </c>
      <c r="B3" s="1985"/>
      <c r="C3" s="1985"/>
      <c r="D3" s="1985"/>
      <c r="E3" s="1985"/>
      <c r="F3" s="1985"/>
      <c r="G3" s="1985"/>
      <c r="H3" s="1985"/>
    </row>
    <row r="4" spans="1:10" s="25" customFormat="1" ht="13.5" customHeight="1" thickBot="1" x14ac:dyDescent="0.3">
      <c r="A4" s="5"/>
      <c r="B4" s="6"/>
      <c r="C4" s="6"/>
      <c r="D4" s="6"/>
      <c r="E4" s="6"/>
      <c r="F4" s="6"/>
      <c r="G4" s="6"/>
      <c r="H4" s="6"/>
    </row>
    <row r="5" spans="1:10" ht="27" customHeight="1" x14ac:dyDescent="0.25">
      <c r="A5" s="2005" t="s">
        <v>77</v>
      </c>
      <c r="B5" s="401" t="s">
        <v>3</v>
      </c>
      <c r="C5" s="402"/>
      <c r="D5" s="403"/>
      <c r="E5" s="401" t="s">
        <v>10</v>
      </c>
      <c r="F5" s="403"/>
      <c r="G5" s="374" t="s">
        <v>4</v>
      </c>
      <c r="H5" s="369" t="s">
        <v>16</v>
      </c>
    </row>
    <row r="6" spans="1:10" x14ac:dyDescent="0.25">
      <c r="A6" s="2006"/>
      <c r="B6" s="405" t="s">
        <v>13</v>
      </c>
      <c r="C6" s="203"/>
      <c r="D6" s="406"/>
      <c r="E6" s="405" t="s">
        <v>14</v>
      </c>
      <c r="F6" s="406"/>
      <c r="G6" s="393" t="s">
        <v>151</v>
      </c>
      <c r="H6" s="408" t="s">
        <v>20</v>
      </c>
    </row>
    <row r="7" spans="1:10" ht="31.5" customHeight="1" thickBot="1" x14ac:dyDescent="0.3">
      <c r="A7" s="2007"/>
      <c r="B7" s="376" t="s">
        <v>17</v>
      </c>
      <c r="C7" s="192" t="s">
        <v>18</v>
      </c>
      <c r="D7" s="192" t="s">
        <v>19</v>
      </c>
      <c r="E7" s="376" t="s">
        <v>17</v>
      </c>
      <c r="F7" s="192" t="s">
        <v>18</v>
      </c>
      <c r="G7" s="187" t="s">
        <v>152</v>
      </c>
      <c r="H7" s="194" t="s">
        <v>152</v>
      </c>
    </row>
    <row r="8" spans="1:10" ht="25.5" customHeight="1" x14ac:dyDescent="0.25">
      <c r="A8" s="65" t="s">
        <v>81</v>
      </c>
      <c r="B8" s="37">
        <v>153</v>
      </c>
      <c r="C8" s="110" t="s">
        <v>693</v>
      </c>
      <c r="D8" s="37">
        <v>153</v>
      </c>
      <c r="E8" s="110">
        <v>2100</v>
      </c>
      <c r="F8" s="37" t="s">
        <v>693</v>
      </c>
      <c r="G8" s="37">
        <v>321</v>
      </c>
      <c r="H8" s="38">
        <v>218</v>
      </c>
      <c r="I8" s="111"/>
      <c r="J8" s="111"/>
    </row>
    <row r="9" spans="1:10" x14ac:dyDescent="0.25">
      <c r="A9" s="57" t="s">
        <v>82</v>
      </c>
      <c r="B9" s="40">
        <v>22</v>
      </c>
      <c r="C9" s="40" t="s">
        <v>693</v>
      </c>
      <c r="D9" s="40">
        <v>22</v>
      </c>
      <c r="E9" s="11">
        <v>2350</v>
      </c>
      <c r="F9" s="40" t="s">
        <v>693</v>
      </c>
      <c r="G9" s="40">
        <v>52</v>
      </c>
      <c r="H9" s="41">
        <v>35</v>
      </c>
      <c r="I9" s="111"/>
      <c r="J9" s="111"/>
    </row>
    <row r="10" spans="1:10" x14ac:dyDescent="0.25">
      <c r="A10" s="57" t="s">
        <v>83</v>
      </c>
      <c r="B10" s="40">
        <v>634</v>
      </c>
      <c r="C10" s="40" t="s">
        <v>693</v>
      </c>
      <c r="D10" s="40">
        <v>634</v>
      </c>
      <c r="E10" s="11">
        <v>2250</v>
      </c>
      <c r="F10" s="40" t="s">
        <v>693</v>
      </c>
      <c r="G10" s="40">
        <v>1427</v>
      </c>
      <c r="H10" s="41">
        <v>264</v>
      </c>
      <c r="I10" s="111"/>
      <c r="J10" s="111"/>
    </row>
    <row r="11" spans="1:10" x14ac:dyDescent="0.25">
      <c r="A11" s="57" t="s">
        <v>84</v>
      </c>
      <c r="B11" s="40">
        <v>10</v>
      </c>
      <c r="C11" s="40" t="s">
        <v>693</v>
      </c>
      <c r="D11" s="40">
        <v>10</v>
      </c>
      <c r="E11" s="11">
        <v>1950</v>
      </c>
      <c r="F11" s="40" t="s">
        <v>693</v>
      </c>
      <c r="G11" s="40">
        <v>19</v>
      </c>
      <c r="H11" s="41">
        <v>10</v>
      </c>
      <c r="I11" s="111"/>
      <c r="J11" s="111"/>
    </row>
    <row r="12" spans="1:10" x14ac:dyDescent="0.25">
      <c r="A12" s="66" t="s">
        <v>85</v>
      </c>
      <c r="B12" s="67">
        <v>819</v>
      </c>
      <c r="C12" s="67" t="s">
        <v>693</v>
      </c>
      <c r="D12" s="67">
        <v>819</v>
      </c>
      <c r="E12" s="67">
        <v>2221</v>
      </c>
      <c r="F12" s="67" t="s">
        <v>693</v>
      </c>
      <c r="G12" s="67">
        <v>1819</v>
      </c>
      <c r="H12" s="68">
        <v>527</v>
      </c>
      <c r="I12" s="111"/>
      <c r="J12" s="111"/>
    </row>
    <row r="13" spans="1:10" x14ac:dyDescent="0.25">
      <c r="A13" s="59"/>
      <c r="B13" s="63"/>
      <c r="C13" s="63"/>
      <c r="D13" s="63"/>
      <c r="E13" s="69"/>
      <c r="F13" s="69"/>
      <c r="G13" s="63"/>
      <c r="H13" s="64"/>
      <c r="I13" s="111"/>
      <c r="J13" s="111"/>
    </row>
    <row r="14" spans="1:10" x14ac:dyDescent="0.25">
      <c r="A14" s="66" t="s">
        <v>86</v>
      </c>
      <c r="B14" s="67" t="s">
        <v>693</v>
      </c>
      <c r="C14" s="67" t="s">
        <v>693</v>
      </c>
      <c r="D14" s="67" t="s">
        <v>693</v>
      </c>
      <c r="E14" s="71" t="s">
        <v>693</v>
      </c>
      <c r="F14" s="67" t="s">
        <v>693</v>
      </c>
      <c r="G14" s="67" t="s">
        <v>693</v>
      </c>
      <c r="H14" s="68" t="s">
        <v>693</v>
      </c>
      <c r="I14" s="111"/>
      <c r="J14" s="111"/>
    </row>
    <row r="15" spans="1:10" x14ac:dyDescent="0.25">
      <c r="A15" s="57"/>
      <c r="B15" s="40"/>
      <c r="C15" s="40"/>
      <c r="D15" s="40"/>
      <c r="E15" s="11"/>
      <c r="F15" s="11"/>
      <c r="G15" s="40"/>
      <c r="H15" s="41"/>
      <c r="I15" s="111"/>
      <c r="J15" s="111"/>
    </row>
    <row r="16" spans="1:10" x14ac:dyDescent="0.25">
      <c r="A16" s="66" t="s">
        <v>87</v>
      </c>
      <c r="B16" s="67">
        <v>158</v>
      </c>
      <c r="C16" s="67" t="s">
        <v>693</v>
      </c>
      <c r="D16" s="67">
        <v>158</v>
      </c>
      <c r="E16" s="67">
        <v>1687</v>
      </c>
      <c r="F16" s="67" t="s">
        <v>693</v>
      </c>
      <c r="G16" s="67">
        <v>267</v>
      </c>
      <c r="H16" s="68">
        <v>181</v>
      </c>
      <c r="I16" s="111"/>
      <c r="J16" s="111"/>
    </row>
    <row r="17" spans="1:10" x14ac:dyDescent="0.25">
      <c r="A17" s="57"/>
      <c r="B17" s="63"/>
      <c r="C17" s="63"/>
      <c r="D17" s="63"/>
      <c r="E17" s="69"/>
      <c r="F17" s="69"/>
      <c r="G17" s="63"/>
      <c r="H17" s="64"/>
      <c r="I17" s="111"/>
      <c r="J17" s="111"/>
    </row>
    <row r="18" spans="1:10" x14ac:dyDescent="0.25">
      <c r="A18" s="57" t="s">
        <v>160</v>
      </c>
      <c r="B18" s="63">
        <v>13690</v>
      </c>
      <c r="C18" s="63" t="s">
        <v>693</v>
      </c>
      <c r="D18" s="63">
        <v>13690</v>
      </c>
      <c r="E18" s="69">
        <v>7000</v>
      </c>
      <c r="F18" s="69" t="s">
        <v>693</v>
      </c>
      <c r="G18" s="63">
        <v>95830</v>
      </c>
      <c r="H18" s="64">
        <v>54911</v>
      </c>
      <c r="I18" s="111"/>
      <c r="J18" s="111"/>
    </row>
    <row r="19" spans="1:10" x14ac:dyDescent="0.25">
      <c r="A19" s="57" t="s">
        <v>89</v>
      </c>
      <c r="B19" s="40" t="s">
        <v>693</v>
      </c>
      <c r="C19" s="40" t="s">
        <v>693</v>
      </c>
      <c r="D19" s="40" t="s">
        <v>693</v>
      </c>
      <c r="E19" s="11" t="s">
        <v>693</v>
      </c>
      <c r="F19" s="40" t="s">
        <v>693</v>
      </c>
      <c r="G19" s="40" t="s">
        <v>693</v>
      </c>
      <c r="H19" s="41" t="s">
        <v>693</v>
      </c>
      <c r="I19" s="111"/>
      <c r="J19" s="111"/>
    </row>
    <row r="20" spans="1:10" x14ac:dyDescent="0.25">
      <c r="A20" s="57" t="s">
        <v>90</v>
      </c>
      <c r="B20" s="40" t="s">
        <v>693</v>
      </c>
      <c r="C20" s="40" t="s">
        <v>693</v>
      </c>
      <c r="D20" s="40" t="s">
        <v>693</v>
      </c>
      <c r="E20" s="11" t="s">
        <v>693</v>
      </c>
      <c r="F20" s="40" t="s">
        <v>693</v>
      </c>
      <c r="G20" s="40" t="s">
        <v>693</v>
      </c>
      <c r="H20" s="41" t="s">
        <v>693</v>
      </c>
      <c r="I20" s="111"/>
      <c r="J20" s="111"/>
    </row>
    <row r="21" spans="1:10" x14ac:dyDescent="0.25">
      <c r="A21" s="66" t="s">
        <v>91</v>
      </c>
      <c r="B21" s="67">
        <v>13690</v>
      </c>
      <c r="C21" s="67" t="s">
        <v>693</v>
      </c>
      <c r="D21" s="67">
        <v>13690</v>
      </c>
      <c r="E21" s="71">
        <v>7000</v>
      </c>
      <c r="F21" s="71" t="s">
        <v>693</v>
      </c>
      <c r="G21" s="67">
        <v>95830</v>
      </c>
      <c r="H21" s="68">
        <v>54911</v>
      </c>
      <c r="I21" s="111"/>
      <c r="J21" s="111"/>
    </row>
    <row r="22" spans="1:10" x14ac:dyDescent="0.25">
      <c r="A22" s="57"/>
      <c r="B22" s="40"/>
      <c r="C22" s="40"/>
      <c r="D22" s="40"/>
      <c r="E22" s="11"/>
      <c r="F22" s="11"/>
      <c r="G22" s="40"/>
      <c r="H22" s="41"/>
      <c r="I22" s="111"/>
      <c r="J22" s="111"/>
    </row>
    <row r="23" spans="1:10" x14ac:dyDescent="0.25">
      <c r="A23" s="66" t="s">
        <v>92</v>
      </c>
      <c r="B23" s="67">
        <v>64071</v>
      </c>
      <c r="C23" s="67">
        <v>13182</v>
      </c>
      <c r="D23" s="67">
        <v>77253</v>
      </c>
      <c r="E23" s="67">
        <v>3894</v>
      </c>
      <c r="F23" s="67">
        <v>5340</v>
      </c>
      <c r="G23" s="67">
        <v>319902</v>
      </c>
      <c r="H23" s="68">
        <v>251491</v>
      </c>
      <c r="I23" s="111"/>
      <c r="J23" s="111"/>
    </row>
    <row r="24" spans="1:10" x14ac:dyDescent="0.25">
      <c r="A24" s="57"/>
      <c r="B24" s="40"/>
      <c r="C24" s="40"/>
      <c r="D24" s="40"/>
      <c r="E24" s="11"/>
      <c r="F24" s="11"/>
      <c r="G24" s="40"/>
      <c r="H24" s="41"/>
      <c r="I24" s="111"/>
      <c r="J24" s="111"/>
    </row>
    <row r="25" spans="1:10" x14ac:dyDescent="0.25">
      <c r="A25" s="66" t="s">
        <v>93</v>
      </c>
      <c r="B25" s="67">
        <v>13391</v>
      </c>
      <c r="C25" s="67">
        <v>4099</v>
      </c>
      <c r="D25" s="67">
        <v>17490</v>
      </c>
      <c r="E25" s="67">
        <v>4591</v>
      </c>
      <c r="F25" s="67">
        <v>5500</v>
      </c>
      <c r="G25" s="67">
        <v>84021</v>
      </c>
      <c r="H25" s="68">
        <v>36700</v>
      </c>
      <c r="I25" s="111"/>
      <c r="J25" s="111"/>
    </row>
    <row r="26" spans="1:10" x14ac:dyDescent="0.25">
      <c r="A26" s="57"/>
      <c r="B26" s="63"/>
      <c r="C26" s="63"/>
      <c r="D26" s="63"/>
      <c r="E26" s="69"/>
      <c r="F26" s="69"/>
      <c r="G26" s="63"/>
      <c r="H26" s="64"/>
      <c r="I26" s="111"/>
      <c r="J26" s="111"/>
    </row>
    <row r="27" spans="1:10" x14ac:dyDescent="0.25">
      <c r="A27" s="57" t="s">
        <v>94</v>
      </c>
      <c r="B27" s="40">
        <v>115636</v>
      </c>
      <c r="C27" s="40">
        <v>60065</v>
      </c>
      <c r="D27" s="40">
        <v>175701</v>
      </c>
      <c r="E27" s="11">
        <v>2990</v>
      </c>
      <c r="F27" s="11">
        <v>6105</v>
      </c>
      <c r="G27" s="40">
        <v>712457</v>
      </c>
      <c r="H27" s="41">
        <v>525793</v>
      </c>
      <c r="I27" s="111"/>
      <c r="J27" s="111"/>
    </row>
    <row r="28" spans="1:10" x14ac:dyDescent="0.25">
      <c r="A28" s="57" t="s">
        <v>95</v>
      </c>
      <c r="B28" s="73">
        <v>94179</v>
      </c>
      <c r="C28" s="73">
        <v>10348</v>
      </c>
      <c r="D28" s="40">
        <v>104527</v>
      </c>
      <c r="E28" s="73">
        <v>2017</v>
      </c>
      <c r="F28" s="73">
        <v>3896</v>
      </c>
      <c r="G28" s="11">
        <v>230324</v>
      </c>
      <c r="H28" s="74">
        <v>25906</v>
      </c>
      <c r="I28" s="111"/>
      <c r="J28" s="111"/>
    </row>
    <row r="29" spans="1:10" x14ac:dyDescent="0.25">
      <c r="A29" s="57" t="s">
        <v>96</v>
      </c>
      <c r="B29" s="73">
        <v>158322</v>
      </c>
      <c r="C29" s="73">
        <v>38044</v>
      </c>
      <c r="D29" s="40">
        <v>196366</v>
      </c>
      <c r="E29" s="73">
        <v>2047</v>
      </c>
      <c r="F29" s="73">
        <v>5254</v>
      </c>
      <c r="G29" s="11">
        <v>523950</v>
      </c>
      <c r="H29" s="74">
        <v>83308</v>
      </c>
      <c r="I29" s="111"/>
      <c r="J29" s="111"/>
    </row>
    <row r="30" spans="1:10" x14ac:dyDescent="0.25">
      <c r="A30" s="66" t="s">
        <v>97</v>
      </c>
      <c r="B30" s="67">
        <v>368137</v>
      </c>
      <c r="C30" s="67">
        <v>108457</v>
      </c>
      <c r="D30" s="67">
        <v>476594</v>
      </c>
      <c r="E30" s="67">
        <v>2336</v>
      </c>
      <c r="F30" s="67">
        <v>5596</v>
      </c>
      <c r="G30" s="67">
        <v>1466731</v>
      </c>
      <c r="H30" s="68">
        <v>635007</v>
      </c>
      <c r="I30" s="111"/>
      <c r="J30" s="111"/>
    </row>
    <row r="31" spans="1:10" x14ac:dyDescent="0.25">
      <c r="A31" s="57"/>
      <c r="B31" s="73"/>
      <c r="C31" s="73"/>
      <c r="D31" s="40"/>
      <c r="E31" s="73"/>
      <c r="F31" s="73"/>
      <c r="G31" s="11"/>
      <c r="H31" s="74"/>
      <c r="I31" s="111"/>
      <c r="J31" s="111"/>
    </row>
    <row r="32" spans="1:10" x14ac:dyDescent="0.25">
      <c r="A32" s="57" t="s">
        <v>98</v>
      </c>
      <c r="B32" s="40">
        <v>36299</v>
      </c>
      <c r="C32" s="40">
        <v>1312</v>
      </c>
      <c r="D32" s="40">
        <v>37611</v>
      </c>
      <c r="E32" s="11">
        <v>3653</v>
      </c>
      <c r="F32" s="11">
        <v>5836</v>
      </c>
      <c r="G32" s="40">
        <v>140257</v>
      </c>
      <c r="H32" s="41">
        <v>47978</v>
      </c>
      <c r="I32" s="111"/>
      <c r="J32" s="111"/>
    </row>
    <row r="33" spans="1:10" x14ac:dyDescent="0.25">
      <c r="A33" s="57" t="s">
        <v>99</v>
      </c>
      <c r="B33" s="40">
        <v>15889</v>
      </c>
      <c r="C33" s="40">
        <v>4372</v>
      </c>
      <c r="D33" s="40">
        <v>20261</v>
      </c>
      <c r="E33" s="11">
        <v>4108</v>
      </c>
      <c r="F33" s="11">
        <v>4503</v>
      </c>
      <c r="G33" s="40">
        <v>84959</v>
      </c>
      <c r="H33" s="41">
        <v>33984</v>
      </c>
      <c r="I33" s="111"/>
      <c r="J33" s="111"/>
    </row>
    <row r="34" spans="1:10" x14ac:dyDescent="0.25">
      <c r="A34" s="57" t="s">
        <v>100</v>
      </c>
      <c r="B34" s="40">
        <v>77546</v>
      </c>
      <c r="C34" s="40">
        <v>26319</v>
      </c>
      <c r="D34" s="40">
        <v>103865</v>
      </c>
      <c r="E34" s="11">
        <v>2425</v>
      </c>
      <c r="F34" s="11">
        <v>4143</v>
      </c>
      <c r="G34" s="40">
        <v>297089</v>
      </c>
      <c r="H34" s="41">
        <v>163398</v>
      </c>
      <c r="I34" s="111"/>
      <c r="J34" s="111"/>
    </row>
    <row r="35" spans="1:10" x14ac:dyDescent="0.25">
      <c r="A35" s="57" t="s">
        <v>101</v>
      </c>
      <c r="B35" s="40">
        <v>14569</v>
      </c>
      <c r="C35" s="40">
        <v>520</v>
      </c>
      <c r="D35" s="40">
        <v>15089</v>
      </c>
      <c r="E35" s="11">
        <v>2247</v>
      </c>
      <c r="F35" s="11">
        <v>2830</v>
      </c>
      <c r="G35" s="40">
        <v>34208</v>
      </c>
      <c r="H35" s="41">
        <v>27365</v>
      </c>
      <c r="I35" s="111"/>
      <c r="J35" s="111"/>
    </row>
    <row r="36" spans="1:10" x14ac:dyDescent="0.25">
      <c r="A36" s="66" t="s">
        <v>102</v>
      </c>
      <c r="B36" s="67">
        <v>144303</v>
      </c>
      <c r="C36" s="67">
        <v>32523</v>
      </c>
      <c r="D36" s="67">
        <v>176826</v>
      </c>
      <c r="E36" s="67">
        <v>2901</v>
      </c>
      <c r="F36" s="67">
        <v>4239</v>
      </c>
      <c r="G36" s="67">
        <v>556513</v>
      </c>
      <c r="H36" s="68">
        <v>272725</v>
      </c>
      <c r="I36" s="111"/>
      <c r="J36" s="111"/>
    </row>
    <row r="37" spans="1:10" x14ac:dyDescent="0.25">
      <c r="A37" s="57"/>
      <c r="B37" s="40"/>
      <c r="C37" s="40"/>
      <c r="D37" s="40"/>
      <c r="E37" s="11"/>
      <c r="F37" s="11"/>
      <c r="G37" s="40"/>
      <c r="H37" s="41"/>
      <c r="I37" s="111"/>
      <c r="J37" s="111"/>
    </row>
    <row r="38" spans="1:10" x14ac:dyDescent="0.25">
      <c r="A38" s="66" t="s">
        <v>103</v>
      </c>
      <c r="B38" s="67">
        <v>20472</v>
      </c>
      <c r="C38" s="67" t="s">
        <v>693</v>
      </c>
      <c r="D38" s="67">
        <v>20472</v>
      </c>
      <c r="E38" s="67">
        <v>1365</v>
      </c>
      <c r="F38" s="67" t="s">
        <v>693</v>
      </c>
      <c r="G38" s="67">
        <v>27944</v>
      </c>
      <c r="H38" s="68">
        <v>29341</v>
      </c>
      <c r="I38" s="111"/>
      <c r="J38" s="111"/>
    </row>
    <row r="39" spans="1:10" x14ac:dyDescent="0.25">
      <c r="A39" s="57"/>
      <c r="B39" s="11"/>
      <c r="C39" s="11"/>
      <c r="D39" s="40"/>
      <c r="E39" s="11"/>
      <c r="F39" s="11"/>
      <c r="G39" s="11"/>
      <c r="H39" s="12"/>
      <c r="I39" s="111"/>
      <c r="J39" s="111"/>
    </row>
    <row r="40" spans="1:10" x14ac:dyDescent="0.25">
      <c r="A40" s="57" t="s">
        <v>161</v>
      </c>
      <c r="B40" s="11">
        <v>48292</v>
      </c>
      <c r="C40" s="11">
        <v>4342</v>
      </c>
      <c r="D40" s="40">
        <v>52634</v>
      </c>
      <c r="E40" s="11">
        <v>1240</v>
      </c>
      <c r="F40" s="11">
        <v>3463</v>
      </c>
      <c r="G40" s="11">
        <v>74916</v>
      </c>
      <c r="H40" s="12">
        <v>37458</v>
      </c>
      <c r="I40" s="111"/>
      <c r="J40" s="111"/>
    </row>
    <row r="41" spans="1:10" x14ac:dyDescent="0.25">
      <c r="A41" s="57" t="s">
        <v>105</v>
      </c>
      <c r="B41" s="11">
        <v>147115</v>
      </c>
      <c r="C41" s="11">
        <v>5436</v>
      </c>
      <c r="D41" s="40">
        <v>152551</v>
      </c>
      <c r="E41" s="11">
        <v>3942</v>
      </c>
      <c r="F41" s="11">
        <v>5093</v>
      </c>
      <c r="G41" s="11">
        <v>607613</v>
      </c>
      <c r="H41" s="12">
        <v>394948</v>
      </c>
      <c r="I41" s="111"/>
      <c r="J41" s="111"/>
    </row>
    <row r="42" spans="1:10" x14ac:dyDescent="0.25">
      <c r="A42" s="57" t="s">
        <v>106</v>
      </c>
      <c r="B42" s="11">
        <v>18351</v>
      </c>
      <c r="C42" s="11">
        <v>5361</v>
      </c>
      <c r="D42" s="40">
        <v>23712</v>
      </c>
      <c r="E42" s="11">
        <v>1795</v>
      </c>
      <c r="F42" s="11">
        <v>5167</v>
      </c>
      <c r="G42" s="11">
        <v>60641</v>
      </c>
      <c r="H42" s="12">
        <v>23042</v>
      </c>
      <c r="I42" s="111"/>
      <c r="J42" s="111"/>
    </row>
    <row r="43" spans="1:10" x14ac:dyDescent="0.25">
      <c r="A43" s="57" t="s">
        <v>107</v>
      </c>
      <c r="B43" s="11">
        <v>113898</v>
      </c>
      <c r="C43" s="11">
        <v>13490</v>
      </c>
      <c r="D43" s="40">
        <v>127388</v>
      </c>
      <c r="E43" s="11">
        <v>2807</v>
      </c>
      <c r="F43" s="11">
        <v>4781</v>
      </c>
      <c r="G43" s="11">
        <v>384207</v>
      </c>
      <c r="H43" s="12">
        <v>192148</v>
      </c>
      <c r="I43" s="111"/>
      <c r="J43" s="111"/>
    </row>
    <row r="44" spans="1:10" x14ac:dyDescent="0.25">
      <c r="A44" s="57" t="s">
        <v>108</v>
      </c>
      <c r="B44" s="11">
        <v>35437</v>
      </c>
      <c r="C44" s="11">
        <v>4637</v>
      </c>
      <c r="D44" s="40">
        <v>40074</v>
      </c>
      <c r="E44" s="11">
        <v>1599</v>
      </c>
      <c r="F44" s="11">
        <v>4300</v>
      </c>
      <c r="G44" s="11">
        <v>76603</v>
      </c>
      <c r="H44" s="12">
        <v>37535</v>
      </c>
      <c r="I44" s="111"/>
      <c r="J44" s="111"/>
    </row>
    <row r="45" spans="1:10" x14ac:dyDescent="0.25">
      <c r="A45" s="57" t="s">
        <v>109</v>
      </c>
      <c r="B45" s="11">
        <v>70118</v>
      </c>
      <c r="C45" s="11">
        <v>5328</v>
      </c>
      <c r="D45" s="40">
        <v>75446</v>
      </c>
      <c r="E45" s="11">
        <v>2308</v>
      </c>
      <c r="F45" s="11">
        <v>3500</v>
      </c>
      <c r="G45" s="11">
        <v>180480</v>
      </c>
      <c r="H45" s="12">
        <v>90240</v>
      </c>
      <c r="I45" s="111"/>
      <c r="J45" s="111"/>
    </row>
    <row r="46" spans="1:10" x14ac:dyDescent="0.25">
      <c r="A46" s="57" t="s">
        <v>110</v>
      </c>
      <c r="B46" s="11">
        <v>86524</v>
      </c>
      <c r="C46" s="11">
        <v>4487</v>
      </c>
      <c r="D46" s="40">
        <v>91011</v>
      </c>
      <c r="E46" s="11">
        <v>3174</v>
      </c>
      <c r="F46" s="11">
        <v>4630</v>
      </c>
      <c r="G46" s="11">
        <v>295402</v>
      </c>
      <c r="H46" s="12">
        <v>177241</v>
      </c>
      <c r="I46" s="111"/>
      <c r="J46" s="111"/>
    </row>
    <row r="47" spans="1:10" x14ac:dyDescent="0.25">
      <c r="A47" s="57" t="s">
        <v>111</v>
      </c>
      <c r="B47" s="11">
        <v>158543</v>
      </c>
      <c r="C47" s="11">
        <v>27468</v>
      </c>
      <c r="D47" s="40">
        <v>186011</v>
      </c>
      <c r="E47" s="11">
        <v>2246</v>
      </c>
      <c r="F47" s="11">
        <v>4455</v>
      </c>
      <c r="G47" s="11">
        <v>478457</v>
      </c>
      <c r="H47" s="12">
        <v>357698</v>
      </c>
      <c r="I47" s="111"/>
      <c r="J47" s="111"/>
    </row>
    <row r="48" spans="1:10" x14ac:dyDescent="0.25">
      <c r="A48" s="57" t="s">
        <v>112</v>
      </c>
      <c r="B48" s="40">
        <v>55883</v>
      </c>
      <c r="C48" s="40">
        <v>10080</v>
      </c>
      <c r="D48" s="40">
        <v>65963</v>
      </c>
      <c r="E48" s="11">
        <v>2342</v>
      </c>
      <c r="F48" s="11">
        <v>4603</v>
      </c>
      <c r="G48" s="40">
        <v>177276</v>
      </c>
      <c r="H48" s="41">
        <v>88638</v>
      </c>
      <c r="I48" s="111"/>
      <c r="J48" s="111"/>
    </row>
    <row r="49" spans="1:10" x14ac:dyDescent="0.25">
      <c r="A49" s="66" t="s">
        <v>113</v>
      </c>
      <c r="B49" s="67">
        <v>734161</v>
      </c>
      <c r="C49" s="67">
        <v>80629</v>
      </c>
      <c r="D49" s="67">
        <v>814790</v>
      </c>
      <c r="E49" s="67">
        <v>2687</v>
      </c>
      <c r="F49" s="67">
        <v>4503</v>
      </c>
      <c r="G49" s="67">
        <v>2335595</v>
      </c>
      <c r="H49" s="68">
        <v>1398948</v>
      </c>
      <c r="I49" s="111"/>
      <c r="J49" s="111"/>
    </row>
    <row r="50" spans="1:10" x14ac:dyDescent="0.25">
      <c r="A50" s="57"/>
      <c r="B50" s="40"/>
      <c r="C50" s="40"/>
      <c r="D50" s="40"/>
      <c r="E50" s="11"/>
      <c r="F50" s="11"/>
      <c r="G50" s="40"/>
      <c r="H50" s="41"/>
      <c r="I50" s="111"/>
      <c r="J50" s="111"/>
    </row>
    <row r="51" spans="1:10" x14ac:dyDescent="0.25">
      <c r="A51" s="66" t="s">
        <v>114</v>
      </c>
      <c r="B51" s="67">
        <v>48472</v>
      </c>
      <c r="C51" s="67">
        <v>5520</v>
      </c>
      <c r="D51" s="67">
        <v>53992</v>
      </c>
      <c r="E51" s="67">
        <v>1784</v>
      </c>
      <c r="F51" s="67">
        <v>4235</v>
      </c>
      <c r="G51" s="67">
        <v>109848</v>
      </c>
      <c r="H51" s="68">
        <v>164771</v>
      </c>
      <c r="I51" s="111"/>
      <c r="J51" s="111"/>
    </row>
    <row r="52" spans="1:10" x14ac:dyDescent="0.25">
      <c r="A52" s="57"/>
      <c r="B52" s="40"/>
      <c r="C52" s="40"/>
      <c r="D52" s="40"/>
      <c r="E52" s="11"/>
      <c r="F52" s="11"/>
      <c r="G52" s="40"/>
      <c r="H52" s="41"/>
      <c r="I52" s="111"/>
      <c r="J52" s="111"/>
    </row>
    <row r="53" spans="1:10" x14ac:dyDescent="0.25">
      <c r="A53" s="57" t="s">
        <v>115</v>
      </c>
      <c r="B53" s="40">
        <v>113474</v>
      </c>
      <c r="C53" s="40">
        <v>19852</v>
      </c>
      <c r="D53" s="40">
        <v>133326</v>
      </c>
      <c r="E53" s="11">
        <v>2400</v>
      </c>
      <c r="F53" s="11">
        <v>6700</v>
      </c>
      <c r="G53" s="40">
        <v>405346</v>
      </c>
      <c r="H53" s="41">
        <v>162138</v>
      </c>
      <c r="I53" s="111"/>
      <c r="J53" s="111"/>
    </row>
    <row r="54" spans="1:10" x14ac:dyDescent="0.25">
      <c r="A54" s="57" t="s">
        <v>116</v>
      </c>
      <c r="B54" s="40">
        <v>104641</v>
      </c>
      <c r="C54" s="40">
        <v>44951</v>
      </c>
      <c r="D54" s="40">
        <v>149592</v>
      </c>
      <c r="E54" s="11">
        <v>1833</v>
      </c>
      <c r="F54" s="11">
        <v>3388</v>
      </c>
      <c r="G54" s="40">
        <v>344101</v>
      </c>
      <c r="H54" s="41">
        <v>226763</v>
      </c>
      <c r="I54" s="111"/>
      <c r="J54" s="111"/>
    </row>
    <row r="55" spans="1:10" x14ac:dyDescent="0.25">
      <c r="A55" s="57" t="s">
        <v>117</v>
      </c>
      <c r="B55" s="40">
        <v>259546</v>
      </c>
      <c r="C55" s="40">
        <v>9687</v>
      </c>
      <c r="D55" s="40">
        <v>269233</v>
      </c>
      <c r="E55" s="11">
        <v>2300</v>
      </c>
      <c r="F55" s="11">
        <v>5000</v>
      </c>
      <c r="G55" s="40">
        <v>645389</v>
      </c>
      <c r="H55" s="41">
        <v>141985</v>
      </c>
      <c r="I55" s="111"/>
      <c r="J55" s="111"/>
    </row>
    <row r="56" spans="1:10" x14ac:dyDescent="0.25">
      <c r="A56" s="57" t="s">
        <v>118</v>
      </c>
      <c r="B56" s="11">
        <v>98491</v>
      </c>
      <c r="C56" s="11">
        <v>3454</v>
      </c>
      <c r="D56" s="40">
        <v>101945</v>
      </c>
      <c r="E56" s="11">
        <v>2800</v>
      </c>
      <c r="F56" s="11">
        <v>4500</v>
      </c>
      <c r="G56" s="11">
        <v>291318</v>
      </c>
      <c r="H56" s="12">
        <v>174791</v>
      </c>
      <c r="I56" s="111"/>
      <c r="J56" s="111"/>
    </row>
    <row r="57" spans="1:10" x14ac:dyDescent="0.25">
      <c r="A57" s="57" t="s">
        <v>119</v>
      </c>
      <c r="B57" s="11">
        <v>135720</v>
      </c>
      <c r="C57" s="11">
        <v>14113</v>
      </c>
      <c r="D57" s="40">
        <v>149833</v>
      </c>
      <c r="E57" s="11">
        <v>1259</v>
      </c>
      <c r="F57" s="11">
        <v>4970</v>
      </c>
      <c r="G57" s="11">
        <v>240995</v>
      </c>
      <c r="H57" s="12">
        <v>132547</v>
      </c>
      <c r="I57" s="111"/>
      <c r="J57" s="111"/>
    </row>
    <row r="58" spans="1:10" x14ac:dyDescent="0.25">
      <c r="A58" s="66" t="s">
        <v>162</v>
      </c>
      <c r="B58" s="67">
        <v>711872</v>
      </c>
      <c r="C58" s="67">
        <v>92057</v>
      </c>
      <c r="D58" s="67">
        <v>803929</v>
      </c>
      <c r="E58" s="67">
        <v>2118</v>
      </c>
      <c r="F58" s="67">
        <v>4556</v>
      </c>
      <c r="G58" s="67">
        <v>1927149</v>
      </c>
      <c r="H58" s="68">
        <v>838224</v>
      </c>
      <c r="I58" s="111"/>
      <c r="J58" s="111"/>
    </row>
    <row r="59" spans="1:10" x14ac:dyDescent="0.25">
      <c r="A59" s="57"/>
      <c r="B59" s="11"/>
      <c r="C59" s="11"/>
      <c r="D59" s="40"/>
      <c r="E59" s="11"/>
      <c r="F59" s="11"/>
      <c r="G59" s="11"/>
      <c r="H59" s="12"/>
      <c r="I59" s="111"/>
      <c r="J59" s="111"/>
    </row>
    <row r="60" spans="1:10" x14ac:dyDescent="0.25">
      <c r="A60" s="57" t="s">
        <v>121</v>
      </c>
      <c r="B60" s="40">
        <v>2301</v>
      </c>
      <c r="C60" s="40">
        <v>530</v>
      </c>
      <c r="D60" s="40">
        <v>2831</v>
      </c>
      <c r="E60" s="11">
        <v>950</v>
      </c>
      <c r="F60" s="11">
        <v>4000</v>
      </c>
      <c r="G60" s="40">
        <v>4306</v>
      </c>
      <c r="H60" s="41">
        <v>1722</v>
      </c>
      <c r="I60" s="111"/>
      <c r="J60" s="111"/>
    </row>
    <row r="61" spans="1:10" x14ac:dyDescent="0.25">
      <c r="A61" s="57" t="s">
        <v>122</v>
      </c>
      <c r="B61" s="40">
        <v>3238</v>
      </c>
      <c r="C61" s="40">
        <v>83</v>
      </c>
      <c r="D61" s="40">
        <v>3321</v>
      </c>
      <c r="E61" s="11">
        <v>1387</v>
      </c>
      <c r="F61" s="11">
        <v>3510</v>
      </c>
      <c r="G61" s="40">
        <v>4781</v>
      </c>
      <c r="H61" s="41">
        <v>3347</v>
      </c>
      <c r="I61" s="111"/>
      <c r="J61" s="111"/>
    </row>
    <row r="62" spans="1:10" x14ac:dyDescent="0.25">
      <c r="A62" s="57" t="s">
        <v>123</v>
      </c>
      <c r="B62" s="40">
        <v>7845</v>
      </c>
      <c r="C62" s="40">
        <v>662</v>
      </c>
      <c r="D62" s="40">
        <v>8507</v>
      </c>
      <c r="E62" s="11">
        <v>1450</v>
      </c>
      <c r="F62" s="11">
        <v>3800</v>
      </c>
      <c r="G62" s="40">
        <v>13891</v>
      </c>
      <c r="H62" s="41">
        <v>3573</v>
      </c>
      <c r="I62" s="111"/>
      <c r="J62" s="111"/>
    </row>
    <row r="63" spans="1:10" x14ac:dyDescent="0.25">
      <c r="A63" s="66" t="s">
        <v>124</v>
      </c>
      <c r="B63" s="67">
        <v>13384</v>
      </c>
      <c r="C63" s="67">
        <v>1275</v>
      </c>
      <c r="D63" s="67">
        <v>14659</v>
      </c>
      <c r="E63" s="67">
        <v>1349</v>
      </c>
      <c r="F63" s="67">
        <v>3864</v>
      </c>
      <c r="G63" s="67">
        <v>22978</v>
      </c>
      <c r="H63" s="68">
        <v>8642</v>
      </c>
      <c r="I63" s="111"/>
      <c r="J63" s="111"/>
    </row>
    <row r="64" spans="1:10" x14ac:dyDescent="0.25">
      <c r="A64" s="57"/>
      <c r="B64" s="11"/>
      <c r="C64" s="11"/>
      <c r="D64" s="40"/>
      <c r="E64" s="11"/>
      <c r="F64" s="11"/>
      <c r="G64" s="11"/>
      <c r="H64" s="12"/>
      <c r="I64" s="111"/>
      <c r="J64" s="111"/>
    </row>
    <row r="65" spans="1:10" x14ac:dyDescent="0.25">
      <c r="A65" s="66" t="s">
        <v>125</v>
      </c>
      <c r="B65" s="67">
        <v>21835</v>
      </c>
      <c r="C65" s="67">
        <v>1505</v>
      </c>
      <c r="D65" s="67">
        <v>23340</v>
      </c>
      <c r="E65" s="67">
        <v>1294</v>
      </c>
      <c r="F65" s="67">
        <v>2951</v>
      </c>
      <c r="G65" s="67">
        <v>32714</v>
      </c>
      <c r="H65" s="68">
        <v>20286</v>
      </c>
      <c r="I65" s="111"/>
      <c r="J65" s="111"/>
    </row>
    <row r="66" spans="1:10" x14ac:dyDescent="0.25">
      <c r="A66" s="57"/>
      <c r="B66" s="40"/>
      <c r="C66" s="40"/>
      <c r="D66" s="40"/>
      <c r="E66" s="11"/>
      <c r="F66" s="11"/>
      <c r="G66" s="40"/>
      <c r="H66" s="41"/>
      <c r="I66" s="111"/>
      <c r="J66" s="111"/>
    </row>
    <row r="67" spans="1:10" x14ac:dyDescent="0.25">
      <c r="A67" s="57" t="s">
        <v>126</v>
      </c>
      <c r="B67" s="40">
        <v>56979</v>
      </c>
      <c r="C67" s="40">
        <v>1716</v>
      </c>
      <c r="D67" s="40">
        <v>58695</v>
      </c>
      <c r="E67" s="11">
        <v>1924</v>
      </c>
      <c r="F67" s="11">
        <v>2518</v>
      </c>
      <c r="G67" s="40">
        <v>113938</v>
      </c>
      <c r="H67" s="41">
        <v>57000</v>
      </c>
      <c r="I67" s="111"/>
      <c r="J67" s="111"/>
    </row>
    <row r="68" spans="1:10" x14ac:dyDescent="0.25">
      <c r="A68" s="57" t="s">
        <v>127</v>
      </c>
      <c r="B68" s="40">
        <v>956</v>
      </c>
      <c r="C68" s="40">
        <v>103</v>
      </c>
      <c r="D68" s="40">
        <v>1059</v>
      </c>
      <c r="E68" s="11">
        <v>1333</v>
      </c>
      <c r="F68" s="11">
        <v>2072</v>
      </c>
      <c r="G68" s="40">
        <v>1488</v>
      </c>
      <c r="H68" s="41">
        <v>750</v>
      </c>
      <c r="I68" s="111"/>
      <c r="J68" s="111"/>
    </row>
    <row r="69" spans="1:10" x14ac:dyDescent="0.25">
      <c r="A69" s="66" t="s">
        <v>128</v>
      </c>
      <c r="B69" s="67">
        <v>57935</v>
      </c>
      <c r="C69" s="67">
        <v>1819</v>
      </c>
      <c r="D69" s="67">
        <v>59754</v>
      </c>
      <c r="E69" s="67">
        <v>1914</v>
      </c>
      <c r="F69" s="67">
        <v>2493</v>
      </c>
      <c r="G69" s="67">
        <v>115426</v>
      </c>
      <c r="H69" s="68">
        <v>57750</v>
      </c>
      <c r="I69" s="111"/>
      <c r="J69" s="111"/>
    </row>
    <row r="70" spans="1:10" x14ac:dyDescent="0.25">
      <c r="A70" s="57"/>
      <c r="B70" s="40"/>
      <c r="C70" s="40"/>
      <c r="D70" s="40"/>
      <c r="E70" s="11"/>
      <c r="F70" s="11"/>
      <c r="G70" s="40"/>
      <c r="H70" s="41"/>
      <c r="I70" s="111"/>
      <c r="J70" s="111"/>
    </row>
    <row r="71" spans="1:10" x14ac:dyDescent="0.25">
      <c r="A71" s="57" t="s">
        <v>129</v>
      </c>
      <c r="B71" s="40">
        <v>9005</v>
      </c>
      <c r="C71" s="40">
        <v>377</v>
      </c>
      <c r="D71" s="40">
        <v>9382</v>
      </c>
      <c r="E71" s="11">
        <v>1772</v>
      </c>
      <c r="F71" s="11">
        <v>2659</v>
      </c>
      <c r="G71" s="40">
        <v>16956</v>
      </c>
      <c r="H71" s="41">
        <v>15261</v>
      </c>
      <c r="I71" s="111"/>
      <c r="J71" s="111"/>
    </row>
    <row r="72" spans="1:10" x14ac:dyDescent="0.25">
      <c r="A72" s="57" t="s">
        <v>130</v>
      </c>
      <c r="B72" s="40">
        <v>10938</v>
      </c>
      <c r="C72" s="40">
        <v>862</v>
      </c>
      <c r="D72" s="40">
        <v>11800</v>
      </c>
      <c r="E72" s="11">
        <v>1247</v>
      </c>
      <c r="F72" s="11">
        <v>3000</v>
      </c>
      <c r="G72" s="40">
        <v>16226</v>
      </c>
      <c r="H72" s="41">
        <v>14928</v>
      </c>
      <c r="I72" s="111"/>
      <c r="J72" s="111"/>
    </row>
    <row r="73" spans="1:10" x14ac:dyDescent="0.25">
      <c r="A73" s="57" t="s">
        <v>131</v>
      </c>
      <c r="B73" s="40">
        <v>20174</v>
      </c>
      <c r="C73" s="40">
        <v>1886</v>
      </c>
      <c r="D73" s="40">
        <v>22060</v>
      </c>
      <c r="E73" s="11">
        <v>1765</v>
      </c>
      <c r="F73" s="11">
        <v>3865</v>
      </c>
      <c r="G73" s="40">
        <v>42887</v>
      </c>
      <c r="H73" s="41">
        <v>20957</v>
      </c>
      <c r="I73" s="111"/>
      <c r="J73" s="111"/>
    </row>
    <row r="74" spans="1:10" x14ac:dyDescent="0.25">
      <c r="A74" s="57" t="s">
        <v>132</v>
      </c>
      <c r="B74" s="11">
        <v>37782</v>
      </c>
      <c r="C74" s="11">
        <v>4524</v>
      </c>
      <c r="D74" s="40">
        <v>42306</v>
      </c>
      <c r="E74" s="11">
        <v>1504</v>
      </c>
      <c r="F74" s="11">
        <v>2384</v>
      </c>
      <c r="G74" s="11">
        <v>67613</v>
      </c>
      <c r="H74" s="12">
        <v>30426</v>
      </c>
      <c r="I74" s="111"/>
      <c r="J74" s="111"/>
    </row>
    <row r="75" spans="1:10" x14ac:dyDescent="0.25">
      <c r="A75" s="57" t="s">
        <v>133</v>
      </c>
      <c r="B75" s="11">
        <v>1590</v>
      </c>
      <c r="C75" s="11">
        <v>195</v>
      </c>
      <c r="D75" s="40">
        <v>1785</v>
      </c>
      <c r="E75" s="11">
        <v>2378</v>
      </c>
      <c r="F75" s="11">
        <v>2850</v>
      </c>
      <c r="G75" s="11">
        <v>4338</v>
      </c>
      <c r="H75" s="12">
        <v>8677</v>
      </c>
      <c r="I75" s="111"/>
      <c r="J75" s="111"/>
    </row>
    <row r="76" spans="1:10" x14ac:dyDescent="0.25">
      <c r="A76" s="57" t="s">
        <v>134</v>
      </c>
      <c r="B76" s="40">
        <v>7206</v>
      </c>
      <c r="C76" s="40">
        <v>838</v>
      </c>
      <c r="D76" s="40">
        <v>8044</v>
      </c>
      <c r="E76" s="11">
        <v>2395</v>
      </c>
      <c r="F76" s="11">
        <v>2985</v>
      </c>
      <c r="G76" s="40">
        <v>19760</v>
      </c>
      <c r="H76" s="41">
        <v>6435</v>
      </c>
      <c r="I76" s="111"/>
      <c r="J76" s="111"/>
    </row>
    <row r="77" spans="1:10" x14ac:dyDescent="0.25">
      <c r="A77" s="57" t="s">
        <v>135</v>
      </c>
      <c r="B77" s="75">
        <v>12009</v>
      </c>
      <c r="C77" s="40">
        <v>1408</v>
      </c>
      <c r="D77" s="75">
        <v>13417</v>
      </c>
      <c r="E77" s="75">
        <v>2840</v>
      </c>
      <c r="F77" s="40">
        <v>3962</v>
      </c>
      <c r="G77" s="75">
        <v>39684</v>
      </c>
      <c r="H77" s="112">
        <v>14574</v>
      </c>
      <c r="I77" s="111"/>
      <c r="J77" s="111"/>
    </row>
    <row r="78" spans="1:10" x14ac:dyDescent="0.25">
      <c r="A78" s="57" t="s">
        <v>136</v>
      </c>
      <c r="B78" s="40">
        <v>27770</v>
      </c>
      <c r="C78" s="40">
        <v>3030</v>
      </c>
      <c r="D78" s="40">
        <v>30800</v>
      </c>
      <c r="E78" s="11">
        <v>3051</v>
      </c>
      <c r="F78" s="40">
        <v>3579</v>
      </c>
      <c r="G78" s="40">
        <v>95574</v>
      </c>
      <c r="H78" s="41">
        <v>57344</v>
      </c>
      <c r="I78" s="111"/>
      <c r="J78" s="111"/>
    </row>
    <row r="79" spans="1:10" x14ac:dyDescent="0.25">
      <c r="A79" s="66" t="s">
        <v>137</v>
      </c>
      <c r="B79" s="67">
        <v>126474</v>
      </c>
      <c r="C79" s="67">
        <v>13120</v>
      </c>
      <c r="D79" s="67">
        <v>139594</v>
      </c>
      <c r="E79" s="67">
        <v>2071</v>
      </c>
      <c r="F79" s="76">
        <v>3136</v>
      </c>
      <c r="G79" s="67">
        <v>303038</v>
      </c>
      <c r="H79" s="68">
        <v>168602</v>
      </c>
      <c r="I79" s="111"/>
      <c r="J79" s="111"/>
    </row>
    <row r="80" spans="1:10" x14ac:dyDescent="0.25">
      <c r="A80" s="57"/>
      <c r="B80" s="40"/>
      <c r="C80" s="40"/>
      <c r="D80" s="40"/>
      <c r="E80" s="11"/>
      <c r="F80" s="40"/>
      <c r="G80" s="40"/>
      <c r="H80" s="41"/>
      <c r="I80" s="111"/>
      <c r="J80" s="111"/>
    </row>
    <row r="81" spans="1:10" x14ac:dyDescent="0.25">
      <c r="A81" s="57" t="s">
        <v>138</v>
      </c>
      <c r="B81" s="40">
        <v>100</v>
      </c>
      <c r="C81" s="40">
        <v>5</v>
      </c>
      <c r="D81" s="40">
        <v>105</v>
      </c>
      <c r="E81" s="11">
        <v>1339</v>
      </c>
      <c r="F81" s="40">
        <v>3163</v>
      </c>
      <c r="G81" s="40">
        <v>150</v>
      </c>
      <c r="H81" s="41" t="s">
        <v>693</v>
      </c>
      <c r="I81" s="111"/>
      <c r="J81" s="111"/>
    </row>
    <row r="82" spans="1:10" x14ac:dyDescent="0.25">
      <c r="A82" s="57" t="s">
        <v>139</v>
      </c>
      <c r="B82" s="40">
        <v>42</v>
      </c>
      <c r="C82" s="40">
        <v>1</v>
      </c>
      <c r="D82" s="40">
        <v>43</v>
      </c>
      <c r="E82" s="11">
        <v>945</v>
      </c>
      <c r="F82" s="40">
        <v>1500</v>
      </c>
      <c r="G82" s="40">
        <v>41</v>
      </c>
      <c r="H82" s="41">
        <v>54</v>
      </c>
      <c r="I82" s="111"/>
      <c r="J82" s="111"/>
    </row>
    <row r="83" spans="1:10" x14ac:dyDescent="0.25">
      <c r="A83" s="66" t="s">
        <v>140</v>
      </c>
      <c r="B83" s="67">
        <v>142</v>
      </c>
      <c r="C83" s="67">
        <v>6</v>
      </c>
      <c r="D83" s="67">
        <v>148</v>
      </c>
      <c r="E83" s="67">
        <v>1222</v>
      </c>
      <c r="F83" s="67">
        <v>2886</v>
      </c>
      <c r="G83" s="67">
        <v>191</v>
      </c>
      <c r="H83" s="68">
        <v>54</v>
      </c>
      <c r="I83" s="111"/>
      <c r="J83" s="111"/>
    </row>
    <row r="84" spans="1:10" x14ac:dyDescent="0.25">
      <c r="A84" s="57"/>
      <c r="B84" s="40"/>
      <c r="C84" s="40"/>
      <c r="D84" s="40"/>
      <c r="E84" s="11"/>
      <c r="F84" s="40"/>
      <c r="G84" s="40"/>
      <c r="H84" s="41"/>
      <c r="I84" s="111"/>
      <c r="J84" s="111"/>
    </row>
    <row r="85" spans="1:10" x14ac:dyDescent="0.25">
      <c r="A85" s="674" t="s">
        <v>141</v>
      </c>
      <c r="B85" s="358">
        <v>2339316</v>
      </c>
      <c r="C85" s="358">
        <v>354192</v>
      </c>
      <c r="D85" s="358">
        <v>2693508</v>
      </c>
      <c r="E85" s="358">
        <v>2437</v>
      </c>
      <c r="F85" s="358">
        <v>4796</v>
      </c>
      <c r="G85" s="358">
        <v>7399966</v>
      </c>
      <c r="H85" s="359">
        <v>3938160</v>
      </c>
      <c r="I85" s="111"/>
      <c r="J85" s="111"/>
    </row>
  </sheetData>
  <mergeCells count="3">
    <mergeCell ref="A1:H1"/>
    <mergeCell ref="A3:H3"/>
    <mergeCell ref="A5:A7"/>
  </mergeCells>
  <phoneticPr fontId="7"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73">
    <pageSetUpPr fitToPage="1"/>
  </sheetPr>
  <dimension ref="A1:I86"/>
  <sheetViews>
    <sheetView view="pageBreakPreview" zoomScale="60" zoomScaleNormal="75" workbookViewId="0">
      <selection activeCell="K34" sqref="K34"/>
    </sheetView>
  </sheetViews>
  <sheetFormatPr baseColWidth="10" defaultColWidth="11.44140625" defaultRowHeight="13.2" x14ac:dyDescent="0.25"/>
  <cols>
    <col min="1" max="1" width="36.33203125" style="172" customWidth="1"/>
    <col min="2" max="9" width="18.33203125" style="172" customWidth="1"/>
    <col min="10" max="16384" width="11.44140625" style="172"/>
  </cols>
  <sheetData>
    <row r="1" spans="1:9" s="80" customFormat="1" ht="17.399999999999999" x14ac:dyDescent="0.3">
      <c r="A1" s="2009" t="s">
        <v>0</v>
      </c>
      <c r="B1" s="2009"/>
      <c r="C1" s="2009"/>
      <c r="D1" s="2009"/>
      <c r="E1" s="2009"/>
      <c r="F1" s="2009"/>
      <c r="G1" s="2009"/>
      <c r="H1" s="2009"/>
      <c r="I1" s="2009"/>
    </row>
    <row r="3" spans="1:9" s="81" customFormat="1" ht="13.8" x14ac:dyDescent="0.25">
      <c r="A3" s="2049" t="s">
        <v>612</v>
      </c>
      <c r="B3" s="2049"/>
      <c r="C3" s="2049"/>
      <c r="D3" s="2049"/>
      <c r="E3" s="2049"/>
      <c r="F3" s="2049"/>
      <c r="G3" s="2049"/>
      <c r="H3" s="2049"/>
      <c r="I3" s="2049"/>
    </row>
    <row r="4" spans="1:9" s="81" customFormat="1" ht="13.8" x14ac:dyDescent="0.25">
      <c r="A4" s="2049" t="s">
        <v>753</v>
      </c>
      <c r="B4" s="2049"/>
      <c r="C4" s="2049"/>
      <c r="D4" s="2049"/>
      <c r="E4" s="2049"/>
      <c r="F4" s="2049"/>
      <c r="G4" s="2049"/>
      <c r="H4" s="2049"/>
      <c r="I4" s="2049"/>
    </row>
    <row r="5" spans="1:9" s="81" customFormat="1" ht="13.5" customHeight="1" thickBot="1" x14ac:dyDescent="0.3">
      <c r="A5" s="5"/>
      <c r="B5" s="6"/>
      <c r="C5" s="6"/>
      <c r="D5" s="6"/>
      <c r="E5" s="6"/>
      <c r="F5" s="6"/>
      <c r="G5" s="6"/>
      <c r="H5" s="211"/>
      <c r="I5" s="211"/>
    </row>
    <row r="6" spans="1:9" ht="27" customHeight="1" x14ac:dyDescent="0.25">
      <c r="A6" s="2005" t="s">
        <v>77</v>
      </c>
      <c r="B6" s="1988" t="s">
        <v>367</v>
      </c>
      <c r="C6" s="1989"/>
      <c r="D6" s="1989"/>
      <c r="E6" s="1989"/>
      <c r="F6" s="1990"/>
      <c r="G6" s="1988" t="s">
        <v>368</v>
      </c>
      <c r="H6" s="1989"/>
      <c r="I6" s="1989"/>
    </row>
    <row r="7" spans="1:9" ht="25.5" customHeight="1" x14ac:dyDescent="0.25">
      <c r="A7" s="2006"/>
      <c r="B7" s="2003" t="s">
        <v>309</v>
      </c>
      <c r="C7" s="2008"/>
      <c r="D7" s="2003" t="s">
        <v>310</v>
      </c>
      <c r="E7" s="2004"/>
      <c r="F7" s="2160" t="s">
        <v>19</v>
      </c>
      <c r="G7" s="2003" t="s">
        <v>369</v>
      </c>
      <c r="H7" s="2008"/>
      <c r="I7" s="378" t="s">
        <v>370</v>
      </c>
    </row>
    <row r="8" spans="1:9" ht="31.5" customHeight="1" thickBot="1" x14ac:dyDescent="0.3">
      <c r="A8" s="2007"/>
      <c r="B8" s="376" t="s">
        <v>17</v>
      </c>
      <c r="C8" s="376" t="s">
        <v>18</v>
      </c>
      <c r="D8" s="376" t="s">
        <v>17</v>
      </c>
      <c r="E8" s="376" t="s">
        <v>18</v>
      </c>
      <c r="F8" s="2161"/>
      <c r="G8" s="376" t="s">
        <v>17</v>
      </c>
      <c r="H8" s="606" t="s">
        <v>18</v>
      </c>
      <c r="I8" s="194" t="s">
        <v>371</v>
      </c>
    </row>
    <row r="9" spans="1:9" s="243" customFormat="1" ht="15" customHeight="1" x14ac:dyDescent="0.25">
      <c r="A9" s="65" t="s">
        <v>81</v>
      </c>
      <c r="B9" s="38" t="s">
        <v>23</v>
      </c>
      <c r="C9" s="38" t="s">
        <v>23</v>
      </c>
      <c r="D9" s="38" t="s">
        <v>23</v>
      </c>
      <c r="E9" s="38" t="s">
        <v>23</v>
      </c>
      <c r="F9" s="38" t="s">
        <v>23</v>
      </c>
      <c r="G9" s="38" t="s">
        <v>23</v>
      </c>
      <c r="H9" s="38" t="s">
        <v>23</v>
      </c>
      <c r="I9" s="38" t="s">
        <v>23</v>
      </c>
    </row>
    <row r="10" spans="1:9" x14ac:dyDescent="0.25">
      <c r="A10" s="57" t="s">
        <v>82</v>
      </c>
      <c r="B10" s="888" t="s">
        <v>23</v>
      </c>
      <c r="C10" s="888" t="s">
        <v>23</v>
      </c>
      <c r="D10" s="888" t="s">
        <v>23</v>
      </c>
      <c r="E10" s="888" t="s">
        <v>23</v>
      </c>
      <c r="F10" s="888" t="s">
        <v>23</v>
      </c>
      <c r="G10" s="888" t="s">
        <v>23</v>
      </c>
      <c r="H10" s="888" t="s">
        <v>23</v>
      </c>
      <c r="I10" s="888" t="s">
        <v>23</v>
      </c>
    </row>
    <row r="11" spans="1:9" x14ac:dyDescent="0.25">
      <c r="A11" s="57" t="s">
        <v>83</v>
      </c>
      <c r="B11" s="888" t="s">
        <v>23</v>
      </c>
      <c r="C11" s="888" t="s">
        <v>23</v>
      </c>
      <c r="D11" s="888" t="s">
        <v>23</v>
      </c>
      <c r="E11" s="888" t="s">
        <v>23</v>
      </c>
      <c r="F11" s="888" t="s">
        <v>23</v>
      </c>
      <c r="G11" s="888" t="s">
        <v>23</v>
      </c>
      <c r="H11" s="888" t="s">
        <v>23</v>
      </c>
      <c r="I11" s="888" t="s">
        <v>23</v>
      </c>
    </row>
    <row r="12" spans="1:9" x14ac:dyDescent="0.25">
      <c r="A12" s="57" t="s">
        <v>84</v>
      </c>
      <c r="B12" s="888" t="s">
        <v>23</v>
      </c>
      <c r="C12" s="888" t="s">
        <v>23</v>
      </c>
      <c r="D12" s="888" t="s">
        <v>23</v>
      </c>
      <c r="E12" s="888" t="s">
        <v>23</v>
      </c>
      <c r="F12" s="888" t="s">
        <v>23</v>
      </c>
      <c r="G12" s="888" t="s">
        <v>23</v>
      </c>
      <c r="H12" s="888" t="s">
        <v>23</v>
      </c>
      <c r="I12" s="888" t="s">
        <v>23</v>
      </c>
    </row>
    <row r="13" spans="1:9" x14ac:dyDescent="0.25">
      <c r="A13" s="66" t="s">
        <v>85</v>
      </c>
      <c r="B13" s="893" t="s">
        <v>23</v>
      </c>
      <c r="C13" s="893" t="s">
        <v>23</v>
      </c>
      <c r="D13" s="893" t="s">
        <v>23</v>
      </c>
      <c r="E13" s="893" t="s">
        <v>23</v>
      </c>
      <c r="F13" s="893" t="s">
        <v>23</v>
      </c>
      <c r="G13" s="893" t="s">
        <v>23</v>
      </c>
      <c r="H13" s="893" t="s">
        <v>23</v>
      </c>
      <c r="I13" s="893" t="s">
        <v>23</v>
      </c>
    </row>
    <row r="14" spans="1:9" x14ac:dyDescent="0.25">
      <c r="A14" s="59"/>
      <c r="B14" s="1026"/>
      <c r="C14" s="1026"/>
      <c r="D14" s="1026"/>
      <c r="E14" s="1026"/>
      <c r="F14" s="1026"/>
      <c r="G14" s="1026"/>
      <c r="H14" s="1026"/>
      <c r="I14" s="1026"/>
    </row>
    <row r="15" spans="1:9" x14ac:dyDescent="0.25">
      <c r="A15" s="66" t="s">
        <v>86</v>
      </c>
      <c r="B15" s="893">
        <v>6840</v>
      </c>
      <c r="C15" s="893" t="s">
        <v>23</v>
      </c>
      <c r="D15" s="893" t="s">
        <v>23</v>
      </c>
      <c r="E15" s="893" t="s">
        <v>23</v>
      </c>
      <c r="F15" s="893">
        <v>6840</v>
      </c>
      <c r="G15" s="893">
        <v>28000</v>
      </c>
      <c r="H15" s="893" t="s">
        <v>23</v>
      </c>
      <c r="I15" s="893">
        <v>191520</v>
      </c>
    </row>
    <row r="16" spans="1:9" s="243" customFormat="1" x14ac:dyDescent="0.25">
      <c r="A16" s="59"/>
      <c r="B16" s="1026"/>
      <c r="C16" s="1026"/>
      <c r="D16" s="1026"/>
      <c r="E16" s="1026"/>
      <c r="F16" s="1026"/>
      <c r="G16" s="1026"/>
      <c r="H16" s="1026"/>
      <c r="I16" s="1026"/>
    </row>
    <row r="17" spans="1:9" x14ac:dyDescent="0.25">
      <c r="A17" s="66" t="s">
        <v>87</v>
      </c>
      <c r="B17" s="893">
        <v>2834</v>
      </c>
      <c r="C17" s="893">
        <v>9</v>
      </c>
      <c r="D17" s="893" t="s">
        <v>23</v>
      </c>
      <c r="E17" s="893" t="s">
        <v>23</v>
      </c>
      <c r="F17" s="893">
        <v>2843</v>
      </c>
      <c r="G17" s="893">
        <v>15000</v>
      </c>
      <c r="H17" s="893">
        <v>24200</v>
      </c>
      <c r="I17" s="893">
        <v>42728</v>
      </c>
    </row>
    <row r="18" spans="1:9" x14ac:dyDescent="0.25">
      <c r="A18" s="57"/>
      <c r="B18" s="888"/>
      <c r="C18" s="888"/>
      <c r="D18" s="888"/>
      <c r="E18" s="888"/>
      <c r="F18" s="888"/>
      <c r="G18" s="888"/>
      <c r="H18" s="888"/>
      <c r="I18" s="888"/>
    </row>
    <row r="19" spans="1:9" x14ac:dyDescent="0.25">
      <c r="A19" s="57" t="s">
        <v>160</v>
      </c>
      <c r="B19" s="888">
        <v>30</v>
      </c>
      <c r="C19" s="888" t="s">
        <v>23</v>
      </c>
      <c r="D19" s="888" t="s">
        <v>23</v>
      </c>
      <c r="E19" s="888" t="s">
        <v>23</v>
      </c>
      <c r="F19" s="888">
        <v>30</v>
      </c>
      <c r="G19" s="888">
        <v>25560</v>
      </c>
      <c r="H19" s="888" t="s">
        <v>23</v>
      </c>
      <c r="I19" s="888">
        <v>767</v>
      </c>
    </row>
    <row r="20" spans="1:9" x14ac:dyDescent="0.25">
      <c r="A20" s="57" t="s">
        <v>89</v>
      </c>
      <c r="B20" s="888">
        <v>25</v>
      </c>
      <c r="C20" s="888" t="s">
        <v>23</v>
      </c>
      <c r="D20" s="888" t="s">
        <v>23</v>
      </c>
      <c r="E20" s="888" t="s">
        <v>23</v>
      </c>
      <c r="F20" s="888">
        <v>25</v>
      </c>
      <c r="G20" s="888">
        <v>24680</v>
      </c>
      <c r="H20" s="888" t="s">
        <v>23</v>
      </c>
      <c r="I20" s="888">
        <v>617</v>
      </c>
    </row>
    <row r="21" spans="1:9" x14ac:dyDescent="0.25">
      <c r="A21" s="57" t="s">
        <v>90</v>
      </c>
      <c r="B21" s="888">
        <v>80</v>
      </c>
      <c r="C21" s="888" t="s">
        <v>23</v>
      </c>
      <c r="D21" s="888" t="s">
        <v>23</v>
      </c>
      <c r="E21" s="888" t="s">
        <v>23</v>
      </c>
      <c r="F21" s="888">
        <v>80</v>
      </c>
      <c r="G21" s="888">
        <v>27080</v>
      </c>
      <c r="H21" s="888" t="s">
        <v>23</v>
      </c>
      <c r="I21" s="888">
        <v>2166</v>
      </c>
    </row>
    <row r="22" spans="1:9" x14ac:dyDescent="0.25">
      <c r="A22" s="66" t="s">
        <v>91</v>
      </c>
      <c r="B22" s="893">
        <v>135</v>
      </c>
      <c r="C22" s="893" t="s">
        <v>23</v>
      </c>
      <c r="D22" s="893" t="s">
        <v>23</v>
      </c>
      <c r="E22" s="893" t="s">
        <v>23</v>
      </c>
      <c r="F22" s="893">
        <v>135</v>
      </c>
      <c r="G22" s="893">
        <v>26298</v>
      </c>
      <c r="H22" s="893" t="s">
        <v>23</v>
      </c>
      <c r="I22" s="893">
        <v>3550</v>
      </c>
    </row>
    <row r="23" spans="1:9" x14ac:dyDescent="0.25">
      <c r="A23" s="59"/>
      <c r="B23" s="1026"/>
      <c r="C23" s="1026"/>
      <c r="D23" s="1026"/>
      <c r="E23" s="1026"/>
      <c r="F23" s="1026"/>
      <c r="G23" s="1026"/>
      <c r="H23" s="1026"/>
      <c r="I23" s="1026"/>
    </row>
    <row r="24" spans="1:9" x14ac:dyDescent="0.25">
      <c r="A24" s="66" t="s">
        <v>92</v>
      </c>
      <c r="B24" s="893">
        <v>3535</v>
      </c>
      <c r="C24" s="893">
        <v>1691</v>
      </c>
      <c r="D24" s="893" t="s">
        <v>23</v>
      </c>
      <c r="E24" s="893" t="s">
        <v>23</v>
      </c>
      <c r="F24" s="893">
        <v>5226</v>
      </c>
      <c r="G24" s="893">
        <v>31163</v>
      </c>
      <c r="H24" s="893">
        <v>43967</v>
      </c>
      <c r="I24" s="893">
        <v>184509</v>
      </c>
    </row>
    <row r="25" spans="1:9" x14ac:dyDescent="0.25">
      <c r="A25" s="59"/>
      <c r="B25" s="1026"/>
      <c r="C25" s="1026"/>
      <c r="D25" s="1026"/>
      <c r="E25" s="1026"/>
      <c r="F25" s="1026"/>
      <c r="G25" s="1026"/>
      <c r="H25" s="1026"/>
      <c r="I25" s="1026"/>
    </row>
    <row r="26" spans="1:9" s="243" customFormat="1" x14ac:dyDescent="0.25">
      <c r="A26" s="66" t="s">
        <v>93</v>
      </c>
      <c r="B26" s="893">
        <v>47</v>
      </c>
      <c r="C26" s="893">
        <v>229</v>
      </c>
      <c r="D26" s="893" t="s">
        <v>23</v>
      </c>
      <c r="E26" s="893" t="s">
        <v>23</v>
      </c>
      <c r="F26" s="893">
        <v>276</v>
      </c>
      <c r="G26" s="893">
        <v>28000</v>
      </c>
      <c r="H26" s="893">
        <v>45000</v>
      </c>
      <c r="I26" s="893">
        <v>11621</v>
      </c>
    </row>
    <row r="27" spans="1:9" x14ac:dyDescent="0.25">
      <c r="A27" s="57"/>
      <c r="B27" s="888"/>
      <c r="C27" s="888"/>
      <c r="D27" s="888"/>
      <c r="E27" s="888"/>
      <c r="F27" s="888"/>
      <c r="G27" s="888"/>
      <c r="H27" s="888"/>
      <c r="I27" s="888"/>
    </row>
    <row r="28" spans="1:9" x14ac:dyDescent="0.25">
      <c r="A28" s="57" t="s">
        <v>94</v>
      </c>
      <c r="B28" s="888">
        <v>1771</v>
      </c>
      <c r="C28" s="888">
        <v>3708</v>
      </c>
      <c r="D28" s="888">
        <v>196</v>
      </c>
      <c r="E28" s="888" t="s">
        <v>23</v>
      </c>
      <c r="F28" s="888">
        <v>5675</v>
      </c>
      <c r="G28" s="888">
        <v>10500</v>
      </c>
      <c r="H28" s="888">
        <v>31998</v>
      </c>
      <c r="I28" s="888">
        <v>137244</v>
      </c>
    </row>
    <row r="29" spans="1:9" x14ac:dyDescent="0.25">
      <c r="A29" s="57" t="s">
        <v>95</v>
      </c>
      <c r="B29" s="888">
        <v>17</v>
      </c>
      <c r="C29" s="888">
        <v>168</v>
      </c>
      <c r="D29" s="888">
        <v>1</v>
      </c>
      <c r="E29" s="888" t="s">
        <v>23</v>
      </c>
      <c r="F29" s="888">
        <v>186</v>
      </c>
      <c r="G29" s="888">
        <v>13000</v>
      </c>
      <c r="H29" s="888">
        <v>44940</v>
      </c>
      <c r="I29" s="888">
        <v>7771</v>
      </c>
    </row>
    <row r="30" spans="1:9" x14ac:dyDescent="0.25">
      <c r="A30" s="57" t="s">
        <v>96</v>
      </c>
      <c r="B30" s="888">
        <v>249</v>
      </c>
      <c r="C30" s="888">
        <v>2434</v>
      </c>
      <c r="D30" s="888">
        <v>249</v>
      </c>
      <c r="E30" s="888">
        <v>608</v>
      </c>
      <c r="F30" s="888">
        <v>3540</v>
      </c>
      <c r="G30" s="888">
        <v>9500</v>
      </c>
      <c r="H30" s="888">
        <v>20995</v>
      </c>
      <c r="I30" s="888">
        <v>53471</v>
      </c>
    </row>
    <row r="31" spans="1:9" s="243" customFormat="1" x14ac:dyDescent="0.25">
      <c r="A31" s="66" t="s">
        <v>97</v>
      </c>
      <c r="B31" s="893">
        <v>2037</v>
      </c>
      <c r="C31" s="893">
        <v>6310</v>
      </c>
      <c r="D31" s="893">
        <v>446</v>
      </c>
      <c r="E31" s="893">
        <v>608</v>
      </c>
      <c r="F31" s="893">
        <v>9401</v>
      </c>
      <c r="G31" s="893">
        <v>10399</v>
      </c>
      <c r="H31" s="893">
        <v>28098</v>
      </c>
      <c r="I31" s="893">
        <v>198486</v>
      </c>
    </row>
    <row r="32" spans="1:9" x14ac:dyDescent="0.25">
      <c r="A32" s="57"/>
      <c r="B32" s="888"/>
      <c r="C32" s="888"/>
      <c r="D32" s="888"/>
      <c r="E32" s="888"/>
      <c r="F32" s="888"/>
      <c r="G32" s="888"/>
      <c r="H32" s="888"/>
      <c r="I32" s="888"/>
    </row>
    <row r="33" spans="1:9" x14ac:dyDescent="0.25">
      <c r="A33" s="57" t="s">
        <v>98</v>
      </c>
      <c r="B33" s="889">
        <v>7385</v>
      </c>
      <c r="C33" s="889">
        <v>504</v>
      </c>
      <c r="D33" s="889">
        <v>4</v>
      </c>
      <c r="E33" s="889">
        <v>3</v>
      </c>
      <c r="F33" s="889">
        <v>7896</v>
      </c>
      <c r="G33" s="889">
        <v>16952</v>
      </c>
      <c r="H33" s="889">
        <v>52444</v>
      </c>
      <c r="I33" s="889">
        <v>151622</v>
      </c>
    </row>
    <row r="34" spans="1:9" x14ac:dyDescent="0.25">
      <c r="A34" s="57" t="s">
        <v>99</v>
      </c>
      <c r="B34" s="889">
        <v>5596</v>
      </c>
      <c r="C34" s="889">
        <v>2078</v>
      </c>
      <c r="D34" s="889">
        <v>154</v>
      </c>
      <c r="E34" s="889">
        <v>53</v>
      </c>
      <c r="F34" s="889">
        <v>7881</v>
      </c>
      <c r="G34" s="889">
        <v>26232</v>
      </c>
      <c r="H34" s="889">
        <v>58105</v>
      </c>
      <c r="I34" s="889">
        <v>267536</v>
      </c>
    </row>
    <row r="35" spans="1:9" x14ac:dyDescent="0.25">
      <c r="A35" s="57" t="s">
        <v>100</v>
      </c>
      <c r="B35" s="889">
        <v>768</v>
      </c>
      <c r="C35" s="889">
        <v>2714</v>
      </c>
      <c r="D35" s="889">
        <v>361</v>
      </c>
      <c r="E35" s="889">
        <v>3</v>
      </c>
      <c r="F35" s="889">
        <v>3846</v>
      </c>
      <c r="G35" s="889">
        <v>15038</v>
      </c>
      <c r="H35" s="889">
        <v>50299</v>
      </c>
      <c r="I35" s="889">
        <v>148061</v>
      </c>
    </row>
    <row r="36" spans="1:9" x14ac:dyDescent="0.25">
      <c r="A36" s="57" t="s">
        <v>101</v>
      </c>
      <c r="B36" s="889">
        <v>28</v>
      </c>
      <c r="C36" s="889">
        <v>78</v>
      </c>
      <c r="D36" s="889" t="s">
        <v>23</v>
      </c>
      <c r="E36" s="889" t="s">
        <v>23</v>
      </c>
      <c r="F36" s="889">
        <v>106</v>
      </c>
      <c r="G36" s="889">
        <v>4000</v>
      </c>
      <c r="H36" s="889">
        <v>35000</v>
      </c>
      <c r="I36" s="889">
        <v>2842</v>
      </c>
    </row>
    <row r="37" spans="1:9" x14ac:dyDescent="0.25">
      <c r="A37" s="66" t="s">
        <v>102</v>
      </c>
      <c r="B37" s="893">
        <v>13777</v>
      </c>
      <c r="C37" s="893">
        <v>5374</v>
      </c>
      <c r="D37" s="893">
        <v>519</v>
      </c>
      <c r="E37" s="893">
        <v>59</v>
      </c>
      <c r="F37" s="893">
        <v>19729</v>
      </c>
      <c r="G37" s="893">
        <v>20588</v>
      </c>
      <c r="H37" s="893">
        <v>53297</v>
      </c>
      <c r="I37" s="893">
        <v>570061</v>
      </c>
    </row>
    <row r="38" spans="1:9" x14ac:dyDescent="0.25">
      <c r="A38" s="59"/>
      <c r="B38" s="1026"/>
      <c r="C38" s="1026"/>
      <c r="D38" s="1026"/>
      <c r="E38" s="1026"/>
      <c r="F38" s="1026"/>
      <c r="G38" s="1026"/>
      <c r="H38" s="1026"/>
      <c r="I38" s="1026"/>
    </row>
    <row r="39" spans="1:9" x14ac:dyDescent="0.25">
      <c r="A39" s="66" t="s">
        <v>103</v>
      </c>
      <c r="B39" s="893">
        <v>1934</v>
      </c>
      <c r="C39" s="893" t="s">
        <v>23</v>
      </c>
      <c r="D39" s="893">
        <v>3868</v>
      </c>
      <c r="E39" s="893" t="s">
        <v>23</v>
      </c>
      <c r="F39" s="893">
        <v>5802</v>
      </c>
      <c r="G39" s="893">
        <v>19900</v>
      </c>
      <c r="H39" s="893" t="s">
        <v>23</v>
      </c>
      <c r="I39" s="893">
        <v>38486</v>
      </c>
    </row>
    <row r="40" spans="1:9" x14ac:dyDescent="0.25">
      <c r="A40" s="57"/>
      <c r="B40" s="888"/>
      <c r="C40" s="888"/>
      <c r="D40" s="888"/>
      <c r="E40" s="888"/>
      <c r="F40" s="888"/>
      <c r="G40" s="888"/>
      <c r="H40" s="888"/>
      <c r="I40" s="888"/>
    </row>
    <row r="41" spans="1:9" x14ac:dyDescent="0.25">
      <c r="A41" s="57" t="s">
        <v>161</v>
      </c>
      <c r="B41" s="1028">
        <v>1174</v>
      </c>
      <c r="C41" s="1028">
        <v>212</v>
      </c>
      <c r="D41" s="1028">
        <v>294</v>
      </c>
      <c r="E41" s="1028" t="s">
        <v>23</v>
      </c>
      <c r="F41" s="1028">
        <v>1680</v>
      </c>
      <c r="G41" s="1028">
        <v>3920</v>
      </c>
      <c r="H41" s="1028">
        <v>11815</v>
      </c>
      <c r="I41" s="1028">
        <v>7107</v>
      </c>
    </row>
    <row r="42" spans="1:9" x14ac:dyDescent="0.25">
      <c r="A42" s="57" t="s">
        <v>105</v>
      </c>
      <c r="B42" s="888">
        <v>619</v>
      </c>
      <c r="C42" s="888">
        <v>85</v>
      </c>
      <c r="D42" s="888" t="s">
        <v>23</v>
      </c>
      <c r="E42" s="888" t="s">
        <v>23</v>
      </c>
      <c r="F42" s="888">
        <v>704</v>
      </c>
      <c r="G42" s="888">
        <v>20000</v>
      </c>
      <c r="H42" s="888">
        <v>35000</v>
      </c>
      <c r="I42" s="888">
        <v>15355</v>
      </c>
    </row>
    <row r="43" spans="1:9" x14ac:dyDescent="0.25">
      <c r="A43" s="57" t="s">
        <v>106</v>
      </c>
      <c r="B43" s="889">
        <v>649</v>
      </c>
      <c r="C43" s="889">
        <v>434</v>
      </c>
      <c r="D43" s="889" t="s">
        <v>23</v>
      </c>
      <c r="E43" s="889" t="s">
        <v>23</v>
      </c>
      <c r="F43" s="889">
        <v>1083</v>
      </c>
      <c r="G43" s="889">
        <v>6000</v>
      </c>
      <c r="H43" s="889">
        <v>23000</v>
      </c>
      <c r="I43" s="889">
        <v>13876</v>
      </c>
    </row>
    <row r="44" spans="1:9" x14ac:dyDescent="0.25">
      <c r="A44" s="57" t="s">
        <v>107</v>
      </c>
      <c r="B44" s="1028">
        <v>2238</v>
      </c>
      <c r="C44" s="1028">
        <v>888</v>
      </c>
      <c r="D44" s="1028" t="s">
        <v>23</v>
      </c>
      <c r="E44" s="1028" t="s">
        <v>23</v>
      </c>
      <c r="F44" s="1028">
        <v>3126</v>
      </c>
      <c r="G44" s="1028">
        <v>15000</v>
      </c>
      <c r="H44" s="1028">
        <v>24200</v>
      </c>
      <c r="I44" s="1028">
        <v>55060</v>
      </c>
    </row>
    <row r="45" spans="1:9" x14ac:dyDescent="0.25">
      <c r="A45" s="57" t="s">
        <v>108</v>
      </c>
      <c r="B45" s="889">
        <v>10369</v>
      </c>
      <c r="C45" s="889">
        <v>524</v>
      </c>
      <c r="D45" s="889" t="s">
        <v>23</v>
      </c>
      <c r="E45" s="889" t="s">
        <v>23</v>
      </c>
      <c r="F45" s="889">
        <v>10893</v>
      </c>
      <c r="G45" s="889">
        <v>10000</v>
      </c>
      <c r="H45" s="889">
        <v>15000</v>
      </c>
      <c r="I45" s="889">
        <v>111550</v>
      </c>
    </row>
    <row r="46" spans="1:9" x14ac:dyDescent="0.25">
      <c r="A46" s="57" t="s">
        <v>109</v>
      </c>
      <c r="B46" s="889">
        <v>333</v>
      </c>
      <c r="C46" s="889">
        <v>16</v>
      </c>
      <c r="D46" s="889" t="s">
        <v>23</v>
      </c>
      <c r="E46" s="889" t="s">
        <v>23</v>
      </c>
      <c r="F46" s="889">
        <v>349</v>
      </c>
      <c r="G46" s="889">
        <v>9600</v>
      </c>
      <c r="H46" s="889">
        <v>30000</v>
      </c>
      <c r="I46" s="889">
        <v>3677</v>
      </c>
    </row>
    <row r="47" spans="1:9" x14ac:dyDescent="0.25">
      <c r="A47" s="57" t="s">
        <v>110</v>
      </c>
      <c r="B47" s="889">
        <v>58</v>
      </c>
      <c r="C47" s="889">
        <v>2</v>
      </c>
      <c r="D47" s="889">
        <v>27</v>
      </c>
      <c r="E47" s="889" t="s">
        <v>23</v>
      </c>
      <c r="F47" s="889">
        <v>87</v>
      </c>
      <c r="G47" s="889">
        <v>7000</v>
      </c>
      <c r="H47" s="889">
        <v>20000</v>
      </c>
      <c r="I47" s="889">
        <v>446</v>
      </c>
    </row>
    <row r="48" spans="1:9" x14ac:dyDescent="0.25">
      <c r="A48" s="57" t="s">
        <v>111</v>
      </c>
      <c r="B48" s="888">
        <v>273</v>
      </c>
      <c r="C48" s="888">
        <v>316</v>
      </c>
      <c r="D48" s="888" t="s">
        <v>23</v>
      </c>
      <c r="E48" s="888" t="s">
        <v>23</v>
      </c>
      <c r="F48" s="888">
        <v>589</v>
      </c>
      <c r="G48" s="888">
        <v>6500</v>
      </c>
      <c r="H48" s="888">
        <v>11000</v>
      </c>
      <c r="I48" s="888">
        <v>5251</v>
      </c>
    </row>
    <row r="49" spans="1:9" x14ac:dyDescent="0.25">
      <c r="A49" s="57" t="s">
        <v>112</v>
      </c>
      <c r="B49" s="889">
        <v>2277</v>
      </c>
      <c r="C49" s="889">
        <v>318</v>
      </c>
      <c r="D49" s="889" t="s">
        <v>23</v>
      </c>
      <c r="E49" s="889" t="s">
        <v>23</v>
      </c>
      <c r="F49" s="889">
        <v>2595</v>
      </c>
      <c r="G49" s="889">
        <v>9000</v>
      </c>
      <c r="H49" s="889">
        <v>13000</v>
      </c>
      <c r="I49" s="889">
        <v>24627</v>
      </c>
    </row>
    <row r="50" spans="1:9" x14ac:dyDescent="0.25">
      <c r="A50" s="66" t="s">
        <v>113</v>
      </c>
      <c r="B50" s="893">
        <v>17990</v>
      </c>
      <c r="C50" s="893">
        <v>2795</v>
      </c>
      <c r="D50" s="893">
        <v>321</v>
      </c>
      <c r="E50" s="893" t="s">
        <v>23</v>
      </c>
      <c r="F50" s="893">
        <v>21106</v>
      </c>
      <c r="G50" s="893">
        <v>10228</v>
      </c>
      <c r="H50" s="893">
        <v>18941</v>
      </c>
      <c r="I50" s="893">
        <v>236949</v>
      </c>
    </row>
    <row r="51" spans="1:9" x14ac:dyDescent="0.25">
      <c r="A51" s="59"/>
      <c r="B51" s="1026"/>
      <c r="C51" s="1026"/>
      <c r="D51" s="1026"/>
      <c r="E51" s="1026"/>
      <c r="F51" s="1026"/>
      <c r="G51" s="1026"/>
      <c r="H51" s="1026"/>
      <c r="I51" s="1026"/>
    </row>
    <row r="52" spans="1:9" x14ac:dyDescent="0.25">
      <c r="A52" s="66" t="s">
        <v>114</v>
      </c>
      <c r="B52" s="893">
        <v>1</v>
      </c>
      <c r="C52" s="893">
        <v>42</v>
      </c>
      <c r="D52" s="893" t="s">
        <v>23</v>
      </c>
      <c r="E52" s="893" t="s">
        <v>23</v>
      </c>
      <c r="F52" s="893">
        <v>43</v>
      </c>
      <c r="G52" s="893">
        <v>16550</v>
      </c>
      <c r="H52" s="893">
        <v>36125</v>
      </c>
      <c r="I52" s="893">
        <v>1534</v>
      </c>
    </row>
    <row r="53" spans="1:9" x14ac:dyDescent="0.25">
      <c r="A53" s="57"/>
      <c r="B53" s="888"/>
      <c r="C53" s="888"/>
      <c r="D53" s="888"/>
      <c r="E53" s="888"/>
      <c r="F53" s="888"/>
      <c r="G53" s="888"/>
      <c r="H53" s="888"/>
      <c r="I53" s="888"/>
    </row>
    <row r="54" spans="1:9" x14ac:dyDescent="0.25">
      <c r="A54" s="57" t="s">
        <v>115</v>
      </c>
      <c r="B54" s="888" t="s">
        <v>23</v>
      </c>
      <c r="C54" s="888">
        <v>1123</v>
      </c>
      <c r="D54" s="888" t="s">
        <v>23</v>
      </c>
      <c r="E54" s="888" t="s">
        <v>23</v>
      </c>
      <c r="F54" s="888">
        <v>1123</v>
      </c>
      <c r="G54" s="888" t="s">
        <v>23</v>
      </c>
      <c r="H54" s="888">
        <v>29500</v>
      </c>
      <c r="I54" s="888">
        <v>33129</v>
      </c>
    </row>
    <row r="55" spans="1:9" x14ac:dyDescent="0.25">
      <c r="A55" s="57" t="s">
        <v>116</v>
      </c>
      <c r="B55" s="888">
        <v>264</v>
      </c>
      <c r="C55" s="888">
        <v>70</v>
      </c>
      <c r="D55" s="888" t="s">
        <v>23</v>
      </c>
      <c r="E55" s="888" t="s">
        <v>23</v>
      </c>
      <c r="F55" s="888">
        <v>334</v>
      </c>
      <c r="G55" s="888">
        <v>6500</v>
      </c>
      <c r="H55" s="888">
        <v>25000</v>
      </c>
      <c r="I55" s="888">
        <v>3466</v>
      </c>
    </row>
    <row r="56" spans="1:9" x14ac:dyDescent="0.25">
      <c r="A56" s="57" t="s">
        <v>117</v>
      </c>
      <c r="B56" s="888">
        <v>55</v>
      </c>
      <c r="C56" s="888">
        <v>53</v>
      </c>
      <c r="D56" s="888" t="s">
        <v>23</v>
      </c>
      <c r="E56" s="888" t="s">
        <v>23</v>
      </c>
      <c r="F56" s="888">
        <v>108</v>
      </c>
      <c r="G56" s="888">
        <v>3842</v>
      </c>
      <c r="H56" s="888">
        <v>27009</v>
      </c>
      <c r="I56" s="888">
        <v>1642</v>
      </c>
    </row>
    <row r="57" spans="1:9" x14ac:dyDescent="0.25">
      <c r="A57" s="57" t="s">
        <v>118</v>
      </c>
      <c r="B57" s="888" t="s">
        <v>23</v>
      </c>
      <c r="C57" s="888" t="s">
        <v>23</v>
      </c>
      <c r="D57" s="888">
        <v>34</v>
      </c>
      <c r="E57" s="888" t="s">
        <v>23</v>
      </c>
      <c r="F57" s="888">
        <v>34</v>
      </c>
      <c r="G57" s="888" t="s">
        <v>23</v>
      </c>
      <c r="H57" s="888" t="s">
        <v>23</v>
      </c>
      <c r="I57" s="888" t="s">
        <v>23</v>
      </c>
    </row>
    <row r="58" spans="1:9" x14ac:dyDescent="0.25">
      <c r="A58" s="57" t="s">
        <v>119</v>
      </c>
      <c r="B58" s="888">
        <v>590</v>
      </c>
      <c r="C58" s="888">
        <v>529</v>
      </c>
      <c r="D58" s="888">
        <v>465</v>
      </c>
      <c r="E58" s="888">
        <v>408</v>
      </c>
      <c r="F58" s="888">
        <v>1992</v>
      </c>
      <c r="G58" s="888">
        <v>23500</v>
      </c>
      <c r="H58" s="888">
        <v>42250</v>
      </c>
      <c r="I58" s="888">
        <v>36215</v>
      </c>
    </row>
    <row r="59" spans="1:9" x14ac:dyDescent="0.25">
      <c r="A59" s="66" t="s">
        <v>176</v>
      </c>
      <c r="B59" s="893">
        <v>909</v>
      </c>
      <c r="C59" s="893">
        <v>1775</v>
      </c>
      <c r="D59" s="893">
        <v>499</v>
      </c>
      <c r="E59" s="893">
        <v>408</v>
      </c>
      <c r="F59" s="893">
        <v>3591</v>
      </c>
      <c r="G59" s="893">
        <v>17373</v>
      </c>
      <c r="H59" s="893">
        <v>33048</v>
      </c>
      <c r="I59" s="893">
        <v>74452</v>
      </c>
    </row>
    <row r="60" spans="1:9" x14ac:dyDescent="0.25">
      <c r="A60" s="57"/>
      <c r="B60" s="888"/>
      <c r="C60" s="888"/>
      <c r="D60" s="888"/>
      <c r="E60" s="888"/>
      <c r="F60" s="888"/>
      <c r="G60" s="888"/>
      <c r="H60" s="888"/>
      <c r="I60" s="888"/>
    </row>
    <row r="61" spans="1:9" x14ac:dyDescent="0.25">
      <c r="A61" s="57" t="s">
        <v>121</v>
      </c>
      <c r="B61" s="889" t="s">
        <v>23</v>
      </c>
      <c r="C61" s="889">
        <v>145</v>
      </c>
      <c r="D61" s="889" t="s">
        <v>23</v>
      </c>
      <c r="E61" s="889" t="s">
        <v>23</v>
      </c>
      <c r="F61" s="889">
        <v>145</v>
      </c>
      <c r="G61" s="889" t="s">
        <v>23</v>
      </c>
      <c r="H61" s="889">
        <v>25500</v>
      </c>
      <c r="I61" s="889">
        <v>3698</v>
      </c>
    </row>
    <row r="62" spans="1:9" x14ac:dyDescent="0.25">
      <c r="A62" s="57" t="s">
        <v>122</v>
      </c>
      <c r="B62" s="889" t="s">
        <v>23</v>
      </c>
      <c r="C62" s="889" t="s">
        <v>23</v>
      </c>
      <c r="D62" s="889" t="s">
        <v>23</v>
      </c>
      <c r="E62" s="889" t="s">
        <v>23</v>
      </c>
      <c r="F62" s="889" t="s">
        <v>23</v>
      </c>
      <c r="G62" s="889" t="s">
        <v>23</v>
      </c>
      <c r="H62" s="889" t="s">
        <v>23</v>
      </c>
      <c r="I62" s="889" t="s">
        <v>23</v>
      </c>
    </row>
    <row r="63" spans="1:9" x14ac:dyDescent="0.25">
      <c r="A63" s="57" t="s">
        <v>123</v>
      </c>
      <c r="B63" s="889">
        <v>17</v>
      </c>
      <c r="C63" s="889">
        <v>43</v>
      </c>
      <c r="D63" s="889" t="s">
        <v>23</v>
      </c>
      <c r="E63" s="889" t="s">
        <v>23</v>
      </c>
      <c r="F63" s="889">
        <v>60</v>
      </c>
      <c r="G63" s="889">
        <v>4700</v>
      </c>
      <c r="H63" s="889">
        <v>11500</v>
      </c>
      <c r="I63" s="889">
        <v>574</v>
      </c>
    </row>
    <row r="64" spans="1:9" x14ac:dyDescent="0.25">
      <c r="A64" s="66" t="s">
        <v>124</v>
      </c>
      <c r="B64" s="893">
        <v>17</v>
      </c>
      <c r="C64" s="893">
        <v>188</v>
      </c>
      <c r="D64" s="893" t="s">
        <v>23</v>
      </c>
      <c r="E64" s="893" t="s">
        <v>23</v>
      </c>
      <c r="F64" s="893">
        <v>205</v>
      </c>
      <c r="G64" s="893">
        <v>4700</v>
      </c>
      <c r="H64" s="893">
        <v>22298</v>
      </c>
      <c r="I64" s="893">
        <v>4272</v>
      </c>
    </row>
    <row r="65" spans="1:9" x14ac:dyDescent="0.25">
      <c r="A65" s="59"/>
      <c r="B65" s="1026"/>
      <c r="C65" s="1026"/>
      <c r="D65" s="1026"/>
      <c r="E65" s="1026"/>
      <c r="F65" s="1026"/>
      <c r="G65" s="1026"/>
      <c r="H65" s="1026"/>
      <c r="I65" s="1026"/>
    </row>
    <row r="66" spans="1:9" x14ac:dyDescent="0.25">
      <c r="A66" s="66" t="s">
        <v>125</v>
      </c>
      <c r="B66" s="893" t="s">
        <v>23</v>
      </c>
      <c r="C66" s="893" t="s">
        <v>23</v>
      </c>
      <c r="D66" s="893" t="s">
        <v>23</v>
      </c>
      <c r="E66" s="893" t="s">
        <v>23</v>
      </c>
      <c r="F66" s="893" t="s">
        <v>23</v>
      </c>
      <c r="G66" s="893" t="s">
        <v>23</v>
      </c>
      <c r="H66" s="893" t="s">
        <v>23</v>
      </c>
      <c r="I66" s="893" t="s">
        <v>23</v>
      </c>
    </row>
    <row r="67" spans="1:9" x14ac:dyDescent="0.25">
      <c r="A67" s="57"/>
      <c r="B67" s="888"/>
      <c r="C67" s="888"/>
      <c r="D67" s="888"/>
      <c r="E67" s="888"/>
      <c r="F67" s="888"/>
      <c r="G67" s="888"/>
      <c r="H67" s="888"/>
      <c r="I67" s="888"/>
    </row>
    <row r="68" spans="1:9" x14ac:dyDescent="0.25">
      <c r="A68" s="57" t="s">
        <v>126</v>
      </c>
      <c r="B68" s="888">
        <v>396</v>
      </c>
      <c r="C68" s="888">
        <v>136</v>
      </c>
      <c r="D68" s="888">
        <v>1582</v>
      </c>
      <c r="E68" s="888">
        <v>542</v>
      </c>
      <c r="F68" s="888">
        <v>2656</v>
      </c>
      <c r="G68" s="888">
        <v>11050</v>
      </c>
      <c r="H68" s="888">
        <v>20000</v>
      </c>
      <c r="I68" s="888">
        <v>7096</v>
      </c>
    </row>
    <row r="69" spans="1:9" x14ac:dyDescent="0.25">
      <c r="A69" s="57" t="s">
        <v>127</v>
      </c>
      <c r="B69" s="888">
        <v>151</v>
      </c>
      <c r="C69" s="888">
        <v>250</v>
      </c>
      <c r="D69" s="888">
        <v>603</v>
      </c>
      <c r="E69" s="888">
        <v>1001</v>
      </c>
      <c r="F69" s="888">
        <v>2005</v>
      </c>
      <c r="G69" s="888">
        <v>9945</v>
      </c>
      <c r="H69" s="888">
        <v>18000</v>
      </c>
      <c r="I69" s="888">
        <v>6002</v>
      </c>
    </row>
    <row r="70" spans="1:9" x14ac:dyDescent="0.25">
      <c r="A70" s="66" t="s">
        <v>128</v>
      </c>
      <c r="B70" s="893">
        <v>547</v>
      </c>
      <c r="C70" s="893">
        <v>386</v>
      </c>
      <c r="D70" s="893">
        <v>2185</v>
      </c>
      <c r="E70" s="893">
        <v>1543</v>
      </c>
      <c r="F70" s="893">
        <v>4661</v>
      </c>
      <c r="G70" s="893">
        <v>10745</v>
      </c>
      <c r="H70" s="893">
        <v>18705</v>
      </c>
      <c r="I70" s="893">
        <v>13098</v>
      </c>
    </row>
    <row r="71" spans="1:9" x14ac:dyDescent="0.25">
      <c r="A71" s="57"/>
      <c r="B71" s="888"/>
      <c r="C71" s="888"/>
      <c r="D71" s="888"/>
      <c r="E71" s="888"/>
      <c r="F71" s="888"/>
      <c r="G71" s="888"/>
      <c r="H71" s="888"/>
      <c r="I71" s="888"/>
    </row>
    <row r="72" spans="1:9" x14ac:dyDescent="0.25">
      <c r="A72" s="57" t="s">
        <v>129</v>
      </c>
      <c r="B72" s="888" t="s">
        <v>23</v>
      </c>
      <c r="C72" s="888" t="s">
        <v>23</v>
      </c>
      <c r="D72" s="888" t="s">
        <v>23</v>
      </c>
      <c r="E72" s="888" t="s">
        <v>23</v>
      </c>
      <c r="F72" s="888" t="s">
        <v>23</v>
      </c>
      <c r="G72" s="888" t="s">
        <v>23</v>
      </c>
      <c r="H72" s="888" t="s">
        <v>23</v>
      </c>
      <c r="I72" s="888" t="s">
        <v>23</v>
      </c>
    </row>
    <row r="73" spans="1:9" x14ac:dyDescent="0.25">
      <c r="A73" s="57" t="s">
        <v>130</v>
      </c>
      <c r="B73" s="888">
        <v>378</v>
      </c>
      <c r="C73" s="888">
        <v>290</v>
      </c>
      <c r="D73" s="888" t="s">
        <v>23</v>
      </c>
      <c r="E73" s="888" t="s">
        <v>23</v>
      </c>
      <c r="F73" s="888">
        <v>668</v>
      </c>
      <c r="G73" s="888">
        <v>2000</v>
      </c>
      <c r="H73" s="888">
        <v>8000</v>
      </c>
      <c r="I73" s="888">
        <v>3076</v>
      </c>
    </row>
    <row r="74" spans="1:9" x14ac:dyDescent="0.25">
      <c r="A74" s="57" t="s">
        <v>131</v>
      </c>
      <c r="B74" s="889">
        <v>194</v>
      </c>
      <c r="C74" s="889">
        <v>11</v>
      </c>
      <c r="D74" s="889" t="s">
        <v>23</v>
      </c>
      <c r="E74" s="889" t="s">
        <v>23</v>
      </c>
      <c r="F74" s="889">
        <v>205</v>
      </c>
      <c r="G74" s="889">
        <v>12500</v>
      </c>
      <c r="H74" s="889">
        <v>25000</v>
      </c>
      <c r="I74" s="889">
        <v>2700</v>
      </c>
    </row>
    <row r="75" spans="1:9" x14ac:dyDescent="0.25">
      <c r="A75" s="57" t="s">
        <v>132</v>
      </c>
      <c r="B75" s="888">
        <v>26</v>
      </c>
      <c r="C75" s="888">
        <v>53</v>
      </c>
      <c r="D75" s="888" t="s">
        <v>23</v>
      </c>
      <c r="E75" s="888" t="s">
        <v>23</v>
      </c>
      <c r="F75" s="888">
        <v>79</v>
      </c>
      <c r="G75" s="888">
        <v>15000</v>
      </c>
      <c r="H75" s="888">
        <v>49778</v>
      </c>
      <c r="I75" s="888">
        <v>3028</v>
      </c>
    </row>
    <row r="76" spans="1:9" x14ac:dyDescent="0.25">
      <c r="A76" s="57" t="s">
        <v>133</v>
      </c>
      <c r="B76" s="888">
        <v>26</v>
      </c>
      <c r="C76" s="888">
        <v>101</v>
      </c>
      <c r="D76" s="888" t="s">
        <v>23</v>
      </c>
      <c r="E76" s="888" t="s">
        <v>23</v>
      </c>
      <c r="F76" s="888">
        <v>127</v>
      </c>
      <c r="G76" s="888">
        <v>5700</v>
      </c>
      <c r="H76" s="888">
        <v>28500</v>
      </c>
      <c r="I76" s="888">
        <v>3026</v>
      </c>
    </row>
    <row r="77" spans="1:9" x14ac:dyDescent="0.25">
      <c r="A77" s="57" t="s">
        <v>134</v>
      </c>
      <c r="B77" s="888">
        <v>2</v>
      </c>
      <c r="C77" s="888" t="s">
        <v>23</v>
      </c>
      <c r="D77" s="888" t="s">
        <v>23</v>
      </c>
      <c r="E77" s="888" t="s">
        <v>23</v>
      </c>
      <c r="F77" s="888">
        <v>2</v>
      </c>
      <c r="G77" s="888">
        <v>8000</v>
      </c>
      <c r="H77" s="888" t="s">
        <v>23</v>
      </c>
      <c r="I77" s="888">
        <v>16</v>
      </c>
    </row>
    <row r="78" spans="1:9" x14ac:dyDescent="0.25">
      <c r="A78" s="57" t="s">
        <v>135</v>
      </c>
      <c r="B78" s="888">
        <v>33</v>
      </c>
      <c r="C78" s="888">
        <v>4</v>
      </c>
      <c r="D78" s="888" t="s">
        <v>23</v>
      </c>
      <c r="E78" s="888" t="s">
        <v>23</v>
      </c>
      <c r="F78" s="888">
        <v>37</v>
      </c>
      <c r="G78" s="888">
        <v>4000</v>
      </c>
      <c r="H78" s="888">
        <v>12000</v>
      </c>
      <c r="I78" s="888">
        <v>180</v>
      </c>
    </row>
    <row r="79" spans="1:9" x14ac:dyDescent="0.25">
      <c r="A79" s="57" t="s">
        <v>136</v>
      </c>
      <c r="B79" s="1028" t="s">
        <v>23</v>
      </c>
      <c r="C79" s="1028" t="s">
        <v>23</v>
      </c>
      <c r="D79" s="1028">
        <v>1720</v>
      </c>
      <c r="E79" s="1028">
        <v>337</v>
      </c>
      <c r="F79" s="1028">
        <v>2057</v>
      </c>
      <c r="G79" s="1028" t="s">
        <v>23</v>
      </c>
      <c r="H79" s="1028" t="s">
        <v>23</v>
      </c>
      <c r="I79" s="1028" t="s">
        <v>23</v>
      </c>
    </row>
    <row r="80" spans="1:9" x14ac:dyDescent="0.25">
      <c r="A80" s="66" t="s">
        <v>137</v>
      </c>
      <c r="B80" s="893">
        <v>659</v>
      </c>
      <c r="C80" s="893">
        <v>459</v>
      </c>
      <c r="D80" s="893">
        <v>1720</v>
      </c>
      <c r="E80" s="893">
        <v>337</v>
      </c>
      <c r="F80" s="893">
        <v>3175</v>
      </c>
      <c r="G80" s="893">
        <v>5868</v>
      </c>
      <c r="H80" s="893">
        <v>17777</v>
      </c>
      <c r="I80" s="893">
        <v>12026</v>
      </c>
    </row>
    <row r="81" spans="1:9" x14ac:dyDescent="0.25">
      <c r="A81" s="57"/>
      <c r="B81" s="888"/>
      <c r="C81" s="888"/>
      <c r="D81" s="888"/>
      <c r="E81" s="888"/>
      <c r="F81" s="888"/>
      <c r="G81" s="888"/>
      <c r="H81" s="888"/>
      <c r="I81" s="888"/>
    </row>
    <row r="82" spans="1:9" x14ac:dyDescent="0.25">
      <c r="A82" s="57" t="s">
        <v>138</v>
      </c>
      <c r="B82" s="888" t="s">
        <v>23</v>
      </c>
      <c r="C82" s="888" t="s">
        <v>23</v>
      </c>
      <c r="D82" s="888" t="s">
        <v>23</v>
      </c>
      <c r="E82" s="888" t="s">
        <v>23</v>
      </c>
      <c r="F82" s="888" t="s">
        <v>23</v>
      </c>
      <c r="G82" s="888" t="s">
        <v>23</v>
      </c>
      <c r="H82" s="888" t="s">
        <v>23</v>
      </c>
      <c r="I82" s="888" t="s">
        <v>23</v>
      </c>
    </row>
    <row r="83" spans="1:9" x14ac:dyDescent="0.25">
      <c r="A83" s="57" t="s">
        <v>139</v>
      </c>
      <c r="B83" s="888" t="s">
        <v>23</v>
      </c>
      <c r="C83" s="888" t="s">
        <v>23</v>
      </c>
      <c r="D83" s="888" t="s">
        <v>23</v>
      </c>
      <c r="E83" s="888" t="s">
        <v>23</v>
      </c>
      <c r="F83" s="888" t="s">
        <v>23</v>
      </c>
      <c r="G83" s="888" t="s">
        <v>23</v>
      </c>
      <c r="H83" s="888" t="s">
        <v>23</v>
      </c>
      <c r="I83" s="888" t="s">
        <v>23</v>
      </c>
    </row>
    <row r="84" spans="1:9" x14ac:dyDescent="0.25">
      <c r="A84" s="66" t="s">
        <v>140</v>
      </c>
      <c r="B84" s="893" t="s">
        <v>23</v>
      </c>
      <c r="C84" s="893" t="s">
        <v>23</v>
      </c>
      <c r="D84" s="893" t="s">
        <v>23</v>
      </c>
      <c r="E84" s="893" t="s">
        <v>23</v>
      </c>
      <c r="F84" s="893" t="s">
        <v>23</v>
      </c>
      <c r="G84" s="893" t="s">
        <v>23</v>
      </c>
      <c r="H84" s="893" t="s">
        <v>23</v>
      </c>
      <c r="I84" s="893" t="s">
        <v>23</v>
      </c>
    </row>
    <row r="85" spans="1:9" x14ac:dyDescent="0.25">
      <c r="A85" s="59"/>
      <c r="B85" s="1026"/>
      <c r="C85" s="1026"/>
      <c r="D85" s="1026"/>
      <c r="E85" s="1026"/>
      <c r="F85" s="1026"/>
      <c r="G85" s="1026"/>
      <c r="H85" s="1026"/>
      <c r="I85" s="1026"/>
    </row>
    <row r="86" spans="1:9" ht="13.8" thickBot="1" x14ac:dyDescent="0.3">
      <c r="A86" s="60" t="s">
        <v>141</v>
      </c>
      <c r="B86" s="48">
        <v>51262</v>
      </c>
      <c r="C86" s="48">
        <v>19258</v>
      </c>
      <c r="D86" s="48">
        <v>9558</v>
      </c>
      <c r="E86" s="48">
        <v>2955</v>
      </c>
      <c r="F86" s="48">
        <v>83033</v>
      </c>
      <c r="G86" s="48">
        <v>17596</v>
      </c>
      <c r="H86" s="48">
        <v>35376</v>
      </c>
      <c r="I86" s="48">
        <v>1583292</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81">
    <pageSetUpPr fitToPage="1"/>
  </sheetPr>
  <dimension ref="A1:I86"/>
  <sheetViews>
    <sheetView view="pageBreakPreview" zoomScale="60" zoomScaleNormal="75" workbookViewId="0">
      <selection activeCell="K34" sqref="K34"/>
    </sheetView>
  </sheetViews>
  <sheetFormatPr baseColWidth="10" defaultColWidth="11.44140625" defaultRowHeight="13.2" x14ac:dyDescent="0.25"/>
  <cols>
    <col min="1" max="1" width="35.109375" style="172" customWidth="1"/>
    <col min="2" max="9" width="18.33203125" style="172" customWidth="1"/>
    <col min="10" max="16384" width="11.44140625" style="172"/>
  </cols>
  <sheetData>
    <row r="1" spans="1:9" s="80" customFormat="1" ht="17.399999999999999" x14ac:dyDescent="0.3">
      <c r="A1" s="2009" t="s">
        <v>0</v>
      </c>
      <c r="B1" s="2009"/>
      <c r="C1" s="2009"/>
      <c r="D1" s="2009"/>
      <c r="E1" s="2009"/>
      <c r="F1" s="2009"/>
      <c r="G1" s="2009"/>
      <c r="H1" s="2009"/>
      <c r="I1" s="2009"/>
    </row>
    <row r="3" spans="1:9" s="81" customFormat="1" ht="13.8" x14ac:dyDescent="0.25">
      <c r="A3" s="2049" t="s">
        <v>613</v>
      </c>
      <c r="B3" s="2049"/>
      <c r="C3" s="2049"/>
      <c r="D3" s="2049"/>
      <c r="E3" s="2049"/>
      <c r="F3" s="2049"/>
      <c r="G3" s="2049"/>
      <c r="H3" s="2049"/>
      <c r="I3" s="2049"/>
    </row>
    <row r="4" spans="1:9" s="81" customFormat="1" ht="13.8" x14ac:dyDescent="0.25">
      <c r="A4" s="2049" t="s">
        <v>753</v>
      </c>
      <c r="B4" s="2049"/>
      <c r="C4" s="2049"/>
      <c r="D4" s="2049"/>
      <c r="E4" s="2049"/>
      <c r="F4" s="2049"/>
      <c r="G4" s="2049"/>
      <c r="H4" s="2049"/>
      <c r="I4" s="2049"/>
    </row>
    <row r="5" spans="1:9" s="81" customFormat="1" ht="13.5" customHeight="1" thickBot="1" x14ac:dyDescent="0.3">
      <c r="A5" s="5"/>
      <c r="B5" s="6"/>
      <c r="C5" s="6"/>
      <c r="D5" s="6"/>
      <c r="E5" s="6"/>
      <c r="F5" s="6"/>
      <c r="G5" s="6"/>
      <c r="H5" s="211"/>
      <c r="I5" s="211"/>
    </row>
    <row r="6" spans="1:9" ht="21" customHeight="1" x14ac:dyDescent="0.25">
      <c r="A6" s="2005" t="s">
        <v>77</v>
      </c>
      <c r="B6" s="1988" t="s">
        <v>367</v>
      </c>
      <c r="C6" s="1989"/>
      <c r="D6" s="1989"/>
      <c r="E6" s="1989"/>
      <c r="F6" s="1990"/>
      <c r="G6" s="1988" t="s">
        <v>368</v>
      </c>
      <c r="H6" s="1989"/>
      <c r="I6" s="1989"/>
    </row>
    <row r="7" spans="1:9" ht="24.75" customHeight="1" x14ac:dyDescent="0.25">
      <c r="A7" s="2006"/>
      <c r="B7" s="2003" t="s">
        <v>309</v>
      </c>
      <c r="C7" s="2008"/>
      <c r="D7" s="2003" t="s">
        <v>310</v>
      </c>
      <c r="E7" s="2004"/>
      <c r="F7" s="2160" t="s">
        <v>19</v>
      </c>
      <c r="G7" s="2003" t="s">
        <v>369</v>
      </c>
      <c r="H7" s="2008"/>
      <c r="I7" s="378" t="s">
        <v>370</v>
      </c>
    </row>
    <row r="8" spans="1:9" ht="29.25" customHeight="1" thickBot="1" x14ac:dyDescent="0.3">
      <c r="A8" s="2007"/>
      <c r="B8" s="376" t="s">
        <v>17</v>
      </c>
      <c r="C8" s="376" t="s">
        <v>18</v>
      </c>
      <c r="D8" s="376" t="s">
        <v>17</v>
      </c>
      <c r="E8" s="376" t="s">
        <v>18</v>
      </c>
      <c r="F8" s="2161"/>
      <c r="G8" s="376" t="s">
        <v>17</v>
      </c>
      <c r="H8" s="606" t="s">
        <v>18</v>
      </c>
      <c r="I8" s="194" t="s">
        <v>371</v>
      </c>
    </row>
    <row r="9" spans="1:9" x14ac:dyDescent="0.25">
      <c r="A9" s="65" t="s">
        <v>81</v>
      </c>
      <c r="B9" s="38" t="s">
        <v>23</v>
      </c>
      <c r="C9" s="38" t="s">
        <v>23</v>
      </c>
      <c r="D9" s="38" t="s">
        <v>23</v>
      </c>
      <c r="E9" s="38" t="s">
        <v>23</v>
      </c>
      <c r="F9" s="38" t="s">
        <v>23</v>
      </c>
      <c r="G9" s="38" t="s">
        <v>23</v>
      </c>
      <c r="H9" s="38" t="s">
        <v>23</v>
      </c>
      <c r="I9" s="38" t="s">
        <v>23</v>
      </c>
    </row>
    <row r="10" spans="1:9" x14ac:dyDescent="0.25">
      <c r="A10" s="57" t="s">
        <v>82</v>
      </c>
      <c r="B10" s="888" t="s">
        <v>23</v>
      </c>
      <c r="C10" s="888" t="s">
        <v>23</v>
      </c>
      <c r="D10" s="888" t="s">
        <v>23</v>
      </c>
      <c r="E10" s="888" t="s">
        <v>23</v>
      </c>
      <c r="F10" s="888" t="s">
        <v>23</v>
      </c>
      <c r="G10" s="888" t="s">
        <v>23</v>
      </c>
      <c r="H10" s="888" t="s">
        <v>23</v>
      </c>
      <c r="I10" s="888" t="s">
        <v>23</v>
      </c>
    </row>
    <row r="11" spans="1:9" x14ac:dyDescent="0.25">
      <c r="A11" s="57" t="s">
        <v>83</v>
      </c>
      <c r="B11" s="888" t="s">
        <v>23</v>
      </c>
      <c r="C11" s="888" t="s">
        <v>23</v>
      </c>
      <c r="D11" s="888" t="s">
        <v>23</v>
      </c>
      <c r="E11" s="888" t="s">
        <v>23</v>
      </c>
      <c r="F11" s="888" t="s">
        <v>23</v>
      </c>
      <c r="G11" s="888" t="s">
        <v>23</v>
      </c>
      <c r="H11" s="888" t="s">
        <v>23</v>
      </c>
      <c r="I11" s="888" t="s">
        <v>23</v>
      </c>
    </row>
    <row r="12" spans="1:9" x14ac:dyDescent="0.25">
      <c r="A12" s="57" t="s">
        <v>84</v>
      </c>
      <c r="B12" s="888" t="s">
        <v>23</v>
      </c>
      <c r="C12" s="888" t="s">
        <v>23</v>
      </c>
      <c r="D12" s="888" t="s">
        <v>23</v>
      </c>
      <c r="E12" s="888" t="s">
        <v>23</v>
      </c>
      <c r="F12" s="888" t="s">
        <v>23</v>
      </c>
      <c r="G12" s="888" t="s">
        <v>23</v>
      </c>
      <c r="H12" s="888" t="s">
        <v>23</v>
      </c>
      <c r="I12" s="888" t="s">
        <v>23</v>
      </c>
    </row>
    <row r="13" spans="1:9" ht="12.75" customHeight="1" x14ac:dyDescent="0.25">
      <c r="A13" s="66" t="s">
        <v>85</v>
      </c>
      <c r="B13" s="893" t="s">
        <v>23</v>
      </c>
      <c r="C13" s="893" t="s">
        <v>23</v>
      </c>
      <c r="D13" s="893" t="s">
        <v>23</v>
      </c>
      <c r="E13" s="893" t="s">
        <v>23</v>
      </c>
      <c r="F13" s="893" t="s">
        <v>23</v>
      </c>
      <c r="G13" s="893" t="s">
        <v>23</v>
      </c>
      <c r="H13" s="893" t="s">
        <v>23</v>
      </c>
      <c r="I13" s="893" t="s">
        <v>23</v>
      </c>
    </row>
    <row r="14" spans="1:9" x14ac:dyDescent="0.25">
      <c r="A14" s="59"/>
      <c r="B14" s="1026"/>
      <c r="C14" s="1026"/>
      <c r="D14" s="1026"/>
      <c r="E14" s="1026"/>
      <c r="F14" s="1026"/>
      <c r="G14" s="1026"/>
      <c r="H14" s="1026"/>
      <c r="I14" s="1026"/>
    </row>
    <row r="15" spans="1:9" x14ac:dyDescent="0.25">
      <c r="A15" s="66" t="s">
        <v>86</v>
      </c>
      <c r="B15" s="893" t="s">
        <v>23</v>
      </c>
      <c r="C15" s="893" t="s">
        <v>23</v>
      </c>
      <c r="D15" s="893" t="s">
        <v>23</v>
      </c>
      <c r="E15" s="893" t="s">
        <v>23</v>
      </c>
      <c r="F15" s="893" t="s">
        <v>23</v>
      </c>
      <c r="G15" s="893" t="s">
        <v>23</v>
      </c>
      <c r="H15" s="893" t="s">
        <v>23</v>
      </c>
      <c r="I15" s="893" t="s">
        <v>23</v>
      </c>
    </row>
    <row r="16" spans="1:9" x14ac:dyDescent="0.25">
      <c r="A16" s="59"/>
      <c r="B16" s="1026"/>
      <c r="C16" s="1026"/>
      <c r="D16" s="1026"/>
      <c r="E16" s="1026"/>
      <c r="F16" s="1026"/>
      <c r="G16" s="1026"/>
      <c r="H16" s="1026"/>
      <c r="I16" s="1026"/>
    </row>
    <row r="17" spans="1:9" x14ac:dyDescent="0.25">
      <c r="A17" s="66" t="s">
        <v>87</v>
      </c>
      <c r="B17" s="893">
        <v>961</v>
      </c>
      <c r="C17" s="893" t="s">
        <v>23</v>
      </c>
      <c r="D17" s="893" t="s">
        <v>23</v>
      </c>
      <c r="E17" s="893" t="s">
        <v>23</v>
      </c>
      <c r="F17" s="893">
        <v>961</v>
      </c>
      <c r="G17" s="893">
        <v>5550</v>
      </c>
      <c r="H17" s="893" t="s">
        <v>23</v>
      </c>
      <c r="I17" s="893">
        <v>5334</v>
      </c>
    </row>
    <row r="18" spans="1:9" x14ac:dyDescent="0.25">
      <c r="A18" s="57"/>
      <c r="B18" s="888"/>
      <c r="C18" s="888"/>
      <c r="D18" s="888"/>
      <c r="E18" s="888"/>
      <c r="F18" s="888"/>
      <c r="G18" s="888"/>
      <c r="H18" s="888"/>
      <c r="I18" s="888"/>
    </row>
    <row r="19" spans="1:9" x14ac:dyDescent="0.25">
      <c r="A19" s="57" t="s">
        <v>160</v>
      </c>
      <c r="B19" s="888">
        <v>4</v>
      </c>
      <c r="C19" s="888" t="s">
        <v>23</v>
      </c>
      <c r="D19" s="888" t="s">
        <v>23</v>
      </c>
      <c r="E19" s="888" t="s">
        <v>23</v>
      </c>
      <c r="F19" s="888">
        <v>4</v>
      </c>
      <c r="G19" s="888">
        <v>36750</v>
      </c>
      <c r="H19" s="888" t="s">
        <v>23</v>
      </c>
      <c r="I19" s="888">
        <v>147</v>
      </c>
    </row>
    <row r="20" spans="1:9" x14ac:dyDescent="0.25">
      <c r="A20" s="57" t="s">
        <v>89</v>
      </c>
      <c r="B20" s="888" t="s">
        <v>23</v>
      </c>
      <c r="C20" s="888" t="s">
        <v>23</v>
      </c>
      <c r="D20" s="888" t="s">
        <v>23</v>
      </c>
      <c r="E20" s="888" t="s">
        <v>23</v>
      </c>
      <c r="F20" s="888" t="s">
        <v>23</v>
      </c>
      <c r="G20" s="888" t="s">
        <v>23</v>
      </c>
      <c r="H20" s="888" t="s">
        <v>23</v>
      </c>
      <c r="I20" s="888" t="s">
        <v>23</v>
      </c>
    </row>
    <row r="21" spans="1:9" x14ac:dyDescent="0.25">
      <c r="A21" s="57" t="s">
        <v>90</v>
      </c>
      <c r="B21" s="888" t="s">
        <v>23</v>
      </c>
      <c r="C21" s="888" t="s">
        <v>23</v>
      </c>
      <c r="D21" s="888" t="s">
        <v>23</v>
      </c>
      <c r="E21" s="888" t="s">
        <v>23</v>
      </c>
      <c r="F21" s="888" t="s">
        <v>23</v>
      </c>
      <c r="G21" s="888" t="s">
        <v>23</v>
      </c>
      <c r="H21" s="888" t="s">
        <v>23</v>
      </c>
      <c r="I21" s="888" t="s">
        <v>23</v>
      </c>
    </row>
    <row r="22" spans="1:9" x14ac:dyDescent="0.25">
      <c r="A22" s="66" t="s">
        <v>91</v>
      </c>
      <c r="B22" s="893">
        <v>4</v>
      </c>
      <c r="C22" s="893" t="s">
        <v>23</v>
      </c>
      <c r="D22" s="893" t="s">
        <v>23</v>
      </c>
      <c r="E22" s="893" t="s">
        <v>23</v>
      </c>
      <c r="F22" s="893">
        <v>4</v>
      </c>
      <c r="G22" s="893">
        <v>36750</v>
      </c>
      <c r="H22" s="893" t="s">
        <v>23</v>
      </c>
      <c r="I22" s="893">
        <v>147</v>
      </c>
    </row>
    <row r="23" spans="1:9" x14ac:dyDescent="0.25">
      <c r="A23" s="59"/>
      <c r="B23" s="1026"/>
      <c r="C23" s="1026"/>
      <c r="D23" s="1026"/>
      <c r="E23" s="1026"/>
      <c r="F23" s="1026"/>
      <c r="G23" s="1026"/>
      <c r="H23" s="1026"/>
      <c r="I23" s="1026"/>
    </row>
    <row r="24" spans="1:9" x14ac:dyDescent="0.25">
      <c r="A24" s="66" t="s">
        <v>92</v>
      </c>
      <c r="B24" s="893">
        <v>181</v>
      </c>
      <c r="C24" s="893">
        <v>1110</v>
      </c>
      <c r="D24" s="893" t="s">
        <v>23</v>
      </c>
      <c r="E24" s="893" t="s">
        <v>23</v>
      </c>
      <c r="F24" s="893">
        <v>1291</v>
      </c>
      <c r="G24" s="893">
        <v>22335</v>
      </c>
      <c r="H24" s="893">
        <v>30852</v>
      </c>
      <c r="I24" s="893">
        <v>38288</v>
      </c>
    </row>
    <row r="25" spans="1:9" x14ac:dyDescent="0.25">
      <c r="A25" s="59"/>
      <c r="B25" s="1026"/>
      <c r="C25" s="1026"/>
      <c r="D25" s="1026"/>
      <c r="E25" s="1026"/>
      <c r="F25" s="1026"/>
      <c r="G25" s="1026"/>
      <c r="H25" s="1026"/>
      <c r="I25" s="1026"/>
    </row>
    <row r="26" spans="1:9" x14ac:dyDescent="0.25">
      <c r="A26" s="66" t="s">
        <v>93</v>
      </c>
      <c r="B26" s="893" t="s">
        <v>23</v>
      </c>
      <c r="C26" s="893" t="s">
        <v>23</v>
      </c>
      <c r="D26" s="893" t="s">
        <v>23</v>
      </c>
      <c r="E26" s="893" t="s">
        <v>23</v>
      </c>
      <c r="F26" s="893" t="s">
        <v>23</v>
      </c>
      <c r="G26" s="893" t="s">
        <v>23</v>
      </c>
      <c r="H26" s="893" t="s">
        <v>23</v>
      </c>
      <c r="I26" s="893" t="s">
        <v>23</v>
      </c>
    </row>
    <row r="27" spans="1:9" x14ac:dyDescent="0.25">
      <c r="A27" s="57"/>
      <c r="B27" s="888"/>
      <c r="C27" s="888"/>
      <c r="D27" s="888"/>
      <c r="E27" s="888"/>
      <c r="F27" s="888"/>
      <c r="G27" s="888"/>
      <c r="H27" s="888"/>
      <c r="I27" s="888"/>
    </row>
    <row r="28" spans="1:9" x14ac:dyDescent="0.25">
      <c r="A28" s="57" t="s">
        <v>94</v>
      </c>
      <c r="B28" s="888">
        <v>1095</v>
      </c>
      <c r="C28" s="888">
        <v>4083</v>
      </c>
      <c r="D28" s="888">
        <v>1094</v>
      </c>
      <c r="E28" s="888" t="s">
        <v>23</v>
      </c>
      <c r="F28" s="888">
        <v>6272</v>
      </c>
      <c r="G28" s="888">
        <v>12900</v>
      </c>
      <c r="H28" s="888">
        <v>31248</v>
      </c>
      <c r="I28" s="888">
        <v>141712</v>
      </c>
    </row>
    <row r="29" spans="1:9" x14ac:dyDescent="0.25">
      <c r="A29" s="57" t="s">
        <v>95</v>
      </c>
      <c r="B29" s="888">
        <v>143</v>
      </c>
      <c r="C29" s="888">
        <v>103</v>
      </c>
      <c r="D29" s="888">
        <v>428</v>
      </c>
      <c r="E29" s="888" t="s">
        <v>23</v>
      </c>
      <c r="F29" s="888">
        <v>674</v>
      </c>
      <c r="G29" s="888">
        <v>16000</v>
      </c>
      <c r="H29" s="888">
        <v>30155</v>
      </c>
      <c r="I29" s="888">
        <v>5394</v>
      </c>
    </row>
    <row r="30" spans="1:9" x14ac:dyDescent="0.25">
      <c r="A30" s="57" t="s">
        <v>96</v>
      </c>
      <c r="B30" s="888">
        <v>233</v>
      </c>
      <c r="C30" s="888">
        <v>4604</v>
      </c>
      <c r="D30" s="888">
        <v>232</v>
      </c>
      <c r="E30" s="888">
        <v>1151</v>
      </c>
      <c r="F30" s="888">
        <v>6220</v>
      </c>
      <c r="G30" s="888">
        <v>9500</v>
      </c>
      <c r="H30" s="888">
        <v>20999</v>
      </c>
      <c r="I30" s="888">
        <v>98893</v>
      </c>
    </row>
    <row r="31" spans="1:9" x14ac:dyDescent="0.25">
      <c r="A31" s="66" t="s">
        <v>97</v>
      </c>
      <c r="B31" s="893">
        <v>1471</v>
      </c>
      <c r="C31" s="893">
        <v>8790</v>
      </c>
      <c r="D31" s="893">
        <v>1754</v>
      </c>
      <c r="E31" s="893">
        <v>1151</v>
      </c>
      <c r="F31" s="893">
        <v>13166</v>
      </c>
      <c r="G31" s="893">
        <v>12663</v>
      </c>
      <c r="H31" s="893">
        <v>25867</v>
      </c>
      <c r="I31" s="893">
        <v>245999</v>
      </c>
    </row>
    <row r="32" spans="1:9" x14ac:dyDescent="0.25">
      <c r="A32" s="57"/>
      <c r="B32" s="888"/>
      <c r="C32" s="888"/>
      <c r="D32" s="888"/>
      <c r="E32" s="888"/>
      <c r="F32" s="888"/>
      <c r="G32" s="888"/>
      <c r="H32" s="888"/>
      <c r="I32" s="888"/>
    </row>
    <row r="33" spans="1:9" x14ac:dyDescent="0.25">
      <c r="A33" s="57" t="s">
        <v>98</v>
      </c>
      <c r="B33" s="889">
        <v>3700</v>
      </c>
      <c r="C33" s="889">
        <v>181</v>
      </c>
      <c r="D33" s="889" t="s">
        <v>23</v>
      </c>
      <c r="E33" s="889" t="s">
        <v>23</v>
      </c>
      <c r="F33" s="889">
        <v>3881</v>
      </c>
      <c r="G33" s="889">
        <v>12347</v>
      </c>
      <c r="H33" s="889">
        <v>29906</v>
      </c>
      <c r="I33" s="889">
        <v>51096</v>
      </c>
    </row>
    <row r="34" spans="1:9" x14ac:dyDescent="0.25">
      <c r="A34" s="57" t="s">
        <v>99</v>
      </c>
      <c r="B34" s="889">
        <v>965</v>
      </c>
      <c r="C34" s="889">
        <v>350</v>
      </c>
      <c r="D34" s="889" t="s">
        <v>23</v>
      </c>
      <c r="E34" s="889" t="s">
        <v>23</v>
      </c>
      <c r="F34" s="889">
        <v>1315</v>
      </c>
      <c r="G34" s="889">
        <v>20177</v>
      </c>
      <c r="H34" s="889">
        <v>36109</v>
      </c>
      <c r="I34" s="889">
        <v>32109</v>
      </c>
    </row>
    <row r="35" spans="1:9" x14ac:dyDescent="0.25">
      <c r="A35" s="57" t="s">
        <v>100</v>
      </c>
      <c r="B35" s="889">
        <v>3026</v>
      </c>
      <c r="C35" s="889">
        <v>3812</v>
      </c>
      <c r="D35" s="889" t="s">
        <v>23</v>
      </c>
      <c r="E35" s="889">
        <v>3</v>
      </c>
      <c r="F35" s="889">
        <v>6841</v>
      </c>
      <c r="G35" s="889">
        <v>11052</v>
      </c>
      <c r="H35" s="889">
        <v>37218</v>
      </c>
      <c r="I35" s="889">
        <v>175317</v>
      </c>
    </row>
    <row r="36" spans="1:9" x14ac:dyDescent="0.25">
      <c r="A36" s="57" t="s">
        <v>101</v>
      </c>
      <c r="B36" s="889">
        <v>348</v>
      </c>
      <c r="C36" s="889">
        <v>46</v>
      </c>
      <c r="D36" s="889" t="s">
        <v>23</v>
      </c>
      <c r="E36" s="889" t="s">
        <v>23</v>
      </c>
      <c r="F36" s="889">
        <v>394</v>
      </c>
      <c r="G36" s="889">
        <v>3572</v>
      </c>
      <c r="H36" s="889">
        <v>18087</v>
      </c>
      <c r="I36" s="889">
        <v>2075</v>
      </c>
    </row>
    <row r="37" spans="1:9" x14ac:dyDescent="0.25">
      <c r="A37" s="66" t="s">
        <v>102</v>
      </c>
      <c r="B37" s="893">
        <v>8039</v>
      </c>
      <c r="C37" s="893">
        <v>4389</v>
      </c>
      <c r="D37" s="893" t="s">
        <v>23</v>
      </c>
      <c r="E37" s="893">
        <v>3</v>
      </c>
      <c r="F37" s="893">
        <v>12431</v>
      </c>
      <c r="G37" s="893">
        <v>12420</v>
      </c>
      <c r="H37" s="893">
        <v>36628</v>
      </c>
      <c r="I37" s="893">
        <v>260597</v>
      </c>
    </row>
    <row r="38" spans="1:9" x14ac:dyDescent="0.25">
      <c r="A38" s="59"/>
      <c r="B38" s="1026"/>
      <c r="C38" s="1026"/>
      <c r="D38" s="1026"/>
      <c r="E38" s="1026"/>
      <c r="F38" s="1026"/>
      <c r="G38" s="1026"/>
      <c r="H38" s="1026"/>
      <c r="I38" s="1026"/>
    </row>
    <row r="39" spans="1:9" x14ac:dyDescent="0.25">
      <c r="A39" s="66" t="s">
        <v>103</v>
      </c>
      <c r="B39" s="893" t="s">
        <v>23</v>
      </c>
      <c r="C39" s="893" t="s">
        <v>23</v>
      </c>
      <c r="D39" s="893" t="s">
        <v>23</v>
      </c>
      <c r="E39" s="893" t="s">
        <v>23</v>
      </c>
      <c r="F39" s="893" t="s">
        <v>23</v>
      </c>
      <c r="G39" s="893" t="s">
        <v>23</v>
      </c>
      <c r="H39" s="893" t="s">
        <v>23</v>
      </c>
      <c r="I39" s="893" t="s">
        <v>23</v>
      </c>
    </row>
    <row r="40" spans="1:9" x14ac:dyDescent="0.25">
      <c r="A40" s="57"/>
      <c r="B40" s="888"/>
      <c r="C40" s="888"/>
      <c r="D40" s="888"/>
      <c r="E40" s="888"/>
      <c r="F40" s="888"/>
      <c r="G40" s="888"/>
      <c r="H40" s="888"/>
      <c r="I40" s="888"/>
    </row>
    <row r="41" spans="1:9" x14ac:dyDescent="0.25">
      <c r="A41" s="57" t="s">
        <v>161</v>
      </c>
      <c r="B41" s="1028" t="s">
        <v>23</v>
      </c>
      <c r="C41" s="1028">
        <v>18</v>
      </c>
      <c r="D41" s="1028">
        <v>2</v>
      </c>
      <c r="E41" s="1028">
        <v>42</v>
      </c>
      <c r="F41" s="1028">
        <v>62</v>
      </c>
      <c r="G41" s="1028" t="s">
        <v>23</v>
      </c>
      <c r="H41" s="1028">
        <v>7680</v>
      </c>
      <c r="I41" s="1028">
        <v>138</v>
      </c>
    </row>
    <row r="42" spans="1:9" x14ac:dyDescent="0.25">
      <c r="A42" s="57" t="s">
        <v>105</v>
      </c>
      <c r="B42" s="888">
        <v>15</v>
      </c>
      <c r="C42" s="888" t="s">
        <v>23</v>
      </c>
      <c r="D42" s="888" t="s">
        <v>23</v>
      </c>
      <c r="E42" s="888" t="s">
        <v>23</v>
      </c>
      <c r="F42" s="888">
        <v>15</v>
      </c>
      <c r="G42" s="888">
        <v>18000</v>
      </c>
      <c r="H42" s="888" t="s">
        <v>23</v>
      </c>
      <c r="I42" s="888">
        <v>270</v>
      </c>
    </row>
    <row r="43" spans="1:9" x14ac:dyDescent="0.25">
      <c r="A43" s="57" t="s">
        <v>106</v>
      </c>
      <c r="B43" s="889">
        <v>9</v>
      </c>
      <c r="C43" s="889" t="s">
        <v>23</v>
      </c>
      <c r="D43" s="889" t="s">
        <v>23</v>
      </c>
      <c r="E43" s="889" t="s">
        <v>23</v>
      </c>
      <c r="F43" s="889">
        <v>9</v>
      </c>
      <c r="G43" s="889">
        <v>5000</v>
      </c>
      <c r="H43" s="889" t="s">
        <v>23</v>
      </c>
      <c r="I43" s="889">
        <v>45</v>
      </c>
    </row>
    <row r="44" spans="1:9" x14ac:dyDescent="0.25">
      <c r="A44" s="57" t="s">
        <v>107</v>
      </c>
      <c r="B44" s="1028">
        <v>11</v>
      </c>
      <c r="C44" s="1028">
        <v>72</v>
      </c>
      <c r="D44" s="1028" t="s">
        <v>23</v>
      </c>
      <c r="E44" s="1028" t="s">
        <v>23</v>
      </c>
      <c r="F44" s="1028">
        <v>83</v>
      </c>
      <c r="G44" s="1028">
        <v>4200</v>
      </c>
      <c r="H44" s="1028">
        <v>8100</v>
      </c>
      <c r="I44" s="1028">
        <v>629</v>
      </c>
    </row>
    <row r="45" spans="1:9" x14ac:dyDescent="0.25">
      <c r="A45" s="57" t="s">
        <v>108</v>
      </c>
      <c r="B45" s="889">
        <v>209</v>
      </c>
      <c r="C45" s="889">
        <v>50</v>
      </c>
      <c r="D45" s="889" t="s">
        <v>23</v>
      </c>
      <c r="E45" s="889" t="s">
        <v>23</v>
      </c>
      <c r="F45" s="889">
        <v>259</v>
      </c>
      <c r="G45" s="889">
        <v>4124</v>
      </c>
      <c r="H45" s="889">
        <v>9880</v>
      </c>
      <c r="I45" s="889">
        <v>1356</v>
      </c>
    </row>
    <row r="46" spans="1:9" x14ac:dyDescent="0.25">
      <c r="A46" s="57" t="s">
        <v>109</v>
      </c>
      <c r="B46" s="889">
        <v>1</v>
      </c>
      <c r="C46" s="889">
        <v>7</v>
      </c>
      <c r="D46" s="889" t="s">
        <v>23</v>
      </c>
      <c r="E46" s="889" t="s">
        <v>23</v>
      </c>
      <c r="F46" s="889">
        <v>8</v>
      </c>
      <c r="G46" s="889">
        <v>9000</v>
      </c>
      <c r="H46" s="889">
        <v>26000</v>
      </c>
      <c r="I46" s="889">
        <v>191</v>
      </c>
    </row>
    <row r="47" spans="1:9" x14ac:dyDescent="0.25">
      <c r="A47" s="57" t="s">
        <v>110</v>
      </c>
      <c r="B47" s="889">
        <v>2</v>
      </c>
      <c r="C47" s="889">
        <v>11</v>
      </c>
      <c r="D47" s="889">
        <v>3</v>
      </c>
      <c r="E47" s="889" t="s">
        <v>23</v>
      </c>
      <c r="F47" s="889">
        <v>16</v>
      </c>
      <c r="G47" s="889">
        <v>5000</v>
      </c>
      <c r="H47" s="889">
        <v>20000</v>
      </c>
      <c r="I47" s="889">
        <v>230</v>
      </c>
    </row>
    <row r="48" spans="1:9" x14ac:dyDescent="0.25">
      <c r="A48" s="57" t="s">
        <v>111</v>
      </c>
      <c r="B48" s="888" t="s">
        <v>23</v>
      </c>
      <c r="C48" s="888">
        <v>9</v>
      </c>
      <c r="D48" s="888" t="s">
        <v>23</v>
      </c>
      <c r="E48" s="888" t="s">
        <v>23</v>
      </c>
      <c r="F48" s="888">
        <v>9</v>
      </c>
      <c r="G48" s="888" t="s">
        <v>23</v>
      </c>
      <c r="H48" s="888">
        <v>70000</v>
      </c>
      <c r="I48" s="888">
        <v>630</v>
      </c>
    </row>
    <row r="49" spans="1:9" x14ac:dyDescent="0.25">
      <c r="A49" s="57" t="s">
        <v>112</v>
      </c>
      <c r="B49" s="889">
        <v>1</v>
      </c>
      <c r="C49" s="889">
        <v>6</v>
      </c>
      <c r="D49" s="889" t="s">
        <v>23</v>
      </c>
      <c r="E49" s="889" t="s">
        <v>23</v>
      </c>
      <c r="F49" s="889">
        <v>7</v>
      </c>
      <c r="G49" s="889">
        <v>30000</v>
      </c>
      <c r="H49" s="889">
        <v>50000</v>
      </c>
      <c r="I49" s="889">
        <v>330</v>
      </c>
    </row>
    <row r="50" spans="1:9" x14ac:dyDescent="0.25">
      <c r="A50" s="66" t="s">
        <v>113</v>
      </c>
      <c r="B50" s="893">
        <v>248</v>
      </c>
      <c r="C50" s="893">
        <v>173</v>
      </c>
      <c r="D50" s="893">
        <v>5</v>
      </c>
      <c r="E50" s="893">
        <v>42</v>
      </c>
      <c r="F50" s="893">
        <v>468</v>
      </c>
      <c r="G50" s="893">
        <v>5130</v>
      </c>
      <c r="H50" s="893">
        <v>14725</v>
      </c>
      <c r="I50" s="893">
        <v>3819</v>
      </c>
    </row>
    <row r="51" spans="1:9" x14ac:dyDescent="0.25">
      <c r="A51" s="59"/>
      <c r="B51" s="1026"/>
      <c r="C51" s="1026"/>
      <c r="D51" s="1026"/>
      <c r="E51" s="1026"/>
      <c r="F51" s="1026"/>
      <c r="G51" s="1026"/>
      <c r="H51" s="1026"/>
      <c r="I51" s="1026"/>
    </row>
    <row r="52" spans="1:9" x14ac:dyDescent="0.25">
      <c r="A52" s="66" t="s">
        <v>114</v>
      </c>
      <c r="B52" s="893">
        <v>2</v>
      </c>
      <c r="C52" s="893">
        <v>32</v>
      </c>
      <c r="D52" s="893" t="s">
        <v>23</v>
      </c>
      <c r="E52" s="893" t="s">
        <v>23</v>
      </c>
      <c r="F52" s="893">
        <v>34</v>
      </c>
      <c r="G52" s="893">
        <v>12000</v>
      </c>
      <c r="H52" s="893">
        <v>28750</v>
      </c>
      <c r="I52" s="893">
        <v>944</v>
      </c>
    </row>
    <row r="53" spans="1:9" x14ac:dyDescent="0.25">
      <c r="A53" s="57"/>
      <c r="B53" s="888"/>
      <c r="C53" s="888"/>
      <c r="D53" s="888"/>
      <c r="E53" s="888"/>
      <c r="F53" s="888"/>
      <c r="G53" s="888"/>
      <c r="H53" s="888"/>
      <c r="I53" s="888"/>
    </row>
    <row r="54" spans="1:9" x14ac:dyDescent="0.25">
      <c r="A54" s="57" t="s">
        <v>115</v>
      </c>
      <c r="B54" s="888" t="s">
        <v>23</v>
      </c>
      <c r="C54" s="888">
        <v>108</v>
      </c>
      <c r="D54" s="888" t="s">
        <v>23</v>
      </c>
      <c r="E54" s="888" t="s">
        <v>23</v>
      </c>
      <c r="F54" s="888">
        <v>108</v>
      </c>
      <c r="G54" s="888" t="s">
        <v>23</v>
      </c>
      <c r="H54" s="888">
        <v>25000</v>
      </c>
      <c r="I54" s="888">
        <v>2700</v>
      </c>
    </row>
    <row r="55" spans="1:9" x14ac:dyDescent="0.25">
      <c r="A55" s="57" t="s">
        <v>116</v>
      </c>
      <c r="B55" s="888">
        <v>1</v>
      </c>
      <c r="C55" s="888">
        <v>34</v>
      </c>
      <c r="D55" s="888" t="s">
        <v>23</v>
      </c>
      <c r="E55" s="888" t="s">
        <v>23</v>
      </c>
      <c r="F55" s="888">
        <v>35</v>
      </c>
      <c r="G55" s="888">
        <v>6800</v>
      </c>
      <c r="H55" s="888">
        <v>27500</v>
      </c>
      <c r="I55" s="888">
        <v>942</v>
      </c>
    </row>
    <row r="56" spans="1:9" x14ac:dyDescent="0.25">
      <c r="A56" s="57" t="s">
        <v>117</v>
      </c>
      <c r="B56" s="888">
        <v>5</v>
      </c>
      <c r="C56" s="888">
        <v>3</v>
      </c>
      <c r="D56" s="888" t="s">
        <v>23</v>
      </c>
      <c r="E56" s="888" t="s">
        <v>23</v>
      </c>
      <c r="F56" s="888">
        <v>8</v>
      </c>
      <c r="G56" s="888">
        <v>6500</v>
      </c>
      <c r="H56" s="888">
        <v>32000</v>
      </c>
      <c r="I56" s="888">
        <v>129</v>
      </c>
    </row>
    <row r="57" spans="1:9" x14ac:dyDescent="0.25">
      <c r="A57" s="57" t="s">
        <v>118</v>
      </c>
      <c r="B57" s="888" t="s">
        <v>23</v>
      </c>
      <c r="C57" s="888" t="s">
        <v>23</v>
      </c>
      <c r="D57" s="888" t="s">
        <v>23</v>
      </c>
      <c r="E57" s="888" t="s">
        <v>23</v>
      </c>
      <c r="F57" s="888" t="s">
        <v>23</v>
      </c>
      <c r="G57" s="888" t="s">
        <v>23</v>
      </c>
      <c r="H57" s="888" t="s">
        <v>23</v>
      </c>
      <c r="I57" s="888" t="s">
        <v>23</v>
      </c>
    </row>
    <row r="58" spans="1:9" x14ac:dyDescent="0.25">
      <c r="A58" s="57" t="s">
        <v>119</v>
      </c>
      <c r="B58" s="888">
        <v>1</v>
      </c>
      <c r="C58" s="888">
        <v>8</v>
      </c>
      <c r="D58" s="888" t="s">
        <v>23</v>
      </c>
      <c r="E58" s="888" t="s">
        <v>23</v>
      </c>
      <c r="F58" s="888">
        <v>9</v>
      </c>
      <c r="G58" s="888">
        <v>15000</v>
      </c>
      <c r="H58" s="888">
        <v>31500</v>
      </c>
      <c r="I58" s="888">
        <v>267</v>
      </c>
    </row>
    <row r="59" spans="1:9" x14ac:dyDescent="0.25">
      <c r="A59" s="66" t="s">
        <v>176</v>
      </c>
      <c r="B59" s="893">
        <v>7</v>
      </c>
      <c r="C59" s="893">
        <v>153</v>
      </c>
      <c r="D59" s="893" t="s">
        <v>23</v>
      </c>
      <c r="E59" s="893" t="s">
        <v>23</v>
      </c>
      <c r="F59" s="893">
        <v>160</v>
      </c>
      <c r="G59" s="893">
        <v>7757</v>
      </c>
      <c r="H59" s="893">
        <v>26033</v>
      </c>
      <c r="I59" s="893">
        <v>4038</v>
      </c>
    </row>
    <row r="60" spans="1:9" x14ac:dyDescent="0.25">
      <c r="A60" s="57"/>
      <c r="B60" s="888"/>
      <c r="C60" s="888"/>
      <c r="D60" s="888"/>
      <c r="E60" s="888"/>
      <c r="F60" s="888"/>
      <c r="G60" s="888"/>
      <c r="H60" s="888"/>
      <c r="I60" s="888"/>
    </row>
    <row r="61" spans="1:9" x14ac:dyDescent="0.25">
      <c r="A61" s="57" t="s">
        <v>121</v>
      </c>
      <c r="B61" s="889" t="s">
        <v>23</v>
      </c>
      <c r="C61" s="889" t="s">
        <v>23</v>
      </c>
      <c r="D61" s="889" t="s">
        <v>23</v>
      </c>
      <c r="E61" s="889" t="s">
        <v>23</v>
      </c>
      <c r="F61" s="889" t="s">
        <v>23</v>
      </c>
      <c r="G61" s="889" t="s">
        <v>23</v>
      </c>
      <c r="H61" s="889" t="s">
        <v>23</v>
      </c>
      <c r="I61" s="889" t="s">
        <v>23</v>
      </c>
    </row>
    <row r="62" spans="1:9" x14ac:dyDescent="0.25">
      <c r="A62" s="57" t="s">
        <v>122</v>
      </c>
      <c r="B62" s="889">
        <v>78</v>
      </c>
      <c r="C62" s="889">
        <v>14</v>
      </c>
      <c r="D62" s="889" t="s">
        <v>23</v>
      </c>
      <c r="E62" s="889" t="s">
        <v>23</v>
      </c>
      <c r="F62" s="889">
        <v>92</v>
      </c>
      <c r="G62" s="889">
        <v>1800</v>
      </c>
      <c r="H62" s="889">
        <v>10450</v>
      </c>
      <c r="I62" s="889">
        <v>287</v>
      </c>
    </row>
    <row r="63" spans="1:9" x14ac:dyDescent="0.25">
      <c r="A63" s="57" t="s">
        <v>123</v>
      </c>
      <c r="B63" s="889" t="s">
        <v>23</v>
      </c>
      <c r="C63" s="889" t="s">
        <v>23</v>
      </c>
      <c r="D63" s="889" t="s">
        <v>23</v>
      </c>
      <c r="E63" s="889" t="s">
        <v>23</v>
      </c>
      <c r="F63" s="889" t="s">
        <v>23</v>
      </c>
      <c r="G63" s="889" t="s">
        <v>23</v>
      </c>
      <c r="H63" s="889" t="s">
        <v>23</v>
      </c>
      <c r="I63" s="889" t="s">
        <v>23</v>
      </c>
    </row>
    <row r="64" spans="1:9" x14ac:dyDescent="0.25">
      <c r="A64" s="66" t="s">
        <v>124</v>
      </c>
      <c r="B64" s="893">
        <v>78</v>
      </c>
      <c r="C64" s="893">
        <v>14</v>
      </c>
      <c r="D64" s="893" t="s">
        <v>23</v>
      </c>
      <c r="E64" s="893" t="s">
        <v>23</v>
      </c>
      <c r="F64" s="893">
        <v>92</v>
      </c>
      <c r="G64" s="893">
        <v>1800</v>
      </c>
      <c r="H64" s="893">
        <v>10450</v>
      </c>
      <c r="I64" s="893">
        <v>287</v>
      </c>
    </row>
    <row r="65" spans="1:9" x14ac:dyDescent="0.25">
      <c r="A65" s="59"/>
      <c r="B65" s="1026"/>
      <c r="C65" s="1026"/>
      <c r="D65" s="1026"/>
      <c r="E65" s="1026"/>
      <c r="F65" s="1026"/>
      <c r="G65" s="1026"/>
      <c r="H65" s="1026"/>
      <c r="I65" s="1026"/>
    </row>
    <row r="66" spans="1:9" x14ac:dyDescent="0.25">
      <c r="A66" s="66" t="s">
        <v>125</v>
      </c>
      <c r="B66" s="893">
        <v>15</v>
      </c>
      <c r="C66" s="893" t="s">
        <v>23</v>
      </c>
      <c r="D66" s="893" t="s">
        <v>23</v>
      </c>
      <c r="E66" s="893" t="s">
        <v>23</v>
      </c>
      <c r="F66" s="893">
        <v>15</v>
      </c>
      <c r="G66" s="893">
        <v>1638</v>
      </c>
      <c r="H66" s="893" t="s">
        <v>23</v>
      </c>
      <c r="I66" s="893">
        <v>25</v>
      </c>
    </row>
    <row r="67" spans="1:9" x14ac:dyDescent="0.25">
      <c r="A67" s="57"/>
      <c r="B67" s="888"/>
      <c r="C67" s="888"/>
      <c r="D67" s="888"/>
      <c r="E67" s="888"/>
      <c r="F67" s="888"/>
      <c r="G67" s="888"/>
      <c r="H67" s="888"/>
      <c r="I67" s="888"/>
    </row>
    <row r="68" spans="1:9" x14ac:dyDescent="0.25">
      <c r="A68" s="57" t="s">
        <v>126</v>
      </c>
      <c r="B68" s="888">
        <v>1261</v>
      </c>
      <c r="C68" s="888" t="s">
        <v>23</v>
      </c>
      <c r="D68" s="888">
        <v>679</v>
      </c>
      <c r="E68" s="888" t="s">
        <v>23</v>
      </c>
      <c r="F68" s="888">
        <v>1940</v>
      </c>
      <c r="G68" s="888">
        <v>9100</v>
      </c>
      <c r="H68" s="888" t="s">
        <v>23</v>
      </c>
      <c r="I68" s="888">
        <v>11475</v>
      </c>
    </row>
    <row r="69" spans="1:9" x14ac:dyDescent="0.25">
      <c r="A69" s="57" t="s">
        <v>127</v>
      </c>
      <c r="B69" s="888">
        <v>1026</v>
      </c>
      <c r="C69" s="888" t="s">
        <v>23</v>
      </c>
      <c r="D69" s="888">
        <v>553</v>
      </c>
      <c r="E69" s="888" t="s">
        <v>23</v>
      </c>
      <c r="F69" s="888">
        <v>1579</v>
      </c>
      <c r="G69" s="888">
        <v>8190</v>
      </c>
      <c r="H69" s="888" t="s">
        <v>23</v>
      </c>
      <c r="I69" s="888">
        <v>8403</v>
      </c>
    </row>
    <row r="70" spans="1:9" x14ac:dyDescent="0.25">
      <c r="A70" s="66" t="s">
        <v>128</v>
      </c>
      <c r="B70" s="893">
        <v>2287</v>
      </c>
      <c r="C70" s="893" t="s">
        <v>23</v>
      </c>
      <c r="D70" s="893">
        <v>1232</v>
      </c>
      <c r="E70" s="893" t="s">
        <v>23</v>
      </c>
      <c r="F70" s="893">
        <v>3519</v>
      </c>
      <c r="G70" s="893">
        <v>8692</v>
      </c>
      <c r="H70" s="893" t="s">
        <v>23</v>
      </c>
      <c r="I70" s="893">
        <v>19878</v>
      </c>
    </row>
    <row r="71" spans="1:9" x14ac:dyDescent="0.25">
      <c r="A71" s="57"/>
      <c r="B71" s="888"/>
      <c r="C71" s="888"/>
      <c r="D71" s="888"/>
      <c r="E71" s="888"/>
      <c r="F71" s="888"/>
      <c r="G71" s="888"/>
      <c r="H71" s="888"/>
      <c r="I71" s="888"/>
    </row>
    <row r="72" spans="1:9" x14ac:dyDescent="0.25">
      <c r="A72" s="57" t="s">
        <v>129</v>
      </c>
      <c r="B72" s="888">
        <v>152</v>
      </c>
      <c r="C72" s="888">
        <v>42</v>
      </c>
      <c r="D72" s="888" t="s">
        <v>23</v>
      </c>
      <c r="E72" s="888" t="s">
        <v>23</v>
      </c>
      <c r="F72" s="888">
        <v>194</v>
      </c>
      <c r="G72" s="888">
        <v>1902</v>
      </c>
      <c r="H72" s="888">
        <v>3989</v>
      </c>
      <c r="I72" s="888">
        <v>457</v>
      </c>
    </row>
    <row r="73" spans="1:9" x14ac:dyDescent="0.25">
      <c r="A73" s="57" t="s">
        <v>130</v>
      </c>
      <c r="B73" s="888">
        <v>161</v>
      </c>
      <c r="C73" s="888">
        <v>306</v>
      </c>
      <c r="D73" s="888" t="s">
        <v>23</v>
      </c>
      <c r="E73" s="888" t="s">
        <v>23</v>
      </c>
      <c r="F73" s="888">
        <v>467</v>
      </c>
      <c r="G73" s="888">
        <v>2000</v>
      </c>
      <c r="H73" s="888">
        <v>8000</v>
      </c>
      <c r="I73" s="888">
        <v>2770</v>
      </c>
    </row>
    <row r="74" spans="1:9" x14ac:dyDescent="0.25">
      <c r="A74" s="57" t="s">
        <v>131</v>
      </c>
      <c r="B74" s="889">
        <v>16</v>
      </c>
      <c r="C74" s="889">
        <v>86</v>
      </c>
      <c r="D74" s="889" t="s">
        <v>23</v>
      </c>
      <c r="E74" s="889" t="s">
        <v>23</v>
      </c>
      <c r="F74" s="889">
        <v>102</v>
      </c>
      <c r="G74" s="889">
        <v>7000</v>
      </c>
      <c r="H74" s="889">
        <v>20000</v>
      </c>
      <c r="I74" s="889">
        <v>1832</v>
      </c>
    </row>
    <row r="75" spans="1:9" x14ac:dyDescent="0.25">
      <c r="A75" s="57" t="s">
        <v>132</v>
      </c>
      <c r="B75" s="888">
        <v>3</v>
      </c>
      <c r="C75" s="888">
        <v>13</v>
      </c>
      <c r="D75" s="888" t="s">
        <v>23</v>
      </c>
      <c r="E75" s="888" t="s">
        <v>23</v>
      </c>
      <c r="F75" s="888">
        <v>16</v>
      </c>
      <c r="G75" s="888" t="s">
        <v>23</v>
      </c>
      <c r="H75" s="888">
        <v>3000</v>
      </c>
      <c r="I75" s="888">
        <v>39</v>
      </c>
    </row>
    <row r="76" spans="1:9" x14ac:dyDescent="0.25">
      <c r="A76" s="57" t="s">
        <v>133</v>
      </c>
      <c r="B76" s="888" t="s">
        <v>23</v>
      </c>
      <c r="C76" s="888">
        <v>6</v>
      </c>
      <c r="D76" s="888" t="s">
        <v>23</v>
      </c>
      <c r="E76" s="888">
        <v>2</v>
      </c>
      <c r="F76" s="888">
        <v>8</v>
      </c>
      <c r="G76" s="888" t="s">
        <v>23</v>
      </c>
      <c r="H76" s="888">
        <v>25950</v>
      </c>
      <c r="I76" s="888">
        <v>156</v>
      </c>
    </row>
    <row r="77" spans="1:9" x14ac:dyDescent="0.25">
      <c r="A77" s="57" t="s">
        <v>134</v>
      </c>
      <c r="B77" s="888">
        <v>16</v>
      </c>
      <c r="C77" s="888">
        <v>14</v>
      </c>
      <c r="D77" s="888" t="s">
        <v>23</v>
      </c>
      <c r="E77" s="888" t="s">
        <v>23</v>
      </c>
      <c r="F77" s="888">
        <v>30</v>
      </c>
      <c r="G77" s="888">
        <v>8800</v>
      </c>
      <c r="H77" s="888">
        <v>18000</v>
      </c>
      <c r="I77" s="888">
        <v>393</v>
      </c>
    </row>
    <row r="78" spans="1:9" x14ac:dyDescent="0.25">
      <c r="A78" s="57" t="s">
        <v>135</v>
      </c>
      <c r="B78" s="888" t="s">
        <v>23</v>
      </c>
      <c r="C78" s="888" t="s">
        <v>23</v>
      </c>
      <c r="D78" s="888" t="s">
        <v>23</v>
      </c>
      <c r="E78" s="888" t="s">
        <v>23</v>
      </c>
      <c r="F78" s="888" t="s">
        <v>23</v>
      </c>
      <c r="G78" s="888" t="s">
        <v>23</v>
      </c>
      <c r="H78" s="888" t="s">
        <v>23</v>
      </c>
      <c r="I78" s="888" t="s">
        <v>23</v>
      </c>
    </row>
    <row r="79" spans="1:9" x14ac:dyDescent="0.25">
      <c r="A79" s="57" t="s">
        <v>136</v>
      </c>
      <c r="B79" s="1028">
        <v>1000</v>
      </c>
      <c r="C79" s="1028">
        <v>410</v>
      </c>
      <c r="D79" s="1028">
        <v>1070</v>
      </c>
      <c r="E79" s="1028" t="s">
        <v>23</v>
      </c>
      <c r="F79" s="1028">
        <v>2480</v>
      </c>
      <c r="G79" s="1028">
        <v>8280</v>
      </c>
      <c r="H79" s="1028">
        <v>16200</v>
      </c>
      <c r="I79" s="1028">
        <v>14922</v>
      </c>
    </row>
    <row r="80" spans="1:9" x14ac:dyDescent="0.25">
      <c r="A80" s="66" t="s">
        <v>137</v>
      </c>
      <c r="B80" s="893">
        <v>1348</v>
      </c>
      <c r="C80" s="893">
        <v>877</v>
      </c>
      <c r="D80" s="893">
        <v>1070</v>
      </c>
      <c r="E80" s="893">
        <v>2</v>
      </c>
      <c r="F80" s="893">
        <v>3297</v>
      </c>
      <c r="G80" s="893">
        <v>6783</v>
      </c>
      <c r="H80" s="893">
        <v>13026</v>
      </c>
      <c r="I80" s="893">
        <v>20569</v>
      </c>
    </row>
    <row r="81" spans="1:9" x14ac:dyDescent="0.25">
      <c r="A81" s="57"/>
      <c r="B81" s="888"/>
      <c r="C81" s="888"/>
      <c r="D81" s="888"/>
      <c r="E81" s="888"/>
      <c r="F81" s="888"/>
      <c r="G81" s="888"/>
      <c r="H81" s="888"/>
      <c r="I81" s="888"/>
    </row>
    <row r="82" spans="1:9" x14ac:dyDescent="0.25">
      <c r="A82" s="57" t="s">
        <v>138</v>
      </c>
      <c r="B82" s="888">
        <v>74</v>
      </c>
      <c r="C82" s="888">
        <v>10</v>
      </c>
      <c r="D82" s="888" t="s">
        <v>23</v>
      </c>
      <c r="E82" s="888" t="s">
        <v>23</v>
      </c>
      <c r="F82" s="888">
        <v>84</v>
      </c>
      <c r="G82" s="888">
        <v>6473</v>
      </c>
      <c r="H82" s="888">
        <v>18667</v>
      </c>
      <c r="I82" s="888">
        <v>667</v>
      </c>
    </row>
    <row r="83" spans="1:9" x14ac:dyDescent="0.25">
      <c r="A83" s="57" t="s">
        <v>139</v>
      </c>
      <c r="B83" s="888">
        <v>2</v>
      </c>
      <c r="C83" s="888">
        <v>8</v>
      </c>
      <c r="D83" s="888" t="s">
        <v>23</v>
      </c>
      <c r="E83" s="888" t="s">
        <v>23</v>
      </c>
      <c r="F83" s="888">
        <v>10</v>
      </c>
      <c r="G83" s="888">
        <v>2835</v>
      </c>
      <c r="H83" s="888">
        <v>20000</v>
      </c>
      <c r="I83" s="888">
        <v>159</v>
      </c>
    </row>
    <row r="84" spans="1:9" x14ac:dyDescent="0.25">
      <c r="A84" s="66" t="s">
        <v>140</v>
      </c>
      <c r="B84" s="893">
        <v>76</v>
      </c>
      <c r="C84" s="893">
        <v>18</v>
      </c>
      <c r="D84" s="893" t="s">
        <v>23</v>
      </c>
      <c r="E84" s="893" t="s">
        <v>23</v>
      </c>
      <c r="F84" s="893">
        <v>94</v>
      </c>
      <c r="G84" s="893">
        <v>6377</v>
      </c>
      <c r="H84" s="893">
        <v>19259</v>
      </c>
      <c r="I84" s="893">
        <v>826</v>
      </c>
    </row>
    <row r="85" spans="1:9" x14ac:dyDescent="0.25">
      <c r="A85" s="59"/>
      <c r="B85" s="1026"/>
      <c r="C85" s="1026"/>
      <c r="D85" s="1026"/>
      <c r="E85" s="1026"/>
      <c r="F85" s="1026"/>
      <c r="G85" s="1026"/>
      <c r="H85" s="1026"/>
      <c r="I85" s="1026"/>
    </row>
    <row r="86" spans="1:9" ht="13.8" thickBot="1" x14ac:dyDescent="0.3">
      <c r="A86" s="60" t="s">
        <v>141</v>
      </c>
      <c r="B86" s="48">
        <v>14717</v>
      </c>
      <c r="C86" s="48">
        <v>15556</v>
      </c>
      <c r="D86" s="48">
        <v>4061</v>
      </c>
      <c r="E86" s="48">
        <v>1198</v>
      </c>
      <c r="F86" s="48">
        <v>35532</v>
      </c>
      <c r="G86" s="48">
        <v>10805</v>
      </c>
      <c r="H86" s="48">
        <v>28397</v>
      </c>
      <c r="I86" s="48">
        <v>600751</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911">
    <pageSetUpPr fitToPage="1"/>
  </sheetPr>
  <dimension ref="A1:H23"/>
  <sheetViews>
    <sheetView showGridLines="0" view="pageBreakPreview" zoomScale="80" zoomScaleNormal="75" zoomScaleSheetLayoutView="80" workbookViewId="0">
      <selection activeCell="F21" sqref="E21:F21"/>
    </sheetView>
  </sheetViews>
  <sheetFormatPr baseColWidth="10" defaultRowHeight="13.2" x14ac:dyDescent="0.25"/>
  <cols>
    <col min="1" max="6" width="23.44140625" customWidth="1"/>
    <col min="7" max="7" width="13.33203125" customWidth="1"/>
    <col min="8" max="15" width="11.109375" customWidth="1"/>
  </cols>
  <sheetData>
    <row r="1" spans="1:8" s="2" customFormat="1" ht="17.399999999999999" x14ac:dyDescent="0.3">
      <c r="A1" s="1980" t="s">
        <v>0</v>
      </c>
      <c r="B1" s="1980"/>
      <c r="C1" s="1980"/>
      <c r="D1" s="1980"/>
      <c r="E1" s="1980"/>
      <c r="F1" s="1980"/>
    </row>
    <row r="2" spans="1:8" s="3" customFormat="1" ht="12.75" customHeight="1" x14ac:dyDescent="0.25">
      <c r="A2" s="118"/>
    </row>
    <row r="3" spans="1:8" s="3" customFormat="1" ht="13.8" x14ac:dyDescent="0.25">
      <c r="A3" s="1981" t="s">
        <v>631</v>
      </c>
      <c r="B3" s="1981"/>
      <c r="C3" s="1981"/>
      <c r="D3" s="1981"/>
      <c r="E3" s="1981"/>
      <c r="F3" s="1981"/>
    </row>
    <row r="4" spans="1:8" s="3" customFormat="1" ht="13.8" x14ac:dyDescent="0.25">
      <c r="A4" s="1981" t="s">
        <v>535</v>
      </c>
      <c r="B4" s="1981"/>
      <c r="C4" s="1981"/>
      <c r="D4" s="1981"/>
      <c r="E4" s="1981"/>
      <c r="F4" s="1981"/>
    </row>
    <row r="5" spans="1:8" s="3" customFormat="1" ht="13.5" customHeight="1" thickBot="1" x14ac:dyDescent="0.3">
      <c r="A5" s="5"/>
      <c r="B5" s="6"/>
      <c r="C5" s="6"/>
      <c r="D5" s="6"/>
      <c r="E5" s="6"/>
      <c r="F5" s="238"/>
    </row>
    <row r="6" spans="1:8" ht="31.5" customHeight="1" x14ac:dyDescent="0.25">
      <c r="A6" s="2010" t="s">
        <v>2</v>
      </c>
      <c r="B6" s="437"/>
      <c r="C6" s="437"/>
      <c r="D6" s="255" t="s">
        <v>4</v>
      </c>
      <c r="E6" s="255" t="s">
        <v>142</v>
      </c>
      <c r="F6" s="439"/>
    </row>
    <row r="7" spans="1:8" ht="24" customHeight="1" x14ac:dyDescent="0.25">
      <c r="A7" s="2011"/>
      <c r="B7" s="441" t="s">
        <v>3</v>
      </c>
      <c r="C7" s="441" t="s">
        <v>10</v>
      </c>
      <c r="D7" s="441" t="s">
        <v>342</v>
      </c>
      <c r="E7" s="441" t="s">
        <v>373</v>
      </c>
      <c r="F7" s="598" t="s">
        <v>5</v>
      </c>
    </row>
    <row r="8" spans="1:8" x14ac:dyDescent="0.25">
      <c r="A8" s="2011"/>
      <c r="B8" s="441" t="s">
        <v>6</v>
      </c>
      <c r="C8" s="441" t="s">
        <v>145</v>
      </c>
      <c r="D8" s="537" t="s">
        <v>7</v>
      </c>
      <c r="E8" s="537" t="s">
        <v>286</v>
      </c>
      <c r="F8" s="598" t="s">
        <v>374</v>
      </c>
    </row>
    <row r="9" spans="1:8" ht="23.25" customHeight="1" thickBot="1" x14ac:dyDescent="0.3">
      <c r="A9" s="2012"/>
      <c r="B9" s="200"/>
      <c r="C9" s="200"/>
      <c r="D9" s="200"/>
      <c r="E9" s="201" t="s">
        <v>147</v>
      </c>
      <c r="F9" s="475"/>
    </row>
    <row r="10" spans="1:8" x14ac:dyDescent="0.25">
      <c r="A10" s="883">
        <v>2009</v>
      </c>
      <c r="B10" s="687">
        <v>245.96600000000001</v>
      </c>
      <c r="C10" s="363">
        <v>439.05865038257321</v>
      </c>
      <c r="D10" s="455">
        <v>10799.35</v>
      </c>
      <c r="E10" s="702">
        <v>14.5</v>
      </c>
      <c r="F10" s="457">
        <v>364856.03975000005</v>
      </c>
    </row>
    <row r="11" spans="1:8" x14ac:dyDescent="0.25">
      <c r="A11" s="883">
        <v>2010</v>
      </c>
      <c r="B11" s="687">
        <v>271.20400000000001</v>
      </c>
      <c r="C11" s="363">
        <v>444.36741345997848</v>
      </c>
      <c r="D11" s="455">
        <v>12051.422</v>
      </c>
      <c r="E11" s="702">
        <v>11.63</v>
      </c>
      <c r="F11" s="457">
        <v>326568.22821380006</v>
      </c>
    </row>
    <row r="12" spans="1:8" x14ac:dyDescent="0.25">
      <c r="A12" s="883">
        <v>2011</v>
      </c>
      <c r="B12" s="687">
        <v>260.53100000000001</v>
      </c>
      <c r="C12" s="363">
        <v>440.41565111253556</v>
      </c>
      <c r="D12" s="455">
        <v>11474.192999999999</v>
      </c>
      <c r="E12" s="702">
        <v>14.02</v>
      </c>
      <c r="F12" s="457">
        <v>374822.87305380002</v>
      </c>
    </row>
    <row r="13" spans="1:8" x14ac:dyDescent="0.25">
      <c r="A13" s="883">
        <v>2012</v>
      </c>
      <c r="B13" s="687">
        <v>261.52600000000001</v>
      </c>
      <c r="C13" s="363">
        <v>395.47880516659916</v>
      </c>
      <c r="D13" s="455">
        <v>10342.799000000001</v>
      </c>
      <c r="E13" s="702">
        <v>16.62</v>
      </c>
      <c r="F13" s="457">
        <v>400520.75415540009</v>
      </c>
    </row>
    <row r="14" spans="1:8" x14ac:dyDescent="0.25">
      <c r="A14" s="883">
        <v>2013</v>
      </c>
      <c r="B14" s="687">
        <v>248.80099999999999</v>
      </c>
      <c r="C14" s="363">
        <v>434.34471726399818</v>
      </c>
      <c r="D14" s="455">
        <v>10806.54</v>
      </c>
      <c r="E14" s="702">
        <v>16.600000000000001</v>
      </c>
      <c r="F14" s="692">
        <v>417975.35412000009</v>
      </c>
    </row>
    <row r="15" spans="1:8" x14ac:dyDescent="0.25">
      <c r="A15" s="883">
        <v>2014</v>
      </c>
      <c r="B15" s="687">
        <v>247.63900000000001</v>
      </c>
      <c r="C15" s="363">
        <v>408.94087764851247</v>
      </c>
      <c r="D15" s="455">
        <v>10126.971</v>
      </c>
      <c r="E15" s="702">
        <v>14.8</v>
      </c>
      <c r="F15" s="457">
        <v>348510.59269109997</v>
      </c>
      <c r="H15" s="950"/>
    </row>
    <row r="16" spans="1:8" x14ac:dyDescent="0.25">
      <c r="A16" s="883">
        <v>2015</v>
      </c>
      <c r="B16" s="687">
        <v>256.952</v>
      </c>
      <c r="C16" s="363">
        <v>376.12970515894011</v>
      </c>
      <c r="D16" s="455">
        <v>9664.7279999999992</v>
      </c>
      <c r="E16" s="702">
        <v>15.13</v>
      </c>
      <c r="F16" s="692">
        <v>340064</v>
      </c>
      <c r="H16" s="950"/>
    </row>
    <row r="17" spans="1:8" x14ac:dyDescent="0.25">
      <c r="A17" s="883">
        <v>2016</v>
      </c>
      <c r="B17" s="687">
        <v>270.87400000000002</v>
      </c>
      <c r="C17" s="363">
        <v>411.40759172161216</v>
      </c>
      <c r="D17" s="455">
        <v>11143.962</v>
      </c>
      <c r="E17" s="702">
        <v>13.67</v>
      </c>
      <c r="F17" s="692">
        <v>354947</v>
      </c>
      <c r="H17" s="950"/>
    </row>
    <row r="18" spans="1:8" x14ac:dyDescent="0.25">
      <c r="A18" s="883">
        <v>2017</v>
      </c>
      <c r="B18" s="687">
        <v>266.02499999999998</v>
      </c>
      <c r="C18" s="363">
        <v>334.86187388403351</v>
      </c>
      <c r="D18" s="455">
        <v>8908.1630000000005</v>
      </c>
      <c r="E18" s="702">
        <v>13.5</v>
      </c>
      <c r="F18" s="692">
        <v>279674.88488372095</v>
      </c>
      <c r="H18" s="950"/>
    </row>
    <row r="19" spans="1:8" x14ac:dyDescent="0.25">
      <c r="A19" s="883">
        <v>2018</v>
      </c>
      <c r="B19" s="790">
        <v>260.33699999999999</v>
      </c>
      <c r="C19" s="791">
        <v>380.3081006541521</v>
      </c>
      <c r="D19" s="837">
        <v>9900.8269999999993</v>
      </c>
      <c r="E19" s="795">
        <v>13.93</v>
      </c>
      <c r="F19" s="786">
        <v>320740.74444186041</v>
      </c>
      <c r="H19" s="950"/>
    </row>
    <row r="20" spans="1:8" ht="13.8" thickBot="1" x14ac:dyDescent="0.3">
      <c r="A20" s="884">
        <v>2019</v>
      </c>
      <c r="B20" s="687">
        <v>259.28699999999998</v>
      </c>
      <c r="C20" s="363">
        <v>350.72556665008278</v>
      </c>
      <c r="D20" s="455">
        <v>9093.8580000000002</v>
      </c>
      <c r="E20" s="1891">
        <v>16.13</v>
      </c>
      <c r="F20" s="1908">
        <v>341773.55582819995</v>
      </c>
      <c r="H20" s="950"/>
    </row>
    <row r="21" spans="1:8" x14ac:dyDescent="0.25">
      <c r="A21" s="121"/>
      <c r="B21" s="239"/>
      <c r="C21" s="240"/>
      <c r="D21" s="256"/>
      <c r="E21" s="241"/>
      <c r="F21" s="257"/>
      <c r="H21" s="950"/>
    </row>
    <row r="22" spans="1:8" x14ac:dyDescent="0.25">
      <c r="A22" s="105"/>
      <c r="B22" s="94"/>
      <c r="C22" s="94"/>
      <c r="D22" s="258"/>
      <c r="E22" s="259"/>
      <c r="F22" s="260"/>
      <c r="H22" s="950"/>
    </row>
    <row r="23" spans="1:8" x14ac:dyDescent="0.25">
      <c r="A23" s="261"/>
      <c r="B23" s="169"/>
      <c r="C23" s="94"/>
      <c r="D23" s="258"/>
      <c r="E23" s="259"/>
      <c r="F23" s="260"/>
      <c r="H23" s="950"/>
    </row>
  </sheetData>
  <mergeCells count="4">
    <mergeCell ref="A4:F4"/>
    <mergeCell ref="A6:A9"/>
    <mergeCell ref="A1:F1"/>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82">
    <pageSetUpPr fitToPage="1"/>
  </sheetPr>
  <dimension ref="A1:J86"/>
  <sheetViews>
    <sheetView view="pageBreakPreview" zoomScale="60" zoomScaleNormal="75" workbookViewId="0">
      <selection activeCell="K34" sqref="K34"/>
    </sheetView>
  </sheetViews>
  <sheetFormatPr baseColWidth="10" defaultColWidth="11.44140625" defaultRowHeight="13.2" x14ac:dyDescent="0.25"/>
  <cols>
    <col min="1" max="1" width="32.109375" style="172" customWidth="1"/>
    <col min="2" max="9" width="16.33203125" style="172" customWidth="1"/>
    <col min="10" max="16384" width="11.44140625" style="172"/>
  </cols>
  <sheetData>
    <row r="1" spans="1:9" s="80" customFormat="1" ht="17.399999999999999" x14ac:dyDescent="0.3">
      <c r="A1" s="2009" t="s">
        <v>0</v>
      </c>
      <c r="B1" s="2009"/>
      <c r="C1" s="2009"/>
      <c r="D1" s="2009"/>
      <c r="E1" s="2009"/>
      <c r="F1" s="2009"/>
      <c r="G1" s="2009"/>
      <c r="H1" s="2009"/>
      <c r="I1" s="2009"/>
    </row>
    <row r="3" spans="1:9" s="81" customFormat="1" ht="13.8" x14ac:dyDescent="0.25">
      <c r="A3" s="2049" t="s">
        <v>614</v>
      </c>
      <c r="B3" s="2049"/>
      <c r="C3" s="2049"/>
      <c r="D3" s="2049"/>
      <c r="E3" s="2049"/>
      <c r="F3" s="2049"/>
      <c r="G3" s="2049"/>
      <c r="H3" s="2049"/>
      <c r="I3" s="2049"/>
    </row>
    <row r="4" spans="1:9" s="81" customFormat="1" ht="13.8" x14ac:dyDescent="0.25">
      <c r="A4" s="2049" t="s">
        <v>752</v>
      </c>
      <c r="B4" s="2049"/>
      <c r="C4" s="2049"/>
      <c r="D4" s="2049"/>
      <c r="E4" s="2049"/>
      <c r="F4" s="2049"/>
      <c r="G4" s="2049"/>
      <c r="H4" s="2049"/>
      <c r="I4" s="2049"/>
    </row>
    <row r="5" spans="1:9" s="81" customFormat="1" ht="13.5" customHeight="1" thickBot="1" x14ac:dyDescent="0.3">
      <c r="A5" s="5"/>
      <c r="B5" s="6"/>
      <c r="C5" s="6"/>
      <c r="D5" s="6"/>
      <c r="E5" s="6"/>
      <c r="F5" s="6"/>
      <c r="G5" s="6"/>
      <c r="H5" s="211"/>
      <c r="I5" s="211"/>
    </row>
    <row r="6" spans="1:9" ht="31.5" customHeight="1" x14ac:dyDescent="0.25">
      <c r="A6" s="2005" t="s">
        <v>77</v>
      </c>
      <c r="B6" s="1988" t="s">
        <v>367</v>
      </c>
      <c r="C6" s="1989"/>
      <c r="D6" s="1989"/>
      <c r="E6" s="1989"/>
      <c r="F6" s="1990"/>
      <c r="G6" s="1988" t="s">
        <v>368</v>
      </c>
      <c r="H6" s="1989"/>
      <c r="I6" s="1989"/>
    </row>
    <row r="7" spans="1:9" ht="30.75" customHeight="1" x14ac:dyDescent="0.25">
      <c r="A7" s="2006"/>
      <c r="B7" s="2003" t="s">
        <v>309</v>
      </c>
      <c r="C7" s="2008"/>
      <c r="D7" s="2003" t="s">
        <v>310</v>
      </c>
      <c r="E7" s="2004"/>
      <c r="F7" s="2160" t="s">
        <v>19</v>
      </c>
      <c r="G7" s="2003" t="s">
        <v>369</v>
      </c>
      <c r="H7" s="2008"/>
      <c r="I7" s="378" t="s">
        <v>370</v>
      </c>
    </row>
    <row r="8" spans="1:9" ht="28.5" customHeight="1" thickBot="1" x14ac:dyDescent="0.3">
      <c r="A8" s="2006"/>
      <c r="B8" s="185" t="s">
        <v>17</v>
      </c>
      <c r="C8" s="185" t="s">
        <v>18</v>
      </c>
      <c r="D8" s="185" t="s">
        <v>17</v>
      </c>
      <c r="E8" s="185" t="s">
        <v>18</v>
      </c>
      <c r="F8" s="2165"/>
      <c r="G8" s="185" t="s">
        <v>17</v>
      </c>
      <c r="H8" s="601" t="s">
        <v>18</v>
      </c>
      <c r="I8" s="193" t="s">
        <v>371</v>
      </c>
    </row>
    <row r="9" spans="1:9" x14ac:dyDescent="0.25">
      <c r="A9" s="65" t="s">
        <v>81</v>
      </c>
      <c r="B9" s="37">
        <v>345</v>
      </c>
      <c r="C9" s="37" t="s">
        <v>23</v>
      </c>
      <c r="D9" s="37" t="s">
        <v>23</v>
      </c>
      <c r="E9" s="37" t="s">
        <v>23</v>
      </c>
      <c r="F9" s="37">
        <v>345</v>
      </c>
      <c r="G9" s="110">
        <v>9000</v>
      </c>
      <c r="H9" s="37" t="s">
        <v>23</v>
      </c>
      <c r="I9" s="38">
        <v>3105</v>
      </c>
    </row>
    <row r="10" spans="1:9" x14ac:dyDescent="0.25">
      <c r="A10" s="57" t="s">
        <v>82</v>
      </c>
      <c r="B10" s="11">
        <v>91</v>
      </c>
      <c r="C10" s="11">
        <v>39</v>
      </c>
      <c r="D10" s="40" t="s">
        <v>23</v>
      </c>
      <c r="E10" s="40" t="s">
        <v>23</v>
      </c>
      <c r="F10" s="40">
        <v>130</v>
      </c>
      <c r="G10" s="11">
        <v>8925</v>
      </c>
      <c r="H10" s="11">
        <v>8925</v>
      </c>
      <c r="I10" s="12">
        <v>1161</v>
      </c>
    </row>
    <row r="11" spans="1:9" x14ac:dyDescent="0.25">
      <c r="A11" s="57" t="s">
        <v>83</v>
      </c>
      <c r="B11" s="40">
        <v>11</v>
      </c>
      <c r="C11" s="40">
        <v>17</v>
      </c>
      <c r="D11" s="40" t="s">
        <v>23</v>
      </c>
      <c r="E11" s="40" t="s">
        <v>23</v>
      </c>
      <c r="F11" s="40">
        <v>28</v>
      </c>
      <c r="G11" s="11">
        <v>8750</v>
      </c>
      <c r="H11" s="11">
        <v>8850</v>
      </c>
      <c r="I11" s="41">
        <v>247</v>
      </c>
    </row>
    <row r="12" spans="1:9" x14ac:dyDescent="0.25">
      <c r="A12" s="57" t="s">
        <v>84</v>
      </c>
      <c r="B12" s="11" t="s">
        <v>23</v>
      </c>
      <c r="C12" s="11" t="s">
        <v>23</v>
      </c>
      <c r="D12" s="40" t="s">
        <v>23</v>
      </c>
      <c r="E12" s="40" t="s">
        <v>23</v>
      </c>
      <c r="F12" s="40" t="s">
        <v>23</v>
      </c>
      <c r="G12" s="11" t="s">
        <v>23</v>
      </c>
      <c r="H12" s="11" t="s">
        <v>23</v>
      </c>
      <c r="I12" s="12" t="s">
        <v>23</v>
      </c>
    </row>
    <row r="13" spans="1:9" s="243" customFormat="1" x14ac:dyDescent="0.25">
      <c r="A13" s="66" t="s">
        <v>85</v>
      </c>
      <c r="B13" s="67">
        <v>447</v>
      </c>
      <c r="C13" s="67">
        <v>56</v>
      </c>
      <c r="D13" s="67" t="s">
        <v>23</v>
      </c>
      <c r="E13" s="67" t="s">
        <v>23</v>
      </c>
      <c r="F13" s="67">
        <v>503</v>
      </c>
      <c r="G13" s="71">
        <v>8979</v>
      </c>
      <c r="H13" s="71">
        <v>8902</v>
      </c>
      <c r="I13" s="68">
        <v>4513</v>
      </c>
    </row>
    <row r="14" spans="1:9" x14ac:dyDescent="0.25">
      <c r="A14" s="59"/>
      <c r="B14" s="63"/>
      <c r="C14" s="63"/>
      <c r="D14" s="63"/>
      <c r="E14" s="63"/>
      <c r="F14" s="63"/>
      <c r="G14" s="69"/>
      <c r="H14" s="69"/>
      <c r="I14" s="64"/>
    </row>
    <row r="15" spans="1:9" s="243" customFormat="1" x14ac:dyDescent="0.25">
      <c r="A15" s="66" t="s">
        <v>86</v>
      </c>
      <c r="B15" s="67">
        <v>61</v>
      </c>
      <c r="C15" s="67" t="s">
        <v>23</v>
      </c>
      <c r="D15" s="67" t="s">
        <v>23</v>
      </c>
      <c r="E15" s="67" t="s">
        <v>23</v>
      </c>
      <c r="F15" s="67">
        <v>61</v>
      </c>
      <c r="G15" s="71">
        <v>32000</v>
      </c>
      <c r="H15" s="71" t="s">
        <v>23</v>
      </c>
      <c r="I15" s="68">
        <v>1952</v>
      </c>
    </row>
    <row r="16" spans="1:9" x14ac:dyDescent="0.25">
      <c r="A16" s="59"/>
      <c r="B16" s="63"/>
      <c r="C16" s="63"/>
      <c r="D16" s="63"/>
      <c r="E16" s="63"/>
      <c r="F16" s="63"/>
      <c r="G16" s="69"/>
      <c r="H16" s="69"/>
      <c r="I16" s="64"/>
    </row>
    <row r="17" spans="1:9" x14ac:dyDescent="0.25">
      <c r="A17" s="66" t="s">
        <v>87</v>
      </c>
      <c r="B17" s="67">
        <v>145</v>
      </c>
      <c r="C17" s="67">
        <v>34</v>
      </c>
      <c r="D17" s="67" t="s">
        <v>23</v>
      </c>
      <c r="E17" s="67" t="s">
        <v>23</v>
      </c>
      <c r="F17" s="67">
        <v>179</v>
      </c>
      <c r="G17" s="71">
        <v>23550</v>
      </c>
      <c r="H17" s="71">
        <v>21500</v>
      </c>
      <c r="I17" s="68">
        <v>4146</v>
      </c>
    </row>
    <row r="18" spans="1:9" x14ac:dyDescent="0.25">
      <c r="A18" s="57"/>
      <c r="B18" s="40"/>
      <c r="C18" s="40"/>
      <c r="D18" s="40"/>
      <c r="E18" s="40"/>
      <c r="F18" s="40"/>
      <c r="G18" s="11"/>
      <c r="H18" s="11"/>
      <c r="I18" s="41"/>
    </row>
    <row r="19" spans="1:9" x14ac:dyDescent="0.25">
      <c r="A19" s="57" t="s">
        <v>160</v>
      </c>
      <c r="B19" s="11">
        <v>476</v>
      </c>
      <c r="C19" s="11">
        <v>6</v>
      </c>
      <c r="D19" s="40" t="s">
        <v>23</v>
      </c>
      <c r="E19" s="40" t="s">
        <v>23</v>
      </c>
      <c r="F19" s="40">
        <v>482</v>
      </c>
      <c r="G19" s="11">
        <v>45040</v>
      </c>
      <c r="H19" s="11">
        <v>50349</v>
      </c>
      <c r="I19" s="12">
        <v>21741</v>
      </c>
    </row>
    <row r="20" spans="1:9" x14ac:dyDescent="0.25">
      <c r="A20" s="57" t="s">
        <v>89</v>
      </c>
      <c r="B20" s="11">
        <v>50</v>
      </c>
      <c r="C20" s="40" t="s">
        <v>23</v>
      </c>
      <c r="D20" s="40" t="s">
        <v>23</v>
      </c>
      <c r="E20" s="40" t="s">
        <v>23</v>
      </c>
      <c r="F20" s="40">
        <v>50</v>
      </c>
      <c r="G20" s="11">
        <v>42000</v>
      </c>
      <c r="H20" s="40" t="s">
        <v>23</v>
      </c>
      <c r="I20" s="12">
        <v>2100</v>
      </c>
    </row>
    <row r="21" spans="1:9" x14ac:dyDescent="0.25">
      <c r="A21" s="57" t="s">
        <v>90</v>
      </c>
      <c r="B21" s="11">
        <v>58</v>
      </c>
      <c r="C21" s="40" t="s">
        <v>23</v>
      </c>
      <c r="D21" s="40" t="s">
        <v>23</v>
      </c>
      <c r="E21" s="40" t="s">
        <v>23</v>
      </c>
      <c r="F21" s="40">
        <v>58</v>
      </c>
      <c r="G21" s="11">
        <v>43200</v>
      </c>
      <c r="H21" s="40" t="s">
        <v>23</v>
      </c>
      <c r="I21" s="12">
        <v>2506</v>
      </c>
    </row>
    <row r="22" spans="1:9" s="243" customFormat="1" x14ac:dyDescent="0.25">
      <c r="A22" s="66" t="s">
        <v>91</v>
      </c>
      <c r="B22" s="67">
        <v>584</v>
      </c>
      <c r="C22" s="67">
        <v>6</v>
      </c>
      <c r="D22" s="67" t="s">
        <v>23</v>
      </c>
      <c r="E22" s="67" t="s">
        <v>23</v>
      </c>
      <c r="F22" s="67">
        <v>590</v>
      </c>
      <c r="G22" s="71">
        <v>44597</v>
      </c>
      <c r="H22" s="71">
        <v>50349</v>
      </c>
      <c r="I22" s="68">
        <v>26347</v>
      </c>
    </row>
    <row r="23" spans="1:9" x14ac:dyDescent="0.25">
      <c r="A23" s="59"/>
      <c r="B23" s="63"/>
      <c r="C23" s="63"/>
      <c r="D23" s="63"/>
      <c r="E23" s="63"/>
      <c r="F23" s="63"/>
      <c r="G23" s="69"/>
      <c r="H23" s="69"/>
      <c r="I23" s="64"/>
    </row>
    <row r="24" spans="1:9" s="243" customFormat="1" x14ac:dyDescent="0.25">
      <c r="A24" s="66" t="s">
        <v>92</v>
      </c>
      <c r="B24" s="67">
        <v>463</v>
      </c>
      <c r="C24" s="67">
        <v>5338</v>
      </c>
      <c r="D24" s="67" t="s">
        <v>23</v>
      </c>
      <c r="E24" s="67" t="s">
        <v>23</v>
      </c>
      <c r="F24" s="67">
        <v>5801</v>
      </c>
      <c r="G24" s="71">
        <v>12643</v>
      </c>
      <c r="H24" s="71">
        <v>42360</v>
      </c>
      <c r="I24" s="68">
        <v>231971</v>
      </c>
    </row>
    <row r="25" spans="1:9" x14ac:dyDescent="0.25">
      <c r="A25" s="59"/>
      <c r="B25" s="63"/>
      <c r="C25" s="63"/>
      <c r="D25" s="63"/>
      <c r="E25" s="63"/>
      <c r="F25" s="63"/>
      <c r="G25" s="69"/>
      <c r="H25" s="69"/>
      <c r="I25" s="64"/>
    </row>
    <row r="26" spans="1:9" x14ac:dyDescent="0.25">
      <c r="A26" s="66" t="s">
        <v>93</v>
      </c>
      <c r="B26" s="67">
        <v>158</v>
      </c>
      <c r="C26" s="67">
        <v>814</v>
      </c>
      <c r="D26" s="67" t="s">
        <v>23</v>
      </c>
      <c r="E26" s="67" t="s">
        <v>23</v>
      </c>
      <c r="F26" s="67">
        <v>972</v>
      </c>
      <c r="G26" s="71">
        <v>16000</v>
      </c>
      <c r="H26" s="71">
        <v>49500</v>
      </c>
      <c r="I26" s="68">
        <v>42821</v>
      </c>
    </row>
    <row r="27" spans="1:9" x14ac:dyDescent="0.25">
      <c r="A27" s="57"/>
      <c r="B27" s="40"/>
      <c r="C27" s="40"/>
      <c r="D27" s="40"/>
      <c r="E27" s="40"/>
      <c r="F27" s="40"/>
      <c r="G27" s="11"/>
      <c r="H27" s="11"/>
      <c r="I27" s="41"/>
    </row>
    <row r="28" spans="1:9" x14ac:dyDescent="0.25">
      <c r="A28" s="57" t="s">
        <v>94</v>
      </c>
      <c r="B28" s="40">
        <v>5022</v>
      </c>
      <c r="C28" s="40">
        <v>29181</v>
      </c>
      <c r="D28" s="40">
        <v>3347</v>
      </c>
      <c r="E28" s="40" t="s">
        <v>23</v>
      </c>
      <c r="F28" s="40">
        <v>37550</v>
      </c>
      <c r="G28" s="11">
        <v>19648</v>
      </c>
      <c r="H28" s="11">
        <v>44711</v>
      </c>
      <c r="I28" s="41">
        <v>1403372</v>
      </c>
    </row>
    <row r="29" spans="1:9" x14ac:dyDescent="0.25">
      <c r="A29" s="57" t="s">
        <v>95</v>
      </c>
      <c r="B29" s="40">
        <v>1781</v>
      </c>
      <c r="C29" s="40">
        <v>1712</v>
      </c>
      <c r="D29" s="75">
        <v>4156</v>
      </c>
      <c r="E29" s="75" t="s">
        <v>23</v>
      </c>
      <c r="F29" s="40">
        <v>7649</v>
      </c>
      <c r="G29" s="11">
        <v>1960</v>
      </c>
      <c r="H29" s="11">
        <v>36615</v>
      </c>
      <c r="I29" s="41">
        <v>66175</v>
      </c>
    </row>
    <row r="30" spans="1:9" x14ac:dyDescent="0.25">
      <c r="A30" s="57" t="s">
        <v>96</v>
      </c>
      <c r="B30" s="75">
        <v>1755</v>
      </c>
      <c r="C30" s="40">
        <v>36240</v>
      </c>
      <c r="D30" s="75">
        <v>1170</v>
      </c>
      <c r="E30" s="40">
        <v>182</v>
      </c>
      <c r="F30" s="40">
        <v>39347</v>
      </c>
      <c r="G30" s="11">
        <v>9491</v>
      </c>
      <c r="H30" s="11">
        <v>50609</v>
      </c>
      <c r="I30" s="41">
        <v>1850721</v>
      </c>
    </row>
    <row r="31" spans="1:9" x14ac:dyDescent="0.25">
      <c r="A31" s="66" t="s">
        <v>97</v>
      </c>
      <c r="B31" s="67">
        <v>8558</v>
      </c>
      <c r="C31" s="67">
        <v>67133</v>
      </c>
      <c r="D31" s="67">
        <v>8673</v>
      </c>
      <c r="E31" s="67">
        <v>182</v>
      </c>
      <c r="F31" s="67">
        <v>84546</v>
      </c>
      <c r="G31" s="71">
        <v>13884</v>
      </c>
      <c r="H31" s="71">
        <v>47688</v>
      </c>
      <c r="I31" s="68">
        <v>3320268</v>
      </c>
    </row>
    <row r="32" spans="1:9" x14ac:dyDescent="0.25">
      <c r="A32" s="57"/>
      <c r="B32" s="40"/>
      <c r="C32" s="40"/>
      <c r="D32" s="40"/>
      <c r="E32" s="40"/>
      <c r="F32" s="40"/>
      <c r="G32" s="11"/>
      <c r="H32" s="11"/>
      <c r="I32" s="41"/>
    </row>
    <row r="33" spans="1:9" x14ac:dyDescent="0.25">
      <c r="A33" s="57" t="s">
        <v>98</v>
      </c>
      <c r="B33" s="73">
        <v>3213</v>
      </c>
      <c r="C33" s="73">
        <v>311</v>
      </c>
      <c r="D33" s="73">
        <v>13</v>
      </c>
      <c r="E33" s="40" t="s">
        <v>23</v>
      </c>
      <c r="F33" s="40">
        <v>3537</v>
      </c>
      <c r="G33" s="73">
        <v>14856</v>
      </c>
      <c r="H33" s="73">
        <v>60628</v>
      </c>
      <c r="I33" s="74">
        <v>66588</v>
      </c>
    </row>
    <row r="34" spans="1:9" x14ac:dyDescent="0.25">
      <c r="A34" s="57" t="s">
        <v>99</v>
      </c>
      <c r="B34" s="73">
        <v>5415</v>
      </c>
      <c r="C34" s="73">
        <v>2743</v>
      </c>
      <c r="D34" s="75">
        <v>31</v>
      </c>
      <c r="E34" s="75">
        <v>13</v>
      </c>
      <c r="F34" s="40">
        <v>8202</v>
      </c>
      <c r="G34" s="73">
        <v>14114</v>
      </c>
      <c r="H34" s="73">
        <v>41774</v>
      </c>
      <c r="I34" s="12">
        <v>191013</v>
      </c>
    </row>
    <row r="35" spans="1:9" x14ac:dyDescent="0.25">
      <c r="A35" s="57" t="s">
        <v>100</v>
      </c>
      <c r="B35" s="73">
        <v>3426</v>
      </c>
      <c r="C35" s="73">
        <v>18350</v>
      </c>
      <c r="D35" s="75">
        <v>133</v>
      </c>
      <c r="E35" s="75">
        <v>4</v>
      </c>
      <c r="F35" s="40">
        <v>21913</v>
      </c>
      <c r="G35" s="73">
        <v>14189</v>
      </c>
      <c r="H35" s="73">
        <v>57113</v>
      </c>
      <c r="I35" s="12">
        <v>1096635</v>
      </c>
    </row>
    <row r="36" spans="1:9" x14ac:dyDescent="0.25">
      <c r="A36" s="57" t="s">
        <v>101</v>
      </c>
      <c r="B36" s="73">
        <v>126</v>
      </c>
      <c r="C36" s="73">
        <v>42</v>
      </c>
      <c r="D36" s="40" t="s">
        <v>23</v>
      </c>
      <c r="E36" s="40" t="s">
        <v>23</v>
      </c>
      <c r="F36" s="40">
        <v>168</v>
      </c>
      <c r="G36" s="73">
        <v>18000</v>
      </c>
      <c r="H36" s="73">
        <v>45000</v>
      </c>
      <c r="I36" s="12">
        <v>4158</v>
      </c>
    </row>
    <row r="37" spans="1:9" s="243" customFormat="1" x14ac:dyDescent="0.25">
      <c r="A37" s="66" t="s">
        <v>102</v>
      </c>
      <c r="B37" s="67">
        <v>12180</v>
      </c>
      <c r="C37" s="67">
        <v>21446</v>
      </c>
      <c r="D37" s="67">
        <v>177</v>
      </c>
      <c r="E37" s="67">
        <v>17</v>
      </c>
      <c r="F37" s="67">
        <v>33820</v>
      </c>
      <c r="G37" s="71">
        <v>14371</v>
      </c>
      <c r="H37" s="71">
        <v>55178</v>
      </c>
      <c r="I37" s="68">
        <v>1358394</v>
      </c>
    </row>
    <row r="38" spans="1:9" x14ac:dyDescent="0.25">
      <c r="A38" s="59"/>
      <c r="B38" s="63"/>
      <c r="C38" s="63"/>
      <c r="D38" s="63"/>
      <c r="E38" s="63"/>
      <c r="F38" s="63"/>
      <c r="G38" s="69"/>
      <c r="H38" s="69"/>
      <c r="I38" s="64"/>
    </row>
    <row r="39" spans="1:9" x14ac:dyDescent="0.25">
      <c r="A39" s="66" t="s">
        <v>103</v>
      </c>
      <c r="B39" s="67" t="s">
        <v>23</v>
      </c>
      <c r="C39" s="67">
        <v>782</v>
      </c>
      <c r="D39" s="67" t="s">
        <v>23</v>
      </c>
      <c r="E39" s="67" t="s">
        <v>23</v>
      </c>
      <c r="F39" s="67">
        <v>782</v>
      </c>
      <c r="G39" s="71" t="s">
        <v>23</v>
      </c>
      <c r="H39" s="71">
        <v>37600</v>
      </c>
      <c r="I39" s="68">
        <v>29403</v>
      </c>
    </row>
    <row r="40" spans="1:9" x14ac:dyDescent="0.25">
      <c r="A40" s="57"/>
      <c r="B40" s="40"/>
      <c r="C40" s="40"/>
      <c r="D40" s="40"/>
      <c r="E40" s="40"/>
      <c r="F40" s="40"/>
      <c r="G40" s="11"/>
      <c r="H40" s="11"/>
      <c r="I40" s="41"/>
    </row>
    <row r="41" spans="1:9" x14ac:dyDescent="0.25">
      <c r="A41" s="57" t="s">
        <v>161</v>
      </c>
      <c r="B41" s="40">
        <v>6</v>
      </c>
      <c r="C41" s="11">
        <v>824</v>
      </c>
      <c r="D41" s="40" t="s">
        <v>23</v>
      </c>
      <c r="E41" s="40" t="s">
        <v>23</v>
      </c>
      <c r="F41" s="40">
        <v>830</v>
      </c>
      <c r="G41" s="40">
        <v>980</v>
      </c>
      <c r="H41" s="11">
        <v>50708</v>
      </c>
      <c r="I41" s="12">
        <v>41789</v>
      </c>
    </row>
    <row r="42" spans="1:9" x14ac:dyDescent="0.25">
      <c r="A42" s="57" t="s">
        <v>105</v>
      </c>
      <c r="B42" s="40">
        <v>5967</v>
      </c>
      <c r="C42" s="40">
        <v>1507</v>
      </c>
      <c r="D42" s="40" t="s">
        <v>23</v>
      </c>
      <c r="E42" s="40" t="s">
        <v>23</v>
      </c>
      <c r="F42" s="40">
        <v>7474</v>
      </c>
      <c r="G42" s="11">
        <v>15000</v>
      </c>
      <c r="H42" s="11">
        <v>50000</v>
      </c>
      <c r="I42" s="41">
        <v>164855</v>
      </c>
    </row>
    <row r="43" spans="1:9" x14ac:dyDescent="0.25">
      <c r="A43" s="57" t="s">
        <v>106</v>
      </c>
      <c r="B43" s="11">
        <v>4947</v>
      </c>
      <c r="C43" s="11">
        <v>6626</v>
      </c>
      <c r="D43" s="40" t="s">
        <v>23</v>
      </c>
      <c r="E43" s="40" t="s">
        <v>23</v>
      </c>
      <c r="F43" s="40">
        <v>11573</v>
      </c>
      <c r="G43" s="11">
        <v>7200</v>
      </c>
      <c r="H43" s="11">
        <v>50400</v>
      </c>
      <c r="I43" s="12">
        <v>369569</v>
      </c>
    </row>
    <row r="44" spans="1:9" x14ac:dyDescent="0.25">
      <c r="A44" s="57" t="s">
        <v>107</v>
      </c>
      <c r="B44" s="11">
        <v>26707</v>
      </c>
      <c r="C44" s="11">
        <v>10357</v>
      </c>
      <c r="D44" s="40" t="s">
        <v>23</v>
      </c>
      <c r="E44" s="40" t="s">
        <v>23</v>
      </c>
      <c r="F44" s="40">
        <v>37064</v>
      </c>
      <c r="G44" s="11">
        <v>4000</v>
      </c>
      <c r="H44" s="11">
        <v>36000</v>
      </c>
      <c r="I44" s="12">
        <v>479680</v>
      </c>
    </row>
    <row r="45" spans="1:9" x14ac:dyDescent="0.25">
      <c r="A45" s="57" t="s">
        <v>108</v>
      </c>
      <c r="B45" s="11" t="s">
        <v>23</v>
      </c>
      <c r="C45" s="11">
        <v>860</v>
      </c>
      <c r="D45" s="11" t="s">
        <v>23</v>
      </c>
      <c r="E45" s="40" t="s">
        <v>23</v>
      </c>
      <c r="F45" s="40">
        <v>860</v>
      </c>
      <c r="G45" s="11" t="s">
        <v>23</v>
      </c>
      <c r="H45" s="11">
        <v>40000</v>
      </c>
      <c r="I45" s="12">
        <v>34400</v>
      </c>
    </row>
    <row r="46" spans="1:9" x14ac:dyDescent="0.25">
      <c r="A46" s="57" t="s">
        <v>109</v>
      </c>
      <c r="B46" s="11" t="s">
        <v>23</v>
      </c>
      <c r="C46" s="11">
        <v>648</v>
      </c>
      <c r="D46" s="40" t="s">
        <v>23</v>
      </c>
      <c r="E46" s="40" t="s">
        <v>23</v>
      </c>
      <c r="F46" s="40">
        <v>648</v>
      </c>
      <c r="G46" s="11" t="s">
        <v>23</v>
      </c>
      <c r="H46" s="11">
        <v>54000</v>
      </c>
      <c r="I46" s="12">
        <v>34992</v>
      </c>
    </row>
    <row r="47" spans="1:9" x14ac:dyDescent="0.25">
      <c r="A47" s="57" t="s">
        <v>110</v>
      </c>
      <c r="B47" s="11">
        <v>980</v>
      </c>
      <c r="C47" s="11">
        <v>150</v>
      </c>
      <c r="D47" s="40" t="s">
        <v>23</v>
      </c>
      <c r="E47" s="40" t="s">
        <v>23</v>
      </c>
      <c r="F47" s="40">
        <v>1130</v>
      </c>
      <c r="G47" s="11">
        <v>14000</v>
      </c>
      <c r="H47" s="11">
        <v>45000</v>
      </c>
      <c r="I47" s="12">
        <v>20470</v>
      </c>
    </row>
    <row r="48" spans="1:9" x14ac:dyDescent="0.25">
      <c r="A48" s="57" t="s">
        <v>111</v>
      </c>
      <c r="B48" s="11">
        <v>19614</v>
      </c>
      <c r="C48" s="11">
        <v>5487</v>
      </c>
      <c r="D48" s="11" t="s">
        <v>23</v>
      </c>
      <c r="E48" s="40" t="s">
        <v>23</v>
      </c>
      <c r="F48" s="40">
        <v>25101</v>
      </c>
      <c r="G48" s="11">
        <v>12000</v>
      </c>
      <c r="H48" s="11">
        <v>64000</v>
      </c>
      <c r="I48" s="12">
        <v>586536</v>
      </c>
    </row>
    <row r="49" spans="1:9" x14ac:dyDescent="0.25">
      <c r="A49" s="57" t="s">
        <v>112</v>
      </c>
      <c r="B49" s="11">
        <v>10700</v>
      </c>
      <c r="C49" s="11">
        <v>5304</v>
      </c>
      <c r="D49" s="11" t="s">
        <v>23</v>
      </c>
      <c r="E49" s="40" t="s">
        <v>23</v>
      </c>
      <c r="F49" s="40">
        <v>16004</v>
      </c>
      <c r="G49" s="11">
        <v>6000</v>
      </c>
      <c r="H49" s="11">
        <v>50000</v>
      </c>
      <c r="I49" s="12">
        <v>329400</v>
      </c>
    </row>
    <row r="50" spans="1:9" s="243" customFormat="1" x14ac:dyDescent="0.25">
      <c r="A50" s="66" t="s">
        <v>113</v>
      </c>
      <c r="B50" s="67">
        <v>68921</v>
      </c>
      <c r="C50" s="67">
        <v>31763</v>
      </c>
      <c r="D50" s="67" t="s">
        <v>23</v>
      </c>
      <c r="E50" s="67" t="s">
        <v>23</v>
      </c>
      <c r="F50" s="67">
        <v>100684</v>
      </c>
      <c r="G50" s="71">
        <v>7911</v>
      </c>
      <c r="H50" s="71">
        <v>47743</v>
      </c>
      <c r="I50" s="68">
        <v>2061691</v>
      </c>
    </row>
    <row r="51" spans="1:9" x14ac:dyDescent="0.25">
      <c r="A51" s="59"/>
      <c r="B51" s="63"/>
      <c r="C51" s="63"/>
      <c r="D51" s="63"/>
      <c r="E51" s="63"/>
      <c r="F51" s="63"/>
      <c r="G51" s="69"/>
      <c r="H51" s="69"/>
      <c r="I51" s="64"/>
    </row>
    <row r="52" spans="1:9" x14ac:dyDescent="0.25">
      <c r="A52" s="66" t="s">
        <v>114</v>
      </c>
      <c r="B52" s="67">
        <v>67</v>
      </c>
      <c r="C52" s="67">
        <v>2157</v>
      </c>
      <c r="D52" s="67" t="s">
        <v>23</v>
      </c>
      <c r="E52" s="67" t="s">
        <v>23</v>
      </c>
      <c r="F52" s="67">
        <v>2224</v>
      </c>
      <c r="G52" s="71">
        <v>31000</v>
      </c>
      <c r="H52" s="71">
        <v>77315</v>
      </c>
      <c r="I52" s="68">
        <v>168845</v>
      </c>
    </row>
    <row r="53" spans="1:9" x14ac:dyDescent="0.25">
      <c r="A53" s="57"/>
      <c r="B53" s="40"/>
      <c r="C53" s="40"/>
      <c r="D53" s="40"/>
      <c r="E53" s="40"/>
      <c r="F53" s="40"/>
      <c r="G53" s="11"/>
      <c r="H53" s="11"/>
      <c r="I53" s="41"/>
    </row>
    <row r="54" spans="1:9" x14ac:dyDescent="0.25">
      <c r="A54" s="57" t="s">
        <v>115</v>
      </c>
      <c r="B54" s="40" t="s">
        <v>23</v>
      </c>
      <c r="C54" s="40">
        <v>6300</v>
      </c>
      <c r="D54" s="40" t="s">
        <v>23</v>
      </c>
      <c r="E54" s="40" t="s">
        <v>23</v>
      </c>
      <c r="F54" s="40">
        <v>6300</v>
      </c>
      <c r="G54" s="40" t="s">
        <v>23</v>
      </c>
      <c r="H54" s="11">
        <v>70000</v>
      </c>
      <c r="I54" s="41">
        <v>441000</v>
      </c>
    </row>
    <row r="55" spans="1:9" ht="12.75" customHeight="1" x14ac:dyDescent="0.25">
      <c r="A55" s="57" t="s">
        <v>116</v>
      </c>
      <c r="B55" s="40" t="s">
        <v>23</v>
      </c>
      <c r="C55" s="40">
        <v>1208</v>
      </c>
      <c r="D55" s="40" t="s">
        <v>23</v>
      </c>
      <c r="E55" s="40" t="s">
        <v>23</v>
      </c>
      <c r="F55" s="40">
        <v>1208</v>
      </c>
      <c r="G55" s="40" t="s">
        <v>23</v>
      </c>
      <c r="H55" s="11">
        <v>53000</v>
      </c>
      <c r="I55" s="41">
        <v>64024</v>
      </c>
    </row>
    <row r="56" spans="1:9" ht="12.75" customHeight="1" x14ac:dyDescent="0.25">
      <c r="A56" s="57" t="s">
        <v>117</v>
      </c>
      <c r="B56" s="40">
        <v>58</v>
      </c>
      <c r="C56" s="40">
        <v>389</v>
      </c>
      <c r="D56" s="40" t="s">
        <v>23</v>
      </c>
      <c r="E56" s="40" t="s">
        <v>23</v>
      </c>
      <c r="F56" s="40">
        <v>447</v>
      </c>
      <c r="G56" s="11">
        <v>11500</v>
      </c>
      <c r="H56" s="11">
        <v>56000</v>
      </c>
      <c r="I56" s="41">
        <v>22451</v>
      </c>
    </row>
    <row r="57" spans="1:9" x14ac:dyDescent="0.25">
      <c r="A57" s="57" t="s">
        <v>118</v>
      </c>
      <c r="B57" s="40">
        <v>921</v>
      </c>
      <c r="C57" s="40">
        <v>182</v>
      </c>
      <c r="D57" s="40" t="s">
        <v>23</v>
      </c>
      <c r="E57" s="40" t="s">
        <v>23</v>
      </c>
      <c r="F57" s="40">
        <v>1103</v>
      </c>
      <c r="G57" s="11">
        <v>30000</v>
      </c>
      <c r="H57" s="11">
        <v>50000</v>
      </c>
      <c r="I57" s="41">
        <v>36730</v>
      </c>
    </row>
    <row r="58" spans="1:9" x14ac:dyDescent="0.25">
      <c r="A58" s="57" t="s">
        <v>119</v>
      </c>
      <c r="B58" s="40">
        <v>165</v>
      </c>
      <c r="C58" s="40">
        <v>5920</v>
      </c>
      <c r="D58" s="40" t="s">
        <v>23</v>
      </c>
      <c r="E58" s="40" t="s">
        <v>23</v>
      </c>
      <c r="F58" s="40">
        <v>6085</v>
      </c>
      <c r="G58" s="11">
        <v>31000</v>
      </c>
      <c r="H58" s="11">
        <v>100630</v>
      </c>
      <c r="I58" s="41">
        <v>600845</v>
      </c>
    </row>
    <row r="59" spans="1:9" x14ac:dyDescent="0.25">
      <c r="A59" s="66" t="s">
        <v>176</v>
      </c>
      <c r="B59" s="67">
        <v>1144</v>
      </c>
      <c r="C59" s="67">
        <v>13999</v>
      </c>
      <c r="D59" s="67" t="s">
        <v>23</v>
      </c>
      <c r="E59" s="67" t="s">
        <v>23</v>
      </c>
      <c r="F59" s="67">
        <v>15143</v>
      </c>
      <c r="G59" s="71">
        <v>29206</v>
      </c>
      <c r="H59" s="71">
        <v>80837</v>
      </c>
      <c r="I59" s="68">
        <v>1165050</v>
      </c>
    </row>
    <row r="60" spans="1:9" x14ac:dyDescent="0.25">
      <c r="A60" s="57"/>
      <c r="B60" s="40"/>
      <c r="C60" s="40"/>
      <c r="D60" s="40"/>
      <c r="E60" s="40"/>
      <c r="F60" s="40"/>
      <c r="G60" s="11"/>
      <c r="H60" s="11"/>
      <c r="I60" s="41"/>
    </row>
    <row r="61" spans="1:9" x14ac:dyDescent="0.25">
      <c r="A61" s="57" t="s">
        <v>121</v>
      </c>
      <c r="B61" s="75">
        <v>5</v>
      </c>
      <c r="C61" s="73">
        <v>1039</v>
      </c>
      <c r="D61" s="40" t="s">
        <v>23</v>
      </c>
      <c r="E61" s="40" t="s">
        <v>23</v>
      </c>
      <c r="F61" s="40">
        <v>1044</v>
      </c>
      <c r="G61" s="75">
        <v>6000</v>
      </c>
      <c r="H61" s="73">
        <v>65000</v>
      </c>
      <c r="I61" s="12">
        <v>67565</v>
      </c>
    </row>
    <row r="62" spans="1:9" x14ac:dyDescent="0.25">
      <c r="A62" s="57" t="s">
        <v>122</v>
      </c>
      <c r="B62" s="73">
        <v>246</v>
      </c>
      <c r="C62" s="73">
        <v>93</v>
      </c>
      <c r="D62" s="40" t="s">
        <v>23</v>
      </c>
      <c r="E62" s="40" t="s">
        <v>23</v>
      </c>
      <c r="F62" s="40">
        <v>339</v>
      </c>
      <c r="G62" s="73">
        <v>8000</v>
      </c>
      <c r="H62" s="73">
        <v>42750</v>
      </c>
      <c r="I62" s="12">
        <v>5944</v>
      </c>
    </row>
    <row r="63" spans="1:9" x14ac:dyDescent="0.25">
      <c r="A63" s="57" t="s">
        <v>123</v>
      </c>
      <c r="B63" s="73">
        <v>82</v>
      </c>
      <c r="C63" s="73">
        <v>212</v>
      </c>
      <c r="D63" s="40" t="s">
        <v>23</v>
      </c>
      <c r="E63" s="40" t="s">
        <v>23</v>
      </c>
      <c r="F63" s="40">
        <v>294</v>
      </c>
      <c r="G63" s="73">
        <v>2350</v>
      </c>
      <c r="H63" s="73">
        <v>5900</v>
      </c>
      <c r="I63" s="12">
        <v>1444</v>
      </c>
    </row>
    <row r="64" spans="1:9" s="243" customFormat="1" x14ac:dyDescent="0.25">
      <c r="A64" s="66" t="s">
        <v>124</v>
      </c>
      <c r="B64" s="67">
        <v>333</v>
      </c>
      <c r="C64" s="67">
        <v>1344</v>
      </c>
      <c r="D64" s="67" t="s">
        <v>23</v>
      </c>
      <c r="E64" s="67" t="s">
        <v>23</v>
      </c>
      <c r="F64" s="67">
        <v>1677</v>
      </c>
      <c r="G64" s="71">
        <v>6579</v>
      </c>
      <c r="H64" s="71">
        <v>54138</v>
      </c>
      <c r="I64" s="68">
        <v>74953</v>
      </c>
    </row>
    <row r="65" spans="1:9" x14ac:dyDescent="0.25">
      <c r="A65" s="59"/>
      <c r="B65" s="63"/>
      <c r="C65" s="63"/>
      <c r="D65" s="63"/>
      <c r="E65" s="63"/>
      <c r="F65" s="63"/>
      <c r="G65" s="69"/>
      <c r="H65" s="69"/>
      <c r="I65" s="64"/>
    </row>
    <row r="66" spans="1:9" x14ac:dyDescent="0.25">
      <c r="A66" s="66" t="s">
        <v>125</v>
      </c>
      <c r="B66" s="67" t="s">
        <v>23</v>
      </c>
      <c r="C66" s="67">
        <v>429</v>
      </c>
      <c r="D66" s="67" t="s">
        <v>23</v>
      </c>
      <c r="E66" s="67" t="s">
        <v>23</v>
      </c>
      <c r="F66" s="67">
        <v>429</v>
      </c>
      <c r="G66" s="71" t="s">
        <v>23</v>
      </c>
      <c r="H66" s="71">
        <v>49490</v>
      </c>
      <c r="I66" s="68">
        <v>21231</v>
      </c>
    </row>
    <row r="67" spans="1:9" x14ac:dyDescent="0.25">
      <c r="A67" s="57"/>
      <c r="B67" s="40"/>
      <c r="C67" s="40"/>
      <c r="D67" s="40"/>
      <c r="E67" s="40"/>
      <c r="F67" s="40"/>
      <c r="G67" s="11"/>
      <c r="H67" s="11"/>
      <c r="I67" s="41"/>
    </row>
    <row r="68" spans="1:9" x14ac:dyDescent="0.25">
      <c r="A68" s="57" t="s">
        <v>126</v>
      </c>
      <c r="B68" s="40" t="s">
        <v>23</v>
      </c>
      <c r="C68" s="11">
        <v>2174</v>
      </c>
      <c r="D68" s="40" t="s">
        <v>23</v>
      </c>
      <c r="E68" s="40">
        <v>114</v>
      </c>
      <c r="F68" s="40">
        <v>2288</v>
      </c>
      <c r="G68" s="40" t="s">
        <v>23</v>
      </c>
      <c r="H68" s="11">
        <v>66000</v>
      </c>
      <c r="I68" s="12">
        <v>143484</v>
      </c>
    </row>
    <row r="69" spans="1:9" x14ac:dyDescent="0.25">
      <c r="A69" s="57" t="s">
        <v>127</v>
      </c>
      <c r="B69" s="40" t="s">
        <v>23</v>
      </c>
      <c r="C69" s="11">
        <v>336</v>
      </c>
      <c r="D69" s="40" t="s">
        <v>23</v>
      </c>
      <c r="E69" s="40">
        <v>18</v>
      </c>
      <c r="F69" s="40">
        <v>354</v>
      </c>
      <c r="G69" s="40" t="s">
        <v>23</v>
      </c>
      <c r="H69" s="11">
        <v>59400</v>
      </c>
      <c r="I69" s="12">
        <v>19958</v>
      </c>
    </row>
    <row r="70" spans="1:9" x14ac:dyDescent="0.25">
      <c r="A70" s="66" t="s">
        <v>128</v>
      </c>
      <c r="B70" s="67" t="s">
        <v>23</v>
      </c>
      <c r="C70" s="67">
        <v>2510</v>
      </c>
      <c r="D70" s="67" t="s">
        <v>23</v>
      </c>
      <c r="E70" s="67">
        <v>132</v>
      </c>
      <c r="F70" s="67">
        <v>2642</v>
      </c>
      <c r="G70" s="71" t="s">
        <v>23</v>
      </c>
      <c r="H70" s="71">
        <v>65116</v>
      </c>
      <c r="I70" s="68">
        <v>163442</v>
      </c>
    </row>
    <row r="71" spans="1:9" x14ac:dyDescent="0.25">
      <c r="A71" s="57"/>
      <c r="B71" s="40"/>
      <c r="C71" s="40"/>
      <c r="D71" s="40"/>
      <c r="E71" s="40"/>
      <c r="F71" s="40"/>
      <c r="G71" s="11"/>
      <c r="H71" s="11"/>
      <c r="I71" s="41"/>
    </row>
    <row r="72" spans="1:9" x14ac:dyDescent="0.25">
      <c r="A72" s="57" t="s">
        <v>129</v>
      </c>
      <c r="B72" s="40" t="s">
        <v>23</v>
      </c>
      <c r="C72" s="40">
        <v>119</v>
      </c>
      <c r="D72" s="40" t="s">
        <v>23</v>
      </c>
      <c r="E72" s="40" t="s">
        <v>23</v>
      </c>
      <c r="F72" s="40">
        <v>119</v>
      </c>
      <c r="G72" s="40" t="s">
        <v>23</v>
      </c>
      <c r="H72" s="11">
        <v>53748</v>
      </c>
      <c r="I72" s="41">
        <v>6396</v>
      </c>
    </row>
    <row r="73" spans="1:9" x14ac:dyDescent="0.25">
      <c r="A73" s="57" t="s">
        <v>130</v>
      </c>
      <c r="B73" s="40">
        <v>150</v>
      </c>
      <c r="C73" s="40">
        <v>1687</v>
      </c>
      <c r="D73" s="40" t="s">
        <v>23</v>
      </c>
      <c r="E73" s="40" t="s">
        <v>23</v>
      </c>
      <c r="F73" s="40">
        <v>1837</v>
      </c>
      <c r="G73" s="40">
        <v>20000</v>
      </c>
      <c r="H73" s="11">
        <v>40000</v>
      </c>
      <c r="I73" s="41">
        <v>70480</v>
      </c>
    </row>
    <row r="74" spans="1:9" x14ac:dyDescent="0.25">
      <c r="A74" s="57" t="s">
        <v>131</v>
      </c>
      <c r="B74" s="11">
        <v>19</v>
      </c>
      <c r="C74" s="11">
        <v>977</v>
      </c>
      <c r="D74" s="40" t="s">
        <v>23</v>
      </c>
      <c r="E74" s="40" t="s">
        <v>23</v>
      </c>
      <c r="F74" s="40">
        <v>996</v>
      </c>
      <c r="G74" s="11">
        <v>14000</v>
      </c>
      <c r="H74" s="11">
        <v>48000</v>
      </c>
      <c r="I74" s="12">
        <v>47162</v>
      </c>
    </row>
    <row r="75" spans="1:9" x14ac:dyDescent="0.25">
      <c r="A75" s="57" t="s">
        <v>132</v>
      </c>
      <c r="B75" s="75">
        <v>9</v>
      </c>
      <c r="C75" s="40">
        <v>2339</v>
      </c>
      <c r="D75" s="40" t="s">
        <v>23</v>
      </c>
      <c r="E75" s="40" t="s">
        <v>23</v>
      </c>
      <c r="F75" s="40">
        <v>2348</v>
      </c>
      <c r="G75" s="75" t="s">
        <v>23</v>
      </c>
      <c r="H75" s="11">
        <v>56682</v>
      </c>
      <c r="I75" s="41">
        <v>132579</v>
      </c>
    </row>
    <row r="76" spans="1:9" x14ac:dyDescent="0.25">
      <c r="A76" s="57" t="s">
        <v>133</v>
      </c>
      <c r="B76" s="40">
        <v>120</v>
      </c>
      <c r="C76" s="40">
        <v>60</v>
      </c>
      <c r="D76" s="40" t="s">
        <v>23</v>
      </c>
      <c r="E76" s="40" t="s">
        <v>23</v>
      </c>
      <c r="F76" s="40">
        <v>180</v>
      </c>
      <c r="G76" s="11">
        <v>6600</v>
      </c>
      <c r="H76" s="11">
        <v>16575</v>
      </c>
      <c r="I76" s="41">
        <v>1786</v>
      </c>
    </row>
    <row r="77" spans="1:9" x14ac:dyDescent="0.25">
      <c r="A77" s="57" t="s">
        <v>134</v>
      </c>
      <c r="B77" s="40">
        <v>23</v>
      </c>
      <c r="C77" s="40">
        <v>767</v>
      </c>
      <c r="D77" s="40" t="s">
        <v>23</v>
      </c>
      <c r="E77" s="40" t="s">
        <v>23</v>
      </c>
      <c r="F77" s="40">
        <v>790</v>
      </c>
      <c r="G77" s="11">
        <v>14000</v>
      </c>
      <c r="H77" s="11">
        <v>50000</v>
      </c>
      <c r="I77" s="41">
        <v>38672</v>
      </c>
    </row>
    <row r="78" spans="1:9" x14ac:dyDescent="0.25">
      <c r="A78" s="57" t="s">
        <v>135</v>
      </c>
      <c r="B78" s="75">
        <v>22</v>
      </c>
      <c r="C78" s="40">
        <v>227</v>
      </c>
      <c r="D78" s="40" t="s">
        <v>23</v>
      </c>
      <c r="E78" s="40" t="s">
        <v>23</v>
      </c>
      <c r="F78" s="40">
        <v>249</v>
      </c>
      <c r="G78" s="75">
        <v>12000</v>
      </c>
      <c r="H78" s="11">
        <v>36000</v>
      </c>
      <c r="I78" s="41">
        <v>8436</v>
      </c>
    </row>
    <row r="79" spans="1:9" x14ac:dyDescent="0.25">
      <c r="A79" s="57" t="s">
        <v>136</v>
      </c>
      <c r="B79" s="11">
        <v>90</v>
      </c>
      <c r="C79" s="11">
        <v>2530</v>
      </c>
      <c r="D79" s="40" t="s">
        <v>23</v>
      </c>
      <c r="E79" s="40" t="s">
        <v>23</v>
      </c>
      <c r="F79" s="40">
        <v>2620</v>
      </c>
      <c r="G79" s="11">
        <v>10800</v>
      </c>
      <c r="H79" s="11">
        <v>43200</v>
      </c>
      <c r="I79" s="12">
        <v>110268</v>
      </c>
    </row>
    <row r="80" spans="1:9" x14ac:dyDescent="0.25">
      <c r="A80" s="66" t="s">
        <v>137</v>
      </c>
      <c r="B80" s="67">
        <v>433</v>
      </c>
      <c r="C80" s="67">
        <v>8706</v>
      </c>
      <c r="D80" s="67" t="s">
        <v>23</v>
      </c>
      <c r="E80" s="67" t="s">
        <v>23</v>
      </c>
      <c r="F80" s="67">
        <v>9139</v>
      </c>
      <c r="G80" s="71">
        <v>12970</v>
      </c>
      <c r="H80" s="71">
        <v>47113</v>
      </c>
      <c r="I80" s="68">
        <v>415779</v>
      </c>
    </row>
    <row r="81" spans="1:10" x14ac:dyDescent="0.25">
      <c r="A81" s="57"/>
      <c r="B81" s="40"/>
      <c r="C81" s="40"/>
      <c r="D81" s="40"/>
      <c r="E81" s="40"/>
      <c r="F81" s="40"/>
      <c r="G81" s="11"/>
      <c r="H81" s="11"/>
      <c r="I81" s="41"/>
    </row>
    <row r="82" spans="1:10" x14ac:dyDescent="0.25">
      <c r="A82" s="57" t="s">
        <v>138</v>
      </c>
      <c r="B82" s="75">
        <v>14</v>
      </c>
      <c r="C82" s="40">
        <v>58</v>
      </c>
      <c r="D82" s="40" t="s">
        <v>23</v>
      </c>
      <c r="E82" s="40" t="s">
        <v>23</v>
      </c>
      <c r="F82" s="40">
        <v>72</v>
      </c>
      <c r="G82" s="75">
        <v>11700</v>
      </c>
      <c r="H82" s="11">
        <v>36300</v>
      </c>
      <c r="I82" s="41">
        <v>2269</v>
      </c>
    </row>
    <row r="83" spans="1:10" x14ac:dyDescent="0.25">
      <c r="A83" s="57" t="s">
        <v>139</v>
      </c>
      <c r="B83" s="11">
        <v>1</v>
      </c>
      <c r="C83" s="11">
        <v>22</v>
      </c>
      <c r="D83" s="40" t="s">
        <v>23</v>
      </c>
      <c r="E83" s="40" t="s">
        <v>23</v>
      </c>
      <c r="F83" s="40">
        <v>23</v>
      </c>
      <c r="G83" s="11">
        <v>5670</v>
      </c>
      <c r="H83" s="11">
        <v>35300</v>
      </c>
      <c r="I83" s="12">
        <v>783</v>
      </c>
    </row>
    <row r="84" spans="1:10" s="243" customFormat="1" x14ac:dyDescent="0.25">
      <c r="A84" s="66" t="s">
        <v>140</v>
      </c>
      <c r="B84" s="67">
        <v>15</v>
      </c>
      <c r="C84" s="67">
        <v>80</v>
      </c>
      <c r="D84" s="67" t="s">
        <v>23</v>
      </c>
      <c r="E84" s="67" t="s">
        <v>23</v>
      </c>
      <c r="F84" s="67">
        <v>95</v>
      </c>
      <c r="G84" s="71">
        <v>11298</v>
      </c>
      <c r="H84" s="71">
        <v>36025</v>
      </c>
      <c r="I84" s="68">
        <v>3052</v>
      </c>
      <c r="J84" s="39"/>
    </row>
    <row r="85" spans="1:10" x14ac:dyDescent="0.25">
      <c r="A85" s="59"/>
      <c r="B85" s="63"/>
      <c r="C85" s="63"/>
      <c r="D85" s="63"/>
      <c r="E85" s="63"/>
      <c r="F85" s="63"/>
      <c r="G85" s="69"/>
      <c r="H85" s="69"/>
      <c r="I85" s="64"/>
    </row>
    <row r="86" spans="1:10" ht="13.8" thickBot="1" x14ac:dyDescent="0.3">
      <c r="A86" s="60" t="s">
        <v>141</v>
      </c>
      <c r="B86" s="47">
        <v>93509</v>
      </c>
      <c r="C86" s="47">
        <v>156597</v>
      </c>
      <c r="D86" s="47">
        <v>8850</v>
      </c>
      <c r="E86" s="47">
        <v>331</v>
      </c>
      <c r="F86" s="47">
        <v>259287</v>
      </c>
      <c r="G86" s="149">
        <v>9907</v>
      </c>
      <c r="H86" s="149">
        <v>52156</v>
      </c>
      <c r="I86" s="48">
        <v>9093858</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93">
    <pageSetUpPr fitToPage="1"/>
  </sheetPr>
  <dimension ref="A1:I23"/>
  <sheetViews>
    <sheetView showGridLines="0" view="pageBreakPreview" zoomScale="75" zoomScaleNormal="75" zoomScaleSheetLayoutView="75" workbookViewId="0">
      <selection activeCell="E21" sqref="E21"/>
    </sheetView>
  </sheetViews>
  <sheetFormatPr baseColWidth="10" defaultRowHeight="13.2" x14ac:dyDescent="0.25"/>
  <cols>
    <col min="1" max="6" width="22.33203125" customWidth="1"/>
    <col min="7" max="7" width="6.88671875" customWidth="1"/>
    <col min="8" max="8" width="13.33203125" customWidth="1"/>
    <col min="9" max="16" width="11.109375" customWidth="1"/>
  </cols>
  <sheetData>
    <row r="1" spans="1:9" s="2" customFormat="1" ht="17.399999999999999" x14ac:dyDescent="0.3">
      <c r="A1" s="1980" t="s">
        <v>0</v>
      </c>
      <c r="B1" s="1980"/>
      <c r="C1" s="1980"/>
      <c r="D1" s="1980"/>
      <c r="E1" s="1980"/>
      <c r="F1" s="1980"/>
    </row>
    <row r="2" spans="1:9" s="3" customFormat="1" ht="12.75" customHeight="1" x14ac:dyDescent="0.25"/>
    <row r="3" spans="1:9" ht="13.8" x14ac:dyDescent="0.25">
      <c r="A3" s="2002" t="s">
        <v>632</v>
      </c>
      <c r="B3" s="2002"/>
      <c r="C3" s="2002"/>
      <c r="D3" s="2002"/>
      <c r="E3" s="2002"/>
      <c r="F3" s="2002"/>
    </row>
    <row r="4" spans="1:9" ht="13.8" x14ac:dyDescent="0.25">
      <c r="A4" s="2002" t="s">
        <v>375</v>
      </c>
      <c r="B4" s="2002"/>
      <c r="C4" s="2002"/>
      <c r="D4" s="2002"/>
      <c r="E4" s="2002"/>
      <c r="F4" s="2002"/>
    </row>
    <row r="5" spans="1:9" ht="13.8" thickBot="1" x14ac:dyDescent="0.3">
      <c r="A5" s="262"/>
      <c r="B5" s="97"/>
      <c r="C5" s="97"/>
      <c r="D5" s="97"/>
      <c r="E5" s="97"/>
      <c r="F5" s="98"/>
    </row>
    <row r="6" spans="1:9" ht="31.5" customHeight="1" x14ac:dyDescent="0.25">
      <c r="A6" s="409"/>
      <c r="B6" s="437"/>
      <c r="C6" s="437"/>
      <c r="D6" s="255" t="s">
        <v>4</v>
      </c>
      <c r="E6" s="255" t="s">
        <v>142</v>
      </c>
      <c r="F6" s="439"/>
    </row>
    <row r="7" spans="1:9" x14ac:dyDescent="0.25">
      <c r="A7" s="600"/>
      <c r="B7" s="441" t="s">
        <v>3</v>
      </c>
      <c r="C7" s="441" t="s">
        <v>10</v>
      </c>
      <c r="D7" s="441" t="s">
        <v>342</v>
      </c>
      <c r="E7" s="441" t="s">
        <v>373</v>
      </c>
      <c r="F7" s="598" t="s">
        <v>5</v>
      </c>
    </row>
    <row r="8" spans="1:9" ht="15.6" x14ac:dyDescent="0.25">
      <c r="A8" s="450" t="s">
        <v>2</v>
      </c>
      <c r="B8" s="441" t="s">
        <v>6</v>
      </c>
      <c r="C8" s="441" t="s">
        <v>145</v>
      </c>
      <c r="D8" s="441" t="s">
        <v>7</v>
      </c>
      <c r="E8" s="441" t="s">
        <v>286</v>
      </c>
      <c r="F8" s="598" t="s">
        <v>520</v>
      </c>
    </row>
    <row r="9" spans="1:9" ht="24.75" customHeight="1" thickBot="1" x14ac:dyDescent="0.3">
      <c r="A9" s="397"/>
      <c r="B9" s="200"/>
      <c r="C9" s="200"/>
      <c r="D9" s="200"/>
      <c r="E9" s="435" t="s">
        <v>147</v>
      </c>
      <c r="F9" s="475"/>
    </row>
    <row r="10" spans="1:9" x14ac:dyDescent="0.25">
      <c r="A10" s="883">
        <v>2009</v>
      </c>
      <c r="B10" s="687">
        <v>60.618000000000002</v>
      </c>
      <c r="C10" s="363">
        <v>130.63364017288595</v>
      </c>
      <c r="D10" s="455">
        <v>791.875</v>
      </c>
      <c r="E10" s="702">
        <v>13.37</v>
      </c>
      <c r="F10" s="711">
        <v>28162.400874999999</v>
      </c>
    </row>
    <row r="11" spans="1:9" x14ac:dyDescent="0.25">
      <c r="A11" s="883">
        <v>2010</v>
      </c>
      <c r="B11" s="687">
        <v>85.153999999999996</v>
      </c>
      <c r="C11" s="363">
        <v>144.75491462526716</v>
      </c>
      <c r="D11" s="455">
        <v>1232.646</v>
      </c>
      <c r="E11" s="702">
        <v>9.85</v>
      </c>
      <c r="F11" s="711">
        <v>32296.557846</v>
      </c>
    </row>
    <row r="12" spans="1:9" x14ac:dyDescent="0.25">
      <c r="A12" s="883">
        <v>2011</v>
      </c>
      <c r="B12" s="687">
        <v>94.325000000000003</v>
      </c>
      <c r="C12" s="363">
        <v>128.53707924728332</v>
      </c>
      <c r="D12" s="455">
        <v>1212.4259999999999</v>
      </c>
      <c r="E12" s="702">
        <v>10.4</v>
      </c>
      <c r="F12" s="711">
        <v>33540.552864000005</v>
      </c>
      <c r="I12" s="950"/>
    </row>
    <row r="13" spans="1:9" x14ac:dyDescent="0.25">
      <c r="A13" s="883">
        <v>2012</v>
      </c>
      <c r="B13" s="687">
        <v>94.498999999999995</v>
      </c>
      <c r="C13" s="363">
        <v>104.36755944507351</v>
      </c>
      <c r="D13" s="455">
        <v>986.26300000000003</v>
      </c>
      <c r="E13" s="702">
        <v>13.11</v>
      </c>
      <c r="F13" s="711">
        <v>34393.555093800001</v>
      </c>
      <c r="I13" s="950"/>
    </row>
    <row r="14" spans="1:9" x14ac:dyDescent="0.25">
      <c r="A14" s="883">
        <v>2013</v>
      </c>
      <c r="B14" s="687">
        <v>99.876999999999995</v>
      </c>
      <c r="C14" s="363">
        <v>144.38449292629934</v>
      </c>
      <c r="D14" s="455">
        <v>1442.069</v>
      </c>
      <c r="E14" s="702">
        <v>12.52</v>
      </c>
      <c r="F14" s="711">
        <v>48025.512320799993</v>
      </c>
      <c r="I14" s="950"/>
    </row>
    <row r="15" spans="1:9" x14ac:dyDescent="0.25">
      <c r="A15" s="883">
        <v>2014</v>
      </c>
      <c r="B15" s="687">
        <v>113.72499999999999</v>
      </c>
      <c r="C15" s="363">
        <v>113.48120466036492</v>
      </c>
      <c r="D15" s="455">
        <v>1290.5650000000001</v>
      </c>
      <c r="E15" s="702">
        <v>15.17</v>
      </c>
      <c r="F15" s="711">
        <v>52077.136993000007</v>
      </c>
      <c r="I15" s="950"/>
    </row>
    <row r="16" spans="1:9" x14ac:dyDescent="0.25">
      <c r="A16" s="883">
        <v>2015</v>
      </c>
      <c r="B16" s="687">
        <v>120.90300000000001</v>
      </c>
      <c r="C16" s="363">
        <v>113.27527025797538</v>
      </c>
      <c r="D16" s="455">
        <v>1369.5319999999999</v>
      </c>
      <c r="E16" s="702">
        <v>12.72</v>
      </c>
      <c r="F16" s="692">
        <v>46338</v>
      </c>
      <c r="I16" s="950"/>
    </row>
    <row r="17" spans="1:9" x14ac:dyDescent="0.25">
      <c r="A17" s="883">
        <v>2016</v>
      </c>
      <c r="B17" s="687">
        <v>116.79600000000001</v>
      </c>
      <c r="C17" s="363">
        <v>149.05082365834446</v>
      </c>
      <c r="D17" s="455">
        <v>1740.854</v>
      </c>
      <c r="E17" s="702">
        <v>9.4600000000000009</v>
      </c>
      <c r="F17" s="692">
        <v>43806</v>
      </c>
      <c r="I17" s="950"/>
    </row>
    <row r="18" spans="1:9" x14ac:dyDescent="0.25">
      <c r="A18" s="883">
        <v>2017</v>
      </c>
      <c r="B18" s="687">
        <v>118.119</v>
      </c>
      <c r="C18" s="363">
        <v>67.28731194812012</v>
      </c>
      <c r="D18" s="455">
        <v>794.79100000000005</v>
      </c>
      <c r="E18" s="702">
        <v>13.53</v>
      </c>
      <c r="F18" s="692">
        <v>28604.283987242667</v>
      </c>
      <c r="I18" s="950"/>
    </row>
    <row r="19" spans="1:9" x14ac:dyDescent="0.25">
      <c r="A19" s="883">
        <v>2018</v>
      </c>
      <c r="B19" s="790">
        <v>143.63399999999999</v>
      </c>
      <c r="C19" s="791">
        <v>148.94927384881018</v>
      </c>
      <c r="D19" s="837">
        <v>2139.4180000000001</v>
      </c>
      <c r="E19" s="795">
        <v>11.77</v>
      </c>
      <c r="F19" s="786">
        <v>66265.657526315787</v>
      </c>
      <c r="I19" s="950"/>
    </row>
    <row r="20" spans="1:9" ht="13.8" thickBot="1" x14ac:dyDescent="0.3">
      <c r="A20" s="884">
        <v>2019</v>
      </c>
      <c r="B20" s="687">
        <v>151.404</v>
      </c>
      <c r="C20" s="363">
        <v>93.38650233811525</v>
      </c>
      <c r="D20" s="455">
        <v>1413.9090000000001</v>
      </c>
      <c r="E20" s="1891">
        <v>13.31</v>
      </c>
      <c r="F20" s="1908">
        <v>49524.02313157895</v>
      </c>
      <c r="I20" s="950"/>
    </row>
    <row r="21" spans="1:9" x14ac:dyDescent="0.25">
      <c r="A21" s="935" t="s">
        <v>691</v>
      </c>
      <c r="B21" s="239"/>
      <c r="C21" s="240"/>
      <c r="D21" s="256"/>
      <c r="E21" s="241"/>
      <c r="F21" s="256"/>
      <c r="I21" s="950"/>
    </row>
    <row r="22" spans="1:9" x14ac:dyDescent="0.25">
      <c r="A22" s="105"/>
      <c r="I22" s="950"/>
    </row>
    <row r="23" spans="1:9" x14ac:dyDescent="0.25">
      <c r="I23" s="950"/>
    </row>
  </sheetData>
  <mergeCells count="3">
    <mergeCell ref="A4:F4"/>
    <mergeCell ref="A1:F1"/>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95">
    <pageSetUpPr fitToPage="1"/>
  </sheetPr>
  <dimension ref="A1:K86"/>
  <sheetViews>
    <sheetView view="pageBreakPreview" zoomScale="60" zoomScaleNormal="75" workbookViewId="0">
      <selection activeCell="K34" sqref="K34"/>
    </sheetView>
  </sheetViews>
  <sheetFormatPr baseColWidth="10" defaultColWidth="11.44140625" defaultRowHeight="13.2" x14ac:dyDescent="0.25"/>
  <cols>
    <col min="1" max="1" width="37.5546875" style="172" customWidth="1"/>
    <col min="2" max="9" width="15.10937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3" spans="1:11" s="81" customFormat="1" ht="13.8" x14ac:dyDescent="0.25">
      <c r="A3" s="2049" t="s">
        <v>615</v>
      </c>
      <c r="B3" s="2049"/>
      <c r="C3" s="2049"/>
      <c r="D3" s="2049"/>
      <c r="E3" s="2049"/>
      <c r="F3" s="2049"/>
      <c r="G3" s="2049"/>
      <c r="H3" s="2049"/>
      <c r="I3" s="2049"/>
      <c r="J3" s="181"/>
      <c r="K3" s="181"/>
    </row>
    <row r="4" spans="1:11" s="81" customFormat="1" ht="13.8" x14ac:dyDescent="0.25">
      <c r="A4" s="2049" t="s">
        <v>753</v>
      </c>
      <c r="B4" s="2049"/>
      <c r="C4" s="2049"/>
      <c r="D4" s="2049"/>
      <c r="E4" s="2049"/>
      <c r="F4" s="2049"/>
      <c r="G4" s="2049"/>
      <c r="H4" s="2049"/>
      <c r="I4" s="2049"/>
    </row>
    <row r="5" spans="1:11" s="81" customFormat="1" ht="13.5" customHeight="1" thickBot="1" x14ac:dyDescent="0.3">
      <c r="A5" s="5"/>
      <c r="B5" s="6"/>
      <c r="C5" s="6"/>
      <c r="D5" s="6"/>
      <c r="E5" s="6"/>
      <c r="F5" s="6"/>
      <c r="G5" s="6"/>
      <c r="H5" s="211"/>
      <c r="I5" s="211"/>
    </row>
    <row r="6" spans="1:11" s="380" customFormat="1" ht="28.5" customHeight="1" x14ac:dyDescent="0.25">
      <c r="A6" s="2005" t="s">
        <v>77</v>
      </c>
      <c r="B6" s="1988" t="s">
        <v>367</v>
      </c>
      <c r="C6" s="1989"/>
      <c r="D6" s="1989"/>
      <c r="E6" s="1989"/>
      <c r="F6" s="1990"/>
      <c r="G6" s="1988" t="s">
        <v>368</v>
      </c>
      <c r="H6" s="1989"/>
      <c r="I6" s="1989"/>
    </row>
    <row r="7" spans="1:11" s="380" customFormat="1" ht="28.5" customHeight="1" x14ac:dyDescent="0.25">
      <c r="A7" s="2006"/>
      <c r="B7" s="2003" t="s">
        <v>309</v>
      </c>
      <c r="C7" s="2008"/>
      <c r="D7" s="2003" t="s">
        <v>310</v>
      </c>
      <c r="E7" s="2004"/>
      <c r="F7" s="2160" t="s">
        <v>19</v>
      </c>
      <c r="G7" s="2003" t="s">
        <v>369</v>
      </c>
      <c r="H7" s="2008"/>
      <c r="I7" s="62" t="s">
        <v>370</v>
      </c>
    </row>
    <row r="8" spans="1:11" s="380" customFormat="1" ht="28.5" customHeight="1" thickBot="1" x14ac:dyDescent="0.3">
      <c r="A8" s="2007"/>
      <c r="B8" s="376" t="s">
        <v>17</v>
      </c>
      <c r="C8" s="376" t="s">
        <v>18</v>
      </c>
      <c r="D8" s="376" t="s">
        <v>17</v>
      </c>
      <c r="E8" s="376" t="s">
        <v>18</v>
      </c>
      <c r="F8" s="2161"/>
      <c r="G8" s="376" t="s">
        <v>17</v>
      </c>
      <c r="H8" s="606" t="s">
        <v>18</v>
      </c>
      <c r="I8" s="194" t="s">
        <v>371</v>
      </c>
    </row>
    <row r="9" spans="1:11" x14ac:dyDescent="0.25">
      <c r="A9" s="65" t="s">
        <v>81</v>
      </c>
      <c r="B9" s="40">
        <v>440</v>
      </c>
      <c r="C9" s="40" t="s">
        <v>23</v>
      </c>
      <c r="D9" s="40" t="s">
        <v>23</v>
      </c>
      <c r="E9" s="40" t="s">
        <v>23</v>
      </c>
      <c r="F9" s="40">
        <v>440</v>
      </c>
      <c r="G9" s="11">
        <v>20500</v>
      </c>
      <c r="H9" s="11" t="s">
        <v>23</v>
      </c>
      <c r="I9" s="41">
        <v>9020</v>
      </c>
    </row>
    <row r="10" spans="1:11" x14ac:dyDescent="0.25">
      <c r="A10" s="57" t="s">
        <v>82</v>
      </c>
      <c r="B10" s="40">
        <v>205</v>
      </c>
      <c r="C10" s="40" t="s">
        <v>23</v>
      </c>
      <c r="D10" s="40" t="s">
        <v>23</v>
      </c>
      <c r="E10" s="40" t="s">
        <v>23</v>
      </c>
      <c r="F10" s="40">
        <v>205</v>
      </c>
      <c r="G10" s="11">
        <v>21100</v>
      </c>
      <c r="H10" s="11" t="s">
        <v>23</v>
      </c>
      <c r="I10" s="41">
        <v>4326</v>
      </c>
    </row>
    <row r="11" spans="1:11" x14ac:dyDescent="0.25">
      <c r="A11" s="57" t="s">
        <v>83</v>
      </c>
      <c r="B11" s="11">
        <v>64</v>
      </c>
      <c r="C11" s="11" t="s">
        <v>23</v>
      </c>
      <c r="D11" s="40" t="s">
        <v>23</v>
      </c>
      <c r="E11" s="40" t="s">
        <v>23</v>
      </c>
      <c r="F11" s="40">
        <v>64</v>
      </c>
      <c r="G11" s="11">
        <v>24500</v>
      </c>
      <c r="H11" s="11" t="s">
        <v>23</v>
      </c>
      <c r="I11" s="12">
        <v>1568</v>
      </c>
    </row>
    <row r="12" spans="1:11" x14ac:dyDescent="0.25">
      <c r="A12" s="57" t="s">
        <v>84</v>
      </c>
      <c r="B12" s="11">
        <v>27</v>
      </c>
      <c r="C12" s="40" t="s">
        <v>23</v>
      </c>
      <c r="D12" s="40" t="s">
        <v>23</v>
      </c>
      <c r="E12" s="40" t="s">
        <v>23</v>
      </c>
      <c r="F12" s="40">
        <v>27</v>
      </c>
      <c r="G12" s="11">
        <v>25000</v>
      </c>
      <c r="H12" s="40" t="s">
        <v>23</v>
      </c>
      <c r="I12" s="12">
        <v>675</v>
      </c>
    </row>
    <row r="13" spans="1:11" x14ac:dyDescent="0.25">
      <c r="A13" s="66" t="s">
        <v>85</v>
      </c>
      <c r="B13" s="67">
        <v>736</v>
      </c>
      <c r="C13" s="67" t="s">
        <v>23</v>
      </c>
      <c r="D13" s="67" t="s">
        <v>23</v>
      </c>
      <c r="E13" s="67" t="s">
        <v>23</v>
      </c>
      <c r="F13" s="67">
        <v>736</v>
      </c>
      <c r="G13" s="71">
        <v>21180</v>
      </c>
      <c r="H13" s="71" t="s">
        <v>23</v>
      </c>
      <c r="I13" s="68">
        <v>15589</v>
      </c>
    </row>
    <row r="14" spans="1:11" x14ac:dyDescent="0.25">
      <c r="A14" s="59"/>
      <c r="B14" s="40"/>
      <c r="C14" s="40"/>
      <c r="D14" s="40"/>
      <c r="E14" s="40"/>
      <c r="F14" s="40"/>
      <c r="G14" s="11"/>
      <c r="H14" s="11"/>
      <c r="I14" s="41"/>
    </row>
    <row r="15" spans="1:11" x14ac:dyDescent="0.25">
      <c r="A15" s="66" t="s">
        <v>86</v>
      </c>
      <c r="B15" s="67" t="s">
        <v>23</v>
      </c>
      <c r="C15" s="67" t="s">
        <v>23</v>
      </c>
      <c r="D15" s="67" t="s">
        <v>23</v>
      </c>
      <c r="E15" s="67" t="s">
        <v>23</v>
      </c>
      <c r="F15" s="67" t="s">
        <v>23</v>
      </c>
      <c r="G15" s="71" t="s">
        <v>23</v>
      </c>
      <c r="H15" s="71" t="s">
        <v>23</v>
      </c>
      <c r="I15" s="68" t="s">
        <v>23</v>
      </c>
    </row>
    <row r="16" spans="1:11" x14ac:dyDescent="0.25">
      <c r="A16" s="59"/>
      <c r="B16" s="40"/>
      <c r="C16" s="40"/>
      <c r="D16" s="40"/>
      <c r="E16" s="40"/>
      <c r="F16" s="40"/>
      <c r="G16" s="11"/>
      <c r="H16" s="11"/>
      <c r="I16" s="41"/>
    </row>
    <row r="17" spans="1:9" x14ac:dyDescent="0.25">
      <c r="A17" s="66" t="s">
        <v>87</v>
      </c>
      <c r="B17" s="67">
        <v>244</v>
      </c>
      <c r="C17" s="67">
        <v>20</v>
      </c>
      <c r="D17" s="67" t="s">
        <v>23</v>
      </c>
      <c r="E17" s="67" t="s">
        <v>23</v>
      </c>
      <c r="F17" s="67">
        <v>264</v>
      </c>
      <c r="G17" s="71">
        <v>11150</v>
      </c>
      <c r="H17" s="71">
        <v>18000</v>
      </c>
      <c r="I17" s="68">
        <v>3081</v>
      </c>
    </row>
    <row r="18" spans="1:9" x14ac:dyDescent="0.25">
      <c r="A18" s="57"/>
      <c r="B18" s="40"/>
      <c r="C18" s="40"/>
      <c r="D18" s="40"/>
      <c r="E18" s="40"/>
      <c r="F18" s="40"/>
      <c r="G18" s="11"/>
      <c r="H18" s="11"/>
      <c r="I18" s="41"/>
    </row>
    <row r="19" spans="1:9" x14ac:dyDescent="0.25">
      <c r="A19" s="57" t="s">
        <v>160</v>
      </c>
      <c r="B19" s="40">
        <v>1099</v>
      </c>
      <c r="C19" s="40">
        <v>2</v>
      </c>
      <c r="D19" s="40" t="s">
        <v>23</v>
      </c>
      <c r="E19" s="40" t="s">
        <v>23</v>
      </c>
      <c r="F19" s="40">
        <v>1101</v>
      </c>
      <c r="G19" s="11">
        <v>24000</v>
      </c>
      <c r="H19" s="11">
        <v>35500</v>
      </c>
      <c r="I19" s="41">
        <v>26447</v>
      </c>
    </row>
    <row r="20" spans="1:9" x14ac:dyDescent="0.25">
      <c r="A20" s="57" t="s">
        <v>89</v>
      </c>
      <c r="B20" s="40">
        <v>40</v>
      </c>
      <c r="C20" s="40" t="s">
        <v>23</v>
      </c>
      <c r="D20" s="40" t="s">
        <v>23</v>
      </c>
      <c r="E20" s="40" t="s">
        <v>23</v>
      </c>
      <c r="F20" s="40">
        <v>40</v>
      </c>
      <c r="G20" s="11">
        <v>25500</v>
      </c>
      <c r="H20" s="11" t="s">
        <v>23</v>
      </c>
      <c r="I20" s="41">
        <v>1020</v>
      </c>
    </row>
    <row r="21" spans="1:9" s="243" customFormat="1" x14ac:dyDescent="0.25">
      <c r="A21" s="57" t="s">
        <v>90</v>
      </c>
      <c r="B21" s="40">
        <v>25</v>
      </c>
      <c r="C21" s="40" t="s">
        <v>23</v>
      </c>
      <c r="D21" s="40" t="s">
        <v>23</v>
      </c>
      <c r="E21" s="40" t="s">
        <v>23</v>
      </c>
      <c r="F21" s="40">
        <v>25</v>
      </c>
      <c r="G21" s="11">
        <v>27000</v>
      </c>
      <c r="H21" s="11" t="s">
        <v>23</v>
      </c>
      <c r="I21" s="41">
        <v>675</v>
      </c>
    </row>
    <row r="22" spans="1:9" x14ac:dyDescent="0.25">
      <c r="A22" s="66" t="s">
        <v>91</v>
      </c>
      <c r="B22" s="67">
        <v>1164</v>
      </c>
      <c r="C22" s="67">
        <v>2</v>
      </c>
      <c r="D22" s="67" t="s">
        <v>23</v>
      </c>
      <c r="E22" s="67" t="s">
        <v>23</v>
      </c>
      <c r="F22" s="67">
        <v>1166</v>
      </c>
      <c r="G22" s="71">
        <v>24116</v>
      </c>
      <c r="H22" s="71">
        <v>35500</v>
      </c>
      <c r="I22" s="68">
        <v>28142</v>
      </c>
    </row>
    <row r="23" spans="1:9" x14ac:dyDescent="0.25">
      <c r="A23" s="59"/>
      <c r="B23" s="40"/>
      <c r="C23" s="40"/>
      <c r="D23" s="40"/>
      <c r="E23" s="40"/>
      <c r="F23" s="40"/>
      <c r="G23" s="11"/>
      <c r="H23" s="11"/>
      <c r="I23" s="41"/>
    </row>
    <row r="24" spans="1:9" x14ac:dyDescent="0.25">
      <c r="A24" s="66" t="s">
        <v>92</v>
      </c>
      <c r="B24" s="67">
        <v>5455</v>
      </c>
      <c r="C24" s="67">
        <v>994</v>
      </c>
      <c r="D24" s="67" t="s">
        <v>23</v>
      </c>
      <c r="E24" s="67" t="s">
        <v>23</v>
      </c>
      <c r="F24" s="67">
        <v>6449</v>
      </c>
      <c r="G24" s="71">
        <v>15632</v>
      </c>
      <c r="H24" s="71">
        <v>27470</v>
      </c>
      <c r="I24" s="68">
        <v>112577</v>
      </c>
    </row>
    <row r="25" spans="1:9" x14ac:dyDescent="0.25">
      <c r="A25" s="59"/>
      <c r="B25" s="73"/>
      <c r="C25" s="73"/>
      <c r="D25" s="73"/>
      <c r="E25" s="40"/>
      <c r="F25" s="40"/>
      <c r="G25" s="73"/>
      <c r="H25" s="73"/>
      <c r="I25" s="74"/>
    </row>
    <row r="26" spans="1:9" x14ac:dyDescent="0.25">
      <c r="A26" s="66" t="s">
        <v>93</v>
      </c>
      <c r="B26" s="67">
        <v>203</v>
      </c>
      <c r="C26" s="67">
        <v>61</v>
      </c>
      <c r="D26" s="67" t="s">
        <v>23</v>
      </c>
      <c r="E26" s="67" t="s">
        <v>23</v>
      </c>
      <c r="F26" s="67">
        <v>264</v>
      </c>
      <c r="G26" s="71">
        <v>18000</v>
      </c>
      <c r="H26" s="71">
        <v>27000</v>
      </c>
      <c r="I26" s="68">
        <v>5301</v>
      </c>
    </row>
    <row r="27" spans="1:9" x14ac:dyDescent="0.25">
      <c r="A27" s="57"/>
      <c r="B27" s="73"/>
      <c r="C27" s="73"/>
      <c r="D27" s="40"/>
      <c r="E27" s="40"/>
      <c r="F27" s="40"/>
      <c r="G27" s="73"/>
      <c r="H27" s="73"/>
      <c r="I27" s="12"/>
    </row>
    <row r="28" spans="1:9" x14ac:dyDescent="0.25">
      <c r="A28" s="57" t="s">
        <v>94</v>
      </c>
      <c r="B28" s="73">
        <v>1895</v>
      </c>
      <c r="C28" s="73">
        <v>692</v>
      </c>
      <c r="D28" s="40" t="s">
        <v>23</v>
      </c>
      <c r="E28" s="40" t="s">
        <v>23</v>
      </c>
      <c r="F28" s="40">
        <v>2587</v>
      </c>
      <c r="G28" s="73">
        <v>16500</v>
      </c>
      <c r="H28" s="73">
        <v>25499</v>
      </c>
      <c r="I28" s="12">
        <v>48913</v>
      </c>
    </row>
    <row r="29" spans="1:9" x14ac:dyDescent="0.25">
      <c r="A29" s="57" t="s">
        <v>95</v>
      </c>
      <c r="B29" s="40">
        <v>131</v>
      </c>
      <c r="C29" s="40">
        <v>135</v>
      </c>
      <c r="D29" s="40">
        <v>391</v>
      </c>
      <c r="E29" s="40" t="s">
        <v>23</v>
      </c>
      <c r="F29" s="40">
        <v>657</v>
      </c>
      <c r="G29" s="11">
        <v>10050</v>
      </c>
      <c r="H29" s="11">
        <v>54507</v>
      </c>
      <c r="I29" s="41">
        <v>8675</v>
      </c>
    </row>
    <row r="30" spans="1:9" x14ac:dyDescent="0.25">
      <c r="A30" s="57" t="s">
        <v>96</v>
      </c>
      <c r="B30" s="40">
        <v>201</v>
      </c>
      <c r="C30" s="40">
        <v>155</v>
      </c>
      <c r="D30" s="40" t="s">
        <v>23</v>
      </c>
      <c r="E30" s="40" t="s">
        <v>23</v>
      </c>
      <c r="F30" s="40">
        <v>356</v>
      </c>
      <c r="G30" s="11">
        <v>10000</v>
      </c>
      <c r="H30" s="11">
        <v>22497</v>
      </c>
      <c r="I30" s="41">
        <v>5497</v>
      </c>
    </row>
    <row r="31" spans="1:9" x14ac:dyDescent="0.25">
      <c r="A31" s="66" t="s">
        <v>97</v>
      </c>
      <c r="B31" s="67">
        <v>2227</v>
      </c>
      <c r="C31" s="67">
        <v>982</v>
      </c>
      <c r="D31" s="67">
        <v>391</v>
      </c>
      <c r="E31" s="67" t="s">
        <v>23</v>
      </c>
      <c r="F31" s="67">
        <v>3600</v>
      </c>
      <c r="G31" s="71">
        <v>15534</v>
      </c>
      <c r="H31" s="71">
        <v>29013</v>
      </c>
      <c r="I31" s="68">
        <v>63085</v>
      </c>
    </row>
    <row r="32" spans="1:9" x14ac:dyDescent="0.25">
      <c r="A32" s="57"/>
      <c r="B32" s="40"/>
      <c r="C32" s="40"/>
      <c r="D32" s="40"/>
      <c r="E32" s="40"/>
      <c r="F32" s="40"/>
      <c r="G32" s="11"/>
      <c r="H32" s="11"/>
      <c r="I32" s="41"/>
    </row>
    <row r="33" spans="1:9" x14ac:dyDescent="0.25">
      <c r="A33" s="57" t="s">
        <v>98</v>
      </c>
      <c r="B33" s="75">
        <v>331</v>
      </c>
      <c r="C33" s="11">
        <v>26</v>
      </c>
      <c r="D33" s="40" t="s">
        <v>23</v>
      </c>
      <c r="E33" s="40" t="s">
        <v>23</v>
      </c>
      <c r="F33" s="40">
        <v>357</v>
      </c>
      <c r="G33" s="75">
        <v>10010</v>
      </c>
      <c r="H33" s="11">
        <v>26496</v>
      </c>
      <c r="I33" s="12">
        <v>4002</v>
      </c>
    </row>
    <row r="34" spans="1:9" s="243" customFormat="1" x14ac:dyDescent="0.25">
      <c r="A34" s="57" t="s">
        <v>99</v>
      </c>
      <c r="B34" s="40">
        <v>129</v>
      </c>
      <c r="C34" s="40">
        <v>45</v>
      </c>
      <c r="D34" s="40" t="s">
        <v>23</v>
      </c>
      <c r="E34" s="40" t="s">
        <v>23</v>
      </c>
      <c r="F34" s="40">
        <v>174</v>
      </c>
      <c r="G34" s="11">
        <v>12202</v>
      </c>
      <c r="H34" s="11">
        <v>22178</v>
      </c>
      <c r="I34" s="41">
        <v>2572</v>
      </c>
    </row>
    <row r="35" spans="1:9" x14ac:dyDescent="0.25">
      <c r="A35" s="57" t="s">
        <v>100</v>
      </c>
      <c r="B35" s="11">
        <v>778</v>
      </c>
      <c r="C35" s="11">
        <v>566</v>
      </c>
      <c r="D35" s="40" t="s">
        <v>23</v>
      </c>
      <c r="E35" s="40" t="s">
        <v>23</v>
      </c>
      <c r="F35" s="40">
        <v>1344</v>
      </c>
      <c r="G35" s="11">
        <v>10635</v>
      </c>
      <c r="H35" s="11">
        <v>20140</v>
      </c>
      <c r="I35" s="12">
        <v>19673</v>
      </c>
    </row>
    <row r="36" spans="1:9" x14ac:dyDescent="0.25">
      <c r="A36" s="57" t="s">
        <v>101</v>
      </c>
      <c r="B36" s="11">
        <v>6</v>
      </c>
      <c r="C36" s="11" t="s">
        <v>23</v>
      </c>
      <c r="D36" s="40" t="s">
        <v>23</v>
      </c>
      <c r="E36" s="40" t="s">
        <v>23</v>
      </c>
      <c r="F36" s="40">
        <v>6</v>
      </c>
      <c r="G36" s="11">
        <v>5000</v>
      </c>
      <c r="H36" s="11" t="s">
        <v>23</v>
      </c>
      <c r="I36" s="12">
        <v>30</v>
      </c>
    </row>
    <row r="37" spans="1:9" x14ac:dyDescent="0.25">
      <c r="A37" s="66" t="s">
        <v>102</v>
      </c>
      <c r="B37" s="67">
        <v>1244</v>
      </c>
      <c r="C37" s="67">
        <v>637</v>
      </c>
      <c r="D37" s="67" t="s">
        <v>23</v>
      </c>
      <c r="E37" s="67" t="s">
        <v>23</v>
      </c>
      <c r="F37" s="67">
        <v>1881</v>
      </c>
      <c r="G37" s="71">
        <v>10604</v>
      </c>
      <c r="H37" s="71">
        <v>20543</v>
      </c>
      <c r="I37" s="68">
        <v>26277</v>
      </c>
    </row>
    <row r="38" spans="1:9" x14ac:dyDescent="0.25">
      <c r="A38" s="59"/>
      <c r="B38" s="11"/>
      <c r="C38" s="11"/>
      <c r="D38" s="40"/>
      <c r="E38" s="40"/>
      <c r="F38" s="40"/>
      <c r="G38" s="11"/>
      <c r="H38" s="11"/>
      <c r="I38" s="12"/>
    </row>
    <row r="39" spans="1:9" x14ac:dyDescent="0.25">
      <c r="A39" s="66" t="s">
        <v>103</v>
      </c>
      <c r="B39" s="67">
        <v>178</v>
      </c>
      <c r="C39" s="67" t="s">
        <v>23</v>
      </c>
      <c r="D39" s="67" t="s">
        <v>23</v>
      </c>
      <c r="E39" s="67" t="s">
        <v>23</v>
      </c>
      <c r="F39" s="67">
        <v>178</v>
      </c>
      <c r="G39" s="71">
        <v>6700</v>
      </c>
      <c r="H39" s="71" t="s">
        <v>23</v>
      </c>
      <c r="I39" s="68">
        <v>1193</v>
      </c>
    </row>
    <row r="40" spans="1:9" ht="12.75" customHeight="1" x14ac:dyDescent="0.25">
      <c r="A40" s="57"/>
      <c r="B40" s="11"/>
      <c r="C40" s="11"/>
      <c r="D40" s="11"/>
      <c r="E40" s="40"/>
      <c r="F40" s="40"/>
      <c r="G40" s="11"/>
      <c r="H40" s="11"/>
      <c r="I40" s="12"/>
    </row>
    <row r="41" spans="1:9" x14ac:dyDescent="0.25">
      <c r="A41" s="57" t="s">
        <v>161</v>
      </c>
      <c r="B41" s="11">
        <v>4149</v>
      </c>
      <c r="C41" s="11">
        <v>508</v>
      </c>
      <c r="D41" s="11">
        <v>1240</v>
      </c>
      <c r="E41" s="40" t="s">
        <v>23</v>
      </c>
      <c r="F41" s="40">
        <v>5897</v>
      </c>
      <c r="G41" s="11">
        <v>695</v>
      </c>
      <c r="H41" s="11">
        <v>6870</v>
      </c>
      <c r="I41" s="12">
        <v>6374</v>
      </c>
    </row>
    <row r="42" spans="1:9" x14ac:dyDescent="0.25">
      <c r="A42" s="57" t="s">
        <v>105</v>
      </c>
      <c r="B42" s="40">
        <v>14771</v>
      </c>
      <c r="C42" s="40">
        <v>258</v>
      </c>
      <c r="D42" s="40" t="s">
        <v>23</v>
      </c>
      <c r="E42" s="40" t="s">
        <v>23</v>
      </c>
      <c r="F42" s="40">
        <v>15029</v>
      </c>
      <c r="G42" s="11">
        <v>12000</v>
      </c>
      <c r="H42" s="11">
        <v>18000</v>
      </c>
      <c r="I42" s="41">
        <v>181896</v>
      </c>
    </row>
    <row r="43" spans="1:9" x14ac:dyDescent="0.25">
      <c r="A43" s="57" t="s">
        <v>106</v>
      </c>
      <c r="B43" s="40">
        <v>8611</v>
      </c>
      <c r="C43" s="40">
        <v>1782</v>
      </c>
      <c r="D43" s="40" t="s">
        <v>23</v>
      </c>
      <c r="E43" s="40" t="s">
        <v>23</v>
      </c>
      <c r="F43" s="40">
        <v>10393</v>
      </c>
      <c r="G43" s="11">
        <v>6400</v>
      </c>
      <c r="H43" s="11">
        <v>16000</v>
      </c>
      <c r="I43" s="41">
        <v>83622</v>
      </c>
    </row>
    <row r="44" spans="1:9" x14ac:dyDescent="0.25">
      <c r="A44" s="57" t="s">
        <v>107</v>
      </c>
      <c r="B44" s="40">
        <v>24776</v>
      </c>
      <c r="C44" s="40">
        <v>1622</v>
      </c>
      <c r="D44" s="40" t="s">
        <v>23</v>
      </c>
      <c r="E44" s="40" t="s">
        <v>23</v>
      </c>
      <c r="F44" s="40">
        <v>26398</v>
      </c>
      <c r="G44" s="11">
        <v>5600</v>
      </c>
      <c r="H44" s="11">
        <v>8000</v>
      </c>
      <c r="I44" s="41">
        <v>151722</v>
      </c>
    </row>
    <row r="45" spans="1:9" x14ac:dyDescent="0.25">
      <c r="A45" s="57" t="s">
        <v>108</v>
      </c>
      <c r="B45" s="40">
        <v>7530</v>
      </c>
      <c r="C45" s="40">
        <v>169</v>
      </c>
      <c r="D45" s="40" t="s">
        <v>23</v>
      </c>
      <c r="E45" s="40" t="s">
        <v>23</v>
      </c>
      <c r="F45" s="40">
        <v>7699</v>
      </c>
      <c r="G45" s="11">
        <v>3000</v>
      </c>
      <c r="H45" s="11">
        <v>8000</v>
      </c>
      <c r="I45" s="41">
        <v>23942</v>
      </c>
    </row>
    <row r="46" spans="1:9" x14ac:dyDescent="0.25">
      <c r="A46" s="57" t="s">
        <v>109</v>
      </c>
      <c r="B46" s="75">
        <v>2914</v>
      </c>
      <c r="C46" s="40">
        <v>117</v>
      </c>
      <c r="D46" s="40" t="s">
        <v>23</v>
      </c>
      <c r="E46" s="40" t="s">
        <v>23</v>
      </c>
      <c r="F46" s="40">
        <v>3031</v>
      </c>
      <c r="G46" s="75">
        <v>8000</v>
      </c>
      <c r="H46" s="11">
        <v>30000</v>
      </c>
      <c r="I46" s="41">
        <v>26822</v>
      </c>
    </row>
    <row r="47" spans="1:9" x14ac:dyDescent="0.25">
      <c r="A47" s="57" t="s">
        <v>110</v>
      </c>
      <c r="B47" s="75">
        <v>294</v>
      </c>
      <c r="C47" s="40">
        <v>10</v>
      </c>
      <c r="D47" s="40">
        <v>15</v>
      </c>
      <c r="E47" s="40" t="s">
        <v>23</v>
      </c>
      <c r="F47" s="40">
        <v>319</v>
      </c>
      <c r="G47" s="75">
        <v>12000</v>
      </c>
      <c r="H47" s="11">
        <v>23000</v>
      </c>
      <c r="I47" s="41">
        <v>3758</v>
      </c>
    </row>
    <row r="48" spans="1:9" s="243" customFormat="1" x14ac:dyDescent="0.25">
      <c r="A48" s="57" t="s">
        <v>111</v>
      </c>
      <c r="B48" s="40">
        <v>17788</v>
      </c>
      <c r="C48" s="40" t="s">
        <v>23</v>
      </c>
      <c r="D48" s="40" t="s">
        <v>23</v>
      </c>
      <c r="E48" s="40" t="s">
        <v>23</v>
      </c>
      <c r="F48" s="40">
        <v>17788</v>
      </c>
      <c r="G48" s="11">
        <v>10000</v>
      </c>
      <c r="H48" s="11" t="s">
        <v>23</v>
      </c>
      <c r="I48" s="41">
        <v>177880</v>
      </c>
    </row>
    <row r="49" spans="1:9" s="243" customFormat="1" x14ac:dyDescent="0.25">
      <c r="A49" s="57" t="s">
        <v>112</v>
      </c>
      <c r="B49" s="40">
        <v>12211</v>
      </c>
      <c r="C49" s="40">
        <v>738</v>
      </c>
      <c r="D49" s="40" t="s">
        <v>23</v>
      </c>
      <c r="E49" s="40" t="s">
        <v>23</v>
      </c>
      <c r="F49" s="40">
        <v>12949</v>
      </c>
      <c r="G49" s="11">
        <v>3000</v>
      </c>
      <c r="H49" s="11">
        <v>25000</v>
      </c>
      <c r="I49" s="41">
        <v>55083</v>
      </c>
    </row>
    <row r="50" spans="1:9" x14ac:dyDescent="0.25">
      <c r="A50" s="66" t="s">
        <v>113</v>
      </c>
      <c r="B50" s="67">
        <v>93044</v>
      </c>
      <c r="C50" s="67">
        <v>5204</v>
      </c>
      <c r="D50" s="67">
        <v>1255</v>
      </c>
      <c r="E50" s="67" t="s">
        <v>23</v>
      </c>
      <c r="F50" s="67">
        <v>99503</v>
      </c>
      <c r="G50" s="71">
        <v>6856</v>
      </c>
      <c r="H50" s="71">
        <v>14059</v>
      </c>
      <c r="I50" s="68">
        <v>711099</v>
      </c>
    </row>
    <row r="51" spans="1:9" s="243" customFormat="1" x14ac:dyDescent="0.25">
      <c r="A51" s="59"/>
      <c r="B51" s="40"/>
      <c r="C51" s="40"/>
      <c r="D51" s="40"/>
      <c r="E51" s="40"/>
      <c r="F51" s="40"/>
      <c r="G51" s="11"/>
      <c r="H51" s="11"/>
      <c r="I51" s="41"/>
    </row>
    <row r="52" spans="1:9" x14ac:dyDescent="0.25">
      <c r="A52" s="66" t="s">
        <v>114</v>
      </c>
      <c r="B52" s="67" t="s">
        <v>23</v>
      </c>
      <c r="C52" s="67" t="s">
        <v>23</v>
      </c>
      <c r="D52" s="67" t="s">
        <v>23</v>
      </c>
      <c r="E52" s="67" t="s">
        <v>23</v>
      </c>
      <c r="F52" s="67" t="s">
        <v>23</v>
      </c>
      <c r="G52" s="71" t="s">
        <v>23</v>
      </c>
      <c r="H52" s="71" t="s">
        <v>23</v>
      </c>
      <c r="I52" s="68" t="s">
        <v>23</v>
      </c>
    </row>
    <row r="53" spans="1:9" x14ac:dyDescent="0.25">
      <c r="A53" s="57"/>
      <c r="B53" s="75"/>
      <c r="C53" s="73"/>
      <c r="D53" s="40"/>
      <c r="E53" s="40"/>
      <c r="F53" s="40"/>
      <c r="G53" s="75"/>
      <c r="H53" s="73"/>
      <c r="I53" s="12"/>
    </row>
    <row r="54" spans="1:9" x14ac:dyDescent="0.25">
      <c r="A54" s="57" t="s">
        <v>115</v>
      </c>
      <c r="B54" s="73">
        <v>597</v>
      </c>
      <c r="C54" s="73">
        <v>47</v>
      </c>
      <c r="D54" s="40" t="s">
        <v>23</v>
      </c>
      <c r="E54" s="40" t="s">
        <v>23</v>
      </c>
      <c r="F54" s="40">
        <v>644</v>
      </c>
      <c r="G54" s="73">
        <v>1200</v>
      </c>
      <c r="H54" s="73">
        <v>13500</v>
      </c>
      <c r="I54" s="12">
        <v>1351</v>
      </c>
    </row>
    <row r="55" spans="1:9" x14ac:dyDescent="0.25">
      <c r="A55" s="57" t="s">
        <v>116</v>
      </c>
      <c r="B55" s="73">
        <v>3323</v>
      </c>
      <c r="C55" s="73">
        <v>781</v>
      </c>
      <c r="D55" s="40" t="s">
        <v>23</v>
      </c>
      <c r="E55" s="40" t="s">
        <v>23</v>
      </c>
      <c r="F55" s="40">
        <v>4104</v>
      </c>
      <c r="G55" s="73">
        <v>3500</v>
      </c>
      <c r="H55" s="73">
        <v>29500</v>
      </c>
      <c r="I55" s="12">
        <v>34670</v>
      </c>
    </row>
    <row r="56" spans="1:9" x14ac:dyDescent="0.25">
      <c r="A56" s="57" t="s">
        <v>117</v>
      </c>
      <c r="B56" s="73">
        <v>264</v>
      </c>
      <c r="C56" s="73">
        <v>47</v>
      </c>
      <c r="D56" s="40" t="s">
        <v>23</v>
      </c>
      <c r="E56" s="40" t="s">
        <v>23</v>
      </c>
      <c r="F56" s="40">
        <v>311</v>
      </c>
      <c r="G56" s="73">
        <v>890</v>
      </c>
      <c r="H56" s="73">
        <v>5600</v>
      </c>
      <c r="I56" s="12">
        <v>498</v>
      </c>
    </row>
    <row r="57" spans="1:9" x14ac:dyDescent="0.25">
      <c r="A57" s="57" t="s">
        <v>118</v>
      </c>
      <c r="B57" s="73">
        <v>611</v>
      </c>
      <c r="C57" s="73" t="s">
        <v>23</v>
      </c>
      <c r="D57" s="40" t="s">
        <v>23</v>
      </c>
      <c r="E57" s="40" t="s">
        <v>23</v>
      </c>
      <c r="F57" s="40">
        <v>611</v>
      </c>
      <c r="G57" s="73">
        <v>8000</v>
      </c>
      <c r="H57" s="73" t="s">
        <v>23</v>
      </c>
      <c r="I57" s="12">
        <v>4888</v>
      </c>
    </row>
    <row r="58" spans="1:9" x14ac:dyDescent="0.25">
      <c r="A58" s="57" t="s">
        <v>119</v>
      </c>
      <c r="B58" s="73">
        <v>3795</v>
      </c>
      <c r="C58" s="73">
        <v>820</v>
      </c>
      <c r="D58" s="40" t="s">
        <v>23</v>
      </c>
      <c r="E58" s="40" t="s">
        <v>23</v>
      </c>
      <c r="F58" s="40">
        <v>4615</v>
      </c>
      <c r="G58" s="73">
        <v>23891</v>
      </c>
      <c r="H58" s="73">
        <v>43858</v>
      </c>
      <c r="I58" s="12">
        <v>126629</v>
      </c>
    </row>
    <row r="59" spans="1:9" x14ac:dyDescent="0.25">
      <c r="A59" s="66" t="s">
        <v>176</v>
      </c>
      <c r="B59" s="67">
        <v>8590</v>
      </c>
      <c r="C59" s="67">
        <v>1695</v>
      </c>
      <c r="D59" s="67" t="s">
        <v>23</v>
      </c>
      <c r="E59" s="67" t="s">
        <v>23</v>
      </c>
      <c r="F59" s="67">
        <v>10285</v>
      </c>
      <c r="G59" s="71">
        <v>12589</v>
      </c>
      <c r="H59" s="71">
        <v>35340</v>
      </c>
      <c r="I59" s="68">
        <v>168036</v>
      </c>
    </row>
    <row r="60" spans="1:9" x14ac:dyDescent="0.25">
      <c r="A60" s="57"/>
      <c r="B60" s="75"/>
      <c r="C60" s="11"/>
      <c r="D60" s="40"/>
      <c r="E60" s="40"/>
      <c r="F60" s="40"/>
      <c r="G60" s="75"/>
      <c r="H60" s="11"/>
      <c r="I60" s="12"/>
    </row>
    <row r="61" spans="1:9" x14ac:dyDescent="0.25">
      <c r="A61" s="57" t="s">
        <v>121</v>
      </c>
      <c r="B61" s="75">
        <v>13</v>
      </c>
      <c r="C61" s="11">
        <v>3</v>
      </c>
      <c r="D61" s="40" t="s">
        <v>23</v>
      </c>
      <c r="E61" s="40" t="s">
        <v>23</v>
      </c>
      <c r="F61" s="40">
        <v>16</v>
      </c>
      <c r="G61" s="75">
        <v>5500</v>
      </c>
      <c r="H61" s="11">
        <v>24000</v>
      </c>
      <c r="I61" s="12">
        <v>144</v>
      </c>
    </row>
    <row r="62" spans="1:9" x14ac:dyDescent="0.25">
      <c r="A62" s="57" t="s">
        <v>122</v>
      </c>
      <c r="B62" s="73">
        <v>28</v>
      </c>
      <c r="C62" s="73">
        <v>12</v>
      </c>
      <c r="D62" s="40" t="s">
        <v>23</v>
      </c>
      <c r="E62" s="40" t="s">
        <v>23</v>
      </c>
      <c r="F62" s="40">
        <v>40</v>
      </c>
      <c r="G62" s="73">
        <v>1875</v>
      </c>
      <c r="H62" s="73">
        <v>19000</v>
      </c>
      <c r="I62" s="12">
        <v>281</v>
      </c>
    </row>
    <row r="63" spans="1:9" x14ac:dyDescent="0.25">
      <c r="A63" s="57" t="s">
        <v>123</v>
      </c>
      <c r="B63" s="75">
        <v>57</v>
      </c>
      <c r="C63" s="11">
        <v>4</v>
      </c>
      <c r="D63" s="40" t="s">
        <v>23</v>
      </c>
      <c r="E63" s="40" t="s">
        <v>23</v>
      </c>
      <c r="F63" s="40">
        <v>61</v>
      </c>
      <c r="G63" s="75">
        <v>3000</v>
      </c>
      <c r="H63" s="11">
        <v>9000</v>
      </c>
      <c r="I63" s="12">
        <v>207</v>
      </c>
    </row>
    <row r="64" spans="1:9" x14ac:dyDescent="0.25">
      <c r="A64" s="66" t="s">
        <v>124</v>
      </c>
      <c r="B64" s="67">
        <v>98</v>
      </c>
      <c r="C64" s="67">
        <v>19</v>
      </c>
      <c r="D64" s="67" t="s">
        <v>23</v>
      </c>
      <c r="E64" s="67" t="s">
        <v>23</v>
      </c>
      <c r="F64" s="67">
        <v>117</v>
      </c>
      <c r="G64" s="71">
        <v>3010</v>
      </c>
      <c r="H64" s="71">
        <v>17684</v>
      </c>
      <c r="I64" s="68">
        <v>632</v>
      </c>
    </row>
    <row r="65" spans="1:10" x14ac:dyDescent="0.25">
      <c r="A65" s="59"/>
      <c r="B65" s="75"/>
      <c r="C65" s="40"/>
      <c r="D65" s="40"/>
      <c r="E65" s="40"/>
      <c r="F65" s="40"/>
      <c r="G65" s="75"/>
      <c r="H65" s="11"/>
      <c r="I65" s="41"/>
    </row>
    <row r="66" spans="1:10" x14ac:dyDescent="0.25">
      <c r="A66" s="66" t="s">
        <v>125</v>
      </c>
      <c r="B66" s="67">
        <v>214</v>
      </c>
      <c r="C66" s="67">
        <v>17</v>
      </c>
      <c r="D66" s="67" t="s">
        <v>23</v>
      </c>
      <c r="E66" s="67" t="s">
        <v>23</v>
      </c>
      <c r="F66" s="67">
        <v>231</v>
      </c>
      <c r="G66" s="71">
        <v>1875</v>
      </c>
      <c r="H66" s="71">
        <v>17150</v>
      </c>
      <c r="I66" s="68">
        <v>693</v>
      </c>
    </row>
    <row r="67" spans="1:10" s="243" customFormat="1" x14ac:dyDescent="0.25">
      <c r="A67" s="57"/>
      <c r="B67" s="75"/>
      <c r="C67" s="40"/>
      <c r="D67" s="40"/>
      <c r="E67" s="40"/>
      <c r="F67" s="40"/>
      <c r="G67" s="75"/>
      <c r="H67" s="11"/>
      <c r="I67" s="41"/>
      <c r="J67" s="39"/>
    </row>
    <row r="68" spans="1:10" x14ac:dyDescent="0.25">
      <c r="A68" s="57" t="s">
        <v>126</v>
      </c>
      <c r="B68" s="40">
        <v>13677</v>
      </c>
      <c r="C68" s="40" t="s">
        <v>23</v>
      </c>
      <c r="D68" s="40" t="s">
        <v>23</v>
      </c>
      <c r="E68" s="40" t="s">
        <v>23</v>
      </c>
      <c r="F68" s="40">
        <v>13677</v>
      </c>
      <c r="G68" s="11">
        <v>11727</v>
      </c>
      <c r="H68" s="11" t="s">
        <v>23</v>
      </c>
      <c r="I68" s="41">
        <v>160390</v>
      </c>
    </row>
    <row r="69" spans="1:10" x14ac:dyDescent="0.25">
      <c r="A69" s="57" t="s">
        <v>127</v>
      </c>
      <c r="B69" s="40">
        <v>5462</v>
      </c>
      <c r="C69" s="40" t="s">
        <v>23</v>
      </c>
      <c r="D69" s="40" t="s">
        <v>23</v>
      </c>
      <c r="E69" s="40" t="s">
        <v>23</v>
      </c>
      <c r="F69" s="40">
        <v>5462</v>
      </c>
      <c r="G69" s="11">
        <v>10554</v>
      </c>
      <c r="H69" s="11" t="s">
        <v>23</v>
      </c>
      <c r="I69" s="41">
        <v>57646</v>
      </c>
    </row>
    <row r="70" spans="1:10" x14ac:dyDescent="0.25">
      <c r="A70" s="66" t="s">
        <v>128</v>
      </c>
      <c r="B70" s="67">
        <v>19139</v>
      </c>
      <c r="C70" s="67" t="s">
        <v>23</v>
      </c>
      <c r="D70" s="67" t="s">
        <v>23</v>
      </c>
      <c r="E70" s="67" t="s">
        <v>23</v>
      </c>
      <c r="F70" s="67">
        <v>19139</v>
      </c>
      <c r="G70" s="71">
        <v>11392</v>
      </c>
      <c r="H70" s="71" t="s">
        <v>23</v>
      </c>
      <c r="I70" s="68">
        <v>218036</v>
      </c>
    </row>
    <row r="71" spans="1:10" x14ac:dyDescent="0.25">
      <c r="A71" s="57"/>
      <c r="B71" s="11"/>
      <c r="C71" s="11"/>
      <c r="D71" s="40"/>
      <c r="E71" s="40"/>
      <c r="F71" s="40"/>
      <c r="G71" s="11"/>
      <c r="H71" s="11"/>
      <c r="I71" s="12"/>
    </row>
    <row r="72" spans="1:10" x14ac:dyDescent="0.25">
      <c r="A72" s="57" t="s">
        <v>129</v>
      </c>
      <c r="B72" s="73">
        <v>11</v>
      </c>
      <c r="C72" s="73">
        <v>2</v>
      </c>
      <c r="D72" s="40" t="s">
        <v>23</v>
      </c>
      <c r="E72" s="40" t="s">
        <v>23</v>
      </c>
      <c r="F72" s="40">
        <v>13</v>
      </c>
      <c r="G72" s="73">
        <v>1455</v>
      </c>
      <c r="H72" s="73">
        <v>12000</v>
      </c>
      <c r="I72" s="12">
        <v>40</v>
      </c>
    </row>
    <row r="73" spans="1:10" x14ac:dyDescent="0.25">
      <c r="A73" s="57" t="s">
        <v>130</v>
      </c>
      <c r="B73" s="40">
        <v>5</v>
      </c>
      <c r="C73" s="40" t="s">
        <v>23</v>
      </c>
      <c r="D73" s="40" t="s">
        <v>23</v>
      </c>
      <c r="E73" s="40" t="s">
        <v>23</v>
      </c>
      <c r="F73" s="40">
        <v>5</v>
      </c>
      <c r="G73" s="11">
        <v>2000</v>
      </c>
      <c r="H73" s="11" t="s">
        <v>23</v>
      </c>
      <c r="I73" s="41">
        <v>10</v>
      </c>
    </row>
    <row r="74" spans="1:10" x14ac:dyDescent="0.25">
      <c r="A74" s="57" t="s">
        <v>131</v>
      </c>
      <c r="B74" s="40" t="s">
        <v>23</v>
      </c>
      <c r="C74" s="40" t="s">
        <v>23</v>
      </c>
      <c r="D74" s="40" t="s">
        <v>23</v>
      </c>
      <c r="E74" s="40" t="s">
        <v>23</v>
      </c>
      <c r="F74" s="40" t="s">
        <v>23</v>
      </c>
      <c r="G74" s="40" t="s">
        <v>23</v>
      </c>
      <c r="H74" s="11" t="s">
        <v>23</v>
      </c>
      <c r="I74" s="41" t="s">
        <v>23</v>
      </c>
    </row>
    <row r="75" spans="1:10" x14ac:dyDescent="0.25">
      <c r="A75" s="57" t="s">
        <v>132</v>
      </c>
      <c r="B75" s="11">
        <v>441</v>
      </c>
      <c r="C75" s="11">
        <v>119</v>
      </c>
      <c r="D75" s="40" t="s">
        <v>23</v>
      </c>
      <c r="E75" s="40" t="s">
        <v>23</v>
      </c>
      <c r="F75" s="40">
        <v>560</v>
      </c>
      <c r="G75" s="11">
        <v>8854</v>
      </c>
      <c r="H75" s="11">
        <v>12740</v>
      </c>
      <c r="I75" s="12">
        <v>5420</v>
      </c>
    </row>
    <row r="76" spans="1:10" x14ac:dyDescent="0.25">
      <c r="A76" s="57" t="s">
        <v>133</v>
      </c>
      <c r="B76" s="73">
        <v>260</v>
      </c>
      <c r="C76" s="73">
        <v>69</v>
      </c>
      <c r="D76" s="40" t="s">
        <v>23</v>
      </c>
      <c r="E76" s="40" t="s">
        <v>23</v>
      </c>
      <c r="F76" s="40">
        <v>329</v>
      </c>
      <c r="G76" s="73">
        <v>8750</v>
      </c>
      <c r="H76" s="73">
        <v>14700</v>
      </c>
      <c r="I76" s="12">
        <v>3289</v>
      </c>
    </row>
    <row r="77" spans="1:10" x14ac:dyDescent="0.25">
      <c r="A77" s="57" t="s">
        <v>134</v>
      </c>
      <c r="B77" s="73">
        <v>131</v>
      </c>
      <c r="C77" s="73">
        <v>16</v>
      </c>
      <c r="D77" s="40" t="s">
        <v>23</v>
      </c>
      <c r="E77" s="40" t="s">
        <v>23</v>
      </c>
      <c r="F77" s="40">
        <v>147</v>
      </c>
      <c r="G77" s="73">
        <v>9000</v>
      </c>
      <c r="H77" s="73">
        <v>21300</v>
      </c>
      <c r="I77" s="12">
        <v>1520</v>
      </c>
    </row>
    <row r="78" spans="1:10" x14ac:dyDescent="0.25">
      <c r="A78" s="57" t="s">
        <v>135</v>
      </c>
      <c r="B78" s="73">
        <v>1750</v>
      </c>
      <c r="C78" s="73">
        <v>242</v>
      </c>
      <c r="D78" s="40" t="s">
        <v>23</v>
      </c>
      <c r="E78" s="40" t="s">
        <v>23</v>
      </c>
      <c r="F78" s="40">
        <v>1992</v>
      </c>
      <c r="G78" s="73">
        <v>6000</v>
      </c>
      <c r="H78" s="73">
        <v>12500</v>
      </c>
      <c r="I78" s="12">
        <v>13525</v>
      </c>
    </row>
    <row r="79" spans="1:10" x14ac:dyDescent="0.25">
      <c r="A79" s="57" t="s">
        <v>136</v>
      </c>
      <c r="B79" s="11">
        <v>4030</v>
      </c>
      <c r="C79" s="11">
        <v>470</v>
      </c>
      <c r="D79" s="40" t="s">
        <v>23</v>
      </c>
      <c r="E79" s="40" t="s">
        <v>23</v>
      </c>
      <c r="F79" s="40">
        <v>4500</v>
      </c>
      <c r="G79" s="11">
        <v>6840</v>
      </c>
      <c r="H79" s="11">
        <v>18360</v>
      </c>
      <c r="I79" s="12">
        <v>36194</v>
      </c>
    </row>
    <row r="80" spans="1:10" x14ac:dyDescent="0.25">
      <c r="A80" s="66" t="s">
        <v>137</v>
      </c>
      <c r="B80" s="67">
        <v>6628</v>
      </c>
      <c r="C80" s="67">
        <v>918</v>
      </c>
      <c r="D80" s="67" t="s">
        <v>23</v>
      </c>
      <c r="E80" s="67" t="s">
        <v>23</v>
      </c>
      <c r="F80" s="67">
        <v>7546</v>
      </c>
      <c r="G80" s="71">
        <v>6857</v>
      </c>
      <c r="H80" s="71">
        <v>15849</v>
      </c>
      <c r="I80" s="68">
        <v>59998</v>
      </c>
    </row>
    <row r="81" spans="1:9" x14ac:dyDescent="0.25">
      <c r="A81" s="57"/>
      <c r="B81" s="73"/>
      <c r="C81" s="73"/>
      <c r="D81" s="40"/>
      <c r="E81" s="40"/>
      <c r="F81" s="40"/>
      <c r="G81" s="73"/>
      <c r="H81" s="73"/>
      <c r="I81" s="12"/>
    </row>
    <row r="82" spans="1:9" x14ac:dyDescent="0.25">
      <c r="A82" s="57" t="s">
        <v>138</v>
      </c>
      <c r="B82" s="73" t="s">
        <v>23</v>
      </c>
      <c r="C82" s="73" t="s">
        <v>23</v>
      </c>
      <c r="D82" s="40" t="s">
        <v>23</v>
      </c>
      <c r="E82" s="40" t="s">
        <v>23</v>
      </c>
      <c r="F82" s="40" t="s">
        <v>23</v>
      </c>
      <c r="G82" s="73" t="s">
        <v>23</v>
      </c>
      <c r="H82" s="73" t="s">
        <v>23</v>
      </c>
      <c r="I82" s="12" t="s">
        <v>23</v>
      </c>
    </row>
    <row r="83" spans="1:9" x14ac:dyDescent="0.25">
      <c r="A83" s="57" t="s">
        <v>139</v>
      </c>
      <c r="B83" s="73">
        <v>42</v>
      </c>
      <c r="C83" s="73">
        <v>3</v>
      </c>
      <c r="D83" s="40" t="s">
        <v>23</v>
      </c>
      <c r="E83" s="40" t="s">
        <v>23</v>
      </c>
      <c r="F83" s="40">
        <v>45</v>
      </c>
      <c r="G83" s="73">
        <v>2835</v>
      </c>
      <c r="H83" s="73">
        <v>16733</v>
      </c>
      <c r="I83" s="12">
        <v>170</v>
      </c>
    </row>
    <row r="84" spans="1:9" x14ac:dyDescent="0.25">
      <c r="A84" s="66" t="s">
        <v>140</v>
      </c>
      <c r="B84" s="67">
        <v>42</v>
      </c>
      <c r="C84" s="67">
        <v>3</v>
      </c>
      <c r="D84" s="67" t="s">
        <v>23</v>
      </c>
      <c r="E84" s="67" t="s">
        <v>23</v>
      </c>
      <c r="F84" s="67">
        <v>45</v>
      </c>
      <c r="G84" s="71">
        <v>2835</v>
      </c>
      <c r="H84" s="71">
        <v>16733</v>
      </c>
      <c r="I84" s="68">
        <v>170</v>
      </c>
    </row>
    <row r="85" spans="1:9" x14ac:dyDescent="0.25">
      <c r="A85" s="59"/>
      <c r="B85" s="73"/>
      <c r="C85" s="73"/>
      <c r="D85" s="40"/>
      <c r="E85" s="40"/>
      <c r="F85" s="40"/>
      <c r="G85" s="73"/>
      <c r="H85" s="73"/>
      <c r="I85" s="12"/>
    </row>
    <row r="86" spans="1:9" ht="13.8" thickBot="1" x14ac:dyDescent="0.3">
      <c r="A86" s="60" t="s">
        <v>141</v>
      </c>
      <c r="B86" s="47">
        <v>139206</v>
      </c>
      <c r="C86" s="47">
        <v>10552</v>
      </c>
      <c r="D86" s="47">
        <v>1646</v>
      </c>
      <c r="E86" s="47" t="s">
        <v>23</v>
      </c>
      <c r="F86" s="47">
        <v>151404</v>
      </c>
      <c r="G86" s="149">
        <v>8582</v>
      </c>
      <c r="H86" s="149">
        <v>20778</v>
      </c>
      <c r="I86" s="48">
        <v>1413909</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74">
    <pageSetUpPr fitToPage="1"/>
  </sheetPr>
  <dimension ref="A1:K18"/>
  <sheetViews>
    <sheetView showGridLines="0" view="pageBreakPreview" zoomScale="50" zoomScaleNormal="75" zoomScaleSheetLayoutView="50" workbookViewId="0">
      <selection activeCell="K34" sqref="K34"/>
    </sheetView>
  </sheetViews>
  <sheetFormatPr baseColWidth="10" defaultColWidth="11.44140625" defaultRowHeight="13.2" x14ac:dyDescent="0.25"/>
  <cols>
    <col min="1" max="9" width="21.5546875" style="21" customWidth="1"/>
    <col min="10" max="17" width="11.109375" style="21" customWidth="1"/>
    <col min="18" max="16384" width="11.44140625" style="21"/>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row r="3" spans="1:11" ht="18.75" customHeight="1" x14ac:dyDescent="0.25">
      <c r="A3" s="1985" t="s">
        <v>633</v>
      </c>
      <c r="B3" s="1985"/>
      <c r="C3" s="1985"/>
      <c r="D3" s="1985"/>
      <c r="E3" s="1985"/>
      <c r="F3" s="1985"/>
      <c r="G3" s="1985"/>
      <c r="H3" s="1985"/>
      <c r="I3" s="1985"/>
      <c r="J3" s="113"/>
      <c r="K3" s="113"/>
    </row>
    <row r="4" spans="1:11" ht="13.8" thickBot="1" x14ac:dyDescent="0.3">
      <c r="A4" s="2166"/>
      <c r="B4" s="2166"/>
      <c r="C4" s="97"/>
      <c r="D4" s="97"/>
      <c r="E4" s="97"/>
      <c r="F4" s="97"/>
      <c r="G4" s="97"/>
      <c r="H4" s="97"/>
      <c r="I4" s="97"/>
    </row>
    <row r="5" spans="1:11" ht="27" customHeight="1" x14ac:dyDescent="0.25">
      <c r="A5" s="409"/>
      <c r="B5" s="2040" t="s">
        <v>376</v>
      </c>
      <c r="C5" s="2050"/>
      <c r="D5" s="2040" t="s">
        <v>377</v>
      </c>
      <c r="E5" s="2050"/>
      <c r="F5" s="2040" t="s">
        <v>378</v>
      </c>
      <c r="G5" s="2050"/>
      <c r="H5" s="2040" t="s">
        <v>357</v>
      </c>
      <c r="I5" s="2041"/>
      <c r="J5" s="165"/>
    </row>
    <row r="6" spans="1:11" ht="27" customHeight="1" x14ac:dyDescent="0.25">
      <c r="A6" s="450" t="s">
        <v>2</v>
      </c>
      <c r="B6" s="264" t="s">
        <v>3</v>
      </c>
      <c r="C6" s="101" t="s">
        <v>363</v>
      </c>
      <c r="D6" s="264" t="s">
        <v>3</v>
      </c>
      <c r="E6" s="101" t="s">
        <v>363</v>
      </c>
      <c r="F6" s="264" t="s">
        <v>3</v>
      </c>
      <c r="G6" s="101" t="s">
        <v>363</v>
      </c>
      <c r="H6" s="264" t="s">
        <v>3</v>
      </c>
      <c r="I6" s="102" t="s">
        <v>363</v>
      </c>
    </row>
    <row r="7" spans="1:11" ht="27" customHeight="1" thickBot="1" x14ac:dyDescent="0.3">
      <c r="A7" s="397"/>
      <c r="B7" s="607" t="s">
        <v>6</v>
      </c>
      <c r="C7" s="607" t="s">
        <v>7</v>
      </c>
      <c r="D7" s="607" t="s">
        <v>6</v>
      </c>
      <c r="E7" s="607" t="s">
        <v>7</v>
      </c>
      <c r="F7" s="607" t="s">
        <v>6</v>
      </c>
      <c r="G7" s="607" t="s">
        <v>7</v>
      </c>
      <c r="H7" s="607" t="s">
        <v>6</v>
      </c>
      <c r="I7" s="608" t="s">
        <v>7</v>
      </c>
    </row>
    <row r="8" spans="1:11" x14ac:dyDescent="0.25">
      <c r="A8" s="883">
        <v>2009</v>
      </c>
      <c r="B8" s="265">
        <v>6.149</v>
      </c>
      <c r="C8" s="11">
        <v>7.859</v>
      </c>
      <c r="D8" s="265">
        <v>15.028</v>
      </c>
      <c r="E8" s="11">
        <v>178.059</v>
      </c>
      <c r="F8" s="265">
        <v>0.66700000000000004</v>
      </c>
      <c r="G8" s="11">
        <v>21.305</v>
      </c>
      <c r="H8" s="265">
        <v>6.1589999999999998</v>
      </c>
      <c r="I8" s="12">
        <v>67.326999999999998</v>
      </c>
      <c r="J8" s="266"/>
    </row>
    <row r="9" spans="1:11" x14ac:dyDescent="0.25">
      <c r="A9" s="883">
        <v>2010</v>
      </c>
      <c r="B9" s="265">
        <v>5.9770000000000003</v>
      </c>
      <c r="C9" s="11">
        <v>10.903</v>
      </c>
      <c r="D9" s="265">
        <v>20.154</v>
      </c>
      <c r="E9" s="11">
        <v>268.01600000000002</v>
      </c>
      <c r="F9" s="265">
        <v>0.95699999999999996</v>
      </c>
      <c r="G9" s="11">
        <v>28.536999999999999</v>
      </c>
      <c r="H9" s="265">
        <v>7.056</v>
      </c>
      <c r="I9" s="12">
        <v>103.706</v>
      </c>
      <c r="J9" s="266"/>
    </row>
    <row r="10" spans="1:11" x14ac:dyDescent="0.25">
      <c r="A10" s="883">
        <v>2011</v>
      </c>
      <c r="B10" s="265">
        <v>5.8360000000000003</v>
      </c>
      <c r="C10" s="11">
        <v>2.9550000000000001</v>
      </c>
      <c r="D10" s="265">
        <v>20.216000000000001</v>
      </c>
      <c r="E10" s="11">
        <v>168.90600000000001</v>
      </c>
      <c r="F10" s="265">
        <v>0.11700000000000001</v>
      </c>
      <c r="G10" s="11">
        <v>3.64</v>
      </c>
      <c r="H10" s="265">
        <v>5.61</v>
      </c>
      <c r="I10" s="12">
        <v>62.872999999999998</v>
      </c>
      <c r="J10" s="266"/>
    </row>
    <row r="11" spans="1:11" x14ac:dyDescent="0.25">
      <c r="A11" s="883">
        <v>2012</v>
      </c>
      <c r="B11" s="265">
        <v>1.782</v>
      </c>
      <c r="C11" s="11">
        <v>5.5309999999999997</v>
      </c>
      <c r="D11" s="265">
        <v>19.86</v>
      </c>
      <c r="E11" s="11">
        <v>125.242</v>
      </c>
      <c r="F11" s="265">
        <v>0.20200000000000001</v>
      </c>
      <c r="G11" s="11">
        <v>6.24</v>
      </c>
      <c r="H11" s="265">
        <v>14.331</v>
      </c>
      <c r="I11" s="12">
        <v>105.056</v>
      </c>
      <c r="J11" s="266"/>
    </row>
    <row r="12" spans="1:11" x14ac:dyDescent="0.25">
      <c r="A12" s="883">
        <v>2013</v>
      </c>
      <c r="B12" s="265">
        <v>2.77</v>
      </c>
      <c r="C12" s="11">
        <v>5.2430000000000003</v>
      </c>
      <c r="D12" s="265">
        <v>17.645</v>
      </c>
      <c r="E12" s="11">
        <v>154.21600000000001</v>
      </c>
      <c r="F12" s="265">
        <v>0.8</v>
      </c>
      <c r="G12" s="11">
        <v>2.3069999999999999</v>
      </c>
      <c r="H12" s="265">
        <v>10.366</v>
      </c>
      <c r="I12" s="12">
        <v>122.265</v>
      </c>
      <c r="J12" s="266"/>
    </row>
    <row r="13" spans="1:11" x14ac:dyDescent="0.25">
      <c r="A13" s="883">
        <v>2014</v>
      </c>
      <c r="B13" s="265">
        <v>3.3610000000000002</v>
      </c>
      <c r="C13" s="11">
        <v>8</v>
      </c>
      <c r="D13" s="265">
        <v>15.981</v>
      </c>
      <c r="E13" s="11">
        <v>105.99</v>
      </c>
      <c r="F13" s="265">
        <v>0.92</v>
      </c>
      <c r="G13" s="11">
        <v>2.8130000000000002</v>
      </c>
      <c r="H13" s="265">
        <v>15.244</v>
      </c>
      <c r="I13" s="12">
        <v>139.02500000000001</v>
      </c>
      <c r="J13" s="266"/>
    </row>
    <row r="14" spans="1:11" x14ac:dyDescent="0.25">
      <c r="A14" s="883">
        <v>2015</v>
      </c>
      <c r="B14" s="265">
        <v>4.4039999999999999</v>
      </c>
      <c r="C14" s="11">
        <v>28.241</v>
      </c>
      <c r="D14" s="265">
        <v>22.35</v>
      </c>
      <c r="E14" s="11">
        <v>144.12799999999999</v>
      </c>
      <c r="F14" s="265">
        <v>0.69299999999999995</v>
      </c>
      <c r="G14" s="11">
        <v>3.1</v>
      </c>
      <c r="H14" s="265">
        <v>6.8460000000000001</v>
      </c>
      <c r="I14" s="12">
        <v>31.635000000000002</v>
      </c>
      <c r="J14" s="266"/>
    </row>
    <row r="15" spans="1:11" x14ac:dyDescent="0.25">
      <c r="A15" s="883">
        <v>2016</v>
      </c>
      <c r="B15" s="265">
        <v>3.2410000000000001</v>
      </c>
      <c r="C15" s="11">
        <v>30.989000000000001</v>
      </c>
      <c r="D15" s="265">
        <v>25.024999999999999</v>
      </c>
      <c r="E15" s="11">
        <v>240.40799999999999</v>
      </c>
      <c r="F15" s="265">
        <v>0.42299999999999999</v>
      </c>
      <c r="G15" s="11">
        <v>6.9450000000000003</v>
      </c>
      <c r="H15" s="265">
        <v>9.2240000000000002</v>
      </c>
      <c r="I15" s="12">
        <v>37.170999999999999</v>
      </c>
      <c r="J15" s="266"/>
    </row>
    <row r="16" spans="1:11" x14ac:dyDescent="0.25">
      <c r="A16" s="883">
        <v>2017</v>
      </c>
      <c r="B16" s="265">
        <v>2.7109999999999999</v>
      </c>
      <c r="C16" s="14">
        <v>27.256</v>
      </c>
      <c r="D16" s="265">
        <v>25.183</v>
      </c>
      <c r="E16" s="14">
        <v>159.69399999999999</v>
      </c>
      <c r="F16" s="265">
        <v>0.247</v>
      </c>
      <c r="G16" s="14">
        <v>4.4690000000000003</v>
      </c>
      <c r="H16" s="265">
        <v>11.87</v>
      </c>
      <c r="I16" s="15">
        <v>39.33</v>
      </c>
      <c r="J16" s="266"/>
    </row>
    <row r="17" spans="1:10" x14ac:dyDescent="0.25">
      <c r="A17" s="883">
        <v>2018</v>
      </c>
      <c r="B17" s="847">
        <v>2.4750000000000001</v>
      </c>
      <c r="C17" s="781">
        <v>32.363</v>
      </c>
      <c r="D17" s="847">
        <v>25.483000000000001</v>
      </c>
      <c r="E17" s="781">
        <v>259.36200000000002</v>
      </c>
      <c r="F17" s="847">
        <v>0.159</v>
      </c>
      <c r="G17" s="781">
        <v>2.7250000000000001</v>
      </c>
      <c r="H17" s="847">
        <v>13.872</v>
      </c>
      <c r="I17" s="782">
        <v>65.063000000000002</v>
      </c>
      <c r="J17" s="266"/>
    </row>
    <row r="18" spans="1:10" ht="13.8" thickBot="1" x14ac:dyDescent="0.3">
      <c r="A18" s="884">
        <v>2019</v>
      </c>
      <c r="B18" s="267">
        <v>2.1429999999999998</v>
      </c>
      <c r="C18" s="17">
        <v>17.748999999999999</v>
      </c>
      <c r="D18" s="267">
        <v>27.326000000000001</v>
      </c>
      <c r="E18" s="17">
        <v>220.56800000000001</v>
      </c>
      <c r="F18" s="267">
        <v>0.31</v>
      </c>
      <c r="G18" s="17">
        <v>4.5750000000000002</v>
      </c>
      <c r="H18" s="267">
        <v>14.21</v>
      </c>
      <c r="I18" s="268">
        <v>62.006</v>
      </c>
      <c r="J18" s="266"/>
    </row>
  </sheetData>
  <mergeCells count="7">
    <mergeCell ref="A1:I1"/>
    <mergeCell ref="A4:B4"/>
    <mergeCell ref="B5:C5"/>
    <mergeCell ref="D5:E5"/>
    <mergeCell ref="F5:G5"/>
    <mergeCell ref="H5:I5"/>
    <mergeCell ref="A3:I3"/>
  </mergeCells>
  <phoneticPr fontId="7" type="noConversion"/>
  <printOptions horizontalCentered="1"/>
  <pageMargins left="0.78740157480314965" right="0.78740157480314965" top="0.59055118110236227" bottom="0.98425196850393704" header="0" footer="0"/>
  <pageSetup paperSize="9" scale="5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96">
    <pageSetUpPr fitToPage="1"/>
  </sheetPr>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 style="172" customWidth="1"/>
    <col min="2" max="9" width="14.5546875" style="172" customWidth="1"/>
    <col min="10" max="16384" width="11.44140625" style="172"/>
  </cols>
  <sheetData>
    <row r="1" spans="1:9" s="80" customFormat="1" ht="17.399999999999999" x14ac:dyDescent="0.3">
      <c r="A1" s="2009" t="s">
        <v>0</v>
      </c>
      <c r="B1" s="2009"/>
      <c r="C1" s="2009"/>
      <c r="D1" s="2009"/>
      <c r="E1" s="2009"/>
      <c r="F1" s="2009"/>
      <c r="G1" s="2009"/>
      <c r="H1" s="2009"/>
      <c r="I1" s="2009"/>
    </row>
    <row r="3" spans="1:9" s="81" customFormat="1" ht="13.8" x14ac:dyDescent="0.25">
      <c r="A3" s="2049" t="s">
        <v>616</v>
      </c>
      <c r="B3" s="2049"/>
      <c r="C3" s="2049"/>
      <c r="D3" s="2049"/>
      <c r="E3" s="2049"/>
      <c r="F3" s="2049"/>
      <c r="G3" s="2049"/>
      <c r="H3" s="2049"/>
      <c r="I3" s="2049"/>
    </row>
    <row r="4" spans="1:9" s="81" customFormat="1" ht="13.8" x14ac:dyDescent="0.25">
      <c r="A4" s="2049" t="s">
        <v>753</v>
      </c>
      <c r="B4" s="2049"/>
      <c r="C4" s="2049"/>
      <c r="D4" s="2049"/>
      <c r="E4" s="2049"/>
      <c r="F4" s="2049"/>
      <c r="G4" s="2049"/>
      <c r="H4" s="2049"/>
      <c r="I4" s="2049"/>
    </row>
    <row r="5" spans="1:9" s="81" customFormat="1" ht="13.5" customHeight="1" thickBot="1" x14ac:dyDescent="0.3">
      <c r="A5" s="5"/>
      <c r="B5" s="6"/>
      <c r="C5" s="6"/>
      <c r="D5" s="6"/>
      <c r="E5" s="6"/>
      <c r="F5" s="6"/>
      <c r="G5" s="6"/>
      <c r="H5" s="211"/>
      <c r="I5" s="211"/>
    </row>
    <row r="6" spans="1:9" s="380" customFormat="1" ht="24" customHeight="1" x14ac:dyDescent="0.25">
      <c r="A6" s="2005" t="s">
        <v>77</v>
      </c>
      <c r="B6" s="1988" t="s">
        <v>367</v>
      </c>
      <c r="C6" s="1989"/>
      <c r="D6" s="1989"/>
      <c r="E6" s="1989"/>
      <c r="F6" s="1990"/>
      <c r="G6" s="1988" t="s">
        <v>368</v>
      </c>
      <c r="H6" s="1989"/>
      <c r="I6" s="1989"/>
    </row>
    <row r="7" spans="1:9" s="380" customFormat="1" ht="24" customHeight="1" x14ac:dyDescent="0.25">
      <c r="A7" s="2167"/>
      <c r="B7" s="2003" t="s">
        <v>309</v>
      </c>
      <c r="C7" s="2008"/>
      <c r="D7" s="2003" t="s">
        <v>310</v>
      </c>
      <c r="E7" s="2004"/>
      <c r="F7" s="2160" t="s">
        <v>19</v>
      </c>
      <c r="G7" s="2003" t="s">
        <v>369</v>
      </c>
      <c r="H7" s="2008"/>
      <c r="I7" s="378" t="s">
        <v>370</v>
      </c>
    </row>
    <row r="8" spans="1:9" s="380" customFormat="1" ht="24" customHeight="1" thickBot="1" x14ac:dyDescent="0.3">
      <c r="A8" s="2168"/>
      <c r="B8" s="376" t="s">
        <v>17</v>
      </c>
      <c r="C8" s="376" t="s">
        <v>18</v>
      </c>
      <c r="D8" s="376" t="s">
        <v>17</v>
      </c>
      <c r="E8" s="376" t="s">
        <v>18</v>
      </c>
      <c r="F8" s="2161"/>
      <c r="G8" s="376" t="s">
        <v>17</v>
      </c>
      <c r="H8" s="606" t="s">
        <v>18</v>
      </c>
      <c r="I8" s="194" t="s">
        <v>371</v>
      </c>
    </row>
    <row r="9" spans="1:9" x14ac:dyDescent="0.25">
      <c r="A9" s="65" t="s">
        <v>81</v>
      </c>
      <c r="B9" s="38" t="s">
        <v>23</v>
      </c>
      <c r="C9" s="38" t="s">
        <v>23</v>
      </c>
      <c r="D9" s="38" t="s">
        <v>23</v>
      </c>
      <c r="E9" s="38" t="s">
        <v>23</v>
      </c>
      <c r="F9" s="38" t="s">
        <v>23</v>
      </c>
      <c r="G9" s="38" t="s">
        <v>23</v>
      </c>
      <c r="H9" s="38" t="s">
        <v>23</v>
      </c>
      <c r="I9" s="38" t="s">
        <v>23</v>
      </c>
    </row>
    <row r="10" spans="1:9" x14ac:dyDescent="0.25">
      <c r="A10" s="57" t="s">
        <v>82</v>
      </c>
      <c r="B10" s="888" t="s">
        <v>23</v>
      </c>
      <c r="C10" s="888" t="s">
        <v>23</v>
      </c>
      <c r="D10" s="888" t="s">
        <v>23</v>
      </c>
      <c r="E10" s="888" t="s">
        <v>23</v>
      </c>
      <c r="F10" s="888" t="s">
        <v>23</v>
      </c>
      <c r="G10" s="888" t="s">
        <v>23</v>
      </c>
      <c r="H10" s="888" t="s">
        <v>23</v>
      </c>
      <c r="I10" s="888" t="s">
        <v>23</v>
      </c>
    </row>
    <row r="11" spans="1:9" x14ac:dyDescent="0.25">
      <c r="A11" s="57" t="s">
        <v>83</v>
      </c>
      <c r="B11" s="888" t="s">
        <v>23</v>
      </c>
      <c r="C11" s="888" t="s">
        <v>23</v>
      </c>
      <c r="D11" s="888" t="s">
        <v>23</v>
      </c>
      <c r="E11" s="888" t="s">
        <v>23</v>
      </c>
      <c r="F11" s="888" t="s">
        <v>23</v>
      </c>
      <c r="G11" s="888" t="s">
        <v>23</v>
      </c>
      <c r="H11" s="888" t="s">
        <v>23</v>
      </c>
      <c r="I11" s="888" t="s">
        <v>23</v>
      </c>
    </row>
    <row r="12" spans="1:9" x14ac:dyDescent="0.25">
      <c r="A12" s="57" t="s">
        <v>84</v>
      </c>
      <c r="B12" s="888" t="s">
        <v>23</v>
      </c>
      <c r="C12" s="888" t="s">
        <v>23</v>
      </c>
      <c r="D12" s="888" t="s">
        <v>23</v>
      </c>
      <c r="E12" s="888" t="s">
        <v>23</v>
      </c>
      <c r="F12" s="888" t="s">
        <v>23</v>
      </c>
      <c r="G12" s="888" t="s">
        <v>23</v>
      </c>
      <c r="H12" s="888" t="s">
        <v>23</v>
      </c>
      <c r="I12" s="888" t="s">
        <v>23</v>
      </c>
    </row>
    <row r="13" spans="1:9" x14ac:dyDescent="0.25">
      <c r="A13" s="66" t="s">
        <v>85</v>
      </c>
      <c r="B13" s="893" t="s">
        <v>23</v>
      </c>
      <c r="C13" s="893" t="s">
        <v>23</v>
      </c>
      <c r="D13" s="893" t="s">
        <v>23</v>
      </c>
      <c r="E13" s="893" t="s">
        <v>23</v>
      </c>
      <c r="F13" s="893" t="s">
        <v>23</v>
      </c>
      <c r="G13" s="893" t="s">
        <v>23</v>
      </c>
      <c r="H13" s="893" t="s">
        <v>23</v>
      </c>
      <c r="I13" s="893" t="s">
        <v>23</v>
      </c>
    </row>
    <row r="14" spans="1:9" x14ac:dyDescent="0.25">
      <c r="A14" s="59"/>
      <c r="B14" s="1026"/>
      <c r="C14" s="1026"/>
      <c r="D14" s="1026"/>
      <c r="E14" s="1026"/>
      <c r="F14" s="1026"/>
      <c r="G14" s="1026"/>
      <c r="H14" s="1026"/>
      <c r="I14" s="1026"/>
    </row>
    <row r="15" spans="1:9" x14ac:dyDescent="0.25">
      <c r="A15" s="66" t="s">
        <v>86</v>
      </c>
      <c r="B15" s="893">
        <v>5</v>
      </c>
      <c r="C15" s="893" t="s">
        <v>23</v>
      </c>
      <c r="D15" s="893" t="s">
        <v>23</v>
      </c>
      <c r="E15" s="893" t="s">
        <v>23</v>
      </c>
      <c r="F15" s="893">
        <v>5</v>
      </c>
      <c r="G15" s="893">
        <v>8000</v>
      </c>
      <c r="H15" s="893" t="s">
        <v>23</v>
      </c>
      <c r="I15" s="893">
        <v>40</v>
      </c>
    </row>
    <row r="16" spans="1:9" x14ac:dyDescent="0.25">
      <c r="A16" s="59"/>
      <c r="B16" s="1026"/>
      <c r="C16" s="1026"/>
      <c r="D16" s="1026"/>
      <c r="E16" s="1026"/>
      <c r="F16" s="1026"/>
      <c r="G16" s="1026"/>
      <c r="H16" s="1026"/>
      <c r="I16" s="1026"/>
    </row>
    <row r="17" spans="1:9" x14ac:dyDescent="0.25">
      <c r="A17" s="66" t="s">
        <v>87</v>
      </c>
      <c r="B17" s="893">
        <v>87</v>
      </c>
      <c r="C17" s="893" t="s">
        <v>23</v>
      </c>
      <c r="D17" s="893" t="s">
        <v>23</v>
      </c>
      <c r="E17" s="893" t="s">
        <v>23</v>
      </c>
      <c r="F17" s="893">
        <v>87</v>
      </c>
      <c r="G17" s="893">
        <v>8900</v>
      </c>
      <c r="H17" s="893" t="s">
        <v>23</v>
      </c>
      <c r="I17" s="893">
        <v>774</v>
      </c>
    </row>
    <row r="18" spans="1:9" x14ac:dyDescent="0.25">
      <c r="A18" s="57"/>
      <c r="B18" s="888"/>
      <c r="C18" s="888"/>
      <c r="D18" s="888"/>
      <c r="E18" s="888"/>
      <c r="F18" s="888"/>
      <c r="G18" s="888"/>
      <c r="H18" s="888"/>
      <c r="I18" s="888"/>
    </row>
    <row r="19" spans="1:9" x14ac:dyDescent="0.25">
      <c r="A19" s="57" t="s">
        <v>160</v>
      </c>
      <c r="B19" s="888" t="s">
        <v>23</v>
      </c>
      <c r="C19" s="888" t="s">
        <v>23</v>
      </c>
      <c r="D19" s="888" t="s">
        <v>23</v>
      </c>
      <c r="E19" s="888" t="s">
        <v>23</v>
      </c>
      <c r="F19" s="888" t="s">
        <v>23</v>
      </c>
      <c r="G19" s="888" t="s">
        <v>23</v>
      </c>
      <c r="H19" s="888" t="s">
        <v>23</v>
      </c>
      <c r="I19" s="888" t="s">
        <v>23</v>
      </c>
    </row>
    <row r="20" spans="1:9" x14ac:dyDescent="0.25">
      <c r="A20" s="57" t="s">
        <v>89</v>
      </c>
      <c r="B20" s="888">
        <v>11</v>
      </c>
      <c r="C20" s="888" t="s">
        <v>23</v>
      </c>
      <c r="D20" s="888" t="s">
        <v>23</v>
      </c>
      <c r="E20" s="888" t="s">
        <v>23</v>
      </c>
      <c r="F20" s="888">
        <v>11</v>
      </c>
      <c r="G20" s="888">
        <v>28890</v>
      </c>
      <c r="H20" s="888" t="s">
        <v>23</v>
      </c>
      <c r="I20" s="888">
        <v>318</v>
      </c>
    </row>
    <row r="21" spans="1:9" x14ac:dyDescent="0.25">
      <c r="A21" s="57" t="s">
        <v>90</v>
      </c>
      <c r="B21" s="888">
        <v>20</v>
      </c>
      <c r="C21" s="888" t="s">
        <v>23</v>
      </c>
      <c r="D21" s="888" t="s">
        <v>23</v>
      </c>
      <c r="E21" s="888" t="s">
        <v>23</v>
      </c>
      <c r="F21" s="888">
        <v>20</v>
      </c>
      <c r="G21" s="888">
        <v>31280</v>
      </c>
      <c r="H21" s="888" t="s">
        <v>23</v>
      </c>
      <c r="I21" s="888">
        <v>626</v>
      </c>
    </row>
    <row r="22" spans="1:9" x14ac:dyDescent="0.25">
      <c r="A22" s="66" t="s">
        <v>91</v>
      </c>
      <c r="B22" s="893">
        <v>31</v>
      </c>
      <c r="C22" s="893" t="s">
        <v>23</v>
      </c>
      <c r="D22" s="893" t="s">
        <v>23</v>
      </c>
      <c r="E22" s="893" t="s">
        <v>23</v>
      </c>
      <c r="F22" s="893">
        <v>31</v>
      </c>
      <c r="G22" s="893">
        <v>30432</v>
      </c>
      <c r="H22" s="893" t="s">
        <v>23</v>
      </c>
      <c r="I22" s="893">
        <v>944</v>
      </c>
    </row>
    <row r="23" spans="1:9" x14ac:dyDescent="0.25">
      <c r="A23" s="59"/>
      <c r="B23" s="1026"/>
      <c r="C23" s="1026"/>
      <c r="D23" s="1026"/>
      <c r="E23" s="1026"/>
      <c r="F23" s="1026"/>
      <c r="G23" s="1026"/>
      <c r="H23" s="1026"/>
      <c r="I23" s="1026"/>
    </row>
    <row r="24" spans="1:9" x14ac:dyDescent="0.25">
      <c r="A24" s="66" t="s">
        <v>92</v>
      </c>
      <c r="B24" s="893" t="s">
        <v>23</v>
      </c>
      <c r="C24" s="893" t="s">
        <v>23</v>
      </c>
      <c r="D24" s="893" t="s">
        <v>23</v>
      </c>
      <c r="E24" s="893" t="s">
        <v>23</v>
      </c>
      <c r="F24" s="893" t="s">
        <v>23</v>
      </c>
      <c r="G24" s="893" t="s">
        <v>23</v>
      </c>
      <c r="H24" s="893" t="s">
        <v>23</v>
      </c>
      <c r="I24" s="893" t="s">
        <v>23</v>
      </c>
    </row>
    <row r="25" spans="1:9" x14ac:dyDescent="0.25">
      <c r="A25" s="59"/>
      <c r="B25" s="1026"/>
      <c r="C25" s="1026"/>
      <c r="D25" s="1026"/>
      <c r="E25" s="1026"/>
      <c r="F25" s="1026"/>
      <c r="G25" s="1026"/>
      <c r="H25" s="1026"/>
      <c r="I25" s="1026"/>
    </row>
    <row r="26" spans="1:9" x14ac:dyDescent="0.25">
      <c r="A26" s="66" t="s">
        <v>93</v>
      </c>
      <c r="B26" s="893" t="s">
        <v>23</v>
      </c>
      <c r="C26" s="893" t="s">
        <v>23</v>
      </c>
      <c r="D26" s="893" t="s">
        <v>23</v>
      </c>
      <c r="E26" s="893" t="s">
        <v>23</v>
      </c>
      <c r="F26" s="893" t="s">
        <v>23</v>
      </c>
      <c r="G26" s="893" t="s">
        <v>23</v>
      </c>
      <c r="H26" s="893" t="s">
        <v>23</v>
      </c>
      <c r="I26" s="893" t="s">
        <v>23</v>
      </c>
    </row>
    <row r="27" spans="1:9" x14ac:dyDescent="0.25">
      <c r="A27" s="57"/>
      <c r="B27" s="888"/>
      <c r="C27" s="888"/>
      <c r="D27" s="888"/>
      <c r="E27" s="888"/>
      <c r="F27" s="888"/>
      <c r="G27" s="888"/>
      <c r="H27" s="888"/>
      <c r="I27" s="888"/>
    </row>
    <row r="28" spans="1:9" x14ac:dyDescent="0.25">
      <c r="A28" s="57" t="s">
        <v>94</v>
      </c>
      <c r="B28" s="888">
        <v>3</v>
      </c>
      <c r="C28" s="888">
        <v>5</v>
      </c>
      <c r="D28" s="888" t="s">
        <v>23</v>
      </c>
      <c r="E28" s="888" t="s">
        <v>23</v>
      </c>
      <c r="F28" s="888">
        <v>8</v>
      </c>
      <c r="G28" s="888">
        <v>21000</v>
      </c>
      <c r="H28" s="888">
        <v>33400</v>
      </c>
      <c r="I28" s="888">
        <v>230</v>
      </c>
    </row>
    <row r="29" spans="1:9" x14ac:dyDescent="0.25">
      <c r="A29" s="57" t="s">
        <v>95</v>
      </c>
      <c r="B29" s="888" t="s">
        <v>23</v>
      </c>
      <c r="C29" s="888">
        <v>8</v>
      </c>
      <c r="D29" s="888" t="s">
        <v>23</v>
      </c>
      <c r="E29" s="888" t="s">
        <v>23</v>
      </c>
      <c r="F29" s="888">
        <v>8</v>
      </c>
      <c r="G29" s="888" t="s">
        <v>23</v>
      </c>
      <c r="H29" s="888">
        <v>25000</v>
      </c>
      <c r="I29" s="888">
        <v>200</v>
      </c>
    </row>
    <row r="30" spans="1:9" x14ac:dyDescent="0.25">
      <c r="A30" s="57" t="s">
        <v>96</v>
      </c>
      <c r="B30" s="888" t="s">
        <v>23</v>
      </c>
      <c r="C30" s="888">
        <v>1</v>
      </c>
      <c r="D30" s="888" t="s">
        <v>23</v>
      </c>
      <c r="E30" s="888">
        <v>6</v>
      </c>
      <c r="F30" s="888">
        <v>7</v>
      </c>
      <c r="G30" s="888" t="s">
        <v>23</v>
      </c>
      <c r="H30" s="888">
        <v>21000</v>
      </c>
      <c r="I30" s="888">
        <v>2</v>
      </c>
    </row>
    <row r="31" spans="1:9" x14ac:dyDescent="0.25">
      <c r="A31" s="66" t="s">
        <v>97</v>
      </c>
      <c r="B31" s="893">
        <v>3</v>
      </c>
      <c r="C31" s="893">
        <v>14</v>
      </c>
      <c r="D31" s="893" t="s">
        <v>23</v>
      </c>
      <c r="E31" s="893">
        <v>6</v>
      </c>
      <c r="F31" s="893">
        <v>23</v>
      </c>
      <c r="G31" s="893">
        <v>21000</v>
      </c>
      <c r="H31" s="893">
        <v>27714</v>
      </c>
      <c r="I31" s="893">
        <v>432</v>
      </c>
    </row>
    <row r="32" spans="1:9" x14ac:dyDescent="0.25">
      <c r="A32" s="57"/>
      <c r="B32" s="888"/>
      <c r="C32" s="888"/>
      <c r="D32" s="888"/>
      <c r="E32" s="888"/>
      <c r="F32" s="888"/>
      <c r="G32" s="888"/>
      <c r="H32" s="888"/>
      <c r="I32" s="888"/>
    </row>
    <row r="33" spans="1:9" x14ac:dyDescent="0.25">
      <c r="A33" s="57" t="s">
        <v>98</v>
      </c>
      <c r="B33" s="889">
        <v>6</v>
      </c>
      <c r="C33" s="889">
        <v>1</v>
      </c>
      <c r="D33" s="889" t="s">
        <v>23</v>
      </c>
      <c r="E33" s="889" t="s">
        <v>23</v>
      </c>
      <c r="F33" s="889">
        <v>7</v>
      </c>
      <c r="G33" s="889">
        <v>12500</v>
      </c>
      <c r="H33" s="889">
        <v>41800</v>
      </c>
      <c r="I33" s="889">
        <v>117</v>
      </c>
    </row>
    <row r="34" spans="1:9" x14ac:dyDescent="0.25">
      <c r="A34" s="57" t="s">
        <v>99</v>
      </c>
      <c r="B34" s="889">
        <v>54</v>
      </c>
      <c r="C34" s="889">
        <v>18</v>
      </c>
      <c r="D34" s="889" t="s">
        <v>23</v>
      </c>
      <c r="E34" s="889" t="s">
        <v>23</v>
      </c>
      <c r="F34" s="889">
        <v>72</v>
      </c>
      <c r="G34" s="889">
        <v>13319</v>
      </c>
      <c r="H34" s="889">
        <v>17133</v>
      </c>
      <c r="I34" s="889">
        <v>1028</v>
      </c>
    </row>
    <row r="35" spans="1:9" x14ac:dyDescent="0.25">
      <c r="A35" s="57" t="s">
        <v>100</v>
      </c>
      <c r="B35" s="889">
        <v>15</v>
      </c>
      <c r="C35" s="889" t="s">
        <v>23</v>
      </c>
      <c r="D35" s="889">
        <v>1</v>
      </c>
      <c r="E35" s="889" t="s">
        <v>23</v>
      </c>
      <c r="F35" s="889">
        <v>16</v>
      </c>
      <c r="G35" s="889">
        <v>8054</v>
      </c>
      <c r="H35" s="889" t="s">
        <v>23</v>
      </c>
      <c r="I35" s="889">
        <v>121</v>
      </c>
    </row>
    <row r="36" spans="1:9" x14ac:dyDescent="0.25">
      <c r="A36" s="57" t="s">
        <v>101</v>
      </c>
      <c r="B36" s="889" t="s">
        <v>23</v>
      </c>
      <c r="C36" s="889">
        <v>1</v>
      </c>
      <c r="D36" s="889" t="s">
        <v>23</v>
      </c>
      <c r="E36" s="889" t="s">
        <v>23</v>
      </c>
      <c r="F36" s="889">
        <v>1</v>
      </c>
      <c r="G36" s="889" t="s">
        <v>23</v>
      </c>
      <c r="H36" s="889">
        <v>15000</v>
      </c>
      <c r="I36" s="889">
        <v>15</v>
      </c>
    </row>
    <row r="37" spans="1:9" x14ac:dyDescent="0.25">
      <c r="A37" s="66" t="s">
        <v>102</v>
      </c>
      <c r="B37" s="893">
        <v>75</v>
      </c>
      <c r="C37" s="893">
        <v>20</v>
      </c>
      <c r="D37" s="893">
        <v>1</v>
      </c>
      <c r="E37" s="893" t="s">
        <v>23</v>
      </c>
      <c r="F37" s="893">
        <v>96</v>
      </c>
      <c r="G37" s="893">
        <v>12200</v>
      </c>
      <c r="H37" s="893">
        <v>18260</v>
      </c>
      <c r="I37" s="893">
        <v>1281</v>
      </c>
    </row>
    <row r="38" spans="1:9" x14ac:dyDescent="0.25">
      <c r="A38" s="59"/>
      <c r="B38" s="1026"/>
      <c r="C38" s="1026"/>
      <c r="D38" s="1026"/>
      <c r="E38" s="1026"/>
      <c r="F38" s="1026"/>
      <c r="G38" s="1026"/>
      <c r="H38" s="1026"/>
      <c r="I38" s="1026"/>
    </row>
    <row r="39" spans="1:9" x14ac:dyDescent="0.25">
      <c r="A39" s="66" t="s">
        <v>103</v>
      </c>
      <c r="B39" s="893" t="s">
        <v>23</v>
      </c>
      <c r="C39" s="893" t="s">
        <v>23</v>
      </c>
      <c r="D39" s="893">
        <v>186</v>
      </c>
      <c r="E39" s="893" t="s">
        <v>23</v>
      </c>
      <c r="F39" s="893">
        <v>186</v>
      </c>
      <c r="G39" s="893">
        <v>10000</v>
      </c>
      <c r="H39" s="893" t="s">
        <v>23</v>
      </c>
      <c r="I39" s="893" t="s">
        <v>23</v>
      </c>
    </row>
    <row r="40" spans="1:9" x14ac:dyDescent="0.25">
      <c r="A40" s="57"/>
      <c r="B40" s="888"/>
      <c r="C40" s="888"/>
      <c r="D40" s="888"/>
      <c r="E40" s="888"/>
      <c r="F40" s="888"/>
      <c r="G40" s="888"/>
      <c r="H40" s="888"/>
      <c r="I40" s="888"/>
    </row>
    <row r="41" spans="1:9" x14ac:dyDescent="0.25">
      <c r="A41" s="57" t="s">
        <v>161</v>
      </c>
      <c r="B41" s="1028">
        <v>2</v>
      </c>
      <c r="C41" s="1028">
        <v>1</v>
      </c>
      <c r="D41" s="1028" t="s">
        <v>23</v>
      </c>
      <c r="E41" s="1028" t="s">
        <v>23</v>
      </c>
      <c r="F41" s="1028">
        <v>3</v>
      </c>
      <c r="G41" s="1028">
        <v>1960</v>
      </c>
      <c r="H41" s="1028">
        <v>13740</v>
      </c>
      <c r="I41" s="1028">
        <v>18</v>
      </c>
    </row>
    <row r="42" spans="1:9" x14ac:dyDescent="0.25">
      <c r="A42" s="57" t="s">
        <v>105</v>
      </c>
      <c r="B42" s="888">
        <v>10</v>
      </c>
      <c r="C42" s="888">
        <v>5</v>
      </c>
      <c r="D42" s="888" t="s">
        <v>23</v>
      </c>
      <c r="E42" s="888" t="s">
        <v>23</v>
      </c>
      <c r="F42" s="888">
        <v>15</v>
      </c>
      <c r="G42" s="888">
        <v>18000</v>
      </c>
      <c r="H42" s="888">
        <v>35000</v>
      </c>
      <c r="I42" s="888">
        <v>355</v>
      </c>
    </row>
    <row r="43" spans="1:9" x14ac:dyDescent="0.25">
      <c r="A43" s="57" t="s">
        <v>106</v>
      </c>
      <c r="B43" s="889" t="s">
        <v>23</v>
      </c>
      <c r="C43" s="889">
        <v>34</v>
      </c>
      <c r="D43" s="889" t="s">
        <v>23</v>
      </c>
      <c r="E43" s="889" t="s">
        <v>23</v>
      </c>
      <c r="F43" s="889">
        <v>34</v>
      </c>
      <c r="G43" s="889" t="s">
        <v>23</v>
      </c>
      <c r="H43" s="889">
        <v>28500</v>
      </c>
      <c r="I43" s="889">
        <v>969</v>
      </c>
    </row>
    <row r="44" spans="1:9" x14ac:dyDescent="0.25">
      <c r="A44" s="57" t="s">
        <v>107</v>
      </c>
      <c r="B44" s="1028">
        <v>11</v>
      </c>
      <c r="C44" s="1028">
        <v>14</v>
      </c>
      <c r="D44" s="1028" t="s">
        <v>23</v>
      </c>
      <c r="E44" s="1028" t="s">
        <v>23</v>
      </c>
      <c r="F44" s="1028">
        <v>25</v>
      </c>
      <c r="G44" s="1028">
        <v>8900</v>
      </c>
      <c r="H44" s="1028">
        <v>14600</v>
      </c>
      <c r="I44" s="1028">
        <v>302</v>
      </c>
    </row>
    <row r="45" spans="1:9" x14ac:dyDescent="0.25">
      <c r="A45" s="57" t="s">
        <v>108</v>
      </c>
      <c r="B45" s="889">
        <v>367</v>
      </c>
      <c r="C45" s="889" t="s">
        <v>23</v>
      </c>
      <c r="D45" s="889" t="s">
        <v>23</v>
      </c>
      <c r="E45" s="889" t="s">
        <v>23</v>
      </c>
      <c r="F45" s="889">
        <v>367</v>
      </c>
      <c r="G45" s="889">
        <v>7000</v>
      </c>
      <c r="H45" s="889" t="s">
        <v>23</v>
      </c>
      <c r="I45" s="889">
        <v>2569</v>
      </c>
    </row>
    <row r="46" spans="1:9" x14ac:dyDescent="0.25">
      <c r="A46" s="57" t="s">
        <v>109</v>
      </c>
      <c r="B46" s="889" t="s">
        <v>23</v>
      </c>
      <c r="C46" s="889" t="s">
        <v>23</v>
      </c>
      <c r="D46" s="889" t="s">
        <v>23</v>
      </c>
      <c r="E46" s="889" t="s">
        <v>23</v>
      </c>
      <c r="F46" s="889" t="s">
        <v>23</v>
      </c>
      <c r="G46" s="889" t="s">
        <v>23</v>
      </c>
      <c r="H46" s="889" t="s">
        <v>23</v>
      </c>
      <c r="I46" s="889" t="s">
        <v>23</v>
      </c>
    </row>
    <row r="47" spans="1:9" x14ac:dyDescent="0.25">
      <c r="A47" s="57" t="s">
        <v>110</v>
      </c>
      <c r="B47" s="889" t="s">
        <v>23</v>
      </c>
      <c r="C47" s="889" t="s">
        <v>23</v>
      </c>
      <c r="D47" s="889" t="s">
        <v>23</v>
      </c>
      <c r="E47" s="889" t="s">
        <v>23</v>
      </c>
      <c r="F47" s="889" t="s">
        <v>23</v>
      </c>
      <c r="G47" s="889" t="s">
        <v>23</v>
      </c>
      <c r="H47" s="889" t="s">
        <v>23</v>
      </c>
      <c r="I47" s="889" t="s">
        <v>23</v>
      </c>
    </row>
    <row r="48" spans="1:9" x14ac:dyDescent="0.25">
      <c r="A48" s="57" t="s">
        <v>111</v>
      </c>
      <c r="B48" s="888">
        <v>12</v>
      </c>
      <c r="C48" s="888" t="s">
        <v>23</v>
      </c>
      <c r="D48" s="888" t="s">
        <v>23</v>
      </c>
      <c r="E48" s="888" t="s">
        <v>23</v>
      </c>
      <c r="F48" s="888">
        <v>12</v>
      </c>
      <c r="G48" s="888">
        <v>4000</v>
      </c>
      <c r="H48" s="888" t="s">
        <v>23</v>
      </c>
      <c r="I48" s="888">
        <v>48</v>
      </c>
    </row>
    <row r="49" spans="1:9" x14ac:dyDescent="0.25">
      <c r="A49" s="57" t="s">
        <v>112</v>
      </c>
      <c r="B49" s="889">
        <v>33</v>
      </c>
      <c r="C49" s="889">
        <v>25</v>
      </c>
      <c r="D49" s="889" t="s">
        <v>23</v>
      </c>
      <c r="E49" s="889" t="s">
        <v>23</v>
      </c>
      <c r="F49" s="889">
        <v>58</v>
      </c>
      <c r="G49" s="889">
        <v>13000</v>
      </c>
      <c r="H49" s="889">
        <v>21000</v>
      </c>
      <c r="I49" s="889">
        <v>954</v>
      </c>
    </row>
    <row r="50" spans="1:9" x14ac:dyDescent="0.25">
      <c r="A50" s="66" t="s">
        <v>113</v>
      </c>
      <c r="B50" s="893">
        <v>435</v>
      </c>
      <c r="C50" s="893">
        <v>79</v>
      </c>
      <c r="D50" s="893" t="s">
        <v>23</v>
      </c>
      <c r="E50" s="893" t="s">
        <v>23</v>
      </c>
      <c r="F50" s="893">
        <v>514</v>
      </c>
      <c r="G50" s="893">
        <v>7650</v>
      </c>
      <c r="H50" s="893">
        <v>23888</v>
      </c>
      <c r="I50" s="893">
        <v>5215</v>
      </c>
    </row>
    <row r="51" spans="1:9" x14ac:dyDescent="0.25">
      <c r="A51" s="59"/>
      <c r="B51" s="1026"/>
      <c r="C51" s="1026"/>
      <c r="D51" s="1026"/>
      <c r="E51" s="1026"/>
      <c r="F51" s="1026"/>
      <c r="G51" s="1026"/>
      <c r="H51" s="1026"/>
      <c r="I51" s="1026"/>
    </row>
    <row r="52" spans="1:9" x14ac:dyDescent="0.25">
      <c r="A52" s="66" t="s">
        <v>114</v>
      </c>
      <c r="B52" s="893">
        <v>1</v>
      </c>
      <c r="C52" s="893">
        <v>22</v>
      </c>
      <c r="D52" s="893" t="s">
        <v>23</v>
      </c>
      <c r="E52" s="893" t="s">
        <v>23</v>
      </c>
      <c r="F52" s="893">
        <v>23</v>
      </c>
      <c r="G52" s="893">
        <v>1960</v>
      </c>
      <c r="H52" s="893">
        <v>59500</v>
      </c>
      <c r="I52" s="893">
        <v>1311</v>
      </c>
    </row>
    <row r="53" spans="1:9" x14ac:dyDescent="0.25">
      <c r="A53" s="57"/>
      <c r="B53" s="888"/>
      <c r="C53" s="888"/>
      <c r="D53" s="888"/>
      <c r="E53" s="888"/>
      <c r="F53" s="888"/>
      <c r="G53" s="888"/>
      <c r="H53" s="888"/>
      <c r="I53" s="888"/>
    </row>
    <row r="54" spans="1:9" x14ac:dyDescent="0.25">
      <c r="A54" s="57" t="s">
        <v>115</v>
      </c>
      <c r="B54" s="888" t="s">
        <v>23</v>
      </c>
      <c r="C54" s="888" t="s">
        <v>23</v>
      </c>
      <c r="D54" s="888" t="s">
        <v>23</v>
      </c>
      <c r="E54" s="888" t="s">
        <v>23</v>
      </c>
      <c r="F54" s="888" t="s">
        <v>23</v>
      </c>
      <c r="G54" s="888" t="s">
        <v>23</v>
      </c>
      <c r="H54" s="888" t="s">
        <v>23</v>
      </c>
      <c r="I54" s="888" t="s">
        <v>23</v>
      </c>
    </row>
    <row r="55" spans="1:9" x14ac:dyDescent="0.25">
      <c r="A55" s="57" t="s">
        <v>116</v>
      </c>
      <c r="B55" s="888">
        <v>43</v>
      </c>
      <c r="C55" s="888">
        <v>15</v>
      </c>
      <c r="D55" s="888" t="s">
        <v>23</v>
      </c>
      <c r="E55" s="888" t="s">
        <v>23</v>
      </c>
      <c r="F55" s="888">
        <v>58</v>
      </c>
      <c r="G55" s="888">
        <v>9500</v>
      </c>
      <c r="H55" s="888">
        <v>20000</v>
      </c>
      <c r="I55" s="888">
        <v>709</v>
      </c>
    </row>
    <row r="56" spans="1:9" x14ac:dyDescent="0.25">
      <c r="A56" s="57" t="s">
        <v>117</v>
      </c>
      <c r="B56" s="888" t="s">
        <v>23</v>
      </c>
      <c r="C56" s="888" t="s">
        <v>23</v>
      </c>
      <c r="D56" s="888" t="s">
        <v>23</v>
      </c>
      <c r="E56" s="888" t="s">
        <v>23</v>
      </c>
      <c r="F56" s="888" t="s">
        <v>23</v>
      </c>
      <c r="G56" s="888" t="s">
        <v>23</v>
      </c>
      <c r="H56" s="888" t="s">
        <v>23</v>
      </c>
      <c r="I56" s="888" t="s">
        <v>23</v>
      </c>
    </row>
    <row r="57" spans="1:9" x14ac:dyDescent="0.25">
      <c r="A57" s="57" t="s">
        <v>118</v>
      </c>
      <c r="B57" s="888" t="s">
        <v>23</v>
      </c>
      <c r="C57" s="888" t="s">
        <v>23</v>
      </c>
      <c r="D57" s="888" t="s">
        <v>23</v>
      </c>
      <c r="E57" s="888" t="s">
        <v>23</v>
      </c>
      <c r="F57" s="888" t="s">
        <v>23</v>
      </c>
      <c r="G57" s="888" t="s">
        <v>23</v>
      </c>
      <c r="H57" s="888" t="s">
        <v>23</v>
      </c>
      <c r="I57" s="888" t="s">
        <v>23</v>
      </c>
    </row>
    <row r="58" spans="1:9" x14ac:dyDescent="0.25">
      <c r="A58" s="57" t="s">
        <v>119</v>
      </c>
      <c r="B58" s="888" t="s">
        <v>23</v>
      </c>
      <c r="C58" s="888" t="s">
        <v>23</v>
      </c>
      <c r="D58" s="888" t="s">
        <v>23</v>
      </c>
      <c r="E58" s="888" t="s">
        <v>23</v>
      </c>
      <c r="F58" s="888" t="s">
        <v>23</v>
      </c>
      <c r="G58" s="888" t="s">
        <v>23</v>
      </c>
      <c r="H58" s="888" t="s">
        <v>23</v>
      </c>
      <c r="I58" s="888" t="s">
        <v>23</v>
      </c>
    </row>
    <row r="59" spans="1:9" x14ac:dyDescent="0.25">
      <c r="A59" s="66" t="s">
        <v>176</v>
      </c>
      <c r="B59" s="893">
        <v>43</v>
      </c>
      <c r="C59" s="893">
        <v>15</v>
      </c>
      <c r="D59" s="893" t="s">
        <v>23</v>
      </c>
      <c r="E59" s="893" t="s">
        <v>23</v>
      </c>
      <c r="F59" s="893">
        <v>58</v>
      </c>
      <c r="G59" s="893">
        <v>9500</v>
      </c>
      <c r="H59" s="893">
        <v>20000</v>
      </c>
      <c r="I59" s="893">
        <v>709</v>
      </c>
    </row>
    <row r="60" spans="1:9" x14ac:dyDescent="0.25">
      <c r="A60" s="57"/>
      <c r="B60" s="888"/>
      <c r="C60" s="888"/>
      <c r="D60" s="888"/>
      <c r="E60" s="888"/>
      <c r="F60" s="888"/>
      <c r="G60" s="888"/>
      <c r="H60" s="888"/>
      <c r="I60" s="888"/>
    </row>
    <row r="61" spans="1:9" x14ac:dyDescent="0.25">
      <c r="A61" s="57" t="s">
        <v>121</v>
      </c>
      <c r="B61" s="889">
        <v>2</v>
      </c>
      <c r="C61" s="889" t="s">
        <v>23</v>
      </c>
      <c r="D61" s="889" t="s">
        <v>23</v>
      </c>
      <c r="E61" s="889" t="s">
        <v>23</v>
      </c>
      <c r="F61" s="889">
        <v>2</v>
      </c>
      <c r="G61" s="889">
        <v>5000</v>
      </c>
      <c r="H61" s="889" t="s">
        <v>23</v>
      </c>
      <c r="I61" s="889">
        <v>10</v>
      </c>
    </row>
    <row r="62" spans="1:9" x14ac:dyDescent="0.25">
      <c r="A62" s="57" t="s">
        <v>122</v>
      </c>
      <c r="B62" s="889" t="s">
        <v>23</v>
      </c>
      <c r="C62" s="889" t="s">
        <v>23</v>
      </c>
      <c r="D62" s="889" t="s">
        <v>23</v>
      </c>
      <c r="E62" s="889" t="s">
        <v>23</v>
      </c>
      <c r="F62" s="889" t="s">
        <v>23</v>
      </c>
      <c r="G62" s="889" t="s">
        <v>23</v>
      </c>
      <c r="H62" s="889" t="s">
        <v>23</v>
      </c>
      <c r="I62" s="889" t="s">
        <v>23</v>
      </c>
    </row>
    <row r="63" spans="1:9" x14ac:dyDescent="0.25">
      <c r="A63" s="57" t="s">
        <v>123</v>
      </c>
      <c r="B63" s="889" t="s">
        <v>23</v>
      </c>
      <c r="C63" s="889" t="s">
        <v>23</v>
      </c>
      <c r="D63" s="889" t="s">
        <v>23</v>
      </c>
      <c r="E63" s="889" t="s">
        <v>23</v>
      </c>
      <c r="F63" s="889" t="s">
        <v>23</v>
      </c>
      <c r="G63" s="889" t="s">
        <v>23</v>
      </c>
      <c r="H63" s="889" t="s">
        <v>23</v>
      </c>
      <c r="I63" s="889" t="s">
        <v>23</v>
      </c>
    </row>
    <row r="64" spans="1:9" x14ac:dyDescent="0.25">
      <c r="A64" s="66" t="s">
        <v>124</v>
      </c>
      <c r="B64" s="893">
        <v>2</v>
      </c>
      <c r="C64" s="893" t="s">
        <v>23</v>
      </c>
      <c r="D64" s="893" t="s">
        <v>23</v>
      </c>
      <c r="E64" s="893" t="s">
        <v>23</v>
      </c>
      <c r="F64" s="893">
        <v>2</v>
      </c>
      <c r="G64" s="893">
        <v>5000</v>
      </c>
      <c r="H64" s="893" t="s">
        <v>23</v>
      </c>
      <c r="I64" s="893">
        <v>10</v>
      </c>
    </row>
    <row r="65" spans="1:9" x14ac:dyDescent="0.25">
      <c r="A65" s="59"/>
      <c r="B65" s="1026"/>
      <c r="C65" s="1026"/>
      <c r="D65" s="1026"/>
      <c r="E65" s="1026"/>
      <c r="F65" s="1026"/>
      <c r="G65" s="1026"/>
      <c r="H65" s="1026"/>
      <c r="I65" s="1026"/>
    </row>
    <row r="66" spans="1:9" x14ac:dyDescent="0.25">
      <c r="A66" s="66" t="s">
        <v>125</v>
      </c>
      <c r="B66" s="893" t="s">
        <v>23</v>
      </c>
      <c r="C66" s="893" t="s">
        <v>23</v>
      </c>
      <c r="D66" s="893" t="s">
        <v>23</v>
      </c>
      <c r="E66" s="893" t="s">
        <v>23</v>
      </c>
      <c r="F66" s="893" t="s">
        <v>23</v>
      </c>
      <c r="G66" s="893" t="s">
        <v>23</v>
      </c>
      <c r="H66" s="893" t="s">
        <v>23</v>
      </c>
      <c r="I66" s="893" t="s">
        <v>23</v>
      </c>
    </row>
    <row r="67" spans="1:9" x14ac:dyDescent="0.25">
      <c r="A67" s="57"/>
      <c r="B67" s="888"/>
      <c r="C67" s="888"/>
      <c r="D67" s="888"/>
      <c r="E67" s="888"/>
      <c r="F67" s="888"/>
      <c r="G67" s="888"/>
      <c r="H67" s="888"/>
      <c r="I67" s="888"/>
    </row>
    <row r="68" spans="1:9" x14ac:dyDescent="0.25">
      <c r="A68" s="57" t="s">
        <v>126</v>
      </c>
      <c r="B68" s="888" t="s">
        <v>23</v>
      </c>
      <c r="C68" s="888" t="s">
        <v>23</v>
      </c>
      <c r="D68" s="888">
        <v>112</v>
      </c>
      <c r="E68" s="888" t="s">
        <v>23</v>
      </c>
      <c r="F68" s="888">
        <v>112</v>
      </c>
      <c r="G68" s="888" t="s">
        <v>23</v>
      </c>
      <c r="H68" s="888" t="s">
        <v>23</v>
      </c>
      <c r="I68" s="888" t="s">
        <v>23</v>
      </c>
    </row>
    <row r="69" spans="1:9" x14ac:dyDescent="0.25">
      <c r="A69" s="57" t="s">
        <v>127</v>
      </c>
      <c r="B69" s="888" t="s">
        <v>23</v>
      </c>
      <c r="C69" s="888" t="s">
        <v>23</v>
      </c>
      <c r="D69" s="888" t="s">
        <v>23</v>
      </c>
      <c r="E69" s="888" t="s">
        <v>23</v>
      </c>
      <c r="F69" s="888" t="s">
        <v>23</v>
      </c>
      <c r="G69" s="888" t="s">
        <v>23</v>
      </c>
      <c r="H69" s="888" t="s">
        <v>23</v>
      </c>
      <c r="I69" s="888" t="s">
        <v>23</v>
      </c>
    </row>
    <row r="70" spans="1:9" x14ac:dyDescent="0.25">
      <c r="A70" s="66" t="s">
        <v>128</v>
      </c>
      <c r="B70" s="893" t="s">
        <v>23</v>
      </c>
      <c r="C70" s="893" t="s">
        <v>23</v>
      </c>
      <c r="D70" s="893">
        <v>112</v>
      </c>
      <c r="E70" s="893" t="s">
        <v>23</v>
      </c>
      <c r="F70" s="893">
        <v>112</v>
      </c>
      <c r="G70" s="893" t="s">
        <v>23</v>
      </c>
      <c r="H70" s="893" t="s">
        <v>23</v>
      </c>
      <c r="I70" s="893" t="s">
        <v>23</v>
      </c>
    </row>
    <row r="71" spans="1:9" x14ac:dyDescent="0.25">
      <c r="A71" s="57"/>
      <c r="B71" s="888"/>
      <c r="C71" s="888"/>
      <c r="D71" s="888"/>
      <c r="E71" s="888"/>
      <c r="F71" s="888"/>
      <c r="G71" s="888"/>
      <c r="H71" s="888"/>
      <c r="I71" s="888"/>
    </row>
    <row r="72" spans="1:9" x14ac:dyDescent="0.25">
      <c r="A72" s="57" t="s">
        <v>129</v>
      </c>
      <c r="B72" s="888" t="s">
        <v>23</v>
      </c>
      <c r="C72" s="888" t="s">
        <v>23</v>
      </c>
      <c r="D72" s="888" t="s">
        <v>23</v>
      </c>
      <c r="E72" s="888" t="s">
        <v>23</v>
      </c>
      <c r="F72" s="888" t="s">
        <v>23</v>
      </c>
      <c r="G72" s="888" t="s">
        <v>23</v>
      </c>
      <c r="H72" s="888" t="s">
        <v>23</v>
      </c>
      <c r="I72" s="888" t="s">
        <v>23</v>
      </c>
    </row>
    <row r="73" spans="1:9" x14ac:dyDescent="0.25">
      <c r="A73" s="57" t="s">
        <v>130</v>
      </c>
      <c r="B73" s="888">
        <v>68</v>
      </c>
      <c r="C73" s="888" t="s">
        <v>23</v>
      </c>
      <c r="D73" s="888" t="s">
        <v>23</v>
      </c>
      <c r="E73" s="888" t="s">
        <v>23</v>
      </c>
      <c r="F73" s="888">
        <v>68</v>
      </c>
      <c r="G73" s="888">
        <v>2000</v>
      </c>
      <c r="H73" s="888" t="s">
        <v>23</v>
      </c>
      <c r="I73" s="888">
        <v>136</v>
      </c>
    </row>
    <row r="74" spans="1:9" x14ac:dyDescent="0.25">
      <c r="A74" s="57" t="s">
        <v>131</v>
      </c>
      <c r="B74" s="889" t="s">
        <v>23</v>
      </c>
      <c r="C74" s="889" t="s">
        <v>23</v>
      </c>
      <c r="D74" s="889">
        <v>45</v>
      </c>
      <c r="E74" s="889">
        <v>1</v>
      </c>
      <c r="F74" s="889">
        <v>46</v>
      </c>
      <c r="G74" s="889" t="s">
        <v>23</v>
      </c>
      <c r="H74" s="889" t="s">
        <v>23</v>
      </c>
      <c r="I74" s="889" t="s">
        <v>23</v>
      </c>
    </row>
    <row r="75" spans="1:9" x14ac:dyDescent="0.25">
      <c r="A75" s="57" t="s">
        <v>132</v>
      </c>
      <c r="B75" s="888" t="s">
        <v>23</v>
      </c>
      <c r="C75" s="888" t="s">
        <v>23</v>
      </c>
      <c r="D75" s="888" t="s">
        <v>23</v>
      </c>
      <c r="E75" s="888" t="s">
        <v>23</v>
      </c>
      <c r="F75" s="888" t="s">
        <v>23</v>
      </c>
      <c r="G75" s="888" t="s">
        <v>23</v>
      </c>
      <c r="H75" s="888" t="s">
        <v>23</v>
      </c>
      <c r="I75" s="888" t="s">
        <v>23</v>
      </c>
    </row>
    <row r="76" spans="1:9" x14ac:dyDescent="0.25">
      <c r="A76" s="57" t="s">
        <v>133</v>
      </c>
      <c r="B76" s="888" t="s">
        <v>23</v>
      </c>
      <c r="C76" s="888" t="s">
        <v>23</v>
      </c>
      <c r="D76" s="888">
        <v>500</v>
      </c>
      <c r="E76" s="888" t="s">
        <v>23</v>
      </c>
      <c r="F76" s="888">
        <v>500</v>
      </c>
      <c r="G76" s="888" t="s">
        <v>23</v>
      </c>
      <c r="H76" s="888" t="s">
        <v>23</v>
      </c>
      <c r="I76" s="888" t="s">
        <v>23</v>
      </c>
    </row>
    <row r="77" spans="1:9" x14ac:dyDescent="0.25">
      <c r="A77" s="57" t="s">
        <v>134</v>
      </c>
      <c r="B77" s="888">
        <v>308</v>
      </c>
      <c r="C77" s="888">
        <v>2</v>
      </c>
      <c r="D77" s="888" t="s">
        <v>23</v>
      </c>
      <c r="E77" s="888" t="s">
        <v>23</v>
      </c>
      <c r="F77" s="888">
        <v>310</v>
      </c>
      <c r="G77" s="888">
        <v>20000</v>
      </c>
      <c r="H77" s="888">
        <v>40000</v>
      </c>
      <c r="I77" s="888">
        <v>6240</v>
      </c>
    </row>
    <row r="78" spans="1:9" x14ac:dyDescent="0.25">
      <c r="A78" s="57" t="s">
        <v>135</v>
      </c>
      <c r="B78" s="888">
        <v>23</v>
      </c>
      <c r="C78" s="888" t="s">
        <v>23</v>
      </c>
      <c r="D78" s="888" t="s">
        <v>23</v>
      </c>
      <c r="E78" s="888" t="s">
        <v>23</v>
      </c>
      <c r="F78" s="888">
        <v>23</v>
      </c>
      <c r="G78" s="888">
        <v>12000</v>
      </c>
      <c r="H78" s="888" t="s">
        <v>23</v>
      </c>
      <c r="I78" s="888">
        <v>276</v>
      </c>
    </row>
    <row r="79" spans="1:9" x14ac:dyDescent="0.25">
      <c r="A79" s="57" t="s">
        <v>136</v>
      </c>
      <c r="B79" s="1028">
        <v>56</v>
      </c>
      <c r="C79" s="1028">
        <v>3</v>
      </c>
      <c r="D79" s="1028" t="s">
        <v>23</v>
      </c>
      <c r="E79" s="1028" t="s">
        <v>23</v>
      </c>
      <c r="F79" s="1028">
        <v>59</v>
      </c>
      <c r="G79" s="1028">
        <v>6120</v>
      </c>
      <c r="H79" s="1028">
        <v>12600</v>
      </c>
      <c r="I79" s="1028">
        <v>381</v>
      </c>
    </row>
    <row r="80" spans="1:9" x14ac:dyDescent="0.25">
      <c r="A80" s="66" t="s">
        <v>137</v>
      </c>
      <c r="B80" s="893">
        <v>455</v>
      </c>
      <c r="C80" s="893">
        <v>5</v>
      </c>
      <c r="D80" s="893">
        <v>545</v>
      </c>
      <c r="E80" s="893">
        <v>1</v>
      </c>
      <c r="F80" s="893">
        <v>1006</v>
      </c>
      <c r="G80" s="893">
        <v>15197</v>
      </c>
      <c r="H80" s="893">
        <v>23560</v>
      </c>
      <c r="I80" s="893">
        <v>7033</v>
      </c>
    </row>
    <row r="81" spans="1:9" x14ac:dyDescent="0.25">
      <c r="A81" s="57"/>
      <c r="B81" s="888"/>
      <c r="C81" s="888"/>
      <c r="D81" s="888"/>
      <c r="E81" s="888"/>
      <c r="F81" s="888"/>
      <c r="G81" s="888"/>
      <c r="H81" s="888"/>
      <c r="I81" s="888"/>
    </row>
    <row r="82" spans="1:9" x14ac:dyDescent="0.25">
      <c r="A82" s="57" t="s">
        <v>138</v>
      </c>
      <c r="B82" s="888" t="s">
        <v>23</v>
      </c>
      <c r="C82" s="888" t="s">
        <v>23</v>
      </c>
      <c r="D82" s="888" t="s">
        <v>23</v>
      </c>
      <c r="E82" s="888" t="s">
        <v>23</v>
      </c>
      <c r="F82" s="888" t="s">
        <v>23</v>
      </c>
      <c r="G82" s="888" t="s">
        <v>23</v>
      </c>
      <c r="H82" s="888" t="s">
        <v>23</v>
      </c>
      <c r="I82" s="888" t="s">
        <v>23</v>
      </c>
    </row>
    <row r="83" spans="1:9" x14ac:dyDescent="0.25">
      <c r="A83" s="57" t="s">
        <v>139</v>
      </c>
      <c r="B83" s="888" t="s">
        <v>23</v>
      </c>
      <c r="C83" s="888" t="s">
        <v>23</v>
      </c>
      <c r="D83" s="888" t="s">
        <v>23</v>
      </c>
      <c r="E83" s="888" t="s">
        <v>23</v>
      </c>
      <c r="F83" s="888" t="s">
        <v>23</v>
      </c>
      <c r="G83" s="888" t="s">
        <v>23</v>
      </c>
      <c r="H83" s="888" t="s">
        <v>23</v>
      </c>
      <c r="I83" s="888" t="s">
        <v>23</v>
      </c>
    </row>
    <row r="84" spans="1:9" x14ac:dyDescent="0.25">
      <c r="A84" s="66" t="s">
        <v>140</v>
      </c>
      <c r="B84" s="893" t="s">
        <v>23</v>
      </c>
      <c r="C84" s="893" t="s">
        <v>23</v>
      </c>
      <c r="D84" s="893" t="s">
        <v>23</v>
      </c>
      <c r="E84" s="893" t="s">
        <v>23</v>
      </c>
      <c r="F84" s="893" t="s">
        <v>23</v>
      </c>
      <c r="G84" s="893" t="s">
        <v>23</v>
      </c>
      <c r="H84" s="893" t="s">
        <v>23</v>
      </c>
      <c r="I84" s="893" t="s">
        <v>23</v>
      </c>
    </row>
    <row r="85" spans="1:9" x14ac:dyDescent="0.25">
      <c r="A85" s="59"/>
      <c r="B85" s="1026"/>
      <c r="C85" s="1026"/>
      <c r="D85" s="1026"/>
      <c r="E85" s="1026"/>
      <c r="F85" s="1026"/>
      <c r="G85" s="1026"/>
      <c r="H85" s="1026"/>
      <c r="I85" s="1026"/>
    </row>
    <row r="86" spans="1:9" ht="13.8" thickBot="1" x14ac:dyDescent="0.3">
      <c r="A86" s="60" t="s">
        <v>141</v>
      </c>
      <c r="B86" s="48">
        <v>1137</v>
      </c>
      <c r="C86" s="48">
        <v>155</v>
      </c>
      <c r="D86" s="48">
        <v>844</v>
      </c>
      <c r="E86" s="48">
        <v>7</v>
      </c>
      <c r="F86" s="48">
        <v>2143</v>
      </c>
      <c r="G86" s="48">
        <v>11784</v>
      </c>
      <c r="H86" s="48">
        <v>28175</v>
      </c>
      <c r="I86" s="48">
        <v>17749</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97">
    <pageSetUpPr fitToPage="1"/>
  </sheetPr>
  <dimension ref="A1:L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2.33203125" style="172" customWidth="1"/>
    <col min="2" max="2" width="15.44140625" style="172" customWidth="1"/>
    <col min="3" max="3" width="17.6640625" style="172" customWidth="1"/>
    <col min="4" max="6" width="15.44140625" style="172" customWidth="1"/>
    <col min="7" max="7" width="17.33203125" style="172" customWidth="1"/>
    <col min="8" max="8" width="17.109375" style="172" customWidth="1"/>
    <col min="9" max="9" width="15.44140625" style="172" customWidth="1"/>
    <col min="10" max="16384" width="11.44140625" style="172"/>
  </cols>
  <sheetData>
    <row r="1" spans="1:12" s="80" customFormat="1" ht="17.399999999999999" x14ac:dyDescent="0.3">
      <c r="A1" s="2009" t="s">
        <v>0</v>
      </c>
      <c r="B1" s="2009"/>
      <c r="C1" s="2009"/>
      <c r="D1" s="2009"/>
      <c r="E1" s="2009"/>
      <c r="F1" s="2009"/>
      <c r="G1" s="2009"/>
      <c r="H1" s="2009"/>
      <c r="I1" s="2009"/>
    </row>
    <row r="3" spans="1:12" s="81" customFormat="1" ht="13.8" x14ac:dyDescent="0.25">
      <c r="A3" s="2049" t="s">
        <v>617</v>
      </c>
      <c r="B3" s="2049"/>
      <c r="C3" s="2049"/>
      <c r="D3" s="2049"/>
      <c r="E3" s="2049"/>
      <c r="F3" s="2049"/>
      <c r="G3" s="2049"/>
      <c r="H3" s="2049"/>
      <c r="I3" s="2049"/>
    </row>
    <row r="4" spans="1:12" s="81" customFormat="1" ht="13.8" x14ac:dyDescent="0.25">
      <c r="A4" s="2049" t="s">
        <v>753</v>
      </c>
      <c r="B4" s="2049"/>
      <c r="C4" s="2049"/>
      <c r="D4" s="2049"/>
      <c r="E4" s="2049"/>
      <c r="F4" s="2049"/>
      <c r="G4" s="2049"/>
      <c r="H4" s="2049"/>
      <c r="I4" s="2049"/>
    </row>
    <row r="5" spans="1:12" s="81" customFormat="1" ht="13.5" customHeight="1" thickBot="1" x14ac:dyDescent="0.3">
      <c r="A5" s="5"/>
      <c r="B5" s="6"/>
      <c r="C5" s="6"/>
      <c r="D5" s="6"/>
      <c r="E5" s="6"/>
      <c r="F5" s="6"/>
      <c r="G5" s="6"/>
      <c r="H5" s="211"/>
      <c r="I5" s="211"/>
    </row>
    <row r="6" spans="1:12" ht="30.75" customHeight="1" x14ac:dyDescent="0.25">
      <c r="A6" s="2005" t="s">
        <v>77</v>
      </c>
      <c r="B6" s="1988" t="s">
        <v>367</v>
      </c>
      <c r="C6" s="1989"/>
      <c r="D6" s="1989"/>
      <c r="E6" s="1989"/>
      <c r="F6" s="1990"/>
      <c r="G6" s="1988" t="s">
        <v>368</v>
      </c>
      <c r="H6" s="1989"/>
      <c r="I6" s="1989"/>
    </row>
    <row r="7" spans="1:12" ht="29.25" customHeight="1" x14ac:dyDescent="0.25">
      <c r="A7" s="2006"/>
      <c r="B7" s="2003" t="s">
        <v>309</v>
      </c>
      <c r="C7" s="2008"/>
      <c r="D7" s="2003" t="s">
        <v>310</v>
      </c>
      <c r="E7" s="2004"/>
      <c r="F7" s="2160" t="s">
        <v>19</v>
      </c>
      <c r="G7" s="2003" t="s">
        <v>369</v>
      </c>
      <c r="H7" s="2008"/>
      <c r="I7" s="378" t="s">
        <v>370</v>
      </c>
    </row>
    <row r="8" spans="1:12" ht="29.25" customHeight="1" thickBot="1" x14ac:dyDescent="0.3">
      <c r="A8" s="2007"/>
      <c r="B8" s="376" t="s">
        <v>17</v>
      </c>
      <c r="C8" s="376" t="s">
        <v>18</v>
      </c>
      <c r="D8" s="376" t="s">
        <v>17</v>
      </c>
      <c r="E8" s="376" t="s">
        <v>18</v>
      </c>
      <c r="F8" s="2161"/>
      <c r="G8" s="376" t="s">
        <v>17</v>
      </c>
      <c r="H8" s="606" t="s">
        <v>18</v>
      </c>
      <c r="I8" s="194" t="s">
        <v>371</v>
      </c>
    </row>
    <row r="9" spans="1:12" ht="18.75" customHeight="1" x14ac:dyDescent="0.25">
      <c r="A9" s="65" t="s">
        <v>81</v>
      </c>
      <c r="B9" s="38" t="s">
        <v>23</v>
      </c>
      <c r="C9" s="38" t="s">
        <v>23</v>
      </c>
      <c r="D9" s="38" t="s">
        <v>23</v>
      </c>
      <c r="E9" s="38" t="s">
        <v>23</v>
      </c>
      <c r="F9" s="38" t="s">
        <v>23</v>
      </c>
      <c r="G9" s="38" t="s">
        <v>23</v>
      </c>
      <c r="H9" s="38" t="s">
        <v>23</v>
      </c>
      <c r="I9" s="38" t="s">
        <v>23</v>
      </c>
    </row>
    <row r="10" spans="1:12" x14ac:dyDescent="0.25">
      <c r="A10" s="57" t="s">
        <v>82</v>
      </c>
      <c r="B10" s="888" t="s">
        <v>23</v>
      </c>
      <c r="C10" s="888" t="s">
        <v>23</v>
      </c>
      <c r="D10" s="888" t="s">
        <v>23</v>
      </c>
      <c r="E10" s="888" t="s">
        <v>23</v>
      </c>
      <c r="F10" s="888" t="s">
        <v>23</v>
      </c>
      <c r="G10" s="888" t="s">
        <v>23</v>
      </c>
      <c r="H10" s="888" t="s">
        <v>23</v>
      </c>
      <c r="I10" s="888" t="s">
        <v>23</v>
      </c>
    </row>
    <row r="11" spans="1:12" s="243" customFormat="1" x14ac:dyDescent="0.25">
      <c r="A11" s="57" t="s">
        <v>83</v>
      </c>
      <c r="B11" s="888" t="s">
        <v>23</v>
      </c>
      <c r="C11" s="888" t="s">
        <v>23</v>
      </c>
      <c r="D11" s="888" t="s">
        <v>23</v>
      </c>
      <c r="E11" s="888" t="s">
        <v>23</v>
      </c>
      <c r="F11" s="888" t="s">
        <v>23</v>
      </c>
      <c r="G11" s="888" t="s">
        <v>23</v>
      </c>
      <c r="H11" s="888" t="s">
        <v>23</v>
      </c>
      <c r="I11" s="888" t="s">
        <v>23</v>
      </c>
      <c r="L11" s="172"/>
    </row>
    <row r="12" spans="1:12" x14ac:dyDescent="0.25">
      <c r="A12" s="57" t="s">
        <v>84</v>
      </c>
      <c r="B12" s="888" t="s">
        <v>23</v>
      </c>
      <c r="C12" s="888" t="s">
        <v>23</v>
      </c>
      <c r="D12" s="888" t="s">
        <v>23</v>
      </c>
      <c r="E12" s="888" t="s">
        <v>23</v>
      </c>
      <c r="F12" s="888" t="s">
        <v>23</v>
      </c>
      <c r="G12" s="888" t="s">
        <v>23</v>
      </c>
      <c r="H12" s="888" t="s">
        <v>23</v>
      </c>
      <c r="I12" s="888" t="s">
        <v>23</v>
      </c>
    </row>
    <row r="13" spans="1:12" x14ac:dyDescent="0.25">
      <c r="A13" s="66" t="s">
        <v>85</v>
      </c>
      <c r="B13" s="893" t="s">
        <v>23</v>
      </c>
      <c r="C13" s="893" t="s">
        <v>23</v>
      </c>
      <c r="D13" s="893" t="s">
        <v>23</v>
      </c>
      <c r="E13" s="893" t="s">
        <v>23</v>
      </c>
      <c r="F13" s="893" t="s">
        <v>23</v>
      </c>
      <c r="G13" s="893" t="s">
        <v>23</v>
      </c>
      <c r="H13" s="893" t="s">
        <v>23</v>
      </c>
      <c r="I13" s="893" t="s">
        <v>23</v>
      </c>
    </row>
    <row r="14" spans="1:12" x14ac:dyDescent="0.25">
      <c r="A14" s="59"/>
      <c r="B14" s="1026"/>
      <c r="C14" s="1026"/>
      <c r="D14" s="1026"/>
      <c r="E14" s="1026"/>
      <c r="F14" s="1026"/>
      <c r="G14" s="1026"/>
      <c r="H14" s="1026"/>
      <c r="I14" s="1026"/>
    </row>
    <row r="15" spans="1:12" x14ac:dyDescent="0.25">
      <c r="A15" s="66" t="s">
        <v>86</v>
      </c>
      <c r="B15" s="893" t="s">
        <v>23</v>
      </c>
      <c r="C15" s="893" t="s">
        <v>23</v>
      </c>
      <c r="D15" s="893" t="s">
        <v>23</v>
      </c>
      <c r="E15" s="893" t="s">
        <v>23</v>
      </c>
      <c r="F15" s="893" t="s">
        <v>23</v>
      </c>
      <c r="G15" s="893" t="s">
        <v>23</v>
      </c>
      <c r="H15" s="893" t="s">
        <v>23</v>
      </c>
      <c r="I15" s="893" t="s">
        <v>23</v>
      </c>
    </row>
    <row r="16" spans="1:12" x14ac:dyDescent="0.25">
      <c r="A16" s="59"/>
      <c r="B16" s="1026"/>
      <c r="C16" s="1026"/>
      <c r="D16" s="1026"/>
      <c r="E16" s="1026"/>
      <c r="F16" s="1026"/>
      <c r="G16" s="1026"/>
      <c r="H16" s="1026"/>
      <c r="I16" s="1026"/>
    </row>
    <row r="17" spans="1:9" x14ac:dyDescent="0.25">
      <c r="A17" s="66" t="s">
        <v>87</v>
      </c>
      <c r="B17" s="893">
        <v>11</v>
      </c>
      <c r="C17" s="893" t="s">
        <v>23</v>
      </c>
      <c r="D17" s="893" t="s">
        <v>23</v>
      </c>
      <c r="E17" s="893" t="s">
        <v>23</v>
      </c>
      <c r="F17" s="893">
        <v>11</v>
      </c>
      <c r="G17" s="893">
        <v>11975</v>
      </c>
      <c r="H17" s="893" t="s">
        <v>23</v>
      </c>
      <c r="I17" s="893">
        <v>132</v>
      </c>
    </row>
    <row r="18" spans="1:9" x14ac:dyDescent="0.25">
      <c r="A18" s="57"/>
      <c r="B18" s="888"/>
      <c r="C18" s="888"/>
      <c r="D18" s="888"/>
      <c r="E18" s="888"/>
      <c r="F18" s="888"/>
      <c r="G18" s="888"/>
      <c r="H18" s="888"/>
      <c r="I18" s="888"/>
    </row>
    <row r="19" spans="1:9" x14ac:dyDescent="0.25">
      <c r="A19" s="57" t="s">
        <v>160</v>
      </c>
      <c r="B19" s="888">
        <v>135</v>
      </c>
      <c r="C19" s="888" t="s">
        <v>23</v>
      </c>
      <c r="D19" s="888" t="s">
        <v>23</v>
      </c>
      <c r="E19" s="888" t="s">
        <v>23</v>
      </c>
      <c r="F19" s="888">
        <v>135</v>
      </c>
      <c r="G19" s="888">
        <v>15960</v>
      </c>
      <c r="H19" s="888" t="s">
        <v>23</v>
      </c>
      <c r="I19" s="888">
        <v>2155</v>
      </c>
    </row>
    <row r="20" spans="1:9" x14ac:dyDescent="0.25">
      <c r="A20" s="57" t="s">
        <v>89</v>
      </c>
      <c r="B20" s="888" t="s">
        <v>23</v>
      </c>
      <c r="C20" s="888" t="s">
        <v>23</v>
      </c>
      <c r="D20" s="888" t="s">
        <v>23</v>
      </c>
      <c r="E20" s="888" t="s">
        <v>23</v>
      </c>
      <c r="F20" s="888" t="s">
        <v>23</v>
      </c>
      <c r="G20" s="888" t="s">
        <v>23</v>
      </c>
      <c r="H20" s="888" t="s">
        <v>23</v>
      </c>
      <c r="I20" s="888" t="s">
        <v>23</v>
      </c>
    </row>
    <row r="21" spans="1:9" x14ac:dyDescent="0.25">
      <c r="A21" s="57" t="s">
        <v>90</v>
      </c>
      <c r="B21" s="888">
        <v>1</v>
      </c>
      <c r="C21" s="888" t="s">
        <v>23</v>
      </c>
      <c r="D21" s="888" t="s">
        <v>23</v>
      </c>
      <c r="E21" s="888" t="s">
        <v>23</v>
      </c>
      <c r="F21" s="888">
        <v>1</v>
      </c>
      <c r="G21" s="888">
        <v>16100</v>
      </c>
      <c r="H21" s="888" t="s">
        <v>23</v>
      </c>
      <c r="I21" s="888">
        <v>16</v>
      </c>
    </row>
    <row r="22" spans="1:9" x14ac:dyDescent="0.25">
      <c r="A22" s="66" t="s">
        <v>91</v>
      </c>
      <c r="B22" s="893">
        <v>136</v>
      </c>
      <c r="C22" s="893" t="s">
        <v>23</v>
      </c>
      <c r="D22" s="893" t="s">
        <v>23</v>
      </c>
      <c r="E22" s="893" t="s">
        <v>23</v>
      </c>
      <c r="F22" s="893">
        <v>136</v>
      </c>
      <c r="G22" s="893">
        <v>15961</v>
      </c>
      <c r="H22" s="893" t="s">
        <v>23</v>
      </c>
      <c r="I22" s="893">
        <v>2171</v>
      </c>
    </row>
    <row r="23" spans="1:9" x14ac:dyDescent="0.25">
      <c r="A23" s="59"/>
      <c r="B23" s="1026"/>
      <c r="C23" s="1026"/>
      <c r="D23" s="1026"/>
      <c r="E23" s="1026"/>
      <c r="F23" s="1026"/>
      <c r="G23" s="1026"/>
      <c r="H23" s="1026"/>
      <c r="I23" s="1026"/>
    </row>
    <row r="24" spans="1:9" x14ac:dyDescent="0.25">
      <c r="A24" s="66" t="s">
        <v>92</v>
      </c>
      <c r="B24" s="893">
        <v>74</v>
      </c>
      <c r="C24" s="893">
        <v>7</v>
      </c>
      <c r="D24" s="893" t="s">
        <v>23</v>
      </c>
      <c r="E24" s="893" t="s">
        <v>23</v>
      </c>
      <c r="F24" s="893">
        <v>81</v>
      </c>
      <c r="G24" s="893">
        <v>11345</v>
      </c>
      <c r="H24" s="893">
        <v>17000</v>
      </c>
      <c r="I24" s="893">
        <v>959</v>
      </c>
    </row>
    <row r="25" spans="1:9" x14ac:dyDescent="0.25">
      <c r="A25" s="59"/>
      <c r="B25" s="1026"/>
      <c r="C25" s="1026"/>
      <c r="D25" s="1026"/>
      <c r="E25" s="1026"/>
      <c r="F25" s="1026"/>
      <c r="G25" s="1026"/>
      <c r="H25" s="1026"/>
      <c r="I25" s="1026"/>
    </row>
    <row r="26" spans="1:9" x14ac:dyDescent="0.25">
      <c r="A26" s="66" t="s">
        <v>93</v>
      </c>
      <c r="B26" s="893">
        <v>225</v>
      </c>
      <c r="C26" s="893">
        <v>56</v>
      </c>
      <c r="D26" s="893" t="s">
        <v>23</v>
      </c>
      <c r="E26" s="893" t="s">
        <v>23</v>
      </c>
      <c r="F26" s="893">
        <v>281</v>
      </c>
      <c r="G26" s="893">
        <v>15000</v>
      </c>
      <c r="H26" s="893">
        <v>26000</v>
      </c>
      <c r="I26" s="893">
        <v>4831</v>
      </c>
    </row>
    <row r="27" spans="1:9" x14ac:dyDescent="0.25">
      <c r="A27" s="57"/>
      <c r="B27" s="888"/>
      <c r="C27" s="888"/>
      <c r="D27" s="888"/>
      <c r="E27" s="888"/>
      <c r="F27" s="888"/>
      <c r="G27" s="888"/>
      <c r="H27" s="888"/>
      <c r="I27" s="888"/>
    </row>
    <row r="28" spans="1:9" x14ac:dyDescent="0.25">
      <c r="A28" s="57" t="s">
        <v>94</v>
      </c>
      <c r="B28" s="888">
        <v>832</v>
      </c>
      <c r="C28" s="888">
        <v>75</v>
      </c>
      <c r="D28" s="888">
        <v>1941</v>
      </c>
      <c r="E28" s="888">
        <v>1</v>
      </c>
      <c r="F28" s="888">
        <v>2849</v>
      </c>
      <c r="G28" s="888">
        <v>12000</v>
      </c>
      <c r="H28" s="888">
        <v>29773</v>
      </c>
      <c r="I28" s="888">
        <v>12217</v>
      </c>
    </row>
    <row r="29" spans="1:9" x14ac:dyDescent="0.25">
      <c r="A29" s="57" t="s">
        <v>95</v>
      </c>
      <c r="B29" s="888">
        <v>5337</v>
      </c>
      <c r="C29" s="888">
        <v>192</v>
      </c>
      <c r="D29" s="888">
        <v>1779</v>
      </c>
      <c r="E29" s="888" t="s">
        <v>23</v>
      </c>
      <c r="F29" s="888">
        <v>7308</v>
      </c>
      <c r="G29" s="888">
        <v>9200</v>
      </c>
      <c r="H29" s="888">
        <v>28003</v>
      </c>
      <c r="I29" s="888">
        <v>54477</v>
      </c>
    </row>
    <row r="30" spans="1:9" x14ac:dyDescent="0.25">
      <c r="A30" s="57" t="s">
        <v>96</v>
      </c>
      <c r="B30" s="888">
        <v>435</v>
      </c>
      <c r="C30" s="888">
        <v>42</v>
      </c>
      <c r="D30" s="888">
        <v>1738</v>
      </c>
      <c r="E30" s="888" t="s">
        <v>23</v>
      </c>
      <c r="F30" s="888">
        <v>2215</v>
      </c>
      <c r="G30" s="888">
        <v>11000</v>
      </c>
      <c r="H30" s="888">
        <v>29905</v>
      </c>
      <c r="I30" s="888">
        <v>6040</v>
      </c>
    </row>
    <row r="31" spans="1:9" x14ac:dyDescent="0.25">
      <c r="A31" s="66" t="s">
        <v>97</v>
      </c>
      <c r="B31" s="893">
        <v>6604</v>
      </c>
      <c r="C31" s="893">
        <v>309</v>
      </c>
      <c r="D31" s="893">
        <v>5458</v>
      </c>
      <c r="E31" s="893">
        <v>1</v>
      </c>
      <c r="F31" s="893">
        <v>12372</v>
      </c>
      <c r="G31" s="893">
        <v>9671</v>
      </c>
      <c r="H31" s="893">
        <v>28691</v>
      </c>
      <c r="I31" s="893">
        <v>72734</v>
      </c>
    </row>
    <row r="32" spans="1:9" x14ac:dyDescent="0.25">
      <c r="A32" s="57"/>
      <c r="B32" s="888"/>
      <c r="C32" s="888"/>
      <c r="D32" s="888"/>
      <c r="E32" s="888"/>
      <c r="F32" s="888"/>
      <c r="G32" s="888"/>
      <c r="H32" s="888"/>
      <c r="I32" s="888"/>
    </row>
    <row r="33" spans="1:9" x14ac:dyDescent="0.25">
      <c r="A33" s="57" t="s">
        <v>98</v>
      </c>
      <c r="B33" s="889">
        <v>440</v>
      </c>
      <c r="C33" s="889">
        <v>7</v>
      </c>
      <c r="D33" s="889">
        <v>3</v>
      </c>
      <c r="E33" s="889" t="s">
        <v>23</v>
      </c>
      <c r="F33" s="889">
        <v>450</v>
      </c>
      <c r="G33" s="889">
        <v>13591</v>
      </c>
      <c r="H33" s="889">
        <v>36557</v>
      </c>
      <c r="I33" s="889">
        <v>6236</v>
      </c>
    </row>
    <row r="34" spans="1:9" x14ac:dyDescent="0.25">
      <c r="A34" s="57" t="s">
        <v>99</v>
      </c>
      <c r="B34" s="889">
        <v>137</v>
      </c>
      <c r="C34" s="889">
        <v>7</v>
      </c>
      <c r="D34" s="889" t="s">
        <v>23</v>
      </c>
      <c r="E34" s="889" t="s">
        <v>23</v>
      </c>
      <c r="F34" s="889">
        <v>144</v>
      </c>
      <c r="G34" s="889">
        <v>9985</v>
      </c>
      <c r="H34" s="889">
        <v>18214</v>
      </c>
      <c r="I34" s="889">
        <v>1495</v>
      </c>
    </row>
    <row r="35" spans="1:9" x14ac:dyDescent="0.25">
      <c r="A35" s="57" t="s">
        <v>100</v>
      </c>
      <c r="B35" s="889">
        <v>728</v>
      </c>
      <c r="C35" s="889">
        <v>16</v>
      </c>
      <c r="D35" s="889">
        <v>388</v>
      </c>
      <c r="E35" s="889">
        <v>14</v>
      </c>
      <c r="F35" s="889">
        <v>1146</v>
      </c>
      <c r="G35" s="889">
        <v>7796</v>
      </c>
      <c r="H35" s="889">
        <v>21759</v>
      </c>
      <c r="I35" s="889">
        <v>6024</v>
      </c>
    </row>
    <row r="36" spans="1:9" x14ac:dyDescent="0.25">
      <c r="A36" s="57" t="s">
        <v>101</v>
      </c>
      <c r="B36" s="889">
        <v>71</v>
      </c>
      <c r="C36" s="889">
        <v>2</v>
      </c>
      <c r="D36" s="889" t="s">
        <v>23</v>
      </c>
      <c r="E36" s="889" t="s">
        <v>23</v>
      </c>
      <c r="F36" s="889">
        <v>73</v>
      </c>
      <c r="G36" s="889">
        <v>12000</v>
      </c>
      <c r="H36" s="889">
        <v>24000</v>
      </c>
      <c r="I36" s="889">
        <v>900</v>
      </c>
    </row>
    <row r="37" spans="1:9" x14ac:dyDescent="0.25">
      <c r="A37" s="66" t="s">
        <v>102</v>
      </c>
      <c r="B37" s="893">
        <v>1376</v>
      </c>
      <c r="C37" s="893">
        <v>32</v>
      </c>
      <c r="D37" s="893">
        <v>391</v>
      </c>
      <c r="E37" s="893">
        <v>14</v>
      </c>
      <c r="F37" s="893">
        <v>1813</v>
      </c>
      <c r="G37" s="893">
        <v>10084</v>
      </c>
      <c r="H37" s="893">
        <v>24361</v>
      </c>
      <c r="I37" s="893">
        <v>14655</v>
      </c>
    </row>
    <row r="38" spans="1:9" x14ac:dyDescent="0.25">
      <c r="A38" s="59"/>
      <c r="B38" s="1026"/>
      <c r="C38" s="1026"/>
      <c r="D38" s="1026"/>
      <c r="E38" s="1026"/>
      <c r="F38" s="1026"/>
      <c r="G38" s="1026"/>
      <c r="H38" s="1026"/>
      <c r="I38" s="1026"/>
    </row>
    <row r="39" spans="1:9" x14ac:dyDescent="0.25">
      <c r="A39" s="66" t="s">
        <v>103</v>
      </c>
      <c r="B39" s="893" t="s">
        <v>23</v>
      </c>
      <c r="C39" s="893" t="s">
        <v>23</v>
      </c>
      <c r="D39" s="893" t="s">
        <v>23</v>
      </c>
      <c r="E39" s="893" t="s">
        <v>23</v>
      </c>
      <c r="F39" s="893" t="s">
        <v>23</v>
      </c>
      <c r="G39" s="893" t="s">
        <v>23</v>
      </c>
      <c r="H39" s="893" t="s">
        <v>23</v>
      </c>
      <c r="I39" s="893" t="s">
        <v>23</v>
      </c>
    </row>
    <row r="40" spans="1:9" x14ac:dyDescent="0.25">
      <c r="A40" s="57"/>
      <c r="B40" s="888"/>
      <c r="C40" s="888"/>
      <c r="D40" s="888"/>
      <c r="E40" s="888"/>
      <c r="F40" s="888"/>
      <c r="G40" s="888"/>
      <c r="H40" s="888"/>
      <c r="I40" s="888"/>
    </row>
    <row r="41" spans="1:9" x14ac:dyDescent="0.25">
      <c r="A41" s="57" t="s">
        <v>161</v>
      </c>
      <c r="B41" s="1028" t="s">
        <v>23</v>
      </c>
      <c r="C41" s="1028" t="s">
        <v>23</v>
      </c>
      <c r="D41" s="1028">
        <v>6</v>
      </c>
      <c r="E41" s="1028" t="s">
        <v>23</v>
      </c>
      <c r="F41" s="1028">
        <v>6</v>
      </c>
      <c r="G41" s="1028">
        <v>835</v>
      </c>
      <c r="H41" s="1028" t="s">
        <v>23</v>
      </c>
      <c r="I41" s="1028" t="s">
        <v>23</v>
      </c>
    </row>
    <row r="42" spans="1:9" x14ac:dyDescent="0.25">
      <c r="A42" s="57" t="s">
        <v>105</v>
      </c>
      <c r="B42" s="888">
        <v>3639</v>
      </c>
      <c r="C42" s="888">
        <v>23</v>
      </c>
      <c r="D42" s="888" t="s">
        <v>23</v>
      </c>
      <c r="E42" s="888" t="s">
        <v>23</v>
      </c>
      <c r="F42" s="888">
        <v>3662</v>
      </c>
      <c r="G42" s="888">
        <v>16000</v>
      </c>
      <c r="H42" s="888">
        <v>25000</v>
      </c>
      <c r="I42" s="888">
        <v>58799</v>
      </c>
    </row>
    <row r="43" spans="1:9" x14ac:dyDescent="0.25">
      <c r="A43" s="57" t="s">
        <v>106</v>
      </c>
      <c r="B43" s="889">
        <v>101</v>
      </c>
      <c r="C43" s="889" t="s">
        <v>23</v>
      </c>
      <c r="D43" s="889" t="s">
        <v>23</v>
      </c>
      <c r="E43" s="889" t="s">
        <v>23</v>
      </c>
      <c r="F43" s="889">
        <v>101</v>
      </c>
      <c r="G43" s="889">
        <v>5500</v>
      </c>
      <c r="H43" s="889" t="s">
        <v>23</v>
      </c>
      <c r="I43" s="889">
        <v>556</v>
      </c>
    </row>
    <row r="44" spans="1:9" x14ac:dyDescent="0.25">
      <c r="A44" s="57" t="s">
        <v>107</v>
      </c>
      <c r="B44" s="1028">
        <v>2194</v>
      </c>
      <c r="C44" s="1028">
        <v>79</v>
      </c>
      <c r="D44" s="1028" t="s">
        <v>23</v>
      </c>
      <c r="E44" s="1028" t="s">
        <v>23</v>
      </c>
      <c r="F44" s="1028">
        <v>2273</v>
      </c>
      <c r="G44" s="1028">
        <v>15800</v>
      </c>
      <c r="H44" s="1028">
        <v>17200</v>
      </c>
      <c r="I44" s="1028">
        <v>36024</v>
      </c>
    </row>
    <row r="45" spans="1:9" x14ac:dyDescent="0.25">
      <c r="A45" s="57" t="s">
        <v>108</v>
      </c>
      <c r="B45" s="889">
        <v>5</v>
      </c>
      <c r="C45" s="889" t="s">
        <v>23</v>
      </c>
      <c r="D45" s="889" t="s">
        <v>23</v>
      </c>
      <c r="E45" s="889" t="s">
        <v>23</v>
      </c>
      <c r="F45" s="889">
        <v>5</v>
      </c>
      <c r="G45" s="889">
        <v>7000</v>
      </c>
      <c r="H45" s="889" t="s">
        <v>23</v>
      </c>
      <c r="I45" s="889">
        <v>35</v>
      </c>
    </row>
    <row r="46" spans="1:9" x14ac:dyDescent="0.25">
      <c r="A46" s="57" t="s">
        <v>109</v>
      </c>
      <c r="B46" s="889">
        <v>152</v>
      </c>
      <c r="C46" s="889">
        <v>1</v>
      </c>
      <c r="D46" s="889" t="s">
        <v>23</v>
      </c>
      <c r="E46" s="889" t="s">
        <v>23</v>
      </c>
      <c r="F46" s="889">
        <v>153</v>
      </c>
      <c r="G46" s="889">
        <v>10000</v>
      </c>
      <c r="H46" s="889">
        <v>30000</v>
      </c>
      <c r="I46" s="889">
        <v>1550</v>
      </c>
    </row>
    <row r="47" spans="1:9" x14ac:dyDescent="0.25">
      <c r="A47" s="57" t="s">
        <v>110</v>
      </c>
      <c r="B47" s="889">
        <v>2243</v>
      </c>
      <c r="C47" s="889">
        <v>77</v>
      </c>
      <c r="D47" s="889">
        <v>747</v>
      </c>
      <c r="E47" s="889" t="s">
        <v>23</v>
      </c>
      <c r="F47" s="889">
        <v>3067</v>
      </c>
      <c r="G47" s="889">
        <v>6000</v>
      </c>
      <c r="H47" s="889">
        <v>22000</v>
      </c>
      <c r="I47" s="889">
        <v>15152</v>
      </c>
    </row>
    <row r="48" spans="1:9" x14ac:dyDescent="0.25">
      <c r="A48" s="57" t="s">
        <v>111</v>
      </c>
      <c r="B48" s="888">
        <v>307</v>
      </c>
      <c r="C48" s="888">
        <v>47</v>
      </c>
      <c r="D48" s="888" t="s">
        <v>23</v>
      </c>
      <c r="E48" s="888" t="s">
        <v>23</v>
      </c>
      <c r="F48" s="888">
        <v>354</v>
      </c>
      <c r="G48" s="888">
        <v>5000</v>
      </c>
      <c r="H48" s="888">
        <v>20000</v>
      </c>
      <c r="I48" s="888">
        <v>2475</v>
      </c>
    </row>
    <row r="49" spans="1:9" x14ac:dyDescent="0.25">
      <c r="A49" s="57" t="s">
        <v>112</v>
      </c>
      <c r="B49" s="889">
        <v>28</v>
      </c>
      <c r="C49" s="889" t="s">
        <v>23</v>
      </c>
      <c r="D49" s="889" t="s">
        <v>23</v>
      </c>
      <c r="E49" s="889" t="s">
        <v>23</v>
      </c>
      <c r="F49" s="889">
        <v>28</v>
      </c>
      <c r="G49" s="889">
        <v>13000</v>
      </c>
      <c r="H49" s="889" t="s">
        <v>23</v>
      </c>
      <c r="I49" s="889">
        <v>364</v>
      </c>
    </row>
    <row r="50" spans="1:9" x14ac:dyDescent="0.25">
      <c r="A50" s="66" t="s">
        <v>113</v>
      </c>
      <c r="B50" s="893">
        <v>8669</v>
      </c>
      <c r="C50" s="893">
        <v>227</v>
      </c>
      <c r="D50" s="893">
        <v>753</v>
      </c>
      <c r="E50" s="893" t="s">
        <v>23</v>
      </c>
      <c r="F50" s="893">
        <v>9649</v>
      </c>
      <c r="G50" s="893">
        <v>12730</v>
      </c>
      <c r="H50" s="893">
        <v>20255</v>
      </c>
      <c r="I50" s="893">
        <v>114955</v>
      </c>
    </row>
    <row r="51" spans="1:9" x14ac:dyDescent="0.25">
      <c r="A51" s="59"/>
      <c r="B51" s="1026"/>
      <c r="C51" s="1026"/>
      <c r="D51" s="1026"/>
      <c r="E51" s="1026"/>
      <c r="F51" s="1026"/>
      <c r="G51" s="1026"/>
      <c r="H51" s="1026"/>
      <c r="I51" s="1026"/>
    </row>
    <row r="52" spans="1:9" x14ac:dyDescent="0.25">
      <c r="A52" s="66" t="s">
        <v>114</v>
      </c>
      <c r="B52" s="893">
        <v>8</v>
      </c>
      <c r="C52" s="893">
        <v>2</v>
      </c>
      <c r="D52" s="893" t="s">
        <v>23</v>
      </c>
      <c r="E52" s="893" t="s">
        <v>23</v>
      </c>
      <c r="F52" s="893">
        <v>10</v>
      </c>
      <c r="G52" s="893">
        <v>10250</v>
      </c>
      <c r="H52" s="893">
        <v>27000</v>
      </c>
      <c r="I52" s="893">
        <v>136</v>
      </c>
    </row>
    <row r="53" spans="1:9" x14ac:dyDescent="0.25">
      <c r="A53" s="57"/>
      <c r="B53" s="888"/>
      <c r="C53" s="888"/>
      <c r="D53" s="888"/>
      <c r="E53" s="888"/>
      <c r="F53" s="888"/>
      <c r="G53" s="888"/>
      <c r="H53" s="888"/>
      <c r="I53" s="888"/>
    </row>
    <row r="54" spans="1:9" x14ac:dyDescent="0.25">
      <c r="A54" s="57" t="s">
        <v>115</v>
      </c>
      <c r="B54" s="888">
        <v>36</v>
      </c>
      <c r="C54" s="888">
        <v>3</v>
      </c>
      <c r="D54" s="888" t="s">
        <v>23</v>
      </c>
      <c r="E54" s="888" t="s">
        <v>23</v>
      </c>
      <c r="F54" s="888">
        <v>39</v>
      </c>
      <c r="G54" s="888">
        <v>8000</v>
      </c>
      <c r="H54" s="888">
        <v>30000</v>
      </c>
      <c r="I54" s="888">
        <v>378</v>
      </c>
    </row>
    <row r="55" spans="1:9" x14ac:dyDescent="0.25">
      <c r="A55" s="57" t="s">
        <v>116</v>
      </c>
      <c r="B55" s="888" t="s">
        <v>23</v>
      </c>
      <c r="C55" s="888" t="s">
        <v>23</v>
      </c>
      <c r="D55" s="888" t="s">
        <v>23</v>
      </c>
      <c r="E55" s="888" t="s">
        <v>23</v>
      </c>
      <c r="F55" s="888" t="s">
        <v>23</v>
      </c>
      <c r="G55" s="888" t="s">
        <v>23</v>
      </c>
      <c r="H55" s="888" t="s">
        <v>23</v>
      </c>
      <c r="I55" s="888" t="s">
        <v>23</v>
      </c>
    </row>
    <row r="56" spans="1:9" x14ac:dyDescent="0.25">
      <c r="A56" s="57" t="s">
        <v>117</v>
      </c>
      <c r="B56" s="888">
        <v>118</v>
      </c>
      <c r="C56" s="888">
        <v>8</v>
      </c>
      <c r="D56" s="888" t="s">
        <v>23</v>
      </c>
      <c r="E56" s="888" t="s">
        <v>23</v>
      </c>
      <c r="F56" s="888">
        <v>126</v>
      </c>
      <c r="G56" s="888">
        <v>5000</v>
      </c>
      <c r="H56" s="888">
        <v>32500</v>
      </c>
      <c r="I56" s="888">
        <v>850</v>
      </c>
    </row>
    <row r="57" spans="1:9" x14ac:dyDescent="0.25">
      <c r="A57" s="57" t="s">
        <v>118</v>
      </c>
      <c r="B57" s="888">
        <v>2155</v>
      </c>
      <c r="C57" s="888">
        <v>8</v>
      </c>
      <c r="D57" s="888" t="s">
        <v>23</v>
      </c>
      <c r="E57" s="888" t="s">
        <v>23</v>
      </c>
      <c r="F57" s="888">
        <v>2163</v>
      </c>
      <c r="G57" s="888">
        <v>3000</v>
      </c>
      <c r="H57" s="888">
        <v>6000</v>
      </c>
      <c r="I57" s="888">
        <v>6513</v>
      </c>
    </row>
    <row r="58" spans="1:9" x14ac:dyDescent="0.25">
      <c r="A58" s="57" t="s">
        <v>119</v>
      </c>
      <c r="B58" s="888">
        <v>15</v>
      </c>
      <c r="C58" s="888">
        <v>2</v>
      </c>
      <c r="D58" s="888" t="s">
        <v>23</v>
      </c>
      <c r="E58" s="888" t="s">
        <v>23</v>
      </c>
      <c r="F58" s="888">
        <v>17</v>
      </c>
      <c r="G58" s="888">
        <v>10500</v>
      </c>
      <c r="H58" s="888">
        <v>24000</v>
      </c>
      <c r="I58" s="888">
        <v>206</v>
      </c>
    </row>
    <row r="59" spans="1:9" x14ac:dyDescent="0.25">
      <c r="A59" s="66" t="s">
        <v>176</v>
      </c>
      <c r="B59" s="893">
        <v>2324</v>
      </c>
      <c r="C59" s="893">
        <v>21</v>
      </c>
      <c r="D59" s="893" t="s">
        <v>23</v>
      </c>
      <c r="E59" s="893" t="s">
        <v>23</v>
      </c>
      <c r="F59" s="893">
        <v>2345</v>
      </c>
      <c r="G59" s="893">
        <v>3227</v>
      </c>
      <c r="H59" s="893">
        <v>21238</v>
      </c>
      <c r="I59" s="893">
        <v>7947</v>
      </c>
    </row>
    <row r="60" spans="1:9" x14ac:dyDescent="0.25">
      <c r="A60" s="57"/>
      <c r="B60" s="888"/>
      <c r="C60" s="888"/>
      <c r="D60" s="888"/>
      <c r="E60" s="888"/>
      <c r="F60" s="888"/>
      <c r="G60" s="888"/>
      <c r="H60" s="888"/>
      <c r="I60" s="888"/>
    </row>
    <row r="61" spans="1:9" x14ac:dyDescent="0.25">
      <c r="A61" s="57" t="s">
        <v>121</v>
      </c>
      <c r="B61" s="889">
        <v>13</v>
      </c>
      <c r="C61" s="889">
        <v>1</v>
      </c>
      <c r="D61" s="889" t="s">
        <v>23</v>
      </c>
      <c r="E61" s="889" t="s">
        <v>23</v>
      </c>
      <c r="F61" s="889">
        <v>14</v>
      </c>
      <c r="G61" s="889">
        <v>6500</v>
      </c>
      <c r="H61" s="889">
        <v>20000</v>
      </c>
      <c r="I61" s="889">
        <v>105</v>
      </c>
    </row>
    <row r="62" spans="1:9" x14ac:dyDescent="0.25">
      <c r="A62" s="57" t="s">
        <v>122</v>
      </c>
      <c r="B62" s="889">
        <v>443</v>
      </c>
      <c r="C62" s="889">
        <v>2</v>
      </c>
      <c r="D62" s="889" t="s">
        <v>23</v>
      </c>
      <c r="E62" s="889" t="s">
        <v>23</v>
      </c>
      <c r="F62" s="889">
        <v>445</v>
      </c>
      <c r="G62" s="889">
        <v>2200</v>
      </c>
      <c r="H62" s="889">
        <v>15000</v>
      </c>
      <c r="I62" s="889">
        <v>1005</v>
      </c>
    </row>
    <row r="63" spans="1:9" x14ac:dyDescent="0.25">
      <c r="A63" s="57" t="s">
        <v>123</v>
      </c>
      <c r="B63" s="889">
        <v>132</v>
      </c>
      <c r="C63" s="889">
        <v>10</v>
      </c>
      <c r="D63" s="889" t="s">
        <v>23</v>
      </c>
      <c r="E63" s="889" t="s">
        <v>23</v>
      </c>
      <c r="F63" s="889">
        <v>142</v>
      </c>
      <c r="G63" s="889">
        <v>2350</v>
      </c>
      <c r="H63" s="889">
        <v>5800</v>
      </c>
      <c r="I63" s="889">
        <v>368</v>
      </c>
    </row>
    <row r="64" spans="1:9" x14ac:dyDescent="0.25">
      <c r="A64" s="66" t="s">
        <v>124</v>
      </c>
      <c r="B64" s="893">
        <v>588</v>
      </c>
      <c r="C64" s="893">
        <v>13</v>
      </c>
      <c r="D64" s="893" t="s">
        <v>23</v>
      </c>
      <c r="E64" s="893" t="s">
        <v>23</v>
      </c>
      <c r="F64" s="893">
        <v>601</v>
      </c>
      <c r="G64" s="893">
        <v>2329</v>
      </c>
      <c r="H64" s="893">
        <v>8308</v>
      </c>
      <c r="I64" s="893">
        <v>1478</v>
      </c>
    </row>
    <row r="65" spans="1:9" x14ac:dyDescent="0.25">
      <c r="A65" s="59"/>
      <c r="B65" s="1026"/>
      <c r="C65" s="1026"/>
      <c r="D65" s="1026"/>
      <c r="E65" s="1026"/>
      <c r="F65" s="1026"/>
      <c r="G65" s="1026"/>
      <c r="H65" s="1026"/>
      <c r="I65" s="1026"/>
    </row>
    <row r="66" spans="1:9" x14ac:dyDescent="0.25">
      <c r="A66" s="66" t="s">
        <v>125</v>
      </c>
      <c r="B66" s="893">
        <v>4</v>
      </c>
      <c r="C66" s="893" t="s">
        <v>23</v>
      </c>
      <c r="D66" s="893" t="s">
        <v>23</v>
      </c>
      <c r="E66" s="893" t="s">
        <v>23</v>
      </c>
      <c r="F66" s="893">
        <v>4</v>
      </c>
      <c r="G66" s="893">
        <v>6695</v>
      </c>
      <c r="H66" s="893" t="s">
        <v>23</v>
      </c>
      <c r="I66" s="893">
        <v>27</v>
      </c>
    </row>
    <row r="67" spans="1:9" x14ac:dyDescent="0.25">
      <c r="A67" s="57"/>
      <c r="B67" s="888"/>
      <c r="C67" s="888"/>
      <c r="D67" s="888"/>
      <c r="E67" s="888"/>
      <c r="F67" s="888"/>
      <c r="G67" s="888"/>
      <c r="H67" s="888"/>
      <c r="I67" s="888"/>
    </row>
    <row r="68" spans="1:9" x14ac:dyDescent="0.25">
      <c r="A68" s="57" t="s">
        <v>126</v>
      </c>
      <c r="B68" s="888" t="s">
        <v>23</v>
      </c>
      <c r="C68" s="888" t="s">
        <v>23</v>
      </c>
      <c r="D68" s="888" t="s">
        <v>23</v>
      </c>
      <c r="E68" s="888" t="s">
        <v>23</v>
      </c>
      <c r="F68" s="888" t="s">
        <v>23</v>
      </c>
      <c r="G68" s="888" t="s">
        <v>23</v>
      </c>
      <c r="H68" s="888" t="s">
        <v>23</v>
      </c>
      <c r="I68" s="888" t="s">
        <v>23</v>
      </c>
    </row>
    <row r="69" spans="1:9" x14ac:dyDescent="0.25">
      <c r="A69" s="57" t="s">
        <v>127</v>
      </c>
      <c r="B69" s="888" t="s">
        <v>23</v>
      </c>
      <c r="C69" s="888" t="s">
        <v>23</v>
      </c>
      <c r="D69" s="888" t="s">
        <v>23</v>
      </c>
      <c r="E69" s="888" t="s">
        <v>23</v>
      </c>
      <c r="F69" s="888" t="s">
        <v>23</v>
      </c>
      <c r="G69" s="888" t="s">
        <v>23</v>
      </c>
      <c r="H69" s="888" t="s">
        <v>23</v>
      </c>
      <c r="I69" s="888" t="s">
        <v>23</v>
      </c>
    </row>
    <row r="70" spans="1:9" x14ac:dyDescent="0.25">
      <c r="A70" s="66" t="s">
        <v>128</v>
      </c>
      <c r="B70" s="893" t="s">
        <v>23</v>
      </c>
      <c r="C70" s="893" t="s">
        <v>23</v>
      </c>
      <c r="D70" s="893" t="s">
        <v>23</v>
      </c>
      <c r="E70" s="893" t="s">
        <v>23</v>
      </c>
      <c r="F70" s="893" t="s">
        <v>23</v>
      </c>
      <c r="G70" s="893" t="s">
        <v>23</v>
      </c>
      <c r="H70" s="893" t="s">
        <v>23</v>
      </c>
      <c r="I70" s="893" t="s">
        <v>23</v>
      </c>
    </row>
    <row r="71" spans="1:9" x14ac:dyDescent="0.25">
      <c r="A71" s="57"/>
      <c r="B71" s="888"/>
      <c r="C71" s="888"/>
      <c r="D71" s="888"/>
      <c r="E71" s="888"/>
      <c r="F71" s="888"/>
      <c r="G71" s="888"/>
      <c r="H71" s="888"/>
      <c r="I71" s="888"/>
    </row>
    <row r="72" spans="1:9" x14ac:dyDescent="0.25">
      <c r="A72" s="57" t="s">
        <v>129</v>
      </c>
      <c r="B72" s="888">
        <v>1</v>
      </c>
      <c r="C72" s="888" t="s">
        <v>23</v>
      </c>
      <c r="D72" s="888" t="s">
        <v>23</v>
      </c>
      <c r="E72" s="888" t="s">
        <v>23</v>
      </c>
      <c r="F72" s="888">
        <v>1</v>
      </c>
      <c r="G72" s="888" t="s">
        <v>23</v>
      </c>
      <c r="H72" s="888" t="s">
        <v>23</v>
      </c>
      <c r="I72" s="888" t="s">
        <v>23</v>
      </c>
    </row>
    <row r="73" spans="1:9" x14ac:dyDescent="0.25">
      <c r="A73" s="57" t="s">
        <v>130</v>
      </c>
      <c r="B73" s="888" t="s">
        <v>23</v>
      </c>
      <c r="C73" s="888" t="s">
        <v>23</v>
      </c>
      <c r="D73" s="888" t="s">
        <v>23</v>
      </c>
      <c r="E73" s="888" t="s">
        <v>23</v>
      </c>
      <c r="F73" s="888" t="s">
        <v>23</v>
      </c>
      <c r="G73" s="888" t="s">
        <v>23</v>
      </c>
      <c r="H73" s="888" t="s">
        <v>23</v>
      </c>
      <c r="I73" s="888" t="s">
        <v>23</v>
      </c>
    </row>
    <row r="74" spans="1:9" x14ac:dyDescent="0.25">
      <c r="A74" s="57" t="s">
        <v>131</v>
      </c>
      <c r="B74" s="889" t="s">
        <v>23</v>
      </c>
      <c r="C74" s="889" t="s">
        <v>23</v>
      </c>
      <c r="D74" s="889" t="s">
        <v>23</v>
      </c>
      <c r="E74" s="889" t="s">
        <v>23</v>
      </c>
      <c r="F74" s="889" t="s">
        <v>23</v>
      </c>
      <c r="G74" s="889" t="s">
        <v>23</v>
      </c>
      <c r="H74" s="889" t="s">
        <v>23</v>
      </c>
      <c r="I74" s="889" t="s">
        <v>23</v>
      </c>
    </row>
    <row r="75" spans="1:9" x14ac:dyDescent="0.25">
      <c r="A75" s="57" t="s">
        <v>132</v>
      </c>
      <c r="B75" s="888" t="s">
        <v>23</v>
      </c>
      <c r="C75" s="888">
        <v>17</v>
      </c>
      <c r="D75" s="888" t="s">
        <v>23</v>
      </c>
      <c r="E75" s="888" t="s">
        <v>23</v>
      </c>
      <c r="F75" s="888">
        <v>17</v>
      </c>
      <c r="G75" s="888" t="s">
        <v>23</v>
      </c>
      <c r="H75" s="888">
        <v>20649</v>
      </c>
      <c r="I75" s="888">
        <v>353</v>
      </c>
    </row>
    <row r="76" spans="1:9" x14ac:dyDescent="0.25">
      <c r="A76" s="57" t="s">
        <v>133</v>
      </c>
      <c r="B76" s="888" t="s">
        <v>23</v>
      </c>
      <c r="C76" s="888" t="s">
        <v>23</v>
      </c>
      <c r="D76" s="888" t="s">
        <v>23</v>
      </c>
      <c r="E76" s="888" t="s">
        <v>23</v>
      </c>
      <c r="F76" s="888" t="s">
        <v>23</v>
      </c>
      <c r="G76" s="888" t="s">
        <v>23</v>
      </c>
      <c r="H76" s="888" t="s">
        <v>23</v>
      </c>
      <c r="I76" s="888" t="s">
        <v>23</v>
      </c>
    </row>
    <row r="77" spans="1:9" x14ac:dyDescent="0.25">
      <c r="A77" s="57" t="s">
        <v>134</v>
      </c>
      <c r="B77" s="888" t="s">
        <v>23</v>
      </c>
      <c r="C77" s="888">
        <v>5</v>
      </c>
      <c r="D77" s="888" t="s">
        <v>23</v>
      </c>
      <c r="E77" s="888" t="s">
        <v>23</v>
      </c>
      <c r="F77" s="888">
        <v>5</v>
      </c>
      <c r="G77" s="888" t="s">
        <v>23</v>
      </c>
      <c r="H77" s="888">
        <v>38000</v>
      </c>
      <c r="I77" s="888">
        <v>190</v>
      </c>
    </row>
    <row r="78" spans="1:9" x14ac:dyDescent="0.25">
      <c r="A78" s="57" t="s">
        <v>135</v>
      </c>
      <c r="B78" s="888" t="s">
        <v>23</v>
      </c>
      <c r="C78" s="888" t="s">
        <v>23</v>
      </c>
      <c r="D78" s="888" t="s">
        <v>23</v>
      </c>
      <c r="E78" s="888" t="s">
        <v>23</v>
      </c>
      <c r="F78" s="888" t="s">
        <v>23</v>
      </c>
      <c r="G78" s="888" t="s">
        <v>23</v>
      </c>
      <c r="H78" s="888" t="s">
        <v>23</v>
      </c>
      <c r="I78" s="888" t="s">
        <v>23</v>
      </c>
    </row>
    <row r="79" spans="1:9" x14ac:dyDescent="0.25">
      <c r="A79" s="57" t="s">
        <v>136</v>
      </c>
      <c r="B79" s="1028" t="s">
        <v>23</v>
      </c>
      <c r="C79" s="1028" t="s">
        <v>23</v>
      </c>
      <c r="D79" s="1028" t="s">
        <v>23</v>
      </c>
      <c r="E79" s="1028" t="s">
        <v>23</v>
      </c>
      <c r="F79" s="1028" t="s">
        <v>23</v>
      </c>
      <c r="G79" s="1028" t="s">
        <v>23</v>
      </c>
      <c r="H79" s="1028" t="s">
        <v>23</v>
      </c>
      <c r="I79" s="1028" t="s">
        <v>23</v>
      </c>
    </row>
    <row r="80" spans="1:9" x14ac:dyDescent="0.25">
      <c r="A80" s="66" t="s">
        <v>137</v>
      </c>
      <c r="B80" s="893">
        <v>1</v>
      </c>
      <c r="C80" s="893">
        <v>22</v>
      </c>
      <c r="D80" s="893" t="s">
        <v>23</v>
      </c>
      <c r="E80" s="893" t="s">
        <v>23</v>
      </c>
      <c r="F80" s="893">
        <v>23</v>
      </c>
      <c r="G80" s="893" t="s">
        <v>23</v>
      </c>
      <c r="H80" s="893">
        <v>24592</v>
      </c>
      <c r="I80" s="893">
        <v>543</v>
      </c>
    </row>
    <row r="81" spans="1:9" x14ac:dyDescent="0.25">
      <c r="A81" s="57"/>
      <c r="B81" s="888"/>
      <c r="C81" s="888"/>
      <c r="D81" s="888"/>
      <c r="E81" s="888"/>
      <c r="F81" s="888"/>
      <c r="G81" s="888"/>
      <c r="H81" s="888"/>
      <c r="I81" s="888"/>
    </row>
    <row r="82" spans="1:9" x14ac:dyDescent="0.25">
      <c r="A82" s="57" t="s">
        <v>138</v>
      </c>
      <c r="B82" s="888" t="s">
        <v>23</v>
      </c>
      <c r="C82" s="888" t="s">
        <v>23</v>
      </c>
      <c r="D82" s="888" t="s">
        <v>23</v>
      </c>
      <c r="E82" s="888" t="s">
        <v>23</v>
      </c>
      <c r="F82" s="888" t="s">
        <v>23</v>
      </c>
      <c r="G82" s="888" t="s">
        <v>23</v>
      </c>
      <c r="H82" s="888" t="s">
        <v>23</v>
      </c>
      <c r="I82" s="888" t="s">
        <v>23</v>
      </c>
    </row>
    <row r="83" spans="1:9" x14ac:dyDescent="0.25">
      <c r="A83" s="57" t="s">
        <v>139</v>
      </c>
      <c r="B83" s="888" t="s">
        <v>23</v>
      </c>
      <c r="C83" s="888" t="s">
        <v>23</v>
      </c>
      <c r="D83" s="888" t="s">
        <v>23</v>
      </c>
      <c r="E83" s="888" t="s">
        <v>23</v>
      </c>
      <c r="F83" s="888" t="s">
        <v>23</v>
      </c>
      <c r="G83" s="888" t="s">
        <v>23</v>
      </c>
      <c r="H83" s="888" t="s">
        <v>23</v>
      </c>
      <c r="I83" s="888" t="s">
        <v>23</v>
      </c>
    </row>
    <row r="84" spans="1:9" x14ac:dyDescent="0.25">
      <c r="A84" s="66" t="s">
        <v>140</v>
      </c>
      <c r="B84" s="893" t="s">
        <v>23</v>
      </c>
      <c r="C84" s="893" t="s">
        <v>23</v>
      </c>
      <c r="D84" s="893" t="s">
        <v>23</v>
      </c>
      <c r="E84" s="893" t="s">
        <v>23</v>
      </c>
      <c r="F84" s="893" t="s">
        <v>23</v>
      </c>
      <c r="G84" s="893" t="s">
        <v>23</v>
      </c>
      <c r="H84" s="893" t="s">
        <v>23</v>
      </c>
      <c r="I84" s="893" t="s">
        <v>23</v>
      </c>
    </row>
    <row r="85" spans="1:9" x14ac:dyDescent="0.25">
      <c r="A85" s="59"/>
      <c r="B85" s="1026"/>
      <c r="C85" s="1026"/>
      <c r="D85" s="1026"/>
      <c r="E85" s="1026"/>
      <c r="F85" s="1026"/>
      <c r="G85" s="1026"/>
      <c r="H85" s="1026"/>
      <c r="I85" s="1026"/>
    </row>
    <row r="86" spans="1:9" ht="13.8" thickBot="1" x14ac:dyDescent="0.3">
      <c r="A86" s="60" t="s">
        <v>141</v>
      </c>
      <c r="B86" s="48">
        <v>20020</v>
      </c>
      <c r="C86" s="48">
        <v>689</v>
      </c>
      <c r="D86" s="48">
        <v>6602</v>
      </c>
      <c r="E86" s="48">
        <v>15</v>
      </c>
      <c r="F86" s="48">
        <v>27326</v>
      </c>
      <c r="G86" s="48">
        <v>10170</v>
      </c>
      <c r="H86" s="48">
        <v>24625</v>
      </c>
      <c r="I86" s="48">
        <v>220568</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75">
    <pageSetUpPr fitToPage="1"/>
  </sheetPr>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33203125" style="172" customWidth="1"/>
    <col min="2" max="9" width="16.6640625" style="172" customWidth="1"/>
    <col min="10" max="16384" width="11.44140625" style="172"/>
  </cols>
  <sheetData>
    <row r="1" spans="1:9" s="80" customFormat="1" ht="17.399999999999999" x14ac:dyDescent="0.3">
      <c r="A1" s="2009" t="s">
        <v>379</v>
      </c>
      <c r="B1" s="2009"/>
      <c r="C1" s="2009"/>
      <c r="D1" s="2009"/>
      <c r="E1" s="2009"/>
      <c r="F1" s="2009"/>
      <c r="G1" s="2009"/>
      <c r="H1" s="2009"/>
      <c r="I1" s="2009"/>
    </row>
    <row r="3" spans="1:9" s="81" customFormat="1" ht="13.8" x14ac:dyDescent="0.25">
      <c r="A3" s="2049" t="s">
        <v>618</v>
      </c>
      <c r="B3" s="2049"/>
      <c r="C3" s="2049"/>
      <c r="D3" s="2049"/>
      <c r="E3" s="2049"/>
      <c r="F3" s="2049"/>
      <c r="G3" s="2049"/>
      <c r="H3" s="2049"/>
      <c r="I3" s="2049"/>
    </row>
    <row r="4" spans="1:9" s="81" customFormat="1" ht="13.8" x14ac:dyDescent="0.25">
      <c r="A4" s="2049" t="s">
        <v>753</v>
      </c>
      <c r="B4" s="2049"/>
      <c r="C4" s="2049"/>
      <c r="D4" s="2049"/>
      <c r="E4" s="2049"/>
      <c r="F4" s="2049"/>
      <c r="G4" s="2049"/>
      <c r="H4" s="2049"/>
      <c r="I4" s="2049"/>
    </row>
    <row r="5" spans="1:9" s="81" customFormat="1" ht="13.5" customHeight="1" thickBot="1" x14ac:dyDescent="0.3">
      <c r="A5" s="5"/>
      <c r="B5" s="6"/>
      <c r="C5" s="6"/>
      <c r="D5" s="6"/>
      <c r="E5" s="6"/>
      <c r="F5" s="6"/>
      <c r="G5" s="6"/>
      <c r="H5" s="211"/>
      <c r="I5" s="211"/>
    </row>
    <row r="6" spans="1:9" s="380" customFormat="1" ht="27" customHeight="1" x14ac:dyDescent="0.25">
      <c r="A6" s="2005" t="s">
        <v>77</v>
      </c>
      <c r="B6" s="1988" t="s">
        <v>367</v>
      </c>
      <c r="C6" s="1989"/>
      <c r="D6" s="1989"/>
      <c r="E6" s="1989"/>
      <c r="F6" s="1990"/>
      <c r="G6" s="1988" t="s">
        <v>368</v>
      </c>
      <c r="H6" s="1989"/>
      <c r="I6" s="1989"/>
    </row>
    <row r="7" spans="1:9" s="380" customFormat="1" ht="27" customHeight="1" x14ac:dyDescent="0.25">
      <c r="A7" s="2006"/>
      <c r="B7" s="2003" t="s">
        <v>309</v>
      </c>
      <c r="C7" s="2008"/>
      <c r="D7" s="2003" t="s">
        <v>310</v>
      </c>
      <c r="E7" s="2004"/>
      <c r="F7" s="2160" t="s">
        <v>19</v>
      </c>
      <c r="G7" s="2003" t="s">
        <v>369</v>
      </c>
      <c r="H7" s="2008"/>
      <c r="I7" s="378" t="s">
        <v>370</v>
      </c>
    </row>
    <row r="8" spans="1:9" s="380" customFormat="1" ht="27" customHeight="1" thickBot="1" x14ac:dyDescent="0.3">
      <c r="A8" s="2007"/>
      <c r="B8" s="376" t="s">
        <v>17</v>
      </c>
      <c r="C8" s="376" t="s">
        <v>18</v>
      </c>
      <c r="D8" s="376" t="s">
        <v>17</v>
      </c>
      <c r="E8" s="376" t="s">
        <v>18</v>
      </c>
      <c r="F8" s="2161"/>
      <c r="G8" s="376" t="s">
        <v>17</v>
      </c>
      <c r="H8" s="606" t="s">
        <v>18</v>
      </c>
      <c r="I8" s="194" t="s">
        <v>371</v>
      </c>
    </row>
    <row r="9" spans="1:9" x14ac:dyDescent="0.25">
      <c r="A9" s="65" t="s">
        <v>81</v>
      </c>
      <c r="B9" s="38" t="s">
        <v>23</v>
      </c>
      <c r="C9" s="38" t="s">
        <v>23</v>
      </c>
      <c r="D9" s="38" t="s">
        <v>23</v>
      </c>
      <c r="E9" s="38" t="s">
        <v>23</v>
      </c>
      <c r="F9" s="38" t="s">
        <v>23</v>
      </c>
      <c r="G9" s="38" t="s">
        <v>23</v>
      </c>
      <c r="H9" s="38" t="s">
        <v>23</v>
      </c>
      <c r="I9" s="38" t="s">
        <v>23</v>
      </c>
    </row>
    <row r="10" spans="1:9" x14ac:dyDescent="0.25">
      <c r="A10" s="57" t="s">
        <v>82</v>
      </c>
      <c r="B10" s="888" t="s">
        <v>23</v>
      </c>
      <c r="C10" s="888" t="s">
        <v>23</v>
      </c>
      <c r="D10" s="888" t="s">
        <v>23</v>
      </c>
      <c r="E10" s="888" t="s">
        <v>23</v>
      </c>
      <c r="F10" s="888" t="s">
        <v>23</v>
      </c>
      <c r="G10" s="888" t="s">
        <v>23</v>
      </c>
      <c r="H10" s="888" t="s">
        <v>23</v>
      </c>
      <c r="I10" s="888" t="s">
        <v>23</v>
      </c>
    </row>
    <row r="11" spans="1:9" x14ac:dyDescent="0.25">
      <c r="A11" s="57" t="s">
        <v>83</v>
      </c>
      <c r="B11" s="888" t="s">
        <v>23</v>
      </c>
      <c r="C11" s="888" t="s">
        <v>23</v>
      </c>
      <c r="D11" s="888" t="s">
        <v>23</v>
      </c>
      <c r="E11" s="888" t="s">
        <v>23</v>
      </c>
      <c r="F11" s="888" t="s">
        <v>23</v>
      </c>
      <c r="G11" s="888" t="s">
        <v>23</v>
      </c>
      <c r="H11" s="888" t="s">
        <v>23</v>
      </c>
      <c r="I11" s="888" t="s">
        <v>23</v>
      </c>
    </row>
    <row r="12" spans="1:9" x14ac:dyDescent="0.25">
      <c r="A12" s="57" t="s">
        <v>84</v>
      </c>
      <c r="B12" s="888" t="s">
        <v>23</v>
      </c>
      <c r="C12" s="888" t="s">
        <v>23</v>
      </c>
      <c r="D12" s="888" t="s">
        <v>23</v>
      </c>
      <c r="E12" s="888" t="s">
        <v>23</v>
      </c>
      <c r="F12" s="888" t="s">
        <v>23</v>
      </c>
      <c r="G12" s="888" t="s">
        <v>23</v>
      </c>
      <c r="H12" s="888" t="s">
        <v>23</v>
      </c>
      <c r="I12" s="888" t="s">
        <v>23</v>
      </c>
    </row>
    <row r="13" spans="1:9" x14ac:dyDescent="0.25">
      <c r="A13" s="66" t="s">
        <v>85</v>
      </c>
      <c r="B13" s="893" t="s">
        <v>23</v>
      </c>
      <c r="C13" s="893" t="s">
        <v>23</v>
      </c>
      <c r="D13" s="893" t="s">
        <v>23</v>
      </c>
      <c r="E13" s="893" t="s">
        <v>23</v>
      </c>
      <c r="F13" s="893" t="s">
        <v>23</v>
      </c>
      <c r="G13" s="893" t="s">
        <v>23</v>
      </c>
      <c r="H13" s="893" t="s">
        <v>23</v>
      </c>
      <c r="I13" s="893" t="s">
        <v>23</v>
      </c>
    </row>
    <row r="14" spans="1:9" x14ac:dyDescent="0.25">
      <c r="A14" s="59"/>
      <c r="B14" s="1026"/>
      <c r="C14" s="1026"/>
      <c r="D14" s="1026"/>
      <c r="E14" s="1026"/>
      <c r="F14" s="1026"/>
      <c r="G14" s="1026"/>
      <c r="H14" s="1026"/>
      <c r="I14" s="1026"/>
    </row>
    <row r="15" spans="1:9" x14ac:dyDescent="0.25">
      <c r="A15" s="66" t="s">
        <v>86</v>
      </c>
      <c r="B15" s="893" t="s">
        <v>23</v>
      </c>
      <c r="C15" s="893" t="s">
        <v>23</v>
      </c>
      <c r="D15" s="893" t="s">
        <v>23</v>
      </c>
      <c r="E15" s="893" t="s">
        <v>23</v>
      </c>
      <c r="F15" s="893" t="s">
        <v>23</v>
      </c>
      <c r="G15" s="893" t="s">
        <v>23</v>
      </c>
      <c r="H15" s="893" t="s">
        <v>23</v>
      </c>
      <c r="I15" s="893" t="s">
        <v>23</v>
      </c>
    </row>
    <row r="16" spans="1:9" x14ac:dyDescent="0.25">
      <c r="A16" s="59"/>
      <c r="B16" s="1026"/>
      <c r="C16" s="1026"/>
      <c r="D16" s="1026"/>
      <c r="E16" s="1026"/>
      <c r="F16" s="1026"/>
      <c r="G16" s="1026"/>
      <c r="H16" s="1026"/>
      <c r="I16" s="1026"/>
    </row>
    <row r="17" spans="1:9" x14ac:dyDescent="0.25">
      <c r="A17" s="66" t="s">
        <v>87</v>
      </c>
      <c r="B17" s="893" t="s">
        <v>23</v>
      </c>
      <c r="C17" s="893" t="s">
        <v>23</v>
      </c>
      <c r="D17" s="893" t="s">
        <v>23</v>
      </c>
      <c r="E17" s="893" t="s">
        <v>23</v>
      </c>
      <c r="F17" s="893" t="s">
        <v>23</v>
      </c>
      <c r="G17" s="893" t="s">
        <v>23</v>
      </c>
      <c r="H17" s="893" t="s">
        <v>23</v>
      </c>
      <c r="I17" s="893" t="s">
        <v>23</v>
      </c>
    </row>
    <row r="18" spans="1:9" x14ac:dyDescent="0.25">
      <c r="A18" s="57"/>
      <c r="B18" s="888"/>
      <c r="C18" s="888"/>
      <c r="D18" s="888"/>
      <c r="E18" s="888"/>
      <c r="F18" s="888"/>
      <c r="G18" s="888"/>
      <c r="H18" s="888"/>
      <c r="I18" s="888"/>
    </row>
    <row r="19" spans="1:9" x14ac:dyDescent="0.25">
      <c r="A19" s="57" t="s">
        <v>160</v>
      </c>
      <c r="B19" s="888" t="s">
        <v>23</v>
      </c>
      <c r="C19" s="888" t="s">
        <v>23</v>
      </c>
      <c r="D19" s="888" t="s">
        <v>23</v>
      </c>
      <c r="E19" s="888" t="s">
        <v>23</v>
      </c>
      <c r="F19" s="888" t="s">
        <v>23</v>
      </c>
      <c r="G19" s="888" t="s">
        <v>23</v>
      </c>
      <c r="H19" s="888" t="s">
        <v>23</v>
      </c>
      <c r="I19" s="888" t="s">
        <v>23</v>
      </c>
    </row>
    <row r="20" spans="1:9" x14ac:dyDescent="0.25">
      <c r="A20" s="57" t="s">
        <v>89</v>
      </c>
      <c r="B20" s="888" t="s">
        <v>23</v>
      </c>
      <c r="C20" s="888" t="s">
        <v>23</v>
      </c>
      <c r="D20" s="888" t="s">
        <v>23</v>
      </c>
      <c r="E20" s="888" t="s">
        <v>23</v>
      </c>
      <c r="F20" s="888" t="s">
        <v>23</v>
      </c>
      <c r="G20" s="888" t="s">
        <v>23</v>
      </c>
      <c r="H20" s="888" t="s">
        <v>23</v>
      </c>
      <c r="I20" s="888" t="s">
        <v>23</v>
      </c>
    </row>
    <row r="21" spans="1:9" x14ac:dyDescent="0.25">
      <c r="A21" s="57" t="s">
        <v>90</v>
      </c>
      <c r="B21" s="888" t="s">
        <v>23</v>
      </c>
      <c r="C21" s="888" t="s">
        <v>23</v>
      </c>
      <c r="D21" s="888" t="s">
        <v>23</v>
      </c>
      <c r="E21" s="888" t="s">
        <v>23</v>
      </c>
      <c r="F21" s="888" t="s">
        <v>23</v>
      </c>
      <c r="G21" s="888" t="s">
        <v>23</v>
      </c>
      <c r="H21" s="888" t="s">
        <v>23</v>
      </c>
      <c r="I21" s="888" t="s">
        <v>23</v>
      </c>
    </row>
    <row r="22" spans="1:9" x14ac:dyDescent="0.25">
      <c r="A22" s="66" t="s">
        <v>91</v>
      </c>
      <c r="B22" s="893" t="s">
        <v>23</v>
      </c>
      <c r="C22" s="893" t="s">
        <v>23</v>
      </c>
      <c r="D22" s="893" t="s">
        <v>23</v>
      </c>
      <c r="E22" s="893" t="s">
        <v>23</v>
      </c>
      <c r="F22" s="893" t="s">
        <v>23</v>
      </c>
      <c r="G22" s="893" t="s">
        <v>23</v>
      </c>
      <c r="H22" s="893" t="s">
        <v>23</v>
      </c>
      <c r="I22" s="893" t="s">
        <v>23</v>
      </c>
    </row>
    <row r="23" spans="1:9" x14ac:dyDescent="0.25">
      <c r="A23" s="59"/>
      <c r="B23" s="1026"/>
      <c r="C23" s="1026"/>
      <c r="D23" s="1026"/>
      <c r="E23" s="1026"/>
      <c r="F23" s="1026"/>
      <c r="G23" s="1026"/>
      <c r="H23" s="1026"/>
      <c r="I23" s="1026"/>
    </row>
    <row r="24" spans="1:9" x14ac:dyDescent="0.25">
      <c r="A24" s="66" t="s">
        <v>92</v>
      </c>
      <c r="B24" s="893" t="s">
        <v>23</v>
      </c>
      <c r="C24" s="893" t="s">
        <v>23</v>
      </c>
      <c r="D24" s="893" t="s">
        <v>23</v>
      </c>
      <c r="E24" s="893" t="s">
        <v>23</v>
      </c>
      <c r="F24" s="893" t="s">
        <v>23</v>
      </c>
      <c r="G24" s="893" t="s">
        <v>23</v>
      </c>
      <c r="H24" s="893" t="s">
        <v>23</v>
      </c>
      <c r="I24" s="893" t="s">
        <v>23</v>
      </c>
    </row>
    <row r="25" spans="1:9" x14ac:dyDescent="0.25">
      <c r="A25" s="59"/>
      <c r="B25" s="1026"/>
      <c r="C25" s="1026"/>
      <c r="D25" s="1026"/>
      <c r="E25" s="1026"/>
      <c r="F25" s="1026"/>
      <c r="G25" s="1026"/>
      <c r="H25" s="1026"/>
      <c r="I25" s="1026"/>
    </row>
    <row r="26" spans="1:9" x14ac:dyDescent="0.25">
      <c r="A26" s="66" t="s">
        <v>93</v>
      </c>
      <c r="B26" s="893" t="s">
        <v>23</v>
      </c>
      <c r="C26" s="893" t="s">
        <v>23</v>
      </c>
      <c r="D26" s="893" t="s">
        <v>23</v>
      </c>
      <c r="E26" s="893" t="s">
        <v>23</v>
      </c>
      <c r="F26" s="893" t="s">
        <v>23</v>
      </c>
      <c r="G26" s="893" t="s">
        <v>23</v>
      </c>
      <c r="H26" s="893" t="s">
        <v>23</v>
      </c>
      <c r="I26" s="893" t="s">
        <v>23</v>
      </c>
    </row>
    <row r="27" spans="1:9" x14ac:dyDescent="0.25">
      <c r="A27" s="57"/>
      <c r="B27" s="888"/>
      <c r="C27" s="888"/>
      <c r="D27" s="888"/>
      <c r="E27" s="888"/>
      <c r="F27" s="888"/>
      <c r="G27" s="888"/>
      <c r="H27" s="888"/>
      <c r="I27" s="888"/>
    </row>
    <row r="28" spans="1:9" x14ac:dyDescent="0.25">
      <c r="A28" s="57" t="s">
        <v>94</v>
      </c>
      <c r="B28" s="888" t="s">
        <v>23</v>
      </c>
      <c r="C28" s="888" t="s">
        <v>23</v>
      </c>
      <c r="D28" s="888" t="s">
        <v>23</v>
      </c>
      <c r="E28" s="888" t="s">
        <v>23</v>
      </c>
      <c r="F28" s="888" t="s">
        <v>23</v>
      </c>
      <c r="G28" s="888" t="s">
        <v>23</v>
      </c>
      <c r="H28" s="888" t="s">
        <v>23</v>
      </c>
      <c r="I28" s="888" t="s">
        <v>23</v>
      </c>
    </row>
    <row r="29" spans="1:9" x14ac:dyDescent="0.25">
      <c r="A29" s="57" t="s">
        <v>95</v>
      </c>
      <c r="B29" s="888" t="s">
        <v>23</v>
      </c>
      <c r="C29" s="888" t="s">
        <v>23</v>
      </c>
      <c r="D29" s="888" t="s">
        <v>23</v>
      </c>
      <c r="E29" s="888" t="s">
        <v>23</v>
      </c>
      <c r="F29" s="888" t="s">
        <v>23</v>
      </c>
      <c r="G29" s="888" t="s">
        <v>23</v>
      </c>
      <c r="H29" s="888" t="s">
        <v>23</v>
      </c>
      <c r="I29" s="888" t="s">
        <v>23</v>
      </c>
    </row>
    <row r="30" spans="1:9" x14ac:dyDescent="0.25">
      <c r="A30" s="57" t="s">
        <v>96</v>
      </c>
      <c r="B30" s="888" t="s">
        <v>23</v>
      </c>
      <c r="C30" s="888" t="s">
        <v>23</v>
      </c>
      <c r="D30" s="888" t="s">
        <v>23</v>
      </c>
      <c r="E30" s="888" t="s">
        <v>23</v>
      </c>
      <c r="F30" s="888" t="s">
        <v>23</v>
      </c>
      <c r="G30" s="888" t="s">
        <v>23</v>
      </c>
      <c r="H30" s="888" t="s">
        <v>23</v>
      </c>
      <c r="I30" s="888" t="s">
        <v>23</v>
      </c>
    </row>
    <row r="31" spans="1:9" x14ac:dyDescent="0.25">
      <c r="A31" s="66" t="s">
        <v>97</v>
      </c>
      <c r="B31" s="893" t="s">
        <v>23</v>
      </c>
      <c r="C31" s="893" t="s">
        <v>23</v>
      </c>
      <c r="D31" s="893" t="s">
        <v>23</v>
      </c>
      <c r="E31" s="893" t="s">
        <v>23</v>
      </c>
      <c r="F31" s="893" t="s">
        <v>23</v>
      </c>
      <c r="G31" s="893" t="s">
        <v>23</v>
      </c>
      <c r="H31" s="893" t="s">
        <v>23</v>
      </c>
      <c r="I31" s="893" t="s">
        <v>23</v>
      </c>
    </row>
    <row r="32" spans="1:9" x14ac:dyDescent="0.25">
      <c r="A32" s="57"/>
      <c r="B32" s="888"/>
      <c r="C32" s="888"/>
      <c r="D32" s="888"/>
      <c r="E32" s="888"/>
      <c r="F32" s="888"/>
      <c r="G32" s="888"/>
      <c r="H32" s="888"/>
      <c r="I32" s="888"/>
    </row>
    <row r="33" spans="1:9" x14ac:dyDescent="0.25">
      <c r="A33" s="57" t="s">
        <v>98</v>
      </c>
      <c r="B33" s="889" t="s">
        <v>23</v>
      </c>
      <c r="C33" s="889" t="s">
        <v>23</v>
      </c>
      <c r="D33" s="889" t="s">
        <v>23</v>
      </c>
      <c r="E33" s="889" t="s">
        <v>23</v>
      </c>
      <c r="F33" s="889" t="s">
        <v>23</v>
      </c>
      <c r="G33" s="889" t="s">
        <v>23</v>
      </c>
      <c r="H33" s="889" t="s">
        <v>23</v>
      </c>
      <c r="I33" s="889" t="s">
        <v>23</v>
      </c>
    </row>
    <row r="34" spans="1:9" x14ac:dyDescent="0.25">
      <c r="A34" s="57" t="s">
        <v>99</v>
      </c>
      <c r="B34" s="889" t="s">
        <v>23</v>
      </c>
      <c r="C34" s="889">
        <v>1</v>
      </c>
      <c r="D34" s="889" t="s">
        <v>23</v>
      </c>
      <c r="E34" s="889" t="s">
        <v>23</v>
      </c>
      <c r="F34" s="889">
        <v>1</v>
      </c>
      <c r="G34" s="889" t="s">
        <v>23</v>
      </c>
      <c r="H34" s="889">
        <v>3000</v>
      </c>
      <c r="I34" s="889">
        <v>3</v>
      </c>
    </row>
    <row r="35" spans="1:9" x14ac:dyDescent="0.25">
      <c r="A35" s="57" t="s">
        <v>100</v>
      </c>
      <c r="B35" s="889" t="s">
        <v>23</v>
      </c>
      <c r="C35" s="889" t="s">
        <v>23</v>
      </c>
      <c r="D35" s="889" t="s">
        <v>23</v>
      </c>
      <c r="E35" s="889" t="s">
        <v>23</v>
      </c>
      <c r="F35" s="889" t="s">
        <v>23</v>
      </c>
      <c r="G35" s="889" t="s">
        <v>23</v>
      </c>
      <c r="H35" s="889" t="s">
        <v>23</v>
      </c>
      <c r="I35" s="889" t="s">
        <v>23</v>
      </c>
    </row>
    <row r="36" spans="1:9" x14ac:dyDescent="0.25">
      <c r="A36" s="57" t="s">
        <v>101</v>
      </c>
      <c r="B36" s="889" t="s">
        <v>23</v>
      </c>
      <c r="C36" s="889" t="s">
        <v>23</v>
      </c>
      <c r="D36" s="889" t="s">
        <v>23</v>
      </c>
      <c r="E36" s="889" t="s">
        <v>23</v>
      </c>
      <c r="F36" s="889" t="s">
        <v>23</v>
      </c>
      <c r="G36" s="889" t="s">
        <v>23</v>
      </c>
      <c r="H36" s="889" t="s">
        <v>23</v>
      </c>
      <c r="I36" s="889" t="s">
        <v>23</v>
      </c>
    </row>
    <row r="37" spans="1:9" x14ac:dyDescent="0.25">
      <c r="A37" s="66" t="s">
        <v>102</v>
      </c>
      <c r="B37" s="893" t="s">
        <v>23</v>
      </c>
      <c r="C37" s="893">
        <v>1</v>
      </c>
      <c r="D37" s="893" t="s">
        <v>23</v>
      </c>
      <c r="E37" s="893" t="s">
        <v>23</v>
      </c>
      <c r="F37" s="893">
        <v>1</v>
      </c>
      <c r="G37" s="893" t="s">
        <v>23</v>
      </c>
      <c r="H37" s="893">
        <v>3000</v>
      </c>
      <c r="I37" s="893">
        <v>3</v>
      </c>
    </row>
    <row r="38" spans="1:9" x14ac:dyDescent="0.25">
      <c r="A38" s="59"/>
      <c r="B38" s="1026"/>
      <c r="C38" s="1026"/>
      <c r="D38" s="1026"/>
      <c r="E38" s="1026"/>
      <c r="F38" s="1026"/>
      <c r="G38" s="1026"/>
      <c r="H38" s="1026"/>
      <c r="I38" s="1026"/>
    </row>
    <row r="39" spans="1:9" x14ac:dyDescent="0.25">
      <c r="A39" s="66" t="s">
        <v>103</v>
      </c>
      <c r="B39" s="893">
        <v>80</v>
      </c>
      <c r="C39" s="893" t="s">
        <v>23</v>
      </c>
      <c r="D39" s="893">
        <v>80</v>
      </c>
      <c r="E39" s="893" t="s">
        <v>23</v>
      </c>
      <c r="F39" s="893">
        <v>160</v>
      </c>
      <c r="G39" s="893">
        <v>21600</v>
      </c>
      <c r="H39" s="893" t="s">
        <v>23</v>
      </c>
      <c r="I39" s="893">
        <v>1719</v>
      </c>
    </row>
    <row r="40" spans="1:9" x14ac:dyDescent="0.25">
      <c r="A40" s="57"/>
      <c r="B40" s="888"/>
      <c r="C40" s="888"/>
      <c r="D40" s="888"/>
      <c r="E40" s="888"/>
      <c r="F40" s="888"/>
      <c r="G40" s="888"/>
      <c r="H40" s="888"/>
      <c r="I40" s="888"/>
    </row>
    <row r="41" spans="1:9" x14ac:dyDescent="0.25">
      <c r="A41" s="57" t="s">
        <v>161</v>
      </c>
      <c r="B41" s="1028" t="s">
        <v>23</v>
      </c>
      <c r="C41" s="1028" t="s">
        <v>23</v>
      </c>
      <c r="D41" s="1028" t="s">
        <v>23</v>
      </c>
      <c r="E41" s="1028" t="s">
        <v>23</v>
      </c>
      <c r="F41" s="1028" t="s">
        <v>23</v>
      </c>
      <c r="G41" s="1028" t="s">
        <v>23</v>
      </c>
      <c r="H41" s="1028" t="s">
        <v>23</v>
      </c>
      <c r="I41" s="1028" t="s">
        <v>23</v>
      </c>
    </row>
    <row r="42" spans="1:9" x14ac:dyDescent="0.25">
      <c r="A42" s="57" t="s">
        <v>105</v>
      </c>
      <c r="B42" s="888" t="s">
        <v>23</v>
      </c>
      <c r="C42" s="888" t="s">
        <v>23</v>
      </c>
      <c r="D42" s="888" t="s">
        <v>23</v>
      </c>
      <c r="E42" s="888" t="s">
        <v>23</v>
      </c>
      <c r="F42" s="888" t="s">
        <v>23</v>
      </c>
      <c r="G42" s="888" t="s">
        <v>23</v>
      </c>
      <c r="H42" s="888" t="s">
        <v>23</v>
      </c>
      <c r="I42" s="888" t="s">
        <v>23</v>
      </c>
    </row>
    <row r="43" spans="1:9" x14ac:dyDescent="0.25">
      <c r="A43" s="57" t="s">
        <v>106</v>
      </c>
      <c r="B43" s="889" t="s">
        <v>23</v>
      </c>
      <c r="C43" s="889" t="s">
        <v>23</v>
      </c>
      <c r="D43" s="889" t="s">
        <v>23</v>
      </c>
      <c r="E43" s="889" t="s">
        <v>23</v>
      </c>
      <c r="F43" s="889" t="s">
        <v>23</v>
      </c>
      <c r="G43" s="889" t="s">
        <v>23</v>
      </c>
      <c r="H43" s="889" t="s">
        <v>23</v>
      </c>
      <c r="I43" s="889" t="s">
        <v>23</v>
      </c>
    </row>
    <row r="44" spans="1:9" x14ac:dyDescent="0.25">
      <c r="A44" s="57" t="s">
        <v>107</v>
      </c>
      <c r="B44" s="1028">
        <v>70</v>
      </c>
      <c r="C44" s="1028">
        <v>7</v>
      </c>
      <c r="D44" s="1028" t="s">
        <v>23</v>
      </c>
      <c r="E44" s="1028" t="s">
        <v>23</v>
      </c>
      <c r="F44" s="1028">
        <v>77</v>
      </c>
      <c r="G44" s="1028">
        <v>17000</v>
      </c>
      <c r="H44" s="1028">
        <v>18400</v>
      </c>
      <c r="I44" s="1028">
        <v>1319</v>
      </c>
    </row>
    <row r="45" spans="1:9" x14ac:dyDescent="0.25">
      <c r="A45" s="57" t="s">
        <v>108</v>
      </c>
      <c r="B45" s="889" t="s">
        <v>23</v>
      </c>
      <c r="C45" s="889" t="s">
        <v>23</v>
      </c>
      <c r="D45" s="889" t="s">
        <v>23</v>
      </c>
      <c r="E45" s="889" t="s">
        <v>23</v>
      </c>
      <c r="F45" s="889" t="s">
        <v>23</v>
      </c>
      <c r="G45" s="889" t="s">
        <v>23</v>
      </c>
      <c r="H45" s="889" t="s">
        <v>23</v>
      </c>
      <c r="I45" s="889" t="s">
        <v>23</v>
      </c>
    </row>
    <row r="46" spans="1:9" x14ac:dyDescent="0.25">
      <c r="A46" s="57" t="s">
        <v>109</v>
      </c>
      <c r="B46" s="889" t="s">
        <v>23</v>
      </c>
      <c r="C46" s="889" t="s">
        <v>23</v>
      </c>
      <c r="D46" s="889" t="s">
        <v>23</v>
      </c>
      <c r="E46" s="889" t="s">
        <v>23</v>
      </c>
      <c r="F46" s="889" t="s">
        <v>23</v>
      </c>
      <c r="G46" s="889" t="s">
        <v>23</v>
      </c>
      <c r="H46" s="889" t="s">
        <v>23</v>
      </c>
      <c r="I46" s="889" t="s">
        <v>23</v>
      </c>
    </row>
    <row r="47" spans="1:9" x14ac:dyDescent="0.25">
      <c r="A47" s="57" t="s">
        <v>110</v>
      </c>
      <c r="B47" s="889" t="s">
        <v>23</v>
      </c>
      <c r="C47" s="889" t="s">
        <v>23</v>
      </c>
      <c r="D47" s="889" t="s">
        <v>23</v>
      </c>
      <c r="E47" s="889" t="s">
        <v>23</v>
      </c>
      <c r="F47" s="889" t="s">
        <v>23</v>
      </c>
      <c r="G47" s="889" t="s">
        <v>23</v>
      </c>
      <c r="H47" s="889" t="s">
        <v>23</v>
      </c>
      <c r="I47" s="889" t="s">
        <v>23</v>
      </c>
    </row>
    <row r="48" spans="1:9" x14ac:dyDescent="0.25">
      <c r="A48" s="57" t="s">
        <v>111</v>
      </c>
      <c r="B48" s="888" t="s">
        <v>23</v>
      </c>
      <c r="C48" s="888" t="s">
        <v>23</v>
      </c>
      <c r="D48" s="888" t="s">
        <v>23</v>
      </c>
      <c r="E48" s="888" t="s">
        <v>23</v>
      </c>
      <c r="F48" s="888" t="s">
        <v>23</v>
      </c>
      <c r="G48" s="888" t="s">
        <v>23</v>
      </c>
      <c r="H48" s="888" t="s">
        <v>23</v>
      </c>
      <c r="I48" s="888" t="s">
        <v>23</v>
      </c>
    </row>
    <row r="49" spans="1:9" x14ac:dyDescent="0.25">
      <c r="A49" s="57" t="s">
        <v>112</v>
      </c>
      <c r="B49" s="889" t="s">
        <v>23</v>
      </c>
      <c r="C49" s="889" t="s">
        <v>23</v>
      </c>
      <c r="D49" s="889" t="s">
        <v>23</v>
      </c>
      <c r="E49" s="889" t="s">
        <v>23</v>
      </c>
      <c r="F49" s="889" t="s">
        <v>23</v>
      </c>
      <c r="G49" s="889" t="s">
        <v>23</v>
      </c>
      <c r="H49" s="889" t="s">
        <v>23</v>
      </c>
      <c r="I49" s="889" t="s">
        <v>23</v>
      </c>
    </row>
    <row r="50" spans="1:9" x14ac:dyDescent="0.25">
      <c r="A50" s="66" t="s">
        <v>113</v>
      </c>
      <c r="B50" s="893">
        <v>70</v>
      </c>
      <c r="C50" s="893">
        <v>7</v>
      </c>
      <c r="D50" s="893" t="s">
        <v>23</v>
      </c>
      <c r="E50" s="893" t="s">
        <v>23</v>
      </c>
      <c r="F50" s="893">
        <v>77</v>
      </c>
      <c r="G50" s="893">
        <v>17000</v>
      </c>
      <c r="H50" s="893">
        <v>18400</v>
      </c>
      <c r="I50" s="893">
        <v>1319</v>
      </c>
    </row>
    <row r="51" spans="1:9" x14ac:dyDescent="0.25">
      <c r="A51" s="59"/>
      <c r="B51" s="1026"/>
      <c r="C51" s="1026"/>
      <c r="D51" s="1026"/>
      <c r="E51" s="1026"/>
      <c r="F51" s="1026"/>
      <c r="G51" s="1026"/>
      <c r="H51" s="1026"/>
      <c r="I51" s="1026"/>
    </row>
    <row r="52" spans="1:9" x14ac:dyDescent="0.25">
      <c r="A52" s="66" t="s">
        <v>114</v>
      </c>
      <c r="B52" s="893" t="s">
        <v>23</v>
      </c>
      <c r="C52" s="893" t="s">
        <v>23</v>
      </c>
      <c r="D52" s="893" t="s">
        <v>23</v>
      </c>
      <c r="E52" s="893" t="s">
        <v>23</v>
      </c>
      <c r="F52" s="893" t="s">
        <v>23</v>
      </c>
      <c r="G52" s="893" t="s">
        <v>23</v>
      </c>
      <c r="H52" s="893" t="s">
        <v>23</v>
      </c>
      <c r="I52" s="893" t="s">
        <v>23</v>
      </c>
    </row>
    <row r="53" spans="1:9" x14ac:dyDescent="0.25">
      <c r="A53" s="57"/>
      <c r="B53" s="888"/>
      <c r="C53" s="888"/>
      <c r="D53" s="888"/>
      <c r="E53" s="888"/>
      <c r="F53" s="888"/>
      <c r="G53" s="888"/>
      <c r="H53" s="888"/>
      <c r="I53" s="888"/>
    </row>
    <row r="54" spans="1:9" x14ac:dyDescent="0.25">
      <c r="A54" s="57" t="s">
        <v>115</v>
      </c>
      <c r="B54" s="888" t="s">
        <v>23</v>
      </c>
      <c r="C54" s="888" t="s">
        <v>23</v>
      </c>
      <c r="D54" s="888" t="s">
        <v>23</v>
      </c>
      <c r="E54" s="888" t="s">
        <v>23</v>
      </c>
      <c r="F54" s="888" t="s">
        <v>23</v>
      </c>
      <c r="G54" s="888" t="s">
        <v>23</v>
      </c>
      <c r="H54" s="888" t="s">
        <v>23</v>
      </c>
      <c r="I54" s="888" t="s">
        <v>23</v>
      </c>
    </row>
    <row r="55" spans="1:9" x14ac:dyDescent="0.25">
      <c r="A55" s="57" t="s">
        <v>116</v>
      </c>
      <c r="B55" s="888" t="s">
        <v>23</v>
      </c>
      <c r="C55" s="888" t="s">
        <v>23</v>
      </c>
      <c r="D55" s="888" t="s">
        <v>23</v>
      </c>
      <c r="E55" s="888" t="s">
        <v>23</v>
      </c>
      <c r="F55" s="888" t="s">
        <v>23</v>
      </c>
      <c r="G55" s="888" t="s">
        <v>23</v>
      </c>
      <c r="H55" s="888" t="s">
        <v>23</v>
      </c>
      <c r="I55" s="888" t="s">
        <v>23</v>
      </c>
    </row>
    <row r="56" spans="1:9" x14ac:dyDescent="0.25">
      <c r="A56" s="57" t="s">
        <v>117</v>
      </c>
      <c r="B56" s="888" t="s">
        <v>23</v>
      </c>
      <c r="C56" s="888" t="s">
        <v>23</v>
      </c>
      <c r="D56" s="888" t="s">
        <v>23</v>
      </c>
      <c r="E56" s="888" t="s">
        <v>23</v>
      </c>
      <c r="F56" s="888" t="s">
        <v>23</v>
      </c>
      <c r="G56" s="888" t="s">
        <v>23</v>
      </c>
      <c r="H56" s="888" t="s">
        <v>23</v>
      </c>
      <c r="I56" s="888" t="s">
        <v>23</v>
      </c>
    </row>
    <row r="57" spans="1:9" x14ac:dyDescent="0.25">
      <c r="A57" s="57" t="s">
        <v>118</v>
      </c>
      <c r="B57" s="888" t="s">
        <v>23</v>
      </c>
      <c r="C57" s="888" t="s">
        <v>23</v>
      </c>
      <c r="D57" s="888" t="s">
        <v>23</v>
      </c>
      <c r="E57" s="888" t="s">
        <v>23</v>
      </c>
      <c r="F57" s="888" t="s">
        <v>23</v>
      </c>
      <c r="G57" s="888" t="s">
        <v>23</v>
      </c>
      <c r="H57" s="888" t="s">
        <v>23</v>
      </c>
      <c r="I57" s="888" t="s">
        <v>23</v>
      </c>
    </row>
    <row r="58" spans="1:9" x14ac:dyDescent="0.25">
      <c r="A58" s="57" t="s">
        <v>119</v>
      </c>
      <c r="B58" s="888">
        <v>33</v>
      </c>
      <c r="C58" s="888">
        <v>5</v>
      </c>
      <c r="D58" s="888" t="s">
        <v>23</v>
      </c>
      <c r="E58" s="888" t="s">
        <v>23</v>
      </c>
      <c r="F58" s="888">
        <v>38</v>
      </c>
      <c r="G58" s="888">
        <v>18000</v>
      </c>
      <c r="H58" s="888">
        <v>30300</v>
      </c>
      <c r="I58" s="888">
        <v>746</v>
      </c>
    </row>
    <row r="59" spans="1:9" x14ac:dyDescent="0.25">
      <c r="A59" s="66" t="s">
        <v>176</v>
      </c>
      <c r="B59" s="893">
        <v>33</v>
      </c>
      <c r="C59" s="893">
        <v>5</v>
      </c>
      <c r="D59" s="893" t="s">
        <v>23</v>
      </c>
      <c r="E59" s="893" t="s">
        <v>23</v>
      </c>
      <c r="F59" s="893">
        <v>38</v>
      </c>
      <c r="G59" s="893">
        <v>18000</v>
      </c>
      <c r="H59" s="893">
        <v>30300</v>
      </c>
      <c r="I59" s="893">
        <v>746</v>
      </c>
    </row>
    <row r="60" spans="1:9" x14ac:dyDescent="0.25">
      <c r="A60" s="57"/>
      <c r="B60" s="888"/>
      <c r="C60" s="888"/>
      <c r="D60" s="888"/>
      <c r="E60" s="888"/>
      <c r="F60" s="888"/>
      <c r="G60" s="888"/>
      <c r="H60" s="888"/>
      <c r="I60" s="888"/>
    </row>
    <row r="61" spans="1:9" x14ac:dyDescent="0.25">
      <c r="A61" s="57" t="s">
        <v>121</v>
      </c>
      <c r="B61" s="889" t="s">
        <v>23</v>
      </c>
      <c r="C61" s="889" t="s">
        <v>23</v>
      </c>
      <c r="D61" s="889" t="s">
        <v>23</v>
      </c>
      <c r="E61" s="889" t="s">
        <v>23</v>
      </c>
      <c r="F61" s="889" t="s">
        <v>23</v>
      </c>
      <c r="G61" s="889" t="s">
        <v>23</v>
      </c>
      <c r="H61" s="889" t="s">
        <v>23</v>
      </c>
      <c r="I61" s="889" t="s">
        <v>23</v>
      </c>
    </row>
    <row r="62" spans="1:9" x14ac:dyDescent="0.25">
      <c r="A62" s="57" t="s">
        <v>122</v>
      </c>
      <c r="B62" s="889" t="s">
        <v>23</v>
      </c>
      <c r="C62" s="889" t="s">
        <v>23</v>
      </c>
      <c r="D62" s="889" t="s">
        <v>23</v>
      </c>
      <c r="E62" s="889" t="s">
        <v>23</v>
      </c>
      <c r="F62" s="889" t="s">
        <v>23</v>
      </c>
      <c r="G62" s="889" t="s">
        <v>23</v>
      </c>
      <c r="H62" s="889" t="s">
        <v>23</v>
      </c>
      <c r="I62" s="889" t="s">
        <v>23</v>
      </c>
    </row>
    <row r="63" spans="1:9" x14ac:dyDescent="0.25">
      <c r="A63" s="57" t="s">
        <v>123</v>
      </c>
      <c r="B63" s="889" t="s">
        <v>23</v>
      </c>
      <c r="C63" s="889" t="s">
        <v>23</v>
      </c>
      <c r="D63" s="889" t="s">
        <v>23</v>
      </c>
      <c r="E63" s="889" t="s">
        <v>23</v>
      </c>
      <c r="F63" s="889" t="s">
        <v>23</v>
      </c>
      <c r="G63" s="889" t="s">
        <v>23</v>
      </c>
      <c r="H63" s="889" t="s">
        <v>23</v>
      </c>
      <c r="I63" s="889" t="s">
        <v>23</v>
      </c>
    </row>
    <row r="64" spans="1:9" x14ac:dyDescent="0.25">
      <c r="A64" s="66" t="s">
        <v>124</v>
      </c>
      <c r="B64" s="893" t="s">
        <v>23</v>
      </c>
      <c r="C64" s="893" t="s">
        <v>23</v>
      </c>
      <c r="D64" s="893" t="s">
        <v>23</v>
      </c>
      <c r="E64" s="893" t="s">
        <v>23</v>
      </c>
      <c r="F64" s="893" t="s">
        <v>23</v>
      </c>
      <c r="G64" s="893" t="s">
        <v>23</v>
      </c>
      <c r="H64" s="893" t="s">
        <v>23</v>
      </c>
      <c r="I64" s="893" t="s">
        <v>23</v>
      </c>
    </row>
    <row r="65" spans="1:9" x14ac:dyDescent="0.25">
      <c r="A65" s="59"/>
      <c r="B65" s="1026"/>
      <c r="C65" s="1026"/>
      <c r="D65" s="1026"/>
      <c r="E65" s="1026"/>
      <c r="F65" s="1026"/>
      <c r="G65" s="1026"/>
      <c r="H65" s="1026"/>
      <c r="I65" s="1026"/>
    </row>
    <row r="66" spans="1:9" x14ac:dyDescent="0.25">
      <c r="A66" s="66" t="s">
        <v>125</v>
      </c>
      <c r="B66" s="893" t="s">
        <v>23</v>
      </c>
      <c r="C66" s="893" t="s">
        <v>23</v>
      </c>
      <c r="D66" s="893" t="s">
        <v>23</v>
      </c>
      <c r="E66" s="893" t="s">
        <v>23</v>
      </c>
      <c r="F66" s="893" t="s">
        <v>23</v>
      </c>
      <c r="G66" s="893" t="s">
        <v>23</v>
      </c>
      <c r="H66" s="893" t="s">
        <v>23</v>
      </c>
      <c r="I66" s="893" t="s">
        <v>23</v>
      </c>
    </row>
    <row r="67" spans="1:9" x14ac:dyDescent="0.25">
      <c r="A67" s="57"/>
      <c r="B67" s="888"/>
      <c r="C67" s="888"/>
      <c r="D67" s="888"/>
      <c r="E67" s="888"/>
      <c r="F67" s="888"/>
      <c r="G67" s="888"/>
      <c r="H67" s="888"/>
      <c r="I67" s="888"/>
    </row>
    <row r="68" spans="1:9" x14ac:dyDescent="0.25">
      <c r="A68" s="57" t="s">
        <v>126</v>
      </c>
      <c r="B68" s="888" t="s">
        <v>23</v>
      </c>
      <c r="C68" s="888" t="s">
        <v>23</v>
      </c>
      <c r="D68" s="888" t="s">
        <v>23</v>
      </c>
      <c r="E68" s="888" t="s">
        <v>23</v>
      </c>
      <c r="F68" s="888" t="s">
        <v>23</v>
      </c>
      <c r="G68" s="888" t="s">
        <v>23</v>
      </c>
      <c r="H68" s="888" t="s">
        <v>23</v>
      </c>
      <c r="I68" s="888" t="s">
        <v>23</v>
      </c>
    </row>
    <row r="69" spans="1:9" x14ac:dyDescent="0.25">
      <c r="A69" s="57" t="s">
        <v>127</v>
      </c>
      <c r="B69" s="888" t="s">
        <v>23</v>
      </c>
      <c r="C69" s="888" t="s">
        <v>23</v>
      </c>
      <c r="D69" s="888" t="s">
        <v>23</v>
      </c>
      <c r="E69" s="888" t="s">
        <v>23</v>
      </c>
      <c r="F69" s="888" t="s">
        <v>23</v>
      </c>
      <c r="G69" s="888" t="s">
        <v>23</v>
      </c>
      <c r="H69" s="888" t="s">
        <v>23</v>
      </c>
      <c r="I69" s="888" t="s">
        <v>23</v>
      </c>
    </row>
    <row r="70" spans="1:9" x14ac:dyDescent="0.25">
      <c r="A70" s="66" t="s">
        <v>128</v>
      </c>
      <c r="B70" s="893" t="s">
        <v>23</v>
      </c>
      <c r="C70" s="893" t="s">
        <v>23</v>
      </c>
      <c r="D70" s="893" t="s">
        <v>23</v>
      </c>
      <c r="E70" s="893" t="s">
        <v>23</v>
      </c>
      <c r="F70" s="893" t="s">
        <v>23</v>
      </c>
      <c r="G70" s="893" t="s">
        <v>23</v>
      </c>
      <c r="H70" s="893" t="s">
        <v>23</v>
      </c>
      <c r="I70" s="893" t="s">
        <v>23</v>
      </c>
    </row>
    <row r="71" spans="1:9" x14ac:dyDescent="0.25">
      <c r="A71" s="57"/>
      <c r="B71" s="888"/>
      <c r="C71" s="888"/>
      <c r="D71" s="888"/>
      <c r="E71" s="888"/>
      <c r="F71" s="888"/>
      <c r="G71" s="888"/>
      <c r="H71" s="888"/>
      <c r="I71" s="888"/>
    </row>
    <row r="72" spans="1:9" x14ac:dyDescent="0.25">
      <c r="A72" s="57" t="s">
        <v>129</v>
      </c>
      <c r="B72" s="888" t="s">
        <v>23</v>
      </c>
      <c r="C72" s="888" t="s">
        <v>23</v>
      </c>
      <c r="D72" s="888" t="s">
        <v>23</v>
      </c>
      <c r="E72" s="888" t="s">
        <v>23</v>
      </c>
      <c r="F72" s="888" t="s">
        <v>23</v>
      </c>
      <c r="G72" s="888" t="s">
        <v>23</v>
      </c>
      <c r="H72" s="888" t="s">
        <v>23</v>
      </c>
      <c r="I72" s="888" t="s">
        <v>23</v>
      </c>
    </row>
    <row r="73" spans="1:9" x14ac:dyDescent="0.25">
      <c r="A73" s="57" t="s">
        <v>130</v>
      </c>
      <c r="B73" s="888">
        <v>30</v>
      </c>
      <c r="C73" s="888" t="s">
        <v>23</v>
      </c>
      <c r="D73" s="888" t="s">
        <v>23</v>
      </c>
      <c r="E73" s="888" t="s">
        <v>23</v>
      </c>
      <c r="F73" s="888">
        <v>30</v>
      </c>
      <c r="G73" s="888">
        <v>25000</v>
      </c>
      <c r="H73" s="888" t="s">
        <v>23</v>
      </c>
      <c r="I73" s="888">
        <v>750</v>
      </c>
    </row>
    <row r="74" spans="1:9" x14ac:dyDescent="0.25">
      <c r="A74" s="57" t="s">
        <v>131</v>
      </c>
      <c r="B74" s="889" t="s">
        <v>23</v>
      </c>
      <c r="C74" s="889">
        <v>1</v>
      </c>
      <c r="D74" s="889" t="s">
        <v>23</v>
      </c>
      <c r="E74" s="889" t="s">
        <v>23</v>
      </c>
      <c r="F74" s="889">
        <v>1</v>
      </c>
      <c r="G74" s="889" t="s">
        <v>23</v>
      </c>
      <c r="H74" s="889">
        <v>14000</v>
      </c>
      <c r="I74" s="889">
        <v>14</v>
      </c>
    </row>
    <row r="75" spans="1:9" x14ac:dyDescent="0.25">
      <c r="A75" s="57" t="s">
        <v>132</v>
      </c>
      <c r="B75" s="888" t="s">
        <v>23</v>
      </c>
      <c r="C75" s="888" t="s">
        <v>23</v>
      </c>
      <c r="D75" s="888" t="s">
        <v>23</v>
      </c>
      <c r="E75" s="888" t="s">
        <v>23</v>
      </c>
      <c r="F75" s="888" t="s">
        <v>23</v>
      </c>
      <c r="G75" s="888" t="s">
        <v>23</v>
      </c>
      <c r="H75" s="888" t="s">
        <v>23</v>
      </c>
      <c r="I75" s="888" t="s">
        <v>23</v>
      </c>
    </row>
    <row r="76" spans="1:9" x14ac:dyDescent="0.25">
      <c r="A76" s="57" t="s">
        <v>133</v>
      </c>
      <c r="B76" s="888" t="s">
        <v>23</v>
      </c>
      <c r="C76" s="888" t="s">
        <v>23</v>
      </c>
      <c r="D76" s="888" t="s">
        <v>23</v>
      </c>
      <c r="E76" s="888" t="s">
        <v>23</v>
      </c>
      <c r="F76" s="888" t="s">
        <v>23</v>
      </c>
      <c r="G76" s="888" t="s">
        <v>23</v>
      </c>
      <c r="H76" s="888" t="s">
        <v>23</v>
      </c>
      <c r="I76" s="888" t="s">
        <v>23</v>
      </c>
    </row>
    <row r="77" spans="1:9" x14ac:dyDescent="0.25">
      <c r="A77" s="57" t="s">
        <v>134</v>
      </c>
      <c r="B77" s="888" t="s">
        <v>23</v>
      </c>
      <c r="C77" s="888" t="s">
        <v>23</v>
      </c>
      <c r="D77" s="888" t="s">
        <v>23</v>
      </c>
      <c r="E77" s="888" t="s">
        <v>23</v>
      </c>
      <c r="F77" s="888" t="s">
        <v>23</v>
      </c>
      <c r="G77" s="888" t="s">
        <v>23</v>
      </c>
      <c r="H77" s="888" t="s">
        <v>23</v>
      </c>
      <c r="I77" s="888" t="s">
        <v>23</v>
      </c>
    </row>
    <row r="78" spans="1:9" x14ac:dyDescent="0.25">
      <c r="A78" s="57" t="s">
        <v>135</v>
      </c>
      <c r="B78" s="888" t="s">
        <v>23</v>
      </c>
      <c r="C78" s="888" t="s">
        <v>23</v>
      </c>
      <c r="D78" s="888" t="s">
        <v>23</v>
      </c>
      <c r="E78" s="888" t="s">
        <v>23</v>
      </c>
      <c r="F78" s="888" t="s">
        <v>23</v>
      </c>
      <c r="G78" s="888" t="s">
        <v>23</v>
      </c>
      <c r="H78" s="888" t="s">
        <v>23</v>
      </c>
      <c r="I78" s="888" t="s">
        <v>23</v>
      </c>
    </row>
    <row r="79" spans="1:9" x14ac:dyDescent="0.25">
      <c r="A79" s="57" t="s">
        <v>136</v>
      </c>
      <c r="B79" s="1028" t="s">
        <v>23</v>
      </c>
      <c r="C79" s="1028">
        <v>3</v>
      </c>
      <c r="D79" s="1028" t="s">
        <v>23</v>
      </c>
      <c r="E79" s="1028" t="s">
        <v>23</v>
      </c>
      <c r="F79" s="1028">
        <v>3</v>
      </c>
      <c r="G79" s="1028" t="s">
        <v>23</v>
      </c>
      <c r="H79" s="1028">
        <v>8100</v>
      </c>
      <c r="I79" s="1028">
        <v>24</v>
      </c>
    </row>
    <row r="80" spans="1:9" x14ac:dyDescent="0.25">
      <c r="A80" s="66" t="s">
        <v>137</v>
      </c>
      <c r="B80" s="893">
        <v>30</v>
      </c>
      <c r="C80" s="893">
        <v>4</v>
      </c>
      <c r="D80" s="893" t="s">
        <v>23</v>
      </c>
      <c r="E80" s="893" t="s">
        <v>23</v>
      </c>
      <c r="F80" s="893">
        <v>34</v>
      </c>
      <c r="G80" s="893">
        <v>25000</v>
      </c>
      <c r="H80" s="893">
        <v>9575</v>
      </c>
      <c r="I80" s="893">
        <v>788</v>
      </c>
    </row>
    <row r="81" spans="1:9" x14ac:dyDescent="0.25">
      <c r="A81" s="57"/>
      <c r="B81" s="888"/>
      <c r="C81" s="888"/>
      <c r="D81" s="888"/>
      <c r="E81" s="888"/>
      <c r="F81" s="888"/>
      <c r="G81" s="888"/>
      <c r="H81" s="888"/>
      <c r="I81" s="888"/>
    </row>
    <row r="82" spans="1:9" x14ac:dyDescent="0.25">
      <c r="A82" s="57" t="s">
        <v>138</v>
      </c>
      <c r="B82" s="888" t="s">
        <v>23</v>
      </c>
      <c r="C82" s="888" t="s">
        <v>23</v>
      </c>
      <c r="D82" s="888" t="s">
        <v>23</v>
      </c>
      <c r="E82" s="888" t="s">
        <v>23</v>
      </c>
      <c r="F82" s="888" t="s">
        <v>23</v>
      </c>
      <c r="G82" s="888" t="s">
        <v>23</v>
      </c>
      <c r="H82" s="888" t="s">
        <v>23</v>
      </c>
      <c r="I82" s="888" t="s">
        <v>23</v>
      </c>
    </row>
    <row r="83" spans="1:9" x14ac:dyDescent="0.25">
      <c r="A83" s="57" t="s">
        <v>139</v>
      </c>
      <c r="B83" s="888" t="s">
        <v>23</v>
      </c>
      <c r="C83" s="888" t="s">
        <v>23</v>
      </c>
      <c r="D83" s="888" t="s">
        <v>23</v>
      </c>
      <c r="E83" s="888" t="s">
        <v>23</v>
      </c>
      <c r="F83" s="888" t="s">
        <v>23</v>
      </c>
      <c r="G83" s="888" t="s">
        <v>23</v>
      </c>
      <c r="H83" s="888" t="s">
        <v>23</v>
      </c>
      <c r="I83" s="888" t="s">
        <v>23</v>
      </c>
    </row>
    <row r="84" spans="1:9" x14ac:dyDescent="0.25">
      <c r="A84" s="66" t="s">
        <v>140</v>
      </c>
      <c r="B84" s="893" t="s">
        <v>23</v>
      </c>
      <c r="C84" s="893" t="s">
        <v>23</v>
      </c>
      <c r="D84" s="893" t="s">
        <v>23</v>
      </c>
      <c r="E84" s="893" t="s">
        <v>23</v>
      </c>
      <c r="F84" s="893" t="s">
        <v>23</v>
      </c>
      <c r="G84" s="893" t="s">
        <v>23</v>
      </c>
      <c r="H84" s="893" t="s">
        <v>23</v>
      </c>
      <c r="I84" s="893" t="s">
        <v>23</v>
      </c>
    </row>
    <row r="85" spans="1:9" x14ac:dyDescent="0.25">
      <c r="A85" s="59"/>
      <c r="B85" s="1026"/>
      <c r="C85" s="1026"/>
      <c r="D85" s="1026"/>
      <c r="E85" s="1026"/>
      <c r="F85" s="1026"/>
      <c r="G85" s="1026"/>
      <c r="H85" s="1026"/>
      <c r="I85" s="1026"/>
    </row>
    <row r="86" spans="1:9" ht="13.8" thickBot="1" x14ac:dyDescent="0.3">
      <c r="A86" s="60" t="s">
        <v>141</v>
      </c>
      <c r="B86" s="48">
        <v>213</v>
      </c>
      <c r="C86" s="48">
        <v>17</v>
      </c>
      <c r="D86" s="48">
        <v>80</v>
      </c>
      <c r="E86" s="48" t="s">
        <v>23</v>
      </c>
      <c r="F86" s="48">
        <v>310</v>
      </c>
      <c r="G86" s="48">
        <v>20009</v>
      </c>
      <c r="H86" s="48">
        <v>18918</v>
      </c>
      <c r="I86" s="48">
        <v>4575</v>
      </c>
    </row>
  </sheetData>
  <mergeCells count="10">
    <mergeCell ref="A1:I1"/>
    <mergeCell ref="A3:I3"/>
    <mergeCell ref="B6:F6"/>
    <mergeCell ref="G6:I6"/>
    <mergeCell ref="A6:A8"/>
    <mergeCell ref="A4:I4"/>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8">
    <pageSetUpPr fitToPage="1"/>
  </sheetPr>
  <dimension ref="A1:G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109375" style="32" customWidth="1"/>
    <col min="2" max="5" width="20.6640625" style="32" customWidth="1"/>
    <col min="6" max="16384" width="11.44140625" style="32"/>
  </cols>
  <sheetData>
    <row r="1" spans="1:7" s="24" customFormat="1" ht="17.399999999999999" x14ac:dyDescent="0.3">
      <c r="A1" s="1984" t="s">
        <v>0</v>
      </c>
      <c r="B1" s="1984"/>
      <c r="C1" s="1984"/>
      <c r="D1" s="1984"/>
      <c r="E1" s="1984"/>
    </row>
    <row r="2" spans="1:7" s="25" customFormat="1" ht="12.75" customHeight="1" x14ac:dyDescent="0.25"/>
    <row r="3" spans="1:7" s="25" customFormat="1" ht="29.25" customHeight="1" x14ac:dyDescent="0.25">
      <c r="A3" s="1985" t="s">
        <v>704</v>
      </c>
      <c r="B3" s="1985"/>
      <c r="C3" s="1985"/>
      <c r="D3" s="1985"/>
      <c r="E3" s="1985"/>
      <c r="F3" s="113"/>
      <c r="G3" s="113"/>
    </row>
    <row r="4" spans="1:7" s="25" customFormat="1" ht="13.5" customHeight="1" thickBot="1" x14ac:dyDescent="0.3">
      <c r="A4" s="5"/>
      <c r="B4" s="6"/>
      <c r="C4" s="6"/>
      <c r="D4" s="6"/>
      <c r="E4" s="6"/>
    </row>
    <row r="5" spans="1:7" ht="31.5" customHeight="1" x14ac:dyDescent="0.25">
      <c r="A5" s="114" t="s">
        <v>153</v>
      </c>
      <c r="B5" s="1988" t="s">
        <v>163</v>
      </c>
      <c r="C5" s="1990"/>
      <c r="D5" s="1988" t="s">
        <v>164</v>
      </c>
      <c r="E5" s="1989"/>
    </row>
    <row r="6" spans="1:7" ht="30.75" customHeight="1" x14ac:dyDescent="0.25">
      <c r="A6" s="373" t="s">
        <v>155</v>
      </c>
      <c r="B6" s="185" t="s">
        <v>3</v>
      </c>
      <c r="C6" s="392" t="s">
        <v>4</v>
      </c>
      <c r="D6" s="185" t="s">
        <v>3</v>
      </c>
      <c r="E6" s="407" t="s">
        <v>4</v>
      </c>
    </row>
    <row r="7" spans="1:7" ht="25.5" customHeight="1" thickBot="1" x14ac:dyDescent="0.3">
      <c r="A7" s="421" t="s">
        <v>156</v>
      </c>
      <c r="B7" s="420" t="s">
        <v>13</v>
      </c>
      <c r="C7" s="390" t="s">
        <v>152</v>
      </c>
      <c r="D7" s="420" t="s">
        <v>13</v>
      </c>
      <c r="E7" s="391" t="s">
        <v>152</v>
      </c>
    </row>
    <row r="8" spans="1:7" ht="30" customHeight="1" x14ac:dyDescent="0.25">
      <c r="A8" s="65" t="s">
        <v>81</v>
      </c>
      <c r="B8" s="37">
        <v>153</v>
      </c>
      <c r="C8" s="117">
        <v>321</v>
      </c>
      <c r="D8" s="40" t="s">
        <v>693</v>
      </c>
      <c r="E8" s="38" t="s">
        <v>693</v>
      </c>
    </row>
    <row r="9" spans="1:7" x14ac:dyDescent="0.25">
      <c r="A9" s="57" t="s">
        <v>82</v>
      </c>
      <c r="B9" s="40">
        <v>22</v>
      </c>
      <c r="C9" s="12">
        <v>52</v>
      </c>
      <c r="D9" s="40" t="s">
        <v>693</v>
      </c>
      <c r="E9" s="41" t="s">
        <v>693</v>
      </c>
    </row>
    <row r="10" spans="1:7" x14ac:dyDescent="0.25">
      <c r="A10" s="57" t="s">
        <v>83</v>
      </c>
      <c r="B10" s="40">
        <v>634</v>
      </c>
      <c r="C10" s="12">
        <v>1427</v>
      </c>
      <c r="D10" s="40" t="s">
        <v>693</v>
      </c>
      <c r="E10" s="41" t="s">
        <v>693</v>
      </c>
    </row>
    <row r="11" spans="1:7" x14ac:dyDescent="0.25">
      <c r="A11" s="57" t="s">
        <v>84</v>
      </c>
      <c r="B11" s="40">
        <v>10</v>
      </c>
      <c r="C11" s="12">
        <v>19</v>
      </c>
      <c r="D11" s="40" t="s">
        <v>693</v>
      </c>
      <c r="E11" s="41" t="s">
        <v>693</v>
      </c>
    </row>
    <row r="12" spans="1:7" x14ac:dyDescent="0.25">
      <c r="A12" s="66" t="s">
        <v>85</v>
      </c>
      <c r="B12" s="67">
        <v>819</v>
      </c>
      <c r="C12" s="68">
        <v>1819</v>
      </c>
      <c r="D12" s="67" t="s">
        <v>693</v>
      </c>
      <c r="E12" s="68" t="s">
        <v>693</v>
      </c>
    </row>
    <row r="13" spans="1:7" x14ac:dyDescent="0.25">
      <c r="A13" s="59"/>
      <c r="B13" s="63"/>
      <c r="C13" s="63"/>
      <c r="D13" s="63"/>
      <c r="E13" s="70"/>
    </row>
    <row r="14" spans="1:7" x14ac:dyDescent="0.25">
      <c r="A14" s="66" t="s">
        <v>86</v>
      </c>
      <c r="B14" s="67" t="s">
        <v>693</v>
      </c>
      <c r="C14" s="72" t="s">
        <v>693</v>
      </c>
      <c r="D14" s="67" t="s">
        <v>693</v>
      </c>
      <c r="E14" s="72" t="s">
        <v>693</v>
      </c>
    </row>
    <row r="15" spans="1:7" x14ac:dyDescent="0.25">
      <c r="A15" s="57"/>
      <c r="B15" s="40"/>
      <c r="C15" s="40"/>
      <c r="D15" s="40"/>
      <c r="E15" s="12"/>
    </row>
    <row r="16" spans="1:7" x14ac:dyDescent="0.25">
      <c r="A16" s="66" t="s">
        <v>87</v>
      </c>
      <c r="B16" s="67">
        <v>158</v>
      </c>
      <c r="C16" s="67">
        <v>267</v>
      </c>
      <c r="D16" s="67" t="s">
        <v>693</v>
      </c>
      <c r="E16" s="68" t="s">
        <v>693</v>
      </c>
    </row>
    <row r="17" spans="1:5" x14ac:dyDescent="0.25">
      <c r="A17" s="57"/>
      <c r="B17" s="63"/>
      <c r="C17" s="63"/>
      <c r="D17" s="63"/>
      <c r="E17" s="70"/>
    </row>
    <row r="18" spans="1:5" s="678" customFormat="1" x14ac:dyDescent="0.25">
      <c r="A18" s="670" t="s">
        <v>160</v>
      </c>
      <c r="B18" s="671">
        <v>13690</v>
      </c>
      <c r="C18" s="931">
        <v>95830</v>
      </c>
      <c r="D18" s="671" t="s">
        <v>693</v>
      </c>
      <c r="E18" s="932" t="s">
        <v>693</v>
      </c>
    </row>
    <row r="19" spans="1:5" s="678" customFormat="1" x14ac:dyDescent="0.25">
      <c r="A19" s="670" t="s">
        <v>89</v>
      </c>
      <c r="B19" s="671" t="s">
        <v>693</v>
      </c>
      <c r="C19" s="931" t="s">
        <v>693</v>
      </c>
      <c r="D19" s="671" t="s">
        <v>693</v>
      </c>
      <c r="E19" s="932" t="s">
        <v>693</v>
      </c>
    </row>
    <row r="20" spans="1:5" s="678" customFormat="1" x14ac:dyDescent="0.25">
      <c r="A20" s="670" t="s">
        <v>90</v>
      </c>
      <c r="B20" s="671" t="s">
        <v>693</v>
      </c>
      <c r="C20" s="931" t="s">
        <v>693</v>
      </c>
      <c r="D20" s="671" t="s">
        <v>693</v>
      </c>
      <c r="E20" s="932" t="s">
        <v>693</v>
      </c>
    </row>
    <row r="21" spans="1:5" x14ac:dyDescent="0.25">
      <c r="A21" s="66" t="s">
        <v>91</v>
      </c>
      <c r="B21" s="67">
        <v>13690</v>
      </c>
      <c r="C21" s="67">
        <v>95830</v>
      </c>
      <c r="D21" s="67" t="s">
        <v>693</v>
      </c>
      <c r="E21" s="72" t="s">
        <v>693</v>
      </c>
    </row>
    <row r="22" spans="1:5" x14ac:dyDescent="0.25">
      <c r="A22" s="57"/>
      <c r="B22" s="40"/>
      <c r="C22" s="40"/>
      <c r="D22" s="40"/>
      <c r="E22" s="12"/>
    </row>
    <row r="23" spans="1:5" x14ac:dyDescent="0.25">
      <c r="A23" s="66" t="s">
        <v>92</v>
      </c>
      <c r="B23" s="67">
        <v>77253</v>
      </c>
      <c r="C23" s="67">
        <v>319902</v>
      </c>
      <c r="D23" s="67" t="s">
        <v>693</v>
      </c>
      <c r="E23" s="68" t="s">
        <v>693</v>
      </c>
    </row>
    <row r="24" spans="1:5" x14ac:dyDescent="0.25">
      <c r="A24" s="57"/>
      <c r="B24" s="40"/>
      <c r="C24" s="40"/>
      <c r="D24" s="40"/>
      <c r="E24" s="12"/>
    </row>
    <row r="25" spans="1:5" x14ac:dyDescent="0.25">
      <c r="A25" s="66" t="s">
        <v>93</v>
      </c>
      <c r="B25" s="67">
        <v>17490</v>
      </c>
      <c r="C25" s="67">
        <v>84021</v>
      </c>
      <c r="D25" s="67" t="s">
        <v>693</v>
      </c>
      <c r="E25" s="68" t="s">
        <v>693</v>
      </c>
    </row>
    <row r="26" spans="1:5" x14ac:dyDescent="0.25">
      <c r="A26" s="57"/>
      <c r="B26" s="63"/>
      <c r="C26" s="63"/>
      <c r="D26" s="63"/>
      <c r="E26" s="70"/>
    </row>
    <row r="27" spans="1:5" x14ac:dyDescent="0.25">
      <c r="A27" s="57" t="s">
        <v>94</v>
      </c>
      <c r="B27" s="40">
        <v>172787</v>
      </c>
      <c r="C27" s="40">
        <v>702152</v>
      </c>
      <c r="D27" s="40">
        <v>2914</v>
      </c>
      <c r="E27" s="12">
        <v>10305</v>
      </c>
    </row>
    <row r="28" spans="1:5" x14ac:dyDescent="0.25">
      <c r="A28" s="57" t="s">
        <v>95</v>
      </c>
      <c r="B28" s="73">
        <v>102417</v>
      </c>
      <c r="C28" s="73">
        <v>225549</v>
      </c>
      <c r="D28" s="40">
        <v>2110</v>
      </c>
      <c r="E28" s="74">
        <v>4775</v>
      </c>
    </row>
    <row r="29" spans="1:5" x14ac:dyDescent="0.25">
      <c r="A29" s="57" t="s">
        <v>96</v>
      </c>
      <c r="B29" s="73">
        <v>192439</v>
      </c>
      <c r="C29" s="73">
        <v>513474</v>
      </c>
      <c r="D29" s="40">
        <v>3927</v>
      </c>
      <c r="E29" s="74">
        <v>10476</v>
      </c>
    </row>
    <row r="30" spans="1:5" x14ac:dyDescent="0.25">
      <c r="A30" s="66" t="s">
        <v>97</v>
      </c>
      <c r="B30" s="67">
        <v>467643</v>
      </c>
      <c r="C30" s="67">
        <v>1441175</v>
      </c>
      <c r="D30" s="67">
        <v>8951</v>
      </c>
      <c r="E30" s="68">
        <v>25556</v>
      </c>
    </row>
    <row r="31" spans="1:5" x14ac:dyDescent="0.25">
      <c r="A31" s="57"/>
      <c r="B31" s="73"/>
      <c r="C31" s="73"/>
      <c r="D31" s="40"/>
      <c r="E31" s="74"/>
    </row>
    <row r="32" spans="1:5" x14ac:dyDescent="0.25">
      <c r="A32" s="57" t="s">
        <v>98</v>
      </c>
      <c r="B32" s="40">
        <v>37235</v>
      </c>
      <c r="C32" s="40">
        <v>138854</v>
      </c>
      <c r="D32" s="40">
        <v>376</v>
      </c>
      <c r="E32" s="12">
        <v>1403</v>
      </c>
    </row>
    <row r="33" spans="1:5" x14ac:dyDescent="0.25">
      <c r="A33" s="57" t="s">
        <v>99</v>
      </c>
      <c r="B33" s="73">
        <v>19451</v>
      </c>
      <c r="C33" s="73">
        <v>82240</v>
      </c>
      <c r="D33" s="40">
        <v>810</v>
      </c>
      <c r="E33" s="74">
        <v>2719</v>
      </c>
    </row>
    <row r="34" spans="1:5" x14ac:dyDescent="0.25">
      <c r="A34" s="57" t="s">
        <v>100</v>
      </c>
      <c r="B34" s="73">
        <v>103450</v>
      </c>
      <c r="C34" s="73">
        <v>295901</v>
      </c>
      <c r="D34" s="40">
        <v>415</v>
      </c>
      <c r="E34" s="74">
        <v>1188</v>
      </c>
    </row>
    <row r="35" spans="1:5" x14ac:dyDescent="0.25">
      <c r="A35" s="57" t="s">
        <v>101</v>
      </c>
      <c r="B35" s="40">
        <v>15089</v>
      </c>
      <c r="C35" s="40">
        <v>34208</v>
      </c>
      <c r="D35" s="40" t="s">
        <v>693</v>
      </c>
      <c r="E35" s="12" t="s">
        <v>693</v>
      </c>
    </row>
    <row r="36" spans="1:5" x14ac:dyDescent="0.25">
      <c r="A36" s="66" t="s">
        <v>102</v>
      </c>
      <c r="B36" s="67">
        <v>175225</v>
      </c>
      <c r="C36" s="67">
        <v>551203</v>
      </c>
      <c r="D36" s="67">
        <v>1601</v>
      </c>
      <c r="E36" s="68">
        <v>5310</v>
      </c>
    </row>
    <row r="37" spans="1:5" x14ac:dyDescent="0.25">
      <c r="A37" s="57"/>
      <c r="B37" s="40"/>
      <c r="C37" s="40"/>
      <c r="D37" s="40"/>
      <c r="E37" s="12"/>
    </row>
    <row r="38" spans="1:5" x14ac:dyDescent="0.25">
      <c r="A38" s="66" t="s">
        <v>103</v>
      </c>
      <c r="B38" s="67">
        <v>8189</v>
      </c>
      <c r="C38" s="67">
        <v>11178</v>
      </c>
      <c r="D38" s="67">
        <v>12283</v>
      </c>
      <c r="E38" s="68">
        <v>16766</v>
      </c>
    </row>
    <row r="39" spans="1:5" x14ac:dyDescent="0.25">
      <c r="A39" s="57"/>
      <c r="B39" s="11"/>
      <c r="C39" s="11"/>
      <c r="D39" s="40"/>
      <c r="E39" s="12"/>
    </row>
    <row r="40" spans="1:5" x14ac:dyDescent="0.25">
      <c r="A40" s="57" t="s">
        <v>161</v>
      </c>
      <c r="B40" s="40">
        <v>42256</v>
      </c>
      <c r="C40" s="40">
        <v>59769</v>
      </c>
      <c r="D40" s="40">
        <v>10378</v>
      </c>
      <c r="E40" s="12">
        <v>15147</v>
      </c>
    </row>
    <row r="41" spans="1:5" x14ac:dyDescent="0.25">
      <c r="A41" s="57" t="s">
        <v>105</v>
      </c>
      <c r="B41" s="73">
        <v>148051</v>
      </c>
      <c r="C41" s="73">
        <v>589874</v>
      </c>
      <c r="D41" s="40">
        <v>4500</v>
      </c>
      <c r="E41" s="74">
        <v>17739</v>
      </c>
    </row>
    <row r="42" spans="1:5" x14ac:dyDescent="0.25">
      <c r="A42" s="57" t="s">
        <v>106</v>
      </c>
      <c r="B42" s="73">
        <v>22418</v>
      </c>
      <c r="C42" s="73">
        <v>58318</v>
      </c>
      <c r="D42" s="40">
        <v>1294</v>
      </c>
      <c r="E42" s="74">
        <v>2323</v>
      </c>
    </row>
    <row r="43" spans="1:5" x14ac:dyDescent="0.25">
      <c r="A43" s="57" t="s">
        <v>107</v>
      </c>
      <c r="B43" s="40">
        <v>117388</v>
      </c>
      <c r="C43" s="40">
        <v>354163</v>
      </c>
      <c r="D43" s="40">
        <v>10000</v>
      </c>
      <c r="E43" s="12">
        <v>30044</v>
      </c>
    </row>
    <row r="44" spans="1:5" x14ac:dyDescent="0.25">
      <c r="A44" s="57" t="s">
        <v>108</v>
      </c>
      <c r="B44" s="40">
        <v>39074</v>
      </c>
      <c r="C44" s="40">
        <v>75004</v>
      </c>
      <c r="D44" s="40">
        <v>1000</v>
      </c>
      <c r="E44" s="12">
        <v>1599</v>
      </c>
    </row>
    <row r="45" spans="1:5" x14ac:dyDescent="0.25">
      <c r="A45" s="57" t="s">
        <v>109</v>
      </c>
      <c r="B45" s="73">
        <v>60446</v>
      </c>
      <c r="C45" s="73">
        <v>145264</v>
      </c>
      <c r="D45" s="40">
        <v>15000</v>
      </c>
      <c r="E45" s="74">
        <v>35216</v>
      </c>
    </row>
    <row r="46" spans="1:5" x14ac:dyDescent="0.25">
      <c r="A46" s="57" t="s">
        <v>110</v>
      </c>
      <c r="B46" s="73">
        <v>82971</v>
      </c>
      <c r="C46" s="73">
        <v>269825</v>
      </c>
      <c r="D46" s="40">
        <v>8040</v>
      </c>
      <c r="E46" s="74">
        <v>25577</v>
      </c>
    </row>
    <row r="47" spans="1:5" x14ac:dyDescent="0.25">
      <c r="A47" s="57" t="s">
        <v>111</v>
      </c>
      <c r="B47" s="40">
        <v>184161</v>
      </c>
      <c r="C47" s="40">
        <v>473750</v>
      </c>
      <c r="D47" s="40">
        <v>1850</v>
      </c>
      <c r="E47" s="12">
        <v>4707</v>
      </c>
    </row>
    <row r="48" spans="1:5" x14ac:dyDescent="0.25">
      <c r="A48" s="57" t="s">
        <v>112</v>
      </c>
      <c r="B48" s="40">
        <v>52771</v>
      </c>
      <c r="C48" s="40">
        <v>141822</v>
      </c>
      <c r="D48" s="40">
        <v>13192</v>
      </c>
      <c r="E48" s="12">
        <v>35454</v>
      </c>
    </row>
    <row r="49" spans="1:5" x14ac:dyDescent="0.25">
      <c r="A49" s="66" t="s">
        <v>113</v>
      </c>
      <c r="B49" s="67">
        <v>749536</v>
      </c>
      <c r="C49" s="67">
        <v>2167789</v>
      </c>
      <c r="D49" s="67">
        <v>65254</v>
      </c>
      <c r="E49" s="68">
        <v>167806</v>
      </c>
    </row>
    <row r="50" spans="1:5" x14ac:dyDescent="0.25">
      <c r="A50" s="57"/>
      <c r="B50" s="40"/>
      <c r="C50" s="40"/>
      <c r="D50" s="40"/>
      <c r="E50" s="12"/>
    </row>
    <row r="51" spans="1:5" x14ac:dyDescent="0.25">
      <c r="A51" s="66" t="s">
        <v>114</v>
      </c>
      <c r="B51" s="67">
        <v>53046</v>
      </c>
      <c r="C51" s="67">
        <v>107904</v>
      </c>
      <c r="D51" s="67">
        <v>946</v>
      </c>
      <c r="E51" s="68">
        <v>1944</v>
      </c>
    </row>
    <row r="52" spans="1:5" x14ac:dyDescent="0.25">
      <c r="A52" s="57"/>
      <c r="B52" s="40"/>
      <c r="C52" s="40"/>
      <c r="D52" s="40"/>
      <c r="E52" s="12"/>
    </row>
    <row r="53" spans="1:5" x14ac:dyDescent="0.25">
      <c r="A53" s="57" t="s">
        <v>115</v>
      </c>
      <c r="B53" s="40">
        <v>112826</v>
      </c>
      <c r="C53" s="40">
        <v>351846</v>
      </c>
      <c r="D53" s="40">
        <v>20500</v>
      </c>
      <c r="E53" s="12">
        <v>53500</v>
      </c>
    </row>
    <row r="54" spans="1:5" x14ac:dyDescent="0.25">
      <c r="A54" s="57" t="s">
        <v>116</v>
      </c>
      <c r="B54" s="73">
        <v>104715</v>
      </c>
      <c r="C54" s="73">
        <v>236945</v>
      </c>
      <c r="D54" s="40">
        <v>44877</v>
      </c>
      <c r="E54" s="74">
        <v>107156</v>
      </c>
    </row>
    <row r="55" spans="1:5" x14ac:dyDescent="0.25">
      <c r="A55" s="57" t="s">
        <v>117</v>
      </c>
      <c r="B55" s="73">
        <v>238028</v>
      </c>
      <c r="C55" s="73">
        <v>570593</v>
      </c>
      <c r="D55" s="40">
        <v>31205</v>
      </c>
      <c r="E55" s="74">
        <v>74796</v>
      </c>
    </row>
    <row r="56" spans="1:5" x14ac:dyDescent="0.25">
      <c r="A56" s="57" t="s">
        <v>118</v>
      </c>
      <c r="B56" s="40">
        <v>91748</v>
      </c>
      <c r="C56" s="40">
        <v>262178</v>
      </c>
      <c r="D56" s="40">
        <v>10197</v>
      </c>
      <c r="E56" s="12">
        <v>29140</v>
      </c>
    </row>
    <row r="57" spans="1:5" x14ac:dyDescent="0.25">
      <c r="A57" s="57" t="s">
        <v>119</v>
      </c>
      <c r="B57" s="40">
        <v>133177</v>
      </c>
      <c r="C57" s="40">
        <v>215451</v>
      </c>
      <c r="D57" s="40">
        <v>16656</v>
      </c>
      <c r="E57" s="12">
        <v>25544</v>
      </c>
    </row>
    <row r="58" spans="1:5" x14ac:dyDescent="0.25">
      <c r="A58" s="66" t="s">
        <v>162</v>
      </c>
      <c r="B58" s="67">
        <v>680494</v>
      </c>
      <c r="C58" s="67">
        <v>1637013</v>
      </c>
      <c r="D58" s="67">
        <v>123435</v>
      </c>
      <c r="E58" s="68">
        <v>290136</v>
      </c>
    </row>
    <row r="59" spans="1:5" x14ac:dyDescent="0.25">
      <c r="A59" s="57"/>
      <c r="B59" s="63"/>
      <c r="C59" s="63"/>
      <c r="D59" s="63"/>
      <c r="E59" s="70"/>
    </row>
    <row r="60" spans="1:5" x14ac:dyDescent="0.25">
      <c r="A60" s="57" t="s">
        <v>121</v>
      </c>
      <c r="B60" s="40">
        <v>2126</v>
      </c>
      <c r="C60" s="40">
        <v>3240</v>
      </c>
      <c r="D60" s="40">
        <v>705</v>
      </c>
      <c r="E60" s="12">
        <v>1066</v>
      </c>
    </row>
    <row r="61" spans="1:5" x14ac:dyDescent="0.25">
      <c r="A61" s="57" t="s">
        <v>122</v>
      </c>
      <c r="B61" s="73">
        <v>3181</v>
      </c>
      <c r="C61" s="73">
        <v>4560</v>
      </c>
      <c r="D61" s="40">
        <v>140</v>
      </c>
      <c r="E61" s="74">
        <v>221</v>
      </c>
    </row>
    <row r="62" spans="1:5" x14ac:dyDescent="0.25">
      <c r="A62" s="57" t="s">
        <v>123</v>
      </c>
      <c r="B62" s="73">
        <v>830</v>
      </c>
      <c r="C62" s="73">
        <v>1345</v>
      </c>
      <c r="D62" s="40">
        <v>7677</v>
      </c>
      <c r="E62" s="74">
        <v>12546</v>
      </c>
    </row>
    <row r="63" spans="1:5" x14ac:dyDescent="0.25">
      <c r="A63" s="66" t="s">
        <v>124</v>
      </c>
      <c r="B63" s="67">
        <v>6137</v>
      </c>
      <c r="C63" s="67">
        <v>9145</v>
      </c>
      <c r="D63" s="67">
        <v>8522</v>
      </c>
      <c r="E63" s="68">
        <v>13833</v>
      </c>
    </row>
    <row r="64" spans="1:5" x14ac:dyDescent="0.25">
      <c r="A64" s="57"/>
      <c r="B64" s="11"/>
      <c r="C64" s="11"/>
      <c r="D64" s="40"/>
      <c r="E64" s="12"/>
    </row>
    <row r="65" spans="1:5" x14ac:dyDescent="0.25">
      <c r="A65" s="66" t="s">
        <v>125</v>
      </c>
      <c r="B65" s="67">
        <v>11227</v>
      </c>
      <c r="C65" s="67">
        <v>14322</v>
      </c>
      <c r="D65" s="67">
        <v>12113</v>
      </c>
      <c r="E65" s="68">
        <v>18392</v>
      </c>
    </row>
    <row r="66" spans="1:5" x14ac:dyDescent="0.25">
      <c r="A66" s="57"/>
      <c r="B66" s="40"/>
      <c r="C66" s="40"/>
      <c r="D66" s="40"/>
      <c r="E66" s="12"/>
    </row>
    <row r="67" spans="1:5" x14ac:dyDescent="0.25">
      <c r="A67" s="57" t="s">
        <v>126</v>
      </c>
      <c r="B67" s="40">
        <v>58695</v>
      </c>
      <c r="C67" s="40">
        <v>113938</v>
      </c>
      <c r="D67" s="40" t="s">
        <v>693</v>
      </c>
      <c r="E67" s="12" t="s">
        <v>693</v>
      </c>
    </row>
    <row r="68" spans="1:5" x14ac:dyDescent="0.25">
      <c r="A68" s="57" t="s">
        <v>127</v>
      </c>
      <c r="B68" s="40">
        <v>1059</v>
      </c>
      <c r="C68" s="40">
        <v>1488</v>
      </c>
      <c r="D68" s="40" t="s">
        <v>693</v>
      </c>
      <c r="E68" s="12" t="s">
        <v>693</v>
      </c>
    </row>
    <row r="69" spans="1:5" x14ac:dyDescent="0.25">
      <c r="A69" s="66" t="s">
        <v>128</v>
      </c>
      <c r="B69" s="67">
        <v>59754</v>
      </c>
      <c r="C69" s="67">
        <v>115426</v>
      </c>
      <c r="D69" s="67" t="s">
        <v>693</v>
      </c>
      <c r="E69" s="68" t="s">
        <v>693</v>
      </c>
    </row>
    <row r="70" spans="1:5" x14ac:dyDescent="0.25">
      <c r="A70" s="57"/>
      <c r="B70" s="40"/>
      <c r="C70" s="40"/>
      <c r="D70" s="40"/>
      <c r="E70" s="12"/>
    </row>
    <row r="71" spans="1:5" x14ac:dyDescent="0.25">
      <c r="A71" s="57" t="s">
        <v>129</v>
      </c>
      <c r="B71" s="40">
        <v>150</v>
      </c>
      <c r="C71" s="40">
        <v>203</v>
      </c>
      <c r="D71" s="40">
        <v>9232</v>
      </c>
      <c r="E71" s="12">
        <v>16753</v>
      </c>
    </row>
    <row r="72" spans="1:5" x14ac:dyDescent="0.25">
      <c r="A72" s="57" t="s">
        <v>130</v>
      </c>
      <c r="B72" s="73">
        <v>10890</v>
      </c>
      <c r="C72" s="73">
        <v>13514</v>
      </c>
      <c r="D72" s="40">
        <v>910</v>
      </c>
      <c r="E72" s="74">
        <v>2712</v>
      </c>
    </row>
    <row r="73" spans="1:5" x14ac:dyDescent="0.25">
      <c r="A73" s="57" t="s">
        <v>131</v>
      </c>
      <c r="B73" s="73">
        <v>8426</v>
      </c>
      <c r="C73" s="73">
        <v>16991</v>
      </c>
      <c r="D73" s="40">
        <v>13634</v>
      </c>
      <c r="E73" s="74">
        <v>25896</v>
      </c>
    </row>
    <row r="74" spans="1:5" x14ac:dyDescent="0.25">
      <c r="A74" s="57" t="s">
        <v>132</v>
      </c>
      <c r="B74" s="40">
        <v>36721</v>
      </c>
      <c r="C74" s="40">
        <v>56199</v>
      </c>
      <c r="D74" s="40">
        <v>5585</v>
      </c>
      <c r="E74" s="12">
        <v>11414</v>
      </c>
    </row>
    <row r="75" spans="1:5" x14ac:dyDescent="0.25">
      <c r="A75" s="57" t="s">
        <v>133</v>
      </c>
      <c r="B75" s="73">
        <v>816</v>
      </c>
      <c r="C75" s="73">
        <v>1767</v>
      </c>
      <c r="D75" s="40">
        <v>969</v>
      </c>
      <c r="E75" s="74">
        <v>2571</v>
      </c>
    </row>
    <row r="76" spans="1:5" x14ac:dyDescent="0.25">
      <c r="A76" s="57" t="s">
        <v>134</v>
      </c>
      <c r="B76" s="73">
        <v>7803</v>
      </c>
      <c r="C76" s="73">
        <v>19195</v>
      </c>
      <c r="D76" s="40">
        <v>241</v>
      </c>
      <c r="E76" s="74">
        <v>565</v>
      </c>
    </row>
    <row r="77" spans="1:5" x14ac:dyDescent="0.25">
      <c r="A77" s="57" t="s">
        <v>135</v>
      </c>
      <c r="B77" s="40">
        <v>13075</v>
      </c>
      <c r="C77" s="40">
        <v>38712</v>
      </c>
      <c r="D77" s="40">
        <v>342</v>
      </c>
      <c r="E77" s="12">
        <v>972</v>
      </c>
    </row>
    <row r="78" spans="1:5" x14ac:dyDescent="0.25">
      <c r="A78" s="57" t="s">
        <v>136</v>
      </c>
      <c r="B78" s="73">
        <v>27720</v>
      </c>
      <c r="C78" s="73">
        <v>83775</v>
      </c>
      <c r="D78" s="40">
        <v>3080</v>
      </c>
      <c r="E78" s="74">
        <v>11799</v>
      </c>
    </row>
    <row r="79" spans="1:5" x14ac:dyDescent="0.25">
      <c r="A79" s="66" t="s">
        <v>137</v>
      </c>
      <c r="B79" s="67">
        <v>105601</v>
      </c>
      <c r="C79" s="67">
        <v>230356</v>
      </c>
      <c r="D79" s="67">
        <v>33993</v>
      </c>
      <c r="E79" s="68">
        <v>72682</v>
      </c>
    </row>
    <row r="80" spans="1:5" x14ac:dyDescent="0.25">
      <c r="A80" s="57"/>
      <c r="B80" s="40"/>
      <c r="C80" s="40"/>
      <c r="D80" s="40"/>
      <c r="E80" s="12"/>
    </row>
    <row r="81" spans="1:5" x14ac:dyDescent="0.25">
      <c r="A81" s="57" t="s">
        <v>138</v>
      </c>
      <c r="B81" s="40">
        <v>105</v>
      </c>
      <c r="C81" s="40">
        <v>150</v>
      </c>
      <c r="D81" s="40" t="s">
        <v>693</v>
      </c>
      <c r="E81" s="12" t="s">
        <v>693</v>
      </c>
    </row>
    <row r="82" spans="1:5" x14ac:dyDescent="0.25">
      <c r="A82" s="57" t="s">
        <v>139</v>
      </c>
      <c r="B82" s="40">
        <v>43</v>
      </c>
      <c r="C82" s="40">
        <v>41</v>
      </c>
      <c r="D82" s="40" t="s">
        <v>693</v>
      </c>
      <c r="E82" s="12" t="s">
        <v>693</v>
      </c>
    </row>
    <row r="83" spans="1:5" x14ac:dyDescent="0.25">
      <c r="A83" s="66" t="s">
        <v>140</v>
      </c>
      <c r="B83" s="67">
        <v>148</v>
      </c>
      <c r="C83" s="67">
        <v>191</v>
      </c>
      <c r="D83" s="67" t="s">
        <v>693</v>
      </c>
      <c r="E83" s="68" t="s">
        <v>693</v>
      </c>
    </row>
    <row r="84" spans="1:5" x14ac:dyDescent="0.25">
      <c r="A84" s="57"/>
      <c r="B84" s="40"/>
      <c r="C84" s="40"/>
      <c r="D84" s="40"/>
      <c r="E84" s="12"/>
    </row>
    <row r="85" spans="1:5" ht="13.8" thickBot="1" x14ac:dyDescent="0.3">
      <c r="A85" s="60" t="s">
        <v>141</v>
      </c>
      <c r="B85" s="47">
        <v>2426410</v>
      </c>
      <c r="C85" s="47">
        <v>6787541</v>
      </c>
      <c r="D85" s="47">
        <v>267098</v>
      </c>
      <c r="E85" s="48">
        <v>612425</v>
      </c>
    </row>
  </sheetData>
  <mergeCells count="4">
    <mergeCell ref="A1:E1"/>
    <mergeCell ref="A3:E3"/>
    <mergeCell ref="B5:C5"/>
    <mergeCell ref="D5:E5"/>
  </mergeCells>
  <phoneticPr fontId="7"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00">
    <pageSetUpPr fitToPage="1"/>
  </sheetPr>
  <dimension ref="A1:G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6640625" style="172" customWidth="1"/>
    <col min="2" max="7" width="22.5546875" style="172" customWidth="1"/>
    <col min="8" max="16384" width="11.44140625" style="172"/>
  </cols>
  <sheetData>
    <row r="1" spans="1:7" s="80" customFormat="1" ht="17.399999999999999" x14ac:dyDescent="0.3">
      <c r="A1" s="2009" t="s">
        <v>0</v>
      </c>
      <c r="B1" s="2009"/>
      <c r="C1" s="2009"/>
      <c r="D1" s="2009"/>
      <c r="E1" s="2009"/>
      <c r="F1" s="2009"/>
      <c r="G1" s="2009"/>
    </row>
    <row r="3" spans="1:7" s="81" customFormat="1" ht="13.8" x14ac:dyDescent="0.25">
      <c r="A3" s="2049" t="s">
        <v>619</v>
      </c>
      <c r="B3" s="2049"/>
      <c r="C3" s="2049"/>
      <c r="D3" s="2049"/>
      <c r="E3" s="2049"/>
      <c r="F3" s="2049"/>
      <c r="G3" s="2049"/>
    </row>
    <row r="4" spans="1:7" s="81" customFormat="1" ht="13.8" x14ac:dyDescent="0.25">
      <c r="A4" s="2049" t="s">
        <v>752</v>
      </c>
      <c r="B4" s="2049"/>
      <c r="C4" s="2049"/>
      <c r="D4" s="2049"/>
      <c r="E4" s="2049"/>
      <c r="F4" s="2049"/>
      <c r="G4" s="2049"/>
    </row>
    <row r="5" spans="1:7" s="81" customFormat="1" ht="13.5" customHeight="1" thickBot="1" x14ac:dyDescent="0.3">
      <c r="A5" s="5"/>
      <c r="B5" s="6"/>
      <c r="C5" s="6"/>
      <c r="D5" s="6"/>
      <c r="E5" s="6"/>
      <c r="F5" s="6"/>
      <c r="G5" s="6"/>
    </row>
    <row r="6" spans="1:7" ht="24" customHeight="1" x14ac:dyDescent="0.25">
      <c r="A6" s="2005" t="s">
        <v>77</v>
      </c>
      <c r="B6" s="384"/>
      <c r="C6" s="371" t="s">
        <v>3</v>
      </c>
      <c r="D6" s="403"/>
      <c r="E6" s="2042" t="s">
        <v>10</v>
      </c>
      <c r="F6" s="1992"/>
      <c r="G6" s="375" t="s">
        <v>4</v>
      </c>
    </row>
    <row r="7" spans="1:7" ht="24" customHeight="1" x14ac:dyDescent="0.25">
      <c r="A7" s="2167"/>
      <c r="B7" s="602"/>
      <c r="C7" s="599" t="s">
        <v>13</v>
      </c>
      <c r="D7" s="603" t="s">
        <v>372</v>
      </c>
      <c r="E7" s="2131" t="s">
        <v>14</v>
      </c>
      <c r="F7" s="2133"/>
      <c r="G7" s="193" t="s">
        <v>342</v>
      </c>
    </row>
    <row r="8" spans="1:7" ht="34.5" customHeight="1" thickBot="1" x14ac:dyDescent="0.3">
      <c r="A8" s="2168"/>
      <c r="B8" s="376" t="s">
        <v>17</v>
      </c>
      <c r="C8" s="376" t="s">
        <v>18</v>
      </c>
      <c r="D8" s="376" t="s">
        <v>19</v>
      </c>
      <c r="E8" s="376" t="s">
        <v>17</v>
      </c>
      <c r="F8" s="376" t="s">
        <v>18</v>
      </c>
      <c r="G8" s="194" t="s">
        <v>152</v>
      </c>
    </row>
    <row r="9" spans="1:7" ht="22.5" customHeight="1" x14ac:dyDescent="0.25">
      <c r="A9" s="65" t="s">
        <v>81</v>
      </c>
      <c r="B9" s="38" t="s">
        <v>23</v>
      </c>
      <c r="C9" s="38" t="s">
        <v>23</v>
      </c>
      <c r="D9" s="38" t="s">
        <v>23</v>
      </c>
      <c r="E9" s="38" t="s">
        <v>23</v>
      </c>
      <c r="F9" s="38" t="s">
        <v>23</v>
      </c>
      <c r="G9" s="38" t="s">
        <v>23</v>
      </c>
    </row>
    <row r="10" spans="1:7" x14ac:dyDescent="0.25">
      <c r="A10" s="57" t="s">
        <v>82</v>
      </c>
      <c r="B10" s="888" t="s">
        <v>23</v>
      </c>
      <c r="C10" s="888" t="s">
        <v>23</v>
      </c>
      <c r="D10" s="888" t="s">
        <v>23</v>
      </c>
      <c r="E10" s="888" t="s">
        <v>23</v>
      </c>
      <c r="F10" s="888" t="s">
        <v>23</v>
      </c>
      <c r="G10" s="888" t="s">
        <v>23</v>
      </c>
    </row>
    <row r="11" spans="1:7" x14ac:dyDescent="0.25">
      <c r="A11" s="57" t="s">
        <v>83</v>
      </c>
      <c r="B11" s="888" t="s">
        <v>23</v>
      </c>
      <c r="C11" s="888" t="s">
        <v>23</v>
      </c>
      <c r="D11" s="888" t="s">
        <v>23</v>
      </c>
      <c r="E11" s="888" t="s">
        <v>23</v>
      </c>
      <c r="F11" s="888" t="s">
        <v>23</v>
      </c>
      <c r="G11" s="888" t="s">
        <v>23</v>
      </c>
    </row>
    <row r="12" spans="1:7" x14ac:dyDescent="0.25">
      <c r="A12" s="57" t="s">
        <v>84</v>
      </c>
      <c r="B12" s="888" t="s">
        <v>23</v>
      </c>
      <c r="C12" s="888" t="s">
        <v>23</v>
      </c>
      <c r="D12" s="888" t="s">
        <v>23</v>
      </c>
      <c r="E12" s="888" t="s">
        <v>23</v>
      </c>
      <c r="F12" s="888" t="s">
        <v>23</v>
      </c>
      <c r="G12" s="888" t="s">
        <v>23</v>
      </c>
    </row>
    <row r="13" spans="1:7" x14ac:dyDescent="0.25">
      <c r="A13" s="66" t="s">
        <v>85</v>
      </c>
      <c r="B13" s="893" t="s">
        <v>23</v>
      </c>
      <c r="C13" s="893" t="s">
        <v>23</v>
      </c>
      <c r="D13" s="893" t="s">
        <v>23</v>
      </c>
      <c r="E13" s="893" t="s">
        <v>23</v>
      </c>
      <c r="F13" s="893" t="s">
        <v>23</v>
      </c>
      <c r="G13" s="893" t="s">
        <v>23</v>
      </c>
    </row>
    <row r="14" spans="1:7" x14ac:dyDescent="0.25">
      <c r="A14" s="59"/>
      <c r="B14" s="1026"/>
      <c r="C14" s="1026"/>
      <c r="D14" s="1026"/>
      <c r="E14" s="1026"/>
      <c r="F14" s="1026"/>
      <c r="G14" s="1026"/>
    </row>
    <row r="15" spans="1:7" x14ac:dyDescent="0.25">
      <c r="A15" s="66" t="s">
        <v>86</v>
      </c>
      <c r="B15" s="893" t="s">
        <v>23</v>
      </c>
      <c r="C15" s="893" t="s">
        <v>23</v>
      </c>
      <c r="D15" s="893" t="s">
        <v>23</v>
      </c>
      <c r="E15" s="893" t="s">
        <v>23</v>
      </c>
      <c r="F15" s="893" t="s">
        <v>23</v>
      </c>
      <c r="G15" s="893" t="s">
        <v>23</v>
      </c>
    </row>
    <row r="16" spans="1:7" x14ac:dyDescent="0.25">
      <c r="A16" s="59"/>
      <c r="B16" s="1026"/>
      <c r="C16" s="1026"/>
      <c r="D16" s="1026"/>
      <c r="E16" s="1026"/>
      <c r="F16" s="1026"/>
      <c r="G16" s="1026"/>
    </row>
    <row r="17" spans="1:7" x14ac:dyDescent="0.25">
      <c r="A17" s="66" t="s">
        <v>87</v>
      </c>
      <c r="B17" s="893">
        <v>124</v>
      </c>
      <c r="C17" s="893" t="s">
        <v>23</v>
      </c>
      <c r="D17" s="893">
        <v>124</v>
      </c>
      <c r="E17" s="893">
        <v>9000</v>
      </c>
      <c r="F17" s="893" t="s">
        <v>23</v>
      </c>
      <c r="G17" s="893">
        <v>1116</v>
      </c>
    </row>
    <row r="18" spans="1:7" x14ac:dyDescent="0.25">
      <c r="A18" s="57"/>
      <c r="B18" s="888"/>
      <c r="C18" s="888"/>
      <c r="D18" s="888"/>
      <c r="E18" s="888"/>
      <c r="F18" s="888"/>
      <c r="G18" s="888"/>
    </row>
    <row r="19" spans="1:7" x14ac:dyDescent="0.25">
      <c r="A19" s="57" t="s">
        <v>160</v>
      </c>
      <c r="B19" s="888">
        <v>164</v>
      </c>
      <c r="C19" s="888" t="s">
        <v>23</v>
      </c>
      <c r="D19" s="888">
        <v>164</v>
      </c>
      <c r="E19" s="888">
        <v>15340</v>
      </c>
      <c r="F19" s="888" t="s">
        <v>23</v>
      </c>
      <c r="G19" s="888">
        <v>2516</v>
      </c>
    </row>
    <row r="20" spans="1:7" x14ac:dyDescent="0.25">
      <c r="A20" s="57" t="s">
        <v>89</v>
      </c>
      <c r="B20" s="888" t="s">
        <v>23</v>
      </c>
      <c r="C20" s="888" t="s">
        <v>23</v>
      </c>
      <c r="D20" s="888" t="s">
        <v>23</v>
      </c>
      <c r="E20" s="888" t="s">
        <v>23</v>
      </c>
      <c r="F20" s="888" t="s">
        <v>23</v>
      </c>
      <c r="G20" s="888" t="s">
        <v>23</v>
      </c>
    </row>
    <row r="21" spans="1:7" x14ac:dyDescent="0.25">
      <c r="A21" s="57" t="s">
        <v>90</v>
      </c>
      <c r="B21" s="888">
        <v>3</v>
      </c>
      <c r="C21" s="888" t="s">
        <v>23</v>
      </c>
      <c r="D21" s="888">
        <v>3</v>
      </c>
      <c r="E21" s="888">
        <v>12470</v>
      </c>
      <c r="F21" s="888" t="s">
        <v>23</v>
      </c>
      <c r="G21" s="888">
        <v>37</v>
      </c>
    </row>
    <row r="22" spans="1:7" x14ac:dyDescent="0.25">
      <c r="A22" s="66" t="s">
        <v>91</v>
      </c>
      <c r="B22" s="893">
        <v>167</v>
      </c>
      <c r="C22" s="893" t="s">
        <v>23</v>
      </c>
      <c r="D22" s="893">
        <v>167</v>
      </c>
      <c r="E22" s="893">
        <v>15288</v>
      </c>
      <c r="F22" s="893" t="s">
        <v>23</v>
      </c>
      <c r="G22" s="893">
        <v>2553</v>
      </c>
    </row>
    <row r="23" spans="1:7" x14ac:dyDescent="0.25">
      <c r="A23" s="59"/>
      <c r="B23" s="1026"/>
      <c r="C23" s="1026"/>
      <c r="D23" s="1026"/>
      <c r="E23" s="1026"/>
      <c r="F23" s="1026"/>
      <c r="G23" s="1026"/>
    </row>
    <row r="24" spans="1:7" x14ac:dyDescent="0.25">
      <c r="A24" s="66" t="s">
        <v>92</v>
      </c>
      <c r="B24" s="893">
        <v>1026</v>
      </c>
      <c r="C24" s="893">
        <v>156</v>
      </c>
      <c r="D24" s="893">
        <v>1182</v>
      </c>
      <c r="E24" s="893">
        <v>15821</v>
      </c>
      <c r="F24" s="893">
        <v>26596</v>
      </c>
      <c r="G24" s="893">
        <v>20381</v>
      </c>
    </row>
    <row r="25" spans="1:7" x14ac:dyDescent="0.25">
      <c r="A25" s="59"/>
      <c r="B25" s="1026"/>
      <c r="C25" s="1026"/>
      <c r="D25" s="1026"/>
      <c r="E25" s="1026"/>
      <c r="F25" s="1026"/>
      <c r="G25" s="1026"/>
    </row>
    <row r="26" spans="1:7" x14ac:dyDescent="0.25">
      <c r="A26" s="66" t="s">
        <v>93</v>
      </c>
      <c r="B26" s="893">
        <v>167</v>
      </c>
      <c r="C26" s="893">
        <v>49</v>
      </c>
      <c r="D26" s="893">
        <v>216</v>
      </c>
      <c r="E26" s="893">
        <v>17000</v>
      </c>
      <c r="F26" s="893">
        <v>24500</v>
      </c>
      <c r="G26" s="893">
        <v>4040</v>
      </c>
    </row>
    <row r="27" spans="1:7" x14ac:dyDescent="0.25">
      <c r="A27" s="57"/>
      <c r="B27" s="888"/>
      <c r="C27" s="888"/>
      <c r="D27" s="888"/>
      <c r="E27" s="888"/>
      <c r="F27" s="888"/>
      <c r="G27" s="888"/>
    </row>
    <row r="28" spans="1:7" x14ac:dyDescent="0.25">
      <c r="A28" s="57" t="s">
        <v>94</v>
      </c>
      <c r="B28" s="888">
        <v>329</v>
      </c>
      <c r="C28" s="888">
        <v>136</v>
      </c>
      <c r="D28" s="888">
        <v>465</v>
      </c>
      <c r="E28" s="888">
        <v>9000</v>
      </c>
      <c r="F28" s="888">
        <v>18500</v>
      </c>
      <c r="G28" s="888">
        <v>5477</v>
      </c>
    </row>
    <row r="29" spans="1:7" x14ac:dyDescent="0.25">
      <c r="A29" s="57" t="s">
        <v>95</v>
      </c>
      <c r="B29" s="888">
        <v>1</v>
      </c>
      <c r="C29" s="888" t="s">
        <v>23</v>
      </c>
      <c r="D29" s="888">
        <v>1</v>
      </c>
      <c r="E29" s="888">
        <v>7075</v>
      </c>
      <c r="F29" s="888" t="s">
        <v>23</v>
      </c>
      <c r="G29" s="888">
        <v>7</v>
      </c>
    </row>
    <row r="30" spans="1:7" x14ac:dyDescent="0.25">
      <c r="A30" s="57" t="s">
        <v>96</v>
      </c>
      <c r="B30" s="888">
        <v>1</v>
      </c>
      <c r="C30" s="888">
        <v>42</v>
      </c>
      <c r="D30" s="888">
        <v>43</v>
      </c>
      <c r="E30" s="888">
        <v>8000</v>
      </c>
      <c r="F30" s="888">
        <v>18000</v>
      </c>
      <c r="G30" s="888">
        <v>764</v>
      </c>
    </row>
    <row r="31" spans="1:7" x14ac:dyDescent="0.25">
      <c r="A31" s="66" t="s">
        <v>97</v>
      </c>
      <c r="B31" s="893">
        <v>331</v>
      </c>
      <c r="C31" s="893">
        <v>178</v>
      </c>
      <c r="D31" s="893">
        <v>509</v>
      </c>
      <c r="E31" s="893">
        <v>8991</v>
      </c>
      <c r="F31" s="893">
        <v>18382</v>
      </c>
      <c r="G31" s="893">
        <v>6248</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v>3</v>
      </c>
      <c r="C34" s="889" t="s">
        <v>23</v>
      </c>
      <c r="D34" s="889">
        <v>3</v>
      </c>
      <c r="E34" s="889">
        <v>1500</v>
      </c>
      <c r="F34" s="889" t="s">
        <v>23</v>
      </c>
      <c r="G34" s="889">
        <v>5</v>
      </c>
    </row>
    <row r="35" spans="1:7" x14ac:dyDescent="0.25">
      <c r="A35" s="57" t="s">
        <v>100</v>
      </c>
      <c r="B35" s="889" t="s">
        <v>23</v>
      </c>
      <c r="C35" s="889" t="s">
        <v>23</v>
      </c>
      <c r="D35" s="889" t="s">
        <v>23</v>
      </c>
      <c r="E35" s="889" t="s">
        <v>23</v>
      </c>
      <c r="F35" s="889" t="s">
        <v>23</v>
      </c>
      <c r="G35" s="889" t="s">
        <v>23</v>
      </c>
    </row>
    <row r="36" spans="1:7" x14ac:dyDescent="0.25">
      <c r="A36" s="57" t="s">
        <v>101</v>
      </c>
      <c r="B36" s="889">
        <v>1</v>
      </c>
      <c r="C36" s="889">
        <v>1</v>
      </c>
      <c r="D36" s="889">
        <v>2</v>
      </c>
      <c r="E36" s="889">
        <v>1000</v>
      </c>
      <c r="F36" s="889">
        <v>5000</v>
      </c>
      <c r="G36" s="889">
        <v>6</v>
      </c>
    </row>
    <row r="37" spans="1:7" x14ac:dyDescent="0.25">
      <c r="A37" s="66" t="s">
        <v>102</v>
      </c>
      <c r="B37" s="893">
        <v>4</v>
      </c>
      <c r="C37" s="893">
        <v>1</v>
      </c>
      <c r="D37" s="893">
        <v>5</v>
      </c>
      <c r="E37" s="893">
        <v>1375</v>
      </c>
      <c r="F37" s="893">
        <v>5000</v>
      </c>
      <c r="G37" s="893">
        <v>11</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v>90</v>
      </c>
      <c r="C41" s="1028" t="s">
        <v>23</v>
      </c>
      <c r="D41" s="1028">
        <v>90</v>
      </c>
      <c r="E41" s="1028">
        <v>919</v>
      </c>
      <c r="F41" s="1028" t="s">
        <v>23</v>
      </c>
      <c r="G41" s="1028">
        <v>83</v>
      </c>
    </row>
    <row r="42" spans="1:7" x14ac:dyDescent="0.25">
      <c r="A42" s="57" t="s">
        <v>105</v>
      </c>
      <c r="B42" s="888">
        <v>90</v>
      </c>
      <c r="C42" s="888">
        <v>8</v>
      </c>
      <c r="D42" s="888">
        <v>98</v>
      </c>
      <c r="E42" s="888">
        <v>9500</v>
      </c>
      <c r="F42" s="888">
        <v>17000</v>
      </c>
      <c r="G42" s="888">
        <v>991</v>
      </c>
    </row>
    <row r="43" spans="1:7" x14ac:dyDescent="0.25">
      <c r="A43" s="57" t="s">
        <v>106</v>
      </c>
      <c r="B43" s="889">
        <v>153</v>
      </c>
      <c r="C43" s="889" t="s">
        <v>23</v>
      </c>
      <c r="D43" s="889">
        <v>153</v>
      </c>
      <c r="E43" s="889">
        <v>6000</v>
      </c>
      <c r="F43" s="889" t="s">
        <v>23</v>
      </c>
      <c r="G43" s="889">
        <v>918</v>
      </c>
    </row>
    <row r="44" spans="1:7" x14ac:dyDescent="0.25">
      <c r="A44" s="57" t="s">
        <v>107</v>
      </c>
      <c r="B44" s="1028">
        <v>19</v>
      </c>
      <c r="C44" s="1028" t="s">
        <v>23</v>
      </c>
      <c r="D44" s="1028">
        <v>19</v>
      </c>
      <c r="E44" s="1028">
        <v>8000</v>
      </c>
      <c r="F44" s="1028" t="s">
        <v>23</v>
      </c>
      <c r="G44" s="1028">
        <v>152</v>
      </c>
    </row>
    <row r="45" spans="1:7" x14ac:dyDescent="0.25">
      <c r="A45" s="57" t="s">
        <v>108</v>
      </c>
      <c r="B45" s="889">
        <v>146</v>
      </c>
      <c r="C45" s="889">
        <v>39</v>
      </c>
      <c r="D45" s="889">
        <v>185</v>
      </c>
      <c r="E45" s="889">
        <v>4000</v>
      </c>
      <c r="F45" s="889">
        <v>5000</v>
      </c>
      <c r="G45" s="889">
        <v>779</v>
      </c>
    </row>
    <row r="46" spans="1:7" x14ac:dyDescent="0.25">
      <c r="A46" s="57" t="s">
        <v>109</v>
      </c>
      <c r="B46" s="889">
        <v>46</v>
      </c>
      <c r="C46" s="889">
        <v>10</v>
      </c>
      <c r="D46" s="889">
        <v>56</v>
      </c>
      <c r="E46" s="889">
        <v>8826</v>
      </c>
      <c r="F46" s="889">
        <v>24000</v>
      </c>
      <c r="G46" s="889">
        <v>646</v>
      </c>
    </row>
    <row r="47" spans="1:7" x14ac:dyDescent="0.25">
      <c r="A47" s="57" t="s">
        <v>110</v>
      </c>
      <c r="B47" s="889" t="s">
        <v>23</v>
      </c>
      <c r="C47" s="889" t="s">
        <v>23</v>
      </c>
      <c r="D47" s="889" t="s">
        <v>23</v>
      </c>
      <c r="E47" s="889" t="s">
        <v>23</v>
      </c>
      <c r="F47" s="889" t="s">
        <v>23</v>
      </c>
      <c r="G47" s="889" t="s">
        <v>23</v>
      </c>
    </row>
    <row r="48" spans="1:7" x14ac:dyDescent="0.25">
      <c r="A48" s="57" t="s">
        <v>111</v>
      </c>
      <c r="B48" s="888">
        <v>3</v>
      </c>
      <c r="C48" s="888">
        <v>2</v>
      </c>
      <c r="D48" s="888">
        <v>5</v>
      </c>
      <c r="E48" s="888">
        <v>10000</v>
      </c>
      <c r="F48" s="888">
        <v>25000</v>
      </c>
      <c r="G48" s="888">
        <v>80</v>
      </c>
    </row>
    <row r="49" spans="1:7" x14ac:dyDescent="0.25">
      <c r="A49" s="57" t="s">
        <v>112</v>
      </c>
      <c r="B49" s="889">
        <v>135</v>
      </c>
      <c r="C49" s="889">
        <v>23</v>
      </c>
      <c r="D49" s="889">
        <v>158</v>
      </c>
      <c r="E49" s="889">
        <v>11819</v>
      </c>
      <c r="F49" s="889">
        <v>30000</v>
      </c>
      <c r="G49" s="889">
        <v>2286</v>
      </c>
    </row>
    <row r="50" spans="1:7" x14ac:dyDescent="0.25">
      <c r="A50" s="66" t="s">
        <v>113</v>
      </c>
      <c r="B50" s="893">
        <v>682</v>
      </c>
      <c r="C50" s="893">
        <v>82</v>
      </c>
      <c r="D50" s="893">
        <v>764</v>
      </c>
      <c r="E50" s="893">
        <v>6779</v>
      </c>
      <c r="F50" s="893">
        <v>15988</v>
      </c>
      <c r="G50" s="893">
        <v>5935</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v>1003</v>
      </c>
      <c r="C58" s="888">
        <v>50</v>
      </c>
      <c r="D58" s="888">
        <v>1053</v>
      </c>
      <c r="E58" s="888">
        <v>8000</v>
      </c>
      <c r="F58" s="888">
        <v>17000</v>
      </c>
      <c r="G58" s="888">
        <v>8874</v>
      </c>
    </row>
    <row r="59" spans="1:7" x14ac:dyDescent="0.25">
      <c r="A59" s="66" t="s">
        <v>176</v>
      </c>
      <c r="B59" s="893">
        <v>1003</v>
      </c>
      <c r="C59" s="893">
        <v>50</v>
      </c>
      <c r="D59" s="893">
        <v>1053</v>
      </c>
      <c r="E59" s="893">
        <v>8000</v>
      </c>
      <c r="F59" s="893">
        <v>17000</v>
      </c>
      <c r="G59" s="893">
        <v>8874</v>
      </c>
    </row>
    <row r="60" spans="1:7" x14ac:dyDescent="0.25">
      <c r="A60" s="57"/>
      <c r="B60" s="888"/>
      <c r="C60" s="888"/>
      <c r="D60" s="888"/>
      <c r="E60" s="888"/>
      <c r="F60" s="888"/>
      <c r="G60" s="888"/>
    </row>
    <row r="61" spans="1:7" x14ac:dyDescent="0.25">
      <c r="A61" s="57" t="s">
        <v>121</v>
      </c>
      <c r="B61" s="889" t="s">
        <v>23</v>
      </c>
      <c r="C61" s="889">
        <v>33</v>
      </c>
      <c r="D61" s="889">
        <v>33</v>
      </c>
      <c r="E61" s="889">
        <v>5000</v>
      </c>
      <c r="F61" s="889">
        <v>17000</v>
      </c>
      <c r="G61" s="889">
        <v>561</v>
      </c>
    </row>
    <row r="62" spans="1:7" x14ac:dyDescent="0.25">
      <c r="A62" s="57" t="s">
        <v>122</v>
      </c>
      <c r="B62" s="889">
        <v>3</v>
      </c>
      <c r="C62" s="889" t="s">
        <v>23</v>
      </c>
      <c r="D62" s="889">
        <v>3</v>
      </c>
      <c r="E62" s="889">
        <v>2500</v>
      </c>
      <c r="F62" s="889">
        <v>15000</v>
      </c>
      <c r="G62" s="889">
        <v>8</v>
      </c>
    </row>
    <row r="63" spans="1:7" x14ac:dyDescent="0.25">
      <c r="A63" s="57" t="s">
        <v>123</v>
      </c>
      <c r="B63" s="889" t="s">
        <v>23</v>
      </c>
      <c r="C63" s="889" t="s">
        <v>23</v>
      </c>
      <c r="D63" s="889" t="s">
        <v>23</v>
      </c>
      <c r="E63" s="889" t="s">
        <v>23</v>
      </c>
      <c r="F63" s="889" t="s">
        <v>23</v>
      </c>
      <c r="G63" s="889" t="s">
        <v>23</v>
      </c>
    </row>
    <row r="64" spans="1:7" x14ac:dyDescent="0.25">
      <c r="A64" s="66" t="s">
        <v>124</v>
      </c>
      <c r="B64" s="893">
        <v>3</v>
      </c>
      <c r="C64" s="893">
        <v>33</v>
      </c>
      <c r="D64" s="893">
        <v>36</v>
      </c>
      <c r="E64" s="893">
        <v>2500</v>
      </c>
      <c r="F64" s="893">
        <v>17000</v>
      </c>
      <c r="G64" s="893">
        <v>569</v>
      </c>
    </row>
    <row r="65" spans="1:7" x14ac:dyDescent="0.25">
      <c r="A65" s="59"/>
      <c r="B65" s="1026"/>
      <c r="C65" s="1026"/>
      <c r="D65" s="1026"/>
      <c r="E65" s="1026"/>
      <c r="F65" s="1026"/>
      <c r="G65" s="1026"/>
    </row>
    <row r="66" spans="1:7" x14ac:dyDescent="0.25">
      <c r="A66" s="66" t="s">
        <v>125</v>
      </c>
      <c r="B66" s="893">
        <v>28</v>
      </c>
      <c r="C66" s="893">
        <v>32</v>
      </c>
      <c r="D66" s="893">
        <v>60</v>
      </c>
      <c r="E66" s="893">
        <v>2318</v>
      </c>
      <c r="F66" s="893">
        <v>5488</v>
      </c>
      <c r="G66" s="893">
        <v>241</v>
      </c>
    </row>
    <row r="67" spans="1:7" x14ac:dyDescent="0.25">
      <c r="A67" s="57"/>
      <c r="B67" s="888"/>
      <c r="C67" s="888"/>
      <c r="D67" s="888"/>
      <c r="E67" s="888"/>
      <c r="F67" s="888"/>
      <c r="G67" s="888"/>
    </row>
    <row r="68" spans="1:7" x14ac:dyDescent="0.25">
      <c r="A68" s="57" t="s">
        <v>126</v>
      </c>
      <c r="B68" s="888" t="s">
        <v>23</v>
      </c>
      <c r="C68" s="888" t="s">
        <v>23</v>
      </c>
      <c r="D68" s="888">
        <v>7456</v>
      </c>
      <c r="E68" s="888" t="s">
        <v>23</v>
      </c>
      <c r="F68" s="888" t="s">
        <v>23</v>
      </c>
      <c r="G68" s="888" t="s">
        <v>23</v>
      </c>
    </row>
    <row r="69" spans="1:7" x14ac:dyDescent="0.25">
      <c r="A69" s="57" t="s">
        <v>127</v>
      </c>
      <c r="B69" s="888" t="s">
        <v>23</v>
      </c>
      <c r="C69" s="888" t="s">
        <v>23</v>
      </c>
      <c r="D69" s="888">
        <v>756</v>
      </c>
      <c r="E69" s="888" t="s">
        <v>23</v>
      </c>
      <c r="F69" s="888" t="s">
        <v>23</v>
      </c>
      <c r="G69" s="888" t="s">
        <v>23</v>
      </c>
    </row>
    <row r="70" spans="1:7" x14ac:dyDescent="0.25">
      <c r="A70" s="66" t="s">
        <v>128</v>
      </c>
      <c r="B70" s="893" t="s">
        <v>23</v>
      </c>
      <c r="C70" s="893" t="s">
        <v>23</v>
      </c>
      <c r="D70" s="893">
        <v>8212</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v>90</v>
      </c>
      <c r="C73" s="888" t="s">
        <v>23</v>
      </c>
      <c r="D73" s="888">
        <v>90</v>
      </c>
      <c r="E73" s="888">
        <v>1500</v>
      </c>
      <c r="F73" s="888" t="s">
        <v>23</v>
      </c>
      <c r="G73" s="888">
        <v>135</v>
      </c>
    </row>
    <row r="74" spans="1:7" x14ac:dyDescent="0.25">
      <c r="A74" s="57" t="s">
        <v>131</v>
      </c>
      <c r="B74" s="889">
        <v>130</v>
      </c>
      <c r="C74" s="889">
        <v>12</v>
      </c>
      <c r="D74" s="889">
        <v>142</v>
      </c>
      <c r="E74" s="889">
        <v>7000</v>
      </c>
      <c r="F74" s="889">
        <v>14000</v>
      </c>
      <c r="G74" s="889">
        <v>1078</v>
      </c>
    </row>
    <row r="75" spans="1:7" x14ac:dyDescent="0.25">
      <c r="A75" s="57" t="s">
        <v>132</v>
      </c>
      <c r="B75" s="888">
        <v>430</v>
      </c>
      <c r="C75" s="888">
        <v>6</v>
      </c>
      <c r="D75" s="888">
        <v>436</v>
      </c>
      <c r="E75" s="888">
        <v>1497</v>
      </c>
      <c r="F75" s="888">
        <v>600</v>
      </c>
      <c r="G75" s="888">
        <v>647</v>
      </c>
    </row>
    <row r="76" spans="1:7" x14ac:dyDescent="0.25">
      <c r="A76" s="57" t="s">
        <v>133</v>
      </c>
      <c r="B76" s="888" t="s">
        <v>23</v>
      </c>
      <c r="C76" s="888" t="s">
        <v>23</v>
      </c>
      <c r="D76" s="888">
        <v>160</v>
      </c>
      <c r="E76" s="888" t="s">
        <v>23</v>
      </c>
      <c r="F76" s="888" t="s">
        <v>23</v>
      </c>
      <c r="G76" s="888" t="s">
        <v>23</v>
      </c>
    </row>
    <row r="77" spans="1:7" x14ac:dyDescent="0.25">
      <c r="A77" s="57" t="s">
        <v>134</v>
      </c>
      <c r="B77" s="888">
        <v>243</v>
      </c>
      <c r="C77" s="888">
        <v>50</v>
      </c>
      <c r="D77" s="888">
        <v>293</v>
      </c>
      <c r="E77" s="888">
        <v>7500</v>
      </c>
      <c r="F77" s="888">
        <v>17000</v>
      </c>
      <c r="G77" s="888">
        <v>2673</v>
      </c>
    </row>
    <row r="78" spans="1:7" x14ac:dyDescent="0.25">
      <c r="A78" s="57" t="s">
        <v>135</v>
      </c>
      <c r="B78" s="888">
        <v>64</v>
      </c>
      <c r="C78" s="888">
        <v>240</v>
      </c>
      <c r="D78" s="888">
        <v>304</v>
      </c>
      <c r="E78" s="888">
        <v>5500</v>
      </c>
      <c r="F78" s="888">
        <v>11000</v>
      </c>
      <c r="G78" s="888">
        <v>2995</v>
      </c>
    </row>
    <row r="79" spans="1:7" x14ac:dyDescent="0.25">
      <c r="A79" s="57" t="s">
        <v>136</v>
      </c>
      <c r="B79" s="1028">
        <v>520</v>
      </c>
      <c r="C79" s="1028">
        <v>110</v>
      </c>
      <c r="D79" s="1028">
        <v>630</v>
      </c>
      <c r="E79" s="1028">
        <v>4680</v>
      </c>
      <c r="F79" s="1028">
        <v>13320</v>
      </c>
      <c r="G79" s="1028">
        <v>3899</v>
      </c>
    </row>
    <row r="80" spans="1:7" x14ac:dyDescent="0.25">
      <c r="A80" s="66" t="s">
        <v>137</v>
      </c>
      <c r="B80" s="893">
        <v>1477</v>
      </c>
      <c r="C80" s="893">
        <v>418</v>
      </c>
      <c r="D80" s="893">
        <v>2055</v>
      </c>
      <c r="E80" s="893">
        <v>4263</v>
      </c>
      <c r="F80" s="893">
        <v>12265</v>
      </c>
      <c r="G80" s="893">
        <v>11427</v>
      </c>
    </row>
    <row r="81" spans="1:7" x14ac:dyDescent="0.25">
      <c r="A81" s="57"/>
      <c r="B81" s="888"/>
      <c r="C81" s="888"/>
      <c r="D81" s="888"/>
      <c r="E81" s="888"/>
      <c r="F81" s="888"/>
      <c r="G81" s="888"/>
    </row>
    <row r="82" spans="1:7" x14ac:dyDescent="0.25">
      <c r="A82" s="57" t="s">
        <v>138</v>
      </c>
      <c r="B82" s="888">
        <v>26</v>
      </c>
      <c r="C82" s="888">
        <v>9</v>
      </c>
      <c r="D82" s="888">
        <v>35</v>
      </c>
      <c r="E82" s="888">
        <v>3393</v>
      </c>
      <c r="F82" s="888">
        <v>15000</v>
      </c>
      <c r="G82" s="888">
        <v>229</v>
      </c>
    </row>
    <row r="83" spans="1:7" x14ac:dyDescent="0.25">
      <c r="A83" s="57" t="s">
        <v>139</v>
      </c>
      <c r="B83" s="888">
        <v>90</v>
      </c>
      <c r="C83" s="888">
        <v>2</v>
      </c>
      <c r="D83" s="888">
        <v>92</v>
      </c>
      <c r="E83" s="888">
        <v>3780</v>
      </c>
      <c r="F83" s="888">
        <v>20000</v>
      </c>
      <c r="G83" s="888">
        <v>382</v>
      </c>
    </row>
    <row r="84" spans="1:7" x14ac:dyDescent="0.25">
      <c r="A84" s="66" t="s">
        <v>140</v>
      </c>
      <c r="B84" s="893">
        <v>116</v>
      </c>
      <c r="C84" s="893">
        <v>11</v>
      </c>
      <c r="D84" s="893">
        <v>127</v>
      </c>
      <c r="E84" s="893">
        <v>3693</v>
      </c>
      <c r="F84" s="893">
        <v>15909</v>
      </c>
      <c r="G84" s="893">
        <v>611</v>
      </c>
    </row>
    <row r="85" spans="1:7" x14ac:dyDescent="0.25">
      <c r="A85" s="59"/>
      <c r="B85" s="1026"/>
      <c r="C85" s="1026"/>
      <c r="D85" s="1026"/>
      <c r="E85" s="1026"/>
      <c r="F85" s="1026"/>
      <c r="G85" s="1026"/>
    </row>
    <row r="86" spans="1:7" ht="13.8" thickBot="1" x14ac:dyDescent="0.3">
      <c r="A86" s="60" t="s">
        <v>141</v>
      </c>
      <c r="B86" s="48">
        <v>5128</v>
      </c>
      <c r="C86" s="48">
        <v>1010</v>
      </c>
      <c r="D86" s="48">
        <v>14510</v>
      </c>
      <c r="E86" s="48">
        <v>8808</v>
      </c>
      <c r="F86" s="48">
        <v>16659</v>
      </c>
      <c r="G86" s="48">
        <v>62006</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76">
    <pageSetUpPr fitToPage="1"/>
  </sheetPr>
  <dimension ref="A1:H37"/>
  <sheetViews>
    <sheetView showGridLines="0" view="pageBreakPreview" zoomScale="80" zoomScaleNormal="75" zoomScaleSheetLayoutView="80" workbookViewId="0">
      <selection activeCell="J25" sqref="J25"/>
    </sheetView>
  </sheetViews>
  <sheetFormatPr baseColWidth="10" defaultRowHeight="13.2" x14ac:dyDescent="0.25"/>
  <cols>
    <col min="1" max="6" width="25.6640625" customWidth="1"/>
    <col min="7" max="7" width="6.6640625" customWidth="1"/>
    <col min="8" max="8" width="14.6640625" customWidth="1"/>
    <col min="11" max="11" width="17.33203125" customWidth="1"/>
    <col min="12" max="16" width="17.6640625" customWidth="1"/>
  </cols>
  <sheetData>
    <row r="1" spans="1:8" s="2" customFormat="1" ht="17.399999999999999" x14ac:dyDescent="0.3">
      <c r="A1" s="1980" t="s">
        <v>0</v>
      </c>
      <c r="B1" s="1980"/>
      <c r="C1" s="1980"/>
      <c r="D1" s="1980"/>
      <c r="E1" s="1980"/>
      <c r="F1" s="1980"/>
      <c r="G1" s="1"/>
      <c r="H1" s="1"/>
    </row>
    <row r="2" spans="1:8" s="3" customFormat="1" ht="12.75" customHeight="1" x14ac:dyDescent="0.25"/>
    <row r="3" spans="1:8" ht="13.8" x14ac:dyDescent="0.25">
      <c r="A3" s="2169" t="s">
        <v>634</v>
      </c>
      <c r="B3" s="2169"/>
      <c r="C3" s="2169"/>
      <c r="D3" s="2169"/>
      <c r="E3" s="2169"/>
      <c r="F3" s="2169"/>
    </row>
    <row r="4" spans="1:8" ht="13.8" x14ac:dyDescent="0.25">
      <c r="A4" s="2169" t="s">
        <v>375</v>
      </c>
      <c r="B4" s="2169"/>
      <c r="C4" s="2169"/>
      <c r="D4" s="2169"/>
      <c r="E4" s="2169"/>
      <c r="F4" s="2169"/>
    </row>
    <row r="5" spans="1:8" ht="13.8" thickBot="1" x14ac:dyDescent="0.3">
      <c r="A5" s="263"/>
      <c r="B5" s="98"/>
      <c r="C5" s="98"/>
      <c r="D5" s="98"/>
      <c r="E5" s="97"/>
      <c r="F5" s="98"/>
    </row>
    <row r="6" spans="1:8" s="434" customFormat="1" ht="21.75" customHeight="1" x14ac:dyDescent="0.25">
      <c r="A6" s="2010" t="s">
        <v>2</v>
      </c>
      <c r="B6" s="437"/>
      <c r="C6" s="437"/>
      <c r="D6" s="255" t="s">
        <v>4</v>
      </c>
      <c r="E6" s="255" t="s">
        <v>142</v>
      </c>
      <c r="F6" s="439"/>
    </row>
    <row r="7" spans="1:8" s="434" customFormat="1" x14ac:dyDescent="0.25">
      <c r="A7" s="2011"/>
      <c r="B7" s="441" t="s">
        <v>3</v>
      </c>
      <c r="C7" s="441" t="s">
        <v>10</v>
      </c>
      <c r="D7" s="441" t="s">
        <v>342</v>
      </c>
      <c r="E7" s="441" t="s">
        <v>373</v>
      </c>
      <c r="F7" s="598" t="s">
        <v>5</v>
      </c>
    </row>
    <row r="8" spans="1:8" s="434" customFormat="1" ht="21" customHeight="1" x14ac:dyDescent="0.25">
      <c r="A8" s="2011"/>
      <c r="B8" s="440" t="s">
        <v>6</v>
      </c>
      <c r="C8" s="441" t="s">
        <v>145</v>
      </c>
      <c r="D8" s="440" t="s">
        <v>7</v>
      </c>
      <c r="E8" s="441" t="s">
        <v>286</v>
      </c>
      <c r="F8" s="598" t="s">
        <v>8</v>
      </c>
    </row>
    <row r="9" spans="1:8" s="434" customFormat="1" ht="22.5" customHeight="1" thickBot="1" x14ac:dyDescent="0.3">
      <c r="A9" s="2012"/>
      <c r="B9" s="200"/>
      <c r="C9" s="200"/>
      <c r="D9" s="200"/>
      <c r="E9" s="201" t="s">
        <v>147</v>
      </c>
      <c r="F9" s="475"/>
    </row>
    <row r="10" spans="1:8" x14ac:dyDescent="0.25">
      <c r="A10" s="883">
        <v>2009</v>
      </c>
      <c r="B10" s="687">
        <v>280.26600000000002</v>
      </c>
      <c r="C10" s="363">
        <v>224.13764066993497</v>
      </c>
      <c r="D10" s="455">
        <v>6281.8159999999998</v>
      </c>
      <c r="E10" s="702">
        <v>3.37</v>
      </c>
      <c r="F10" s="711">
        <v>211697.1992</v>
      </c>
    </row>
    <row r="11" spans="1:8" x14ac:dyDescent="0.25">
      <c r="A11" s="883">
        <v>2010</v>
      </c>
      <c r="B11" s="687">
        <v>264.03699999999998</v>
      </c>
      <c r="C11" s="363">
        <v>227.15195218851906</v>
      </c>
      <c r="D11" s="455">
        <v>5997.652</v>
      </c>
      <c r="E11" s="702">
        <v>4.3</v>
      </c>
      <c r="F11" s="711">
        <v>257899.03599999996</v>
      </c>
    </row>
    <row r="12" spans="1:8" x14ac:dyDescent="0.25">
      <c r="A12" s="883">
        <v>2011</v>
      </c>
      <c r="B12" s="687">
        <v>279.178</v>
      </c>
      <c r="C12" s="363">
        <v>206.79874488677473</v>
      </c>
      <c r="D12" s="455">
        <v>5773.366</v>
      </c>
      <c r="E12" s="702">
        <v>4.99</v>
      </c>
      <c r="F12" s="711">
        <v>288090.96340000001</v>
      </c>
    </row>
    <row r="13" spans="1:8" x14ac:dyDescent="0.25">
      <c r="A13" s="883">
        <v>2012</v>
      </c>
      <c r="B13" s="687">
        <v>276.78399999999999</v>
      </c>
      <c r="C13" s="699">
        <v>201.75588184288108</v>
      </c>
      <c r="D13" s="455">
        <v>5584.28</v>
      </c>
      <c r="E13" s="702">
        <v>5.98</v>
      </c>
      <c r="F13" s="711">
        <v>333939.94400000002</v>
      </c>
    </row>
    <row r="14" spans="1:8" s="157" customFormat="1" x14ac:dyDescent="0.25">
      <c r="A14" s="883">
        <v>2013</v>
      </c>
      <c r="B14" s="699">
        <v>278.08199999999999</v>
      </c>
      <c r="C14" s="699">
        <v>222.24250400960867</v>
      </c>
      <c r="D14" s="455">
        <v>6180.1639999999998</v>
      </c>
      <c r="E14" s="706">
        <v>5.33</v>
      </c>
      <c r="F14" s="711">
        <v>329402.74120000005</v>
      </c>
    </row>
    <row r="15" spans="1:8" s="157" customFormat="1" x14ac:dyDescent="0.25">
      <c r="A15" s="883">
        <v>2014</v>
      </c>
      <c r="B15" s="696">
        <v>278.25700000000001</v>
      </c>
      <c r="C15" s="363">
        <v>230.47524410886339</v>
      </c>
      <c r="D15" s="455">
        <v>6413.1350000000002</v>
      </c>
      <c r="E15" s="690">
        <v>3.7</v>
      </c>
      <c r="F15" s="711">
        <v>237285.995</v>
      </c>
    </row>
    <row r="16" spans="1:8" s="157" customFormat="1" x14ac:dyDescent="0.25">
      <c r="A16" s="883">
        <v>2015</v>
      </c>
      <c r="B16" s="696">
        <v>274.64100000000002</v>
      </c>
      <c r="C16" s="363">
        <v>215.11267436398788</v>
      </c>
      <c r="D16" s="455">
        <v>5907.8760000000002</v>
      </c>
      <c r="E16" s="690">
        <v>3.59</v>
      </c>
      <c r="F16" s="711">
        <v>212093</v>
      </c>
    </row>
    <row r="17" spans="1:6" s="157" customFormat="1" x14ac:dyDescent="0.25">
      <c r="A17" s="883">
        <v>2016</v>
      </c>
      <c r="B17" s="696">
        <v>289.46800000000002</v>
      </c>
      <c r="C17" s="363">
        <v>214.32707587712628</v>
      </c>
      <c r="D17" s="455">
        <v>6204.0829999999996</v>
      </c>
      <c r="E17" s="690">
        <v>3.71</v>
      </c>
      <c r="F17" s="711">
        <v>230171</v>
      </c>
    </row>
    <row r="18" spans="1:6" s="157" customFormat="1" x14ac:dyDescent="0.25">
      <c r="A18" s="883">
        <v>2017</v>
      </c>
      <c r="B18" s="696">
        <v>287.40199999999999</v>
      </c>
      <c r="C18" s="363">
        <v>154.24262879172727</v>
      </c>
      <c r="D18" s="455">
        <v>4432.9639999999999</v>
      </c>
      <c r="E18" s="690">
        <v>3.66</v>
      </c>
      <c r="F18" s="711">
        <v>162246.48240000001</v>
      </c>
    </row>
    <row r="19" spans="1:6" s="157" customFormat="1" x14ac:dyDescent="0.25">
      <c r="A19" s="883">
        <v>2018</v>
      </c>
      <c r="B19" s="792">
        <v>292.35899999999998</v>
      </c>
      <c r="C19" s="791">
        <v>165.95743589217369</v>
      </c>
      <c r="D19" s="455">
        <v>4851.915</v>
      </c>
      <c r="E19" s="785">
        <v>3.97</v>
      </c>
      <c r="F19" s="828">
        <v>192621.02549999999</v>
      </c>
    </row>
    <row r="20" spans="1:6" s="157" customFormat="1" ht="13.8" thickBot="1" x14ac:dyDescent="0.3">
      <c r="A20" s="884">
        <v>2019</v>
      </c>
      <c r="B20" s="697">
        <v>287.68900000000002</v>
      </c>
      <c r="C20" s="364">
        <v>167.34654435866508</v>
      </c>
      <c r="D20" s="730">
        <v>4814.3760000000002</v>
      </c>
      <c r="E20" s="1888">
        <v>4.37</v>
      </c>
      <c r="F20" s="1909">
        <v>210388.23120000001</v>
      </c>
    </row>
    <row r="37" spans="7:7" x14ac:dyDescent="0.25">
      <c r="G37" s="21"/>
    </row>
  </sheetData>
  <mergeCells count="4">
    <mergeCell ref="A4:F4"/>
    <mergeCell ref="A3:F3"/>
    <mergeCell ref="A1:F1"/>
    <mergeCell ref="A6:A9"/>
  </mergeCells>
  <phoneticPr fontId="7" type="noConversion"/>
  <printOptions horizontalCentered="1"/>
  <pageMargins left="0.78740157480314965" right="0.78740157480314965" top="0.59055118110236227" bottom="0.98425196850393704" header="0" footer="0"/>
  <pageSetup paperSize="9" scale="54" orientation="portrait"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19">
    <pageSetUpPr fitToPage="1"/>
  </sheetPr>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6640625" style="172" customWidth="1"/>
    <col min="2" max="9" width="16.5546875" style="172" customWidth="1"/>
    <col min="10" max="10" width="4" style="172" customWidth="1"/>
    <col min="11" max="16384" width="11.44140625" style="172"/>
  </cols>
  <sheetData>
    <row r="1" spans="1:9" s="80" customFormat="1" ht="17.399999999999999" x14ac:dyDescent="0.3">
      <c r="A1" s="2009" t="s">
        <v>0</v>
      </c>
      <c r="B1" s="2009"/>
      <c r="C1" s="2009"/>
      <c r="D1" s="2009"/>
      <c r="E1" s="2009"/>
      <c r="F1" s="2009"/>
      <c r="G1" s="2009"/>
      <c r="H1" s="2009"/>
      <c r="I1" s="2009"/>
    </row>
    <row r="3" spans="1:9" s="81" customFormat="1" ht="13.8" x14ac:dyDescent="0.25">
      <c r="A3" s="2049" t="s">
        <v>620</v>
      </c>
      <c r="B3" s="2049"/>
      <c r="C3" s="2049"/>
      <c r="D3" s="2049"/>
      <c r="E3" s="2049"/>
      <c r="F3" s="2049"/>
      <c r="G3" s="2049"/>
      <c r="H3" s="2049"/>
      <c r="I3" s="2049"/>
    </row>
    <row r="4" spans="1:9" s="81" customFormat="1" ht="13.8" x14ac:dyDescent="0.25">
      <c r="A4" s="2049" t="s">
        <v>752</v>
      </c>
      <c r="B4" s="2049"/>
      <c r="C4" s="2049"/>
      <c r="D4" s="2049"/>
      <c r="E4" s="2049"/>
      <c r="F4" s="2049"/>
      <c r="G4" s="2049"/>
      <c r="H4" s="2049"/>
      <c r="I4" s="2049"/>
    </row>
    <row r="5" spans="1:9" s="81" customFormat="1" ht="13.5" customHeight="1" thickBot="1" x14ac:dyDescent="0.3">
      <c r="A5" s="5"/>
      <c r="B5" s="6"/>
      <c r="C5" s="6"/>
      <c r="D5" s="6"/>
      <c r="E5" s="6"/>
      <c r="F5" s="6"/>
      <c r="G5" s="6"/>
      <c r="H5" s="211"/>
      <c r="I5" s="211"/>
    </row>
    <row r="6" spans="1:9" s="380" customFormat="1" ht="21.75" customHeight="1" x14ac:dyDescent="0.25">
      <c r="A6" s="2005" t="s">
        <v>77</v>
      </c>
      <c r="B6" s="1988" t="s">
        <v>367</v>
      </c>
      <c r="C6" s="1989"/>
      <c r="D6" s="1989"/>
      <c r="E6" s="1989"/>
      <c r="F6" s="1990"/>
      <c r="G6" s="1988" t="s">
        <v>368</v>
      </c>
      <c r="H6" s="1989"/>
      <c r="I6" s="1989"/>
    </row>
    <row r="7" spans="1:9" s="380" customFormat="1" ht="27.75" customHeight="1" x14ac:dyDescent="0.25">
      <c r="A7" s="2006"/>
      <c r="B7" s="2003" t="s">
        <v>309</v>
      </c>
      <c r="C7" s="2008"/>
      <c r="D7" s="2003" t="s">
        <v>310</v>
      </c>
      <c r="E7" s="2004"/>
      <c r="F7" s="2160" t="s">
        <v>19</v>
      </c>
      <c r="G7" s="2003" t="s">
        <v>369</v>
      </c>
      <c r="H7" s="2008"/>
      <c r="I7" s="378" t="s">
        <v>370</v>
      </c>
    </row>
    <row r="8" spans="1:9" s="380" customFormat="1" ht="21.75" customHeight="1" thickBot="1" x14ac:dyDescent="0.3">
      <c r="A8" s="2006"/>
      <c r="B8" s="185" t="s">
        <v>17</v>
      </c>
      <c r="C8" s="185" t="s">
        <v>18</v>
      </c>
      <c r="D8" s="185" t="s">
        <v>17</v>
      </c>
      <c r="E8" s="185" t="s">
        <v>18</v>
      </c>
      <c r="F8" s="2165"/>
      <c r="G8" s="185" t="s">
        <v>17</v>
      </c>
      <c r="H8" s="601" t="s">
        <v>18</v>
      </c>
      <c r="I8" s="193" t="s">
        <v>371</v>
      </c>
    </row>
    <row r="9" spans="1:9" ht="27" customHeight="1" x14ac:dyDescent="0.25">
      <c r="A9" s="65" t="s">
        <v>81</v>
      </c>
      <c r="B9" s="38">
        <v>87347</v>
      </c>
      <c r="C9" s="38">
        <v>369</v>
      </c>
      <c r="D9" s="38" t="s">
        <v>23</v>
      </c>
      <c r="E9" s="38" t="s">
        <v>23</v>
      </c>
      <c r="F9" s="38">
        <v>87716</v>
      </c>
      <c r="G9" s="38">
        <v>21125</v>
      </c>
      <c r="H9" s="38">
        <v>11380</v>
      </c>
      <c r="I9" s="38">
        <v>1849405</v>
      </c>
    </row>
    <row r="10" spans="1:9" x14ac:dyDescent="0.25">
      <c r="A10" s="57" t="s">
        <v>82</v>
      </c>
      <c r="B10" s="888">
        <v>95239</v>
      </c>
      <c r="C10" s="888">
        <v>1312</v>
      </c>
      <c r="D10" s="888" t="s">
        <v>23</v>
      </c>
      <c r="E10" s="888" t="s">
        <v>23</v>
      </c>
      <c r="F10" s="888">
        <v>96551</v>
      </c>
      <c r="G10" s="888">
        <v>16000</v>
      </c>
      <c r="H10" s="888">
        <v>16000</v>
      </c>
      <c r="I10" s="888">
        <v>1544816</v>
      </c>
    </row>
    <row r="11" spans="1:9" x14ac:dyDescent="0.25">
      <c r="A11" s="57" t="s">
        <v>83</v>
      </c>
      <c r="B11" s="888">
        <v>1654</v>
      </c>
      <c r="C11" s="888">
        <v>19</v>
      </c>
      <c r="D11" s="888" t="s">
        <v>23</v>
      </c>
      <c r="E11" s="888" t="s">
        <v>23</v>
      </c>
      <c r="F11" s="888">
        <v>1673</v>
      </c>
      <c r="G11" s="888">
        <v>12100</v>
      </c>
      <c r="H11" s="888">
        <v>14150</v>
      </c>
      <c r="I11" s="888">
        <v>20282</v>
      </c>
    </row>
    <row r="12" spans="1:9" x14ac:dyDescent="0.25">
      <c r="A12" s="57" t="s">
        <v>84</v>
      </c>
      <c r="B12" s="888">
        <v>18146</v>
      </c>
      <c r="C12" s="888">
        <v>71</v>
      </c>
      <c r="D12" s="888" t="s">
        <v>23</v>
      </c>
      <c r="E12" s="888" t="s">
        <v>23</v>
      </c>
      <c r="F12" s="888">
        <v>18217</v>
      </c>
      <c r="G12" s="888">
        <v>14950</v>
      </c>
      <c r="H12" s="888">
        <v>15200</v>
      </c>
      <c r="I12" s="888">
        <v>272362</v>
      </c>
    </row>
    <row r="13" spans="1:9" x14ac:dyDescent="0.25">
      <c r="A13" s="66" t="s">
        <v>85</v>
      </c>
      <c r="B13" s="893">
        <v>202386</v>
      </c>
      <c r="C13" s="893">
        <v>1771</v>
      </c>
      <c r="D13" s="893" t="s">
        <v>23</v>
      </c>
      <c r="E13" s="893" t="s">
        <v>23</v>
      </c>
      <c r="F13" s="893">
        <v>204157</v>
      </c>
      <c r="G13" s="893">
        <v>18086</v>
      </c>
      <c r="H13" s="893">
        <v>14985</v>
      </c>
      <c r="I13" s="893">
        <v>3686865</v>
      </c>
    </row>
    <row r="14" spans="1:9" x14ac:dyDescent="0.25">
      <c r="A14" s="59"/>
      <c r="B14" s="1026"/>
      <c r="C14" s="1026"/>
      <c r="D14" s="1026"/>
      <c r="E14" s="1026"/>
      <c r="F14" s="1026"/>
      <c r="G14" s="1026"/>
      <c r="H14" s="1026"/>
      <c r="I14" s="1026"/>
    </row>
    <row r="15" spans="1:9" s="243" customFormat="1" x14ac:dyDescent="0.25">
      <c r="A15" s="66" t="s">
        <v>86</v>
      </c>
      <c r="B15" s="893">
        <v>5751</v>
      </c>
      <c r="C15" s="893">
        <v>303</v>
      </c>
      <c r="D15" s="893" t="s">
        <v>23</v>
      </c>
      <c r="E15" s="893" t="s">
        <v>23</v>
      </c>
      <c r="F15" s="893">
        <v>6054</v>
      </c>
      <c r="G15" s="893">
        <v>40000</v>
      </c>
      <c r="H15" s="893">
        <v>55000</v>
      </c>
      <c r="I15" s="893">
        <v>246705</v>
      </c>
    </row>
    <row r="16" spans="1:9" x14ac:dyDescent="0.25">
      <c r="A16" s="59"/>
      <c r="B16" s="1026"/>
      <c r="C16" s="1026"/>
      <c r="D16" s="1026"/>
      <c r="E16" s="1026"/>
      <c r="F16" s="1026"/>
      <c r="G16" s="1026"/>
      <c r="H16" s="1026"/>
      <c r="I16" s="1026"/>
    </row>
    <row r="17" spans="1:9" s="243" customFormat="1" x14ac:dyDescent="0.25">
      <c r="A17" s="66" t="s">
        <v>87</v>
      </c>
      <c r="B17" s="893">
        <v>605</v>
      </c>
      <c r="C17" s="893">
        <v>2</v>
      </c>
      <c r="D17" s="893" t="s">
        <v>23</v>
      </c>
      <c r="E17" s="893" t="s">
        <v>23</v>
      </c>
      <c r="F17" s="893">
        <v>607</v>
      </c>
      <c r="G17" s="893">
        <v>40000</v>
      </c>
      <c r="H17" s="893">
        <v>55000</v>
      </c>
      <c r="I17" s="893">
        <v>24310</v>
      </c>
    </row>
    <row r="18" spans="1:9" x14ac:dyDescent="0.25">
      <c r="A18" s="57"/>
      <c r="B18" s="888"/>
      <c r="C18" s="888"/>
      <c r="D18" s="888"/>
      <c r="E18" s="888"/>
      <c r="F18" s="888"/>
      <c r="G18" s="888"/>
      <c r="H18" s="888"/>
      <c r="I18" s="888"/>
    </row>
    <row r="19" spans="1:9" x14ac:dyDescent="0.25">
      <c r="A19" s="57" t="s">
        <v>160</v>
      </c>
      <c r="B19" s="888">
        <v>2114</v>
      </c>
      <c r="C19" s="888" t="s">
        <v>23</v>
      </c>
      <c r="D19" s="888" t="s">
        <v>23</v>
      </c>
      <c r="E19" s="888" t="s">
        <v>23</v>
      </c>
      <c r="F19" s="888">
        <v>2114</v>
      </c>
      <c r="G19" s="888">
        <v>38950</v>
      </c>
      <c r="H19" s="888" t="s">
        <v>23</v>
      </c>
      <c r="I19" s="888">
        <v>82340</v>
      </c>
    </row>
    <row r="20" spans="1:9" x14ac:dyDescent="0.25">
      <c r="A20" s="57" t="s">
        <v>89</v>
      </c>
      <c r="B20" s="888">
        <v>6</v>
      </c>
      <c r="C20" s="888" t="s">
        <v>23</v>
      </c>
      <c r="D20" s="888" t="s">
        <v>23</v>
      </c>
      <c r="E20" s="888" t="s">
        <v>23</v>
      </c>
      <c r="F20" s="888">
        <v>6</v>
      </c>
      <c r="G20" s="888">
        <v>45050</v>
      </c>
      <c r="H20" s="888" t="s">
        <v>23</v>
      </c>
      <c r="I20" s="888">
        <v>270</v>
      </c>
    </row>
    <row r="21" spans="1:9" x14ac:dyDescent="0.25">
      <c r="A21" s="57" t="s">
        <v>90</v>
      </c>
      <c r="B21" s="888">
        <v>253</v>
      </c>
      <c r="C21" s="888" t="s">
        <v>23</v>
      </c>
      <c r="D21" s="888" t="s">
        <v>23</v>
      </c>
      <c r="E21" s="888" t="s">
        <v>23</v>
      </c>
      <c r="F21" s="888">
        <v>253</v>
      </c>
      <c r="G21" s="888">
        <v>39500</v>
      </c>
      <c r="H21" s="888" t="s">
        <v>23</v>
      </c>
      <c r="I21" s="888">
        <v>9994</v>
      </c>
    </row>
    <row r="22" spans="1:9" x14ac:dyDescent="0.25">
      <c r="A22" s="66" t="s">
        <v>91</v>
      </c>
      <c r="B22" s="893">
        <v>2373</v>
      </c>
      <c r="C22" s="893" t="s">
        <v>23</v>
      </c>
      <c r="D22" s="893" t="s">
        <v>23</v>
      </c>
      <c r="E22" s="893" t="s">
        <v>23</v>
      </c>
      <c r="F22" s="893">
        <v>2373</v>
      </c>
      <c r="G22" s="893">
        <v>39024</v>
      </c>
      <c r="H22" s="893" t="s">
        <v>23</v>
      </c>
      <c r="I22" s="893">
        <v>92604</v>
      </c>
    </row>
    <row r="23" spans="1:9" x14ac:dyDescent="0.25">
      <c r="A23" s="59"/>
      <c r="B23" s="1026"/>
      <c r="C23" s="1026"/>
      <c r="D23" s="1026"/>
      <c r="E23" s="1026"/>
      <c r="F23" s="1026"/>
      <c r="G23" s="1026"/>
      <c r="H23" s="1026"/>
      <c r="I23" s="1026"/>
    </row>
    <row r="24" spans="1:9" s="243" customFormat="1" x14ac:dyDescent="0.25">
      <c r="A24" s="66" t="s">
        <v>92</v>
      </c>
      <c r="B24" s="893">
        <v>5367</v>
      </c>
      <c r="C24" s="893">
        <v>1235</v>
      </c>
      <c r="D24" s="893" t="s">
        <v>23</v>
      </c>
      <c r="E24" s="893" t="s">
        <v>23</v>
      </c>
      <c r="F24" s="893">
        <v>6602</v>
      </c>
      <c r="G24" s="893">
        <v>41028</v>
      </c>
      <c r="H24" s="893">
        <v>33924</v>
      </c>
      <c r="I24" s="893">
        <v>262095</v>
      </c>
    </row>
    <row r="25" spans="1:9" x14ac:dyDescent="0.25">
      <c r="A25" s="59"/>
      <c r="B25" s="1026"/>
      <c r="C25" s="1026"/>
      <c r="D25" s="1026"/>
      <c r="E25" s="1026"/>
      <c r="F25" s="1026"/>
      <c r="G25" s="1026"/>
      <c r="H25" s="1026"/>
      <c r="I25" s="1026"/>
    </row>
    <row r="26" spans="1:9" s="243" customFormat="1" x14ac:dyDescent="0.25">
      <c r="A26" s="66" t="s">
        <v>93</v>
      </c>
      <c r="B26" s="893">
        <v>67</v>
      </c>
      <c r="C26" s="893" t="s">
        <v>23</v>
      </c>
      <c r="D26" s="893" t="s">
        <v>23</v>
      </c>
      <c r="E26" s="893" t="s">
        <v>23</v>
      </c>
      <c r="F26" s="893">
        <v>67</v>
      </c>
      <c r="G26" s="893">
        <v>28000</v>
      </c>
      <c r="H26" s="893" t="s">
        <v>23</v>
      </c>
      <c r="I26" s="893">
        <v>1876</v>
      </c>
    </row>
    <row r="27" spans="1:9" x14ac:dyDescent="0.25">
      <c r="A27" s="57"/>
      <c r="B27" s="888"/>
      <c r="C27" s="888"/>
      <c r="D27" s="888"/>
      <c r="E27" s="888"/>
      <c r="F27" s="888"/>
      <c r="G27" s="888"/>
      <c r="H27" s="888"/>
      <c r="I27" s="888"/>
    </row>
    <row r="28" spans="1:9" x14ac:dyDescent="0.25">
      <c r="A28" s="57" t="s">
        <v>94</v>
      </c>
      <c r="B28" s="888">
        <v>1158</v>
      </c>
      <c r="C28" s="888">
        <v>724</v>
      </c>
      <c r="D28" s="888">
        <v>4630</v>
      </c>
      <c r="E28" s="888">
        <v>310</v>
      </c>
      <c r="F28" s="888">
        <v>6822</v>
      </c>
      <c r="G28" s="888">
        <v>16000</v>
      </c>
      <c r="H28" s="888">
        <v>31982</v>
      </c>
      <c r="I28" s="888">
        <v>41683</v>
      </c>
    </row>
    <row r="29" spans="1:9" x14ac:dyDescent="0.25">
      <c r="A29" s="57" t="s">
        <v>95</v>
      </c>
      <c r="B29" s="888">
        <v>8</v>
      </c>
      <c r="C29" s="888" t="s">
        <v>23</v>
      </c>
      <c r="D29" s="888">
        <v>17</v>
      </c>
      <c r="E29" s="888" t="s">
        <v>23</v>
      </c>
      <c r="F29" s="888">
        <v>25</v>
      </c>
      <c r="G29" s="888">
        <v>18000</v>
      </c>
      <c r="H29" s="888" t="s">
        <v>23</v>
      </c>
      <c r="I29" s="888">
        <v>135</v>
      </c>
    </row>
    <row r="30" spans="1:9" x14ac:dyDescent="0.25">
      <c r="A30" s="57" t="s">
        <v>96</v>
      </c>
      <c r="B30" s="888">
        <v>123</v>
      </c>
      <c r="C30" s="888">
        <v>178</v>
      </c>
      <c r="D30" s="888">
        <v>489</v>
      </c>
      <c r="E30" s="888">
        <v>75</v>
      </c>
      <c r="F30" s="888">
        <v>865</v>
      </c>
      <c r="G30" s="888">
        <v>10000</v>
      </c>
      <c r="H30" s="888">
        <v>24837</v>
      </c>
      <c r="I30" s="888">
        <v>5651</v>
      </c>
    </row>
    <row r="31" spans="1:9" x14ac:dyDescent="0.25">
      <c r="A31" s="66" t="s">
        <v>97</v>
      </c>
      <c r="B31" s="893">
        <v>1289</v>
      </c>
      <c r="C31" s="893">
        <v>902</v>
      </c>
      <c r="D31" s="893">
        <v>5136</v>
      </c>
      <c r="E31" s="893">
        <v>385</v>
      </c>
      <c r="F31" s="893">
        <v>7712</v>
      </c>
      <c r="G31" s="893">
        <v>15440</v>
      </c>
      <c r="H31" s="893">
        <v>30572</v>
      </c>
      <c r="I31" s="893">
        <v>47469</v>
      </c>
    </row>
    <row r="32" spans="1:9" x14ac:dyDescent="0.25">
      <c r="A32" s="57"/>
      <c r="B32" s="888"/>
      <c r="C32" s="888"/>
      <c r="D32" s="888"/>
      <c r="E32" s="888"/>
      <c r="F32" s="888"/>
      <c r="G32" s="888"/>
      <c r="H32" s="888"/>
      <c r="I32" s="888"/>
    </row>
    <row r="33" spans="1:9" x14ac:dyDescent="0.25">
      <c r="A33" s="57" t="s">
        <v>98</v>
      </c>
      <c r="B33" s="889">
        <v>5763</v>
      </c>
      <c r="C33" s="889">
        <v>195</v>
      </c>
      <c r="D33" s="889">
        <v>1500</v>
      </c>
      <c r="E33" s="889">
        <v>1</v>
      </c>
      <c r="F33" s="889">
        <v>7459</v>
      </c>
      <c r="G33" s="889">
        <v>6794</v>
      </c>
      <c r="H33" s="889">
        <v>33865</v>
      </c>
      <c r="I33" s="889">
        <v>45757</v>
      </c>
    </row>
    <row r="34" spans="1:9" x14ac:dyDescent="0.25">
      <c r="A34" s="57" t="s">
        <v>99</v>
      </c>
      <c r="B34" s="889">
        <v>4257</v>
      </c>
      <c r="C34" s="889">
        <v>815</v>
      </c>
      <c r="D34" s="889">
        <v>300</v>
      </c>
      <c r="E34" s="889">
        <v>36</v>
      </c>
      <c r="F34" s="889">
        <v>5408</v>
      </c>
      <c r="G34" s="889">
        <v>13947</v>
      </c>
      <c r="H34" s="889">
        <v>34162</v>
      </c>
      <c r="I34" s="889">
        <v>87214</v>
      </c>
    </row>
    <row r="35" spans="1:9" x14ac:dyDescent="0.25">
      <c r="A35" s="57" t="s">
        <v>100</v>
      </c>
      <c r="B35" s="889">
        <v>2584</v>
      </c>
      <c r="C35" s="889">
        <v>598</v>
      </c>
      <c r="D35" s="889">
        <v>1429</v>
      </c>
      <c r="E35" s="889">
        <v>265</v>
      </c>
      <c r="F35" s="889">
        <v>4876</v>
      </c>
      <c r="G35" s="889">
        <v>14885</v>
      </c>
      <c r="H35" s="889">
        <v>40621</v>
      </c>
      <c r="I35" s="889">
        <v>62754</v>
      </c>
    </row>
    <row r="36" spans="1:9" x14ac:dyDescent="0.25">
      <c r="A36" s="57" t="s">
        <v>101</v>
      </c>
      <c r="B36" s="889">
        <v>130</v>
      </c>
      <c r="C36" s="889">
        <v>19</v>
      </c>
      <c r="D36" s="889" t="s">
        <v>23</v>
      </c>
      <c r="E36" s="889" t="s">
        <v>23</v>
      </c>
      <c r="F36" s="889">
        <v>149</v>
      </c>
      <c r="G36" s="889">
        <v>8000</v>
      </c>
      <c r="H36" s="889">
        <v>30000</v>
      </c>
      <c r="I36" s="889">
        <v>1610</v>
      </c>
    </row>
    <row r="37" spans="1:9" x14ac:dyDescent="0.25">
      <c r="A37" s="66" t="s">
        <v>102</v>
      </c>
      <c r="B37" s="893">
        <v>12734</v>
      </c>
      <c r="C37" s="893">
        <v>1627</v>
      </c>
      <c r="D37" s="893">
        <v>3229</v>
      </c>
      <c r="E37" s="893">
        <v>302</v>
      </c>
      <c r="F37" s="893">
        <v>17892</v>
      </c>
      <c r="G37" s="893">
        <v>10839</v>
      </c>
      <c r="H37" s="893">
        <v>36452</v>
      </c>
      <c r="I37" s="893">
        <v>197335</v>
      </c>
    </row>
    <row r="38" spans="1:9" x14ac:dyDescent="0.25">
      <c r="A38" s="57"/>
      <c r="B38" s="1026"/>
      <c r="C38" s="1026"/>
      <c r="D38" s="1026"/>
      <c r="E38" s="1026"/>
      <c r="F38" s="1026"/>
      <c r="G38" s="1026"/>
      <c r="H38" s="1026"/>
      <c r="I38" s="1026"/>
    </row>
    <row r="39" spans="1:9" x14ac:dyDescent="0.25">
      <c r="A39" s="66" t="s">
        <v>103</v>
      </c>
      <c r="B39" s="893" t="s">
        <v>23</v>
      </c>
      <c r="C39" s="893" t="s">
        <v>23</v>
      </c>
      <c r="D39" s="893">
        <v>15144</v>
      </c>
      <c r="E39" s="893" t="s">
        <v>23</v>
      </c>
      <c r="F39" s="893">
        <v>15144</v>
      </c>
      <c r="G39" s="893">
        <v>10000</v>
      </c>
      <c r="H39" s="893" t="s">
        <v>23</v>
      </c>
      <c r="I39" s="893" t="s">
        <v>23</v>
      </c>
    </row>
    <row r="40" spans="1:9" x14ac:dyDescent="0.25">
      <c r="A40" s="57"/>
      <c r="B40" s="888"/>
      <c r="C40" s="888"/>
      <c r="D40" s="888"/>
      <c r="E40" s="888"/>
      <c r="F40" s="888"/>
      <c r="G40" s="888"/>
      <c r="H40" s="888"/>
      <c r="I40" s="888"/>
    </row>
    <row r="41" spans="1:9" x14ac:dyDescent="0.25">
      <c r="A41" s="57" t="s">
        <v>161</v>
      </c>
      <c r="B41" s="1028">
        <v>32</v>
      </c>
      <c r="C41" s="1028">
        <v>218</v>
      </c>
      <c r="D41" s="1028">
        <v>95</v>
      </c>
      <c r="E41" s="1028" t="s">
        <v>23</v>
      </c>
      <c r="F41" s="1028">
        <v>345</v>
      </c>
      <c r="G41" s="1028">
        <v>500</v>
      </c>
      <c r="H41" s="1028">
        <v>11775</v>
      </c>
      <c r="I41" s="1028">
        <v>2583</v>
      </c>
    </row>
    <row r="42" spans="1:9" x14ac:dyDescent="0.25">
      <c r="A42" s="57" t="s">
        <v>105</v>
      </c>
      <c r="B42" s="888">
        <v>528</v>
      </c>
      <c r="C42" s="888">
        <v>14</v>
      </c>
      <c r="D42" s="888" t="s">
        <v>23</v>
      </c>
      <c r="E42" s="888" t="s">
        <v>23</v>
      </c>
      <c r="F42" s="888">
        <v>542</v>
      </c>
      <c r="G42" s="888">
        <v>18000</v>
      </c>
      <c r="H42" s="888">
        <v>30000</v>
      </c>
      <c r="I42" s="888">
        <v>9924</v>
      </c>
    </row>
    <row r="43" spans="1:9" x14ac:dyDescent="0.25">
      <c r="A43" s="57" t="s">
        <v>106</v>
      </c>
      <c r="B43" s="889">
        <v>220</v>
      </c>
      <c r="C43" s="889">
        <v>256</v>
      </c>
      <c r="D43" s="889" t="s">
        <v>23</v>
      </c>
      <c r="E43" s="889" t="s">
        <v>23</v>
      </c>
      <c r="F43" s="889">
        <v>476</v>
      </c>
      <c r="G43" s="889">
        <v>10300</v>
      </c>
      <c r="H43" s="889">
        <v>25200</v>
      </c>
      <c r="I43" s="889">
        <v>8717</v>
      </c>
    </row>
    <row r="44" spans="1:9" x14ac:dyDescent="0.25">
      <c r="A44" s="57" t="s">
        <v>107</v>
      </c>
      <c r="B44" s="1028">
        <v>29</v>
      </c>
      <c r="C44" s="1028">
        <v>13</v>
      </c>
      <c r="D44" s="1028" t="s">
        <v>23</v>
      </c>
      <c r="E44" s="1028" t="s">
        <v>23</v>
      </c>
      <c r="F44" s="1028">
        <v>42</v>
      </c>
      <c r="G44" s="1028">
        <v>6800</v>
      </c>
      <c r="H44" s="1028">
        <v>15200</v>
      </c>
      <c r="I44" s="1028">
        <v>395</v>
      </c>
    </row>
    <row r="45" spans="1:9" x14ac:dyDescent="0.25">
      <c r="A45" s="57" t="s">
        <v>108</v>
      </c>
      <c r="B45" s="889">
        <v>1277</v>
      </c>
      <c r="C45" s="889">
        <v>52</v>
      </c>
      <c r="D45" s="889" t="s">
        <v>23</v>
      </c>
      <c r="E45" s="889" t="s">
        <v>23</v>
      </c>
      <c r="F45" s="889">
        <v>1329</v>
      </c>
      <c r="G45" s="889">
        <v>7000</v>
      </c>
      <c r="H45" s="889">
        <v>14000</v>
      </c>
      <c r="I45" s="889">
        <v>9667</v>
      </c>
    </row>
    <row r="46" spans="1:9" x14ac:dyDescent="0.25">
      <c r="A46" s="57" t="s">
        <v>109</v>
      </c>
      <c r="B46" s="889">
        <v>7</v>
      </c>
      <c r="C46" s="889">
        <v>9</v>
      </c>
      <c r="D46" s="889" t="s">
        <v>23</v>
      </c>
      <c r="E46" s="889" t="s">
        <v>23</v>
      </c>
      <c r="F46" s="889">
        <v>16</v>
      </c>
      <c r="G46" s="889">
        <v>10000</v>
      </c>
      <c r="H46" s="889">
        <v>28000</v>
      </c>
      <c r="I46" s="889">
        <v>322</v>
      </c>
    </row>
    <row r="47" spans="1:9" x14ac:dyDescent="0.25">
      <c r="A47" s="57" t="s">
        <v>110</v>
      </c>
      <c r="B47" s="889">
        <v>13</v>
      </c>
      <c r="C47" s="889" t="s">
        <v>23</v>
      </c>
      <c r="D47" s="889">
        <v>13</v>
      </c>
      <c r="E47" s="889" t="s">
        <v>23</v>
      </c>
      <c r="F47" s="889">
        <v>26</v>
      </c>
      <c r="G47" s="889">
        <v>5000</v>
      </c>
      <c r="H47" s="889" t="s">
        <v>23</v>
      </c>
      <c r="I47" s="889">
        <v>65</v>
      </c>
    </row>
    <row r="48" spans="1:9" x14ac:dyDescent="0.25">
      <c r="A48" s="57" t="s">
        <v>111</v>
      </c>
      <c r="B48" s="888">
        <v>271</v>
      </c>
      <c r="C48" s="888">
        <v>579</v>
      </c>
      <c r="D48" s="888" t="s">
        <v>23</v>
      </c>
      <c r="E48" s="888" t="s">
        <v>23</v>
      </c>
      <c r="F48" s="888">
        <v>850</v>
      </c>
      <c r="G48" s="888">
        <v>1500</v>
      </c>
      <c r="H48" s="888">
        <v>4000</v>
      </c>
      <c r="I48" s="888">
        <v>2723</v>
      </c>
    </row>
    <row r="49" spans="1:9" x14ac:dyDescent="0.25">
      <c r="A49" s="57" t="s">
        <v>112</v>
      </c>
      <c r="B49" s="889">
        <v>986</v>
      </c>
      <c r="C49" s="889">
        <v>85</v>
      </c>
      <c r="D49" s="889" t="s">
        <v>23</v>
      </c>
      <c r="E49" s="889" t="s">
        <v>23</v>
      </c>
      <c r="F49" s="889">
        <v>1071</v>
      </c>
      <c r="G49" s="889">
        <v>14000</v>
      </c>
      <c r="H49" s="889">
        <v>18000</v>
      </c>
      <c r="I49" s="889">
        <v>15334</v>
      </c>
    </row>
    <row r="50" spans="1:9" x14ac:dyDescent="0.25">
      <c r="A50" s="66" t="s">
        <v>113</v>
      </c>
      <c r="B50" s="893">
        <v>3363</v>
      </c>
      <c r="C50" s="893">
        <v>1226</v>
      </c>
      <c r="D50" s="893">
        <v>108</v>
      </c>
      <c r="E50" s="893" t="s">
        <v>23</v>
      </c>
      <c r="F50" s="893">
        <v>4697</v>
      </c>
      <c r="G50" s="893">
        <v>10487</v>
      </c>
      <c r="H50" s="893">
        <v>11796</v>
      </c>
      <c r="I50" s="893">
        <v>49730</v>
      </c>
    </row>
    <row r="51" spans="1:9" x14ac:dyDescent="0.25">
      <c r="A51" s="57"/>
      <c r="B51" s="1026"/>
      <c r="C51" s="1026"/>
      <c r="D51" s="1026"/>
      <c r="E51" s="1026"/>
      <c r="F51" s="1026"/>
      <c r="G51" s="1026"/>
      <c r="H51" s="1026"/>
      <c r="I51" s="1026"/>
    </row>
    <row r="52" spans="1:9" x14ac:dyDescent="0.25">
      <c r="A52" s="66" t="s">
        <v>114</v>
      </c>
      <c r="B52" s="893">
        <v>462</v>
      </c>
      <c r="C52" s="893">
        <v>403</v>
      </c>
      <c r="D52" s="893" t="s">
        <v>23</v>
      </c>
      <c r="E52" s="893" t="s">
        <v>23</v>
      </c>
      <c r="F52" s="893">
        <v>865</v>
      </c>
      <c r="G52" s="893">
        <v>13000</v>
      </c>
      <c r="H52" s="893">
        <v>27750</v>
      </c>
      <c r="I52" s="893">
        <v>17189</v>
      </c>
    </row>
    <row r="53" spans="1:9" x14ac:dyDescent="0.25">
      <c r="A53" s="57"/>
      <c r="B53" s="888"/>
      <c r="C53" s="888"/>
      <c r="D53" s="888"/>
      <c r="E53" s="888"/>
      <c r="F53" s="888"/>
      <c r="G53" s="888"/>
      <c r="H53" s="888"/>
      <c r="I53" s="888"/>
    </row>
    <row r="54" spans="1:9" x14ac:dyDescent="0.25">
      <c r="A54" s="57" t="s">
        <v>115</v>
      </c>
      <c r="B54" s="888" t="s">
        <v>23</v>
      </c>
      <c r="C54" s="888" t="s">
        <v>23</v>
      </c>
      <c r="D54" s="888" t="s">
        <v>23</v>
      </c>
      <c r="E54" s="888">
        <v>80</v>
      </c>
      <c r="F54" s="888">
        <v>80</v>
      </c>
      <c r="G54" s="888" t="s">
        <v>23</v>
      </c>
      <c r="H54" s="888" t="s">
        <v>23</v>
      </c>
      <c r="I54" s="888" t="s">
        <v>23</v>
      </c>
    </row>
    <row r="55" spans="1:9" x14ac:dyDescent="0.25">
      <c r="A55" s="57" t="s">
        <v>116</v>
      </c>
      <c r="B55" s="888">
        <v>869</v>
      </c>
      <c r="C55" s="888">
        <v>290</v>
      </c>
      <c r="D55" s="888" t="s">
        <v>23</v>
      </c>
      <c r="E55" s="888" t="s">
        <v>23</v>
      </c>
      <c r="F55" s="888">
        <v>1159</v>
      </c>
      <c r="G55" s="888">
        <v>7200</v>
      </c>
      <c r="H55" s="888">
        <v>28500</v>
      </c>
      <c r="I55" s="888">
        <v>14522</v>
      </c>
    </row>
    <row r="56" spans="1:9" x14ac:dyDescent="0.25">
      <c r="A56" s="57" t="s">
        <v>117</v>
      </c>
      <c r="B56" s="888">
        <v>1</v>
      </c>
      <c r="C56" s="888">
        <v>11</v>
      </c>
      <c r="D56" s="888" t="s">
        <v>23</v>
      </c>
      <c r="E56" s="888" t="s">
        <v>23</v>
      </c>
      <c r="F56" s="888">
        <v>12</v>
      </c>
      <c r="G56" s="888">
        <v>3700</v>
      </c>
      <c r="H56" s="888">
        <v>25000</v>
      </c>
      <c r="I56" s="888">
        <v>280</v>
      </c>
    </row>
    <row r="57" spans="1:9" x14ac:dyDescent="0.25">
      <c r="A57" s="57" t="s">
        <v>118</v>
      </c>
      <c r="B57" s="888" t="s">
        <v>23</v>
      </c>
      <c r="C57" s="888" t="s">
        <v>23</v>
      </c>
      <c r="D57" s="888" t="s">
        <v>23</v>
      </c>
      <c r="E57" s="888" t="s">
        <v>23</v>
      </c>
      <c r="F57" s="888" t="s">
        <v>23</v>
      </c>
      <c r="G57" s="888" t="s">
        <v>23</v>
      </c>
      <c r="H57" s="888" t="s">
        <v>23</v>
      </c>
      <c r="I57" s="888" t="s">
        <v>23</v>
      </c>
    </row>
    <row r="58" spans="1:9" x14ac:dyDescent="0.25">
      <c r="A58" s="57" t="s">
        <v>119</v>
      </c>
      <c r="B58" s="888">
        <v>428</v>
      </c>
      <c r="C58" s="888">
        <v>193</v>
      </c>
      <c r="D58" s="888">
        <v>672</v>
      </c>
      <c r="E58" s="888">
        <v>981</v>
      </c>
      <c r="F58" s="888">
        <v>2274</v>
      </c>
      <c r="G58" s="888">
        <v>16000</v>
      </c>
      <c r="H58" s="888">
        <v>27500</v>
      </c>
      <c r="I58" s="888">
        <v>12156</v>
      </c>
    </row>
    <row r="59" spans="1:9" x14ac:dyDescent="0.25">
      <c r="A59" s="66" t="s">
        <v>176</v>
      </c>
      <c r="B59" s="893">
        <v>1298</v>
      </c>
      <c r="C59" s="893">
        <v>494</v>
      </c>
      <c r="D59" s="893">
        <v>672</v>
      </c>
      <c r="E59" s="893">
        <v>1061</v>
      </c>
      <c r="F59" s="893">
        <v>3525</v>
      </c>
      <c r="G59" s="893">
        <v>10099</v>
      </c>
      <c r="H59" s="893">
        <v>28031</v>
      </c>
      <c r="I59" s="893">
        <v>26958</v>
      </c>
    </row>
    <row r="60" spans="1:9" x14ac:dyDescent="0.25">
      <c r="A60" s="57"/>
      <c r="B60" s="888"/>
      <c r="C60" s="888"/>
      <c r="D60" s="888"/>
      <c r="E60" s="888"/>
      <c r="F60" s="888"/>
      <c r="G60" s="888"/>
      <c r="H60" s="888"/>
      <c r="I60" s="888"/>
    </row>
    <row r="61" spans="1:9" x14ac:dyDescent="0.25">
      <c r="A61" s="57" t="s">
        <v>121</v>
      </c>
      <c r="B61" s="889" t="s">
        <v>23</v>
      </c>
      <c r="C61" s="889" t="s">
        <v>23</v>
      </c>
      <c r="D61" s="889" t="s">
        <v>23</v>
      </c>
      <c r="E61" s="889" t="s">
        <v>23</v>
      </c>
      <c r="F61" s="889" t="s">
        <v>23</v>
      </c>
      <c r="G61" s="889" t="s">
        <v>23</v>
      </c>
      <c r="H61" s="889" t="s">
        <v>23</v>
      </c>
      <c r="I61" s="889" t="s">
        <v>23</v>
      </c>
    </row>
    <row r="62" spans="1:9" x14ac:dyDescent="0.25">
      <c r="A62" s="57" t="s">
        <v>122</v>
      </c>
      <c r="B62" s="889" t="s">
        <v>23</v>
      </c>
      <c r="C62" s="889" t="s">
        <v>23</v>
      </c>
      <c r="D62" s="889" t="s">
        <v>23</v>
      </c>
      <c r="E62" s="889" t="s">
        <v>23</v>
      </c>
      <c r="F62" s="889" t="s">
        <v>23</v>
      </c>
      <c r="G62" s="889" t="s">
        <v>23</v>
      </c>
      <c r="H62" s="889" t="s">
        <v>23</v>
      </c>
      <c r="I62" s="889" t="s">
        <v>23</v>
      </c>
    </row>
    <row r="63" spans="1:9" x14ac:dyDescent="0.25">
      <c r="A63" s="57" t="s">
        <v>123</v>
      </c>
      <c r="B63" s="889" t="s">
        <v>23</v>
      </c>
      <c r="C63" s="889" t="s">
        <v>23</v>
      </c>
      <c r="D63" s="889" t="s">
        <v>23</v>
      </c>
      <c r="E63" s="889" t="s">
        <v>23</v>
      </c>
      <c r="F63" s="889" t="s">
        <v>23</v>
      </c>
      <c r="G63" s="889" t="s">
        <v>23</v>
      </c>
      <c r="H63" s="889" t="s">
        <v>23</v>
      </c>
      <c r="I63" s="889" t="s">
        <v>23</v>
      </c>
    </row>
    <row r="64" spans="1:9" x14ac:dyDescent="0.25">
      <c r="A64" s="66" t="s">
        <v>124</v>
      </c>
      <c r="B64" s="893" t="s">
        <v>23</v>
      </c>
      <c r="C64" s="893" t="s">
        <v>23</v>
      </c>
      <c r="D64" s="893" t="s">
        <v>23</v>
      </c>
      <c r="E64" s="893" t="s">
        <v>23</v>
      </c>
      <c r="F64" s="893" t="s">
        <v>23</v>
      </c>
      <c r="G64" s="893" t="s">
        <v>23</v>
      </c>
      <c r="H64" s="893" t="s">
        <v>23</v>
      </c>
      <c r="I64" s="893" t="s">
        <v>23</v>
      </c>
    </row>
    <row r="65" spans="1:9" x14ac:dyDescent="0.25">
      <c r="A65" s="57"/>
      <c r="B65" s="1026"/>
      <c r="C65" s="1026"/>
      <c r="D65" s="1026"/>
      <c r="E65" s="1026"/>
      <c r="F65" s="1026"/>
      <c r="G65" s="1026"/>
      <c r="H65" s="1026"/>
      <c r="I65" s="1026"/>
    </row>
    <row r="66" spans="1:9" x14ac:dyDescent="0.25">
      <c r="A66" s="66" t="s">
        <v>125</v>
      </c>
      <c r="B66" s="893">
        <v>1</v>
      </c>
      <c r="C66" s="893">
        <v>4</v>
      </c>
      <c r="D66" s="893" t="s">
        <v>23</v>
      </c>
      <c r="E66" s="893" t="s">
        <v>23</v>
      </c>
      <c r="F66" s="893">
        <v>5</v>
      </c>
      <c r="G66" s="893">
        <v>2987</v>
      </c>
      <c r="H66" s="893">
        <v>4753</v>
      </c>
      <c r="I66" s="893">
        <v>22</v>
      </c>
    </row>
    <row r="67" spans="1:9" x14ac:dyDescent="0.25">
      <c r="A67" s="57"/>
      <c r="B67" s="888"/>
      <c r="C67" s="888"/>
      <c r="D67" s="888"/>
      <c r="E67" s="888"/>
      <c r="F67" s="888"/>
      <c r="G67" s="888"/>
      <c r="H67" s="888"/>
      <c r="I67" s="888"/>
    </row>
    <row r="68" spans="1:9" x14ac:dyDescent="0.25">
      <c r="A68" s="57" t="s">
        <v>126</v>
      </c>
      <c r="B68" s="888" t="s">
        <v>23</v>
      </c>
      <c r="C68" s="888">
        <v>274</v>
      </c>
      <c r="D68" s="888" t="s">
        <v>23</v>
      </c>
      <c r="E68" s="888">
        <v>412</v>
      </c>
      <c r="F68" s="888">
        <v>686</v>
      </c>
      <c r="G68" s="888" t="s">
        <v>23</v>
      </c>
      <c r="H68" s="888">
        <v>22000</v>
      </c>
      <c r="I68" s="888">
        <v>6028</v>
      </c>
    </row>
    <row r="69" spans="1:9" x14ac:dyDescent="0.25">
      <c r="A69" s="57" t="s">
        <v>127</v>
      </c>
      <c r="B69" s="888" t="s">
        <v>23</v>
      </c>
      <c r="C69" s="888">
        <v>6051</v>
      </c>
      <c r="D69" s="888" t="s">
        <v>23</v>
      </c>
      <c r="E69" s="888">
        <v>9077</v>
      </c>
      <c r="F69" s="888">
        <v>15128</v>
      </c>
      <c r="G69" s="888" t="s">
        <v>23</v>
      </c>
      <c r="H69" s="888">
        <v>22000</v>
      </c>
      <c r="I69" s="888">
        <v>133122</v>
      </c>
    </row>
    <row r="70" spans="1:9" x14ac:dyDescent="0.25">
      <c r="A70" s="66" t="s">
        <v>128</v>
      </c>
      <c r="B70" s="893" t="s">
        <v>23</v>
      </c>
      <c r="C70" s="893">
        <v>6325</v>
      </c>
      <c r="D70" s="893" t="s">
        <v>23</v>
      </c>
      <c r="E70" s="893">
        <v>9489</v>
      </c>
      <c r="F70" s="893">
        <v>15814</v>
      </c>
      <c r="G70" s="893" t="s">
        <v>23</v>
      </c>
      <c r="H70" s="893">
        <v>22000</v>
      </c>
      <c r="I70" s="893">
        <v>139150</v>
      </c>
    </row>
    <row r="71" spans="1:9" x14ac:dyDescent="0.25">
      <c r="A71" s="57"/>
      <c r="B71" s="888"/>
      <c r="C71" s="888"/>
      <c r="D71" s="888"/>
      <c r="E71" s="888"/>
      <c r="F71" s="888"/>
      <c r="G71" s="888"/>
      <c r="H71" s="888"/>
      <c r="I71" s="888"/>
    </row>
    <row r="72" spans="1:9" x14ac:dyDescent="0.25">
      <c r="A72" s="57" t="s">
        <v>129</v>
      </c>
      <c r="B72" s="888" t="s">
        <v>23</v>
      </c>
      <c r="C72" s="888" t="s">
        <v>23</v>
      </c>
      <c r="D72" s="888" t="s">
        <v>23</v>
      </c>
      <c r="E72" s="888" t="s">
        <v>23</v>
      </c>
      <c r="F72" s="888" t="s">
        <v>23</v>
      </c>
      <c r="G72" s="888" t="s">
        <v>23</v>
      </c>
      <c r="H72" s="888" t="s">
        <v>23</v>
      </c>
      <c r="I72" s="888" t="s">
        <v>23</v>
      </c>
    </row>
    <row r="73" spans="1:9" x14ac:dyDescent="0.25">
      <c r="A73" s="57" t="s">
        <v>130</v>
      </c>
      <c r="B73" s="888">
        <v>1080</v>
      </c>
      <c r="C73" s="888">
        <v>239</v>
      </c>
      <c r="D73" s="888" t="s">
        <v>23</v>
      </c>
      <c r="E73" s="888" t="s">
        <v>23</v>
      </c>
      <c r="F73" s="888">
        <v>1319</v>
      </c>
      <c r="G73" s="888">
        <v>14000</v>
      </c>
      <c r="H73" s="888">
        <v>20000</v>
      </c>
      <c r="I73" s="888">
        <v>19900</v>
      </c>
    </row>
    <row r="74" spans="1:9" x14ac:dyDescent="0.25">
      <c r="A74" s="57" t="s">
        <v>131</v>
      </c>
      <c r="B74" s="889" t="s">
        <v>23</v>
      </c>
      <c r="C74" s="889" t="s">
        <v>23</v>
      </c>
      <c r="D74" s="889">
        <v>143</v>
      </c>
      <c r="E74" s="889">
        <v>26</v>
      </c>
      <c r="F74" s="889">
        <v>169</v>
      </c>
      <c r="G74" s="889" t="s">
        <v>23</v>
      </c>
      <c r="H74" s="889" t="s">
        <v>23</v>
      </c>
      <c r="I74" s="889" t="s">
        <v>23</v>
      </c>
    </row>
    <row r="75" spans="1:9" x14ac:dyDescent="0.25">
      <c r="A75" s="57" t="s">
        <v>132</v>
      </c>
      <c r="B75" s="888" t="s">
        <v>23</v>
      </c>
      <c r="C75" s="888" t="s">
        <v>23</v>
      </c>
      <c r="D75" s="888">
        <v>4</v>
      </c>
      <c r="E75" s="888">
        <v>5</v>
      </c>
      <c r="F75" s="888">
        <v>9</v>
      </c>
      <c r="G75" s="888" t="s">
        <v>23</v>
      </c>
      <c r="H75" s="888" t="s">
        <v>23</v>
      </c>
      <c r="I75" s="888" t="s">
        <v>23</v>
      </c>
    </row>
    <row r="76" spans="1:9" x14ac:dyDescent="0.25">
      <c r="A76" s="57" t="s">
        <v>133</v>
      </c>
      <c r="B76" s="888" t="s">
        <v>23</v>
      </c>
      <c r="C76" s="888" t="s">
        <v>23</v>
      </c>
      <c r="D76" s="888">
        <v>70</v>
      </c>
      <c r="E76" s="888">
        <v>1</v>
      </c>
      <c r="F76" s="888">
        <v>71</v>
      </c>
      <c r="G76" s="888" t="s">
        <v>23</v>
      </c>
      <c r="H76" s="888" t="s">
        <v>23</v>
      </c>
      <c r="I76" s="888" t="s">
        <v>23</v>
      </c>
    </row>
    <row r="77" spans="1:9" x14ac:dyDescent="0.25">
      <c r="A77" s="57" t="s">
        <v>134</v>
      </c>
      <c r="B77" s="888">
        <v>28</v>
      </c>
      <c r="C77" s="888" t="s">
        <v>23</v>
      </c>
      <c r="D77" s="888" t="s">
        <v>23</v>
      </c>
      <c r="E77" s="888" t="s">
        <v>23</v>
      </c>
      <c r="F77" s="888">
        <v>28</v>
      </c>
      <c r="G77" s="888">
        <v>4000</v>
      </c>
      <c r="H77" s="888" t="s">
        <v>23</v>
      </c>
      <c r="I77" s="888">
        <v>112</v>
      </c>
    </row>
    <row r="78" spans="1:9" x14ac:dyDescent="0.25">
      <c r="A78" s="57" t="s">
        <v>135</v>
      </c>
      <c r="B78" s="888">
        <v>5</v>
      </c>
      <c r="C78" s="888">
        <v>34</v>
      </c>
      <c r="D78" s="888" t="s">
        <v>23</v>
      </c>
      <c r="E78" s="888" t="s">
        <v>23</v>
      </c>
      <c r="F78" s="888">
        <v>39</v>
      </c>
      <c r="G78" s="888">
        <v>16000</v>
      </c>
      <c r="H78" s="888">
        <v>20000</v>
      </c>
      <c r="I78" s="888">
        <v>760</v>
      </c>
    </row>
    <row r="79" spans="1:9" x14ac:dyDescent="0.25">
      <c r="A79" s="57" t="s">
        <v>136</v>
      </c>
      <c r="B79" s="1028" t="s">
        <v>23</v>
      </c>
      <c r="C79" s="1028">
        <v>90</v>
      </c>
      <c r="D79" s="1028">
        <v>450</v>
      </c>
      <c r="E79" s="1028" t="s">
        <v>23</v>
      </c>
      <c r="F79" s="1028">
        <v>540</v>
      </c>
      <c r="G79" s="1028" t="s">
        <v>23</v>
      </c>
      <c r="H79" s="1028">
        <v>14400</v>
      </c>
      <c r="I79" s="1028">
        <v>1296</v>
      </c>
    </row>
    <row r="80" spans="1:9" x14ac:dyDescent="0.25">
      <c r="A80" s="66" t="s">
        <v>137</v>
      </c>
      <c r="B80" s="893">
        <v>1113</v>
      </c>
      <c r="C80" s="893">
        <v>363</v>
      </c>
      <c r="D80" s="893">
        <v>667</v>
      </c>
      <c r="E80" s="893">
        <v>32</v>
      </c>
      <c r="F80" s="893">
        <v>2175</v>
      </c>
      <c r="G80" s="893">
        <v>13757</v>
      </c>
      <c r="H80" s="893">
        <v>18612</v>
      </c>
      <c r="I80" s="893">
        <v>22068</v>
      </c>
    </row>
    <row r="81" spans="1:9" x14ac:dyDescent="0.25">
      <c r="A81" s="57"/>
      <c r="B81" s="888"/>
      <c r="C81" s="888"/>
      <c r="D81" s="888"/>
      <c r="E81" s="888"/>
      <c r="F81" s="888"/>
      <c r="G81" s="888"/>
      <c r="H81" s="888"/>
      <c r="I81" s="888"/>
    </row>
    <row r="82" spans="1:9" x14ac:dyDescent="0.25">
      <c r="A82" s="57" t="s">
        <v>138</v>
      </c>
      <c r="B82" s="888" t="s">
        <v>23</v>
      </c>
      <c r="C82" s="888" t="s">
        <v>23</v>
      </c>
      <c r="D82" s="888" t="s">
        <v>23</v>
      </c>
      <c r="E82" s="888" t="s">
        <v>23</v>
      </c>
      <c r="F82" s="888" t="s">
        <v>23</v>
      </c>
      <c r="G82" s="888" t="s">
        <v>23</v>
      </c>
      <c r="H82" s="888" t="s">
        <v>23</v>
      </c>
      <c r="I82" s="888" t="s">
        <v>23</v>
      </c>
    </row>
    <row r="83" spans="1:9" x14ac:dyDescent="0.25">
      <c r="A83" s="57" t="s">
        <v>139</v>
      </c>
      <c r="B83" s="888" t="s">
        <v>23</v>
      </c>
      <c r="C83" s="888" t="s">
        <v>23</v>
      </c>
      <c r="D83" s="888" t="s">
        <v>23</v>
      </c>
      <c r="E83" s="888" t="s">
        <v>23</v>
      </c>
      <c r="F83" s="888" t="s">
        <v>23</v>
      </c>
      <c r="G83" s="888" t="s">
        <v>23</v>
      </c>
      <c r="H83" s="888" t="s">
        <v>23</v>
      </c>
      <c r="I83" s="888" t="s">
        <v>23</v>
      </c>
    </row>
    <row r="84" spans="1:9" x14ac:dyDescent="0.25">
      <c r="A84" s="66" t="s">
        <v>140</v>
      </c>
      <c r="B84" s="893" t="s">
        <v>23</v>
      </c>
      <c r="C84" s="893" t="s">
        <v>23</v>
      </c>
      <c r="D84" s="893" t="s">
        <v>23</v>
      </c>
      <c r="E84" s="893" t="s">
        <v>23</v>
      </c>
      <c r="F84" s="893" t="s">
        <v>23</v>
      </c>
      <c r="G84" s="893" t="s">
        <v>23</v>
      </c>
      <c r="H84" s="893" t="s">
        <v>23</v>
      </c>
      <c r="I84" s="893" t="s">
        <v>23</v>
      </c>
    </row>
    <row r="85" spans="1:9" x14ac:dyDescent="0.25">
      <c r="A85" s="57"/>
      <c r="B85" s="1026"/>
      <c r="C85" s="1026"/>
      <c r="D85" s="1026"/>
      <c r="E85" s="1026"/>
      <c r="F85" s="1026"/>
      <c r="G85" s="1026"/>
      <c r="H85" s="1026"/>
      <c r="I85" s="1026"/>
    </row>
    <row r="86" spans="1:9" ht="13.8" thickBot="1" x14ac:dyDescent="0.3">
      <c r="A86" s="60" t="s">
        <v>141</v>
      </c>
      <c r="B86" s="48">
        <v>236809</v>
      </c>
      <c r="C86" s="48">
        <v>14655</v>
      </c>
      <c r="D86" s="48">
        <v>24956</v>
      </c>
      <c r="E86" s="48">
        <v>11269</v>
      </c>
      <c r="F86" s="48">
        <v>287689</v>
      </c>
      <c r="G86" s="48">
        <v>18821</v>
      </c>
      <c r="H86" s="48">
        <v>24395</v>
      </c>
      <c r="I86" s="48">
        <v>4814376</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220">
    <pageSetUpPr fitToPage="1"/>
  </sheetPr>
  <dimension ref="A1:F21"/>
  <sheetViews>
    <sheetView showGridLines="0" view="pageBreakPreview" topLeftCell="A10" zoomScale="75" zoomScaleNormal="75" zoomScaleSheetLayoutView="75" workbookViewId="0">
      <selection activeCell="N9" sqref="N9"/>
    </sheetView>
  </sheetViews>
  <sheetFormatPr baseColWidth="10" defaultColWidth="11.44140625" defaultRowHeight="13.2" x14ac:dyDescent="0.25"/>
  <cols>
    <col min="1" max="5" width="22.109375" style="21" customWidth="1"/>
    <col min="6" max="6" width="2.88671875" style="21" customWidth="1"/>
    <col min="7" max="7" width="2.5546875" style="21" customWidth="1"/>
    <col min="8" max="10" width="17.6640625" style="21" customWidth="1"/>
    <col min="11" max="16384" width="11.44140625" style="21"/>
  </cols>
  <sheetData>
    <row r="1" spans="1:6" s="80" customFormat="1" ht="17.399999999999999" x14ac:dyDescent="0.3">
      <c r="A1" s="2009" t="s">
        <v>0</v>
      </c>
      <c r="B1" s="2009"/>
      <c r="C1" s="2009"/>
      <c r="D1" s="2009"/>
      <c r="E1" s="2009"/>
    </row>
    <row r="2" spans="1:6" s="81" customFormat="1" ht="12.75" customHeight="1" x14ac:dyDescent="0.25"/>
    <row r="3" spans="1:6" s="81" customFormat="1" ht="13.8" x14ac:dyDescent="0.25">
      <c r="A3" s="2049" t="s">
        <v>635</v>
      </c>
      <c r="B3" s="2049"/>
      <c r="C3" s="2049"/>
      <c r="D3" s="2049"/>
      <c r="E3" s="2049"/>
    </row>
    <row r="4" spans="1:6" s="81" customFormat="1" ht="13.8" x14ac:dyDescent="0.25">
      <c r="A4" s="2049" t="s">
        <v>380</v>
      </c>
      <c r="B4" s="2049"/>
      <c r="C4" s="2049"/>
      <c r="D4" s="2049"/>
      <c r="E4" s="2049"/>
    </row>
    <row r="5" spans="1:6" s="81" customFormat="1" ht="13.5" customHeight="1" thickBot="1" x14ac:dyDescent="0.3">
      <c r="A5" s="5"/>
      <c r="B5" s="6"/>
      <c r="C5" s="6"/>
      <c r="D5" s="6"/>
      <c r="E5" s="6"/>
    </row>
    <row r="6" spans="1:6" s="433" customFormat="1" ht="21" customHeight="1" x14ac:dyDescent="0.25">
      <c r="A6" s="409"/>
      <c r="B6" s="2040" t="s">
        <v>381</v>
      </c>
      <c r="C6" s="2050"/>
      <c r="D6" s="2040" t="s">
        <v>382</v>
      </c>
      <c r="E6" s="2041"/>
    </row>
    <row r="7" spans="1:6" s="433" customFormat="1" ht="21" customHeight="1" x14ac:dyDescent="0.25">
      <c r="A7" s="450" t="s">
        <v>2</v>
      </c>
      <c r="B7" s="197" t="s">
        <v>3</v>
      </c>
      <c r="C7" s="197" t="s">
        <v>363</v>
      </c>
      <c r="D7" s="197" t="s">
        <v>3</v>
      </c>
      <c r="E7" s="198" t="s">
        <v>363</v>
      </c>
    </row>
    <row r="8" spans="1:6" s="433" customFormat="1" ht="21" customHeight="1" thickBot="1" x14ac:dyDescent="0.3">
      <c r="A8" s="397"/>
      <c r="B8" s="200" t="s">
        <v>6</v>
      </c>
      <c r="C8" s="200" t="s">
        <v>7</v>
      </c>
      <c r="D8" s="200" t="s">
        <v>6</v>
      </c>
      <c r="E8" s="475" t="s">
        <v>7</v>
      </c>
    </row>
    <row r="9" spans="1:6" x14ac:dyDescent="0.25">
      <c r="A9" s="883">
        <v>2009</v>
      </c>
      <c r="B9" s="687">
        <v>1.623</v>
      </c>
      <c r="C9" s="455">
        <v>33.406999999999996</v>
      </c>
      <c r="D9" s="687">
        <v>1.175</v>
      </c>
      <c r="E9" s="456">
        <v>29.491</v>
      </c>
      <c r="F9" s="222"/>
    </row>
    <row r="10" spans="1:6" x14ac:dyDescent="0.25">
      <c r="A10" s="883">
        <v>2010</v>
      </c>
      <c r="B10" s="687">
        <v>1.395</v>
      </c>
      <c r="C10" s="455">
        <v>28.523</v>
      </c>
      <c r="D10" s="687">
        <v>1.06</v>
      </c>
      <c r="E10" s="456">
        <v>26.462</v>
      </c>
      <c r="F10" s="222"/>
    </row>
    <row r="11" spans="1:6" x14ac:dyDescent="0.25">
      <c r="A11" s="883">
        <v>2011</v>
      </c>
      <c r="B11" s="687">
        <v>4.6470000000000002</v>
      </c>
      <c r="C11" s="455">
        <v>72.546999999999997</v>
      </c>
      <c r="D11" s="687">
        <v>0.92500000000000004</v>
      </c>
      <c r="E11" s="456">
        <v>27.888000000000002</v>
      </c>
      <c r="F11" s="222"/>
    </row>
    <row r="12" spans="1:6" x14ac:dyDescent="0.25">
      <c r="A12" s="883">
        <v>2012</v>
      </c>
      <c r="B12" s="687">
        <v>4.4669999999999996</v>
      </c>
      <c r="C12" s="455">
        <v>54.203000000000003</v>
      </c>
      <c r="D12" s="687">
        <v>0.91300000000000003</v>
      </c>
      <c r="E12" s="456">
        <v>25.459</v>
      </c>
      <c r="F12" s="222"/>
    </row>
    <row r="13" spans="1:6" x14ac:dyDescent="0.25">
      <c r="A13" s="883">
        <v>2013</v>
      </c>
      <c r="B13" s="687">
        <v>1.647</v>
      </c>
      <c r="C13" s="455">
        <v>29.798999999999999</v>
      </c>
      <c r="D13" s="687">
        <v>0.91700000000000004</v>
      </c>
      <c r="E13" s="456">
        <v>26.018999999999998</v>
      </c>
      <c r="F13" s="222"/>
    </row>
    <row r="14" spans="1:6" x14ac:dyDescent="0.25">
      <c r="A14" s="883">
        <v>2014</v>
      </c>
      <c r="B14" s="687">
        <v>1.603</v>
      </c>
      <c r="C14" s="455">
        <v>29.363</v>
      </c>
      <c r="D14" s="687">
        <v>0.94899999999999995</v>
      </c>
      <c r="E14" s="456">
        <v>27.616</v>
      </c>
      <c r="F14" s="222"/>
    </row>
    <row r="15" spans="1:6" x14ac:dyDescent="0.25">
      <c r="A15" s="883">
        <v>2015</v>
      </c>
      <c r="B15" s="687">
        <v>1.208</v>
      </c>
      <c r="C15" s="455">
        <v>17.256</v>
      </c>
      <c r="D15" s="687">
        <v>0.88100000000000001</v>
      </c>
      <c r="E15" s="456">
        <v>21.393000000000001</v>
      </c>
      <c r="F15" s="222"/>
    </row>
    <row r="16" spans="1:6" x14ac:dyDescent="0.25">
      <c r="A16" s="883">
        <v>2016</v>
      </c>
      <c r="B16" s="687">
        <v>1.165</v>
      </c>
      <c r="C16" s="455">
        <v>16.64</v>
      </c>
      <c r="D16" s="687">
        <v>0.85399999999999998</v>
      </c>
      <c r="E16" s="456">
        <v>22.03</v>
      </c>
      <c r="F16" s="222"/>
    </row>
    <row r="17" spans="1:6" x14ac:dyDescent="0.25">
      <c r="A17" s="883">
        <v>2017</v>
      </c>
      <c r="B17" s="687">
        <v>1.3149999999999999</v>
      </c>
      <c r="C17" s="455">
        <v>21.934999999999999</v>
      </c>
      <c r="D17" s="687">
        <v>0.78600000000000003</v>
      </c>
      <c r="E17" s="456">
        <v>18.579999999999998</v>
      </c>
      <c r="F17" s="222"/>
    </row>
    <row r="18" spans="1:6" x14ac:dyDescent="0.25">
      <c r="A18" s="883">
        <v>2018</v>
      </c>
      <c r="B18" s="790">
        <v>1.784</v>
      </c>
      <c r="C18" s="837">
        <v>26.306000000000001</v>
      </c>
      <c r="D18" s="790">
        <v>0.748</v>
      </c>
      <c r="E18" s="800">
        <v>17.228000000000002</v>
      </c>
      <c r="F18" s="222"/>
    </row>
    <row r="19" spans="1:6" ht="13.8" thickBot="1" x14ac:dyDescent="0.3">
      <c r="A19" s="884">
        <v>2019</v>
      </c>
      <c r="B19" s="703">
        <v>1.744</v>
      </c>
      <c r="C19" s="577">
        <v>25.326000000000001</v>
      </c>
      <c r="D19" s="703">
        <v>0.78700000000000003</v>
      </c>
      <c r="E19" s="578">
        <v>19.097000000000001</v>
      </c>
      <c r="F19" s="222"/>
    </row>
    <row r="20" spans="1:6" x14ac:dyDescent="0.25">
      <c r="A20" s="261"/>
      <c r="B20" s="169"/>
      <c r="C20" s="258"/>
      <c r="D20" s="169"/>
      <c r="E20" s="258"/>
    </row>
    <row r="21" spans="1:6" x14ac:dyDescent="0.25">
      <c r="A21" s="261"/>
      <c r="B21" s="169"/>
      <c r="C21" s="258"/>
      <c r="D21" s="169"/>
      <c r="E21" s="258"/>
    </row>
  </sheetData>
  <mergeCells count="5">
    <mergeCell ref="A3:E3"/>
    <mergeCell ref="A1:E1"/>
    <mergeCell ref="B6:C6"/>
    <mergeCell ref="D6:E6"/>
    <mergeCell ref="A4:E4"/>
  </mergeCells>
  <phoneticPr fontId="7" type="noConversion"/>
  <printOptions horizontalCentered="1"/>
  <pageMargins left="0.98" right="0.78740157480314965" top="0.59055118110236227" bottom="0.98425196850393704" header="0" footer="0"/>
  <pageSetup paperSize="9" scale="74" orientation="portrait"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16">
    <pageSetUpPr fitToPage="1"/>
  </sheetPr>
  <dimension ref="A1:G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44140625" style="172" customWidth="1"/>
    <col min="2" max="7" width="14.88671875" style="172" customWidth="1"/>
    <col min="8" max="8" width="4.109375" style="172" customWidth="1"/>
    <col min="9" max="16384" width="11.44140625" style="172"/>
  </cols>
  <sheetData>
    <row r="1" spans="1:7" s="80" customFormat="1" ht="17.399999999999999" x14ac:dyDescent="0.3">
      <c r="A1" s="2009" t="s">
        <v>0</v>
      </c>
      <c r="B1" s="2009"/>
      <c r="C1" s="2009"/>
      <c r="D1" s="2009"/>
      <c r="E1" s="2009"/>
      <c r="F1" s="2009"/>
      <c r="G1" s="2009"/>
    </row>
    <row r="3" spans="1:7" s="81" customFormat="1" ht="13.8" x14ac:dyDescent="0.25">
      <c r="A3" s="2049" t="s">
        <v>621</v>
      </c>
      <c r="B3" s="2049"/>
      <c r="C3" s="2049"/>
      <c r="D3" s="2049"/>
      <c r="E3" s="2049"/>
      <c r="F3" s="2049"/>
      <c r="G3" s="2049"/>
    </row>
    <row r="4" spans="1:7" s="81" customFormat="1" ht="13.8" x14ac:dyDescent="0.25">
      <c r="A4" s="2002" t="s">
        <v>753</v>
      </c>
      <c r="B4" s="2002"/>
      <c r="C4" s="2002"/>
      <c r="D4" s="2002"/>
      <c r="E4" s="2002"/>
      <c r="F4" s="2002"/>
      <c r="G4" s="2002"/>
    </row>
    <row r="5" spans="1:7" s="81" customFormat="1" ht="13.5" customHeight="1" thickBot="1" x14ac:dyDescent="0.3">
      <c r="A5" s="5"/>
      <c r="B5" s="6"/>
      <c r="C5" s="6"/>
      <c r="D5" s="6"/>
      <c r="E5" s="6"/>
      <c r="F5" s="6"/>
      <c r="G5" s="6"/>
    </row>
    <row r="6" spans="1:7" ht="29.25" customHeight="1" x14ac:dyDescent="0.25">
      <c r="A6" s="2005" t="s">
        <v>77</v>
      </c>
      <c r="B6" s="384"/>
      <c r="C6" s="371" t="s">
        <v>3</v>
      </c>
      <c r="D6" s="403"/>
      <c r="E6" s="2042" t="s">
        <v>10</v>
      </c>
      <c r="F6" s="1992"/>
      <c r="G6" s="375" t="s">
        <v>4</v>
      </c>
    </row>
    <row r="7" spans="1:7" ht="16.5" customHeight="1" x14ac:dyDescent="0.25">
      <c r="A7" s="2006"/>
      <c r="B7" s="602"/>
      <c r="C7" s="599" t="s">
        <v>13</v>
      </c>
      <c r="D7" s="603" t="s">
        <v>372</v>
      </c>
      <c r="E7" s="2131" t="s">
        <v>14</v>
      </c>
      <c r="F7" s="2133"/>
      <c r="G7" s="193" t="s">
        <v>342</v>
      </c>
    </row>
    <row r="8" spans="1:7" ht="29.25" customHeight="1" thickBot="1" x14ac:dyDescent="0.3">
      <c r="A8" s="2006"/>
      <c r="B8" s="185" t="s">
        <v>17</v>
      </c>
      <c r="C8" s="185" t="s">
        <v>18</v>
      </c>
      <c r="D8" s="185" t="s">
        <v>19</v>
      </c>
      <c r="E8" s="185" t="s">
        <v>17</v>
      </c>
      <c r="F8" s="185" t="s">
        <v>18</v>
      </c>
      <c r="G8" s="193" t="s">
        <v>152</v>
      </c>
    </row>
    <row r="9" spans="1:7" ht="24.75" customHeight="1" x14ac:dyDescent="0.25">
      <c r="A9" s="65" t="s">
        <v>81</v>
      </c>
      <c r="B9" s="38">
        <v>532</v>
      </c>
      <c r="C9" s="38" t="s">
        <v>23</v>
      </c>
      <c r="D9" s="38">
        <v>532</v>
      </c>
      <c r="E9" s="38">
        <v>11500</v>
      </c>
      <c r="F9" s="38" t="s">
        <v>23</v>
      </c>
      <c r="G9" s="38">
        <v>6118</v>
      </c>
    </row>
    <row r="10" spans="1:7" x14ac:dyDescent="0.25">
      <c r="A10" s="57" t="s">
        <v>82</v>
      </c>
      <c r="B10" s="888">
        <v>510</v>
      </c>
      <c r="C10" s="888" t="s">
        <v>23</v>
      </c>
      <c r="D10" s="888">
        <v>510</v>
      </c>
      <c r="E10" s="888">
        <v>12800</v>
      </c>
      <c r="F10" s="888" t="s">
        <v>23</v>
      </c>
      <c r="G10" s="888">
        <v>6528</v>
      </c>
    </row>
    <row r="11" spans="1:7" x14ac:dyDescent="0.25">
      <c r="A11" s="57" t="s">
        <v>83</v>
      </c>
      <c r="B11" s="888">
        <v>275</v>
      </c>
      <c r="C11" s="888" t="s">
        <v>23</v>
      </c>
      <c r="D11" s="888">
        <v>275</v>
      </c>
      <c r="E11" s="888">
        <v>6925</v>
      </c>
      <c r="F11" s="888" t="s">
        <v>23</v>
      </c>
      <c r="G11" s="888">
        <v>1904</v>
      </c>
    </row>
    <row r="12" spans="1:7" x14ac:dyDescent="0.25">
      <c r="A12" s="57" t="s">
        <v>84</v>
      </c>
      <c r="B12" s="888">
        <v>80</v>
      </c>
      <c r="C12" s="888" t="s">
        <v>23</v>
      </c>
      <c r="D12" s="888">
        <v>80</v>
      </c>
      <c r="E12" s="888">
        <v>6500</v>
      </c>
      <c r="F12" s="888" t="s">
        <v>23</v>
      </c>
      <c r="G12" s="888">
        <v>520</v>
      </c>
    </row>
    <row r="13" spans="1:7" x14ac:dyDescent="0.25">
      <c r="A13" s="66" t="s">
        <v>85</v>
      </c>
      <c r="B13" s="893">
        <v>1397</v>
      </c>
      <c r="C13" s="893" t="s">
        <v>23</v>
      </c>
      <c r="D13" s="893">
        <v>1397</v>
      </c>
      <c r="E13" s="893">
        <v>10788</v>
      </c>
      <c r="F13" s="893" t="s">
        <v>23</v>
      </c>
      <c r="G13" s="893">
        <v>15070</v>
      </c>
    </row>
    <row r="14" spans="1:7" x14ac:dyDescent="0.25">
      <c r="A14" s="59"/>
      <c r="B14" s="1026"/>
      <c r="C14" s="1026"/>
      <c r="D14" s="1026"/>
      <c r="E14" s="1026"/>
      <c r="F14" s="1026"/>
      <c r="G14" s="1026"/>
    </row>
    <row r="15" spans="1:7" x14ac:dyDescent="0.25">
      <c r="A15" s="66" t="s">
        <v>86</v>
      </c>
      <c r="B15" s="893">
        <v>100</v>
      </c>
      <c r="C15" s="893" t="s">
        <v>23</v>
      </c>
      <c r="D15" s="893">
        <v>100</v>
      </c>
      <c r="E15" s="893">
        <v>30000</v>
      </c>
      <c r="F15" s="893" t="s">
        <v>23</v>
      </c>
      <c r="G15" s="893">
        <v>3000</v>
      </c>
    </row>
    <row r="16" spans="1:7"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v>4</v>
      </c>
      <c r="C19" s="888" t="s">
        <v>23</v>
      </c>
      <c r="D19" s="888">
        <v>4</v>
      </c>
      <c r="E19" s="888">
        <v>27000</v>
      </c>
      <c r="F19" s="888" t="s">
        <v>23</v>
      </c>
      <c r="G19" s="888">
        <v>108</v>
      </c>
    </row>
    <row r="20" spans="1:7" x14ac:dyDescent="0.25">
      <c r="A20" s="57" t="s">
        <v>89</v>
      </c>
      <c r="B20" s="888">
        <v>57</v>
      </c>
      <c r="C20" s="888" t="s">
        <v>23</v>
      </c>
      <c r="D20" s="888">
        <v>57</v>
      </c>
      <c r="E20" s="888">
        <v>27000</v>
      </c>
      <c r="F20" s="888" t="s">
        <v>23</v>
      </c>
      <c r="G20" s="888">
        <v>1539</v>
      </c>
    </row>
    <row r="21" spans="1:7" x14ac:dyDescent="0.25">
      <c r="A21" s="57" t="s">
        <v>90</v>
      </c>
      <c r="B21" s="888">
        <v>54</v>
      </c>
      <c r="C21" s="888" t="s">
        <v>23</v>
      </c>
      <c r="D21" s="888">
        <v>54</v>
      </c>
      <c r="E21" s="888">
        <v>29100</v>
      </c>
      <c r="F21" s="888" t="s">
        <v>23</v>
      </c>
      <c r="G21" s="888">
        <v>1571</v>
      </c>
    </row>
    <row r="22" spans="1:7" x14ac:dyDescent="0.25">
      <c r="A22" s="66" t="s">
        <v>91</v>
      </c>
      <c r="B22" s="893">
        <v>115</v>
      </c>
      <c r="C22" s="893" t="s">
        <v>23</v>
      </c>
      <c r="D22" s="893">
        <v>115</v>
      </c>
      <c r="E22" s="893">
        <v>27986</v>
      </c>
      <c r="F22" s="893" t="s">
        <v>23</v>
      </c>
      <c r="G22" s="893">
        <v>3218</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v>2</v>
      </c>
      <c r="D26" s="893">
        <v>2</v>
      </c>
      <c r="E26" s="893" t="s">
        <v>23</v>
      </c>
      <c r="F26" s="893">
        <v>30000</v>
      </c>
      <c r="G26" s="893">
        <v>60</v>
      </c>
    </row>
    <row r="27" spans="1:7" x14ac:dyDescent="0.25">
      <c r="A27" s="57"/>
      <c r="B27" s="888"/>
      <c r="C27" s="888"/>
      <c r="D27" s="888"/>
      <c r="E27" s="888"/>
      <c r="F27" s="888"/>
      <c r="G27" s="888"/>
    </row>
    <row r="28" spans="1:7" x14ac:dyDescent="0.25">
      <c r="A28" s="57" t="s">
        <v>94</v>
      </c>
      <c r="B28" s="888">
        <v>6</v>
      </c>
      <c r="C28" s="888">
        <v>71</v>
      </c>
      <c r="D28" s="888">
        <v>77</v>
      </c>
      <c r="E28" s="888">
        <v>9000</v>
      </c>
      <c r="F28" s="888">
        <v>24197</v>
      </c>
      <c r="G28" s="888">
        <v>1772</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v>6</v>
      </c>
      <c r="C31" s="893">
        <v>71</v>
      </c>
      <c r="D31" s="893">
        <v>77</v>
      </c>
      <c r="E31" s="893">
        <v>9000</v>
      </c>
      <c r="F31" s="893">
        <v>24197</v>
      </c>
      <c r="G31" s="893">
        <v>1772</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v>51</v>
      </c>
      <c r="D35" s="889">
        <v>51</v>
      </c>
      <c r="E35" s="889" t="s">
        <v>23</v>
      </c>
      <c r="F35" s="889">
        <v>42580</v>
      </c>
      <c r="G35" s="889">
        <v>2172</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v>51</v>
      </c>
      <c r="D37" s="893">
        <v>51</v>
      </c>
      <c r="E37" s="893" t="s">
        <v>23</v>
      </c>
      <c r="F37" s="893">
        <v>42580</v>
      </c>
      <c r="G37" s="893">
        <v>2172</v>
      </c>
    </row>
    <row r="38" spans="1:7" x14ac:dyDescent="0.25">
      <c r="A38" s="57"/>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7"/>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7"/>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v>2</v>
      </c>
      <c r="D75" s="888">
        <v>2</v>
      </c>
      <c r="E75" s="888" t="s">
        <v>23</v>
      </c>
      <c r="F75" s="888">
        <v>17000</v>
      </c>
      <c r="G75" s="888">
        <v>34</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t="s">
        <v>23</v>
      </c>
      <c r="C80" s="893">
        <v>2</v>
      </c>
      <c r="D80" s="893">
        <v>2</v>
      </c>
      <c r="E80" s="893" t="s">
        <v>23</v>
      </c>
      <c r="F80" s="893">
        <v>17000</v>
      </c>
      <c r="G80" s="893">
        <v>34</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7"/>
      <c r="B85" s="1026"/>
      <c r="C85" s="1026"/>
      <c r="D85" s="1026"/>
      <c r="E85" s="1026"/>
      <c r="F85" s="1026"/>
      <c r="G85" s="1026"/>
    </row>
    <row r="86" spans="1:7" ht="13.8" thickBot="1" x14ac:dyDescent="0.3">
      <c r="A86" s="60" t="s">
        <v>141</v>
      </c>
      <c r="B86" s="48">
        <v>1618</v>
      </c>
      <c r="C86" s="48">
        <v>126</v>
      </c>
      <c r="D86" s="48">
        <v>1744</v>
      </c>
      <c r="E86" s="48">
        <v>13191</v>
      </c>
      <c r="F86" s="48">
        <v>31616</v>
      </c>
      <c r="G86" s="48">
        <v>25326</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17">
    <pageSetUpPr fitToPage="1"/>
  </sheetPr>
  <dimension ref="A1:G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33203125" style="172" customWidth="1"/>
    <col min="2" max="7" width="18.109375" style="172" customWidth="1"/>
    <col min="8" max="16384" width="11.44140625" style="172"/>
  </cols>
  <sheetData>
    <row r="1" spans="1:7" s="80" customFormat="1" ht="17.399999999999999" x14ac:dyDescent="0.3">
      <c r="A1" s="2009" t="s">
        <v>0</v>
      </c>
      <c r="B1" s="2009"/>
      <c r="C1" s="2009"/>
      <c r="D1" s="2009"/>
      <c r="E1" s="2009"/>
      <c r="F1" s="2009"/>
      <c r="G1" s="2009"/>
    </row>
    <row r="3" spans="1:7" s="81" customFormat="1" ht="13.8" x14ac:dyDescent="0.25">
      <c r="A3" s="2049" t="s">
        <v>622</v>
      </c>
      <c r="B3" s="2049"/>
      <c r="C3" s="2049"/>
      <c r="D3" s="2049"/>
      <c r="E3" s="2049"/>
      <c r="F3" s="2049"/>
      <c r="G3" s="2049"/>
    </row>
    <row r="4" spans="1:7" s="81" customFormat="1" ht="13.8" x14ac:dyDescent="0.25">
      <c r="A4" s="2049" t="s">
        <v>753</v>
      </c>
      <c r="B4" s="2049"/>
      <c r="C4" s="2049"/>
      <c r="D4" s="2049"/>
      <c r="E4" s="2049"/>
      <c r="F4" s="2049"/>
      <c r="G4" s="2049"/>
    </row>
    <row r="5" spans="1:7" s="81" customFormat="1" ht="13.5" customHeight="1" thickBot="1" x14ac:dyDescent="0.3">
      <c r="A5" s="5"/>
      <c r="B5" s="6"/>
      <c r="C5" s="6"/>
      <c r="D5" s="6"/>
      <c r="E5" s="6"/>
      <c r="F5" s="6"/>
      <c r="G5" s="6"/>
    </row>
    <row r="6" spans="1:7" ht="25.5" customHeight="1" x14ac:dyDescent="0.25">
      <c r="A6" s="2005" t="s">
        <v>77</v>
      </c>
      <c r="B6" s="384"/>
      <c r="C6" s="371" t="s">
        <v>3</v>
      </c>
      <c r="D6" s="403"/>
      <c r="E6" s="2042" t="s">
        <v>10</v>
      </c>
      <c r="F6" s="1992"/>
      <c r="G6" s="375" t="s">
        <v>4</v>
      </c>
    </row>
    <row r="7" spans="1:7" ht="25.5" customHeight="1" x14ac:dyDescent="0.25">
      <c r="A7" s="2006"/>
      <c r="B7" s="604"/>
      <c r="C7" s="399" t="s">
        <v>13</v>
      </c>
      <c r="D7" s="605" t="s">
        <v>372</v>
      </c>
      <c r="E7" s="2028" t="s">
        <v>14</v>
      </c>
      <c r="F7" s="2030"/>
      <c r="G7" s="193" t="s">
        <v>342</v>
      </c>
    </row>
    <row r="8" spans="1:7" ht="31.5" customHeight="1" thickBot="1" x14ac:dyDescent="0.3">
      <c r="A8" s="2006"/>
      <c r="B8" s="185" t="s">
        <v>17</v>
      </c>
      <c r="C8" s="185" t="s">
        <v>18</v>
      </c>
      <c r="D8" s="185" t="s">
        <v>19</v>
      </c>
      <c r="E8" s="185" t="s">
        <v>17</v>
      </c>
      <c r="F8" s="185" t="s">
        <v>18</v>
      </c>
      <c r="G8" s="193" t="s">
        <v>152</v>
      </c>
    </row>
    <row r="9" spans="1:7" x14ac:dyDescent="0.25">
      <c r="A9" s="65" t="s">
        <v>81</v>
      </c>
      <c r="B9" s="38">
        <v>17</v>
      </c>
      <c r="C9" s="38">
        <v>8</v>
      </c>
      <c r="D9" s="38">
        <v>25</v>
      </c>
      <c r="E9" s="38">
        <v>32200</v>
      </c>
      <c r="F9" s="38">
        <v>35900</v>
      </c>
      <c r="G9" s="38">
        <v>835</v>
      </c>
    </row>
    <row r="10" spans="1:7" x14ac:dyDescent="0.25">
      <c r="A10" s="57" t="s">
        <v>82</v>
      </c>
      <c r="B10" s="888">
        <v>285</v>
      </c>
      <c r="C10" s="888">
        <v>122</v>
      </c>
      <c r="D10" s="888">
        <v>407</v>
      </c>
      <c r="E10" s="888">
        <v>24150</v>
      </c>
      <c r="F10" s="888">
        <v>24150</v>
      </c>
      <c r="G10" s="888">
        <v>9829</v>
      </c>
    </row>
    <row r="11" spans="1:7" x14ac:dyDescent="0.25">
      <c r="A11" s="57" t="s">
        <v>83</v>
      </c>
      <c r="B11" s="888">
        <v>74</v>
      </c>
      <c r="C11" s="888">
        <v>120</v>
      </c>
      <c r="D11" s="888">
        <v>194</v>
      </c>
      <c r="E11" s="888">
        <v>9625</v>
      </c>
      <c r="F11" s="888">
        <v>21700</v>
      </c>
      <c r="G11" s="888">
        <v>3316</v>
      </c>
    </row>
    <row r="12" spans="1:7" x14ac:dyDescent="0.25">
      <c r="A12" s="57" t="s">
        <v>84</v>
      </c>
      <c r="B12" s="888">
        <v>23</v>
      </c>
      <c r="C12" s="888">
        <v>34</v>
      </c>
      <c r="D12" s="888">
        <v>57</v>
      </c>
      <c r="E12" s="888">
        <v>24900</v>
      </c>
      <c r="F12" s="888">
        <v>36000</v>
      </c>
      <c r="G12" s="888">
        <v>1797</v>
      </c>
    </row>
    <row r="13" spans="1:7" x14ac:dyDescent="0.25">
      <c r="A13" s="66" t="s">
        <v>85</v>
      </c>
      <c r="B13" s="893">
        <v>399</v>
      </c>
      <c r="C13" s="893">
        <v>284</v>
      </c>
      <c r="D13" s="893">
        <v>683</v>
      </c>
      <c r="E13" s="893">
        <v>21842</v>
      </c>
      <c r="F13" s="893">
        <v>24864</v>
      </c>
      <c r="G13" s="893">
        <v>15777</v>
      </c>
    </row>
    <row r="14" spans="1:7" x14ac:dyDescent="0.25">
      <c r="A14" s="59"/>
      <c r="B14" s="1026"/>
      <c r="C14" s="1026"/>
      <c r="D14" s="1026"/>
      <c r="E14" s="1026"/>
      <c r="F14" s="1026"/>
      <c r="G14" s="1026"/>
    </row>
    <row r="15" spans="1:7" x14ac:dyDescent="0.25">
      <c r="A15" s="66" t="s">
        <v>86</v>
      </c>
      <c r="B15" s="893">
        <v>27</v>
      </c>
      <c r="C15" s="893" t="s">
        <v>23</v>
      </c>
      <c r="D15" s="893">
        <v>27</v>
      </c>
      <c r="E15" s="893">
        <v>30000</v>
      </c>
      <c r="F15" s="893" t="s">
        <v>23</v>
      </c>
      <c r="G15" s="893">
        <v>810</v>
      </c>
    </row>
    <row r="16" spans="1:7"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v>35</v>
      </c>
      <c r="C20" s="888" t="s">
        <v>23</v>
      </c>
      <c r="D20" s="888">
        <v>35</v>
      </c>
      <c r="E20" s="888">
        <v>22500</v>
      </c>
      <c r="F20" s="888" t="s">
        <v>23</v>
      </c>
      <c r="G20" s="888">
        <v>788</v>
      </c>
    </row>
    <row r="21" spans="1:7" x14ac:dyDescent="0.25">
      <c r="A21" s="57" t="s">
        <v>90</v>
      </c>
      <c r="B21" s="888">
        <v>24</v>
      </c>
      <c r="C21" s="888" t="s">
        <v>23</v>
      </c>
      <c r="D21" s="888">
        <v>24</v>
      </c>
      <c r="E21" s="888">
        <v>27000</v>
      </c>
      <c r="F21" s="888" t="s">
        <v>23</v>
      </c>
      <c r="G21" s="888">
        <v>648</v>
      </c>
    </row>
    <row r="22" spans="1:7" x14ac:dyDescent="0.25">
      <c r="A22" s="66" t="s">
        <v>91</v>
      </c>
      <c r="B22" s="893">
        <v>59</v>
      </c>
      <c r="C22" s="893" t="s">
        <v>23</v>
      </c>
      <c r="D22" s="893">
        <v>59</v>
      </c>
      <c r="E22" s="893">
        <v>24331</v>
      </c>
      <c r="F22" s="893" t="s">
        <v>23</v>
      </c>
      <c r="G22" s="893">
        <v>1436</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1032" t="s">
        <v>23</v>
      </c>
      <c r="C30" s="888">
        <v>4</v>
      </c>
      <c r="D30" s="888">
        <v>4</v>
      </c>
      <c r="E30" s="888" t="s">
        <v>23</v>
      </c>
      <c r="F30" s="888">
        <v>45750</v>
      </c>
      <c r="G30" s="888">
        <v>183</v>
      </c>
    </row>
    <row r="31" spans="1:7" x14ac:dyDescent="0.25">
      <c r="A31" s="66" t="s">
        <v>97</v>
      </c>
      <c r="B31" s="893" t="s">
        <v>23</v>
      </c>
      <c r="C31" s="893">
        <v>4</v>
      </c>
      <c r="D31" s="893">
        <v>4</v>
      </c>
      <c r="E31" s="893" t="s">
        <v>23</v>
      </c>
      <c r="F31" s="893">
        <v>45750</v>
      </c>
      <c r="G31" s="893">
        <v>183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7"/>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v>11</v>
      </c>
      <c r="D41" s="1028">
        <v>11</v>
      </c>
      <c r="E41" s="1028" t="s">
        <v>23</v>
      </c>
      <c r="F41" s="1028">
        <v>78900</v>
      </c>
      <c r="G41" s="1028">
        <v>868</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v>11</v>
      </c>
      <c r="D50" s="893">
        <v>11</v>
      </c>
      <c r="E50" s="893" t="s">
        <v>23</v>
      </c>
      <c r="F50" s="893">
        <v>78900</v>
      </c>
      <c r="G50" s="893">
        <v>868</v>
      </c>
    </row>
    <row r="51" spans="1:7" x14ac:dyDescent="0.25">
      <c r="A51" s="57"/>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7"/>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v>1</v>
      </c>
      <c r="C75" s="888" t="s">
        <v>23</v>
      </c>
      <c r="D75" s="888">
        <v>1</v>
      </c>
      <c r="E75" s="888">
        <v>1000</v>
      </c>
      <c r="F75" s="888" t="s">
        <v>23</v>
      </c>
      <c r="G75" s="888">
        <v>1</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v>1</v>
      </c>
      <c r="C80" s="893" t="s">
        <v>23</v>
      </c>
      <c r="D80" s="893">
        <v>1</v>
      </c>
      <c r="E80" s="893">
        <v>1000</v>
      </c>
      <c r="F80" s="893" t="s">
        <v>23</v>
      </c>
      <c r="G80" s="893">
        <v>1</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v>1</v>
      </c>
      <c r="C83" s="888">
        <v>1</v>
      </c>
      <c r="D83" s="888">
        <v>2</v>
      </c>
      <c r="E83" s="888">
        <v>3780</v>
      </c>
      <c r="F83" s="888">
        <v>20000</v>
      </c>
      <c r="G83" s="888">
        <v>22</v>
      </c>
    </row>
    <row r="84" spans="1:7" x14ac:dyDescent="0.25">
      <c r="A84" s="66" t="s">
        <v>140</v>
      </c>
      <c r="B84" s="893">
        <v>1</v>
      </c>
      <c r="C84" s="893">
        <v>1</v>
      </c>
      <c r="D84" s="893">
        <v>2</v>
      </c>
      <c r="E84" s="893">
        <v>3780</v>
      </c>
      <c r="F84" s="893">
        <v>20000</v>
      </c>
      <c r="G84" s="893">
        <v>22</v>
      </c>
    </row>
    <row r="85" spans="1:7" x14ac:dyDescent="0.25">
      <c r="A85" s="57"/>
      <c r="B85" s="1026"/>
      <c r="C85" s="1026"/>
      <c r="D85" s="1026"/>
      <c r="E85" s="1026"/>
      <c r="F85" s="1026"/>
      <c r="G85" s="1026"/>
    </row>
    <row r="86" spans="1:7" ht="13.8" thickBot="1" x14ac:dyDescent="0.3">
      <c r="A86" s="60" t="s">
        <v>141</v>
      </c>
      <c r="B86" s="48">
        <v>487</v>
      </c>
      <c r="C86" s="48">
        <v>300</v>
      </c>
      <c r="D86" s="48">
        <v>787</v>
      </c>
      <c r="E86" s="48">
        <v>22516</v>
      </c>
      <c r="F86" s="48">
        <v>27108</v>
      </c>
      <c r="G86" s="48">
        <v>19097</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222">
    <pageSetUpPr fitToPage="1"/>
  </sheetPr>
  <dimension ref="A1:G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88671875" style="172" customWidth="1"/>
    <col min="2" max="6" width="15.5546875" style="172" customWidth="1"/>
    <col min="7" max="7" width="17" style="172" customWidth="1"/>
    <col min="8" max="16384" width="11.44140625" style="172"/>
  </cols>
  <sheetData>
    <row r="1" spans="1:7" s="80" customFormat="1" ht="17.399999999999999" x14ac:dyDescent="0.3">
      <c r="A1" s="2009" t="s">
        <v>0</v>
      </c>
      <c r="B1" s="2009"/>
      <c r="C1" s="2009"/>
      <c r="D1" s="2009"/>
      <c r="E1" s="2009"/>
      <c r="F1" s="2009"/>
      <c r="G1" s="2009"/>
    </row>
    <row r="3" spans="1:7" s="81" customFormat="1" ht="13.8" x14ac:dyDescent="0.25">
      <c r="A3" s="2049" t="s">
        <v>623</v>
      </c>
      <c r="B3" s="2049"/>
      <c r="C3" s="2049"/>
      <c r="D3" s="2049"/>
      <c r="E3" s="2049"/>
      <c r="F3" s="2049"/>
      <c r="G3" s="2049"/>
    </row>
    <row r="4" spans="1:7" s="81" customFormat="1" ht="13.8" x14ac:dyDescent="0.25">
      <c r="A4" s="2049" t="s">
        <v>717</v>
      </c>
      <c r="B4" s="2049"/>
      <c r="C4" s="2049"/>
      <c r="D4" s="2049"/>
      <c r="E4" s="2049"/>
      <c r="F4" s="2049"/>
      <c r="G4" s="2049"/>
    </row>
    <row r="5" spans="1:7" s="81" customFormat="1" ht="14.4" thickBot="1" x14ac:dyDescent="0.3">
      <c r="A5" s="159"/>
      <c r="B5" s="160"/>
      <c r="C5" s="160"/>
      <c r="D5" s="160"/>
      <c r="E5" s="160"/>
      <c r="F5" s="160"/>
      <c r="G5" s="160"/>
    </row>
    <row r="6" spans="1:7" s="380" customFormat="1" ht="25.5" customHeight="1" x14ac:dyDescent="0.25">
      <c r="A6" s="2005" t="s">
        <v>77</v>
      </c>
      <c r="B6" s="384"/>
      <c r="C6" s="371" t="s">
        <v>3</v>
      </c>
      <c r="D6" s="403"/>
      <c r="E6" s="2042" t="s">
        <v>10</v>
      </c>
      <c r="F6" s="1992"/>
      <c r="G6" s="375" t="s">
        <v>4</v>
      </c>
    </row>
    <row r="7" spans="1:7" s="380" customFormat="1" ht="21.75" customHeight="1" x14ac:dyDescent="0.25">
      <c r="A7" s="2006"/>
      <c r="B7" s="602"/>
      <c r="C7" s="599" t="s">
        <v>13</v>
      </c>
      <c r="D7" s="603" t="s">
        <v>372</v>
      </c>
      <c r="E7" s="2131" t="s">
        <v>14</v>
      </c>
      <c r="F7" s="2133"/>
      <c r="G7" s="193" t="s">
        <v>342</v>
      </c>
    </row>
    <row r="8" spans="1:7" s="380" customFormat="1" ht="24.75" customHeight="1" thickBot="1" x14ac:dyDescent="0.3">
      <c r="A8" s="2007"/>
      <c r="B8" s="376" t="s">
        <v>17</v>
      </c>
      <c r="C8" s="376" t="s">
        <v>18</v>
      </c>
      <c r="D8" s="376" t="s">
        <v>19</v>
      </c>
      <c r="E8" s="376" t="s">
        <v>17</v>
      </c>
      <c r="F8" s="376" t="s">
        <v>18</v>
      </c>
      <c r="G8" s="194" t="s">
        <v>152</v>
      </c>
    </row>
    <row r="9" spans="1:7" x14ac:dyDescent="0.25">
      <c r="A9" s="65" t="s">
        <v>81</v>
      </c>
      <c r="B9" s="38" t="s">
        <v>23</v>
      </c>
      <c r="C9" s="38" t="s">
        <v>23</v>
      </c>
      <c r="D9" s="38" t="s">
        <v>23</v>
      </c>
      <c r="E9" s="38" t="s">
        <v>23</v>
      </c>
      <c r="F9" s="38" t="s">
        <v>23</v>
      </c>
      <c r="G9" s="38" t="s">
        <v>23</v>
      </c>
    </row>
    <row r="10" spans="1:7" x14ac:dyDescent="0.25">
      <c r="A10" s="57" t="s">
        <v>82</v>
      </c>
      <c r="B10" s="888" t="s">
        <v>23</v>
      </c>
      <c r="C10" s="888" t="s">
        <v>23</v>
      </c>
      <c r="D10" s="888" t="s">
        <v>23</v>
      </c>
      <c r="E10" s="888" t="s">
        <v>23</v>
      </c>
      <c r="F10" s="888" t="s">
        <v>23</v>
      </c>
      <c r="G10" s="888" t="s">
        <v>23</v>
      </c>
    </row>
    <row r="11" spans="1:7" x14ac:dyDescent="0.25">
      <c r="A11" s="57" t="s">
        <v>83</v>
      </c>
      <c r="B11" s="888" t="s">
        <v>23</v>
      </c>
      <c r="C11" s="888" t="s">
        <v>23</v>
      </c>
      <c r="D11" s="888" t="s">
        <v>23</v>
      </c>
      <c r="E11" s="888" t="s">
        <v>23</v>
      </c>
      <c r="F11" s="888" t="s">
        <v>23</v>
      </c>
      <c r="G11" s="888" t="s">
        <v>23</v>
      </c>
    </row>
    <row r="12" spans="1:7" x14ac:dyDescent="0.25">
      <c r="A12" s="57" t="s">
        <v>84</v>
      </c>
      <c r="B12" s="888" t="s">
        <v>23</v>
      </c>
      <c r="C12" s="888" t="s">
        <v>23</v>
      </c>
      <c r="D12" s="888" t="s">
        <v>23</v>
      </c>
      <c r="E12" s="888" t="s">
        <v>23</v>
      </c>
      <c r="F12" s="888" t="s">
        <v>23</v>
      </c>
      <c r="G12" s="888" t="s">
        <v>23</v>
      </c>
    </row>
    <row r="13" spans="1:7" x14ac:dyDescent="0.25">
      <c r="A13" s="66" t="s">
        <v>85</v>
      </c>
      <c r="B13" s="893" t="s">
        <v>23</v>
      </c>
      <c r="C13" s="893" t="s">
        <v>23</v>
      </c>
      <c r="D13" s="893" t="s">
        <v>23</v>
      </c>
      <c r="E13" s="893" t="s">
        <v>23</v>
      </c>
      <c r="F13" s="893" t="s">
        <v>23</v>
      </c>
      <c r="G13" s="893" t="s">
        <v>23</v>
      </c>
    </row>
    <row r="14" spans="1:7" x14ac:dyDescent="0.25">
      <c r="A14" s="59"/>
      <c r="B14" s="1026"/>
      <c r="C14" s="1026"/>
      <c r="D14" s="1026"/>
      <c r="E14" s="1026"/>
      <c r="F14" s="1026"/>
      <c r="G14" s="1026"/>
    </row>
    <row r="15" spans="1:7" x14ac:dyDescent="0.25">
      <c r="A15" s="66" t="s">
        <v>86</v>
      </c>
      <c r="B15" s="893" t="s">
        <v>23</v>
      </c>
      <c r="C15" s="893" t="s">
        <v>23</v>
      </c>
      <c r="D15" s="893" t="s">
        <v>23</v>
      </c>
      <c r="E15" s="893" t="s">
        <v>23</v>
      </c>
      <c r="F15" s="893" t="s">
        <v>23</v>
      </c>
      <c r="G15" s="893" t="s">
        <v>23</v>
      </c>
    </row>
    <row r="16" spans="1:7"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7"/>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7"/>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7"/>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t="s">
        <v>23</v>
      </c>
      <c r="D75" s="888" t="s">
        <v>23</v>
      </c>
      <c r="E75" s="888" t="s">
        <v>23</v>
      </c>
      <c r="F75" s="888" t="s">
        <v>23</v>
      </c>
      <c r="G75" s="888" t="s">
        <v>23</v>
      </c>
    </row>
    <row r="76" spans="1:7" x14ac:dyDescent="0.25">
      <c r="A76" s="57" t="s">
        <v>133</v>
      </c>
      <c r="B76" s="888" t="s">
        <v>23</v>
      </c>
      <c r="C76" s="888" t="s">
        <v>23</v>
      </c>
      <c r="D76" s="888" t="s">
        <v>23</v>
      </c>
      <c r="E76" s="888" t="s">
        <v>23</v>
      </c>
      <c r="F76" s="888" t="s">
        <v>23</v>
      </c>
      <c r="G76" s="888" t="s">
        <v>23</v>
      </c>
    </row>
    <row r="77" spans="1:7" x14ac:dyDescent="0.25">
      <c r="A77" s="57" t="s">
        <v>134</v>
      </c>
      <c r="B77" s="888">
        <v>1</v>
      </c>
      <c r="C77" s="888" t="s">
        <v>23</v>
      </c>
      <c r="D77" s="888">
        <v>1</v>
      </c>
      <c r="E77" s="888">
        <v>8000</v>
      </c>
      <c r="F77" s="888" t="s">
        <v>23</v>
      </c>
      <c r="G77" s="888">
        <v>8</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v>1</v>
      </c>
      <c r="C80" s="893" t="s">
        <v>23</v>
      </c>
      <c r="D80" s="893">
        <v>1</v>
      </c>
      <c r="E80" s="893">
        <v>8000</v>
      </c>
      <c r="F80" s="893" t="s">
        <v>23</v>
      </c>
      <c r="G80" s="893">
        <v>8</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7"/>
      <c r="B85" s="1026"/>
      <c r="C85" s="1026"/>
      <c r="D85" s="1026"/>
      <c r="E85" s="1026"/>
      <c r="F85" s="1026"/>
      <c r="G85" s="1026"/>
    </row>
    <row r="86" spans="1:7" ht="13.8" thickBot="1" x14ac:dyDescent="0.3">
      <c r="A86" s="60" t="s">
        <v>141</v>
      </c>
      <c r="B86" s="48">
        <v>1</v>
      </c>
      <c r="C86" s="48" t="s">
        <v>23</v>
      </c>
      <c r="D86" s="48">
        <v>1</v>
      </c>
      <c r="E86" s="48">
        <v>8000</v>
      </c>
      <c r="F86" s="48" t="s">
        <v>23</v>
      </c>
      <c r="G86" s="48">
        <v>8</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223">
    <pageSetUpPr fitToPage="1"/>
  </sheetPr>
  <dimension ref="A1:H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1" style="172" customWidth="1"/>
    <col min="2" max="7" width="18" style="172" customWidth="1"/>
    <col min="8" max="16384" width="11.44140625" style="172"/>
  </cols>
  <sheetData>
    <row r="1" spans="1:8" s="80" customFormat="1" ht="17.399999999999999" x14ac:dyDescent="0.3">
      <c r="A1" s="2009" t="s">
        <v>0</v>
      </c>
      <c r="B1" s="2009"/>
      <c r="C1" s="2009"/>
      <c r="D1" s="2009"/>
      <c r="E1" s="2009"/>
      <c r="F1" s="2009"/>
      <c r="G1" s="2009"/>
    </row>
    <row r="3" spans="1:8" s="81" customFormat="1" ht="13.8" x14ac:dyDescent="0.25">
      <c r="A3" s="2049" t="s">
        <v>624</v>
      </c>
      <c r="B3" s="2049"/>
      <c r="C3" s="2049"/>
      <c r="D3" s="2049"/>
      <c r="E3" s="2049"/>
      <c r="F3" s="2049"/>
      <c r="G3" s="2049"/>
      <c r="H3" s="181"/>
    </row>
    <row r="4" spans="1:8" s="81" customFormat="1" ht="13.8" x14ac:dyDescent="0.25">
      <c r="A4" s="2049" t="s">
        <v>717</v>
      </c>
      <c r="B4" s="2049"/>
      <c r="C4" s="2049"/>
      <c r="D4" s="2049"/>
      <c r="E4" s="2049"/>
      <c r="F4" s="2049"/>
      <c r="G4" s="2049"/>
    </row>
    <row r="5" spans="1:8" s="81" customFormat="1" ht="14.4" thickBot="1" x14ac:dyDescent="0.3">
      <c r="A5" s="159"/>
      <c r="B5" s="160"/>
      <c r="C5" s="160"/>
      <c r="D5" s="160"/>
      <c r="E5" s="160"/>
      <c r="F5" s="160"/>
      <c r="G5" s="160"/>
    </row>
    <row r="6" spans="1:8" ht="22.5" customHeight="1" x14ac:dyDescent="0.25">
      <c r="A6" s="2005" t="s">
        <v>77</v>
      </c>
      <c r="B6" s="384"/>
      <c r="C6" s="371" t="s">
        <v>3</v>
      </c>
      <c r="D6" s="403"/>
      <c r="E6" s="2042" t="s">
        <v>10</v>
      </c>
      <c r="F6" s="1992"/>
      <c r="G6" s="375" t="s">
        <v>4</v>
      </c>
      <c r="H6" s="380"/>
    </row>
    <row r="7" spans="1:8" ht="22.5" customHeight="1" x14ac:dyDescent="0.25">
      <c r="A7" s="2006"/>
      <c r="B7" s="602"/>
      <c r="C7" s="599" t="s">
        <v>13</v>
      </c>
      <c r="D7" s="603" t="s">
        <v>372</v>
      </c>
      <c r="E7" s="2131" t="s">
        <v>14</v>
      </c>
      <c r="F7" s="2133"/>
      <c r="G7" s="193" t="s">
        <v>342</v>
      </c>
      <c r="H7" s="380"/>
    </row>
    <row r="8" spans="1:8" ht="22.5" customHeight="1" thickBot="1" x14ac:dyDescent="0.3">
      <c r="A8" s="2006"/>
      <c r="B8" s="185" t="s">
        <v>17</v>
      </c>
      <c r="C8" s="185" t="s">
        <v>18</v>
      </c>
      <c r="D8" s="185" t="s">
        <v>19</v>
      </c>
      <c r="E8" s="185" t="s">
        <v>17</v>
      </c>
      <c r="F8" s="185" t="s">
        <v>18</v>
      </c>
      <c r="G8" s="193" t="s">
        <v>152</v>
      </c>
      <c r="H8" s="380"/>
    </row>
    <row r="9" spans="1:8" x14ac:dyDescent="0.25">
      <c r="A9" s="65" t="s">
        <v>81</v>
      </c>
      <c r="B9" s="38" t="s">
        <v>23</v>
      </c>
      <c r="C9" s="38" t="s">
        <v>23</v>
      </c>
      <c r="D9" s="38" t="s">
        <v>23</v>
      </c>
      <c r="E9" s="38" t="s">
        <v>23</v>
      </c>
      <c r="F9" s="38" t="s">
        <v>23</v>
      </c>
      <c r="G9" s="38" t="s">
        <v>23</v>
      </c>
    </row>
    <row r="10" spans="1:8" x14ac:dyDescent="0.25">
      <c r="A10" s="57" t="s">
        <v>82</v>
      </c>
      <c r="B10" s="888" t="s">
        <v>23</v>
      </c>
      <c r="C10" s="888" t="s">
        <v>23</v>
      </c>
      <c r="D10" s="888" t="s">
        <v>23</v>
      </c>
      <c r="E10" s="888" t="s">
        <v>23</v>
      </c>
      <c r="F10" s="888" t="s">
        <v>23</v>
      </c>
      <c r="G10" s="888" t="s">
        <v>23</v>
      </c>
    </row>
    <row r="11" spans="1:8" x14ac:dyDescent="0.25">
      <c r="A11" s="57" t="s">
        <v>83</v>
      </c>
      <c r="B11" s="888" t="s">
        <v>23</v>
      </c>
      <c r="C11" s="888" t="s">
        <v>23</v>
      </c>
      <c r="D11" s="888" t="s">
        <v>23</v>
      </c>
      <c r="E11" s="888" t="s">
        <v>23</v>
      </c>
      <c r="F11" s="888" t="s">
        <v>23</v>
      </c>
      <c r="G11" s="888" t="s">
        <v>23</v>
      </c>
    </row>
    <row r="12" spans="1:8" x14ac:dyDescent="0.25">
      <c r="A12" s="57" t="s">
        <v>84</v>
      </c>
      <c r="B12" s="888" t="s">
        <v>23</v>
      </c>
      <c r="C12" s="888" t="s">
        <v>23</v>
      </c>
      <c r="D12" s="888" t="s">
        <v>23</v>
      </c>
      <c r="E12" s="888" t="s">
        <v>23</v>
      </c>
      <c r="F12" s="888" t="s">
        <v>23</v>
      </c>
      <c r="G12" s="888" t="s">
        <v>23</v>
      </c>
    </row>
    <row r="13" spans="1:8" x14ac:dyDescent="0.25">
      <c r="A13" s="66" t="s">
        <v>85</v>
      </c>
      <c r="B13" s="893" t="s">
        <v>23</v>
      </c>
      <c r="C13" s="893" t="s">
        <v>23</v>
      </c>
      <c r="D13" s="893" t="s">
        <v>23</v>
      </c>
      <c r="E13" s="893" t="s">
        <v>23</v>
      </c>
      <c r="F13" s="893" t="s">
        <v>23</v>
      </c>
      <c r="G13" s="893" t="s">
        <v>23</v>
      </c>
    </row>
    <row r="14" spans="1:8" x14ac:dyDescent="0.25">
      <c r="A14" s="59"/>
      <c r="B14" s="1026"/>
      <c r="C14" s="1026"/>
      <c r="D14" s="1026"/>
      <c r="E14" s="1026"/>
      <c r="F14" s="1026"/>
      <c r="G14" s="1026"/>
    </row>
    <row r="15" spans="1:8" x14ac:dyDescent="0.25">
      <c r="A15" s="66" t="s">
        <v>86</v>
      </c>
      <c r="B15" s="893" t="s">
        <v>23</v>
      </c>
      <c r="C15" s="893" t="s">
        <v>23</v>
      </c>
      <c r="D15" s="893" t="s">
        <v>23</v>
      </c>
      <c r="E15" s="893" t="s">
        <v>23</v>
      </c>
      <c r="F15" s="893" t="s">
        <v>23</v>
      </c>
      <c r="G15" s="893" t="s">
        <v>23</v>
      </c>
    </row>
    <row r="16" spans="1:8"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7"/>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7"/>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7"/>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t="s">
        <v>23</v>
      </c>
      <c r="D75" s="888" t="s">
        <v>23</v>
      </c>
      <c r="E75" s="888" t="s">
        <v>23</v>
      </c>
      <c r="F75" s="888" t="s">
        <v>23</v>
      </c>
      <c r="G75" s="888" t="s">
        <v>23</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t="s">
        <v>23</v>
      </c>
      <c r="C80" s="893" t="s">
        <v>23</v>
      </c>
      <c r="D80" s="893" t="s">
        <v>23</v>
      </c>
      <c r="E80" s="893" t="s">
        <v>23</v>
      </c>
      <c r="F80" s="893" t="s">
        <v>23</v>
      </c>
      <c r="G80" s="893" t="s">
        <v>23</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7"/>
      <c r="B85" s="1026"/>
      <c r="C85" s="1026"/>
      <c r="D85" s="1026"/>
      <c r="E85" s="1026"/>
      <c r="F85" s="1026"/>
      <c r="G85" s="1026"/>
    </row>
    <row r="86" spans="1:7" ht="13.8" thickBot="1" x14ac:dyDescent="0.3">
      <c r="A86" s="60" t="s">
        <v>141</v>
      </c>
      <c r="B86" s="48" t="s">
        <v>23</v>
      </c>
      <c r="C86" s="48" t="s">
        <v>23</v>
      </c>
      <c r="D86" s="48" t="s">
        <v>23</v>
      </c>
      <c r="E86" s="48" t="s">
        <v>23</v>
      </c>
      <c r="F86" s="48" t="s">
        <v>23</v>
      </c>
      <c r="G86" s="48" t="s">
        <v>23</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51">
    <pageSetUpPr fitToPage="1"/>
  </sheetPr>
  <dimension ref="A1:G21"/>
  <sheetViews>
    <sheetView showGridLines="0" view="pageBreakPreview" zoomScale="75" zoomScaleNormal="75" zoomScaleSheetLayoutView="75" workbookViewId="0">
      <selection activeCell="K34" sqref="K34"/>
    </sheetView>
  </sheetViews>
  <sheetFormatPr baseColWidth="10" defaultColWidth="11.44140625" defaultRowHeight="13.2" x14ac:dyDescent="0.25"/>
  <cols>
    <col min="1" max="1" width="21.44140625" style="21" customWidth="1"/>
    <col min="2" max="5" width="23.5546875" style="21" customWidth="1"/>
    <col min="6" max="6" width="7.44140625" style="21" customWidth="1"/>
    <col min="7" max="10" width="17.6640625" style="21" customWidth="1"/>
    <col min="11" max="16384" width="11.44140625" style="21"/>
  </cols>
  <sheetData>
    <row r="1" spans="1:7" s="80" customFormat="1" ht="17.399999999999999" x14ac:dyDescent="0.3">
      <c r="A1" s="2009" t="s">
        <v>0</v>
      </c>
      <c r="B1" s="2009"/>
      <c r="C1" s="2009"/>
      <c r="D1" s="2009"/>
      <c r="E1" s="2009"/>
    </row>
    <row r="2" spans="1:7" s="81" customFormat="1" ht="12.75" customHeight="1" x14ac:dyDescent="0.25"/>
    <row r="3" spans="1:7" s="81" customFormat="1" ht="13.8" x14ac:dyDescent="0.25">
      <c r="A3" s="2049" t="s">
        <v>636</v>
      </c>
      <c r="B3" s="2049"/>
      <c r="C3" s="2049"/>
      <c r="D3" s="2049"/>
      <c r="E3" s="2049"/>
      <c r="F3" s="181"/>
      <c r="G3" s="181"/>
    </row>
    <row r="4" spans="1:7" s="81" customFormat="1" ht="13.8" x14ac:dyDescent="0.25">
      <c r="A4" s="2049" t="s">
        <v>380</v>
      </c>
      <c r="B4" s="2049"/>
      <c r="C4" s="2049"/>
      <c r="D4" s="2049"/>
      <c r="E4" s="2049"/>
    </row>
    <row r="5" spans="1:7" s="81" customFormat="1" ht="13.5" customHeight="1" thickBot="1" x14ac:dyDescent="0.3">
      <c r="A5" s="5"/>
      <c r="B5" s="6"/>
      <c r="C5" s="6"/>
      <c r="D5" s="6"/>
      <c r="E5" s="6"/>
    </row>
    <row r="6" spans="1:7" ht="22.5" customHeight="1" x14ac:dyDescent="0.25">
      <c r="A6" s="409"/>
      <c r="B6" s="2040" t="s">
        <v>383</v>
      </c>
      <c r="C6" s="2050"/>
      <c r="D6" s="2040" t="s">
        <v>384</v>
      </c>
      <c r="E6" s="2041"/>
    </row>
    <row r="7" spans="1:7" ht="22.5" customHeight="1" x14ac:dyDescent="0.25">
      <c r="A7" s="450" t="s">
        <v>2</v>
      </c>
      <c r="B7" s="197" t="s">
        <v>3</v>
      </c>
      <c r="C7" s="197" t="s">
        <v>363</v>
      </c>
      <c r="D7" s="197" t="s">
        <v>3</v>
      </c>
      <c r="E7" s="198" t="s">
        <v>363</v>
      </c>
    </row>
    <row r="8" spans="1:7" ht="22.5" customHeight="1" thickBot="1" x14ac:dyDescent="0.3">
      <c r="A8" s="397"/>
      <c r="B8" s="200" t="s">
        <v>6</v>
      </c>
      <c r="C8" s="200" t="s">
        <v>7</v>
      </c>
      <c r="D8" s="200" t="s">
        <v>6</v>
      </c>
      <c r="E8" s="475" t="s">
        <v>7</v>
      </c>
    </row>
    <row r="9" spans="1:7" x14ac:dyDescent="0.25">
      <c r="A9" s="883">
        <v>2009</v>
      </c>
      <c r="B9" s="687">
        <v>4.9960000000000004</v>
      </c>
      <c r="C9" s="455">
        <v>120.292</v>
      </c>
      <c r="D9" s="688">
        <v>38.075000000000003</v>
      </c>
      <c r="E9" s="691">
        <v>438.536</v>
      </c>
      <c r="F9" s="222"/>
    </row>
    <row r="10" spans="1:7" x14ac:dyDescent="0.25">
      <c r="A10" s="883">
        <v>2010</v>
      </c>
      <c r="B10" s="687">
        <v>4.899</v>
      </c>
      <c r="C10" s="455">
        <v>117.345</v>
      </c>
      <c r="D10" s="688">
        <v>27.997</v>
      </c>
      <c r="E10" s="691">
        <v>221.87200000000001</v>
      </c>
      <c r="F10" s="222"/>
    </row>
    <row r="11" spans="1:7" x14ac:dyDescent="0.25">
      <c r="A11" s="883">
        <v>2011</v>
      </c>
      <c r="B11" s="687">
        <v>4.9820000000000002</v>
      </c>
      <c r="C11" s="455">
        <v>118.869</v>
      </c>
      <c r="D11" s="688">
        <v>50.317</v>
      </c>
      <c r="E11" s="691">
        <v>341.87299999999999</v>
      </c>
      <c r="F11" s="222"/>
    </row>
    <row r="12" spans="1:7" x14ac:dyDescent="0.25">
      <c r="A12" s="883">
        <v>2012</v>
      </c>
      <c r="B12" s="687">
        <v>5.09</v>
      </c>
      <c r="C12" s="455">
        <v>122.008</v>
      </c>
      <c r="D12" s="688">
        <v>20.245000000000001</v>
      </c>
      <c r="E12" s="691">
        <v>96.566999999999993</v>
      </c>
      <c r="F12" s="222"/>
    </row>
    <row r="13" spans="1:7" x14ac:dyDescent="0.25">
      <c r="A13" s="883">
        <v>2013</v>
      </c>
      <c r="B13" s="687">
        <v>4.8650000000000002</v>
      </c>
      <c r="C13" s="455">
        <v>121.04300000000001</v>
      </c>
      <c r="D13" s="687">
        <v>20.658999999999999</v>
      </c>
      <c r="E13" s="456">
        <v>164.745</v>
      </c>
      <c r="F13" s="222"/>
    </row>
    <row r="14" spans="1:7" x14ac:dyDescent="0.25">
      <c r="A14" s="883">
        <v>2014</v>
      </c>
      <c r="B14" s="687">
        <v>4.875</v>
      </c>
      <c r="C14" s="455">
        <v>120.63800000000001</v>
      </c>
      <c r="D14" s="687">
        <v>24.797000000000001</v>
      </c>
      <c r="E14" s="456">
        <v>202.44499999999999</v>
      </c>
      <c r="F14" s="222"/>
    </row>
    <row r="15" spans="1:7" x14ac:dyDescent="0.25">
      <c r="A15" s="883">
        <v>2015</v>
      </c>
      <c r="B15" s="687">
        <v>4.7709999999999999</v>
      </c>
      <c r="C15" s="455">
        <v>118.726</v>
      </c>
      <c r="D15" s="687">
        <v>37.463999999999999</v>
      </c>
      <c r="E15" s="456">
        <v>193.29300000000001</v>
      </c>
      <c r="F15" s="222"/>
    </row>
    <row r="16" spans="1:7" x14ac:dyDescent="0.25">
      <c r="A16" s="883">
        <v>2016</v>
      </c>
      <c r="B16" s="687">
        <v>4.7809999999999997</v>
      </c>
      <c r="C16" s="455">
        <v>111.47199999999999</v>
      </c>
      <c r="D16" s="687">
        <v>20.965</v>
      </c>
      <c r="E16" s="456">
        <v>197.303</v>
      </c>
      <c r="F16" s="222"/>
    </row>
    <row r="17" spans="1:6" x14ac:dyDescent="0.25">
      <c r="A17" s="883">
        <v>2017</v>
      </c>
      <c r="B17" s="687">
        <v>4.601</v>
      </c>
      <c r="C17" s="455">
        <v>107.15600000000001</v>
      </c>
      <c r="D17" s="687">
        <v>16.007000000000001</v>
      </c>
      <c r="E17" s="456">
        <v>112.90600000000001</v>
      </c>
      <c r="F17" s="222"/>
    </row>
    <row r="18" spans="1:6" x14ac:dyDescent="0.25">
      <c r="A18" s="883">
        <v>2018</v>
      </c>
      <c r="B18" s="790">
        <v>4.492</v>
      </c>
      <c r="C18" s="837">
        <v>101.71299999999999</v>
      </c>
      <c r="D18" s="790">
        <v>10.420000000000002</v>
      </c>
      <c r="E18" s="800">
        <v>52.117000000000004</v>
      </c>
      <c r="F18" s="222"/>
    </row>
    <row r="19" spans="1:6" ht="13.8" thickBot="1" x14ac:dyDescent="0.3">
      <c r="A19" s="884">
        <v>2019</v>
      </c>
      <c r="B19" s="703">
        <v>4.1509999999999998</v>
      </c>
      <c r="C19" s="577">
        <v>101.71299999999999</v>
      </c>
      <c r="D19" s="697">
        <v>10.157999999999999</v>
      </c>
      <c r="E19" s="975">
        <v>80.353999999999999</v>
      </c>
      <c r="F19" s="222"/>
    </row>
    <row r="20" spans="1:6" x14ac:dyDescent="0.25">
      <c r="A20" s="261"/>
      <c r="B20" s="169"/>
      <c r="C20" s="258"/>
      <c r="D20" s="169"/>
      <c r="E20" s="258"/>
    </row>
    <row r="21" spans="1:6" x14ac:dyDescent="0.25">
      <c r="A21" s="261"/>
      <c r="B21" s="169"/>
      <c r="C21" s="258"/>
      <c r="D21" s="169"/>
      <c r="E21" s="258"/>
    </row>
  </sheetData>
  <mergeCells count="5">
    <mergeCell ref="A3:E3"/>
    <mergeCell ref="A1:E1"/>
    <mergeCell ref="B6:C6"/>
    <mergeCell ref="D6:E6"/>
    <mergeCell ref="A4:E4"/>
  </mergeCells>
  <phoneticPr fontId="7" type="noConversion"/>
  <printOptions horizontalCentered="1"/>
  <pageMargins left="0.78740157480314965" right="0.78740157480314965" top="0.59055118110236227" bottom="0.98425196850393704" header="0" footer="0"/>
  <pageSetup paperSize="9" scale="70"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18">
    <pageSetUpPr fitToPage="1"/>
  </sheetPr>
  <dimension ref="A1:G86"/>
  <sheetViews>
    <sheetView view="pageBreakPreview" topLeftCell="A40" zoomScale="75" zoomScaleNormal="75" zoomScaleSheetLayoutView="75" workbookViewId="0">
      <selection activeCell="K34" sqref="K34"/>
    </sheetView>
  </sheetViews>
  <sheetFormatPr baseColWidth="10" defaultColWidth="11.44140625" defaultRowHeight="13.2" x14ac:dyDescent="0.25"/>
  <cols>
    <col min="1" max="1" width="33.109375" style="172" customWidth="1"/>
    <col min="2" max="7" width="18.109375" style="172" customWidth="1"/>
    <col min="8" max="8" width="10.6640625" style="172" customWidth="1"/>
    <col min="9" max="16384" width="11.44140625" style="172"/>
  </cols>
  <sheetData>
    <row r="1" spans="1:7" s="80" customFormat="1" ht="17.399999999999999" x14ac:dyDescent="0.3">
      <c r="A1" s="2009" t="s">
        <v>0</v>
      </c>
      <c r="B1" s="2009"/>
      <c r="C1" s="2009"/>
      <c r="D1" s="2009"/>
      <c r="E1" s="2009"/>
      <c r="F1" s="2009"/>
      <c r="G1" s="2009"/>
    </row>
    <row r="3" spans="1:7" s="81" customFormat="1" ht="13.8" x14ac:dyDescent="0.25">
      <c r="A3" s="2049" t="s">
        <v>625</v>
      </c>
      <c r="B3" s="2049"/>
      <c r="C3" s="2049"/>
      <c r="D3" s="2049"/>
      <c r="E3" s="2049"/>
      <c r="F3" s="2049"/>
      <c r="G3" s="2049"/>
    </row>
    <row r="4" spans="1:7" s="81" customFormat="1" ht="13.8" x14ac:dyDescent="0.25">
      <c r="A4" s="2049" t="s">
        <v>752</v>
      </c>
      <c r="B4" s="2049"/>
      <c r="C4" s="2049"/>
      <c r="D4" s="2049"/>
      <c r="E4" s="2049"/>
      <c r="F4" s="2049"/>
      <c r="G4" s="2049"/>
    </row>
    <row r="5" spans="1:7" s="81" customFormat="1" ht="13.5" customHeight="1" thickBot="1" x14ac:dyDescent="0.3">
      <c r="A5" s="5"/>
      <c r="B5" s="6"/>
      <c r="C5" s="6"/>
      <c r="D5" s="6"/>
      <c r="E5" s="6"/>
      <c r="F5" s="6"/>
      <c r="G5" s="6"/>
    </row>
    <row r="6" spans="1:7" ht="21.75" customHeight="1" x14ac:dyDescent="0.25">
      <c r="A6" s="2005" t="s">
        <v>77</v>
      </c>
      <c r="B6" s="384"/>
      <c r="C6" s="371" t="s">
        <v>3</v>
      </c>
      <c r="D6" s="403"/>
      <c r="E6" s="2042" t="s">
        <v>10</v>
      </c>
      <c r="F6" s="1992"/>
      <c r="G6" s="375" t="s">
        <v>4</v>
      </c>
    </row>
    <row r="7" spans="1:7" ht="21.75" customHeight="1" x14ac:dyDescent="0.25">
      <c r="A7" s="2006"/>
      <c r="B7" s="602"/>
      <c r="C7" s="599" t="s">
        <v>13</v>
      </c>
      <c r="D7" s="603" t="s">
        <v>372</v>
      </c>
      <c r="E7" s="2131" t="s">
        <v>14</v>
      </c>
      <c r="F7" s="2133"/>
      <c r="G7" s="193" t="s">
        <v>342</v>
      </c>
    </row>
    <row r="8" spans="1:7" ht="21.75" customHeight="1" thickBot="1" x14ac:dyDescent="0.3">
      <c r="A8" s="2006"/>
      <c r="B8" s="185" t="s">
        <v>17</v>
      </c>
      <c r="C8" s="185" t="s">
        <v>18</v>
      </c>
      <c r="D8" s="185" t="s">
        <v>19</v>
      </c>
      <c r="E8" s="185" t="s">
        <v>17</v>
      </c>
      <c r="F8" s="185" t="s">
        <v>18</v>
      </c>
      <c r="G8" s="193" t="s">
        <v>152</v>
      </c>
    </row>
    <row r="9" spans="1:7" ht="25.5" customHeight="1" x14ac:dyDescent="0.25">
      <c r="A9" s="65" t="s">
        <v>81</v>
      </c>
      <c r="B9" s="38">
        <v>737</v>
      </c>
      <c r="C9" s="38">
        <v>184</v>
      </c>
      <c r="D9" s="38">
        <v>921</v>
      </c>
      <c r="E9" s="38">
        <v>25050</v>
      </c>
      <c r="F9" s="38">
        <v>25100</v>
      </c>
      <c r="G9" s="38">
        <v>23080</v>
      </c>
    </row>
    <row r="10" spans="1:7" x14ac:dyDescent="0.25">
      <c r="A10" s="57" t="s">
        <v>82</v>
      </c>
      <c r="B10" s="888">
        <v>1098</v>
      </c>
      <c r="C10" s="888">
        <v>274</v>
      </c>
      <c r="D10" s="888">
        <v>1372</v>
      </c>
      <c r="E10" s="888">
        <v>24000</v>
      </c>
      <c r="F10" s="888">
        <v>24000</v>
      </c>
      <c r="G10" s="888">
        <v>32928</v>
      </c>
    </row>
    <row r="11" spans="1:7" x14ac:dyDescent="0.25">
      <c r="A11" s="57" t="s">
        <v>83</v>
      </c>
      <c r="B11" s="888">
        <v>762</v>
      </c>
      <c r="C11" s="888">
        <v>195</v>
      </c>
      <c r="D11" s="888">
        <v>957</v>
      </c>
      <c r="E11" s="888">
        <v>12400</v>
      </c>
      <c r="F11" s="888">
        <v>23650</v>
      </c>
      <c r="G11" s="888">
        <v>14061</v>
      </c>
    </row>
    <row r="12" spans="1:7" x14ac:dyDescent="0.25">
      <c r="A12" s="57" t="s">
        <v>84</v>
      </c>
      <c r="B12" s="888">
        <v>574</v>
      </c>
      <c r="C12" s="888">
        <v>143</v>
      </c>
      <c r="D12" s="888">
        <v>717</v>
      </c>
      <c r="E12" s="888">
        <v>25500</v>
      </c>
      <c r="F12" s="888">
        <v>44300</v>
      </c>
      <c r="G12" s="888">
        <v>20972</v>
      </c>
    </row>
    <row r="13" spans="1:7" x14ac:dyDescent="0.25">
      <c r="A13" s="66" t="s">
        <v>85</v>
      </c>
      <c r="B13" s="893">
        <v>3171</v>
      </c>
      <c r="C13" s="893">
        <v>796</v>
      </c>
      <c r="D13" s="893">
        <v>3967</v>
      </c>
      <c r="E13" s="893">
        <v>21728</v>
      </c>
      <c r="F13" s="893">
        <v>27815</v>
      </c>
      <c r="G13" s="893">
        <v>91041</v>
      </c>
    </row>
    <row r="14" spans="1:7" x14ac:dyDescent="0.25">
      <c r="A14" s="59"/>
      <c r="B14" s="1026"/>
      <c r="C14" s="1026"/>
      <c r="D14" s="1026"/>
      <c r="E14" s="1026"/>
      <c r="F14" s="1026"/>
      <c r="G14" s="1026"/>
    </row>
    <row r="15" spans="1:7" x14ac:dyDescent="0.25">
      <c r="A15" s="66" t="s">
        <v>86</v>
      </c>
      <c r="B15" s="893">
        <v>111</v>
      </c>
      <c r="C15" s="893" t="s">
        <v>23</v>
      </c>
      <c r="D15" s="893">
        <v>111</v>
      </c>
      <c r="E15" s="893">
        <v>15000</v>
      </c>
      <c r="F15" s="893" t="s">
        <v>23</v>
      </c>
      <c r="G15" s="893">
        <v>1665</v>
      </c>
    </row>
    <row r="16" spans="1:7"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v>2</v>
      </c>
      <c r="C19" s="888" t="s">
        <v>23</v>
      </c>
      <c r="D19" s="888">
        <v>2</v>
      </c>
      <c r="E19" s="888">
        <v>24580</v>
      </c>
      <c r="F19" s="888" t="s">
        <v>23</v>
      </c>
      <c r="G19" s="888">
        <v>49</v>
      </c>
    </row>
    <row r="20" spans="1:7" x14ac:dyDescent="0.25">
      <c r="A20" s="57" t="s">
        <v>89</v>
      </c>
      <c r="B20" s="888" t="s">
        <v>23</v>
      </c>
      <c r="C20" s="888" t="s">
        <v>23</v>
      </c>
      <c r="D20" s="888" t="s">
        <v>23</v>
      </c>
      <c r="E20" s="888" t="s">
        <v>23</v>
      </c>
      <c r="F20" s="888" t="s">
        <v>23</v>
      </c>
      <c r="G20" s="888" t="s">
        <v>23</v>
      </c>
    </row>
    <row r="21" spans="1:7" x14ac:dyDescent="0.25">
      <c r="A21" s="57" t="s">
        <v>90</v>
      </c>
      <c r="B21" s="888">
        <v>4</v>
      </c>
      <c r="C21" s="888" t="s">
        <v>23</v>
      </c>
      <c r="D21" s="888">
        <v>4</v>
      </c>
      <c r="E21" s="888">
        <v>21620</v>
      </c>
      <c r="F21" s="888" t="s">
        <v>23</v>
      </c>
      <c r="G21" s="888">
        <v>86</v>
      </c>
    </row>
    <row r="22" spans="1:7" x14ac:dyDescent="0.25">
      <c r="A22" s="66" t="s">
        <v>91</v>
      </c>
      <c r="B22" s="893">
        <v>6</v>
      </c>
      <c r="C22" s="893" t="s">
        <v>23</v>
      </c>
      <c r="D22" s="893">
        <v>6</v>
      </c>
      <c r="E22" s="893">
        <v>22607</v>
      </c>
      <c r="F22" s="893" t="s">
        <v>23</v>
      </c>
      <c r="G22" s="893">
        <v>135</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t="s">
        <v>23</v>
      </c>
      <c r="D37" s="893" t="s">
        <v>23</v>
      </c>
      <c r="E37" s="893" t="s">
        <v>23</v>
      </c>
      <c r="F37" s="893" t="s">
        <v>23</v>
      </c>
      <c r="G37" s="893" t="s">
        <v>23</v>
      </c>
    </row>
    <row r="38" spans="1:7" x14ac:dyDescent="0.25">
      <c r="A38" s="57"/>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7"/>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7"/>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v>1</v>
      </c>
      <c r="C75" s="888" t="s">
        <v>23</v>
      </c>
      <c r="D75" s="888">
        <v>1</v>
      </c>
      <c r="E75" s="888">
        <v>1000</v>
      </c>
      <c r="F75" s="888" t="s">
        <v>23</v>
      </c>
      <c r="G75" s="888">
        <v>1</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v>1</v>
      </c>
      <c r="C80" s="893" t="s">
        <v>23</v>
      </c>
      <c r="D80" s="893">
        <v>1</v>
      </c>
      <c r="E80" s="893">
        <v>1000</v>
      </c>
      <c r="F80" s="893" t="s">
        <v>23</v>
      </c>
      <c r="G80" s="893">
        <v>1</v>
      </c>
    </row>
    <row r="81" spans="1:7" x14ac:dyDescent="0.25">
      <c r="A81" s="57"/>
      <c r="B81" s="888"/>
      <c r="C81" s="888"/>
      <c r="D81" s="888"/>
      <c r="E81" s="888"/>
      <c r="F81" s="888"/>
      <c r="G81" s="888"/>
    </row>
    <row r="82" spans="1:7" x14ac:dyDescent="0.25">
      <c r="A82" s="57" t="s">
        <v>138</v>
      </c>
      <c r="B82" s="888">
        <v>1</v>
      </c>
      <c r="C82" s="888" t="s">
        <v>23</v>
      </c>
      <c r="D82" s="888">
        <v>1</v>
      </c>
      <c r="E82" s="888">
        <v>9900</v>
      </c>
      <c r="F82" s="888" t="s">
        <v>23</v>
      </c>
      <c r="G82" s="888">
        <v>10</v>
      </c>
    </row>
    <row r="83" spans="1:7" x14ac:dyDescent="0.25">
      <c r="A83" s="57" t="s">
        <v>139</v>
      </c>
      <c r="B83" s="888">
        <v>32</v>
      </c>
      <c r="C83" s="888">
        <v>33</v>
      </c>
      <c r="D83" s="888">
        <v>65</v>
      </c>
      <c r="E83" s="888">
        <v>3780</v>
      </c>
      <c r="F83" s="888">
        <v>20000</v>
      </c>
      <c r="G83" s="888">
        <v>787</v>
      </c>
    </row>
    <row r="84" spans="1:7" x14ac:dyDescent="0.25">
      <c r="A84" s="66" t="s">
        <v>140</v>
      </c>
      <c r="B84" s="893">
        <v>33</v>
      </c>
      <c r="C84" s="893">
        <v>33</v>
      </c>
      <c r="D84" s="893">
        <v>66</v>
      </c>
      <c r="E84" s="893">
        <v>3965</v>
      </c>
      <c r="F84" s="893">
        <v>20000</v>
      </c>
      <c r="G84" s="893">
        <v>797</v>
      </c>
    </row>
    <row r="85" spans="1:7" x14ac:dyDescent="0.25">
      <c r="A85" s="57"/>
      <c r="B85" s="1026"/>
      <c r="C85" s="1026"/>
      <c r="D85" s="1026"/>
      <c r="E85" s="1026"/>
      <c r="F85" s="1026"/>
      <c r="G85" s="1026"/>
    </row>
    <row r="86" spans="1:7" ht="13.8" thickBot="1" x14ac:dyDescent="0.3">
      <c r="A86" s="60" t="s">
        <v>141</v>
      </c>
      <c r="B86" s="48">
        <v>3322</v>
      </c>
      <c r="C86" s="48">
        <v>829</v>
      </c>
      <c r="D86" s="48">
        <v>4151</v>
      </c>
      <c r="E86" s="48">
        <v>21322</v>
      </c>
      <c r="F86" s="48">
        <v>27504</v>
      </c>
      <c r="G86" s="48">
        <v>93639</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pageSetUpPr fitToPage="1"/>
  </sheetPr>
  <dimension ref="A1:I22"/>
  <sheetViews>
    <sheetView showGridLines="0" view="pageBreakPreview" topLeftCell="B1" zoomScale="80" zoomScaleNormal="75" zoomScaleSheetLayoutView="80" workbookViewId="0">
      <selection activeCell="F20" sqref="F20"/>
    </sheetView>
  </sheetViews>
  <sheetFormatPr baseColWidth="10" defaultColWidth="11.44140625" defaultRowHeight="13.2" x14ac:dyDescent="0.25"/>
  <cols>
    <col min="1" max="7" width="23.109375" style="128" customWidth="1"/>
    <col min="8" max="8" width="11.6640625" style="128" bestFit="1" customWidth="1"/>
    <col min="9" max="16384" width="11.44140625" style="128"/>
  </cols>
  <sheetData>
    <row r="1" spans="1:9" s="2" customFormat="1" ht="17.399999999999999" x14ac:dyDescent="0.3">
      <c r="A1" s="1980" t="s">
        <v>0</v>
      </c>
      <c r="B1" s="1980"/>
      <c r="C1" s="1980"/>
      <c r="D1" s="1980"/>
      <c r="E1" s="1980"/>
      <c r="F1" s="1980"/>
      <c r="G1" s="1980"/>
    </row>
    <row r="2" spans="1:9" s="3" customFormat="1" ht="12.75" customHeight="1" x14ac:dyDescent="0.25"/>
    <row r="3" spans="1:9" s="422" customFormat="1" ht="29.25" customHeight="1" x14ac:dyDescent="0.25">
      <c r="A3" s="2017" t="s">
        <v>558</v>
      </c>
      <c r="B3" s="2017"/>
      <c r="C3" s="2017"/>
      <c r="D3" s="2017"/>
      <c r="E3" s="2017"/>
      <c r="F3" s="2017"/>
      <c r="G3" s="2017"/>
    </row>
    <row r="4" spans="1:9" s="3" customFormat="1" ht="13.5" customHeight="1" thickBot="1" x14ac:dyDescent="0.3">
      <c r="A4" s="5"/>
      <c r="B4" s="6"/>
      <c r="C4" s="6"/>
      <c r="D4" s="6"/>
      <c r="E4" s="6"/>
      <c r="F4" s="6"/>
      <c r="G4" s="6"/>
    </row>
    <row r="5" spans="1:9" x14ac:dyDescent="0.25">
      <c r="A5" s="2023" t="s">
        <v>2</v>
      </c>
      <c r="B5" s="125"/>
      <c r="C5" s="125"/>
      <c r="D5" s="125"/>
      <c r="E5" s="83"/>
      <c r="F5" s="126" t="s">
        <v>142</v>
      </c>
      <c r="G5" s="127"/>
    </row>
    <row r="6" spans="1:9" ht="15.6" customHeight="1" x14ac:dyDescent="0.25">
      <c r="A6" s="2024"/>
      <c r="B6" s="109" t="s">
        <v>3</v>
      </c>
      <c r="C6" s="109" t="s">
        <v>10</v>
      </c>
      <c r="D6" s="109" t="s">
        <v>4</v>
      </c>
      <c r="E6" s="86" t="s">
        <v>73</v>
      </c>
      <c r="F6" s="109" t="s">
        <v>143</v>
      </c>
      <c r="G6" s="35" t="s">
        <v>165</v>
      </c>
    </row>
    <row r="7" spans="1:9" x14ac:dyDescent="0.25">
      <c r="A7" s="2024"/>
      <c r="B7" s="54" t="s">
        <v>6</v>
      </c>
      <c r="C7" s="109" t="s">
        <v>145</v>
      </c>
      <c r="D7" s="54" t="s">
        <v>7</v>
      </c>
      <c r="E7" s="86" t="s">
        <v>7</v>
      </c>
      <c r="F7" s="109" t="s">
        <v>146</v>
      </c>
      <c r="G7" s="35" t="s">
        <v>8</v>
      </c>
    </row>
    <row r="8" spans="1:9" ht="13.8" thickBot="1" x14ac:dyDescent="0.3">
      <c r="A8" s="2025"/>
      <c r="B8" s="55"/>
      <c r="C8" s="55"/>
      <c r="D8" s="55"/>
      <c r="E8" s="89"/>
      <c r="F8" s="116" t="s">
        <v>147</v>
      </c>
      <c r="G8" s="129"/>
    </row>
    <row r="9" spans="1:9" x14ac:dyDescent="0.25">
      <c r="A9" s="883">
        <v>2009</v>
      </c>
      <c r="B9" s="93">
        <v>561.23800000000006</v>
      </c>
      <c r="C9" s="688">
        <v>16.462641517502377</v>
      </c>
      <c r="D9" s="688">
        <v>923.94600000000003</v>
      </c>
      <c r="E9" s="952">
        <v>11.891999999999999</v>
      </c>
      <c r="F9" s="432">
        <v>12.69</v>
      </c>
      <c r="G9" s="691">
        <v>117248.74739999999</v>
      </c>
      <c r="I9" s="130"/>
    </row>
    <row r="10" spans="1:9" x14ac:dyDescent="0.25">
      <c r="A10" s="883">
        <v>2010</v>
      </c>
      <c r="B10" s="93">
        <v>511.32900000000001</v>
      </c>
      <c r="C10" s="688">
        <v>20.039172431057111</v>
      </c>
      <c r="D10" s="688">
        <v>1024.6610000000001</v>
      </c>
      <c r="E10" s="952">
        <v>10.319000000000001</v>
      </c>
      <c r="F10" s="432">
        <v>13.97</v>
      </c>
      <c r="G10" s="691">
        <v>143145.14170000004</v>
      </c>
      <c r="I10" s="130"/>
    </row>
    <row r="11" spans="1:9" x14ac:dyDescent="0.25">
      <c r="A11" s="883">
        <v>2011</v>
      </c>
      <c r="B11" s="93">
        <v>508.34399999999999</v>
      </c>
      <c r="C11" s="688">
        <v>22.016862596981571</v>
      </c>
      <c r="D11" s="688">
        <v>1119.2139999999999</v>
      </c>
      <c r="E11" s="432">
        <v>6.13</v>
      </c>
      <c r="F11" s="432">
        <v>18.149999999999999</v>
      </c>
      <c r="G11" s="691">
        <v>203137.34099999999</v>
      </c>
    </row>
    <row r="12" spans="1:9" x14ac:dyDescent="0.25">
      <c r="A12" s="883">
        <v>2012</v>
      </c>
      <c r="B12" s="93">
        <v>438.745</v>
      </c>
      <c r="C12" s="688">
        <v>15.578114850311684</v>
      </c>
      <c r="D12" s="688">
        <v>683.48199999999997</v>
      </c>
      <c r="E12" s="432">
        <v>4.7249999999999996</v>
      </c>
      <c r="F12" s="432">
        <v>21.71</v>
      </c>
      <c r="G12" s="691">
        <v>148383.94219999999</v>
      </c>
    </row>
    <row r="13" spans="1:9" x14ac:dyDescent="0.25">
      <c r="A13" s="883">
        <v>2013</v>
      </c>
      <c r="B13" s="93">
        <v>444.47399999999999</v>
      </c>
      <c r="C13" s="688">
        <v>21.545962193514132</v>
      </c>
      <c r="D13" s="688">
        <v>957.66200000000003</v>
      </c>
      <c r="E13" s="432">
        <v>3.1059999999999999</v>
      </c>
      <c r="F13" s="432">
        <v>16.73</v>
      </c>
      <c r="G13" s="691">
        <v>160216.85260000001</v>
      </c>
    </row>
    <row r="14" spans="1:9" x14ac:dyDescent="0.25">
      <c r="A14" s="883">
        <v>2014</v>
      </c>
      <c r="B14" s="93">
        <v>430.41899999999998</v>
      </c>
      <c r="C14" s="688">
        <v>15.082837885873996</v>
      </c>
      <c r="D14" s="688">
        <v>649.19399999999996</v>
      </c>
      <c r="E14" s="432">
        <v>4.26</v>
      </c>
      <c r="F14" s="432">
        <v>15.98</v>
      </c>
      <c r="G14" s="691">
        <v>103741</v>
      </c>
    </row>
    <row r="15" spans="1:9" x14ac:dyDescent="0.25">
      <c r="A15" s="883">
        <v>2015</v>
      </c>
      <c r="B15" s="93">
        <v>483.72699999999998</v>
      </c>
      <c r="C15" s="688">
        <v>16.146462777558416</v>
      </c>
      <c r="D15" s="688">
        <v>781.048</v>
      </c>
      <c r="E15" s="432">
        <v>4.4160000000000004</v>
      </c>
      <c r="F15" s="432">
        <v>18.21</v>
      </c>
      <c r="G15" s="691">
        <v>142229</v>
      </c>
    </row>
    <row r="16" spans="1:9" x14ac:dyDescent="0.25">
      <c r="A16" s="883">
        <v>2016</v>
      </c>
      <c r="B16" s="93">
        <v>509.84899999999999</v>
      </c>
      <c r="C16" s="688">
        <v>21.773446647929092</v>
      </c>
      <c r="D16" s="688">
        <v>1110.117</v>
      </c>
      <c r="E16" s="432">
        <v>4.2949999999999999</v>
      </c>
      <c r="F16" s="432">
        <v>15.77</v>
      </c>
      <c r="G16" s="691">
        <v>175065</v>
      </c>
    </row>
    <row r="17" spans="1:7" x14ac:dyDescent="0.25">
      <c r="A17" s="883">
        <v>2017</v>
      </c>
      <c r="B17" s="93">
        <v>558.76700000000005</v>
      </c>
      <c r="C17" s="688">
        <v>15.091424511469</v>
      </c>
      <c r="D17" s="688">
        <v>843.25900000000001</v>
      </c>
      <c r="E17" s="432">
        <v>4.2949999999999999</v>
      </c>
      <c r="F17" s="690">
        <v>14.92</v>
      </c>
      <c r="G17" s="692">
        <v>125814.24279999999</v>
      </c>
    </row>
    <row r="18" spans="1:7" x14ac:dyDescent="0.25">
      <c r="A18" s="883">
        <v>2018</v>
      </c>
      <c r="B18" s="794">
        <v>556.5</v>
      </c>
      <c r="C18" s="783">
        <v>26.719640610961367</v>
      </c>
      <c r="D18" s="783">
        <v>1486.9480000000001</v>
      </c>
      <c r="E18" s="784">
        <v>4.12</v>
      </c>
      <c r="F18" s="785">
        <v>14.51</v>
      </c>
      <c r="G18" s="786">
        <v>215756.15480000002</v>
      </c>
    </row>
    <row r="19" spans="1:7" ht="13.8" thickBot="1" x14ac:dyDescent="0.3">
      <c r="A19" s="883">
        <v>2019</v>
      </c>
      <c r="B19" s="960">
        <v>453.428</v>
      </c>
      <c r="C19" s="752">
        <v>17.826556807254956</v>
      </c>
      <c r="D19" s="752">
        <v>808.30600000000004</v>
      </c>
      <c r="E19" s="690">
        <v>4.18</v>
      </c>
      <c r="F19" s="1888">
        <v>16.98</v>
      </c>
      <c r="G19" s="1885">
        <v>137250.35880000002</v>
      </c>
    </row>
    <row r="20" spans="1:7" ht="15.6" customHeight="1" x14ac:dyDescent="0.25">
      <c r="A20" s="2026" t="s">
        <v>166</v>
      </c>
      <c r="B20" s="2026"/>
      <c r="C20" s="2026"/>
      <c r="D20" s="131"/>
      <c r="E20" s="131"/>
      <c r="F20" s="131"/>
      <c r="G20" s="131"/>
    </row>
    <row r="22" spans="1:7" x14ac:dyDescent="0.25">
      <c r="A22" s="43"/>
    </row>
  </sheetData>
  <mergeCells count="4">
    <mergeCell ref="A3:G3"/>
    <mergeCell ref="A1:G1"/>
    <mergeCell ref="A5:A8"/>
    <mergeCell ref="A20:C20"/>
  </mergeCells>
  <phoneticPr fontId="7" type="noConversion"/>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8">
    <pageSetUpPr fitToPage="1"/>
  </sheetPr>
  <dimension ref="A1:G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8.6640625" style="172" customWidth="1"/>
    <col min="2" max="7" width="18.109375" style="172" customWidth="1"/>
    <col min="8" max="16384" width="11.44140625" style="172"/>
  </cols>
  <sheetData>
    <row r="1" spans="1:7" s="80" customFormat="1" ht="17.399999999999999" x14ac:dyDescent="0.3">
      <c r="A1" s="2009" t="s">
        <v>0</v>
      </c>
      <c r="B1" s="2009"/>
      <c r="C1" s="2009"/>
      <c r="D1" s="2009"/>
      <c r="E1" s="2009"/>
      <c r="F1" s="2009"/>
      <c r="G1" s="2009"/>
    </row>
    <row r="3" spans="1:7" s="81" customFormat="1" ht="13.8" x14ac:dyDescent="0.25">
      <c r="A3" s="2049" t="s">
        <v>626</v>
      </c>
      <c r="B3" s="2049"/>
      <c r="C3" s="2049"/>
      <c r="D3" s="2049"/>
      <c r="E3" s="2049"/>
      <c r="F3" s="2049"/>
      <c r="G3" s="2049"/>
    </row>
    <row r="4" spans="1:7" s="81" customFormat="1" ht="13.8" x14ac:dyDescent="0.25">
      <c r="A4" s="2049" t="s">
        <v>752</v>
      </c>
      <c r="B4" s="2049"/>
      <c r="C4" s="2049"/>
      <c r="D4" s="2049"/>
      <c r="E4" s="2049"/>
      <c r="F4" s="2049"/>
      <c r="G4" s="2049"/>
    </row>
    <row r="5" spans="1:7" s="81" customFormat="1" ht="14.4" thickBot="1" x14ac:dyDescent="0.3">
      <c r="A5" s="206"/>
      <c r="B5" s="206"/>
      <c r="C5" s="206"/>
      <c r="D5" s="206"/>
      <c r="E5" s="206"/>
      <c r="F5" s="206"/>
      <c r="G5" s="206"/>
    </row>
    <row r="6" spans="1:7" s="380" customFormat="1" ht="24" customHeight="1" x14ac:dyDescent="0.25">
      <c r="A6" s="2005" t="s">
        <v>77</v>
      </c>
      <c r="B6" s="384"/>
      <c r="C6" s="371" t="s">
        <v>3</v>
      </c>
      <c r="D6" s="403"/>
      <c r="E6" s="2042" t="s">
        <v>10</v>
      </c>
      <c r="F6" s="1992"/>
      <c r="G6" s="375" t="s">
        <v>4</v>
      </c>
    </row>
    <row r="7" spans="1:7" s="380" customFormat="1" ht="24" customHeight="1" x14ac:dyDescent="0.25">
      <c r="A7" s="2006"/>
      <c r="B7" s="602"/>
      <c r="C7" s="599" t="s">
        <v>13</v>
      </c>
      <c r="D7" s="603" t="s">
        <v>372</v>
      </c>
      <c r="E7" s="2131" t="s">
        <v>14</v>
      </c>
      <c r="F7" s="2133"/>
      <c r="G7" s="193" t="s">
        <v>342</v>
      </c>
    </row>
    <row r="8" spans="1:7" s="380" customFormat="1" ht="24" customHeight="1" thickBot="1" x14ac:dyDescent="0.3">
      <c r="A8" s="2006"/>
      <c r="B8" s="185" t="s">
        <v>17</v>
      </c>
      <c r="C8" s="185" t="s">
        <v>18</v>
      </c>
      <c r="D8" s="185" t="s">
        <v>19</v>
      </c>
      <c r="E8" s="185" t="s">
        <v>17</v>
      </c>
      <c r="F8" s="185" t="s">
        <v>18</v>
      </c>
      <c r="G8" s="193" t="s">
        <v>152</v>
      </c>
    </row>
    <row r="9" spans="1:7" ht="18" customHeight="1" x14ac:dyDescent="0.25">
      <c r="A9" s="65" t="s">
        <v>81</v>
      </c>
      <c r="B9" s="38">
        <v>91</v>
      </c>
      <c r="C9" s="38">
        <v>5</v>
      </c>
      <c r="D9" s="38">
        <v>96</v>
      </c>
      <c r="E9" s="38">
        <v>20100</v>
      </c>
      <c r="F9" s="38">
        <v>29000</v>
      </c>
      <c r="G9" s="38">
        <v>1974</v>
      </c>
    </row>
    <row r="10" spans="1:7" x14ac:dyDescent="0.25">
      <c r="A10" s="57" t="s">
        <v>82</v>
      </c>
      <c r="B10" s="888">
        <v>221</v>
      </c>
      <c r="C10" s="888">
        <v>11</v>
      </c>
      <c r="D10" s="888">
        <v>232</v>
      </c>
      <c r="E10" s="888">
        <v>19950</v>
      </c>
      <c r="F10" s="888">
        <v>19950</v>
      </c>
      <c r="G10" s="888">
        <v>4629</v>
      </c>
    </row>
    <row r="11" spans="1:7" x14ac:dyDescent="0.25">
      <c r="A11" s="57" t="s">
        <v>83</v>
      </c>
      <c r="B11" s="888">
        <v>310</v>
      </c>
      <c r="C11" s="888">
        <v>14</v>
      </c>
      <c r="D11" s="888">
        <v>324</v>
      </c>
      <c r="E11" s="888">
        <v>19400</v>
      </c>
      <c r="F11" s="888">
        <v>28100</v>
      </c>
      <c r="G11" s="888">
        <v>6407</v>
      </c>
    </row>
    <row r="12" spans="1:7" x14ac:dyDescent="0.25">
      <c r="A12" s="57" t="s">
        <v>84</v>
      </c>
      <c r="B12" s="888">
        <v>163</v>
      </c>
      <c r="C12" s="888">
        <v>9</v>
      </c>
      <c r="D12" s="888">
        <v>172</v>
      </c>
      <c r="E12" s="888">
        <v>20150</v>
      </c>
      <c r="F12" s="888">
        <v>29800</v>
      </c>
      <c r="G12" s="888">
        <v>3553</v>
      </c>
    </row>
    <row r="13" spans="1:7" x14ac:dyDescent="0.25">
      <c r="A13" s="66" t="s">
        <v>85</v>
      </c>
      <c r="B13" s="893">
        <v>785</v>
      </c>
      <c r="C13" s="893">
        <v>39</v>
      </c>
      <c r="D13" s="893">
        <v>824</v>
      </c>
      <c r="E13" s="893">
        <v>19792</v>
      </c>
      <c r="F13" s="893">
        <v>26309</v>
      </c>
      <c r="G13" s="893">
        <v>16563</v>
      </c>
    </row>
    <row r="14" spans="1:7" x14ac:dyDescent="0.25">
      <c r="A14" s="59"/>
      <c r="B14" s="1026"/>
      <c r="C14" s="1026"/>
      <c r="D14" s="1026"/>
      <c r="E14" s="1026"/>
      <c r="F14" s="1026"/>
      <c r="G14" s="1026"/>
    </row>
    <row r="15" spans="1:7" x14ac:dyDescent="0.25">
      <c r="A15" s="66" t="s">
        <v>86</v>
      </c>
      <c r="B15" s="893" t="s">
        <v>23</v>
      </c>
      <c r="C15" s="893" t="s">
        <v>23</v>
      </c>
      <c r="D15" s="893" t="s">
        <v>23</v>
      </c>
      <c r="E15" s="893" t="s">
        <v>23</v>
      </c>
      <c r="F15" s="893" t="s">
        <v>23</v>
      </c>
      <c r="G15" s="893" t="s">
        <v>23</v>
      </c>
    </row>
    <row r="16" spans="1:7"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v>14</v>
      </c>
      <c r="C21" s="888" t="s">
        <v>23</v>
      </c>
      <c r="D21" s="888">
        <v>14</v>
      </c>
      <c r="E21" s="888">
        <v>15400</v>
      </c>
      <c r="F21" s="888" t="s">
        <v>23</v>
      </c>
      <c r="G21" s="888">
        <v>216</v>
      </c>
    </row>
    <row r="22" spans="1:7" x14ac:dyDescent="0.25">
      <c r="A22" s="66" t="s">
        <v>91</v>
      </c>
      <c r="B22" s="893">
        <v>14</v>
      </c>
      <c r="C22" s="893" t="s">
        <v>23</v>
      </c>
      <c r="D22" s="893">
        <v>14</v>
      </c>
      <c r="E22" s="893">
        <v>15400</v>
      </c>
      <c r="F22" s="893" t="s">
        <v>23</v>
      </c>
      <c r="G22" s="893">
        <v>216</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t="s">
        <v>23</v>
      </c>
      <c r="C30" s="888" t="s">
        <v>23</v>
      </c>
      <c r="D30" s="888" t="s">
        <v>23</v>
      </c>
      <c r="E30" s="888" t="s">
        <v>23</v>
      </c>
      <c r="F30" s="888" t="s">
        <v>23</v>
      </c>
      <c r="G30" s="888" t="s">
        <v>23</v>
      </c>
    </row>
    <row r="31" spans="1:7" x14ac:dyDescent="0.25">
      <c r="A31" s="66" t="s">
        <v>97</v>
      </c>
      <c r="B31" s="893" t="s">
        <v>23</v>
      </c>
      <c r="C31" s="893" t="s">
        <v>23</v>
      </c>
      <c r="D31" s="893" t="s">
        <v>23</v>
      </c>
      <c r="E31" s="893" t="s">
        <v>23</v>
      </c>
      <c r="F31" s="893" t="s">
        <v>23</v>
      </c>
      <c r="G31" s="893" t="s">
        <v>23</v>
      </c>
    </row>
    <row r="32" spans="1:7" x14ac:dyDescent="0.25">
      <c r="A32" s="57"/>
      <c r="B32" s="888"/>
      <c r="C32" s="888"/>
      <c r="D32" s="888"/>
      <c r="E32" s="888"/>
      <c r="F32" s="888"/>
      <c r="G32" s="888"/>
    </row>
    <row r="33" spans="1:7" x14ac:dyDescent="0.25">
      <c r="A33" s="57" t="s">
        <v>98</v>
      </c>
      <c r="B33" s="889" t="s">
        <v>23</v>
      </c>
      <c r="C33" s="889" t="s">
        <v>23</v>
      </c>
      <c r="D33" s="889" t="s">
        <v>23</v>
      </c>
      <c r="E33" s="889" t="s">
        <v>23</v>
      </c>
      <c r="F33" s="889" t="s">
        <v>23</v>
      </c>
      <c r="G33" s="889" t="s">
        <v>23</v>
      </c>
    </row>
    <row r="34" spans="1:7" x14ac:dyDescent="0.25">
      <c r="A34" s="57" t="s">
        <v>99</v>
      </c>
      <c r="B34" s="889" t="s">
        <v>23</v>
      </c>
      <c r="C34" s="889">
        <v>1</v>
      </c>
      <c r="D34" s="889">
        <v>1</v>
      </c>
      <c r="E34" s="889" t="s">
        <v>23</v>
      </c>
      <c r="F34" s="889">
        <v>25000</v>
      </c>
      <c r="G34" s="889">
        <v>25</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t="s">
        <v>23</v>
      </c>
      <c r="D36" s="889" t="s">
        <v>23</v>
      </c>
      <c r="E36" s="889" t="s">
        <v>23</v>
      </c>
      <c r="F36" s="889" t="s">
        <v>23</v>
      </c>
      <c r="G36" s="889" t="s">
        <v>23</v>
      </c>
    </row>
    <row r="37" spans="1:7" x14ac:dyDescent="0.25">
      <c r="A37" s="66" t="s">
        <v>102</v>
      </c>
      <c r="B37" s="893" t="s">
        <v>23</v>
      </c>
      <c r="C37" s="893">
        <v>1</v>
      </c>
      <c r="D37" s="893">
        <v>1</v>
      </c>
      <c r="E37" s="893" t="s">
        <v>23</v>
      </c>
      <c r="F37" s="893">
        <v>25000</v>
      </c>
      <c r="G37" s="893">
        <v>25</v>
      </c>
    </row>
    <row r="38" spans="1:7" x14ac:dyDescent="0.25">
      <c r="A38" s="57"/>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7"/>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t="s">
        <v>23</v>
      </c>
      <c r="C57" s="888" t="s">
        <v>23</v>
      </c>
      <c r="D57" s="888" t="s">
        <v>23</v>
      </c>
      <c r="E57" s="888" t="s">
        <v>23</v>
      </c>
      <c r="F57" s="888" t="s">
        <v>23</v>
      </c>
      <c r="G57" s="888" t="s">
        <v>23</v>
      </c>
    </row>
    <row r="58" spans="1:7" x14ac:dyDescent="0.25">
      <c r="A58" s="57" t="s">
        <v>119</v>
      </c>
      <c r="B58" s="888" t="s">
        <v>23</v>
      </c>
      <c r="C58" s="888" t="s">
        <v>23</v>
      </c>
      <c r="D58" s="888" t="s">
        <v>23</v>
      </c>
      <c r="E58" s="888" t="s">
        <v>23</v>
      </c>
      <c r="F58" s="888" t="s">
        <v>23</v>
      </c>
      <c r="G58" s="888" t="s">
        <v>23</v>
      </c>
    </row>
    <row r="59" spans="1:7" x14ac:dyDescent="0.25">
      <c r="A59" s="66" t="s">
        <v>176</v>
      </c>
      <c r="B59" s="893" t="s">
        <v>23</v>
      </c>
      <c r="C59" s="893" t="s">
        <v>23</v>
      </c>
      <c r="D59" s="893" t="s">
        <v>23</v>
      </c>
      <c r="E59" s="893" t="s">
        <v>23</v>
      </c>
      <c r="F59" s="893" t="s">
        <v>23</v>
      </c>
      <c r="G59" s="893" t="s">
        <v>23</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7"/>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v>1</v>
      </c>
      <c r="C74" s="889" t="s">
        <v>23</v>
      </c>
      <c r="D74" s="889">
        <v>1</v>
      </c>
      <c r="E74" s="889">
        <v>10000</v>
      </c>
      <c r="F74" s="889" t="s">
        <v>23</v>
      </c>
      <c r="G74" s="889">
        <v>10</v>
      </c>
    </row>
    <row r="75" spans="1:7" x14ac:dyDescent="0.25">
      <c r="A75" s="57" t="s">
        <v>132</v>
      </c>
      <c r="B75" s="888" t="s">
        <v>23</v>
      </c>
      <c r="C75" s="888" t="s">
        <v>23</v>
      </c>
      <c r="D75" s="888" t="s">
        <v>23</v>
      </c>
      <c r="E75" s="888" t="s">
        <v>23</v>
      </c>
      <c r="F75" s="888" t="s">
        <v>23</v>
      </c>
      <c r="G75" s="888" t="s">
        <v>23</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v>1</v>
      </c>
      <c r="C80" s="893" t="s">
        <v>23</v>
      </c>
      <c r="D80" s="893">
        <v>1</v>
      </c>
      <c r="E80" s="893">
        <v>10000</v>
      </c>
      <c r="F80" s="893" t="s">
        <v>23</v>
      </c>
      <c r="G80" s="893">
        <v>10</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7"/>
      <c r="B85" s="1026"/>
      <c r="C85" s="1026"/>
      <c r="D85" s="1026"/>
      <c r="E85" s="1026"/>
      <c r="F85" s="1026"/>
      <c r="G85" s="1026"/>
    </row>
    <row r="86" spans="1:7" ht="13.8" thickBot="1" x14ac:dyDescent="0.3">
      <c r="A86" s="60" t="s">
        <v>141</v>
      </c>
      <c r="B86" s="48">
        <v>800</v>
      </c>
      <c r="C86" s="48">
        <v>40</v>
      </c>
      <c r="D86" s="48">
        <v>840</v>
      </c>
      <c r="E86" s="48">
        <v>19703</v>
      </c>
      <c r="F86" s="48">
        <v>26276</v>
      </c>
      <c r="G86" s="48">
        <v>16814</v>
      </c>
    </row>
  </sheetData>
  <mergeCells count="6">
    <mergeCell ref="A1:G1"/>
    <mergeCell ref="A3:G3"/>
    <mergeCell ref="E6:F6"/>
    <mergeCell ref="E7:F7"/>
    <mergeCell ref="A4:G4"/>
    <mergeCell ref="A6:A8"/>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224">
    <pageSetUpPr fitToPage="1"/>
  </sheetPr>
  <dimension ref="A1:I86"/>
  <sheetViews>
    <sheetView view="pageBreakPreview" topLeftCell="A52" zoomScale="70" zoomScaleNormal="75" zoomScaleSheetLayoutView="70" workbookViewId="0">
      <selection activeCell="K34" sqref="K34"/>
    </sheetView>
  </sheetViews>
  <sheetFormatPr baseColWidth="10" defaultColWidth="11.44140625" defaultRowHeight="13.2" x14ac:dyDescent="0.25"/>
  <cols>
    <col min="1" max="1" width="33.6640625" style="172" customWidth="1"/>
    <col min="2" max="7" width="19.33203125" style="172" customWidth="1"/>
    <col min="8" max="9" width="11.33203125" style="172" customWidth="1"/>
    <col min="10" max="16384" width="11.44140625" style="172"/>
  </cols>
  <sheetData>
    <row r="1" spans="1:7" s="80" customFormat="1" ht="17.399999999999999" x14ac:dyDescent="0.3">
      <c r="A1" s="2009" t="s">
        <v>0</v>
      </c>
      <c r="B1" s="2009"/>
      <c r="C1" s="2009"/>
      <c r="D1" s="2009"/>
      <c r="E1" s="2009"/>
      <c r="F1" s="2009"/>
      <c r="G1" s="2009"/>
    </row>
    <row r="3" spans="1:7" s="81" customFormat="1" ht="13.8" x14ac:dyDescent="0.25">
      <c r="A3" s="2049" t="s">
        <v>627</v>
      </c>
      <c r="B3" s="2049"/>
      <c r="C3" s="2049"/>
      <c r="D3" s="2049"/>
      <c r="E3" s="2049"/>
      <c r="F3" s="2049"/>
      <c r="G3" s="2049"/>
    </row>
    <row r="4" spans="1:7" s="81" customFormat="1" ht="13.8" x14ac:dyDescent="0.25">
      <c r="A4" s="2049" t="s">
        <v>716</v>
      </c>
      <c r="B4" s="2049"/>
      <c r="C4" s="2049"/>
      <c r="D4" s="2049"/>
      <c r="E4" s="2049"/>
      <c r="F4" s="2049"/>
      <c r="G4" s="2049"/>
    </row>
    <row r="5" spans="1:7" s="81" customFormat="1" ht="14.4" thickBot="1" x14ac:dyDescent="0.3">
      <c r="A5" s="159"/>
      <c r="B5" s="160"/>
      <c r="C5" s="160"/>
      <c r="D5" s="160"/>
      <c r="E5" s="160"/>
      <c r="F5" s="160"/>
      <c r="G5" s="160"/>
    </row>
    <row r="6" spans="1:7" ht="24" customHeight="1" x14ac:dyDescent="0.25">
      <c r="A6" s="2005" t="s">
        <v>77</v>
      </c>
      <c r="B6" s="384"/>
      <c r="C6" s="371" t="s">
        <v>3</v>
      </c>
      <c r="D6" s="403"/>
      <c r="E6" s="2042" t="s">
        <v>10</v>
      </c>
      <c r="F6" s="1992"/>
      <c r="G6" s="375" t="s">
        <v>4</v>
      </c>
    </row>
    <row r="7" spans="1:7" x14ac:dyDescent="0.25">
      <c r="A7" s="2006"/>
      <c r="B7" s="602"/>
      <c r="C7" s="599" t="s">
        <v>13</v>
      </c>
      <c r="D7" s="603" t="s">
        <v>372</v>
      </c>
      <c r="E7" s="2131" t="s">
        <v>14</v>
      </c>
      <c r="F7" s="2133"/>
      <c r="G7" s="193" t="s">
        <v>342</v>
      </c>
    </row>
    <row r="8" spans="1:7" ht="31.5" customHeight="1" thickBot="1" x14ac:dyDescent="0.3">
      <c r="A8" s="2006"/>
      <c r="B8" s="185" t="s">
        <v>17</v>
      </c>
      <c r="C8" s="185" t="s">
        <v>18</v>
      </c>
      <c r="D8" s="185" t="s">
        <v>19</v>
      </c>
      <c r="E8" s="185" t="s">
        <v>17</v>
      </c>
      <c r="F8" s="185" t="s">
        <v>18</v>
      </c>
      <c r="G8" s="193" t="s">
        <v>152</v>
      </c>
    </row>
    <row r="9" spans="1:7" ht="24.75" customHeight="1" x14ac:dyDescent="0.25">
      <c r="A9" s="65" t="s">
        <v>81</v>
      </c>
      <c r="B9" s="38">
        <v>16</v>
      </c>
      <c r="C9" s="38">
        <v>7</v>
      </c>
      <c r="D9" s="38">
        <v>23</v>
      </c>
      <c r="E9" s="38">
        <v>15000</v>
      </c>
      <c r="F9" s="38">
        <v>15000</v>
      </c>
      <c r="G9" s="38">
        <v>345</v>
      </c>
    </row>
    <row r="10" spans="1:7" x14ac:dyDescent="0.25">
      <c r="A10" s="57" t="s">
        <v>82</v>
      </c>
      <c r="B10" s="888" t="s">
        <v>23</v>
      </c>
      <c r="C10" s="888" t="s">
        <v>23</v>
      </c>
      <c r="D10" s="888" t="s">
        <v>23</v>
      </c>
      <c r="E10" s="888" t="s">
        <v>23</v>
      </c>
      <c r="F10" s="888" t="s">
        <v>23</v>
      </c>
      <c r="G10" s="888" t="s">
        <v>23</v>
      </c>
    </row>
    <row r="11" spans="1:7" x14ac:dyDescent="0.25">
      <c r="A11" s="57" t="s">
        <v>83</v>
      </c>
      <c r="B11" s="888">
        <v>28</v>
      </c>
      <c r="C11" s="888">
        <v>5</v>
      </c>
      <c r="D11" s="888">
        <v>33</v>
      </c>
      <c r="E11" s="888">
        <v>9525</v>
      </c>
      <c r="F11" s="888">
        <v>9525</v>
      </c>
      <c r="G11" s="888">
        <v>314</v>
      </c>
    </row>
    <row r="12" spans="1:7" x14ac:dyDescent="0.25">
      <c r="A12" s="57" t="s">
        <v>84</v>
      </c>
      <c r="B12" s="888">
        <v>41</v>
      </c>
      <c r="C12" s="888">
        <v>19</v>
      </c>
      <c r="D12" s="888">
        <v>60</v>
      </c>
      <c r="E12" s="888">
        <v>18000</v>
      </c>
      <c r="F12" s="888">
        <v>18200</v>
      </c>
      <c r="G12" s="888">
        <v>1084</v>
      </c>
    </row>
    <row r="13" spans="1:7" x14ac:dyDescent="0.25">
      <c r="A13" s="66" t="s">
        <v>85</v>
      </c>
      <c r="B13" s="893">
        <v>85</v>
      </c>
      <c r="C13" s="893">
        <v>31</v>
      </c>
      <c r="D13" s="893">
        <v>116</v>
      </c>
      <c r="E13" s="893">
        <v>14644</v>
      </c>
      <c r="F13" s="893">
        <v>16078</v>
      </c>
      <c r="G13" s="893">
        <v>1743</v>
      </c>
    </row>
    <row r="14" spans="1:7" x14ac:dyDescent="0.25">
      <c r="A14" s="59"/>
      <c r="B14" s="1026"/>
      <c r="C14" s="1026"/>
      <c r="D14" s="1026"/>
      <c r="E14" s="1026"/>
      <c r="F14" s="1026"/>
      <c r="G14" s="1026"/>
    </row>
    <row r="15" spans="1:7" x14ac:dyDescent="0.25">
      <c r="A15" s="66" t="s">
        <v>86</v>
      </c>
      <c r="B15" s="893" t="s">
        <v>23</v>
      </c>
      <c r="C15" s="893" t="s">
        <v>23</v>
      </c>
      <c r="D15" s="893" t="s">
        <v>23</v>
      </c>
      <c r="E15" s="893" t="s">
        <v>23</v>
      </c>
      <c r="F15" s="893" t="s">
        <v>23</v>
      </c>
      <c r="G15" s="893" t="s">
        <v>23</v>
      </c>
    </row>
    <row r="16" spans="1:7"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t="s">
        <v>23</v>
      </c>
      <c r="C19" s="888" t="s">
        <v>23</v>
      </c>
      <c r="D19" s="888" t="s">
        <v>23</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t="s">
        <v>23</v>
      </c>
      <c r="C22" s="893" t="s">
        <v>23</v>
      </c>
      <c r="D22" s="893" t="s">
        <v>23</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v>1442</v>
      </c>
      <c r="C28" s="888">
        <v>254</v>
      </c>
      <c r="D28" s="888">
        <v>1696</v>
      </c>
      <c r="E28" s="888">
        <v>3200</v>
      </c>
      <c r="F28" s="888">
        <v>24000</v>
      </c>
      <c r="G28" s="888">
        <v>10710</v>
      </c>
    </row>
    <row r="29" spans="1:7" x14ac:dyDescent="0.25">
      <c r="A29" s="57" t="s">
        <v>95</v>
      </c>
      <c r="B29" s="888">
        <v>1050</v>
      </c>
      <c r="C29" s="888">
        <v>381</v>
      </c>
      <c r="D29" s="888">
        <v>4580</v>
      </c>
      <c r="E29" s="888">
        <v>5700</v>
      </c>
      <c r="F29" s="888">
        <v>70111</v>
      </c>
      <c r="G29" s="888">
        <v>32697</v>
      </c>
    </row>
    <row r="30" spans="1:7" x14ac:dyDescent="0.25">
      <c r="A30" s="57" t="s">
        <v>96</v>
      </c>
      <c r="B30" s="888">
        <v>149</v>
      </c>
      <c r="C30" s="888">
        <v>57</v>
      </c>
      <c r="D30" s="888">
        <v>206</v>
      </c>
      <c r="E30" s="888">
        <v>3000</v>
      </c>
      <c r="F30" s="888">
        <v>15000</v>
      </c>
      <c r="G30" s="888">
        <v>1302</v>
      </c>
    </row>
    <row r="31" spans="1:7" x14ac:dyDescent="0.25">
      <c r="A31" s="66" t="s">
        <v>97</v>
      </c>
      <c r="B31" s="893">
        <v>2641</v>
      </c>
      <c r="C31" s="893">
        <v>692</v>
      </c>
      <c r="D31" s="893">
        <v>6482</v>
      </c>
      <c r="E31" s="893">
        <v>4183</v>
      </c>
      <c r="F31" s="893">
        <v>48646</v>
      </c>
      <c r="G31" s="893">
        <v>44709</v>
      </c>
    </row>
    <row r="32" spans="1:7" x14ac:dyDescent="0.25">
      <c r="A32" s="57"/>
      <c r="B32" s="888"/>
      <c r="C32" s="888"/>
      <c r="D32" s="888"/>
      <c r="E32" s="888"/>
      <c r="F32" s="888"/>
      <c r="G32" s="888"/>
    </row>
    <row r="33" spans="1:9" x14ac:dyDescent="0.25">
      <c r="A33" s="57" t="s">
        <v>98</v>
      </c>
      <c r="B33" s="889" t="s">
        <v>23</v>
      </c>
      <c r="C33" s="889" t="s">
        <v>23</v>
      </c>
      <c r="D33" s="889" t="s">
        <v>23</v>
      </c>
      <c r="E33" s="889" t="s">
        <v>23</v>
      </c>
      <c r="F33" s="889" t="s">
        <v>23</v>
      </c>
      <c r="G33" s="889" t="s">
        <v>23</v>
      </c>
    </row>
    <row r="34" spans="1:9" x14ac:dyDescent="0.25">
      <c r="A34" s="57" t="s">
        <v>99</v>
      </c>
      <c r="B34" s="889" t="s">
        <v>23</v>
      </c>
      <c r="C34" s="889" t="s">
        <v>23</v>
      </c>
      <c r="D34" s="889" t="s">
        <v>23</v>
      </c>
      <c r="E34" s="889" t="s">
        <v>23</v>
      </c>
      <c r="F34" s="889" t="s">
        <v>23</v>
      </c>
      <c r="G34" s="889" t="s">
        <v>23</v>
      </c>
    </row>
    <row r="35" spans="1:9" x14ac:dyDescent="0.25">
      <c r="A35" s="57" t="s">
        <v>100</v>
      </c>
      <c r="B35" s="889" t="s">
        <v>23</v>
      </c>
      <c r="C35" s="889" t="s">
        <v>23</v>
      </c>
      <c r="D35" s="889" t="s">
        <v>23</v>
      </c>
      <c r="E35" s="889" t="s">
        <v>23</v>
      </c>
      <c r="F35" s="889" t="s">
        <v>23</v>
      </c>
      <c r="G35" s="889" t="s">
        <v>23</v>
      </c>
    </row>
    <row r="36" spans="1:9" x14ac:dyDescent="0.25">
      <c r="A36" s="57" t="s">
        <v>101</v>
      </c>
      <c r="B36" s="889" t="s">
        <v>23</v>
      </c>
      <c r="C36" s="889" t="s">
        <v>23</v>
      </c>
      <c r="D36" s="889" t="s">
        <v>23</v>
      </c>
      <c r="E36" s="889" t="s">
        <v>23</v>
      </c>
      <c r="F36" s="889" t="s">
        <v>23</v>
      </c>
      <c r="G36" s="889" t="s">
        <v>23</v>
      </c>
    </row>
    <row r="37" spans="1:9" x14ac:dyDescent="0.25">
      <c r="A37" s="66" t="s">
        <v>102</v>
      </c>
      <c r="B37" s="893" t="s">
        <v>23</v>
      </c>
      <c r="C37" s="893" t="s">
        <v>23</v>
      </c>
      <c r="D37" s="893" t="s">
        <v>23</v>
      </c>
      <c r="E37" s="893" t="s">
        <v>23</v>
      </c>
      <c r="F37" s="893" t="s">
        <v>23</v>
      </c>
      <c r="G37" s="893" t="s">
        <v>23</v>
      </c>
    </row>
    <row r="38" spans="1:9" x14ac:dyDescent="0.25">
      <c r="A38" s="57"/>
      <c r="B38" s="1026"/>
      <c r="C38" s="1026"/>
      <c r="D38" s="1026"/>
      <c r="E38" s="1026"/>
      <c r="F38" s="1026"/>
      <c r="G38" s="1026"/>
    </row>
    <row r="39" spans="1:9" x14ac:dyDescent="0.25">
      <c r="A39" s="66" t="s">
        <v>103</v>
      </c>
      <c r="B39" s="893" t="s">
        <v>23</v>
      </c>
      <c r="C39" s="893" t="s">
        <v>23</v>
      </c>
      <c r="D39" s="893" t="s">
        <v>23</v>
      </c>
      <c r="E39" s="893" t="s">
        <v>23</v>
      </c>
      <c r="F39" s="893" t="s">
        <v>23</v>
      </c>
      <c r="G39" s="893" t="s">
        <v>23</v>
      </c>
      <c r="I39" s="269"/>
    </row>
    <row r="40" spans="1:9" x14ac:dyDescent="0.25">
      <c r="A40" s="57"/>
      <c r="B40" s="888"/>
      <c r="C40" s="888"/>
      <c r="D40" s="888"/>
      <c r="E40" s="888"/>
      <c r="F40" s="888"/>
      <c r="G40" s="888"/>
    </row>
    <row r="41" spans="1:9" x14ac:dyDescent="0.25">
      <c r="A41" s="57" t="s">
        <v>161</v>
      </c>
      <c r="B41" s="1028" t="s">
        <v>23</v>
      </c>
      <c r="C41" s="1028" t="s">
        <v>23</v>
      </c>
      <c r="D41" s="1028" t="s">
        <v>23</v>
      </c>
      <c r="E41" s="1028" t="s">
        <v>23</v>
      </c>
      <c r="F41" s="1028" t="s">
        <v>23</v>
      </c>
      <c r="G41" s="1028" t="s">
        <v>23</v>
      </c>
    </row>
    <row r="42" spans="1:9" x14ac:dyDescent="0.25">
      <c r="A42" s="57" t="s">
        <v>105</v>
      </c>
      <c r="B42" s="888" t="s">
        <v>23</v>
      </c>
      <c r="C42" s="888" t="s">
        <v>23</v>
      </c>
      <c r="D42" s="888" t="s">
        <v>23</v>
      </c>
      <c r="E42" s="888" t="s">
        <v>23</v>
      </c>
      <c r="F42" s="888" t="s">
        <v>23</v>
      </c>
      <c r="G42" s="888" t="s">
        <v>23</v>
      </c>
    </row>
    <row r="43" spans="1:9" x14ac:dyDescent="0.25">
      <c r="A43" s="57" t="s">
        <v>106</v>
      </c>
      <c r="B43" s="889" t="s">
        <v>23</v>
      </c>
      <c r="C43" s="889" t="s">
        <v>23</v>
      </c>
      <c r="D43" s="889" t="s">
        <v>23</v>
      </c>
      <c r="E43" s="889" t="s">
        <v>23</v>
      </c>
      <c r="F43" s="889" t="s">
        <v>23</v>
      </c>
      <c r="G43" s="889" t="s">
        <v>23</v>
      </c>
    </row>
    <row r="44" spans="1:9" x14ac:dyDescent="0.25">
      <c r="A44" s="57" t="s">
        <v>107</v>
      </c>
      <c r="B44" s="1028" t="s">
        <v>23</v>
      </c>
      <c r="C44" s="1028" t="s">
        <v>23</v>
      </c>
      <c r="D44" s="1028" t="s">
        <v>23</v>
      </c>
      <c r="E44" s="1028" t="s">
        <v>23</v>
      </c>
      <c r="F44" s="1028" t="s">
        <v>23</v>
      </c>
      <c r="G44" s="1028" t="s">
        <v>23</v>
      </c>
    </row>
    <row r="45" spans="1:9" x14ac:dyDescent="0.25">
      <c r="A45" s="57" t="s">
        <v>108</v>
      </c>
      <c r="B45" s="889" t="s">
        <v>23</v>
      </c>
      <c r="C45" s="889" t="s">
        <v>23</v>
      </c>
      <c r="D45" s="889" t="s">
        <v>23</v>
      </c>
      <c r="E45" s="889" t="s">
        <v>23</v>
      </c>
      <c r="F45" s="889" t="s">
        <v>23</v>
      </c>
      <c r="G45" s="889" t="s">
        <v>23</v>
      </c>
    </row>
    <row r="46" spans="1:9" x14ac:dyDescent="0.25">
      <c r="A46" s="57" t="s">
        <v>109</v>
      </c>
      <c r="B46" s="889" t="s">
        <v>23</v>
      </c>
      <c r="C46" s="889">
        <v>9</v>
      </c>
      <c r="D46" s="889">
        <v>9</v>
      </c>
      <c r="E46" s="889" t="s">
        <v>23</v>
      </c>
      <c r="F46" s="889">
        <v>26000</v>
      </c>
      <c r="G46" s="889">
        <v>234</v>
      </c>
    </row>
    <row r="47" spans="1:9" x14ac:dyDescent="0.25">
      <c r="A47" s="57" t="s">
        <v>110</v>
      </c>
      <c r="B47" s="889" t="s">
        <v>23</v>
      </c>
      <c r="C47" s="889" t="s">
        <v>23</v>
      </c>
      <c r="D47" s="889" t="s">
        <v>23</v>
      </c>
      <c r="E47" s="889" t="s">
        <v>23</v>
      </c>
      <c r="F47" s="889" t="s">
        <v>23</v>
      </c>
      <c r="G47" s="889" t="s">
        <v>23</v>
      </c>
    </row>
    <row r="48" spans="1:9" x14ac:dyDescent="0.25">
      <c r="A48" s="57" t="s">
        <v>111</v>
      </c>
      <c r="B48" s="888" t="s">
        <v>23</v>
      </c>
      <c r="C48" s="888" t="s">
        <v>23</v>
      </c>
      <c r="D48" s="888" t="s">
        <v>23</v>
      </c>
      <c r="E48" s="888" t="s">
        <v>23</v>
      </c>
      <c r="F48" s="888" t="s">
        <v>23</v>
      </c>
      <c r="G48" s="888" t="s">
        <v>23</v>
      </c>
    </row>
    <row r="49" spans="1:7" x14ac:dyDescent="0.25">
      <c r="A49" s="57" t="s">
        <v>112</v>
      </c>
      <c r="B49" s="889" t="s">
        <v>23</v>
      </c>
      <c r="C49" s="889">
        <v>3</v>
      </c>
      <c r="D49" s="889">
        <v>3</v>
      </c>
      <c r="E49" s="889" t="s">
        <v>23</v>
      </c>
      <c r="F49" s="889">
        <v>4000</v>
      </c>
      <c r="G49" s="889">
        <v>12</v>
      </c>
    </row>
    <row r="50" spans="1:7" x14ac:dyDescent="0.25">
      <c r="A50" s="66" t="s">
        <v>113</v>
      </c>
      <c r="B50" s="893" t="s">
        <v>23</v>
      </c>
      <c r="C50" s="893">
        <v>12</v>
      </c>
      <c r="D50" s="893">
        <v>12</v>
      </c>
      <c r="E50" s="893" t="s">
        <v>23</v>
      </c>
      <c r="F50" s="893">
        <v>20500</v>
      </c>
      <c r="G50" s="893">
        <v>246</v>
      </c>
    </row>
    <row r="51" spans="1:7" x14ac:dyDescent="0.25">
      <c r="A51" s="57"/>
      <c r="B51" s="1026"/>
      <c r="C51" s="1026"/>
      <c r="D51" s="1026"/>
      <c r="E51" s="1026"/>
      <c r="F51" s="1026"/>
      <c r="G51" s="1026"/>
    </row>
    <row r="52" spans="1:7" x14ac:dyDescent="0.25">
      <c r="A52" s="66" t="s">
        <v>114</v>
      </c>
      <c r="B52" s="893">
        <v>513</v>
      </c>
      <c r="C52" s="893">
        <v>49</v>
      </c>
      <c r="D52" s="893">
        <v>562</v>
      </c>
      <c r="E52" s="893">
        <v>7000</v>
      </c>
      <c r="F52" s="893">
        <v>24000</v>
      </c>
      <c r="G52" s="893">
        <v>4767</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v>13</v>
      </c>
      <c r="D56" s="888">
        <v>13</v>
      </c>
      <c r="E56" s="888" t="s">
        <v>23</v>
      </c>
      <c r="F56" s="888">
        <v>12600</v>
      </c>
      <c r="G56" s="888">
        <v>164</v>
      </c>
    </row>
    <row r="57" spans="1:7" x14ac:dyDescent="0.25">
      <c r="A57" s="57" t="s">
        <v>118</v>
      </c>
      <c r="B57" s="888">
        <v>15</v>
      </c>
      <c r="C57" s="888" t="s">
        <v>23</v>
      </c>
      <c r="D57" s="888">
        <v>15</v>
      </c>
      <c r="E57" s="888" t="s">
        <v>23</v>
      </c>
      <c r="F57" s="888" t="s">
        <v>23</v>
      </c>
      <c r="G57" s="888" t="s">
        <v>23</v>
      </c>
    </row>
    <row r="58" spans="1:7" x14ac:dyDescent="0.25">
      <c r="A58" s="57" t="s">
        <v>119</v>
      </c>
      <c r="B58" s="888" t="s">
        <v>23</v>
      </c>
      <c r="C58" s="888">
        <v>75</v>
      </c>
      <c r="D58" s="888">
        <v>75</v>
      </c>
      <c r="E58" s="888" t="s">
        <v>23</v>
      </c>
      <c r="F58" s="888">
        <v>22000</v>
      </c>
      <c r="G58" s="888">
        <v>1650</v>
      </c>
    </row>
    <row r="59" spans="1:7" x14ac:dyDescent="0.25">
      <c r="A59" s="66" t="s">
        <v>176</v>
      </c>
      <c r="B59" s="893">
        <v>15</v>
      </c>
      <c r="C59" s="893">
        <v>88</v>
      </c>
      <c r="D59" s="893">
        <v>103</v>
      </c>
      <c r="E59" s="893" t="s">
        <v>23</v>
      </c>
      <c r="F59" s="893">
        <v>20611</v>
      </c>
      <c r="G59" s="893">
        <v>1814</v>
      </c>
    </row>
    <row r="60" spans="1:7" x14ac:dyDescent="0.25">
      <c r="A60" s="57"/>
      <c r="B60" s="888"/>
      <c r="C60" s="888"/>
      <c r="D60" s="888"/>
      <c r="E60" s="888"/>
      <c r="F60" s="888"/>
      <c r="G60" s="888"/>
    </row>
    <row r="61" spans="1:7" x14ac:dyDescent="0.25">
      <c r="A61" s="57" t="s">
        <v>121</v>
      </c>
      <c r="B61" s="889">
        <v>20</v>
      </c>
      <c r="C61" s="889">
        <v>27</v>
      </c>
      <c r="D61" s="889">
        <v>47</v>
      </c>
      <c r="E61" s="889" t="s">
        <v>23</v>
      </c>
      <c r="F61" s="889">
        <v>26000</v>
      </c>
      <c r="G61" s="889">
        <v>702</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v>20</v>
      </c>
      <c r="C64" s="893">
        <v>27</v>
      </c>
      <c r="D64" s="893">
        <v>47</v>
      </c>
      <c r="E64" s="893" t="s">
        <v>23</v>
      </c>
      <c r="F64" s="893">
        <v>26000</v>
      </c>
      <c r="G64" s="893">
        <v>702</v>
      </c>
    </row>
    <row r="65" spans="1:7" x14ac:dyDescent="0.25">
      <c r="A65" s="57"/>
      <c r="B65" s="1026"/>
      <c r="C65" s="1026"/>
      <c r="D65" s="1026"/>
      <c r="E65" s="1026"/>
      <c r="F65" s="1026"/>
      <c r="G65" s="1026"/>
    </row>
    <row r="66" spans="1:7" x14ac:dyDescent="0.25">
      <c r="A66" s="66" t="s">
        <v>125</v>
      </c>
      <c r="B66" s="893" t="s">
        <v>23</v>
      </c>
      <c r="C66" s="893">
        <v>7</v>
      </c>
      <c r="D66" s="893">
        <v>7</v>
      </c>
      <c r="E66" s="893" t="s">
        <v>23</v>
      </c>
      <c r="F66" s="893">
        <v>16170</v>
      </c>
      <c r="G66" s="893">
        <v>113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v>66</v>
      </c>
      <c r="E69" s="888" t="s">
        <v>23</v>
      </c>
      <c r="F69" s="888" t="s">
        <v>23</v>
      </c>
      <c r="G69" s="888" t="s">
        <v>23</v>
      </c>
    </row>
    <row r="70" spans="1:7" x14ac:dyDescent="0.25">
      <c r="A70" s="66" t="s">
        <v>128</v>
      </c>
      <c r="B70" s="893" t="s">
        <v>23</v>
      </c>
      <c r="C70" s="893" t="s">
        <v>23</v>
      </c>
      <c r="D70" s="893">
        <v>66</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v>2</v>
      </c>
      <c r="C74" s="889" t="s">
        <v>23</v>
      </c>
      <c r="D74" s="889">
        <v>2</v>
      </c>
      <c r="E74" s="889">
        <v>7000</v>
      </c>
      <c r="F74" s="889" t="s">
        <v>23</v>
      </c>
      <c r="G74" s="889">
        <v>14</v>
      </c>
    </row>
    <row r="75" spans="1:7" x14ac:dyDescent="0.25">
      <c r="A75" s="57" t="s">
        <v>132</v>
      </c>
      <c r="B75" s="888">
        <v>1</v>
      </c>
      <c r="C75" s="888" t="s">
        <v>23</v>
      </c>
      <c r="D75" s="888">
        <v>1</v>
      </c>
      <c r="E75" s="888">
        <v>1000</v>
      </c>
      <c r="F75" s="888" t="s">
        <v>23</v>
      </c>
      <c r="G75" s="888">
        <v>1</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v>3</v>
      </c>
      <c r="C80" s="893" t="s">
        <v>23</v>
      </c>
      <c r="D80" s="893">
        <v>3</v>
      </c>
      <c r="E80" s="893">
        <v>5000</v>
      </c>
      <c r="F80" s="893" t="s">
        <v>23</v>
      </c>
      <c r="G80" s="893">
        <v>15</v>
      </c>
    </row>
    <row r="81" spans="1:7" x14ac:dyDescent="0.25">
      <c r="A81" s="57"/>
      <c r="B81" s="888"/>
      <c r="C81" s="888"/>
      <c r="D81" s="888"/>
      <c r="E81" s="888"/>
      <c r="F81" s="888"/>
      <c r="G81" s="888"/>
    </row>
    <row r="82" spans="1:7" x14ac:dyDescent="0.25">
      <c r="A82" s="57" t="s">
        <v>138</v>
      </c>
      <c r="B82" s="888">
        <v>119</v>
      </c>
      <c r="C82" s="888">
        <v>1</v>
      </c>
      <c r="D82" s="888">
        <v>120</v>
      </c>
      <c r="E82" s="888">
        <v>5385</v>
      </c>
      <c r="F82" s="888">
        <v>15000</v>
      </c>
      <c r="G82" s="888">
        <v>652</v>
      </c>
    </row>
    <row r="83" spans="1:7" x14ac:dyDescent="0.25">
      <c r="A83" s="57" t="s">
        <v>139</v>
      </c>
      <c r="B83" s="888">
        <v>1782</v>
      </c>
      <c r="C83" s="888">
        <v>18</v>
      </c>
      <c r="D83" s="888">
        <v>1800</v>
      </c>
      <c r="E83" s="888">
        <v>4725</v>
      </c>
      <c r="F83" s="888">
        <v>20000</v>
      </c>
      <c r="G83" s="888">
        <v>8779</v>
      </c>
    </row>
    <row r="84" spans="1:7" x14ac:dyDescent="0.25">
      <c r="A84" s="66" t="s">
        <v>140</v>
      </c>
      <c r="B84" s="893">
        <v>1901</v>
      </c>
      <c r="C84" s="893">
        <v>19</v>
      </c>
      <c r="D84" s="893">
        <v>1920</v>
      </c>
      <c r="E84" s="893">
        <v>4766</v>
      </c>
      <c r="F84" s="893">
        <v>19737</v>
      </c>
      <c r="G84" s="893">
        <v>9431</v>
      </c>
    </row>
    <row r="85" spans="1:7" x14ac:dyDescent="0.25">
      <c r="A85" s="57"/>
      <c r="B85" s="1026"/>
      <c r="C85" s="1026"/>
      <c r="D85" s="1026"/>
      <c r="E85" s="1026"/>
      <c r="F85" s="1026"/>
      <c r="G85" s="1026"/>
    </row>
    <row r="86" spans="1:7" ht="13.8" thickBot="1" x14ac:dyDescent="0.3">
      <c r="A86" s="60" t="s">
        <v>141</v>
      </c>
      <c r="B86" s="48">
        <v>5178</v>
      </c>
      <c r="C86" s="48">
        <v>925</v>
      </c>
      <c r="D86" s="48">
        <v>9318</v>
      </c>
      <c r="E86" s="48">
        <v>4820</v>
      </c>
      <c r="F86" s="48">
        <v>41716</v>
      </c>
      <c r="G86" s="48">
        <v>63540</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20">
    <pageSetUpPr fitToPage="1"/>
  </sheetPr>
  <dimension ref="A1:G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5546875" style="172" customWidth="1"/>
    <col min="2" max="3" width="18.5546875" style="172" customWidth="1"/>
    <col min="4" max="4" width="19.6640625" style="172" customWidth="1"/>
    <col min="5" max="5" width="21.44140625" style="172" customWidth="1"/>
    <col min="6" max="6" width="10.5546875" style="172" customWidth="1"/>
    <col min="7" max="16384" width="11.44140625" style="172"/>
  </cols>
  <sheetData>
    <row r="1" spans="1:7" s="80" customFormat="1" ht="17.399999999999999" x14ac:dyDescent="0.3">
      <c r="A1" s="2009" t="s">
        <v>0</v>
      </c>
      <c r="B1" s="2009"/>
      <c r="C1" s="2009"/>
      <c r="D1" s="2009"/>
      <c r="E1" s="2009"/>
    </row>
    <row r="3" spans="1:7" s="81" customFormat="1" ht="13.8" x14ac:dyDescent="0.25">
      <c r="A3" s="2049" t="s">
        <v>628</v>
      </c>
      <c r="B3" s="2049"/>
      <c r="C3" s="2049"/>
      <c r="D3" s="2049"/>
      <c r="E3" s="2049"/>
      <c r="F3" s="181"/>
      <c r="G3" s="181"/>
    </row>
    <row r="4" spans="1:7" s="81" customFormat="1" ht="13.8" x14ac:dyDescent="0.25">
      <c r="A4" s="2049" t="s">
        <v>754</v>
      </c>
      <c r="B4" s="2049"/>
      <c r="C4" s="2049"/>
      <c r="D4" s="2049"/>
      <c r="E4" s="2049"/>
      <c r="F4" s="181"/>
      <c r="G4" s="181"/>
    </row>
    <row r="5" spans="1:7" s="81" customFormat="1" ht="20.25" customHeight="1" thickBot="1" x14ac:dyDescent="0.3">
      <c r="A5" s="5"/>
      <c r="B5" s="6"/>
      <c r="C5" s="6"/>
      <c r="D5" s="6"/>
      <c r="E5" s="6"/>
    </row>
    <row r="6" spans="1:7" ht="27" customHeight="1" x14ac:dyDescent="0.25">
      <c r="A6" s="2005" t="s">
        <v>77</v>
      </c>
      <c r="B6" s="1988" t="s">
        <v>385</v>
      </c>
      <c r="C6" s="1989"/>
      <c r="D6" s="1990"/>
      <c r="E6" s="155" t="s">
        <v>4</v>
      </c>
    </row>
    <row r="7" spans="1:7" ht="36.75" customHeight="1" x14ac:dyDescent="0.25">
      <c r="A7" s="2006"/>
      <c r="B7" s="2003" t="s">
        <v>310</v>
      </c>
      <c r="C7" s="2008"/>
      <c r="D7" s="381" t="s">
        <v>386</v>
      </c>
      <c r="E7" s="193" t="s">
        <v>387</v>
      </c>
    </row>
    <row r="8" spans="1:7" ht="27" customHeight="1" thickBot="1" x14ac:dyDescent="0.3">
      <c r="A8" s="2007"/>
      <c r="B8" s="376" t="s">
        <v>17</v>
      </c>
      <c r="C8" s="376" t="s">
        <v>18</v>
      </c>
      <c r="D8" s="848" t="s">
        <v>19</v>
      </c>
      <c r="E8" s="391" t="s">
        <v>388</v>
      </c>
    </row>
    <row r="9" spans="1:7" ht="18.75" customHeight="1" x14ac:dyDescent="0.25">
      <c r="A9" s="65" t="s">
        <v>81</v>
      </c>
      <c r="B9" s="38" t="s">
        <v>23</v>
      </c>
      <c r="C9" s="38" t="s">
        <v>23</v>
      </c>
      <c r="D9" s="38" t="s">
        <v>23</v>
      </c>
      <c r="E9" s="38" t="s">
        <v>23</v>
      </c>
    </row>
    <row r="10" spans="1:7" x14ac:dyDescent="0.25">
      <c r="A10" s="57" t="s">
        <v>82</v>
      </c>
      <c r="B10" s="888" t="s">
        <v>23</v>
      </c>
      <c r="C10" s="888" t="s">
        <v>23</v>
      </c>
      <c r="D10" s="888" t="s">
        <v>23</v>
      </c>
      <c r="E10" s="888" t="s">
        <v>23</v>
      </c>
    </row>
    <row r="11" spans="1:7" x14ac:dyDescent="0.25">
      <c r="A11" s="57" t="s">
        <v>83</v>
      </c>
      <c r="B11" s="888" t="s">
        <v>23</v>
      </c>
      <c r="C11" s="888" t="s">
        <v>23</v>
      </c>
      <c r="D11" s="888" t="s">
        <v>23</v>
      </c>
      <c r="E11" s="888" t="s">
        <v>23</v>
      </c>
    </row>
    <row r="12" spans="1:7" x14ac:dyDescent="0.25">
      <c r="A12" s="57" t="s">
        <v>84</v>
      </c>
      <c r="B12" s="888" t="s">
        <v>23</v>
      </c>
      <c r="C12" s="888" t="s">
        <v>23</v>
      </c>
      <c r="D12" s="888" t="s">
        <v>23</v>
      </c>
      <c r="E12" s="888" t="s">
        <v>23</v>
      </c>
    </row>
    <row r="13" spans="1:7" x14ac:dyDescent="0.25">
      <c r="A13" s="66" t="s">
        <v>85</v>
      </c>
      <c r="B13" s="893" t="s">
        <v>23</v>
      </c>
      <c r="C13" s="893" t="s">
        <v>23</v>
      </c>
      <c r="D13" s="893" t="s">
        <v>23</v>
      </c>
      <c r="E13" s="893" t="s">
        <v>23</v>
      </c>
    </row>
    <row r="14" spans="1:7" x14ac:dyDescent="0.25">
      <c r="A14" s="59"/>
      <c r="B14" s="1026"/>
      <c r="C14" s="1026"/>
      <c r="D14" s="1026"/>
      <c r="E14" s="1026"/>
    </row>
    <row r="15" spans="1:7" x14ac:dyDescent="0.25">
      <c r="A15" s="66" t="s">
        <v>86</v>
      </c>
      <c r="B15" s="893" t="s">
        <v>23</v>
      </c>
      <c r="C15" s="893" t="s">
        <v>23</v>
      </c>
      <c r="D15" s="893" t="s">
        <v>23</v>
      </c>
      <c r="E15" s="893" t="s">
        <v>23</v>
      </c>
    </row>
    <row r="16" spans="1:7" x14ac:dyDescent="0.25">
      <c r="A16" s="59"/>
      <c r="B16" s="1026"/>
      <c r="C16" s="1026"/>
      <c r="D16" s="1026"/>
      <c r="E16" s="1026"/>
    </row>
    <row r="17" spans="1:5" x14ac:dyDescent="0.25">
      <c r="A17" s="66" t="s">
        <v>87</v>
      </c>
      <c r="B17" s="893" t="s">
        <v>23</v>
      </c>
      <c r="C17" s="893" t="s">
        <v>23</v>
      </c>
      <c r="D17" s="893" t="s">
        <v>23</v>
      </c>
      <c r="E17" s="893" t="s">
        <v>23</v>
      </c>
    </row>
    <row r="18" spans="1:5" x14ac:dyDescent="0.25">
      <c r="A18" s="57"/>
      <c r="B18" s="888"/>
      <c r="C18" s="888"/>
      <c r="D18" s="888"/>
      <c r="E18" s="888"/>
    </row>
    <row r="19" spans="1:5" x14ac:dyDescent="0.25">
      <c r="A19" s="57" t="s">
        <v>160</v>
      </c>
      <c r="B19" s="888" t="s">
        <v>23</v>
      </c>
      <c r="C19" s="888" t="s">
        <v>23</v>
      </c>
      <c r="D19" s="888" t="s">
        <v>23</v>
      </c>
      <c r="E19" s="888" t="s">
        <v>23</v>
      </c>
    </row>
    <row r="20" spans="1:5" x14ac:dyDescent="0.25">
      <c r="A20" s="57" t="s">
        <v>89</v>
      </c>
      <c r="B20" s="888" t="s">
        <v>23</v>
      </c>
      <c r="C20" s="888" t="s">
        <v>23</v>
      </c>
      <c r="D20" s="888" t="s">
        <v>23</v>
      </c>
      <c r="E20" s="888" t="s">
        <v>23</v>
      </c>
    </row>
    <row r="21" spans="1:5" x14ac:dyDescent="0.25">
      <c r="A21" s="57" t="s">
        <v>90</v>
      </c>
      <c r="B21" s="888" t="s">
        <v>23</v>
      </c>
      <c r="C21" s="888" t="s">
        <v>23</v>
      </c>
      <c r="D21" s="888" t="s">
        <v>23</v>
      </c>
      <c r="E21" s="888" t="s">
        <v>23</v>
      </c>
    </row>
    <row r="22" spans="1:5" x14ac:dyDescent="0.25">
      <c r="A22" s="66" t="s">
        <v>91</v>
      </c>
      <c r="B22" s="893" t="s">
        <v>23</v>
      </c>
      <c r="C22" s="893" t="s">
        <v>23</v>
      </c>
      <c r="D22" s="893" t="s">
        <v>23</v>
      </c>
      <c r="E22" s="893" t="s">
        <v>23</v>
      </c>
    </row>
    <row r="23" spans="1:5" x14ac:dyDescent="0.25">
      <c r="A23" s="59"/>
      <c r="B23" s="1026"/>
      <c r="C23" s="1026"/>
      <c r="D23" s="1026"/>
      <c r="E23" s="1026"/>
    </row>
    <row r="24" spans="1:5" x14ac:dyDescent="0.25">
      <c r="A24" s="66" t="s">
        <v>92</v>
      </c>
      <c r="B24" s="893" t="s">
        <v>23</v>
      </c>
      <c r="C24" s="893" t="s">
        <v>23</v>
      </c>
      <c r="D24" s="893" t="s">
        <v>23</v>
      </c>
      <c r="E24" s="893" t="s">
        <v>23</v>
      </c>
    </row>
    <row r="25" spans="1:5" x14ac:dyDescent="0.25">
      <c r="A25" s="59"/>
      <c r="B25" s="1026"/>
      <c r="C25" s="1026"/>
      <c r="D25" s="1026"/>
      <c r="E25" s="1026"/>
    </row>
    <row r="26" spans="1:5" x14ac:dyDescent="0.25">
      <c r="A26" s="66" t="s">
        <v>93</v>
      </c>
      <c r="B26" s="893" t="s">
        <v>23</v>
      </c>
      <c r="C26" s="893" t="s">
        <v>23</v>
      </c>
      <c r="D26" s="893" t="s">
        <v>23</v>
      </c>
      <c r="E26" s="893" t="s">
        <v>23</v>
      </c>
    </row>
    <row r="27" spans="1:5" x14ac:dyDescent="0.25">
      <c r="A27" s="57"/>
      <c r="B27" s="888"/>
      <c r="C27" s="888"/>
      <c r="D27" s="888"/>
      <c r="E27" s="888"/>
    </row>
    <row r="28" spans="1:5" x14ac:dyDescent="0.25">
      <c r="A28" s="57" t="s">
        <v>94</v>
      </c>
      <c r="B28" s="888">
        <v>11208</v>
      </c>
      <c r="C28" s="888">
        <v>311</v>
      </c>
      <c r="D28" s="888" t="s">
        <v>23</v>
      </c>
      <c r="E28" s="888">
        <v>74577</v>
      </c>
    </row>
    <row r="29" spans="1:5" x14ac:dyDescent="0.25">
      <c r="A29" s="57" t="s">
        <v>95</v>
      </c>
      <c r="B29" s="888">
        <v>9921</v>
      </c>
      <c r="C29" s="888" t="s">
        <v>23</v>
      </c>
      <c r="D29" s="888" t="s">
        <v>23</v>
      </c>
      <c r="E29" s="888">
        <v>497578</v>
      </c>
    </row>
    <row r="30" spans="1:5" x14ac:dyDescent="0.25">
      <c r="A30" s="57" t="s">
        <v>96</v>
      </c>
      <c r="B30" s="888">
        <v>3878</v>
      </c>
      <c r="C30" s="888">
        <v>2022</v>
      </c>
      <c r="D30" s="888" t="s">
        <v>23</v>
      </c>
      <c r="E30" s="888">
        <v>3259</v>
      </c>
    </row>
    <row r="31" spans="1:5" x14ac:dyDescent="0.25">
      <c r="A31" s="66" t="s">
        <v>97</v>
      </c>
      <c r="B31" s="893">
        <v>25007</v>
      </c>
      <c r="C31" s="893">
        <v>2333</v>
      </c>
      <c r="D31" s="893" t="s">
        <v>23</v>
      </c>
      <c r="E31" s="893">
        <v>575414</v>
      </c>
    </row>
    <row r="32" spans="1:5" x14ac:dyDescent="0.25">
      <c r="A32" s="57"/>
      <c r="B32" s="888"/>
      <c r="C32" s="888"/>
      <c r="D32" s="888"/>
      <c r="E32" s="888"/>
    </row>
    <row r="33" spans="1:5" x14ac:dyDescent="0.25">
      <c r="A33" s="57" t="s">
        <v>98</v>
      </c>
      <c r="B33" s="889">
        <v>1520</v>
      </c>
      <c r="C33" s="889">
        <v>4</v>
      </c>
      <c r="D33" s="889" t="s">
        <v>23</v>
      </c>
      <c r="E33" s="889">
        <v>684</v>
      </c>
    </row>
    <row r="34" spans="1:5" x14ac:dyDescent="0.25">
      <c r="A34" s="57" t="s">
        <v>99</v>
      </c>
      <c r="B34" s="889">
        <v>485</v>
      </c>
      <c r="C34" s="889">
        <v>102</v>
      </c>
      <c r="D34" s="889" t="s">
        <v>23</v>
      </c>
      <c r="E34" s="889">
        <v>311</v>
      </c>
    </row>
    <row r="35" spans="1:5" x14ac:dyDescent="0.25">
      <c r="A35" s="57" t="s">
        <v>100</v>
      </c>
      <c r="B35" s="889">
        <v>2312</v>
      </c>
      <c r="C35" s="889">
        <v>289</v>
      </c>
      <c r="D35" s="889" t="s">
        <v>23</v>
      </c>
      <c r="E35" s="889">
        <v>1022</v>
      </c>
    </row>
    <row r="36" spans="1:5" x14ac:dyDescent="0.25">
      <c r="A36" s="57" t="s">
        <v>101</v>
      </c>
      <c r="B36" s="889" t="s">
        <v>23</v>
      </c>
      <c r="C36" s="889" t="s">
        <v>23</v>
      </c>
      <c r="D36" s="889" t="s">
        <v>23</v>
      </c>
      <c r="E36" s="889" t="s">
        <v>23</v>
      </c>
    </row>
    <row r="37" spans="1:5" x14ac:dyDescent="0.25">
      <c r="A37" s="66" t="s">
        <v>102</v>
      </c>
      <c r="B37" s="893">
        <v>4317</v>
      </c>
      <c r="C37" s="893">
        <v>395</v>
      </c>
      <c r="D37" s="893" t="s">
        <v>23</v>
      </c>
      <c r="E37" s="893">
        <v>2017</v>
      </c>
    </row>
    <row r="38" spans="1:5" x14ac:dyDescent="0.25">
      <c r="A38" s="57"/>
      <c r="B38" s="1026"/>
      <c r="C38" s="1026"/>
      <c r="D38" s="1026"/>
      <c r="E38" s="1026"/>
    </row>
    <row r="39" spans="1:5" x14ac:dyDescent="0.25">
      <c r="A39" s="66" t="s">
        <v>103</v>
      </c>
      <c r="B39" s="893">
        <v>36390</v>
      </c>
      <c r="C39" s="893" t="s">
        <v>23</v>
      </c>
      <c r="D39" s="893" t="s">
        <v>23</v>
      </c>
      <c r="E39" s="893">
        <v>8003</v>
      </c>
    </row>
    <row r="40" spans="1:5" x14ac:dyDescent="0.25">
      <c r="A40" s="57"/>
      <c r="B40" s="888"/>
      <c r="C40" s="888"/>
      <c r="D40" s="888"/>
      <c r="E40" s="888"/>
    </row>
    <row r="41" spans="1:5" x14ac:dyDescent="0.25">
      <c r="A41" s="57" t="s">
        <v>161</v>
      </c>
      <c r="B41" s="1028">
        <v>3391</v>
      </c>
      <c r="C41" s="1028">
        <v>42</v>
      </c>
      <c r="D41" s="1028" t="s">
        <v>23</v>
      </c>
      <c r="E41" s="1028">
        <v>106</v>
      </c>
    </row>
    <row r="42" spans="1:5" x14ac:dyDescent="0.25">
      <c r="A42" s="57" t="s">
        <v>105</v>
      </c>
      <c r="B42" s="888" t="s">
        <v>23</v>
      </c>
      <c r="C42" s="888" t="s">
        <v>23</v>
      </c>
      <c r="D42" s="888" t="s">
        <v>23</v>
      </c>
      <c r="E42" s="888" t="s">
        <v>23</v>
      </c>
    </row>
    <row r="43" spans="1:5" x14ac:dyDescent="0.25">
      <c r="A43" s="57" t="s">
        <v>106</v>
      </c>
      <c r="B43" s="889" t="s">
        <v>23</v>
      </c>
      <c r="C43" s="889" t="s">
        <v>23</v>
      </c>
      <c r="D43" s="889" t="s">
        <v>23</v>
      </c>
      <c r="E43" s="889">
        <v>69</v>
      </c>
    </row>
    <row r="44" spans="1:5" x14ac:dyDescent="0.25">
      <c r="A44" s="57" t="s">
        <v>107</v>
      </c>
      <c r="B44" s="1028" t="s">
        <v>23</v>
      </c>
      <c r="C44" s="1028" t="s">
        <v>23</v>
      </c>
      <c r="D44" s="1028" t="s">
        <v>23</v>
      </c>
      <c r="E44" s="1028">
        <v>56668</v>
      </c>
    </row>
    <row r="45" spans="1:5" x14ac:dyDescent="0.25">
      <c r="A45" s="57" t="s">
        <v>108</v>
      </c>
      <c r="B45" s="889" t="s">
        <v>23</v>
      </c>
      <c r="C45" s="889" t="s">
        <v>23</v>
      </c>
      <c r="D45" s="889" t="s">
        <v>23</v>
      </c>
      <c r="E45" s="889" t="s">
        <v>23</v>
      </c>
    </row>
    <row r="46" spans="1:5" x14ac:dyDescent="0.25">
      <c r="A46" s="57" t="s">
        <v>109</v>
      </c>
      <c r="B46" s="889" t="s">
        <v>23</v>
      </c>
      <c r="C46" s="889" t="s">
        <v>23</v>
      </c>
      <c r="D46" s="889" t="s">
        <v>23</v>
      </c>
      <c r="E46" s="889" t="s">
        <v>23</v>
      </c>
    </row>
    <row r="47" spans="1:5" x14ac:dyDescent="0.25">
      <c r="A47" s="57" t="s">
        <v>110</v>
      </c>
      <c r="B47" s="889">
        <v>805</v>
      </c>
      <c r="C47" s="889" t="s">
        <v>23</v>
      </c>
      <c r="D47" s="889" t="s">
        <v>23</v>
      </c>
      <c r="E47" s="889">
        <v>20</v>
      </c>
    </row>
    <row r="48" spans="1:5" x14ac:dyDescent="0.25">
      <c r="A48" s="57" t="s">
        <v>111</v>
      </c>
      <c r="B48" s="888" t="s">
        <v>23</v>
      </c>
      <c r="C48" s="888" t="s">
        <v>23</v>
      </c>
      <c r="D48" s="888" t="s">
        <v>23</v>
      </c>
      <c r="E48" s="888">
        <v>470</v>
      </c>
    </row>
    <row r="49" spans="1:5" x14ac:dyDescent="0.25">
      <c r="A49" s="57" t="s">
        <v>112</v>
      </c>
      <c r="B49" s="889" t="s">
        <v>23</v>
      </c>
      <c r="C49" s="889" t="s">
        <v>23</v>
      </c>
      <c r="D49" s="889" t="s">
        <v>23</v>
      </c>
      <c r="E49" s="889" t="s">
        <v>23</v>
      </c>
    </row>
    <row r="50" spans="1:5" x14ac:dyDescent="0.25">
      <c r="A50" s="66" t="s">
        <v>113</v>
      </c>
      <c r="B50" s="893">
        <v>4196</v>
      </c>
      <c r="C50" s="893">
        <v>42</v>
      </c>
      <c r="D50" s="893" t="s">
        <v>23</v>
      </c>
      <c r="E50" s="893">
        <v>57333</v>
      </c>
    </row>
    <row r="51" spans="1:5" x14ac:dyDescent="0.25">
      <c r="A51" s="57"/>
      <c r="B51" s="1026"/>
      <c r="C51" s="1026"/>
      <c r="D51" s="1026"/>
      <c r="E51" s="1026"/>
    </row>
    <row r="52" spans="1:5" x14ac:dyDescent="0.25">
      <c r="A52" s="66" t="s">
        <v>114</v>
      </c>
      <c r="B52" s="893" t="s">
        <v>23</v>
      </c>
      <c r="C52" s="893" t="s">
        <v>23</v>
      </c>
      <c r="D52" s="893" t="s">
        <v>23</v>
      </c>
      <c r="E52" s="893" t="s">
        <v>23</v>
      </c>
    </row>
    <row r="53" spans="1:5" x14ac:dyDescent="0.25">
      <c r="A53" s="57"/>
      <c r="B53" s="888"/>
      <c r="C53" s="888"/>
      <c r="D53" s="888"/>
      <c r="E53" s="888"/>
    </row>
    <row r="54" spans="1:5" x14ac:dyDescent="0.25">
      <c r="A54" s="57" t="s">
        <v>115</v>
      </c>
      <c r="B54" s="888" t="s">
        <v>23</v>
      </c>
      <c r="C54" s="888">
        <v>80</v>
      </c>
      <c r="D54" s="888" t="s">
        <v>23</v>
      </c>
      <c r="E54" s="888">
        <v>67</v>
      </c>
    </row>
    <row r="55" spans="1:5" x14ac:dyDescent="0.25">
      <c r="A55" s="57" t="s">
        <v>116</v>
      </c>
      <c r="B55" s="888" t="s">
        <v>23</v>
      </c>
      <c r="C55" s="888" t="s">
        <v>23</v>
      </c>
      <c r="D55" s="888" t="s">
        <v>23</v>
      </c>
      <c r="E55" s="888" t="s">
        <v>23</v>
      </c>
    </row>
    <row r="56" spans="1:5" x14ac:dyDescent="0.25">
      <c r="A56" s="57" t="s">
        <v>117</v>
      </c>
      <c r="B56" s="888" t="s">
        <v>23</v>
      </c>
      <c r="C56" s="888" t="s">
        <v>23</v>
      </c>
      <c r="D56" s="888" t="s">
        <v>23</v>
      </c>
      <c r="E56" s="888" t="s">
        <v>23</v>
      </c>
    </row>
    <row r="57" spans="1:5" x14ac:dyDescent="0.25">
      <c r="A57" s="57" t="s">
        <v>118</v>
      </c>
      <c r="B57" s="888">
        <v>34</v>
      </c>
      <c r="C57" s="888" t="s">
        <v>23</v>
      </c>
      <c r="D57" s="888" t="s">
        <v>23</v>
      </c>
      <c r="E57" s="888">
        <v>16</v>
      </c>
    </row>
    <row r="58" spans="1:5" x14ac:dyDescent="0.25">
      <c r="A58" s="57" t="s">
        <v>119</v>
      </c>
      <c r="B58" s="888">
        <v>1137</v>
      </c>
      <c r="C58" s="888">
        <v>1389</v>
      </c>
      <c r="D58" s="888" t="s">
        <v>23</v>
      </c>
      <c r="E58" s="888">
        <v>3668</v>
      </c>
    </row>
    <row r="59" spans="1:5" x14ac:dyDescent="0.25">
      <c r="A59" s="66" t="s">
        <v>176</v>
      </c>
      <c r="B59" s="893">
        <v>1171</v>
      </c>
      <c r="C59" s="893">
        <v>1469</v>
      </c>
      <c r="D59" s="893" t="s">
        <v>23</v>
      </c>
      <c r="E59" s="893">
        <v>3751</v>
      </c>
    </row>
    <row r="60" spans="1:5" x14ac:dyDescent="0.25">
      <c r="A60" s="57"/>
      <c r="B60" s="888"/>
      <c r="C60" s="888"/>
      <c r="D60" s="888"/>
      <c r="E60" s="888"/>
    </row>
    <row r="61" spans="1:5" x14ac:dyDescent="0.25">
      <c r="A61" s="57" t="s">
        <v>121</v>
      </c>
      <c r="B61" s="889" t="s">
        <v>23</v>
      </c>
      <c r="C61" s="889" t="s">
        <v>23</v>
      </c>
      <c r="D61" s="889" t="s">
        <v>23</v>
      </c>
      <c r="E61" s="889" t="s">
        <v>23</v>
      </c>
    </row>
    <row r="62" spans="1:5" x14ac:dyDescent="0.25">
      <c r="A62" s="57" t="s">
        <v>122</v>
      </c>
      <c r="B62" s="889" t="s">
        <v>23</v>
      </c>
      <c r="C62" s="889" t="s">
        <v>23</v>
      </c>
      <c r="D62" s="889" t="s">
        <v>23</v>
      </c>
      <c r="E62" s="889" t="s">
        <v>23</v>
      </c>
    </row>
    <row r="63" spans="1:5" x14ac:dyDescent="0.25">
      <c r="A63" s="57" t="s">
        <v>123</v>
      </c>
      <c r="B63" s="889" t="s">
        <v>23</v>
      </c>
      <c r="C63" s="889" t="s">
        <v>23</v>
      </c>
      <c r="D63" s="889" t="s">
        <v>23</v>
      </c>
      <c r="E63" s="889" t="s">
        <v>23</v>
      </c>
    </row>
    <row r="64" spans="1:5" x14ac:dyDescent="0.25">
      <c r="A64" s="66" t="s">
        <v>124</v>
      </c>
      <c r="B64" s="893" t="s">
        <v>23</v>
      </c>
      <c r="C64" s="893" t="s">
        <v>23</v>
      </c>
      <c r="D64" s="893" t="s">
        <v>23</v>
      </c>
      <c r="E64" s="893" t="s">
        <v>23</v>
      </c>
    </row>
    <row r="65" spans="1:5" x14ac:dyDescent="0.25">
      <c r="A65" s="57"/>
      <c r="B65" s="1026"/>
      <c r="C65" s="1026"/>
      <c r="D65" s="1026"/>
      <c r="E65" s="1026"/>
    </row>
    <row r="66" spans="1:5" x14ac:dyDescent="0.25">
      <c r="A66" s="66" t="s">
        <v>125</v>
      </c>
      <c r="B66" s="893" t="s">
        <v>23</v>
      </c>
      <c r="C66" s="893" t="s">
        <v>23</v>
      </c>
      <c r="D66" s="893" t="s">
        <v>23</v>
      </c>
      <c r="E66" s="893">
        <v>2351</v>
      </c>
    </row>
    <row r="67" spans="1:5" x14ac:dyDescent="0.25">
      <c r="A67" s="57"/>
      <c r="B67" s="888"/>
      <c r="C67" s="888"/>
      <c r="D67" s="888"/>
      <c r="E67" s="888"/>
    </row>
    <row r="68" spans="1:5" x14ac:dyDescent="0.25">
      <c r="A68" s="57" t="s">
        <v>126</v>
      </c>
      <c r="B68" s="888">
        <v>16764</v>
      </c>
      <c r="C68" s="888">
        <v>1068</v>
      </c>
      <c r="D68" s="888" t="s">
        <v>23</v>
      </c>
      <c r="E68" s="888">
        <v>2568</v>
      </c>
    </row>
    <row r="69" spans="1:5" x14ac:dyDescent="0.25">
      <c r="A69" s="57" t="s">
        <v>127</v>
      </c>
      <c r="B69" s="888">
        <v>3325</v>
      </c>
      <c r="C69" s="888">
        <v>10096</v>
      </c>
      <c r="D69" s="888" t="s">
        <v>23</v>
      </c>
      <c r="E69" s="888">
        <v>4049</v>
      </c>
    </row>
    <row r="70" spans="1:5" x14ac:dyDescent="0.25">
      <c r="A70" s="66" t="s">
        <v>128</v>
      </c>
      <c r="B70" s="893">
        <v>20089</v>
      </c>
      <c r="C70" s="893">
        <v>11164</v>
      </c>
      <c r="D70" s="893" t="s">
        <v>23</v>
      </c>
      <c r="E70" s="893">
        <v>6617</v>
      </c>
    </row>
    <row r="71" spans="1:5" x14ac:dyDescent="0.25">
      <c r="A71" s="57"/>
      <c r="B71" s="888"/>
      <c r="C71" s="888"/>
      <c r="D71" s="888"/>
      <c r="E71" s="888"/>
    </row>
    <row r="72" spans="1:5" x14ac:dyDescent="0.25">
      <c r="A72" s="57" t="s">
        <v>129</v>
      </c>
      <c r="B72" s="888" t="s">
        <v>23</v>
      </c>
      <c r="C72" s="888" t="s">
        <v>23</v>
      </c>
      <c r="D72" s="888" t="s">
        <v>23</v>
      </c>
      <c r="E72" s="888" t="s">
        <v>23</v>
      </c>
    </row>
    <row r="73" spans="1:5" x14ac:dyDescent="0.25">
      <c r="A73" s="57" t="s">
        <v>130</v>
      </c>
      <c r="B73" s="888" t="s">
        <v>23</v>
      </c>
      <c r="C73" s="888" t="s">
        <v>23</v>
      </c>
      <c r="D73" s="888" t="s">
        <v>23</v>
      </c>
      <c r="E73" s="888" t="s">
        <v>23</v>
      </c>
    </row>
    <row r="74" spans="1:5" x14ac:dyDescent="0.25">
      <c r="A74" s="57" t="s">
        <v>131</v>
      </c>
      <c r="B74" s="889">
        <v>188</v>
      </c>
      <c r="C74" s="889">
        <v>27</v>
      </c>
      <c r="D74" s="889" t="s">
        <v>23</v>
      </c>
      <c r="E74" s="889">
        <v>77</v>
      </c>
    </row>
    <row r="75" spans="1:5" x14ac:dyDescent="0.25">
      <c r="A75" s="57" t="s">
        <v>132</v>
      </c>
      <c r="B75" s="888">
        <v>4</v>
      </c>
      <c r="C75" s="888">
        <v>5</v>
      </c>
      <c r="D75" s="888" t="s">
        <v>23</v>
      </c>
      <c r="E75" s="888">
        <v>103</v>
      </c>
    </row>
    <row r="76" spans="1:5" x14ac:dyDescent="0.25">
      <c r="A76" s="57" t="s">
        <v>133</v>
      </c>
      <c r="B76" s="888">
        <v>730</v>
      </c>
      <c r="C76" s="888">
        <v>3</v>
      </c>
      <c r="D76" s="888" t="s">
        <v>23</v>
      </c>
      <c r="E76" s="888">
        <v>253</v>
      </c>
    </row>
    <row r="77" spans="1:5" x14ac:dyDescent="0.25">
      <c r="A77" s="57" t="s">
        <v>134</v>
      </c>
      <c r="B77" s="888" t="s">
        <v>23</v>
      </c>
      <c r="C77" s="888" t="s">
        <v>23</v>
      </c>
      <c r="D77" s="888" t="s">
        <v>23</v>
      </c>
      <c r="E77" s="888" t="s">
        <v>23</v>
      </c>
    </row>
    <row r="78" spans="1:5" x14ac:dyDescent="0.25">
      <c r="A78" s="57" t="s">
        <v>135</v>
      </c>
      <c r="B78" s="888" t="s">
        <v>23</v>
      </c>
      <c r="C78" s="888" t="s">
        <v>23</v>
      </c>
      <c r="D78" s="888" t="s">
        <v>23</v>
      </c>
      <c r="E78" s="888" t="s">
        <v>23</v>
      </c>
    </row>
    <row r="79" spans="1:5" x14ac:dyDescent="0.25">
      <c r="A79" s="57" t="s">
        <v>136</v>
      </c>
      <c r="B79" s="1028">
        <v>3240</v>
      </c>
      <c r="C79" s="1028">
        <v>337</v>
      </c>
      <c r="D79" s="1028" t="s">
        <v>23</v>
      </c>
      <c r="E79" s="1028">
        <v>108</v>
      </c>
    </row>
    <row r="80" spans="1:5" x14ac:dyDescent="0.25">
      <c r="A80" s="66" t="s">
        <v>137</v>
      </c>
      <c r="B80" s="893">
        <v>4162</v>
      </c>
      <c r="C80" s="893">
        <v>372</v>
      </c>
      <c r="D80" s="893" t="s">
        <v>23</v>
      </c>
      <c r="E80" s="893">
        <v>541</v>
      </c>
    </row>
    <row r="81" spans="1:5" x14ac:dyDescent="0.25">
      <c r="A81" s="57"/>
      <c r="B81" s="888"/>
      <c r="C81" s="888"/>
      <c r="D81" s="888"/>
      <c r="E81" s="888"/>
    </row>
    <row r="82" spans="1:5" x14ac:dyDescent="0.25">
      <c r="A82" s="57" t="s">
        <v>138</v>
      </c>
      <c r="B82" s="888" t="s">
        <v>23</v>
      </c>
      <c r="C82" s="888" t="s">
        <v>23</v>
      </c>
      <c r="D82" s="888" t="s">
        <v>23</v>
      </c>
      <c r="E82" s="888" t="s">
        <v>23</v>
      </c>
    </row>
    <row r="83" spans="1:5" x14ac:dyDescent="0.25">
      <c r="A83" s="57" t="s">
        <v>139</v>
      </c>
      <c r="B83" s="888" t="s">
        <v>23</v>
      </c>
      <c r="C83" s="888" t="s">
        <v>23</v>
      </c>
      <c r="D83" s="888" t="s">
        <v>23</v>
      </c>
      <c r="E83" s="888" t="s">
        <v>23</v>
      </c>
    </row>
    <row r="84" spans="1:5" x14ac:dyDescent="0.25">
      <c r="A84" s="66" t="s">
        <v>140</v>
      </c>
      <c r="B84" s="893" t="s">
        <v>23</v>
      </c>
      <c r="C84" s="893" t="s">
        <v>23</v>
      </c>
      <c r="D84" s="893" t="s">
        <v>23</v>
      </c>
      <c r="E84" s="893" t="s">
        <v>23</v>
      </c>
    </row>
    <row r="85" spans="1:5" x14ac:dyDescent="0.25">
      <c r="A85" s="57"/>
      <c r="B85" s="1026"/>
      <c r="C85" s="1026"/>
      <c r="D85" s="1026"/>
      <c r="E85" s="1026"/>
    </row>
    <row r="86" spans="1:5" ht="13.8" thickBot="1" x14ac:dyDescent="0.3">
      <c r="A86" s="60" t="s">
        <v>141</v>
      </c>
      <c r="B86" s="48">
        <v>95332</v>
      </c>
      <c r="C86" s="48">
        <v>15775</v>
      </c>
      <c r="D86" s="48" t="s">
        <v>23</v>
      </c>
      <c r="E86" s="48">
        <v>656027</v>
      </c>
    </row>
  </sheetData>
  <mergeCells count="6">
    <mergeCell ref="B7:C7"/>
    <mergeCell ref="A1:E1"/>
    <mergeCell ref="A6:A8"/>
    <mergeCell ref="A3:E3"/>
    <mergeCell ref="A4:E4"/>
    <mergeCell ref="B6:D6"/>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22">
    <pageSetUpPr fitToPage="1"/>
  </sheetPr>
  <dimension ref="A1:F86"/>
  <sheetViews>
    <sheetView view="pageBreakPreview" zoomScale="60" zoomScaleNormal="75" workbookViewId="0">
      <selection activeCell="K34" sqref="K34"/>
    </sheetView>
  </sheetViews>
  <sheetFormatPr baseColWidth="10" defaultColWidth="11.44140625" defaultRowHeight="13.2" x14ac:dyDescent="0.25"/>
  <cols>
    <col min="1" max="1" width="31.88671875" style="172" customWidth="1"/>
    <col min="2" max="6" width="26" style="172" customWidth="1"/>
    <col min="7" max="16384" width="11.44140625" style="172"/>
  </cols>
  <sheetData>
    <row r="1" spans="1:6" s="80" customFormat="1" ht="17.399999999999999" x14ac:dyDescent="0.3">
      <c r="A1" s="2009" t="s">
        <v>0</v>
      </c>
      <c r="B1" s="2009"/>
      <c r="C1" s="2009"/>
      <c r="D1" s="2009"/>
      <c r="E1" s="2009"/>
      <c r="F1" s="2009"/>
    </row>
    <row r="3" spans="1:6" s="81" customFormat="1" ht="13.8" x14ac:dyDescent="0.25">
      <c r="A3" s="2049" t="s">
        <v>629</v>
      </c>
      <c r="B3" s="2049"/>
      <c r="C3" s="2049"/>
      <c r="D3" s="2049"/>
      <c r="E3" s="2049"/>
      <c r="F3" s="2049"/>
    </row>
    <row r="4" spans="1:6" s="81" customFormat="1" ht="13.8" x14ac:dyDescent="0.25">
      <c r="A4" s="2049" t="s">
        <v>755</v>
      </c>
      <c r="B4" s="2049"/>
      <c r="C4" s="2049"/>
      <c r="D4" s="2049"/>
      <c r="E4" s="2049"/>
      <c r="F4" s="2049"/>
    </row>
    <row r="5" spans="1:6" s="81" customFormat="1" ht="13.5" customHeight="1" thickBot="1" x14ac:dyDescent="0.3">
      <c r="A5" s="27"/>
      <c r="B5" s="27"/>
      <c r="C5" s="27"/>
      <c r="D5" s="27"/>
      <c r="E5" s="211"/>
      <c r="F5" s="252"/>
    </row>
    <row r="6" spans="1:6" ht="33.75" customHeight="1" x14ac:dyDescent="0.25">
      <c r="A6" s="2005" t="s">
        <v>77</v>
      </c>
      <c r="B6" s="1988" t="s">
        <v>389</v>
      </c>
      <c r="C6" s="1990"/>
      <c r="D6" s="1988" t="s">
        <v>390</v>
      </c>
      <c r="E6" s="1990"/>
      <c r="F6" s="375" t="s">
        <v>391</v>
      </c>
    </row>
    <row r="7" spans="1:6" ht="33.75" customHeight="1" x14ac:dyDescent="0.25">
      <c r="A7" s="2006"/>
      <c r="B7" s="185" t="s">
        <v>3</v>
      </c>
      <c r="C7" s="185" t="s">
        <v>392</v>
      </c>
      <c r="D7" s="185" t="s">
        <v>3</v>
      </c>
      <c r="E7" s="185" t="s">
        <v>392</v>
      </c>
      <c r="F7" s="193" t="s">
        <v>392</v>
      </c>
    </row>
    <row r="8" spans="1:6" ht="33.75" customHeight="1" thickBot="1" x14ac:dyDescent="0.3">
      <c r="A8" s="2006"/>
      <c r="B8" s="387" t="s">
        <v>13</v>
      </c>
      <c r="C8" s="387" t="s">
        <v>388</v>
      </c>
      <c r="D8" s="387" t="s">
        <v>13</v>
      </c>
      <c r="E8" s="387" t="s">
        <v>388</v>
      </c>
      <c r="F8" s="389" t="s">
        <v>388</v>
      </c>
    </row>
    <row r="9" spans="1:6" ht="19.5" customHeight="1" x14ac:dyDescent="0.25">
      <c r="A9" s="65" t="s">
        <v>81</v>
      </c>
      <c r="B9" s="38">
        <v>6584</v>
      </c>
      <c r="C9" s="38" t="s">
        <v>23</v>
      </c>
      <c r="D9" s="38" t="s">
        <v>23</v>
      </c>
      <c r="E9" s="38" t="s">
        <v>23</v>
      </c>
      <c r="F9" s="38" t="s">
        <v>23</v>
      </c>
    </row>
    <row r="10" spans="1:6" x14ac:dyDescent="0.25">
      <c r="A10" s="57" t="s">
        <v>82</v>
      </c>
      <c r="B10" s="888">
        <v>5100</v>
      </c>
      <c r="C10" s="888" t="s">
        <v>23</v>
      </c>
      <c r="D10" s="888" t="s">
        <v>23</v>
      </c>
      <c r="E10" s="888" t="s">
        <v>23</v>
      </c>
      <c r="F10" s="888" t="s">
        <v>23</v>
      </c>
    </row>
    <row r="11" spans="1:6" x14ac:dyDescent="0.25">
      <c r="A11" s="57" t="s">
        <v>83</v>
      </c>
      <c r="B11" s="888">
        <v>6540</v>
      </c>
      <c r="C11" s="888" t="s">
        <v>23</v>
      </c>
      <c r="D11" s="888" t="s">
        <v>23</v>
      </c>
      <c r="E11" s="888" t="s">
        <v>23</v>
      </c>
      <c r="F11" s="888" t="s">
        <v>23</v>
      </c>
    </row>
    <row r="12" spans="1:6" x14ac:dyDescent="0.25">
      <c r="A12" s="57" t="s">
        <v>84</v>
      </c>
      <c r="B12" s="888">
        <v>3702</v>
      </c>
      <c r="C12" s="888" t="s">
        <v>23</v>
      </c>
      <c r="D12" s="888" t="s">
        <v>23</v>
      </c>
      <c r="E12" s="888" t="s">
        <v>23</v>
      </c>
      <c r="F12" s="888" t="s">
        <v>23</v>
      </c>
    </row>
    <row r="13" spans="1:6" x14ac:dyDescent="0.25">
      <c r="A13" s="66" t="s">
        <v>85</v>
      </c>
      <c r="B13" s="893">
        <v>21926</v>
      </c>
      <c r="C13" s="893" t="s">
        <v>23</v>
      </c>
      <c r="D13" s="893" t="s">
        <v>23</v>
      </c>
      <c r="E13" s="893" t="s">
        <v>23</v>
      </c>
      <c r="F13" s="893" t="s">
        <v>23</v>
      </c>
    </row>
    <row r="14" spans="1:6" x14ac:dyDescent="0.25">
      <c r="A14" s="59"/>
      <c r="B14" s="1026"/>
      <c r="C14" s="1026"/>
      <c r="D14" s="1026"/>
      <c r="E14" s="1026"/>
      <c r="F14" s="1026"/>
    </row>
    <row r="15" spans="1:6" x14ac:dyDescent="0.25">
      <c r="A15" s="66" t="s">
        <v>86</v>
      </c>
      <c r="B15" s="893" t="s">
        <v>23</v>
      </c>
      <c r="C15" s="893" t="s">
        <v>23</v>
      </c>
      <c r="D15" s="893" t="s">
        <v>23</v>
      </c>
      <c r="E15" s="893" t="s">
        <v>23</v>
      </c>
      <c r="F15" s="893" t="s">
        <v>23</v>
      </c>
    </row>
    <row r="16" spans="1:6" x14ac:dyDescent="0.25">
      <c r="A16" s="59"/>
      <c r="B16" s="1026"/>
      <c r="C16" s="1026"/>
      <c r="D16" s="1026"/>
      <c r="E16" s="1026"/>
      <c r="F16" s="1026"/>
    </row>
    <row r="17" spans="1:6" x14ac:dyDescent="0.25">
      <c r="A17" s="66" t="s">
        <v>87</v>
      </c>
      <c r="B17" s="893" t="s">
        <v>23</v>
      </c>
      <c r="C17" s="893" t="s">
        <v>23</v>
      </c>
      <c r="D17" s="893" t="s">
        <v>23</v>
      </c>
      <c r="E17" s="893" t="s">
        <v>23</v>
      </c>
      <c r="F17" s="893" t="s">
        <v>23</v>
      </c>
    </row>
    <row r="18" spans="1:6" x14ac:dyDescent="0.25">
      <c r="A18" s="57"/>
      <c r="B18" s="888"/>
      <c r="C18" s="888"/>
      <c r="D18" s="888"/>
      <c r="E18" s="888"/>
      <c r="F18" s="888"/>
    </row>
    <row r="19" spans="1:6" x14ac:dyDescent="0.25">
      <c r="A19" s="57" t="s">
        <v>160</v>
      </c>
      <c r="B19" s="888" t="s">
        <v>23</v>
      </c>
      <c r="C19" s="888" t="s">
        <v>23</v>
      </c>
      <c r="D19" s="888">
        <v>1396</v>
      </c>
      <c r="E19" s="888">
        <v>27</v>
      </c>
      <c r="F19" s="888" t="s">
        <v>23</v>
      </c>
    </row>
    <row r="20" spans="1:6" x14ac:dyDescent="0.25">
      <c r="A20" s="57" t="s">
        <v>89</v>
      </c>
      <c r="B20" s="888" t="s">
        <v>23</v>
      </c>
      <c r="C20" s="888" t="s">
        <v>23</v>
      </c>
      <c r="D20" s="888" t="s">
        <v>23</v>
      </c>
      <c r="E20" s="888" t="s">
        <v>23</v>
      </c>
      <c r="F20" s="888" t="s">
        <v>23</v>
      </c>
    </row>
    <row r="21" spans="1:6" x14ac:dyDescent="0.25">
      <c r="A21" s="57" t="s">
        <v>90</v>
      </c>
      <c r="B21" s="888" t="s">
        <v>23</v>
      </c>
      <c r="C21" s="888" t="s">
        <v>23</v>
      </c>
      <c r="D21" s="888" t="s">
        <v>23</v>
      </c>
      <c r="E21" s="888" t="s">
        <v>23</v>
      </c>
      <c r="F21" s="888" t="s">
        <v>23</v>
      </c>
    </row>
    <row r="22" spans="1:6" x14ac:dyDescent="0.25">
      <c r="A22" s="66" t="s">
        <v>91</v>
      </c>
      <c r="B22" s="893" t="s">
        <v>23</v>
      </c>
      <c r="C22" s="893" t="s">
        <v>23</v>
      </c>
      <c r="D22" s="893">
        <v>1396</v>
      </c>
      <c r="E22" s="893">
        <v>27</v>
      </c>
      <c r="F22" s="893" t="s">
        <v>23</v>
      </c>
    </row>
    <row r="23" spans="1:6" x14ac:dyDescent="0.25">
      <c r="A23" s="59"/>
      <c r="B23" s="1026"/>
      <c r="C23" s="1026"/>
      <c r="D23" s="1026"/>
      <c r="E23" s="1026"/>
      <c r="F23" s="1026"/>
    </row>
    <row r="24" spans="1:6" x14ac:dyDescent="0.25">
      <c r="A24" s="66" t="s">
        <v>92</v>
      </c>
      <c r="B24" s="893">
        <v>57700</v>
      </c>
      <c r="C24" s="893">
        <v>635</v>
      </c>
      <c r="D24" s="893">
        <v>249436</v>
      </c>
      <c r="E24" s="893">
        <v>3742</v>
      </c>
      <c r="F24" s="893" t="s">
        <v>23</v>
      </c>
    </row>
    <row r="25" spans="1:6" x14ac:dyDescent="0.25">
      <c r="A25" s="59"/>
      <c r="B25" s="1026"/>
      <c r="C25" s="1026"/>
      <c r="D25" s="1026"/>
      <c r="E25" s="1026"/>
      <c r="F25" s="1026"/>
    </row>
    <row r="26" spans="1:6" x14ac:dyDescent="0.25">
      <c r="A26" s="66" t="s">
        <v>93</v>
      </c>
      <c r="B26" s="893">
        <v>13941</v>
      </c>
      <c r="C26" s="893">
        <v>809</v>
      </c>
      <c r="D26" s="893">
        <v>29979</v>
      </c>
      <c r="E26" s="893">
        <v>1139</v>
      </c>
      <c r="F26" s="893" t="s">
        <v>23</v>
      </c>
    </row>
    <row r="27" spans="1:6" x14ac:dyDescent="0.25">
      <c r="A27" s="57"/>
      <c r="B27" s="888"/>
      <c r="C27" s="888"/>
      <c r="D27" s="888"/>
      <c r="E27" s="888"/>
      <c r="F27" s="888"/>
    </row>
    <row r="28" spans="1:6" x14ac:dyDescent="0.25">
      <c r="A28" s="57" t="s">
        <v>94</v>
      </c>
      <c r="B28" s="888">
        <v>85287</v>
      </c>
      <c r="C28" s="888">
        <v>2581</v>
      </c>
      <c r="D28" s="888">
        <v>369941</v>
      </c>
      <c r="E28" s="888">
        <v>29965</v>
      </c>
      <c r="F28" s="888">
        <v>26</v>
      </c>
    </row>
    <row r="29" spans="1:6" x14ac:dyDescent="0.25">
      <c r="A29" s="57" t="s">
        <v>95</v>
      </c>
      <c r="B29" s="888">
        <v>162663</v>
      </c>
      <c r="C29" s="888">
        <v>3278</v>
      </c>
      <c r="D29" s="888">
        <v>193122</v>
      </c>
      <c r="E29" s="888">
        <v>13519</v>
      </c>
      <c r="F29" s="888" t="s">
        <v>23</v>
      </c>
    </row>
    <row r="30" spans="1:6" x14ac:dyDescent="0.25">
      <c r="A30" s="57" t="s">
        <v>96</v>
      </c>
      <c r="B30" s="888">
        <v>228427</v>
      </c>
      <c r="C30" s="888">
        <v>6670</v>
      </c>
      <c r="D30" s="888">
        <v>327375</v>
      </c>
      <c r="E30" s="888">
        <v>25044</v>
      </c>
      <c r="F30" s="888" t="s">
        <v>23</v>
      </c>
    </row>
    <row r="31" spans="1:6" x14ac:dyDescent="0.25">
      <c r="A31" s="66" t="s">
        <v>97</v>
      </c>
      <c r="B31" s="893">
        <v>476377</v>
      </c>
      <c r="C31" s="893">
        <v>12529</v>
      </c>
      <c r="D31" s="893">
        <v>890438</v>
      </c>
      <c r="E31" s="893">
        <v>68528</v>
      </c>
      <c r="F31" s="893">
        <v>26</v>
      </c>
    </row>
    <row r="32" spans="1:6" x14ac:dyDescent="0.25">
      <c r="A32" s="57"/>
      <c r="B32" s="888"/>
      <c r="C32" s="888"/>
      <c r="D32" s="888"/>
      <c r="E32" s="888"/>
      <c r="F32" s="888"/>
    </row>
    <row r="33" spans="1:6" x14ac:dyDescent="0.25">
      <c r="A33" s="57" t="s">
        <v>98</v>
      </c>
      <c r="B33" s="889">
        <v>3560</v>
      </c>
      <c r="C33" s="889">
        <v>114</v>
      </c>
      <c r="D33" s="889">
        <v>25806</v>
      </c>
      <c r="E33" s="889">
        <v>645</v>
      </c>
      <c r="F33" s="889" t="s">
        <v>23</v>
      </c>
    </row>
    <row r="34" spans="1:6" x14ac:dyDescent="0.25">
      <c r="A34" s="57" t="s">
        <v>99</v>
      </c>
      <c r="B34" s="889">
        <v>2097</v>
      </c>
      <c r="C34" s="889">
        <v>52</v>
      </c>
      <c r="D34" s="889">
        <v>74196</v>
      </c>
      <c r="E34" s="889">
        <v>2226</v>
      </c>
      <c r="F34" s="889" t="s">
        <v>23</v>
      </c>
    </row>
    <row r="35" spans="1:6" x14ac:dyDescent="0.25">
      <c r="A35" s="57" t="s">
        <v>100</v>
      </c>
      <c r="B35" s="889">
        <v>9579</v>
      </c>
      <c r="C35" s="889">
        <v>249</v>
      </c>
      <c r="D35" s="889">
        <v>56920</v>
      </c>
      <c r="E35" s="889">
        <v>1537</v>
      </c>
      <c r="F35" s="889" t="s">
        <v>23</v>
      </c>
    </row>
    <row r="36" spans="1:6" x14ac:dyDescent="0.25">
      <c r="A36" s="57" t="s">
        <v>101</v>
      </c>
      <c r="B36" s="889">
        <v>14030</v>
      </c>
      <c r="C36" s="889">
        <v>281</v>
      </c>
      <c r="D36" s="889">
        <v>12174</v>
      </c>
      <c r="E36" s="889">
        <v>183</v>
      </c>
      <c r="F36" s="889" t="s">
        <v>23</v>
      </c>
    </row>
    <row r="37" spans="1:6" x14ac:dyDescent="0.25">
      <c r="A37" s="66" t="s">
        <v>102</v>
      </c>
      <c r="B37" s="893">
        <v>29266</v>
      </c>
      <c r="C37" s="893">
        <v>696</v>
      </c>
      <c r="D37" s="893">
        <v>169096</v>
      </c>
      <c r="E37" s="893">
        <v>4591</v>
      </c>
      <c r="F37" s="893" t="s">
        <v>23</v>
      </c>
    </row>
    <row r="38" spans="1:6" x14ac:dyDescent="0.25">
      <c r="A38" s="57"/>
      <c r="B38" s="1026"/>
      <c r="C38" s="1026"/>
      <c r="D38" s="1026"/>
      <c r="E38" s="1026"/>
      <c r="F38" s="1026"/>
    </row>
    <row r="39" spans="1:6" x14ac:dyDescent="0.25">
      <c r="A39" s="66" t="s">
        <v>103</v>
      </c>
      <c r="B39" s="893">
        <v>19083</v>
      </c>
      <c r="C39" s="893">
        <v>382</v>
      </c>
      <c r="D39" s="893">
        <v>10072</v>
      </c>
      <c r="E39" s="893">
        <v>234</v>
      </c>
      <c r="F39" s="893" t="s">
        <v>23</v>
      </c>
    </row>
    <row r="40" spans="1:6" x14ac:dyDescent="0.25">
      <c r="A40" s="57"/>
      <c r="B40" s="888"/>
      <c r="C40" s="888"/>
      <c r="D40" s="888"/>
      <c r="E40" s="888"/>
      <c r="F40" s="888"/>
    </row>
    <row r="41" spans="1:6" x14ac:dyDescent="0.25">
      <c r="A41" s="57" t="s">
        <v>161</v>
      </c>
      <c r="B41" s="1028">
        <v>29557</v>
      </c>
      <c r="C41" s="1028">
        <v>207</v>
      </c>
      <c r="D41" s="1028">
        <v>113996</v>
      </c>
      <c r="E41" s="1028">
        <v>1710</v>
      </c>
      <c r="F41" s="1028" t="s">
        <v>23</v>
      </c>
    </row>
    <row r="42" spans="1:6" x14ac:dyDescent="0.25">
      <c r="A42" s="57" t="s">
        <v>105</v>
      </c>
      <c r="B42" s="888">
        <v>50607</v>
      </c>
      <c r="C42" s="888">
        <v>354</v>
      </c>
      <c r="D42" s="888">
        <v>324869</v>
      </c>
      <c r="E42" s="888">
        <v>4873</v>
      </c>
      <c r="F42" s="888" t="s">
        <v>23</v>
      </c>
    </row>
    <row r="43" spans="1:6" x14ac:dyDescent="0.25">
      <c r="A43" s="57" t="s">
        <v>106</v>
      </c>
      <c r="B43" s="889">
        <v>51863</v>
      </c>
      <c r="C43" s="889">
        <v>363</v>
      </c>
      <c r="D43" s="889">
        <v>173125</v>
      </c>
      <c r="E43" s="889">
        <v>2597</v>
      </c>
      <c r="F43" s="889" t="s">
        <v>23</v>
      </c>
    </row>
    <row r="44" spans="1:6" x14ac:dyDescent="0.25">
      <c r="A44" s="57" t="s">
        <v>107</v>
      </c>
      <c r="B44" s="1028">
        <v>40521</v>
      </c>
      <c r="C44" s="1028">
        <v>259</v>
      </c>
      <c r="D44" s="1028">
        <v>325362</v>
      </c>
      <c r="E44" s="1028">
        <v>4474</v>
      </c>
      <c r="F44" s="1028" t="s">
        <v>23</v>
      </c>
    </row>
    <row r="45" spans="1:6" x14ac:dyDescent="0.25">
      <c r="A45" s="57" t="s">
        <v>108</v>
      </c>
      <c r="B45" s="889">
        <v>33910</v>
      </c>
      <c r="C45" s="889">
        <v>237</v>
      </c>
      <c r="D45" s="889">
        <v>95817</v>
      </c>
      <c r="E45" s="889">
        <v>1437</v>
      </c>
      <c r="F45" s="889">
        <v>50</v>
      </c>
    </row>
    <row r="46" spans="1:6" x14ac:dyDescent="0.25">
      <c r="A46" s="57" t="s">
        <v>109</v>
      </c>
      <c r="B46" s="889">
        <v>44545</v>
      </c>
      <c r="C46" s="889">
        <v>312</v>
      </c>
      <c r="D46" s="889">
        <v>166724</v>
      </c>
      <c r="E46" s="889">
        <v>2167</v>
      </c>
      <c r="F46" s="889" t="s">
        <v>23</v>
      </c>
    </row>
    <row r="47" spans="1:6" x14ac:dyDescent="0.25">
      <c r="A47" s="57" t="s">
        <v>110</v>
      </c>
      <c r="B47" s="889">
        <v>54808</v>
      </c>
      <c r="C47" s="889">
        <v>384</v>
      </c>
      <c r="D47" s="889">
        <v>206144</v>
      </c>
      <c r="E47" s="889">
        <v>3092</v>
      </c>
      <c r="F47" s="889" t="s">
        <v>23</v>
      </c>
    </row>
    <row r="48" spans="1:6" x14ac:dyDescent="0.25">
      <c r="A48" s="57" t="s">
        <v>111</v>
      </c>
      <c r="B48" s="888">
        <v>23436</v>
      </c>
      <c r="C48" s="888">
        <v>117</v>
      </c>
      <c r="D48" s="888">
        <v>191915</v>
      </c>
      <c r="E48" s="888">
        <v>1919</v>
      </c>
      <c r="F48" s="888" t="s">
        <v>23</v>
      </c>
    </row>
    <row r="49" spans="1:6" x14ac:dyDescent="0.25">
      <c r="A49" s="57" t="s">
        <v>112</v>
      </c>
      <c r="B49" s="889">
        <v>75770</v>
      </c>
      <c r="C49" s="889">
        <v>530</v>
      </c>
      <c r="D49" s="889">
        <v>213091</v>
      </c>
      <c r="E49" s="889">
        <v>3196</v>
      </c>
      <c r="F49" s="889" t="s">
        <v>23</v>
      </c>
    </row>
    <row r="50" spans="1:6" x14ac:dyDescent="0.25">
      <c r="A50" s="66" t="s">
        <v>113</v>
      </c>
      <c r="B50" s="893">
        <v>405017</v>
      </c>
      <c r="C50" s="893">
        <v>2763</v>
      </c>
      <c r="D50" s="893">
        <v>1811043</v>
      </c>
      <c r="E50" s="893">
        <v>25465</v>
      </c>
      <c r="F50" s="893">
        <v>50</v>
      </c>
    </row>
    <row r="51" spans="1:6" x14ac:dyDescent="0.25">
      <c r="A51" s="57"/>
      <c r="B51" s="1026"/>
      <c r="C51" s="1026"/>
      <c r="D51" s="1026"/>
      <c r="E51" s="1026"/>
      <c r="F51" s="1026"/>
    </row>
    <row r="52" spans="1:6" x14ac:dyDescent="0.25">
      <c r="A52" s="66" t="s">
        <v>114</v>
      </c>
      <c r="B52" s="893">
        <v>63182</v>
      </c>
      <c r="C52" s="893">
        <v>316</v>
      </c>
      <c r="D52" s="893">
        <v>74246</v>
      </c>
      <c r="E52" s="893">
        <v>668</v>
      </c>
      <c r="F52" s="893" t="s">
        <v>23</v>
      </c>
    </row>
    <row r="53" spans="1:6" x14ac:dyDescent="0.25">
      <c r="A53" s="57"/>
      <c r="B53" s="888"/>
      <c r="C53" s="888"/>
      <c r="D53" s="888"/>
      <c r="E53" s="888"/>
      <c r="F53" s="888"/>
    </row>
    <row r="54" spans="1:6" x14ac:dyDescent="0.25">
      <c r="A54" s="57" t="s">
        <v>115</v>
      </c>
      <c r="B54" s="888">
        <v>150000</v>
      </c>
      <c r="C54" s="888">
        <v>1050</v>
      </c>
      <c r="D54" s="888">
        <v>247000</v>
      </c>
      <c r="E54" s="888">
        <v>8645</v>
      </c>
      <c r="F54" s="888" t="s">
        <v>23</v>
      </c>
    </row>
    <row r="55" spans="1:6" x14ac:dyDescent="0.25">
      <c r="A55" s="57" t="s">
        <v>116</v>
      </c>
      <c r="B55" s="888">
        <v>233552</v>
      </c>
      <c r="C55" s="888">
        <v>1168</v>
      </c>
      <c r="D55" s="888">
        <v>340545</v>
      </c>
      <c r="E55" s="888">
        <v>3406</v>
      </c>
      <c r="F55" s="888" t="s">
        <v>23</v>
      </c>
    </row>
    <row r="56" spans="1:6" x14ac:dyDescent="0.25">
      <c r="A56" s="57" t="s">
        <v>117</v>
      </c>
      <c r="B56" s="888">
        <v>82466</v>
      </c>
      <c r="C56" s="888">
        <v>867</v>
      </c>
      <c r="D56" s="888">
        <v>319649</v>
      </c>
      <c r="E56" s="888">
        <v>4789</v>
      </c>
      <c r="F56" s="888" t="s">
        <v>23</v>
      </c>
    </row>
    <row r="57" spans="1:6" x14ac:dyDescent="0.25">
      <c r="A57" s="57" t="s">
        <v>118</v>
      </c>
      <c r="B57" s="888">
        <v>47640</v>
      </c>
      <c r="C57" s="888" t="s">
        <v>23</v>
      </c>
      <c r="D57" s="888">
        <v>13335</v>
      </c>
      <c r="E57" s="888" t="s">
        <v>23</v>
      </c>
      <c r="F57" s="888" t="s">
        <v>23</v>
      </c>
    </row>
    <row r="58" spans="1:6" x14ac:dyDescent="0.25">
      <c r="A58" s="57" t="s">
        <v>119</v>
      </c>
      <c r="B58" s="888">
        <v>209301</v>
      </c>
      <c r="C58" s="888">
        <v>419</v>
      </c>
      <c r="D58" s="888">
        <v>48081</v>
      </c>
      <c r="E58" s="888">
        <v>192</v>
      </c>
      <c r="F58" s="888" t="s">
        <v>23</v>
      </c>
    </row>
    <row r="59" spans="1:6" x14ac:dyDescent="0.25">
      <c r="A59" s="66" t="s">
        <v>176</v>
      </c>
      <c r="B59" s="893">
        <v>722959</v>
      </c>
      <c r="C59" s="893">
        <v>3504</v>
      </c>
      <c r="D59" s="893">
        <v>968610</v>
      </c>
      <c r="E59" s="893">
        <v>17032</v>
      </c>
      <c r="F59" s="893" t="s">
        <v>23</v>
      </c>
    </row>
    <row r="60" spans="1:6" x14ac:dyDescent="0.25">
      <c r="A60" s="57"/>
      <c r="B60" s="888"/>
      <c r="C60" s="888"/>
      <c r="D60" s="888"/>
      <c r="E60" s="888"/>
      <c r="F60" s="888"/>
    </row>
    <row r="61" spans="1:6" x14ac:dyDescent="0.25">
      <c r="A61" s="57" t="s">
        <v>121</v>
      </c>
      <c r="B61" s="889">
        <v>12860</v>
      </c>
      <c r="C61" s="889">
        <v>1299</v>
      </c>
      <c r="D61" s="889">
        <v>5532</v>
      </c>
      <c r="E61" s="889">
        <v>178</v>
      </c>
      <c r="F61" s="889" t="s">
        <v>23</v>
      </c>
    </row>
    <row r="62" spans="1:6" x14ac:dyDescent="0.25">
      <c r="A62" s="57" t="s">
        <v>122</v>
      </c>
      <c r="B62" s="889">
        <v>5050</v>
      </c>
      <c r="C62" s="889">
        <v>96</v>
      </c>
      <c r="D62" s="889">
        <v>2100</v>
      </c>
      <c r="E62" s="889">
        <v>48</v>
      </c>
      <c r="F62" s="889" t="s">
        <v>23</v>
      </c>
    </row>
    <row r="63" spans="1:6" x14ac:dyDescent="0.25">
      <c r="A63" s="57" t="s">
        <v>123</v>
      </c>
      <c r="B63" s="889">
        <v>8818</v>
      </c>
      <c r="C63" s="889">
        <v>1552</v>
      </c>
      <c r="D63" s="889">
        <v>6755</v>
      </c>
      <c r="E63" s="889">
        <v>169</v>
      </c>
      <c r="F63" s="889" t="s">
        <v>23</v>
      </c>
    </row>
    <row r="64" spans="1:6" x14ac:dyDescent="0.25">
      <c r="A64" s="66" t="s">
        <v>124</v>
      </c>
      <c r="B64" s="893">
        <v>26728</v>
      </c>
      <c r="C64" s="893">
        <v>2947</v>
      </c>
      <c r="D64" s="893">
        <v>14387</v>
      </c>
      <c r="E64" s="893">
        <v>395</v>
      </c>
      <c r="F64" s="893" t="s">
        <v>23</v>
      </c>
    </row>
    <row r="65" spans="1:6" x14ac:dyDescent="0.25">
      <c r="A65" s="57"/>
      <c r="B65" s="1026"/>
      <c r="C65" s="1026"/>
      <c r="D65" s="1026"/>
      <c r="E65" s="1026"/>
      <c r="F65" s="1026"/>
    </row>
    <row r="66" spans="1:6" x14ac:dyDescent="0.25">
      <c r="A66" s="66" t="s">
        <v>125</v>
      </c>
      <c r="B66" s="893">
        <v>3893</v>
      </c>
      <c r="C66" s="893">
        <v>202</v>
      </c>
      <c r="D66" s="893">
        <v>14306</v>
      </c>
      <c r="E66" s="893">
        <v>2504</v>
      </c>
      <c r="F66" s="893" t="s">
        <v>23</v>
      </c>
    </row>
    <row r="67" spans="1:6" x14ac:dyDescent="0.25">
      <c r="A67" s="57"/>
      <c r="B67" s="888"/>
      <c r="C67" s="888"/>
      <c r="D67" s="888"/>
      <c r="E67" s="888"/>
      <c r="F67" s="888"/>
    </row>
    <row r="68" spans="1:6" x14ac:dyDescent="0.25">
      <c r="A68" s="57" t="s">
        <v>126</v>
      </c>
      <c r="B68" s="888">
        <v>39138</v>
      </c>
      <c r="C68" s="888">
        <v>391</v>
      </c>
      <c r="D68" s="888">
        <v>92549</v>
      </c>
      <c r="E68" s="888">
        <v>925</v>
      </c>
      <c r="F68" s="888" t="s">
        <v>23</v>
      </c>
    </row>
    <row r="69" spans="1:6" x14ac:dyDescent="0.25">
      <c r="A69" s="57" t="s">
        <v>127</v>
      </c>
      <c r="B69" s="888">
        <v>3444</v>
      </c>
      <c r="C69" s="888">
        <v>45</v>
      </c>
      <c r="D69" s="888">
        <v>7842</v>
      </c>
      <c r="E69" s="888">
        <v>102</v>
      </c>
      <c r="F69" s="888" t="s">
        <v>23</v>
      </c>
    </row>
    <row r="70" spans="1:6" x14ac:dyDescent="0.25">
      <c r="A70" s="66" t="s">
        <v>128</v>
      </c>
      <c r="B70" s="893">
        <v>42582</v>
      </c>
      <c r="C70" s="893">
        <v>436</v>
      </c>
      <c r="D70" s="893">
        <v>100391</v>
      </c>
      <c r="E70" s="893">
        <v>1027</v>
      </c>
      <c r="F70" s="893" t="s">
        <v>23</v>
      </c>
    </row>
    <row r="71" spans="1:6" x14ac:dyDescent="0.25">
      <c r="A71" s="57"/>
      <c r="B71" s="888"/>
      <c r="C71" s="888"/>
      <c r="D71" s="888"/>
      <c r="E71" s="888"/>
      <c r="F71" s="888"/>
    </row>
    <row r="72" spans="1:6" x14ac:dyDescent="0.25">
      <c r="A72" s="57" t="s">
        <v>129</v>
      </c>
      <c r="B72" s="888">
        <v>28097</v>
      </c>
      <c r="C72" s="888">
        <v>562</v>
      </c>
      <c r="D72" s="888">
        <v>16752</v>
      </c>
      <c r="E72" s="888">
        <v>335</v>
      </c>
      <c r="F72" s="888" t="s">
        <v>23</v>
      </c>
    </row>
    <row r="73" spans="1:6" x14ac:dyDescent="0.25">
      <c r="A73" s="57" t="s">
        <v>130</v>
      </c>
      <c r="B73" s="888">
        <v>21271</v>
      </c>
      <c r="C73" s="888">
        <v>425</v>
      </c>
      <c r="D73" s="888">
        <v>118327</v>
      </c>
      <c r="E73" s="888">
        <v>2367</v>
      </c>
      <c r="F73" s="888" t="s">
        <v>23</v>
      </c>
    </row>
    <row r="74" spans="1:6" x14ac:dyDescent="0.25">
      <c r="A74" s="57" t="s">
        <v>131</v>
      </c>
      <c r="B74" s="889">
        <v>106051</v>
      </c>
      <c r="C74" s="889">
        <v>795</v>
      </c>
      <c r="D74" s="889">
        <v>85573</v>
      </c>
      <c r="E74" s="889">
        <v>1711</v>
      </c>
      <c r="F74" s="889" t="s">
        <v>23</v>
      </c>
    </row>
    <row r="75" spans="1:6" x14ac:dyDescent="0.25">
      <c r="A75" s="57" t="s">
        <v>132</v>
      </c>
      <c r="B75" s="888">
        <v>74144</v>
      </c>
      <c r="C75" s="888">
        <v>90</v>
      </c>
      <c r="D75" s="888">
        <v>68687</v>
      </c>
      <c r="E75" s="888">
        <v>724</v>
      </c>
      <c r="F75" s="888" t="s">
        <v>23</v>
      </c>
    </row>
    <row r="76" spans="1:6" x14ac:dyDescent="0.25">
      <c r="A76" s="57" t="s">
        <v>133</v>
      </c>
      <c r="B76" s="888">
        <v>15061</v>
      </c>
      <c r="C76" s="888">
        <v>1054</v>
      </c>
      <c r="D76" s="888">
        <v>16119</v>
      </c>
      <c r="E76" s="888">
        <v>1451</v>
      </c>
      <c r="F76" s="888" t="s">
        <v>23</v>
      </c>
    </row>
    <row r="77" spans="1:6" x14ac:dyDescent="0.25">
      <c r="A77" s="57" t="s">
        <v>134</v>
      </c>
      <c r="B77" s="888">
        <v>11731</v>
      </c>
      <c r="C77" s="888">
        <v>235</v>
      </c>
      <c r="D77" s="888">
        <v>12761</v>
      </c>
      <c r="E77" s="888">
        <v>255</v>
      </c>
      <c r="F77" s="888" t="s">
        <v>23</v>
      </c>
    </row>
    <row r="78" spans="1:6" x14ac:dyDescent="0.25">
      <c r="A78" s="57" t="s">
        <v>135</v>
      </c>
      <c r="B78" s="888">
        <v>20273</v>
      </c>
      <c r="C78" s="888">
        <v>365</v>
      </c>
      <c r="D78" s="888">
        <v>46473</v>
      </c>
      <c r="E78" s="888">
        <v>929</v>
      </c>
      <c r="F78" s="888" t="s">
        <v>23</v>
      </c>
    </row>
    <row r="79" spans="1:6" x14ac:dyDescent="0.25">
      <c r="A79" s="57" t="s">
        <v>136</v>
      </c>
      <c r="B79" s="1028">
        <v>4170</v>
      </c>
      <c r="C79" s="1028">
        <v>83</v>
      </c>
      <c r="D79" s="1028">
        <v>31050</v>
      </c>
      <c r="E79" s="1028">
        <v>466</v>
      </c>
      <c r="F79" s="1028">
        <v>13</v>
      </c>
    </row>
    <row r="80" spans="1:6" x14ac:dyDescent="0.25">
      <c r="A80" s="66" t="s">
        <v>137</v>
      </c>
      <c r="B80" s="893">
        <v>280798</v>
      </c>
      <c r="C80" s="893">
        <v>3609</v>
      </c>
      <c r="D80" s="893">
        <v>395742</v>
      </c>
      <c r="E80" s="893">
        <v>8238</v>
      </c>
      <c r="F80" s="893">
        <v>13</v>
      </c>
    </row>
    <row r="81" spans="1:6" x14ac:dyDescent="0.25">
      <c r="A81" s="57"/>
      <c r="B81" s="888"/>
      <c r="C81" s="888"/>
      <c r="D81" s="888"/>
      <c r="E81" s="888"/>
      <c r="F81" s="888"/>
    </row>
    <row r="82" spans="1:6" x14ac:dyDescent="0.25">
      <c r="A82" s="57" t="s">
        <v>138</v>
      </c>
      <c r="B82" s="888">
        <v>2544</v>
      </c>
      <c r="C82" s="888" t="s">
        <v>23</v>
      </c>
      <c r="D82" s="888" t="s">
        <v>23</v>
      </c>
      <c r="E82" s="888" t="s">
        <v>23</v>
      </c>
      <c r="F82" s="888" t="s">
        <v>23</v>
      </c>
    </row>
    <row r="83" spans="1:6" x14ac:dyDescent="0.25">
      <c r="A83" s="57" t="s">
        <v>139</v>
      </c>
      <c r="B83" s="888">
        <v>18904</v>
      </c>
      <c r="C83" s="888" t="s">
        <v>23</v>
      </c>
      <c r="D83" s="888" t="s">
        <v>23</v>
      </c>
      <c r="E83" s="888" t="s">
        <v>23</v>
      </c>
      <c r="F83" s="888" t="s">
        <v>23</v>
      </c>
    </row>
    <row r="84" spans="1:6" x14ac:dyDescent="0.25">
      <c r="A84" s="66" t="s">
        <v>140</v>
      </c>
      <c r="B84" s="893">
        <v>21448</v>
      </c>
      <c r="C84" s="893" t="s">
        <v>23</v>
      </c>
      <c r="D84" s="893" t="s">
        <v>23</v>
      </c>
      <c r="E84" s="893" t="s">
        <v>23</v>
      </c>
      <c r="F84" s="893" t="s">
        <v>23</v>
      </c>
    </row>
    <row r="85" spans="1:6" x14ac:dyDescent="0.25">
      <c r="A85" s="57"/>
      <c r="B85" s="1026"/>
      <c r="C85" s="1026"/>
      <c r="D85" s="1026"/>
      <c r="E85" s="1026"/>
      <c r="F85" s="1026"/>
    </row>
    <row r="86" spans="1:6" ht="13.8" thickBot="1" x14ac:dyDescent="0.3">
      <c r="A86" s="60" t="s">
        <v>141</v>
      </c>
      <c r="B86" s="48">
        <v>2184900</v>
      </c>
      <c r="C86" s="48">
        <v>28828</v>
      </c>
      <c r="D86" s="48">
        <v>4729142</v>
      </c>
      <c r="E86" s="48">
        <v>133590</v>
      </c>
      <c r="F86" s="48">
        <v>89</v>
      </c>
    </row>
  </sheetData>
  <mergeCells count="6">
    <mergeCell ref="A1:F1"/>
    <mergeCell ref="A3:F3"/>
    <mergeCell ref="B6:C6"/>
    <mergeCell ref="D6:E6"/>
    <mergeCell ref="A4:F4"/>
    <mergeCell ref="A6:A8"/>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15">
    <pageSetUpPr fitToPage="1"/>
  </sheetPr>
  <dimension ref="A1:F17"/>
  <sheetViews>
    <sheetView showGridLines="0" view="pageBreakPreview" zoomScale="75" zoomScaleNormal="75" zoomScaleSheetLayoutView="75" workbookViewId="0">
      <selection activeCell="C18" sqref="C18"/>
    </sheetView>
  </sheetViews>
  <sheetFormatPr baseColWidth="10" defaultColWidth="11.44140625" defaultRowHeight="13.2" x14ac:dyDescent="0.25"/>
  <cols>
    <col min="1" max="3" width="20.6640625" style="272" customWidth="1"/>
    <col min="4" max="4" width="24" style="272" customWidth="1"/>
    <col min="5" max="5" width="11.44140625" style="272"/>
    <col min="6" max="6" width="19.33203125" style="272" customWidth="1"/>
    <col min="7" max="16384" width="11.44140625" style="272"/>
  </cols>
  <sheetData>
    <row r="1" spans="1:6" ht="17.399999999999999" x14ac:dyDescent="0.3">
      <c r="A1" s="2014" t="s">
        <v>0</v>
      </c>
      <c r="B1" s="2014"/>
      <c r="C1" s="2014"/>
      <c r="D1" s="2014"/>
      <c r="E1" s="207"/>
      <c r="F1" s="207"/>
    </row>
    <row r="2" spans="1:6" s="273" customFormat="1" ht="12.75" customHeight="1" x14ac:dyDescent="0.25"/>
    <row r="3" spans="1:6" s="273" customFormat="1" ht="26.25" customHeight="1" x14ac:dyDescent="0.25">
      <c r="A3" s="2017" t="s">
        <v>642</v>
      </c>
      <c r="B3" s="2017"/>
      <c r="C3" s="2017"/>
      <c r="D3" s="2017"/>
      <c r="E3" s="208"/>
      <c r="F3" s="208"/>
    </row>
    <row r="4" spans="1:6" s="273" customFormat="1" ht="14.25" customHeight="1" thickBot="1" x14ac:dyDescent="0.3">
      <c r="A4" s="274"/>
      <c r="B4" s="274"/>
      <c r="C4" s="274"/>
      <c r="D4" s="274"/>
    </row>
    <row r="5" spans="1:6" ht="27.75" customHeight="1" x14ac:dyDescent="0.25">
      <c r="A5" s="1992" t="s">
        <v>2</v>
      </c>
      <c r="B5" s="633" t="s">
        <v>3</v>
      </c>
      <c r="C5" s="633" t="s">
        <v>4</v>
      </c>
      <c r="D5" s="634" t="s">
        <v>5</v>
      </c>
    </row>
    <row r="6" spans="1:6" ht="20.25" customHeight="1" thickBot="1" x14ac:dyDescent="0.3">
      <c r="A6" s="1996"/>
      <c r="B6" s="187" t="s">
        <v>6</v>
      </c>
      <c r="C6" s="187" t="s">
        <v>7</v>
      </c>
      <c r="D6" s="194" t="s">
        <v>8</v>
      </c>
    </row>
    <row r="7" spans="1:6" x14ac:dyDescent="0.25">
      <c r="A7" s="883">
        <v>2009</v>
      </c>
      <c r="B7" s="723">
        <v>379.47899999999998</v>
      </c>
      <c r="C7" s="723">
        <v>14030.874</v>
      </c>
      <c r="D7" s="721">
        <v>6061506.8109512506</v>
      </c>
    </row>
    <row r="8" spans="1:6" x14ac:dyDescent="0.25">
      <c r="A8" s="883">
        <v>2010</v>
      </c>
      <c r="B8" s="723">
        <v>363.72899999999998</v>
      </c>
      <c r="C8" s="723">
        <v>13148.152</v>
      </c>
      <c r="D8" s="721">
        <v>6931312.0641077748</v>
      </c>
    </row>
    <row r="9" spans="1:6" x14ac:dyDescent="0.25">
      <c r="A9" s="883">
        <v>2011</v>
      </c>
      <c r="B9" s="723">
        <v>351.14499999999998</v>
      </c>
      <c r="C9" s="723">
        <v>12972.603999999999</v>
      </c>
      <c r="D9" s="721">
        <v>5220724.6494825687</v>
      </c>
    </row>
    <row r="10" spans="1:6" x14ac:dyDescent="0.25">
      <c r="A10" s="883">
        <v>2012</v>
      </c>
      <c r="B10" s="723">
        <v>348.35899999999998</v>
      </c>
      <c r="C10" s="723">
        <v>13282.939</v>
      </c>
      <c r="D10" s="721">
        <v>5654821.0847201459</v>
      </c>
    </row>
    <row r="11" spans="1:6" x14ac:dyDescent="0.25">
      <c r="A11" s="883">
        <v>2013</v>
      </c>
      <c r="B11" s="723">
        <v>348.85300000000001</v>
      </c>
      <c r="C11" s="723">
        <v>13201.084999999999</v>
      </c>
      <c r="D11" s="721">
        <v>6025736</v>
      </c>
    </row>
    <row r="12" spans="1:6" x14ac:dyDescent="0.25">
      <c r="A12" s="883">
        <v>2014</v>
      </c>
      <c r="B12" s="723">
        <v>365.38499999999999</v>
      </c>
      <c r="C12" s="723">
        <v>14626.126</v>
      </c>
      <c r="D12" s="721">
        <v>5945397.6147747003</v>
      </c>
    </row>
    <row r="13" spans="1:6" x14ac:dyDescent="0.25">
      <c r="A13" s="883">
        <v>2015</v>
      </c>
      <c r="B13" s="723">
        <v>365.178</v>
      </c>
      <c r="C13" s="723">
        <v>14772.495999999999</v>
      </c>
      <c r="D13" s="721">
        <v>7705933</v>
      </c>
    </row>
    <row r="14" spans="1:6" x14ac:dyDescent="0.25">
      <c r="A14" s="883">
        <v>2016</v>
      </c>
      <c r="B14" s="723">
        <v>381.94</v>
      </c>
      <c r="C14" s="723">
        <v>15456.102000000001</v>
      </c>
      <c r="D14" s="721">
        <v>7225476.3417316098</v>
      </c>
    </row>
    <row r="15" spans="1:6" x14ac:dyDescent="0.25">
      <c r="A15" s="883">
        <v>2017</v>
      </c>
      <c r="B15" s="725">
        <v>387.89499999999998</v>
      </c>
      <c r="C15" s="725">
        <v>15544.602999999999</v>
      </c>
      <c r="D15" s="726">
        <v>8079271.5725676324</v>
      </c>
      <c r="F15" s="1910"/>
    </row>
    <row r="16" spans="1:6" x14ac:dyDescent="0.25">
      <c r="A16" s="883">
        <v>2018</v>
      </c>
      <c r="B16" s="849">
        <v>378.29399999999998</v>
      </c>
      <c r="C16" s="849">
        <v>14992.109</v>
      </c>
      <c r="D16" s="850">
        <v>7753853.6048136633</v>
      </c>
      <c r="F16" s="1910"/>
    </row>
    <row r="17" spans="1:6" ht="13.8" thickBot="1" x14ac:dyDescent="0.3">
      <c r="A17" s="884">
        <v>2019</v>
      </c>
      <c r="B17" s="731">
        <v>384.392</v>
      </c>
      <c r="C17" s="731">
        <v>15857.731</v>
      </c>
      <c r="D17" s="1911">
        <v>7940649.8542289846</v>
      </c>
      <c r="F17" s="1910"/>
    </row>
  </sheetData>
  <mergeCells count="3">
    <mergeCell ref="A3:D3"/>
    <mergeCell ref="A1:D1"/>
    <mergeCell ref="A5:A6"/>
  </mergeCells>
  <phoneticPr fontId="7" type="noConversion"/>
  <printOptions horizontalCentered="1" gridLinesSet="0"/>
  <pageMargins left="0.78740157480314965" right="0.78740157480314965" top="0.59055118110236227" bottom="0.98425196850393704" header="0" footer="0"/>
  <pageSetup paperSize="9" scale="56" orientation="portrait" r:id="rId1"/>
  <headerFooter alignWithMargins="0"/>
  <rowBreaks count="1" manualBreakCount="1">
    <brk id="101" max="4"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211">
    <pageSetUpPr fitToPage="1"/>
  </sheetPr>
  <dimension ref="A1:I83"/>
  <sheetViews>
    <sheetView view="pageBreakPreview" zoomScale="60" zoomScaleNormal="75" workbookViewId="0">
      <selection activeCell="K34" sqref="K34"/>
    </sheetView>
  </sheetViews>
  <sheetFormatPr baseColWidth="10" defaultColWidth="11.44140625" defaultRowHeight="13.2" x14ac:dyDescent="0.25"/>
  <cols>
    <col min="1" max="1" width="40.33203125" style="172" customWidth="1"/>
    <col min="2" max="9" width="15.5546875" style="172" customWidth="1"/>
    <col min="10" max="16384" width="11.44140625" style="172"/>
  </cols>
  <sheetData>
    <row r="1" spans="1:9" s="80" customFormat="1" ht="17.399999999999999" x14ac:dyDescent="0.3">
      <c r="A1" s="2009" t="s">
        <v>0</v>
      </c>
      <c r="B1" s="2009"/>
      <c r="C1" s="2009"/>
      <c r="D1" s="2009"/>
      <c r="E1" s="2009"/>
      <c r="F1" s="2009"/>
      <c r="G1" s="2009"/>
      <c r="H1" s="2009"/>
      <c r="I1" s="2009"/>
    </row>
    <row r="2" spans="1:9" s="81" customFormat="1" ht="12.75" customHeight="1" x14ac:dyDescent="0.25">
      <c r="A2" s="275"/>
    </row>
    <row r="3" spans="1:9" s="81" customFormat="1" ht="15" customHeight="1" x14ac:dyDescent="0.25">
      <c r="A3" s="2002" t="s">
        <v>756</v>
      </c>
      <c r="B3" s="2002"/>
      <c r="C3" s="2002"/>
      <c r="D3" s="2002"/>
      <c r="E3" s="2002"/>
      <c r="F3" s="2002"/>
      <c r="G3" s="2002"/>
      <c r="H3" s="2002"/>
      <c r="I3" s="2002"/>
    </row>
    <row r="4" spans="1:9" s="81" customFormat="1" ht="13.5" customHeight="1" thickBot="1" x14ac:dyDescent="0.3">
      <c r="A4" s="27"/>
      <c r="B4" s="211"/>
      <c r="C4" s="211"/>
      <c r="D4" s="211"/>
      <c r="E4" s="211"/>
      <c r="F4" s="211"/>
      <c r="G4" s="211"/>
      <c r="H4" s="211"/>
      <c r="I4" s="211"/>
    </row>
    <row r="5" spans="1:9" s="380" customFormat="1" ht="30.75" customHeight="1" x14ac:dyDescent="0.25">
      <c r="A5" s="630"/>
      <c r="B5" s="366" t="s">
        <v>241</v>
      </c>
      <c r="C5" s="367"/>
      <c r="D5" s="367"/>
      <c r="E5" s="368"/>
      <c r="F5" s="366" t="s">
        <v>178</v>
      </c>
      <c r="G5" s="367"/>
      <c r="H5" s="368"/>
      <c r="I5" s="1999" t="s">
        <v>11</v>
      </c>
    </row>
    <row r="6" spans="1:9" s="380" customFormat="1" ht="30" customHeight="1" x14ac:dyDescent="0.25">
      <c r="A6" s="631" t="s">
        <v>12</v>
      </c>
      <c r="B6" s="2160" t="s">
        <v>17</v>
      </c>
      <c r="C6" s="188" t="s">
        <v>18</v>
      </c>
      <c r="D6" s="190"/>
      <c r="E6" s="1986" t="s">
        <v>19</v>
      </c>
      <c r="F6" s="2160" t="s">
        <v>17</v>
      </c>
      <c r="G6" s="188" t="s">
        <v>18</v>
      </c>
      <c r="H6" s="190"/>
      <c r="I6" s="2170"/>
    </row>
    <row r="7" spans="1:9" s="380" customFormat="1" ht="21" customHeight="1" thickBot="1" x14ac:dyDescent="0.3">
      <c r="A7" s="631"/>
      <c r="B7" s="2165"/>
      <c r="C7" s="637" t="s">
        <v>393</v>
      </c>
      <c r="D7" s="637" t="s">
        <v>394</v>
      </c>
      <c r="E7" s="1987"/>
      <c r="F7" s="2165"/>
      <c r="G7" s="637" t="s">
        <v>393</v>
      </c>
      <c r="H7" s="637" t="s">
        <v>394</v>
      </c>
      <c r="I7" s="2170"/>
    </row>
    <row r="8" spans="1:9" s="32" customFormat="1" ht="21" customHeight="1" x14ac:dyDescent="0.25">
      <c r="A8" s="276" t="s">
        <v>395</v>
      </c>
      <c r="B8" s="174"/>
      <c r="C8" s="174"/>
      <c r="D8" s="174"/>
      <c r="E8" s="174"/>
      <c r="F8" s="174"/>
      <c r="G8" s="174"/>
      <c r="H8" s="174"/>
      <c r="I8" s="175"/>
    </row>
    <row r="9" spans="1:9" x14ac:dyDescent="0.25">
      <c r="A9" s="57" t="s">
        <v>396</v>
      </c>
      <c r="B9" s="40" t="s">
        <v>23</v>
      </c>
      <c r="C9" s="40" t="s">
        <v>23</v>
      </c>
      <c r="D9" s="40" t="s">
        <v>23</v>
      </c>
      <c r="E9" s="40">
        <v>2351</v>
      </c>
      <c r="F9" s="40" t="s">
        <v>23</v>
      </c>
      <c r="G9" s="40" t="s">
        <v>23</v>
      </c>
      <c r="H9" s="40" t="s">
        <v>23</v>
      </c>
      <c r="I9" s="41">
        <v>87207</v>
      </c>
    </row>
    <row r="10" spans="1:9" x14ac:dyDescent="0.25">
      <c r="A10" s="57" t="s">
        <v>397</v>
      </c>
      <c r="B10" s="40" t="s">
        <v>23</v>
      </c>
      <c r="C10" s="40" t="s">
        <v>23</v>
      </c>
      <c r="D10" s="40" t="s">
        <v>23</v>
      </c>
      <c r="E10" s="40">
        <v>2128</v>
      </c>
      <c r="F10" s="40" t="s">
        <v>23</v>
      </c>
      <c r="G10" s="40" t="s">
        <v>23</v>
      </c>
      <c r="H10" s="40" t="s">
        <v>23</v>
      </c>
      <c r="I10" s="41">
        <v>76809</v>
      </c>
    </row>
    <row r="11" spans="1:9" x14ac:dyDescent="0.25">
      <c r="A11" s="57" t="s">
        <v>398</v>
      </c>
      <c r="B11" s="40" t="s">
        <v>23</v>
      </c>
      <c r="C11" s="40" t="s">
        <v>23</v>
      </c>
      <c r="D11" s="40" t="s">
        <v>23</v>
      </c>
      <c r="E11" s="40">
        <v>139</v>
      </c>
      <c r="F11" s="40" t="s">
        <v>23</v>
      </c>
      <c r="G11" s="40" t="s">
        <v>23</v>
      </c>
      <c r="H11" s="40" t="s">
        <v>23</v>
      </c>
      <c r="I11" s="41">
        <v>3306</v>
      </c>
    </row>
    <row r="12" spans="1:9" x14ac:dyDescent="0.25">
      <c r="A12" s="57" t="s">
        <v>399</v>
      </c>
      <c r="B12" s="40" t="s">
        <v>23</v>
      </c>
      <c r="C12" s="40" t="s">
        <v>23</v>
      </c>
      <c r="D12" s="40" t="s">
        <v>23</v>
      </c>
      <c r="E12" s="40">
        <v>1188</v>
      </c>
      <c r="F12" s="40" t="s">
        <v>23</v>
      </c>
      <c r="G12" s="40" t="s">
        <v>23</v>
      </c>
      <c r="H12" s="40" t="s">
        <v>23</v>
      </c>
      <c r="I12" s="41">
        <v>34763</v>
      </c>
    </row>
    <row r="13" spans="1:9" x14ac:dyDescent="0.25">
      <c r="A13" s="57" t="s">
        <v>400</v>
      </c>
      <c r="B13" s="40">
        <v>618</v>
      </c>
      <c r="C13" s="40">
        <v>4997</v>
      </c>
      <c r="D13" s="40">
        <v>191</v>
      </c>
      <c r="E13" s="40">
        <v>5806</v>
      </c>
      <c r="F13" s="11">
        <v>39397</v>
      </c>
      <c r="G13" s="11">
        <v>34902</v>
      </c>
      <c r="H13" s="11">
        <v>16554</v>
      </c>
      <c r="I13" s="41">
        <v>202085</v>
      </c>
    </row>
    <row r="14" spans="1:9" x14ac:dyDescent="0.25">
      <c r="A14" s="57" t="s">
        <v>401</v>
      </c>
      <c r="B14" s="40">
        <v>487</v>
      </c>
      <c r="C14" s="40">
        <v>115</v>
      </c>
      <c r="D14" s="40" t="s">
        <v>23</v>
      </c>
      <c r="E14" s="40">
        <v>602</v>
      </c>
      <c r="F14" s="11">
        <v>25478</v>
      </c>
      <c r="G14" s="11">
        <v>23688</v>
      </c>
      <c r="H14" s="40" t="s">
        <v>23</v>
      </c>
      <c r="I14" s="41">
        <v>15135</v>
      </c>
    </row>
    <row r="15" spans="1:9" x14ac:dyDescent="0.25">
      <c r="A15" s="57" t="s">
        <v>402</v>
      </c>
      <c r="B15" s="40">
        <v>3767</v>
      </c>
      <c r="C15" s="40">
        <v>8611</v>
      </c>
      <c r="D15" s="40">
        <v>995</v>
      </c>
      <c r="E15" s="40">
        <v>13373</v>
      </c>
      <c r="F15" s="11">
        <v>3128</v>
      </c>
      <c r="G15" s="11">
        <v>4821</v>
      </c>
      <c r="H15" s="11">
        <v>5335</v>
      </c>
      <c r="I15" s="41">
        <v>58605</v>
      </c>
    </row>
    <row r="16" spans="1:9" x14ac:dyDescent="0.25">
      <c r="A16" s="57" t="s">
        <v>403</v>
      </c>
      <c r="B16" s="40" t="s">
        <v>23</v>
      </c>
      <c r="C16" s="40">
        <v>2001</v>
      </c>
      <c r="D16" s="40" t="s">
        <v>23</v>
      </c>
      <c r="E16" s="40">
        <v>2001</v>
      </c>
      <c r="F16" s="11" t="s">
        <v>23</v>
      </c>
      <c r="G16" s="11">
        <v>57204</v>
      </c>
      <c r="H16" s="11" t="s">
        <v>23</v>
      </c>
      <c r="I16" s="41">
        <v>114900</v>
      </c>
    </row>
    <row r="17" spans="1:9" x14ac:dyDescent="0.25">
      <c r="A17" s="57" t="s">
        <v>404</v>
      </c>
      <c r="B17" s="40" t="s">
        <v>23</v>
      </c>
      <c r="C17" s="40" t="s">
        <v>23</v>
      </c>
      <c r="D17" s="40" t="s">
        <v>23</v>
      </c>
      <c r="E17" s="40">
        <v>9434</v>
      </c>
      <c r="F17" s="40" t="s">
        <v>23</v>
      </c>
      <c r="G17" s="40" t="s">
        <v>23</v>
      </c>
      <c r="H17" s="40" t="s">
        <v>23</v>
      </c>
      <c r="I17" s="41">
        <v>285289</v>
      </c>
    </row>
    <row r="18" spans="1:9" x14ac:dyDescent="0.25">
      <c r="A18" s="57" t="s">
        <v>405</v>
      </c>
      <c r="B18" s="40" t="s">
        <v>23</v>
      </c>
      <c r="C18" s="40" t="s">
        <v>23</v>
      </c>
      <c r="D18" s="40" t="s">
        <v>23</v>
      </c>
      <c r="E18" s="40">
        <v>25734</v>
      </c>
      <c r="F18" s="40" t="s">
        <v>23</v>
      </c>
      <c r="G18" s="40" t="s">
        <v>23</v>
      </c>
      <c r="H18" s="40" t="s">
        <v>23</v>
      </c>
      <c r="I18" s="41">
        <v>719379</v>
      </c>
    </row>
    <row r="19" spans="1:9" x14ac:dyDescent="0.25">
      <c r="A19" s="210" t="s">
        <v>406</v>
      </c>
      <c r="B19" s="40">
        <v>146</v>
      </c>
      <c r="C19" s="40">
        <v>34257</v>
      </c>
      <c r="D19" s="40">
        <v>765</v>
      </c>
      <c r="E19" s="40">
        <v>35168</v>
      </c>
      <c r="F19" s="11">
        <v>14021</v>
      </c>
      <c r="G19" s="11">
        <v>28590</v>
      </c>
      <c r="H19" s="11">
        <v>30258</v>
      </c>
      <c r="I19" s="41">
        <v>1004668</v>
      </c>
    </row>
    <row r="20" spans="1:9" x14ac:dyDescent="0.25">
      <c r="A20" s="57" t="s">
        <v>407</v>
      </c>
      <c r="B20" s="40">
        <v>8</v>
      </c>
      <c r="C20" s="40">
        <v>2278</v>
      </c>
      <c r="D20" s="40">
        <v>53</v>
      </c>
      <c r="E20" s="40">
        <v>2339</v>
      </c>
      <c r="F20" s="11">
        <v>16475</v>
      </c>
      <c r="G20" s="11">
        <v>27456</v>
      </c>
      <c r="H20" s="11">
        <v>37991</v>
      </c>
      <c r="I20" s="41">
        <v>64693</v>
      </c>
    </row>
    <row r="21" spans="1:9" x14ac:dyDescent="0.25">
      <c r="A21" s="57" t="s">
        <v>408</v>
      </c>
      <c r="B21" s="40">
        <v>3</v>
      </c>
      <c r="C21" s="40">
        <v>3998</v>
      </c>
      <c r="D21" s="40">
        <v>298</v>
      </c>
      <c r="E21" s="40">
        <v>4299</v>
      </c>
      <c r="F21" s="11">
        <v>11216</v>
      </c>
      <c r="G21" s="11">
        <v>18951</v>
      </c>
      <c r="H21" s="11">
        <v>11434</v>
      </c>
      <c r="I21" s="41">
        <v>79216</v>
      </c>
    </row>
    <row r="22" spans="1:9" x14ac:dyDescent="0.25">
      <c r="A22" s="57" t="s">
        <v>409</v>
      </c>
      <c r="B22" s="40">
        <v>37</v>
      </c>
      <c r="C22" s="40">
        <v>1782</v>
      </c>
      <c r="D22" s="40">
        <v>254</v>
      </c>
      <c r="E22" s="40">
        <v>2073</v>
      </c>
      <c r="F22" s="11">
        <v>16145</v>
      </c>
      <c r="G22" s="11">
        <v>26760</v>
      </c>
      <c r="H22" s="11">
        <v>21257</v>
      </c>
      <c r="I22" s="41">
        <v>53672</v>
      </c>
    </row>
    <row r="23" spans="1:9" x14ac:dyDescent="0.25">
      <c r="A23" s="57" t="s">
        <v>410</v>
      </c>
      <c r="B23" s="40">
        <v>6</v>
      </c>
      <c r="C23" s="40">
        <v>514</v>
      </c>
      <c r="D23" s="40" t="s">
        <v>23</v>
      </c>
      <c r="E23" s="40">
        <v>520</v>
      </c>
      <c r="F23" s="11">
        <v>8395</v>
      </c>
      <c r="G23" s="11">
        <v>37680</v>
      </c>
      <c r="H23" s="40" t="s">
        <v>23</v>
      </c>
      <c r="I23" s="41">
        <v>19423</v>
      </c>
    </row>
    <row r="24" spans="1:9" x14ac:dyDescent="0.25">
      <c r="A24" s="210" t="s">
        <v>411</v>
      </c>
      <c r="B24" s="40">
        <v>5354</v>
      </c>
      <c r="C24" s="40">
        <v>217</v>
      </c>
      <c r="D24" s="40" t="s">
        <v>23</v>
      </c>
      <c r="E24" s="40">
        <v>5571</v>
      </c>
      <c r="F24" s="11">
        <v>10867</v>
      </c>
      <c r="G24" s="11">
        <v>13051</v>
      </c>
      <c r="H24" s="40" t="s">
        <v>23</v>
      </c>
      <c r="I24" s="41">
        <v>61384</v>
      </c>
    </row>
    <row r="25" spans="1:9" x14ac:dyDescent="0.25">
      <c r="A25" s="210" t="s">
        <v>412</v>
      </c>
      <c r="B25" s="40" t="s">
        <v>23</v>
      </c>
      <c r="C25" s="40">
        <v>20</v>
      </c>
      <c r="D25" s="75">
        <v>238</v>
      </c>
      <c r="E25" s="40">
        <v>258</v>
      </c>
      <c r="F25" s="11" t="s">
        <v>23</v>
      </c>
      <c r="G25" s="11">
        <v>7600</v>
      </c>
      <c r="H25" s="75">
        <v>511</v>
      </c>
      <c r="I25" s="41">
        <v>1537</v>
      </c>
    </row>
    <row r="26" spans="1:9" x14ac:dyDescent="0.25">
      <c r="A26" s="57" t="s">
        <v>413</v>
      </c>
      <c r="B26" s="40" t="s">
        <v>23</v>
      </c>
      <c r="C26" s="40">
        <v>40</v>
      </c>
      <c r="D26" s="75">
        <v>124</v>
      </c>
      <c r="E26" s="40">
        <v>164</v>
      </c>
      <c r="F26" s="11" t="s">
        <v>23</v>
      </c>
      <c r="G26" s="11">
        <v>6138</v>
      </c>
      <c r="H26" s="75">
        <v>403</v>
      </c>
      <c r="I26" s="41">
        <v>1268</v>
      </c>
    </row>
    <row r="27" spans="1:9" x14ac:dyDescent="0.25">
      <c r="A27" s="57" t="s">
        <v>414</v>
      </c>
      <c r="B27" s="40" t="s">
        <v>23</v>
      </c>
      <c r="C27" s="40">
        <v>120</v>
      </c>
      <c r="D27" s="75" t="s">
        <v>23</v>
      </c>
      <c r="E27" s="40">
        <v>120</v>
      </c>
      <c r="F27" s="11" t="s">
        <v>23</v>
      </c>
      <c r="G27" s="11">
        <v>21721</v>
      </c>
      <c r="H27" s="75" t="s">
        <v>23</v>
      </c>
      <c r="I27" s="41">
        <v>2607</v>
      </c>
    </row>
    <row r="28" spans="1:9" x14ac:dyDescent="0.25">
      <c r="A28" s="57" t="s">
        <v>415</v>
      </c>
      <c r="B28" s="40">
        <v>1</v>
      </c>
      <c r="C28" s="40">
        <v>190</v>
      </c>
      <c r="D28" s="75" t="s">
        <v>23</v>
      </c>
      <c r="E28" s="40">
        <v>191</v>
      </c>
      <c r="F28" s="40">
        <v>7000</v>
      </c>
      <c r="G28" s="11">
        <v>24116</v>
      </c>
      <c r="H28" s="75" t="s">
        <v>23</v>
      </c>
      <c r="I28" s="41">
        <v>4589</v>
      </c>
    </row>
    <row r="29" spans="1:9" x14ac:dyDescent="0.25">
      <c r="A29" s="549" t="s">
        <v>545</v>
      </c>
      <c r="B29" s="40">
        <v>2</v>
      </c>
      <c r="C29" s="40">
        <v>79</v>
      </c>
      <c r="D29" s="75">
        <v>81</v>
      </c>
      <c r="E29" s="40">
        <v>162</v>
      </c>
      <c r="F29" s="40">
        <v>12250</v>
      </c>
      <c r="G29" s="11">
        <v>42323</v>
      </c>
      <c r="H29" s="75">
        <v>40123</v>
      </c>
      <c r="I29" s="41">
        <v>6618</v>
      </c>
    </row>
    <row r="30" spans="1:9" x14ac:dyDescent="0.25">
      <c r="A30" s="57" t="s">
        <v>416</v>
      </c>
      <c r="B30" s="40">
        <v>2</v>
      </c>
      <c r="C30" s="40">
        <v>883</v>
      </c>
      <c r="D30" s="40" t="s">
        <v>23</v>
      </c>
      <c r="E30" s="40">
        <v>885</v>
      </c>
      <c r="F30" s="40">
        <v>2000</v>
      </c>
      <c r="G30" s="11">
        <v>21418</v>
      </c>
      <c r="H30" s="11" t="s">
        <v>23</v>
      </c>
      <c r="I30" s="41">
        <v>18916</v>
      </c>
    </row>
    <row r="31" spans="1:9" x14ac:dyDescent="0.25">
      <c r="A31" s="57"/>
      <c r="B31" s="40"/>
      <c r="C31" s="40"/>
      <c r="D31" s="40"/>
      <c r="E31" s="40"/>
      <c r="F31" s="40"/>
      <c r="G31" s="11"/>
      <c r="H31" s="11"/>
      <c r="I31" s="41"/>
    </row>
    <row r="32" spans="1:9" x14ac:dyDescent="0.25">
      <c r="A32" s="209" t="s">
        <v>417</v>
      </c>
      <c r="B32" s="277"/>
      <c r="C32" s="277"/>
      <c r="D32" s="277"/>
      <c r="E32" s="277"/>
      <c r="F32" s="277"/>
      <c r="G32" s="278"/>
      <c r="H32" s="278"/>
      <c r="I32" s="279"/>
    </row>
    <row r="33" spans="1:9" x14ac:dyDescent="0.25">
      <c r="A33" s="57" t="s">
        <v>418</v>
      </c>
      <c r="B33" s="40">
        <v>414</v>
      </c>
      <c r="C33" s="40">
        <v>12169</v>
      </c>
      <c r="D33" s="40">
        <v>8876</v>
      </c>
      <c r="E33" s="40">
        <v>21459</v>
      </c>
      <c r="F33" s="11">
        <v>8140</v>
      </c>
      <c r="G33" s="11">
        <v>57665</v>
      </c>
      <c r="H33" s="11">
        <v>55768</v>
      </c>
      <c r="I33" s="41">
        <v>1200093</v>
      </c>
    </row>
    <row r="34" spans="1:9" x14ac:dyDescent="0.25">
      <c r="A34" s="57" t="s">
        <v>419</v>
      </c>
      <c r="B34" s="40" t="s">
        <v>23</v>
      </c>
      <c r="C34" s="40" t="s">
        <v>23</v>
      </c>
      <c r="D34" s="40" t="s">
        <v>23</v>
      </c>
      <c r="E34" s="40">
        <v>5608</v>
      </c>
      <c r="F34" s="40" t="s">
        <v>23</v>
      </c>
      <c r="G34" s="40" t="s">
        <v>23</v>
      </c>
      <c r="H34" s="40" t="s">
        <v>23</v>
      </c>
      <c r="I34" s="41">
        <v>199826</v>
      </c>
    </row>
    <row r="35" spans="1:9" x14ac:dyDescent="0.25">
      <c r="A35" s="57" t="s">
        <v>420</v>
      </c>
      <c r="B35" s="40" t="s">
        <v>23</v>
      </c>
      <c r="C35" s="40" t="s">
        <v>23</v>
      </c>
      <c r="D35" s="40" t="s">
        <v>23</v>
      </c>
      <c r="E35" s="40">
        <v>803</v>
      </c>
      <c r="F35" s="40" t="s">
        <v>23</v>
      </c>
      <c r="G35" s="40" t="s">
        <v>23</v>
      </c>
      <c r="H35" s="40" t="s">
        <v>23</v>
      </c>
      <c r="I35" s="41">
        <v>22833</v>
      </c>
    </row>
    <row r="36" spans="1:9" x14ac:dyDescent="0.25">
      <c r="A36" s="57" t="s">
        <v>421</v>
      </c>
      <c r="B36" s="40" t="s">
        <v>23</v>
      </c>
      <c r="C36" s="40" t="s">
        <v>23</v>
      </c>
      <c r="D36" s="40" t="s">
        <v>23</v>
      </c>
      <c r="E36" s="40">
        <v>2669</v>
      </c>
      <c r="F36" s="40" t="s">
        <v>23</v>
      </c>
      <c r="G36" s="40" t="s">
        <v>23</v>
      </c>
      <c r="H36" s="40" t="s">
        <v>23</v>
      </c>
      <c r="I36" s="41">
        <v>100181</v>
      </c>
    </row>
    <row r="37" spans="1:9" x14ac:dyDescent="0.25">
      <c r="A37" s="57" t="s">
        <v>422</v>
      </c>
      <c r="B37" s="40" t="s">
        <v>23</v>
      </c>
      <c r="C37" s="40" t="s">
        <v>23</v>
      </c>
      <c r="D37" s="40" t="s">
        <v>23</v>
      </c>
      <c r="E37" s="40">
        <v>10611</v>
      </c>
      <c r="F37" s="40" t="s">
        <v>23</v>
      </c>
      <c r="G37" s="40" t="s">
        <v>23</v>
      </c>
      <c r="H37" s="40" t="s">
        <v>23</v>
      </c>
      <c r="I37" s="41">
        <v>337351</v>
      </c>
    </row>
    <row r="38" spans="1:9" x14ac:dyDescent="0.25">
      <c r="A38" s="57" t="s">
        <v>423</v>
      </c>
      <c r="B38" s="40">
        <v>1288</v>
      </c>
      <c r="C38" s="40">
        <v>15709</v>
      </c>
      <c r="D38" s="40">
        <v>2694</v>
      </c>
      <c r="E38" s="40">
        <v>19691</v>
      </c>
      <c r="F38" s="11">
        <v>8776</v>
      </c>
      <c r="G38" s="11">
        <v>33163</v>
      </c>
      <c r="H38" s="11">
        <v>47485</v>
      </c>
      <c r="I38" s="41">
        <v>660191</v>
      </c>
    </row>
    <row r="39" spans="1:9" x14ac:dyDescent="0.25">
      <c r="A39" s="57" t="s">
        <v>424</v>
      </c>
      <c r="B39" s="40">
        <v>164</v>
      </c>
      <c r="C39" s="40">
        <v>3892</v>
      </c>
      <c r="D39" s="75">
        <v>40</v>
      </c>
      <c r="E39" s="40">
        <v>4096</v>
      </c>
      <c r="F39" s="11">
        <v>11796</v>
      </c>
      <c r="G39" s="11">
        <v>32148</v>
      </c>
      <c r="H39" s="75">
        <v>51121</v>
      </c>
      <c r="I39" s="41">
        <v>129112</v>
      </c>
    </row>
    <row r="40" spans="1:9" x14ac:dyDescent="0.25">
      <c r="A40" s="57" t="s">
        <v>425</v>
      </c>
      <c r="B40" s="40">
        <v>91</v>
      </c>
      <c r="C40" s="40">
        <v>2266</v>
      </c>
      <c r="D40" s="40">
        <v>8494</v>
      </c>
      <c r="E40" s="40">
        <v>10851</v>
      </c>
      <c r="F40" s="11">
        <v>11659</v>
      </c>
      <c r="G40" s="11">
        <v>37090</v>
      </c>
      <c r="H40" s="11">
        <v>61268</v>
      </c>
      <c r="I40" s="41">
        <v>605527</v>
      </c>
    </row>
    <row r="41" spans="1:9" x14ac:dyDescent="0.25">
      <c r="A41" s="210" t="s">
        <v>426</v>
      </c>
      <c r="B41" s="40">
        <v>7</v>
      </c>
      <c r="C41" s="40">
        <v>552</v>
      </c>
      <c r="D41" s="40">
        <v>6863</v>
      </c>
      <c r="E41" s="40">
        <v>7422</v>
      </c>
      <c r="F41" s="11">
        <v>7046</v>
      </c>
      <c r="G41" s="11">
        <v>28548</v>
      </c>
      <c r="H41" s="11">
        <v>105407</v>
      </c>
      <c r="I41" s="41">
        <v>739165</v>
      </c>
    </row>
    <row r="42" spans="1:9" x14ac:dyDescent="0.25">
      <c r="A42" s="57" t="s">
        <v>427</v>
      </c>
      <c r="B42" s="40" t="s">
        <v>23</v>
      </c>
      <c r="C42" s="40">
        <v>3</v>
      </c>
      <c r="D42" s="75" t="s">
        <v>23</v>
      </c>
      <c r="E42" s="40">
        <v>3</v>
      </c>
      <c r="F42" s="11" t="s">
        <v>23</v>
      </c>
      <c r="G42" s="11">
        <v>10000</v>
      </c>
      <c r="H42" s="75" t="s">
        <v>23</v>
      </c>
      <c r="I42" s="41">
        <v>30</v>
      </c>
    </row>
    <row r="43" spans="1:9" x14ac:dyDescent="0.25">
      <c r="A43" s="57" t="s">
        <v>428</v>
      </c>
      <c r="B43" s="40">
        <v>11</v>
      </c>
      <c r="C43" s="40">
        <v>926</v>
      </c>
      <c r="D43" s="40">
        <v>2536</v>
      </c>
      <c r="E43" s="40">
        <v>3473</v>
      </c>
      <c r="F43" s="11">
        <v>6027</v>
      </c>
      <c r="G43" s="11">
        <v>37538</v>
      </c>
      <c r="H43" s="11">
        <v>82919</v>
      </c>
      <c r="I43" s="41">
        <v>245146</v>
      </c>
    </row>
    <row r="44" spans="1:9" x14ac:dyDescent="0.25">
      <c r="A44" s="57" t="s">
        <v>429</v>
      </c>
      <c r="B44" s="40" t="s">
        <v>23</v>
      </c>
      <c r="C44" s="40" t="s">
        <v>23</v>
      </c>
      <c r="D44" s="40" t="s">
        <v>23</v>
      </c>
      <c r="E44" s="40">
        <v>10386</v>
      </c>
      <c r="F44" s="40" t="s">
        <v>23</v>
      </c>
      <c r="G44" s="40" t="s">
        <v>23</v>
      </c>
      <c r="H44" s="40" t="s">
        <v>23</v>
      </c>
      <c r="I44" s="41">
        <v>894568</v>
      </c>
    </row>
    <row r="45" spans="1:9" x14ac:dyDescent="0.25">
      <c r="A45" s="13" t="s">
        <v>430</v>
      </c>
      <c r="B45" s="40" t="s">
        <v>23</v>
      </c>
      <c r="C45" s="40" t="s">
        <v>23</v>
      </c>
      <c r="D45" s="40" t="s">
        <v>23</v>
      </c>
      <c r="E45" s="40">
        <v>42229</v>
      </c>
      <c r="F45" s="40" t="s">
        <v>23</v>
      </c>
      <c r="G45" s="40" t="s">
        <v>23</v>
      </c>
      <c r="H45" s="40" t="s">
        <v>23</v>
      </c>
      <c r="I45" s="41">
        <v>3698699</v>
      </c>
    </row>
    <row r="46" spans="1:9" x14ac:dyDescent="0.25">
      <c r="A46" s="13" t="s">
        <v>431</v>
      </c>
      <c r="B46" s="40" t="s">
        <v>23</v>
      </c>
      <c r="C46" s="40" t="s">
        <v>23</v>
      </c>
      <c r="D46" s="40" t="s">
        <v>23</v>
      </c>
      <c r="E46" s="40">
        <v>4322</v>
      </c>
      <c r="F46" s="40" t="s">
        <v>23</v>
      </c>
      <c r="G46" s="40" t="s">
        <v>23</v>
      </c>
      <c r="H46" s="40" t="s">
        <v>23</v>
      </c>
      <c r="I46" s="41">
        <v>407292</v>
      </c>
    </row>
    <row r="47" spans="1:9" x14ac:dyDescent="0.25">
      <c r="A47" s="57" t="s">
        <v>432</v>
      </c>
      <c r="B47" s="40">
        <v>308</v>
      </c>
      <c r="C47" s="40">
        <v>38619</v>
      </c>
      <c r="D47" s="40">
        <v>18010</v>
      </c>
      <c r="E47" s="40">
        <v>56937</v>
      </c>
      <c r="F47" s="11">
        <v>7902</v>
      </c>
      <c r="G47" s="11">
        <v>85388</v>
      </c>
      <c r="H47" s="11">
        <v>94421</v>
      </c>
      <c r="I47" s="41">
        <v>5000559</v>
      </c>
    </row>
    <row r="48" spans="1:9" x14ac:dyDescent="0.25">
      <c r="A48" s="57" t="s">
        <v>433</v>
      </c>
      <c r="B48" s="40">
        <v>157</v>
      </c>
      <c r="C48" s="40">
        <v>6586</v>
      </c>
      <c r="D48" s="40">
        <v>14486</v>
      </c>
      <c r="E48" s="40">
        <v>21229</v>
      </c>
      <c r="F48" s="11">
        <v>6342</v>
      </c>
      <c r="G48" s="11">
        <v>39539</v>
      </c>
      <c r="H48" s="11">
        <v>78539</v>
      </c>
      <c r="I48" s="41">
        <v>1399192</v>
      </c>
    </row>
    <row r="49" spans="1:9" x14ac:dyDescent="0.25">
      <c r="A49" s="210" t="s">
        <v>434</v>
      </c>
      <c r="B49" s="40">
        <v>15</v>
      </c>
      <c r="C49" s="40">
        <v>183</v>
      </c>
      <c r="D49" s="75">
        <v>4</v>
      </c>
      <c r="E49" s="40">
        <v>202</v>
      </c>
      <c r="F49" s="11">
        <v>3313</v>
      </c>
      <c r="G49" s="11">
        <v>16577</v>
      </c>
      <c r="H49" s="75">
        <v>25150</v>
      </c>
      <c r="I49" s="41">
        <v>3185</v>
      </c>
    </row>
    <row r="50" spans="1:9" x14ac:dyDescent="0.25">
      <c r="A50" s="210" t="s">
        <v>552</v>
      </c>
      <c r="B50" s="775">
        <v>2</v>
      </c>
      <c r="C50" s="775">
        <v>5755</v>
      </c>
      <c r="D50" s="802" t="s">
        <v>23</v>
      </c>
      <c r="E50" s="775">
        <v>5757</v>
      </c>
      <c r="F50" s="776">
        <v>2500</v>
      </c>
      <c r="G50" s="776">
        <v>18396</v>
      </c>
      <c r="H50" s="802" t="s">
        <v>23</v>
      </c>
      <c r="I50" s="777">
        <v>105876</v>
      </c>
    </row>
    <row r="51" spans="1:9" x14ac:dyDescent="0.25">
      <c r="A51" s="57" t="s">
        <v>435</v>
      </c>
      <c r="B51" s="40">
        <v>10</v>
      </c>
      <c r="C51" s="40">
        <v>164</v>
      </c>
      <c r="D51" s="40">
        <v>7089</v>
      </c>
      <c r="E51" s="40">
        <v>7263</v>
      </c>
      <c r="F51" s="11">
        <v>4300</v>
      </c>
      <c r="G51" s="11">
        <v>15226</v>
      </c>
      <c r="H51" s="11">
        <v>49291</v>
      </c>
      <c r="I51" s="41">
        <v>351960</v>
      </c>
    </row>
    <row r="52" spans="1:9" x14ac:dyDescent="0.25">
      <c r="A52" s="57"/>
      <c r="B52" s="277"/>
      <c r="C52" s="277"/>
      <c r="D52" s="280"/>
      <c r="E52" s="277"/>
      <c r="F52" s="278"/>
      <c r="G52" s="278"/>
      <c r="H52" s="280"/>
      <c r="I52" s="279"/>
    </row>
    <row r="53" spans="1:9" x14ac:dyDescent="0.25">
      <c r="A53" s="209" t="s">
        <v>436</v>
      </c>
      <c r="B53" s="277"/>
      <c r="C53" s="277"/>
      <c r="D53" s="280"/>
      <c r="E53" s="277"/>
      <c r="F53" s="278"/>
      <c r="G53" s="278"/>
      <c r="H53" s="280"/>
      <c r="I53" s="279"/>
    </row>
    <row r="54" spans="1:9" x14ac:dyDescent="0.25">
      <c r="A54" s="57" t="s">
        <v>437</v>
      </c>
      <c r="B54" s="40">
        <v>46</v>
      </c>
      <c r="C54" s="40">
        <v>14447</v>
      </c>
      <c r="D54" s="40" t="s">
        <v>23</v>
      </c>
      <c r="E54" s="40">
        <v>14493</v>
      </c>
      <c r="F54" s="11">
        <v>2963</v>
      </c>
      <c r="G54" s="11">
        <v>13818</v>
      </c>
      <c r="H54" s="11" t="s">
        <v>23</v>
      </c>
      <c r="I54" s="41">
        <v>199944</v>
      </c>
    </row>
    <row r="55" spans="1:9" x14ac:dyDescent="0.25">
      <c r="A55" s="549" t="s">
        <v>546</v>
      </c>
      <c r="B55" s="40">
        <v>8</v>
      </c>
      <c r="C55" s="40">
        <v>31486</v>
      </c>
      <c r="D55" s="40">
        <v>10</v>
      </c>
      <c r="E55" s="40">
        <v>31504</v>
      </c>
      <c r="F55" s="11">
        <v>10500</v>
      </c>
      <c r="G55" s="11">
        <v>16437</v>
      </c>
      <c r="H55" s="11">
        <v>15000</v>
      </c>
      <c r="I55" s="41">
        <v>517767</v>
      </c>
    </row>
    <row r="56" spans="1:9" x14ac:dyDescent="0.25">
      <c r="A56" s="549" t="s">
        <v>547</v>
      </c>
      <c r="B56" s="281">
        <v>103</v>
      </c>
      <c r="C56" s="281">
        <v>7925</v>
      </c>
      <c r="D56" s="281">
        <v>2</v>
      </c>
      <c r="E56" s="281">
        <v>8030</v>
      </c>
      <c r="F56" s="281">
        <v>16608</v>
      </c>
      <c r="G56" s="282">
        <v>23688</v>
      </c>
      <c r="H56" s="281">
        <v>35000</v>
      </c>
      <c r="I56" s="283">
        <v>189638</v>
      </c>
    </row>
    <row r="57" spans="1:9" x14ac:dyDescent="0.25">
      <c r="A57" s="57"/>
      <c r="B57" s="281"/>
      <c r="C57" s="281"/>
      <c r="D57" s="281"/>
      <c r="E57" s="281"/>
      <c r="F57" s="282"/>
      <c r="G57" s="282"/>
      <c r="H57" s="282"/>
      <c r="I57" s="283"/>
    </row>
    <row r="58" spans="1:9" x14ac:dyDescent="0.25">
      <c r="A58" s="209" t="s">
        <v>438</v>
      </c>
      <c r="B58" s="277"/>
      <c r="C58" s="277"/>
      <c r="D58" s="277"/>
      <c r="E58" s="277"/>
      <c r="F58" s="278"/>
      <c r="G58" s="278"/>
      <c r="H58" s="278"/>
      <c r="I58" s="279"/>
    </row>
    <row r="59" spans="1:9" x14ac:dyDescent="0.25">
      <c r="A59" s="57" t="s">
        <v>439</v>
      </c>
      <c r="B59" s="40">
        <v>2189</v>
      </c>
      <c r="C59" s="40">
        <v>25153</v>
      </c>
      <c r="D59" s="40">
        <v>6</v>
      </c>
      <c r="E59" s="40">
        <v>27348</v>
      </c>
      <c r="F59" s="11">
        <v>3313</v>
      </c>
      <c r="G59" s="11">
        <v>10488</v>
      </c>
      <c r="H59" s="40">
        <v>12000</v>
      </c>
      <c r="I59" s="41">
        <v>271353</v>
      </c>
    </row>
    <row r="60" spans="1:9" x14ac:dyDescent="0.25">
      <c r="A60" s="57" t="s">
        <v>440</v>
      </c>
      <c r="B60" s="40" t="s">
        <v>23</v>
      </c>
      <c r="C60" s="40" t="s">
        <v>23</v>
      </c>
      <c r="D60" s="40" t="s">
        <v>23</v>
      </c>
      <c r="E60" s="40">
        <v>4546</v>
      </c>
      <c r="F60" s="40" t="s">
        <v>23</v>
      </c>
      <c r="G60" s="40" t="s">
        <v>23</v>
      </c>
      <c r="H60" s="40" t="s">
        <v>23</v>
      </c>
      <c r="I60" s="41">
        <v>221244</v>
      </c>
    </row>
    <row r="61" spans="1:9" x14ac:dyDescent="0.25">
      <c r="A61" s="57" t="s">
        <v>441</v>
      </c>
      <c r="B61" s="40" t="s">
        <v>23</v>
      </c>
      <c r="C61" s="40" t="s">
        <v>23</v>
      </c>
      <c r="D61" s="40" t="s">
        <v>23</v>
      </c>
      <c r="E61" s="40">
        <v>4766</v>
      </c>
      <c r="F61" s="40" t="s">
        <v>23</v>
      </c>
      <c r="G61" s="40" t="s">
        <v>23</v>
      </c>
      <c r="H61" s="40" t="s">
        <v>23</v>
      </c>
      <c r="I61" s="41">
        <v>302403</v>
      </c>
    </row>
    <row r="62" spans="1:9" x14ac:dyDescent="0.25">
      <c r="A62" s="57" t="s">
        <v>442</v>
      </c>
      <c r="B62" s="40" t="s">
        <v>23</v>
      </c>
      <c r="C62" s="40" t="s">
        <v>23</v>
      </c>
      <c r="D62" s="40" t="s">
        <v>23</v>
      </c>
      <c r="E62" s="40">
        <v>8714</v>
      </c>
      <c r="F62" s="40" t="s">
        <v>23</v>
      </c>
      <c r="G62" s="40" t="s">
        <v>23</v>
      </c>
      <c r="H62" s="40" t="s">
        <v>23</v>
      </c>
      <c r="I62" s="41">
        <v>553585</v>
      </c>
    </row>
    <row r="63" spans="1:9" x14ac:dyDescent="0.25">
      <c r="A63" s="57" t="s">
        <v>443</v>
      </c>
      <c r="B63" s="40" t="s">
        <v>23</v>
      </c>
      <c r="C63" s="40" t="s">
        <v>23</v>
      </c>
      <c r="D63" s="40" t="s">
        <v>23</v>
      </c>
      <c r="E63" s="40">
        <v>7863</v>
      </c>
      <c r="F63" s="40" t="s">
        <v>23</v>
      </c>
      <c r="G63" s="40" t="s">
        <v>23</v>
      </c>
      <c r="H63" s="40" t="s">
        <v>23</v>
      </c>
      <c r="I63" s="41">
        <v>365955</v>
      </c>
    </row>
    <row r="64" spans="1:9" x14ac:dyDescent="0.25">
      <c r="A64" s="57" t="s">
        <v>444</v>
      </c>
      <c r="B64" s="40">
        <v>565</v>
      </c>
      <c r="C64" s="40">
        <v>25321</v>
      </c>
      <c r="D64" s="75">
        <v>3</v>
      </c>
      <c r="E64" s="40">
        <v>25889</v>
      </c>
      <c r="F64" s="11">
        <v>12708</v>
      </c>
      <c r="G64" s="11">
        <v>56708</v>
      </c>
      <c r="H64" s="270">
        <v>35000</v>
      </c>
      <c r="I64" s="41">
        <v>1443187</v>
      </c>
    </row>
    <row r="65" spans="1:9" x14ac:dyDescent="0.25">
      <c r="A65" s="57" t="s">
        <v>445</v>
      </c>
      <c r="B65" s="40">
        <v>54</v>
      </c>
      <c r="C65" s="40">
        <v>575</v>
      </c>
      <c r="D65" s="40">
        <v>2</v>
      </c>
      <c r="E65" s="40">
        <v>631</v>
      </c>
      <c r="F65" s="11">
        <v>14020</v>
      </c>
      <c r="G65" s="11">
        <v>25995</v>
      </c>
      <c r="H65" s="11" t="s">
        <v>23</v>
      </c>
      <c r="I65" s="41">
        <v>15732</v>
      </c>
    </row>
    <row r="66" spans="1:9" x14ac:dyDescent="0.25">
      <c r="A66" s="57" t="s">
        <v>446</v>
      </c>
      <c r="B66" s="40">
        <v>184</v>
      </c>
      <c r="C66" s="40">
        <v>2608</v>
      </c>
      <c r="D66" s="75">
        <v>65</v>
      </c>
      <c r="E66" s="40">
        <v>2857</v>
      </c>
      <c r="F66" s="11">
        <v>10556</v>
      </c>
      <c r="G66" s="11">
        <v>29992</v>
      </c>
      <c r="H66" s="270">
        <v>1846</v>
      </c>
      <c r="I66" s="41">
        <v>80279</v>
      </c>
    </row>
    <row r="67" spans="1:9" x14ac:dyDescent="0.25">
      <c r="A67" s="57" t="s">
        <v>447</v>
      </c>
      <c r="B67" s="40">
        <v>77</v>
      </c>
      <c r="C67" s="40">
        <v>1184</v>
      </c>
      <c r="D67" s="40" t="s">
        <v>23</v>
      </c>
      <c r="E67" s="40">
        <v>1261</v>
      </c>
      <c r="F67" s="11">
        <v>2052</v>
      </c>
      <c r="G67" s="11">
        <v>50979</v>
      </c>
      <c r="H67" s="40" t="s">
        <v>23</v>
      </c>
      <c r="I67" s="41">
        <v>60515</v>
      </c>
    </row>
    <row r="68" spans="1:9" x14ac:dyDescent="0.25">
      <c r="A68" s="57" t="s">
        <v>448</v>
      </c>
      <c r="B68" s="40">
        <v>206</v>
      </c>
      <c r="C68" s="40">
        <v>6462</v>
      </c>
      <c r="D68" s="40" t="s">
        <v>23</v>
      </c>
      <c r="E68" s="40">
        <v>6668</v>
      </c>
      <c r="F68" s="11">
        <v>4984</v>
      </c>
      <c r="G68" s="11">
        <v>59002</v>
      </c>
      <c r="H68" s="11" t="s">
        <v>23</v>
      </c>
      <c r="I68" s="41">
        <v>384295</v>
      </c>
    </row>
    <row r="69" spans="1:9" x14ac:dyDescent="0.25">
      <c r="A69" s="57" t="s">
        <v>449</v>
      </c>
      <c r="B69" s="40" t="s">
        <v>23</v>
      </c>
      <c r="C69" s="40">
        <v>209</v>
      </c>
      <c r="D69" s="40">
        <v>3</v>
      </c>
      <c r="E69" s="40">
        <v>212</v>
      </c>
      <c r="F69" s="11" t="s">
        <v>23</v>
      </c>
      <c r="G69" s="11">
        <v>18807</v>
      </c>
      <c r="H69" s="40">
        <v>27667</v>
      </c>
      <c r="I69" s="41">
        <v>3947</v>
      </c>
    </row>
    <row r="70" spans="1:9" x14ac:dyDescent="0.25">
      <c r="A70" s="57" t="s">
        <v>450</v>
      </c>
      <c r="B70" s="40">
        <v>9</v>
      </c>
      <c r="C70" s="40">
        <v>318</v>
      </c>
      <c r="D70" s="40" t="s">
        <v>23</v>
      </c>
      <c r="E70" s="40">
        <v>327</v>
      </c>
      <c r="F70" s="11">
        <v>10528</v>
      </c>
      <c r="G70" s="11">
        <v>25435</v>
      </c>
      <c r="H70" s="40" t="s">
        <v>23</v>
      </c>
      <c r="I70" s="41">
        <v>8182</v>
      </c>
    </row>
    <row r="71" spans="1:9" x14ac:dyDescent="0.25">
      <c r="A71" s="57"/>
      <c r="B71" s="277"/>
      <c r="C71" s="277"/>
      <c r="D71" s="277"/>
      <c r="E71" s="277"/>
      <c r="F71" s="278"/>
      <c r="G71" s="278"/>
      <c r="H71" s="277"/>
      <c r="I71" s="279"/>
    </row>
    <row r="72" spans="1:9" x14ac:dyDescent="0.25">
      <c r="A72" s="209" t="s">
        <v>451</v>
      </c>
      <c r="B72" s="277"/>
      <c r="C72" s="277"/>
      <c r="D72" s="277"/>
      <c r="E72" s="277"/>
      <c r="F72" s="278"/>
      <c r="G72" s="278"/>
      <c r="H72" s="277"/>
      <c r="I72" s="279"/>
    </row>
    <row r="73" spans="1:9" x14ac:dyDescent="0.25">
      <c r="A73" s="57" t="s">
        <v>452</v>
      </c>
      <c r="B73" s="40">
        <v>150</v>
      </c>
      <c r="C73" s="40">
        <v>5865</v>
      </c>
      <c r="D73" s="40">
        <v>1525</v>
      </c>
      <c r="E73" s="40">
        <v>7540</v>
      </c>
      <c r="F73" s="11">
        <v>7912</v>
      </c>
      <c r="G73" s="11">
        <v>16804</v>
      </c>
      <c r="H73" s="11">
        <v>22266</v>
      </c>
      <c r="I73" s="41">
        <v>143289</v>
      </c>
    </row>
    <row r="74" spans="1:9" x14ac:dyDescent="0.25">
      <c r="A74" s="210" t="s">
        <v>453</v>
      </c>
      <c r="B74" s="40">
        <v>133</v>
      </c>
      <c r="C74" s="40">
        <v>16440</v>
      </c>
      <c r="D74" s="40">
        <v>113</v>
      </c>
      <c r="E74" s="40">
        <v>16686</v>
      </c>
      <c r="F74" s="11">
        <v>3418</v>
      </c>
      <c r="G74" s="11">
        <v>7557</v>
      </c>
      <c r="H74" s="11">
        <v>20302</v>
      </c>
      <c r="I74" s="41">
        <v>126984</v>
      </c>
    </row>
    <row r="75" spans="1:9" x14ac:dyDescent="0.25">
      <c r="A75" s="57" t="s">
        <v>549</v>
      </c>
      <c r="B75" s="40">
        <v>142</v>
      </c>
      <c r="C75" s="40">
        <v>6353</v>
      </c>
      <c r="D75" s="40">
        <v>2</v>
      </c>
      <c r="E75" s="40">
        <v>6497</v>
      </c>
      <c r="F75" s="11">
        <v>4227</v>
      </c>
      <c r="G75" s="11">
        <v>8882</v>
      </c>
      <c r="H75" s="11">
        <v>8000</v>
      </c>
      <c r="I75" s="41">
        <v>57049</v>
      </c>
    </row>
    <row r="76" spans="1:9" x14ac:dyDescent="0.25">
      <c r="A76" s="57"/>
      <c r="B76" s="775"/>
      <c r="C76" s="775"/>
      <c r="D76" s="775"/>
      <c r="E76" s="775"/>
      <c r="F76" s="776"/>
      <c r="G76" s="776"/>
      <c r="H76" s="776"/>
      <c r="I76" s="777"/>
    </row>
    <row r="77" spans="1:9" x14ac:dyDescent="0.25">
      <c r="A77" s="209" t="s">
        <v>548</v>
      </c>
      <c r="B77" s="281"/>
      <c r="C77" s="281"/>
      <c r="D77" s="281"/>
      <c r="E77" s="281"/>
      <c r="F77" s="282"/>
      <c r="G77" s="282"/>
      <c r="H77" s="282"/>
      <c r="I77" s="283"/>
    </row>
    <row r="78" spans="1:9" x14ac:dyDescent="0.25">
      <c r="A78" s="13" t="s">
        <v>454</v>
      </c>
      <c r="B78" s="40" t="s">
        <v>23</v>
      </c>
      <c r="C78" s="40" t="s">
        <v>23</v>
      </c>
      <c r="D78" s="40">
        <v>45141</v>
      </c>
      <c r="E78" s="40">
        <v>45141</v>
      </c>
      <c r="F78" s="11" t="s">
        <v>23</v>
      </c>
      <c r="G78" s="11" t="s">
        <v>23</v>
      </c>
      <c r="H78" s="11">
        <v>3363</v>
      </c>
      <c r="I78" s="41">
        <v>151823</v>
      </c>
    </row>
    <row r="79" spans="1:9" x14ac:dyDescent="0.25">
      <c r="A79" s="57" t="s">
        <v>455</v>
      </c>
      <c r="B79" s="40" t="s">
        <v>23</v>
      </c>
      <c r="C79" s="40" t="s">
        <v>23</v>
      </c>
      <c r="D79" s="40">
        <v>9775</v>
      </c>
      <c r="E79" s="40">
        <v>9775</v>
      </c>
      <c r="F79" s="11" t="s">
        <v>23</v>
      </c>
      <c r="G79" s="11" t="s">
        <v>23</v>
      </c>
      <c r="H79" s="11">
        <v>1876</v>
      </c>
      <c r="I79" s="41">
        <v>18341</v>
      </c>
    </row>
    <row r="80" spans="1:9" x14ac:dyDescent="0.25">
      <c r="A80" s="57" t="s">
        <v>456</v>
      </c>
      <c r="B80" s="40">
        <v>32</v>
      </c>
      <c r="C80" s="40">
        <v>1705</v>
      </c>
      <c r="D80" s="40">
        <v>248</v>
      </c>
      <c r="E80" s="40">
        <v>1985</v>
      </c>
      <c r="F80" s="11">
        <v>2000</v>
      </c>
      <c r="G80" s="11">
        <v>21063</v>
      </c>
      <c r="H80" s="11">
        <v>33939</v>
      </c>
      <c r="I80" s="41">
        <v>44476</v>
      </c>
    </row>
    <row r="81" spans="1:9" x14ac:dyDescent="0.25">
      <c r="A81" s="57"/>
      <c r="B81" s="284"/>
      <c r="C81" s="284"/>
      <c r="D81" s="284"/>
      <c r="E81" s="285"/>
      <c r="F81" s="286"/>
      <c r="G81" s="286"/>
      <c r="H81" s="286"/>
      <c r="I81" s="287"/>
    </row>
    <row r="82" spans="1:9" ht="13.8" thickBot="1" x14ac:dyDescent="0.3">
      <c r="A82" s="288" t="s">
        <v>457</v>
      </c>
      <c r="B82" s="289">
        <v>16796</v>
      </c>
      <c r="C82" s="289">
        <v>292977</v>
      </c>
      <c r="D82" s="289">
        <v>74619</v>
      </c>
      <c r="E82" s="289">
        <v>384392</v>
      </c>
      <c r="F82" s="289" t="s">
        <v>23</v>
      </c>
      <c r="G82" s="289" t="s">
        <v>23</v>
      </c>
      <c r="H82" s="289" t="s">
        <v>23</v>
      </c>
      <c r="I82" s="290">
        <v>15857731</v>
      </c>
    </row>
    <row r="83" spans="1:9" x14ac:dyDescent="0.25">
      <c r="A83" s="680" t="s">
        <v>458</v>
      </c>
    </row>
  </sheetData>
  <mergeCells count="6">
    <mergeCell ref="A1:I1"/>
    <mergeCell ref="A3:I3"/>
    <mergeCell ref="B6:B7"/>
    <mergeCell ref="E6:E7"/>
    <mergeCell ref="F6:F7"/>
    <mergeCell ref="I5:I7"/>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238">
    <pageSetUpPr fitToPage="1"/>
  </sheetPr>
  <dimension ref="A1:G84"/>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109375" style="172" customWidth="1"/>
    <col min="2" max="6" width="20.109375" style="172" customWidth="1"/>
    <col min="7" max="16384" width="11.44140625" style="172"/>
  </cols>
  <sheetData>
    <row r="1" spans="1:7" s="80" customFormat="1" ht="17.399999999999999" x14ac:dyDescent="0.3">
      <c r="A1" s="2009" t="s">
        <v>0</v>
      </c>
      <c r="B1" s="2009"/>
      <c r="C1" s="2009"/>
      <c r="D1" s="2009"/>
      <c r="E1" s="2009"/>
      <c r="F1" s="2009"/>
    </row>
    <row r="2" spans="1:7" s="81" customFormat="1" ht="12.75" customHeight="1" x14ac:dyDescent="0.25">
      <c r="A2" s="291"/>
      <c r="B2" s="25"/>
      <c r="C2" s="25"/>
      <c r="D2" s="25"/>
      <c r="E2" s="25"/>
      <c r="F2" s="25"/>
    </row>
    <row r="3" spans="1:7" s="478" customFormat="1" ht="24.75" customHeight="1" x14ac:dyDescent="0.25">
      <c r="A3" s="1985" t="s">
        <v>757</v>
      </c>
      <c r="B3" s="2171"/>
      <c r="C3" s="2171"/>
      <c r="D3" s="2171"/>
      <c r="E3" s="2171"/>
      <c r="F3" s="2171"/>
    </row>
    <row r="4" spans="1:7" s="81" customFormat="1" ht="13.5" customHeight="1" thickBot="1" x14ac:dyDescent="0.3">
      <c r="A4" s="292"/>
      <c r="B4" s="160"/>
      <c r="C4" s="160"/>
      <c r="D4" s="160"/>
      <c r="E4" s="160"/>
      <c r="F4" s="160"/>
    </row>
    <row r="5" spans="1:7" s="380" customFormat="1" ht="26.25" customHeight="1" x14ac:dyDescent="0.25">
      <c r="A5" s="630"/>
      <c r="B5" s="627"/>
      <c r="C5" s="2042" t="s">
        <v>459</v>
      </c>
      <c r="D5" s="1992"/>
      <c r="E5" s="1988" t="s">
        <v>52</v>
      </c>
      <c r="F5" s="1989"/>
    </row>
    <row r="6" spans="1:7" s="380" customFormat="1" ht="18" customHeight="1" x14ac:dyDescent="0.25">
      <c r="A6" s="631" t="s">
        <v>12</v>
      </c>
      <c r="B6" s="636" t="s">
        <v>19</v>
      </c>
      <c r="C6" s="2131" t="s">
        <v>460</v>
      </c>
      <c r="D6" s="2133"/>
      <c r="E6" s="636" t="s">
        <v>339</v>
      </c>
      <c r="F6" s="638" t="s">
        <v>461</v>
      </c>
    </row>
    <row r="7" spans="1:7" s="380" customFormat="1" ht="26.25" customHeight="1" thickBot="1" x14ac:dyDescent="0.3">
      <c r="A7" s="631"/>
      <c r="B7" s="636"/>
      <c r="C7" s="637" t="s">
        <v>462</v>
      </c>
      <c r="D7" s="635" t="s">
        <v>463</v>
      </c>
      <c r="E7" s="636" t="s">
        <v>464</v>
      </c>
      <c r="F7" s="638" t="s">
        <v>465</v>
      </c>
    </row>
    <row r="8" spans="1:7" ht="21.75" customHeight="1" x14ac:dyDescent="0.25">
      <c r="A8" s="276" t="s">
        <v>395</v>
      </c>
      <c r="B8" s="174"/>
      <c r="C8" s="174"/>
      <c r="D8" s="174"/>
      <c r="E8" s="174"/>
      <c r="F8" s="175"/>
    </row>
    <row r="9" spans="1:7" x14ac:dyDescent="0.25">
      <c r="A9" s="57" t="s">
        <v>396</v>
      </c>
      <c r="B9" s="40">
        <v>87207</v>
      </c>
      <c r="C9" s="40" t="s">
        <v>23</v>
      </c>
      <c r="D9" s="40" t="s">
        <v>23</v>
      </c>
      <c r="E9" s="40" t="s">
        <v>23</v>
      </c>
      <c r="F9" s="41" t="s">
        <v>23</v>
      </c>
    </row>
    <row r="10" spans="1:7" x14ac:dyDescent="0.25">
      <c r="A10" s="57" t="s">
        <v>397</v>
      </c>
      <c r="B10" s="40">
        <v>76809</v>
      </c>
      <c r="C10" s="40" t="s">
        <v>23</v>
      </c>
      <c r="D10" s="40" t="s">
        <v>23</v>
      </c>
      <c r="E10" s="40" t="s">
        <v>23</v>
      </c>
      <c r="F10" s="41" t="s">
        <v>23</v>
      </c>
    </row>
    <row r="11" spans="1:7" x14ac:dyDescent="0.25">
      <c r="A11" s="57" t="s">
        <v>398</v>
      </c>
      <c r="B11" s="40">
        <v>3306</v>
      </c>
      <c r="C11" s="40" t="s">
        <v>23</v>
      </c>
      <c r="D11" s="40" t="s">
        <v>23</v>
      </c>
      <c r="E11" s="40" t="s">
        <v>23</v>
      </c>
      <c r="F11" s="41" t="s">
        <v>23</v>
      </c>
    </row>
    <row r="12" spans="1:7" x14ac:dyDescent="0.25">
      <c r="A12" s="57" t="s">
        <v>399</v>
      </c>
      <c r="B12" s="40">
        <v>34763</v>
      </c>
      <c r="C12" s="40" t="s">
        <v>23</v>
      </c>
      <c r="D12" s="40" t="s">
        <v>23</v>
      </c>
      <c r="E12" s="40" t="s">
        <v>23</v>
      </c>
      <c r="F12" s="41" t="s">
        <v>23</v>
      </c>
    </row>
    <row r="13" spans="1:7" x14ac:dyDescent="0.25">
      <c r="A13" s="57" t="s">
        <v>400</v>
      </c>
      <c r="B13" s="40">
        <v>202085</v>
      </c>
      <c r="C13" s="40">
        <v>23159</v>
      </c>
      <c r="D13" s="40">
        <v>30152</v>
      </c>
      <c r="E13" s="40">
        <v>146204</v>
      </c>
      <c r="F13" s="12">
        <v>2570</v>
      </c>
    </row>
    <row r="14" spans="1:7" x14ac:dyDescent="0.25">
      <c r="A14" s="57" t="s">
        <v>401</v>
      </c>
      <c r="B14" s="40">
        <v>15135</v>
      </c>
      <c r="C14" s="40">
        <v>2610</v>
      </c>
      <c r="D14" s="75">
        <v>6266</v>
      </c>
      <c r="E14" s="40">
        <v>6259</v>
      </c>
      <c r="F14" s="12" t="s">
        <v>23</v>
      </c>
    </row>
    <row r="15" spans="1:7" x14ac:dyDescent="0.25">
      <c r="A15" s="57" t="s">
        <v>402</v>
      </c>
      <c r="B15" s="40">
        <v>58605</v>
      </c>
      <c r="C15" s="40">
        <v>63</v>
      </c>
      <c r="D15" s="40">
        <v>658</v>
      </c>
      <c r="E15" s="40">
        <v>47329</v>
      </c>
      <c r="F15" s="12">
        <v>10555</v>
      </c>
    </row>
    <row r="16" spans="1:7" x14ac:dyDescent="0.25">
      <c r="A16" s="57" t="s">
        <v>403</v>
      </c>
      <c r="B16" s="40">
        <v>114900</v>
      </c>
      <c r="C16" s="40">
        <v>931</v>
      </c>
      <c r="D16" s="40">
        <v>429</v>
      </c>
      <c r="E16" s="40">
        <v>108619</v>
      </c>
      <c r="F16" s="12">
        <v>4921</v>
      </c>
      <c r="G16" s="293"/>
    </row>
    <row r="17" spans="1:6" x14ac:dyDescent="0.25">
      <c r="A17" s="57" t="s">
        <v>404</v>
      </c>
      <c r="B17" s="40">
        <v>285289</v>
      </c>
      <c r="C17" s="40" t="s">
        <v>23</v>
      </c>
      <c r="D17" s="40" t="s">
        <v>23</v>
      </c>
      <c r="E17" s="40" t="s">
        <v>23</v>
      </c>
      <c r="F17" s="41" t="s">
        <v>23</v>
      </c>
    </row>
    <row r="18" spans="1:6" x14ac:dyDescent="0.25">
      <c r="A18" s="57" t="s">
        <v>405</v>
      </c>
      <c r="B18" s="40">
        <v>719379</v>
      </c>
      <c r="C18" s="40" t="s">
        <v>23</v>
      </c>
      <c r="D18" s="40" t="s">
        <v>23</v>
      </c>
      <c r="E18" s="40" t="s">
        <v>23</v>
      </c>
      <c r="F18" s="41" t="s">
        <v>23</v>
      </c>
    </row>
    <row r="19" spans="1:6" x14ac:dyDescent="0.25">
      <c r="A19" s="210" t="s">
        <v>406</v>
      </c>
      <c r="B19" s="40">
        <v>1004668</v>
      </c>
      <c r="C19" s="40">
        <v>19803</v>
      </c>
      <c r="D19" s="40">
        <v>24969</v>
      </c>
      <c r="E19" s="40">
        <v>944609</v>
      </c>
      <c r="F19" s="12">
        <v>15287</v>
      </c>
    </row>
    <row r="20" spans="1:6" x14ac:dyDescent="0.25">
      <c r="A20" s="57" t="s">
        <v>407</v>
      </c>
      <c r="B20" s="40">
        <v>64693</v>
      </c>
      <c r="C20" s="40">
        <v>1153</v>
      </c>
      <c r="D20" s="40">
        <v>647</v>
      </c>
      <c r="E20" s="40">
        <v>55946</v>
      </c>
      <c r="F20" s="12">
        <v>6947</v>
      </c>
    </row>
    <row r="21" spans="1:6" x14ac:dyDescent="0.25">
      <c r="A21" s="57" t="s">
        <v>408</v>
      </c>
      <c r="B21" s="40">
        <v>79216</v>
      </c>
      <c r="C21" s="40">
        <v>533</v>
      </c>
      <c r="D21" s="40">
        <v>546</v>
      </c>
      <c r="E21" s="40">
        <v>39802</v>
      </c>
      <c r="F21" s="12">
        <v>38335</v>
      </c>
    </row>
    <row r="22" spans="1:6" x14ac:dyDescent="0.25">
      <c r="A22" s="57" t="s">
        <v>409</v>
      </c>
      <c r="B22" s="40">
        <v>53672</v>
      </c>
      <c r="C22" s="40">
        <v>1310</v>
      </c>
      <c r="D22" s="40">
        <v>3859</v>
      </c>
      <c r="E22" s="40">
        <v>40260</v>
      </c>
      <c r="F22" s="12">
        <v>8243</v>
      </c>
    </row>
    <row r="23" spans="1:6" x14ac:dyDescent="0.25">
      <c r="A23" s="57" t="s">
        <v>410</v>
      </c>
      <c r="B23" s="40">
        <v>19423</v>
      </c>
      <c r="C23" s="40">
        <v>145</v>
      </c>
      <c r="D23" s="75">
        <v>188</v>
      </c>
      <c r="E23" s="40">
        <v>10130</v>
      </c>
      <c r="F23" s="12">
        <v>8960</v>
      </c>
    </row>
    <row r="24" spans="1:6" x14ac:dyDescent="0.25">
      <c r="A24" s="210" t="s">
        <v>411</v>
      </c>
      <c r="B24" s="40">
        <v>61384</v>
      </c>
      <c r="C24" s="40">
        <v>3017</v>
      </c>
      <c r="D24" s="75">
        <v>24186</v>
      </c>
      <c r="E24" s="40">
        <v>33592</v>
      </c>
      <c r="F24" s="12">
        <v>589</v>
      </c>
    </row>
    <row r="25" spans="1:6" x14ac:dyDescent="0.25">
      <c r="A25" s="210" t="s">
        <v>412</v>
      </c>
      <c r="B25" s="40">
        <v>1537</v>
      </c>
      <c r="C25" s="40">
        <v>4</v>
      </c>
      <c r="D25" s="40" t="s">
        <v>23</v>
      </c>
      <c r="E25" s="40">
        <v>270</v>
      </c>
      <c r="F25" s="12">
        <v>1263</v>
      </c>
    </row>
    <row r="26" spans="1:6" x14ac:dyDescent="0.25">
      <c r="A26" s="57" t="s">
        <v>413</v>
      </c>
      <c r="B26" s="40">
        <v>1268</v>
      </c>
      <c r="C26" s="40">
        <v>7</v>
      </c>
      <c r="D26" s="40" t="s">
        <v>23</v>
      </c>
      <c r="E26" s="40">
        <v>289</v>
      </c>
      <c r="F26" s="12">
        <v>972</v>
      </c>
    </row>
    <row r="27" spans="1:6" x14ac:dyDescent="0.25">
      <c r="A27" s="57" t="s">
        <v>414</v>
      </c>
      <c r="B27" s="75">
        <v>2607</v>
      </c>
      <c r="C27" s="40" t="s">
        <v>23</v>
      </c>
      <c r="D27" s="75">
        <v>16</v>
      </c>
      <c r="E27" s="40">
        <v>232</v>
      </c>
      <c r="F27" s="271">
        <v>2359</v>
      </c>
    </row>
    <row r="28" spans="1:6" x14ac:dyDescent="0.25">
      <c r="A28" s="57" t="s">
        <v>415</v>
      </c>
      <c r="B28" s="75">
        <v>4589</v>
      </c>
      <c r="C28" s="40" t="s">
        <v>23</v>
      </c>
      <c r="D28" s="75" t="s">
        <v>23</v>
      </c>
      <c r="E28" s="40">
        <v>208</v>
      </c>
      <c r="F28" s="112">
        <v>4381</v>
      </c>
    </row>
    <row r="29" spans="1:6" x14ac:dyDescent="0.25">
      <c r="A29" s="549" t="s">
        <v>545</v>
      </c>
      <c r="B29" s="75">
        <v>6618</v>
      </c>
      <c r="C29" s="40" t="s">
        <v>23</v>
      </c>
      <c r="D29" s="75">
        <v>44</v>
      </c>
      <c r="E29" s="40">
        <v>5264</v>
      </c>
      <c r="F29" s="112">
        <v>1310</v>
      </c>
    </row>
    <row r="30" spans="1:6" x14ac:dyDescent="0.25">
      <c r="A30" s="57" t="s">
        <v>416</v>
      </c>
      <c r="B30" s="75">
        <v>18916</v>
      </c>
      <c r="C30" s="40">
        <v>96</v>
      </c>
      <c r="D30" s="40">
        <v>18</v>
      </c>
      <c r="E30" s="40">
        <v>18802</v>
      </c>
      <c r="F30" s="112" t="s">
        <v>23</v>
      </c>
    </row>
    <row r="31" spans="1:6" x14ac:dyDescent="0.25">
      <c r="A31" s="57"/>
      <c r="B31" s="280"/>
      <c r="C31" s="277"/>
      <c r="D31" s="277"/>
      <c r="E31" s="277"/>
      <c r="F31" s="294"/>
    </row>
    <row r="32" spans="1:6" x14ac:dyDescent="0.25">
      <c r="A32" s="209" t="s">
        <v>417</v>
      </c>
      <c r="B32" s="280"/>
      <c r="C32" s="277"/>
      <c r="D32" s="277"/>
      <c r="E32" s="277"/>
      <c r="F32" s="294"/>
    </row>
    <row r="33" spans="1:6" x14ac:dyDescent="0.25">
      <c r="A33" s="57" t="s">
        <v>418</v>
      </c>
      <c r="B33" s="40">
        <v>1200093</v>
      </c>
      <c r="C33" s="40">
        <v>45819</v>
      </c>
      <c r="D33" s="40">
        <v>3749</v>
      </c>
      <c r="E33" s="40">
        <v>1150525</v>
      </c>
      <c r="F33" s="12" t="s">
        <v>23</v>
      </c>
    </row>
    <row r="34" spans="1:6" x14ac:dyDescent="0.25">
      <c r="A34" s="57" t="s">
        <v>419</v>
      </c>
      <c r="B34" s="40">
        <v>199826</v>
      </c>
      <c r="C34" s="40" t="s">
        <v>23</v>
      </c>
      <c r="D34" s="40" t="s">
        <v>23</v>
      </c>
      <c r="E34" s="40" t="s">
        <v>23</v>
      </c>
      <c r="F34" s="41" t="s">
        <v>23</v>
      </c>
    </row>
    <row r="35" spans="1:6" x14ac:dyDescent="0.25">
      <c r="A35" s="57" t="s">
        <v>420</v>
      </c>
      <c r="B35" s="40">
        <v>22833</v>
      </c>
      <c r="C35" s="40" t="s">
        <v>23</v>
      </c>
      <c r="D35" s="40" t="s">
        <v>23</v>
      </c>
      <c r="E35" s="40" t="s">
        <v>23</v>
      </c>
      <c r="F35" s="41" t="s">
        <v>23</v>
      </c>
    </row>
    <row r="36" spans="1:6" x14ac:dyDescent="0.25">
      <c r="A36" s="57" t="s">
        <v>421</v>
      </c>
      <c r="B36" s="40">
        <v>100181</v>
      </c>
      <c r="C36" s="40" t="s">
        <v>23</v>
      </c>
      <c r="D36" s="40" t="s">
        <v>23</v>
      </c>
      <c r="E36" s="40" t="s">
        <v>23</v>
      </c>
      <c r="F36" s="41" t="s">
        <v>23</v>
      </c>
    </row>
    <row r="37" spans="1:6" x14ac:dyDescent="0.25">
      <c r="A37" s="57" t="s">
        <v>422</v>
      </c>
      <c r="B37" s="40">
        <v>337351</v>
      </c>
      <c r="C37" s="40" t="s">
        <v>23</v>
      </c>
      <c r="D37" s="40" t="s">
        <v>23</v>
      </c>
      <c r="E37" s="40" t="s">
        <v>23</v>
      </c>
      <c r="F37" s="41" t="s">
        <v>23</v>
      </c>
    </row>
    <row r="38" spans="1:6" x14ac:dyDescent="0.25">
      <c r="A38" s="57" t="s">
        <v>423</v>
      </c>
      <c r="B38" s="40">
        <v>660191</v>
      </c>
      <c r="C38" s="40">
        <v>8024</v>
      </c>
      <c r="D38" s="40">
        <v>2483</v>
      </c>
      <c r="E38" s="40">
        <v>649684</v>
      </c>
      <c r="F38" s="12" t="s">
        <v>23</v>
      </c>
    </row>
    <row r="39" spans="1:6" x14ac:dyDescent="0.25">
      <c r="A39" s="57" t="s">
        <v>424</v>
      </c>
      <c r="B39" s="40">
        <v>129112</v>
      </c>
      <c r="C39" s="40">
        <v>5494</v>
      </c>
      <c r="D39" s="75">
        <v>3227</v>
      </c>
      <c r="E39" s="40">
        <v>95235</v>
      </c>
      <c r="F39" s="12">
        <v>25156</v>
      </c>
    </row>
    <row r="40" spans="1:6" x14ac:dyDescent="0.25">
      <c r="A40" s="57" t="s">
        <v>425</v>
      </c>
      <c r="B40" s="40">
        <v>605527</v>
      </c>
      <c r="C40" s="40">
        <v>24309</v>
      </c>
      <c r="D40" s="40">
        <v>4238</v>
      </c>
      <c r="E40" s="40">
        <v>559071</v>
      </c>
      <c r="F40" s="12">
        <v>17909</v>
      </c>
    </row>
    <row r="41" spans="1:6" x14ac:dyDescent="0.25">
      <c r="A41" s="210" t="s">
        <v>426</v>
      </c>
      <c r="B41" s="40">
        <v>739165</v>
      </c>
      <c r="C41" s="40">
        <v>27742</v>
      </c>
      <c r="D41" s="40">
        <v>5243</v>
      </c>
      <c r="E41" s="40">
        <v>706153</v>
      </c>
      <c r="F41" s="12">
        <v>27</v>
      </c>
    </row>
    <row r="42" spans="1:6" x14ac:dyDescent="0.25">
      <c r="A42" s="57" t="s">
        <v>427</v>
      </c>
      <c r="B42" s="40">
        <v>30</v>
      </c>
      <c r="C42" s="40" t="s">
        <v>23</v>
      </c>
      <c r="D42" s="75" t="s">
        <v>23</v>
      </c>
      <c r="E42" s="40">
        <v>20</v>
      </c>
      <c r="F42" s="271">
        <v>10</v>
      </c>
    </row>
    <row r="43" spans="1:6" x14ac:dyDescent="0.25">
      <c r="A43" s="57" t="s">
        <v>428</v>
      </c>
      <c r="B43" s="40">
        <v>245146</v>
      </c>
      <c r="C43" s="40">
        <v>10308</v>
      </c>
      <c r="D43" s="40">
        <v>1052</v>
      </c>
      <c r="E43" s="40">
        <v>221415</v>
      </c>
      <c r="F43" s="12">
        <v>12371</v>
      </c>
    </row>
    <row r="44" spans="1:6" x14ac:dyDescent="0.25">
      <c r="A44" s="57" t="s">
        <v>429</v>
      </c>
      <c r="B44" s="40">
        <v>894568</v>
      </c>
      <c r="C44" s="40" t="s">
        <v>23</v>
      </c>
      <c r="D44" s="40" t="s">
        <v>23</v>
      </c>
      <c r="E44" s="40" t="s">
        <v>23</v>
      </c>
      <c r="F44" s="41" t="s">
        <v>23</v>
      </c>
    </row>
    <row r="45" spans="1:6" x14ac:dyDescent="0.25">
      <c r="A45" s="13" t="s">
        <v>430</v>
      </c>
      <c r="B45" s="40">
        <v>3698699</v>
      </c>
      <c r="C45" s="40" t="s">
        <v>23</v>
      </c>
      <c r="D45" s="40" t="s">
        <v>23</v>
      </c>
      <c r="E45" s="40" t="s">
        <v>23</v>
      </c>
      <c r="F45" s="41" t="s">
        <v>23</v>
      </c>
    </row>
    <row r="46" spans="1:6" x14ac:dyDescent="0.25">
      <c r="A46" s="13" t="s">
        <v>431</v>
      </c>
      <c r="B46" s="40">
        <v>407292</v>
      </c>
      <c r="C46" s="40" t="s">
        <v>23</v>
      </c>
      <c r="D46" s="40" t="s">
        <v>23</v>
      </c>
      <c r="E46" s="40" t="s">
        <v>23</v>
      </c>
      <c r="F46" s="41" t="s">
        <v>23</v>
      </c>
    </row>
    <row r="47" spans="1:6" x14ac:dyDescent="0.25">
      <c r="A47" s="57" t="s">
        <v>432</v>
      </c>
      <c r="B47" s="40">
        <v>5000559</v>
      </c>
      <c r="C47" s="40">
        <v>69543</v>
      </c>
      <c r="D47" s="40">
        <v>60720</v>
      </c>
      <c r="E47" s="40">
        <v>1728705</v>
      </c>
      <c r="F47" s="12">
        <v>3141591</v>
      </c>
    </row>
    <row r="48" spans="1:6" x14ac:dyDescent="0.25">
      <c r="A48" s="57" t="s">
        <v>433</v>
      </c>
      <c r="B48" s="40">
        <v>1399192</v>
      </c>
      <c r="C48" s="40">
        <v>47188</v>
      </c>
      <c r="D48" s="40">
        <v>41638</v>
      </c>
      <c r="E48" s="40">
        <v>1157312</v>
      </c>
      <c r="F48" s="12">
        <v>153054</v>
      </c>
    </row>
    <row r="49" spans="1:6" x14ac:dyDescent="0.25">
      <c r="A49" s="210" t="s">
        <v>434</v>
      </c>
      <c r="B49" s="40">
        <v>3185</v>
      </c>
      <c r="C49" s="40" t="s">
        <v>23</v>
      </c>
      <c r="D49" s="75">
        <v>294</v>
      </c>
      <c r="E49" s="40">
        <v>1797</v>
      </c>
      <c r="F49" s="12">
        <v>1094</v>
      </c>
    </row>
    <row r="50" spans="1:6" x14ac:dyDescent="0.25">
      <c r="A50" s="210" t="s">
        <v>553</v>
      </c>
      <c r="B50" s="775">
        <v>105876</v>
      </c>
      <c r="C50" s="775">
        <v>54</v>
      </c>
      <c r="D50" s="802">
        <v>138</v>
      </c>
      <c r="E50" s="775">
        <v>6639</v>
      </c>
      <c r="F50" s="778">
        <v>99045</v>
      </c>
    </row>
    <row r="51" spans="1:6" x14ac:dyDescent="0.25">
      <c r="A51" s="57" t="s">
        <v>435</v>
      </c>
      <c r="B51" s="40">
        <v>351960</v>
      </c>
      <c r="C51" s="40">
        <v>86</v>
      </c>
      <c r="D51" s="40">
        <v>642</v>
      </c>
      <c r="E51" s="40">
        <v>276332</v>
      </c>
      <c r="F51" s="12">
        <v>74900</v>
      </c>
    </row>
    <row r="52" spans="1:6" x14ac:dyDescent="0.25">
      <c r="A52" s="57"/>
      <c r="B52" s="40"/>
      <c r="C52" s="40"/>
      <c r="D52" s="40"/>
      <c r="E52" s="40"/>
      <c r="F52" s="12"/>
    </row>
    <row r="53" spans="1:6" x14ac:dyDescent="0.25">
      <c r="A53" s="209" t="s">
        <v>436</v>
      </c>
      <c r="B53" s="40"/>
      <c r="C53" s="40"/>
      <c r="D53" s="40"/>
      <c r="E53" s="40"/>
      <c r="F53" s="12"/>
    </row>
    <row r="54" spans="1:6" x14ac:dyDescent="0.25">
      <c r="A54" s="57" t="s">
        <v>437</v>
      </c>
      <c r="B54" s="40">
        <v>199944</v>
      </c>
      <c r="C54" s="40">
        <v>3396</v>
      </c>
      <c r="D54" s="40">
        <v>782</v>
      </c>
      <c r="E54" s="40">
        <v>164291</v>
      </c>
      <c r="F54" s="12">
        <v>31476</v>
      </c>
    </row>
    <row r="55" spans="1:6" x14ac:dyDescent="0.25">
      <c r="A55" s="549" t="s">
        <v>546</v>
      </c>
      <c r="B55" s="40">
        <v>517767</v>
      </c>
      <c r="C55" s="40">
        <v>4024</v>
      </c>
      <c r="D55" s="40">
        <v>2954</v>
      </c>
      <c r="E55" s="40">
        <v>224902</v>
      </c>
      <c r="F55" s="12">
        <v>285887</v>
      </c>
    </row>
    <row r="56" spans="1:6" x14ac:dyDescent="0.25">
      <c r="A56" s="549" t="s">
        <v>547</v>
      </c>
      <c r="B56" s="281">
        <v>189638</v>
      </c>
      <c r="C56" s="295">
        <v>4352</v>
      </c>
      <c r="D56" s="295">
        <v>3406</v>
      </c>
      <c r="E56" s="295">
        <v>139343</v>
      </c>
      <c r="F56" s="296">
        <v>42537</v>
      </c>
    </row>
    <row r="57" spans="1:6" x14ac:dyDescent="0.25">
      <c r="A57" s="57"/>
      <c r="B57" s="277"/>
      <c r="C57" s="277"/>
      <c r="D57" s="277"/>
      <c r="E57" s="277"/>
      <c r="F57" s="297"/>
    </row>
    <row r="58" spans="1:6" x14ac:dyDescent="0.25">
      <c r="A58" s="209" t="s">
        <v>438</v>
      </c>
      <c r="B58" s="277"/>
      <c r="C58" s="277"/>
      <c r="D58" s="277"/>
      <c r="E58" s="277"/>
      <c r="F58" s="297"/>
    </row>
    <row r="59" spans="1:6" x14ac:dyDescent="0.25">
      <c r="A59" s="57" t="s">
        <v>439</v>
      </c>
      <c r="B59" s="40">
        <v>271353</v>
      </c>
      <c r="C59" s="40">
        <v>622</v>
      </c>
      <c r="D59" s="75">
        <v>2259</v>
      </c>
      <c r="E59" s="40">
        <v>261916</v>
      </c>
      <c r="F59" s="12">
        <v>6556</v>
      </c>
    </row>
    <row r="60" spans="1:6" x14ac:dyDescent="0.25">
      <c r="A60" s="57" t="s">
        <v>440</v>
      </c>
      <c r="B60" s="40">
        <v>221244</v>
      </c>
      <c r="C60" s="40" t="s">
        <v>23</v>
      </c>
      <c r="D60" s="40" t="s">
        <v>23</v>
      </c>
      <c r="E60" s="40" t="s">
        <v>23</v>
      </c>
      <c r="F60" s="41" t="s">
        <v>23</v>
      </c>
    </row>
    <row r="61" spans="1:6" x14ac:dyDescent="0.25">
      <c r="A61" s="57" t="s">
        <v>441</v>
      </c>
      <c r="B61" s="40">
        <v>302403</v>
      </c>
      <c r="C61" s="40" t="s">
        <v>23</v>
      </c>
      <c r="D61" s="40" t="s">
        <v>23</v>
      </c>
      <c r="E61" s="40" t="s">
        <v>23</v>
      </c>
      <c r="F61" s="41" t="s">
        <v>23</v>
      </c>
    </row>
    <row r="62" spans="1:6" x14ac:dyDescent="0.25">
      <c r="A62" s="57" t="s">
        <v>442</v>
      </c>
      <c r="B62" s="40">
        <v>553585</v>
      </c>
      <c r="C62" s="40" t="s">
        <v>23</v>
      </c>
      <c r="D62" s="40" t="s">
        <v>23</v>
      </c>
      <c r="E62" s="40" t="s">
        <v>23</v>
      </c>
      <c r="F62" s="41" t="s">
        <v>23</v>
      </c>
    </row>
    <row r="63" spans="1:6" x14ac:dyDescent="0.25">
      <c r="A63" s="57" t="s">
        <v>443</v>
      </c>
      <c r="B63" s="40">
        <v>365955</v>
      </c>
      <c r="C63" s="40" t="s">
        <v>23</v>
      </c>
      <c r="D63" s="40" t="s">
        <v>23</v>
      </c>
      <c r="E63" s="40" t="s">
        <v>23</v>
      </c>
      <c r="F63" s="41" t="s">
        <v>23</v>
      </c>
    </row>
    <row r="64" spans="1:6" x14ac:dyDescent="0.25">
      <c r="A64" s="57" t="s">
        <v>444</v>
      </c>
      <c r="B64" s="40">
        <v>1443187</v>
      </c>
      <c r="C64" s="40">
        <v>14530</v>
      </c>
      <c r="D64" s="75">
        <v>19652</v>
      </c>
      <c r="E64" s="40">
        <v>1356248</v>
      </c>
      <c r="F64" s="12">
        <v>52757</v>
      </c>
    </row>
    <row r="65" spans="1:6" x14ac:dyDescent="0.25">
      <c r="A65" s="57" t="s">
        <v>445</v>
      </c>
      <c r="B65" s="40">
        <v>15732</v>
      </c>
      <c r="C65" s="40">
        <v>166</v>
      </c>
      <c r="D65" s="40">
        <v>1359</v>
      </c>
      <c r="E65" s="40">
        <v>14207</v>
      </c>
      <c r="F65" s="12" t="s">
        <v>23</v>
      </c>
    </row>
    <row r="66" spans="1:6" x14ac:dyDescent="0.25">
      <c r="A66" s="57" t="s">
        <v>446</v>
      </c>
      <c r="B66" s="40">
        <v>80279</v>
      </c>
      <c r="C66" s="40">
        <v>508</v>
      </c>
      <c r="D66" s="75">
        <v>4114</v>
      </c>
      <c r="E66" s="40">
        <v>67480</v>
      </c>
      <c r="F66" s="12">
        <v>8177</v>
      </c>
    </row>
    <row r="67" spans="1:6" x14ac:dyDescent="0.25">
      <c r="A67" s="57" t="s">
        <v>447</v>
      </c>
      <c r="B67" s="40">
        <v>60515</v>
      </c>
      <c r="C67" s="40">
        <v>1115</v>
      </c>
      <c r="D67" s="75">
        <v>637</v>
      </c>
      <c r="E67" s="40">
        <v>20438</v>
      </c>
      <c r="F67" s="12">
        <v>38325</v>
      </c>
    </row>
    <row r="68" spans="1:6" x14ac:dyDescent="0.25">
      <c r="A68" s="57" t="s">
        <v>448</v>
      </c>
      <c r="B68" s="40">
        <v>384295</v>
      </c>
      <c r="C68" s="40">
        <v>6152</v>
      </c>
      <c r="D68" s="40">
        <v>4931</v>
      </c>
      <c r="E68" s="40">
        <v>311671</v>
      </c>
      <c r="F68" s="12">
        <v>61541</v>
      </c>
    </row>
    <row r="69" spans="1:6" x14ac:dyDescent="0.25">
      <c r="A69" s="57" t="s">
        <v>449</v>
      </c>
      <c r="B69" s="40">
        <v>3947</v>
      </c>
      <c r="C69" s="40">
        <v>69</v>
      </c>
      <c r="D69" s="75">
        <v>25</v>
      </c>
      <c r="E69" s="40">
        <v>3853</v>
      </c>
      <c r="F69" s="12" t="s">
        <v>23</v>
      </c>
    </row>
    <row r="70" spans="1:6" x14ac:dyDescent="0.25">
      <c r="A70" s="57" t="s">
        <v>450</v>
      </c>
      <c r="B70" s="40">
        <v>8182</v>
      </c>
      <c r="C70" s="40">
        <v>421</v>
      </c>
      <c r="D70" s="75">
        <v>39</v>
      </c>
      <c r="E70" s="40">
        <v>7341</v>
      </c>
      <c r="F70" s="12">
        <v>381</v>
      </c>
    </row>
    <row r="71" spans="1:6" x14ac:dyDescent="0.25">
      <c r="A71" s="57"/>
      <c r="B71" s="40"/>
      <c r="C71" s="40"/>
      <c r="D71" s="75"/>
      <c r="E71" s="40"/>
      <c r="F71" s="12"/>
    </row>
    <row r="72" spans="1:6" x14ac:dyDescent="0.25">
      <c r="A72" s="209" t="s">
        <v>451</v>
      </c>
      <c r="B72" s="40"/>
      <c r="C72" s="40"/>
      <c r="D72" s="75"/>
      <c r="E72" s="40"/>
      <c r="F72" s="12"/>
    </row>
    <row r="73" spans="1:6" x14ac:dyDescent="0.25">
      <c r="A73" s="57" t="s">
        <v>452</v>
      </c>
      <c r="B73" s="40">
        <v>143289</v>
      </c>
      <c r="C73" s="40">
        <v>3153</v>
      </c>
      <c r="D73" s="40">
        <v>21483</v>
      </c>
      <c r="E73" s="40">
        <v>82315</v>
      </c>
      <c r="F73" s="12">
        <v>36338</v>
      </c>
    </row>
    <row r="74" spans="1:6" x14ac:dyDescent="0.25">
      <c r="A74" s="210" t="s">
        <v>453</v>
      </c>
      <c r="B74" s="40">
        <v>126984</v>
      </c>
      <c r="C74" s="40">
        <v>149</v>
      </c>
      <c r="D74" s="40">
        <v>1393</v>
      </c>
      <c r="E74" s="40">
        <v>11563</v>
      </c>
      <c r="F74" s="12">
        <v>113879</v>
      </c>
    </row>
    <row r="75" spans="1:6" x14ac:dyDescent="0.25">
      <c r="A75" s="597" t="s">
        <v>549</v>
      </c>
      <c r="B75" s="40">
        <v>57049</v>
      </c>
      <c r="C75" s="40">
        <v>392</v>
      </c>
      <c r="D75" s="40">
        <v>1103</v>
      </c>
      <c r="E75" s="40">
        <v>32138</v>
      </c>
      <c r="F75" s="12">
        <v>23416</v>
      </c>
    </row>
    <row r="76" spans="1:6" x14ac:dyDescent="0.25">
      <c r="A76" s="32"/>
      <c r="B76" s="775"/>
      <c r="C76" s="775"/>
      <c r="D76" s="775"/>
      <c r="E76" s="775"/>
      <c r="F76" s="778"/>
    </row>
    <row r="77" spans="1:6" x14ac:dyDescent="0.25">
      <c r="A77" s="679" t="s">
        <v>548</v>
      </c>
      <c r="B77" s="40"/>
      <c r="C77" s="40"/>
      <c r="D77" s="40"/>
      <c r="E77" s="40"/>
      <c r="F77" s="12"/>
    </row>
    <row r="78" spans="1:6" x14ac:dyDescent="0.25">
      <c r="A78" s="13" t="s">
        <v>454</v>
      </c>
      <c r="B78" s="40">
        <v>151823</v>
      </c>
      <c r="C78" s="40">
        <v>5</v>
      </c>
      <c r="D78" s="40">
        <v>258</v>
      </c>
      <c r="E78" s="40">
        <v>82156</v>
      </c>
      <c r="F78" s="12">
        <v>69404</v>
      </c>
    </row>
    <row r="79" spans="1:6" x14ac:dyDescent="0.25">
      <c r="A79" s="57" t="s">
        <v>455</v>
      </c>
      <c r="B79" s="40">
        <v>18341</v>
      </c>
      <c r="C79" s="40">
        <v>6</v>
      </c>
      <c r="D79" s="40">
        <v>115</v>
      </c>
      <c r="E79" s="40">
        <v>17287</v>
      </c>
      <c r="F79" s="12">
        <v>933</v>
      </c>
    </row>
    <row r="80" spans="1:6" x14ac:dyDescent="0.25">
      <c r="A80" s="57" t="s">
        <v>456</v>
      </c>
      <c r="B80" s="40">
        <v>44476</v>
      </c>
      <c r="C80" s="40">
        <v>700</v>
      </c>
      <c r="D80" s="40">
        <v>628</v>
      </c>
      <c r="E80" s="40">
        <v>38663</v>
      </c>
      <c r="F80" s="12">
        <v>4485</v>
      </c>
    </row>
    <row r="81" spans="1:6" x14ac:dyDescent="0.25">
      <c r="A81" s="57"/>
      <c r="B81" s="277"/>
      <c r="C81" s="277"/>
      <c r="D81" s="277"/>
      <c r="E81" s="277"/>
      <c r="F81" s="297"/>
    </row>
    <row r="82" spans="1:6" ht="13.8" thickBot="1" x14ac:dyDescent="0.3">
      <c r="A82" s="288" t="s">
        <v>457</v>
      </c>
      <c r="B82" s="289">
        <v>15857731</v>
      </c>
      <c r="C82" s="289">
        <v>331158</v>
      </c>
      <c r="D82" s="289">
        <v>280540</v>
      </c>
      <c r="E82" s="289">
        <v>10838091</v>
      </c>
      <c r="F82" s="290">
        <v>4407942</v>
      </c>
    </row>
    <row r="83" spans="1:6" x14ac:dyDescent="0.25">
      <c r="A83" s="172" t="s">
        <v>458</v>
      </c>
      <c r="B83" s="173"/>
      <c r="C83" s="173"/>
      <c r="D83" s="173"/>
      <c r="E83" s="173"/>
      <c r="F83" s="173"/>
    </row>
    <row r="84" spans="1:6" x14ac:dyDescent="0.25">
      <c r="B84" s="173"/>
      <c r="C84" s="173"/>
      <c r="D84" s="173"/>
      <c r="E84" s="173"/>
      <c r="F84" s="173"/>
    </row>
  </sheetData>
  <mergeCells count="5">
    <mergeCell ref="A1:F1"/>
    <mergeCell ref="A3:F3"/>
    <mergeCell ref="C5:D5"/>
    <mergeCell ref="C6:D6"/>
    <mergeCell ref="E5:F5"/>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239">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5546875" style="172" customWidth="1"/>
    <col min="2" max="5" width="20.6640625" style="172" customWidth="1"/>
    <col min="6" max="16384" width="11.44140625" style="172"/>
  </cols>
  <sheetData>
    <row r="1" spans="1:10" s="80" customFormat="1" ht="17.399999999999999" x14ac:dyDescent="0.3">
      <c r="A1" s="2009" t="s">
        <v>0</v>
      </c>
      <c r="B1" s="2009"/>
      <c r="C1" s="2009"/>
      <c r="D1" s="2009"/>
      <c r="E1" s="2009"/>
    </row>
    <row r="2" spans="1:10" s="81" customFormat="1" ht="12.75" customHeight="1" x14ac:dyDescent="0.25">
      <c r="A2" s="275"/>
    </row>
    <row r="3" spans="1:10" s="81" customFormat="1" ht="13.8" x14ac:dyDescent="0.25">
      <c r="A3" s="2002" t="s">
        <v>758</v>
      </c>
      <c r="B3" s="2002"/>
      <c r="C3" s="2002"/>
      <c r="D3" s="2002"/>
      <c r="E3" s="2002"/>
      <c r="F3" s="113"/>
    </row>
    <row r="4" spans="1:10" s="81" customFormat="1" ht="13.5" customHeight="1" thickBot="1" x14ac:dyDescent="0.3">
      <c r="A4" s="27"/>
      <c r="B4" s="27"/>
      <c r="C4" s="27"/>
      <c r="D4" s="27"/>
      <c r="E4" s="27"/>
    </row>
    <row r="5" spans="1:10" s="380" customFormat="1" ht="19.5" customHeight="1" x14ac:dyDescent="0.25">
      <c r="A5" s="2005" t="s">
        <v>77</v>
      </c>
      <c r="B5" s="1988" t="s">
        <v>466</v>
      </c>
      <c r="C5" s="1989"/>
      <c r="D5" s="1989"/>
      <c r="E5" s="1989"/>
    </row>
    <row r="6" spans="1:10" s="380" customFormat="1" ht="19.5" customHeight="1" x14ac:dyDescent="0.25">
      <c r="A6" s="2006"/>
      <c r="B6" s="1997" t="s">
        <v>17</v>
      </c>
      <c r="C6" s="2003" t="s">
        <v>18</v>
      </c>
      <c r="D6" s="2004"/>
      <c r="E6" s="2159" t="s">
        <v>19</v>
      </c>
    </row>
    <row r="7" spans="1:10" s="380" customFormat="1" ht="19.5" customHeight="1" thickBot="1" x14ac:dyDescent="0.3">
      <c r="A7" s="2007"/>
      <c r="B7" s="1998"/>
      <c r="C7" s="639" t="s">
        <v>467</v>
      </c>
      <c r="D7" s="376" t="s">
        <v>394</v>
      </c>
      <c r="E7" s="2001"/>
    </row>
    <row r="8" spans="1:10" ht="22.5" customHeight="1" x14ac:dyDescent="0.25">
      <c r="A8" s="65" t="s">
        <v>81</v>
      </c>
      <c r="B8" s="38">
        <v>2592</v>
      </c>
      <c r="C8" s="38">
        <v>1496</v>
      </c>
      <c r="D8" s="38">
        <v>583</v>
      </c>
      <c r="E8" s="38">
        <v>4671</v>
      </c>
      <c r="G8" s="177"/>
      <c r="H8" s="177"/>
      <c r="I8" s="177"/>
      <c r="J8" s="180"/>
    </row>
    <row r="9" spans="1:10" x14ac:dyDescent="0.25">
      <c r="A9" s="57" t="s">
        <v>82</v>
      </c>
      <c r="B9" s="888">
        <v>1714</v>
      </c>
      <c r="C9" s="888">
        <v>805</v>
      </c>
      <c r="D9" s="888">
        <v>327</v>
      </c>
      <c r="E9" s="888">
        <v>2846</v>
      </c>
      <c r="G9" s="177"/>
      <c r="H9" s="177"/>
      <c r="I9" s="177"/>
      <c r="J9" s="180"/>
    </row>
    <row r="10" spans="1:10" x14ac:dyDescent="0.25">
      <c r="A10" s="57" t="s">
        <v>83</v>
      </c>
      <c r="B10" s="888">
        <v>1330</v>
      </c>
      <c r="C10" s="888">
        <v>1175</v>
      </c>
      <c r="D10" s="888">
        <v>397</v>
      </c>
      <c r="E10" s="888">
        <v>2902</v>
      </c>
      <c r="G10" s="177"/>
      <c r="H10" s="177"/>
      <c r="I10" s="177"/>
      <c r="J10" s="180"/>
    </row>
    <row r="11" spans="1:10" x14ac:dyDescent="0.25">
      <c r="A11" s="57" t="s">
        <v>84</v>
      </c>
      <c r="B11" s="888">
        <v>573</v>
      </c>
      <c r="C11" s="888">
        <v>1561</v>
      </c>
      <c r="D11" s="888">
        <v>579</v>
      </c>
      <c r="E11" s="888">
        <v>2713</v>
      </c>
      <c r="G11" s="177"/>
      <c r="H11" s="177"/>
      <c r="I11" s="177"/>
      <c r="J11" s="180"/>
    </row>
    <row r="12" spans="1:10" x14ac:dyDescent="0.25">
      <c r="A12" s="66" t="s">
        <v>85</v>
      </c>
      <c r="B12" s="893">
        <v>6209</v>
      </c>
      <c r="C12" s="893">
        <v>5037</v>
      </c>
      <c r="D12" s="893">
        <v>1886</v>
      </c>
      <c r="E12" s="893">
        <v>13132</v>
      </c>
      <c r="G12" s="177"/>
      <c r="H12" s="177"/>
      <c r="I12" s="177"/>
      <c r="J12" s="180"/>
    </row>
    <row r="13" spans="1:10" x14ac:dyDescent="0.25">
      <c r="A13" s="59"/>
      <c r="B13" s="1026"/>
      <c r="C13" s="1026"/>
      <c r="D13" s="1026"/>
      <c r="E13" s="1026"/>
      <c r="G13" s="177"/>
      <c r="H13" s="177"/>
      <c r="I13" s="177"/>
      <c r="J13" s="180"/>
    </row>
    <row r="14" spans="1:10" x14ac:dyDescent="0.25">
      <c r="A14" s="66" t="s">
        <v>86</v>
      </c>
      <c r="B14" s="893">
        <v>481</v>
      </c>
      <c r="C14" s="893">
        <v>149</v>
      </c>
      <c r="D14" s="893">
        <v>67</v>
      </c>
      <c r="E14" s="893">
        <v>697</v>
      </c>
      <c r="G14" s="177"/>
      <c r="H14" s="177"/>
      <c r="I14" s="177"/>
      <c r="J14" s="180"/>
    </row>
    <row r="15" spans="1:10" x14ac:dyDescent="0.25">
      <c r="A15" s="59"/>
      <c r="B15" s="1026"/>
      <c r="C15" s="1026"/>
      <c r="D15" s="1026"/>
      <c r="E15" s="1026"/>
      <c r="G15" s="177"/>
      <c r="H15" s="177"/>
      <c r="I15" s="177"/>
      <c r="J15" s="180"/>
    </row>
    <row r="16" spans="1:10" x14ac:dyDescent="0.25">
      <c r="A16" s="66" t="s">
        <v>87</v>
      </c>
      <c r="B16" s="893">
        <v>33</v>
      </c>
      <c r="C16" s="893">
        <v>5</v>
      </c>
      <c r="D16" s="893">
        <v>30</v>
      </c>
      <c r="E16" s="893">
        <v>68</v>
      </c>
      <c r="G16" s="177"/>
      <c r="H16" s="177"/>
      <c r="I16" s="177"/>
      <c r="J16" s="180"/>
    </row>
    <row r="17" spans="1:10" x14ac:dyDescent="0.25">
      <c r="A17" s="57"/>
      <c r="B17" s="888"/>
      <c r="C17" s="888"/>
      <c r="D17" s="888"/>
      <c r="E17" s="888"/>
      <c r="G17" s="177"/>
      <c r="H17" s="177"/>
      <c r="I17" s="177"/>
      <c r="J17" s="180"/>
    </row>
    <row r="18" spans="1:10" x14ac:dyDescent="0.25">
      <c r="A18" s="57" t="s">
        <v>160</v>
      </c>
      <c r="B18" s="888">
        <v>18</v>
      </c>
      <c r="C18" s="888">
        <v>468</v>
      </c>
      <c r="D18" s="888">
        <v>54</v>
      </c>
      <c r="E18" s="888">
        <v>540</v>
      </c>
      <c r="G18" s="177"/>
      <c r="H18" s="177"/>
      <c r="I18" s="177"/>
      <c r="J18" s="180"/>
    </row>
    <row r="19" spans="1:10" x14ac:dyDescent="0.25">
      <c r="A19" s="57" t="s">
        <v>89</v>
      </c>
      <c r="B19" s="888">
        <v>326</v>
      </c>
      <c r="C19" s="888">
        <v>206</v>
      </c>
      <c r="D19" s="888">
        <v>77</v>
      </c>
      <c r="E19" s="888">
        <v>609</v>
      </c>
      <c r="G19" s="177"/>
      <c r="H19" s="177"/>
      <c r="I19" s="177"/>
      <c r="J19" s="180"/>
    </row>
    <row r="20" spans="1:10" x14ac:dyDescent="0.25">
      <c r="A20" s="57" t="s">
        <v>90</v>
      </c>
      <c r="B20" s="888">
        <v>583</v>
      </c>
      <c r="C20" s="888">
        <v>393</v>
      </c>
      <c r="D20" s="888">
        <v>138</v>
      </c>
      <c r="E20" s="888">
        <v>1114</v>
      </c>
      <c r="G20" s="177"/>
      <c r="H20" s="177"/>
      <c r="I20" s="177"/>
      <c r="J20" s="180"/>
    </row>
    <row r="21" spans="1:10" x14ac:dyDescent="0.25">
      <c r="A21" s="66" t="s">
        <v>91</v>
      </c>
      <c r="B21" s="893">
        <v>927</v>
      </c>
      <c r="C21" s="893">
        <v>1067</v>
      </c>
      <c r="D21" s="893">
        <v>269</v>
      </c>
      <c r="E21" s="893">
        <v>2263</v>
      </c>
      <c r="G21" s="177"/>
      <c r="H21" s="177"/>
      <c r="I21" s="177"/>
      <c r="J21" s="180"/>
    </row>
    <row r="22" spans="1:10" x14ac:dyDescent="0.25">
      <c r="A22" s="59"/>
      <c r="B22" s="1026"/>
      <c r="C22" s="1026"/>
      <c r="D22" s="1026"/>
      <c r="E22" s="1026"/>
      <c r="G22" s="177"/>
      <c r="H22" s="177"/>
      <c r="I22" s="177"/>
      <c r="J22" s="180"/>
    </row>
    <row r="23" spans="1:10" x14ac:dyDescent="0.25">
      <c r="A23" s="66" t="s">
        <v>92</v>
      </c>
      <c r="B23" s="893">
        <v>558</v>
      </c>
      <c r="C23" s="893">
        <v>21540</v>
      </c>
      <c r="D23" s="893">
        <v>1088</v>
      </c>
      <c r="E23" s="893">
        <v>23186</v>
      </c>
      <c r="G23" s="177"/>
      <c r="H23" s="177"/>
      <c r="I23" s="177"/>
      <c r="J23" s="180"/>
    </row>
    <row r="24" spans="1:10" x14ac:dyDescent="0.25">
      <c r="A24" s="59"/>
      <c r="B24" s="1026"/>
      <c r="C24" s="1026"/>
      <c r="D24" s="1026"/>
      <c r="E24" s="1026"/>
      <c r="G24" s="177"/>
      <c r="H24" s="177"/>
      <c r="I24" s="177"/>
      <c r="J24" s="180"/>
    </row>
    <row r="25" spans="1:10" x14ac:dyDescent="0.25">
      <c r="A25" s="66" t="s">
        <v>93</v>
      </c>
      <c r="B25" s="893">
        <v>18</v>
      </c>
      <c r="C25" s="893">
        <v>4855</v>
      </c>
      <c r="D25" s="893">
        <v>406</v>
      </c>
      <c r="E25" s="893">
        <v>5279</v>
      </c>
      <c r="G25" s="177"/>
      <c r="H25" s="177"/>
      <c r="I25" s="177"/>
      <c r="J25" s="180"/>
    </row>
    <row r="26" spans="1:10" x14ac:dyDescent="0.25">
      <c r="A26" s="57"/>
      <c r="B26" s="888"/>
      <c r="C26" s="888"/>
      <c r="D26" s="888"/>
      <c r="E26" s="888"/>
      <c r="G26" s="177"/>
      <c r="H26" s="177"/>
      <c r="I26" s="177"/>
      <c r="J26" s="180"/>
    </row>
    <row r="27" spans="1:10" x14ac:dyDescent="0.25">
      <c r="A27" s="57" t="s">
        <v>94</v>
      </c>
      <c r="B27" s="888">
        <v>3</v>
      </c>
      <c r="C27" s="888">
        <v>5468</v>
      </c>
      <c r="D27" s="888">
        <v>3</v>
      </c>
      <c r="E27" s="888">
        <v>5474</v>
      </c>
      <c r="G27" s="177"/>
      <c r="H27" s="177"/>
      <c r="I27" s="177"/>
      <c r="J27" s="180"/>
    </row>
    <row r="28" spans="1:10" x14ac:dyDescent="0.25">
      <c r="A28" s="57" t="s">
        <v>95</v>
      </c>
      <c r="B28" s="888">
        <v>11</v>
      </c>
      <c r="C28" s="888">
        <v>98</v>
      </c>
      <c r="D28" s="888">
        <v>3</v>
      </c>
      <c r="E28" s="888">
        <v>112</v>
      </c>
      <c r="G28" s="177"/>
      <c r="H28" s="177"/>
      <c r="I28" s="177"/>
      <c r="J28" s="180"/>
    </row>
    <row r="29" spans="1:10" x14ac:dyDescent="0.25">
      <c r="A29" s="57" t="s">
        <v>96</v>
      </c>
      <c r="B29" s="888">
        <v>12</v>
      </c>
      <c r="C29" s="888">
        <v>7589</v>
      </c>
      <c r="D29" s="888">
        <v>81</v>
      </c>
      <c r="E29" s="888">
        <v>7682</v>
      </c>
      <c r="G29" s="177"/>
      <c r="H29" s="177"/>
      <c r="I29" s="177"/>
      <c r="J29" s="180"/>
    </row>
    <row r="30" spans="1:10" x14ac:dyDescent="0.25">
      <c r="A30" s="66" t="s">
        <v>97</v>
      </c>
      <c r="B30" s="893">
        <v>26</v>
      </c>
      <c r="C30" s="893">
        <v>13155</v>
      </c>
      <c r="D30" s="893">
        <v>87</v>
      </c>
      <c r="E30" s="893">
        <v>13268</v>
      </c>
      <c r="G30" s="177"/>
      <c r="H30" s="177"/>
      <c r="I30" s="177"/>
      <c r="J30" s="180"/>
    </row>
    <row r="31" spans="1:10" x14ac:dyDescent="0.25">
      <c r="A31" s="57"/>
      <c r="B31" s="888"/>
      <c r="C31" s="888"/>
      <c r="D31" s="888"/>
      <c r="E31" s="888"/>
      <c r="G31" s="177"/>
      <c r="H31" s="177"/>
      <c r="I31" s="177"/>
      <c r="J31" s="180"/>
    </row>
    <row r="32" spans="1:10" x14ac:dyDescent="0.25">
      <c r="A32" s="57" t="s">
        <v>98</v>
      </c>
      <c r="B32" s="889">
        <v>118</v>
      </c>
      <c r="C32" s="889">
        <v>2622</v>
      </c>
      <c r="D32" s="889">
        <v>337</v>
      </c>
      <c r="E32" s="889">
        <v>3077</v>
      </c>
      <c r="G32" s="177"/>
      <c r="H32" s="177"/>
      <c r="I32" s="177"/>
      <c r="J32" s="180"/>
    </row>
    <row r="33" spans="1:10" x14ac:dyDescent="0.25">
      <c r="A33" s="57" t="s">
        <v>99</v>
      </c>
      <c r="B33" s="889">
        <v>4</v>
      </c>
      <c r="C33" s="889">
        <v>1221</v>
      </c>
      <c r="D33" s="889">
        <v>36</v>
      </c>
      <c r="E33" s="889">
        <v>1261</v>
      </c>
      <c r="G33" s="177"/>
      <c r="H33" s="177"/>
      <c r="I33" s="177"/>
      <c r="J33" s="180"/>
    </row>
    <row r="34" spans="1:10" x14ac:dyDescent="0.25">
      <c r="A34" s="57" t="s">
        <v>100</v>
      </c>
      <c r="B34" s="889" t="s">
        <v>23</v>
      </c>
      <c r="C34" s="889">
        <v>1253</v>
      </c>
      <c r="D34" s="889">
        <v>43</v>
      </c>
      <c r="E34" s="889">
        <v>1296</v>
      </c>
      <c r="G34" s="177"/>
      <c r="H34" s="177"/>
      <c r="I34" s="177"/>
      <c r="J34" s="180"/>
    </row>
    <row r="35" spans="1:10" x14ac:dyDescent="0.25">
      <c r="A35" s="57" t="s">
        <v>101</v>
      </c>
      <c r="B35" s="889">
        <v>107</v>
      </c>
      <c r="C35" s="889">
        <v>3944</v>
      </c>
      <c r="D35" s="889">
        <v>68</v>
      </c>
      <c r="E35" s="889">
        <v>4119</v>
      </c>
      <c r="G35" s="177"/>
      <c r="H35" s="177"/>
      <c r="I35" s="177"/>
      <c r="J35" s="180"/>
    </row>
    <row r="36" spans="1:10" x14ac:dyDescent="0.25">
      <c r="A36" s="66" t="s">
        <v>102</v>
      </c>
      <c r="B36" s="893">
        <v>229</v>
      </c>
      <c r="C36" s="893">
        <v>9040</v>
      </c>
      <c r="D36" s="893">
        <v>484</v>
      </c>
      <c r="E36" s="893">
        <v>9753</v>
      </c>
      <c r="G36" s="177"/>
      <c r="H36" s="177"/>
      <c r="I36" s="177"/>
      <c r="J36" s="180"/>
    </row>
    <row r="37" spans="1:10" x14ac:dyDescent="0.25">
      <c r="A37" s="57"/>
      <c r="B37" s="1026"/>
      <c r="C37" s="1026"/>
      <c r="D37" s="1026"/>
      <c r="E37" s="1026"/>
      <c r="G37" s="177"/>
      <c r="H37" s="177"/>
      <c r="I37" s="177"/>
      <c r="J37" s="180"/>
    </row>
    <row r="38" spans="1:10" x14ac:dyDescent="0.25">
      <c r="A38" s="66" t="s">
        <v>103</v>
      </c>
      <c r="B38" s="893">
        <v>2</v>
      </c>
      <c r="C38" s="893">
        <v>1932</v>
      </c>
      <c r="D38" s="893">
        <v>289</v>
      </c>
      <c r="E38" s="893">
        <v>2223</v>
      </c>
      <c r="G38" s="177"/>
      <c r="H38" s="177"/>
      <c r="I38" s="177"/>
      <c r="J38" s="180"/>
    </row>
    <row r="39" spans="1:10" ht="16.5" customHeight="1" x14ac:dyDescent="0.25">
      <c r="A39" s="57"/>
      <c r="B39" s="888"/>
      <c r="C39" s="888"/>
      <c r="D39" s="888"/>
      <c r="E39" s="888"/>
      <c r="G39" s="177"/>
      <c r="H39" s="177"/>
      <c r="I39" s="177"/>
      <c r="J39" s="180"/>
    </row>
    <row r="40" spans="1:10" x14ac:dyDescent="0.25">
      <c r="A40" s="57" t="s">
        <v>161</v>
      </c>
      <c r="B40" s="1028">
        <v>15</v>
      </c>
      <c r="C40" s="1028">
        <v>1078</v>
      </c>
      <c r="D40" s="1028">
        <v>49</v>
      </c>
      <c r="E40" s="1028">
        <v>1142</v>
      </c>
      <c r="G40" s="177"/>
      <c r="H40" s="177"/>
      <c r="I40" s="177"/>
      <c r="J40" s="180"/>
    </row>
    <row r="41" spans="1:10" x14ac:dyDescent="0.25">
      <c r="A41" s="57" t="s">
        <v>105</v>
      </c>
      <c r="B41" s="888">
        <v>3</v>
      </c>
      <c r="C41" s="888">
        <v>524</v>
      </c>
      <c r="D41" s="888">
        <v>32</v>
      </c>
      <c r="E41" s="888">
        <v>559</v>
      </c>
      <c r="G41" s="177"/>
      <c r="H41" s="177"/>
      <c r="I41" s="177"/>
      <c r="J41" s="180"/>
    </row>
    <row r="42" spans="1:10" x14ac:dyDescent="0.25">
      <c r="A42" s="57" t="s">
        <v>106</v>
      </c>
      <c r="B42" s="889" t="s">
        <v>23</v>
      </c>
      <c r="C42" s="889">
        <v>258</v>
      </c>
      <c r="D42" s="889">
        <v>26</v>
      </c>
      <c r="E42" s="889">
        <v>284</v>
      </c>
      <c r="G42" s="177"/>
      <c r="H42" s="177"/>
      <c r="I42" s="177"/>
      <c r="J42" s="180"/>
    </row>
    <row r="43" spans="1:10" x14ac:dyDescent="0.25">
      <c r="A43" s="57" t="s">
        <v>107</v>
      </c>
      <c r="B43" s="1028">
        <v>2</v>
      </c>
      <c r="C43" s="1028">
        <v>361</v>
      </c>
      <c r="D43" s="1028">
        <v>7</v>
      </c>
      <c r="E43" s="1028">
        <v>370</v>
      </c>
      <c r="G43" s="177"/>
      <c r="H43" s="177"/>
      <c r="I43" s="177"/>
      <c r="J43" s="180"/>
    </row>
    <row r="44" spans="1:10" x14ac:dyDescent="0.25">
      <c r="A44" s="57" t="s">
        <v>108</v>
      </c>
      <c r="B44" s="889">
        <v>20</v>
      </c>
      <c r="C44" s="889">
        <v>185</v>
      </c>
      <c r="D44" s="889">
        <v>11</v>
      </c>
      <c r="E44" s="889">
        <v>216</v>
      </c>
      <c r="G44" s="177"/>
      <c r="H44" s="177"/>
      <c r="I44" s="177"/>
      <c r="J44" s="180"/>
    </row>
    <row r="45" spans="1:10" x14ac:dyDescent="0.25">
      <c r="A45" s="57" t="s">
        <v>109</v>
      </c>
      <c r="B45" s="889" t="s">
        <v>23</v>
      </c>
      <c r="C45" s="889">
        <v>2844</v>
      </c>
      <c r="D45" s="889">
        <v>48</v>
      </c>
      <c r="E45" s="889">
        <v>2892</v>
      </c>
      <c r="G45" s="177"/>
      <c r="H45" s="177"/>
      <c r="I45" s="177"/>
      <c r="J45" s="180"/>
    </row>
    <row r="46" spans="1:10" x14ac:dyDescent="0.25">
      <c r="A46" s="57" t="s">
        <v>110</v>
      </c>
      <c r="B46" s="889" t="s">
        <v>23</v>
      </c>
      <c r="C46" s="889">
        <v>490</v>
      </c>
      <c r="D46" s="889">
        <v>113</v>
      </c>
      <c r="E46" s="889">
        <v>603</v>
      </c>
      <c r="G46" s="177"/>
      <c r="H46" s="177"/>
      <c r="I46" s="177"/>
      <c r="J46" s="180"/>
    </row>
    <row r="47" spans="1:10" x14ac:dyDescent="0.25">
      <c r="A47" s="57" t="s">
        <v>111</v>
      </c>
      <c r="B47" s="888" t="s">
        <v>23</v>
      </c>
      <c r="C47" s="888">
        <v>6251</v>
      </c>
      <c r="D47" s="888" t="s">
        <v>23</v>
      </c>
      <c r="E47" s="888">
        <v>6251</v>
      </c>
      <c r="G47" s="177"/>
      <c r="H47" s="177"/>
      <c r="I47" s="177"/>
      <c r="J47" s="180"/>
    </row>
    <row r="48" spans="1:10" x14ac:dyDescent="0.25">
      <c r="A48" s="57" t="s">
        <v>112</v>
      </c>
      <c r="B48" s="889" t="s">
        <v>23</v>
      </c>
      <c r="C48" s="889">
        <v>1519</v>
      </c>
      <c r="D48" s="889" t="s">
        <v>23</v>
      </c>
      <c r="E48" s="889">
        <v>1519</v>
      </c>
      <c r="G48" s="177"/>
      <c r="H48" s="177"/>
      <c r="I48" s="177"/>
      <c r="J48" s="180"/>
    </row>
    <row r="49" spans="1:10" x14ac:dyDescent="0.25">
      <c r="A49" s="66" t="s">
        <v>113</v>
      </c>
      <c r="B49" s="893">
        <v>40</v>
      </c>
      <c r="C49" s="893">
        <v>13510</v>
      </c>
      <c r="D49" s="893">
        <v>286</v>
      </c>
      <c r="E49" s="893">
        <v>13836</v>
      </c>
      <c r="G49" s="177"/>
      <c r="H49" s="177"/>
      <c r="I49" s="177"/>
      <c r="J49" s="180"/>
    </row>
    <row r="50" spans="1:10" x14ac:dyDescent="0.25">
      <c r="A50" s="57"/>
      <c r="B50" s="1026"/>
      <c r="C50" s="1026"/>
      <c r="D50" s="1026"/>
      <c r="E50" s="1026"/>
      <c r="G50" s="177"/>
      <c r="H50" s="177"/>
      <c r="I50" s="177"/>
      <c r="J50" s="180"/>
    </row>
    <row r="51" spans="1:10" x14ac:dyDescent="0.25">
      <c r="A51" s="66" t="s">
        <v>114</v>
      </c>
      <c r="B51" s="893">
        <v>269</v>
      </c>
      <c r="C51" s="893">
        <v>2534</v>
      </c>
      <c r="D51" s="893">
        <v>279</v>
      </c>
      <c r="E51" s="893">
        <v>3082</v>
      </c>
      <c r="G51" s="177"/>
      <c r="H51" s="177"/>
      <c r="I51" s="177"/>
      <c r="J51" s="180"/>
    </row>
    <row r="52" spans="1:10" x14ac:dyDescent="0.25">
      <c r="A52" s="57"/>
      <c r="B52" s="888"/>
      <c r="C52" s="888"/>
      <c r="D52" s="888"/>
      <c r="E52" s="888"/>
      <c r="G52" s="177"/>
      <c r="H52" s="177"/>
      <c r="I52" s="177"/>
      <c r="J52" s="180"/>
    </row>
    <row r="53" spans="1:10" x14ac:dyDescent="0.25">
      <c r="A53" s="57" t="s">
        <v>115</v>
      </c>
      <c r="B53" s="888">
        <v>25</v>
      </c>
      <c r="C53" s="888">
        <v>22390</v>
      </c>
      <c r="D53" s="888">
        <v>108</v>
      </c>
      <c r="E53" s="888">
        <v>22523</v>
      </c>
      <c r="G53" s="177"/>
      <c r="H53" s="177"/>
      <c r="I53" s="177"/>
      <c r="J53" s="180"/>
    </row>
    <row r="54" spans="1:10" x14ac:dyDescent="0.25">
      <c r="A54" s="57" t="s">
        <v>116</v>
      </c>
      <c r="B54" s="888" t="s">
        <v>23</v>
      </c>
      <c r="C54" s="888">
        <v>18657</v>
      </c>
      <c r="D54" s="888">
        <v>1</v>
      </c>
      <c r="E54" s="888">
        <v>18658</v>
      </c>
      <c r="G54" s="177"/>
      <c r="H54" s="177"/>
      <c r="I54" s="177"/>
      <c r="J54" s="180"/>
    </row>
    <row r="55" spans="1:10" x14ac:dyDescent="0.25">
      <c r="A55" s="57" t="s">
        <v>117</v>
      </c>
      <c r="B55" s="888">
        <v>2235</v>
      </c>
      <c r="C55" s="888">
        <v>3758</v>
      </c>
      <c r="D55" s="888">
        <v>164</v>
      </c>
      <c r="E55" s="888">
        <v>6157</v>
      </c>
      <c r="G55" s="177"/>
      <c r="H55" s="177"/>
      <c r="I55" s="177"/>
      <c r="J55" s="180"/>
    </row>
    <row r="56" spans="1:10" x14ac:dyDescent="0.25">
      <c r="A56" s="57" t="s">
        <v>118</v>
      </c>
      <c r="B56" s="888">
        <v>376</v>
      </c>
      <c r="C56" s="888">
        <v>861</v>
      </c>
      <c r="D56" s="888" t="s">
        <v>23</v>
      </c>
      <c r="E56" s="888">
        <v>1237</v>
      </c>
      <c r="G56" s="177"/>
      <c r="H56" s="177"/>
      <c r="I56" s="177"/>
      <c r="J56" s="180"/>
    </row>
    <row r="57" spans="1:10" x14ac:dyDescent="0.25">
      <c r="A57" s="57" t="s">
        <v>119</v>
      </c>
      <c r="B57" s="888">
        <v>654</v>
      </c>
      <c r="C57" s="888">
        <v>3404</v>
      </c>
      <c r="D57" s="888" t="s">
        <v>23</v>
      </c>
      <c r="E57" s="888">
        <v>4058</v>
      </c>
      <c r="G57" s="177"/>
      <c r="H57" s="177"/>
      <c r="I57" s="177"/>
      <c r="J57" s="180"/>
    </row>
    <row r="58" spans="1:10" x14ac:dyDescent="0.25">
      <c r="A58" s="66" t="s">
        <v>176</v>
      </c>
      <c r="B58" s="893">
        <v>3290</v>
      </c>
      <c r="C58" s="893">
        <v>49070</v>
      </c>
      <c r="D58" s="893">
        <v>273</v>
      </c>
      <c r="E58" s="893">
        <v>52633</v>
      </c>
      <c r="G58" s="177"/>
      <c r="H58" s="177"/>
      <c r="I58" s="177"/>
      <c r="J58" s="180"/>
    </row>
    <row r="59" spans="1:10" x14ac:dyDescent="0.25">
      <c r="A59" s="57"/>
      <c r="B59" s="888"/>
      <c r="C59" s="888"/>
      <c r="D59" s="888"/>
      <c r="E59" s="888"/>
      <c r="G59" s="177"/>
      <c r="H59" s="177"/>
      <c r="I59" s="177"/>
      <c r="J59" s="180"/>
    </row>
    <row r="60" spans="1:10" x14ac:dyDescent="0.25">
      <c r="A60" s="57" t="s">
        <v>121</v>
      </c>
      <c r="B60" s="889" t="s">
        <v>23</v>
      </c>
      <c r="C60" s="889">
        <v>11510</v>
      </c>
      <c r="D60" s="889">
        <v>768</v>
      </c>
      <c r="E60" s="889">
        <v>12278</v>
      </c>
      <c r="G60" s="177"/>
      <c r="H60" s="177"/>
      <c r="I60" s="177"/>
      <c r="J60" s="180"/>
    </row>
    <row r="61" spans="1:10" x14ac:dyDescent="0.25">
      <c r="A61" s="57" t="s">
        <v>122</v>
      </c>
      <c r="B61" s="889">
        <v>201</v>
      </c>
      <c r="C61" s="889">
        <v>4842</v>
      </c>
      <c r="D61" s="889">
        <v>71</v>
      </c>
      <c r="E61" s="889">
        <v>5114</v>
      </c>
      <c r="G61" s="177"/>
      <c r="H61" s="177"/>
      <c r="I61" s="177"/>
      <c r="J61" s="180"/>
    </row>
    <row r="62" spans="1:10" x14ac:dyDescent="0.25">
      <c r="A62" s="57" t="s">
        <v>123</v>
      </c>
      <c r="B62" s="889" t="s">
        <v>23</v>
      </c>
      <c r="C62" s="889">
        <v>7288</v>
      </c>
      <c r="D62" s="889">
        <v>560</v>
      </c>
      <c r="E62" s="889">
        <v>7848</v>
      </c>
      <c r="G62" s="177"/>
      <c r="H62" s="177"/>
      <c r="I62" s="177"/>
      <c r="J62" s="180"/>
    </row>
    <row r="63" spans="1:10" x14ac:dyDescent="0.25">
      <c r="A63" s="66" t="s">
        <v>124</v>
      </c>
      <c r="B63" s="893">
        <v>201</v>
      </c>
      <c r="C63" s="893">
        <v>23640</v>
      </c>
      <c r="D63" s="893">
        <v>1399</v>
      </c>
      <c r="E63" s="893">
        <v>25240</v>
      </c>
      <c r="G63" s="177"/>
      <c r="H63" s="177"/>
      <c r="I63" s="177"/>
      <c r="J63" s="180"/>
    </row>
    <row r="64" spans="1:10" x14ac:dyDescent="0.25">
      <c r="A64" s="57"/>
      <c r="B64" s="1026"/>
      <c r="C64" s="1026"/>
      <c r="D64" s="1026"/>
      <c r="E64" s="1026"/>
      <c r="G64" s="177"/>
      <c r="H64" s="177"/>
      <c r="I64" s="177"/>
      <c r="J64" s="180"/>
    </row>
    <row r="65" spans="1:10" x14ac:dyDescent="0.25">
      <c r="A65" s="66" t="s">
        <v>125</v>
      </c>
      <c r="B65" s="893" t="s">
        <v>23</v>
      </c>
      <c r="C65" s="893">
        <v>50563</v>
      </c>
      <c r="D65" s="893">
        <v>4396</v>
      </c>
      <c r="E65" s="893">
        <v>54959</v>
      </c>
      <c r="G65" s="177"/>
      <c r="H65" s="177"/>
      <c r="I65" s="177"/>
      <c r="J65" s="180"/>
    </row>
    <row r="66" spans="1:10" x14ac:dyDescent="0.25">
      <c r="A66" s="57"/>
      <c r="B66" s="888"/>
      <c r="C66" s="888"/>
      <c r="D66" s="888"/>
      <c r="E66" s="888"/>
      <c r="G66" s="177"/>
      <c r="H66" s="177"/>
      <c r="I66" s="177"/>
      <c r="J66" s="180"/>
    </row>
    <row r="67" spans="1:10" x14ac:dyDescent="0.25">
      <c r="A67" s="57" t="s">
        <v>126</v>
      </c>
      <c r="B67" s="888">
        <v>346</v>
      </c>
      <c r="C67" s="888">
        <v>27223</v>
      </c>
      <c r="D67" s="888">
        <v>743</v>
      </c>
      <c r="E67" s="888">
        <v>28312</v>
      </c>
      <c r="G67" s="177"/>
      <c r="H67" s="177"/>
      <c r="I67" s="177"/>
      <c r="J67" s="180"/>
    </row>
    <row r="68" spans="1:10" x14ac:dyDescent="0.25">
      <c r="A68" s="57" t="s">
        <v>127</v>
      </c>
      <c r="B68" s="888">
        <v>17</v>
      </c>
      <c r="C68" s="888">
        <v>3405</v>
      </c>
      <c r="D68" s="888">
        <v>601</v>
      </c>
      <c r="E68" s="888">
        <v>4023</v>
      </c>
      <c r="G68" s="177"/>
      <c r="H68" s="177"/>
      <c r="I68" s="177"/>
      <c r="J68" s="180"/>
    </row>
    <row r="69" spans="1:10" x14ac:dyDescent="0.25">
      <c r="A69" s="66" t="s">
        <v>128</v>
      </c>
      <c r="B69" s="893">
        <v>363</v>
      </c>
      <c r="C69" s="893">
        <v>30628</v>
      </c>
      <c r="D69" s="893">
        <v>1344</v>
      </c>
      <c r="E69" s="893">
        <v>32335</v>
      </c>
      <c r="G69" s="177"/>
      <c r="H69" s="177"/>
      <c r="I69" s="177"/>
      <c r="J69" s="180"/>
    </row>
    <row r="70" spans="1:10" x14ac:dyDescent="0.25">
      <c r="A70" s="57"/>
      <c r="B70" s="888"/>
      <c r="C70" s="888"/>
      <c r="D70" s="888"/>
      <c r="E70" s="888"/>
      <c r="G70" s="177"/>
      <c r="H70" s="177"/>
      <c r="I70" s="177"/>
      <c r="J70" s="180"/>
    </row>
    <row r="71" spans="1:10" x14ac:dyDescent="0.25">
      <c r="A71" s="57" t="s">
        <v>129</v>
      </c>
      <c r="B71" s="888" t="s">
        <v>23</v>
      </c>
      <c r="C71" s="888">
        <v>13400</v>
      </c>
      <c r="D71" s="888">
        <v>45861</v>
      </c>
      <c r="E71" s="888">
        <v>59261</v>
      </c>
      <c r="G71" s="177"/>
      <c r="H71" s="177"/>
      <c r="I71" s="177"/>
      <c r="J71" s="180"/>
    </row>
    <row r="72" spans="1:10" x14ac:dyDescent="0.25">
      <c r="A72" s="57" t="s">
        <v>130</v>
      </c>
      <c r="B72" s="888">
        <v>766</v>
      </c>
      <c r="C72" s="888">
        <v>7810</v>
      </c>
      <c r="D72" s="888">
        <v>223</v>
      </c>
      <c r="E72" s="888">
        <v>8799</v>
      </c>
      <c r="G72" s="177"/>
      <c r="H72" s="177"/>
      <c r="I72" s="177"/>
      <c r="J72" s="180"/>
    </row>
    <row r="73" spans="1:10" x14ac:dyDescent="0.25">
      <c r="A73" s="57" t="s">
        <v>131</v>
      </c>
      <c r="B73" s="889">
        <v>190</v>
      </c>
      <c r="C73" s="889">
        <v>3979</v>
      </c>
      <c r="D73" s="889" t="s">
        <v>23</v>
      </c>
      <c r="E73" s="889">
        <v>4169</v>
      </c>
      <c r="G73" s="177"/>
      <c r="H73" s="177"/>
      <c r="I73" s="177"/>
      <c r="J73" s="180"/>
    </row>
    <row r="74" spans="1:10" x14ac:dyDescent="0.25">
      <c r="A74" s="57" t="s">
        <v>132</v>
      </c>
      <c r="B74" s="888">
        <v>1941</v>
      </c>
      <c r="C74" s="888">
        <v>14093</v>
      </c>
      <c r="D74" s="888">
        <v>5631</v>
      </c>
      <c r="E74" s="888">
        <v>21665</v>
      </c>
      <c r="G74" s="177"/>
      <c r="H74" s="177"/>
      <c r="I74" s="177"/>
      <c r="J74" s="180"/>
    </row>
    <row r="75" spans="1:10" x14ac:dyDescent="0.25">
      <c r="A75" s="57" t="s">
        <v>133</v>
      </c>
      <c r="B75" s="888" t="s">
        <v>23</v>
      </c>
      <c r="C75" s="888">
        <v>1363</v>
      </c>
      <c r="D75" s="888">
        <v>6774</v>
      </c>
      <c r="E75" s="888">
        <v>8137</v>
      </c>
      <c r="G75" s="177"/>
      <c r="H75" s="177"/>
      <c r="I75" s="177"/>
      <c r="J75" s="180"/>
    </row>
    <row r="76" spans="1:10" x14ac:dyDescent="0.25">
      <c r="A76" s="57" t="s">
        <v>134</v>
      </c>
      <c r="B76" s="888">
        <v>529</v>
      </c>
      <c r="C76" s="888">
        <v>1277</v>
      </c>
      <c r="D76" s="888">
        <v>3</v>
      </c>
      <c r="E76" s="888">
        <v>1809</v>
      </c>
      <c r="G76" s="177"/>
      <c r="H76" s="177"/>
      <c r="I76" s="177"/>
      <c r="J76" s="180"/>
    </row>
    <row r="77" spans="1:10" x14ac:dyDescent="0.25">
      <c r="A77" s="57" t="s">
        <v>135</v>
      </c>
      <c r="B77" s="888">
        <v>441</v>
      </c>
      <c r="C77" s="888">
        <v>5136</v>
      </c>
      <c r="D77" s="888">
        <v>1666</v>
      </c>
      <c r="E77" s="888">
        <v>7243</v>
      </c>
      <c r="G77" s="177"/>
      <c r="H77" s="177"/>
      <c r="I77" s="177"/>
      <c r="J77" s="180"/>
    </row>
    <row r="78" spans="1:10" x14ac:dyDescent="0.25">
      <c r="A78" s="57" t="s">
        <v>136</v>
      </c>
      <c r="B78" s="1028" t="s">
        <v>23</v>
      </c>
      <c r="C78" s="1028">
        <v>14292</v>
      </c>
      <c r="D78" s="1028">
        <v>56</v>
      </c>
      <c r="E78" s="1028">
        <v>14348</v>
      </c>
      <c r="G78" s="177"/>
      <c r="H78" s="177"/>
      <c r="I78" s="177"/>
      <c r="J78" s="180"/>
    </row>
    <row r="79" spans="1:10" x14ac:dyDescent="0.25">
      <c r="A79" s="66" t="s">
        <v>137</v>
      </c>
      <c r="B79" s="893">
        <v>3867</v>
      </c>
      <c r="C79" s="893">
        <v>61350</v>
      </c>
      <c r="D79" s="893">
        <v>60214</v>
      </c>
      <c r="E79" s="893">
        <v>125431</v>
      </c>
      <c r="G79" s="177"/>
      <c r="H79" s="177"/>
      <c r="I79" s="177"/>
      <c r="J79" s="180"/>
    </row>
    <row r="80" spans="1:10" x14ac:dyDescent="0.25">
      <c r="A80" s="57"/>
      <c r="B80" s="888"/>
      <c r="C80" s="888"/>
      <c r="D80" s="888"/>
      <c r="E80" s="888"/>
      <c r="G80" s="177"/>
      <c r="H80" s="177"/>
      <c r="I80" s="177"/>
      <c r="J80" s="180"/>
    </row>
    <row r="81" spans="1:10" x14ac:dyDescent="0.25">
      <c r="A81" s="57" t="s">
        <v>138</v>
      </c>
      <c r="B81" s="888">
        <v>188</v>
      </c>
      <c r="C81" s="888">
        <v>2287</v>
      </c>
      <c r="D81" s="888">
        <v>1040</v>
      </c>
      <c r="E81" s="888">
        <v>3515</v>
      </c>
      <c r="G81" s="177"/>
      <c r="H81" s="177"/>
      <c r="I81" s="177"/>
      <c r="J81" s="180"/>
    </row>
    <row r="82" spans="1:10" x14ac:dyDescent="0.25">
      <c r="A82" s="57" t="s">
        <v>139</v>
      </c>
      <c r="B82" s="888">
        <v>95</v>
      </c>
      <c r="C82" s="888">
        <v>2615</v>
      </c>
      <c r="D82" s="888">
        <v>782</v>
      </c>
      <c r="E82" s="888">
        <v>3492</v>
      </c>
      <c r="G82" s="177"/>
      <c r="H82" s="177"/>
      <c r="I82" s="177"/>
      <c r="J82" s="180"/>
    </row>
    <row r="83" spans="1:10" x14ac:dyDescent="0.25">
      <c r="A83" s="66" t="s">
        <v>140</v>
      </c>
      <c r="B83" s="893">
        <v>283</v>
      </c>
      <c r="C83" s="893">
        <v>4902</v>
      </c>
      <c r="D83" s="893">
        <v>1822</v>
      </c>
      <c r="E83" s="893">
        <v>7007</v>
      </c>
      <c r="G83" s="177"/>
      <c r="H83" s="177"/>
      <c r="I83" s="177"/>
      <c r="J83" s="180"/>
    </row>
    <row r="84" spans="1:10" x14ac:dyDescent="0.25">
      <c r="A84" s="57"/>
      <c r="B84" s="1026"/>
      <c r="C84" s="1026"/>
      <c r="D84" s="1026"/>
      <c r="E84" s="1026"/>
      <c r="G84" s="177"/>
      <c r="H84" s="177"/>
      <c r="I84" s="177"/>
      <c r="J84" s="180"/>
    </row>
    <row r="85" spans="1:10" ht="13.8" thickBot="1" x14ac:dyDescent="0.3">
      <c r="A85" s="60" t="s">
        <v>141</v>
      </c>
      <c r="B85" s="48">
        <v>16796</v>
      </c>
      <c r="C85" s="48">
        <v>292977</v>
      </c>
      <c r="D85" s="48">
        <v>74619</v>
      </c>
      <c r="E85" s="48">
        <v>384392</v>
      </c>
      <c r="G85" s="177"/>
      <c r="H85" s="177"/>
      <c r="I85" s="177"/>
      <c r="J85" s="180"/>
    </row>
    <row r="86" spans="1:10" x14ac:dyDescent="0.25">
      <c r="F86" s="180"/>
      <c r="G86" s="180"/>
    </row>
  </sheetData>
  <mergeCells count="7">
    <mergeCell ref="A1:E1"/>
    <mergeCell ref="B5:E5"/>
    <mergeCell ref="C6:D6"/>
    <mergeCell ref="A5:A7"/>
    <mergeCell ref="B6:B7"/>
    <mergeCell ref="E6:E7"/>
    <mergeCell ref="A3:E3"/>
  </mergeCells>
  <phoneticPr fontId="0" type="noConversion"/>
  <printOptions horizontalCentered="1"/>
  <pageMargins left="0.78740157480314965" right="0.78740157480314965" top="0.59055118110236227" bottom="0.98425196850393704" header="0" footer="0"/>
  <pageSetup paperSize="9" scale="66"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240">
    <pageSetUpPr fitToPage="1"/>
  </sheetPr>
  <dimension ref="A1:G92"/>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33203125" style="172" customWidth="1"/>
    <col min="2" max="7" width="15.6640625" style="172" customWidth="1"/>
    <col min="8" max="16384" width="11.44140625" style="172"/>
  </cols>
  <sheetData>
    <row r="1" spans="1:7" s="80" customFormat="1" ht="17.399999999999999" x14ac:dyDescent="0.3">
      <c r="A1" s="2009" t="s">
        <v>0</v>
      </c>
      <c r="B1" s="2009"/>
      <c r="C1" s="2009"/>
      <c r="D1" s="2009"/>
      <c r="E1" s="2009"/>
      <c r="F1" s="2009"/>
      <c r="G1" s="2009"/>
    </row>
    <row r="2" spans="1:7" s="81" customFormat="1" ht="12.75" customHeight="1" x14ac:dyDescent="0.25">
      <c r="A2" s="275"/>
    </row>
    <row r="3" spans="1:7" s="478" customFormat="1" ht="27.75" customHeight="1" x14ac:dyDescent="0.25">
      <c r="A3" s="2013" t="s">
        <v>759</v>
      </c>
      <c r="B3" s="2013"/>
      <c r="C3" s="2013"/>
      <c r="D3" s="2013"/>
      <c r="E3" s="2013"/>
      <c r="F3" s="2013"/>
      <c r="G3" s="2013"/>
    </row>
    <row r="4" spans="1:7" s="81" customFormat="1" ht="13.5" customHeight="1" thickBot="1" x14ac:dyDescent="0.3">
      <c r="A4" s="27"/>
      <c r="B4" s="27"/>
      <c r="C4" s="27"/>
      <c r="D4" s="27"/>
      <c r="E4" s="27"/>
      <c r="F4" s="27"/>
      <c r="G4" s="252"/>
    </row>
    <row r="5" spans="1:7" s="380" customFormat="1" ht="25.5" customHeight="1" x14ac:dyDescent="0.25">
      <c r="A5" s="2172" t="s">
        <v>77</v>
      </c>
      <c r="B5" s="633" t="s">
        <v>468</v>
      </c>
      <c r="C5" s="633" t="s">
        <v>468</v>
      </c>
      <c r="D5" s="633" t="s">
        <v>468</v>
      </c>
      <c r="E5" s="633" t="s">
        <v>469</v>
      </c>
      <c r="F5" s="627"/>
      <c r="G5" s="384"/>
    </row>
    <row r="6" spans="1:7" s="380" customFormat="1" ht="25.5" customHeight="1" x14ac:dyDescent="0.25">
      <c r="A6" s="2173"/>
      <c r="B6" s="636" t="s">
        <v>470</v>
      </c>
      <c r="C6" s="636" t="s">
        <v>471</v>
      </c>
      <c r="D6" s="636" t="s">
        <v>471</v>
      </c>
      <c r="E6" s="636" t="s">
        <v>155</v>
      </c>
      <c r="F6" s="636" t="s">
        <v>354</v>
      </c>
      <c r="G6" s="638" t="s">
        <v>472</v>
      </c>
    </row>
    <row r="7" spans="1:7" s="380" customFormat="1" ht="25.5" customHeight="1" thickBot="1" x14ac:dyDescent="0.3">
      <c r="A7" s="2174"/>
      <c r="B7" s="187" t="s">
        <v>473</v>
      </c>
      <c r="C7" s="187" t="s">
        <v>474</v>
      </c>
      <c r="D7" s="640" t="s">
        <v>475</v>
      </c>
      <c r="E7" s="187" t="s">
        <v>476</v>
      </c>
      <c r="F7" s="388"/>
      <c r="G7" s="553"/>
    </row>
    <row r="8" spans="1:7" ht="24.75" customHeight="1" x14ac:dyDescent="0.25">
      <c r="A8" s="65" t="s">
        <v>81</v>
      </c>
      <c r="B8" s="38">
        <v>3076</v>
      </c>
      <c r="C8" s="38">
        <v>699</v>
      </c>
      <c r="D8" s="38">
        <v>32</v>
      </c>
      <c r="E8" s="38">
        <v>419</v>
      </c>
      <c r="F8" s="38">
        <v>445</v>
      </c>
      <c r="G8" s="38" t="s">
        <v>23</v>
      </c>
    </row>
    <row r="9" spans="1:7" x14ac:dyDescent="0.25">
      <c r="A9" s="57" t="s">
        <v>82</v>
      </c>
      <c r="B9" s="888">
        <v>1971</v>
      </c>
      <c r="C9" s="888">
        <v>372</v>
      </c>
      <c r="D9" s="888">
        <v>6</v>
      </c>
      <c r="E9" s="888">
        <v>221</v>
      </c>
      <c r="F9" s="888">
        <v>276</v>
      </c>
      <c r="G9" s="888" t="s">
        <v>23</v>
      </c>
    </row>
    <row r="10" spans="1:7" x14ac:dyDescent="0.25">
      <c r="A10" s="57" t="s">
        <v>83</v>
      </c>
      <c r="B10" s="888">
        <v>1746</v>
      </c>
      <c r="C10" s="888">
        <v>476</v>
      </c>
      <c r="D10" s="888">
        <v>6</v>
      </c>
      <c r="E10" s="888">
        <v>373</v>
      </c>
      <c r="F10" s="888">
        <v>301</v>
      </c>
      <c r="G10" s="888" t="s">
        <v>23</v>
      </c>
    </row>
    <row r="11" spans="1:7" x14ac:dyDescent="0.25">
      <c r="A11" s="57" t="s">
        <v>84</v>
      </c>
      <c r="B11" s="888">
        <v>944</v>
      </c>
      <c r="C11" s="888">
        <v>775</v>
      </c>
      <c r="D11" s="888">
        <v>42</v>
      </c>
      <c r="E11" s="888">
        <v>478</v>
      </c>
      <c r="F11" s="888">
        <v>474</v>
      </c>
      <c r="G11" s="888" t="s">
        <v>23</v>
      </c>
    </row>
    <row r="12" spans="1:7" x14ac:dyDescent="0.25">
      <c r="A12" s="66" t="s">
        <v>85</v>
      </c>
      <c r="B12" s="893">
        <v>7737</v>
      </c>
      <c r="C12" s="893">
        <v>2322</v>
      </c>
      <c r="D12" s="893">
        <v>86</v>
      </c>
      <c r="E12" s="893">
        <v>1491</v>
      </c>
      <c r="F12" s="893">
        <v>1496</v>
      </c>
      <c r="G12" s="893" t="s">
        <v>23</v>
      </c>
    </row>
    <row r="13" spans="1:7" x14ac:dyDescent="0.25">
      <c r="A13" s="59"/>
      <c r="B13" s="1026"/>
      <c r="C13" s="1026"/>
      <c r="D13" s="1026"/>
      <c r="E13" s="1026"/>
      <c r="F13" s="1026"/>
      <c r="G13" s="1026"/>
    </row>
    <row r="14" spans="1:7" x14ac:dyDescent="0.25">
      <c r="A14" s="66" t="s">
        <v>86</v>
      </c>
      <c r="B14" s="893">
        <v>185</v>
      </c>
      <c r="C14" s="893">
        <v>317</v>
      </c>
      <c r="D14" s="893">
        <v>4</v>
      </c>
      <c r="E14" s="893">
        <v>150</v>
      </c>
      <c r="F14" s="893">
        <v>41</v>
      </c>
      <c r="G14" s="893" t="s">
        <v>23</v>
      </c>
    </row>
    <row r="15" spans="1:7" x14ac:dyDescent="0.25">
      <c r="A15" s="59"/>
      <c r="B15" s="1026"/>
      <c r="C15" s="1026"/>
      <c r="D15" s="1026"/>
      <c r="E15" s="1026"/>
      <c r="F15" s="1026"/>
      <c r="G15" s="1026"/>
    </row>
    <row r="16" spans="1:7" x14ac:dyDescent="0.25">
      <c r="A16" s="66" t="s">
        <v>87</v>
      </c>
      <c r="B16" s="893">
        <v>19</v>
      </c>
      <c r="C16" s="893">
        <v>32</v>
      </c>
      <c r="D16" s="893" t="s">
        <v>23</v>
      </c>
      <c r="E16" s="893">
        <v>16</v>
      </c>
      <c r="F16" s="893">
        <v>1</v>
      </c>
      <c r="G16" s="893" t="s">
        <v>23</v>
      </c>
    </row>
    <row r="17" spans="1:7" x14ac:dyDescent="0.25">
      <c r="A17" s="57"/>
      <c r="B17" s="888"/>
      <c r="C17" s="888"/>
      <c r="D17" s="888"/>
      <c r="E17" s="888"/>
      <c r="F17" s="888"/>
      <c r="G17" s="888"/>
    </row>
    <row r="18" spans="1:7" x14ac:dyDescent="0.25">
      <c r="A18" s="57" t="s">
        <v>160</v>
      </c>
      <c r="B18" s="888">
        <v>208</v>
      </c>
      <c r="C18" s="888">
        <v>113</v>
      </c>
      <c r="D18" s="888">
        <v>32</v>
      </c>
      <c r="E18" s="888">
        <v>104</v>
      </c>
      <c r="F18" s="888">
        <v>83</v>
      </c>
      <c r="G18" s="888" t="s">
        <v>23</v>
      </c>
    </row>
    <row r="19" spans="1:7" x14ac:dyDescent="0.25">
      <c r="A19" s="57" t="s">
        <v>89</v>
      </c>
      <c r="B19" s="888">
        <v>202</v>
      </c>
      <c r="C19" s="888">
        <v>161</v>
      </c>
      <c r="D19" s="888">
        <v>15</v>
      </c>
      <c r="E19" s="888">
        <v>132</v>
      </c>
      <c r="F19" s="888">
        <v>99</v>
      </c>
      <c r="G19" s="888" t="s">
        <v>23</v>
      </c>
    </row>
    <row r="20" spans="1:7" x14ac:dyDescent="0.25">
      <c r="A20" s="57" t="s">
        <v>90</v>
      </c>
      <c r="B20" s="888">
        <v>309</v>
      </c>
      <c r="C20" s="888">
        <v>380</v>
      </c>
      <c r="D20" s="888">
        <v>13</v>
      </c>
      <c r="E20" s="888">
        <v>245</v>
      </c>
      <c r="F20" s="888">
        <v>167</v>
      </c>
      <c r="G20" s="888" t="s">
        <v>23</v>
      </c>
    </row>
    <row r="21" spans="1:7" x14ac:dyDescent="0.25">
      <c r="A21" s="66" t="s">
        <v>91</v>
      </c>
      <c r="B21" s="893">
        <v>719</v>
      </c>
      <c r="C21" s="893">
        <v>654</v>
      </c>
      <c r="D21" s="893">
        <v>60</v>
      </c>
      <c r="E21" s="893">
        <v>481</v>
      </c>
      <c r="F21" s="893">
        <v>349</v>
      </c>
      <c r="G21" s="893" t="s">
        <v>23</v>
      </c>
    </row>
    <row r="22" spans="1:7" x14ac:dyDescent="0.25">
      <c r="A22" s="59"/>
      <c r="B22" s="1026"/>
      <c r="C22" s="1026"/>
      <c r="D22" s="1026"/>
      <c r="E22" s="1026"/>
      <c r="F22" s="1026"/>
      <c r="G22" s="1026"/>
    </row>
    <row r="23" spans="1:7" x14ac:dyDescent="0.25">
      <c r="A23" s="66" t="s">
        <v>92</v>
      </c>
      <c r="B23" s="893">
        <v>4452</v>
      </c>
      <c r="C23" s="893">
        <v>4577</v>
      </c>
      <c r="D23" s="893">
        <v>8294</v>
      </c>
      <c r="E23" s="893">
        <v>467</v>
      </c>
      <c r="F23" s="893">
        <v>5183</v>
      </c>
      <c r="G23" s="893">
        <v>213.37</v>
      </c>
    </row>
    <row r="24" spans="1:7" x14ac:dyDescent="0.25">
      <c r="A24" s="59"/>
      <c r="B24" s="1026"/>
      <c r="C24" s="1026"/>
      <c r="D24" s="1026"/>
      <c r="E24" s="1026"/>
      <c r="F24" s="1026"/>
      <c r="G24" s="1026"/>
    </row>
    <row r="25" spans="1:7" x14ac:dyDescent="0.25">
      <c r="A25" s="66" t="s">
        <v>93</v>
      </c>
      <c r="B25" s="893">
        <v>426</v>
      </c>
      <c r="C25" s="893">
        <v>490</v>
      </c>
      <c r="D25" s="893">
        <v>733</v>
      </c>
      <c r="E25" s="893">
        <v>190</v>
      </c>
      <c r="F25" s="893">
        <v>3158</v>
      </c>
      <c r="G25" s="893">
        <v>282</v>
      </c>
    </row>
    <row r="26" spans="1:7" x14ac:dyDescent="0.25">
      <c r="A26" s="57"/>
      <c r="B26" s="888"/>
      <c r="C26" s="888"/>
      <c r="D26" s="888"/>
      <c r="E26" s="888"/>
      <c r="F26" s="888"/>
      <c r="G26" s="888"/>
    </row>
    <row r="27" spans="1:7" x14ac:dyDescent="0.25">
      <c r="A27" s="57" t="s">
        <v>94</v>
      </c>
      <c r="B27" s="888">
        <v>104</v>
      </c>
      <c r="C27" s="888">
        <v>116</v>
      </c>
      <c r="D27" s="888">
        <v>6</v>
      </c>
      <c r="E27" s="888">
        <v>378</v>
      </c>
      <c r="F27" s="888">
        <v>4870</v>
      </c>
      <c r="G27" s="888" t="s">
        <v>23</v>
      </c>
    </row>
    <row r="28" spans="1:7" x14ac:dyDescent="0.25">
      <c r="A28" s="57" t="s">
        <v>95</v>
      </c>
      <c r="B28" s="888">
        <v>14</v>
      </c>
      <c r="C28" s="888">
        <v>14</v>
      </c>
      <c r="D28" s="888">
        <v>3</v>
      </c>
      <c r="E28" s="888">
        <v>78</v>
      </c>
      <c r="F28" s="888">
        <v>3</v>
      </c>
      <c r="G28" s="888" t="s">
        <v>23</v>
      </c>
    </row>
    <row r="29" spans="1:7" x14ac:dyDescent="0.25">
      <c r="A29" s="57" t="s">
        <v>96</v>
      </c>
      <c r="B29" s="888">
        <v>439</v>
      </c>
      <c r="C29" s="888">
        <v>818</v>
      </c>
      <c r="D29" s="888">
        <v>1909</v>
      </c>
      <c r="E29" s="888">
        <v>1650</v>
      </c>
      <c r="F29" s="888">
        <v>2866</v>
      </c>
      <c r="G29" s="888">
        <v>0.11</v>
      </c>
    </row>
    <row r="30" spans="1:7" x14ac:dyDescent="0.25">
      <c r="A30" s="66" t="s">
        <v>97</v>
      </c>
      <c r="B30" s="893">
        <v>557</v>
      </c>
      <c r="C30" s="893">
        <v>948</v>
      </c>
      <c r="D30" s="893">
        <v>1918</v>
      </c>
      <c r="E30" s="893">
        <v>2106</v>
      </c>
      <c r="F30" s="893">
        <v>7739</v>
      </c>
      <c r="G30" s="893">
        <v>0.11</v>
      </c>
    </row>
    <row r="31" spans="1:7" x14ac:dyDescent="0.25">
      <c r="A31" s="57"/>
      <c r="B31" s="888"/>
      <c r="C31" s="888"/>
      <c r="D31" s="888"/>
      <c r="E31" s="888"/>
      <c r="F31" s="888"/>
      <c r="G31" s="888"/>
    </row>
    <row r="32" spans="1:7" x14ac:dyDescent="0.25">
      <c r="A32" s="57" t="s">
        <v>98</v>
      </c>
      <c r="B32" s="889">
        <v>877</v>
      </c>
      <c r="C32" s="889">
        <v>883</v>
      </c>
      <c r="D32" s="889">
        <v>528</v>
      </c>
      <c r="E32" s="889">
        <v>498</v>
      </c>
      <c r="F32" s="889">
        <v>287</v>
      </c>
      <c r="G32" s="889">
        <v>4</v>
      </c>
    </row>
    <row r="33" spans="1:7" x14ac:dyDescent="0.25">
      <c r="A33" s="57" t="s">
        <v>99</v>
      </c>
      <c r="B33" s="889">
        <v>266</v>
      </c>
      <c r="C33" s="889">
        <v>463</v>
      </c>
      <c r="D33" s="889">
        <v>53</v>
      </c>
      <c r="E33" s="889">
        <v>253</v>
      </c>
      <c r="F33" s="889">
        <v>226</v>
      </c>
      <c r="G33" s="889" t="s">
        <v>23</v>
      </c>
    </row>
    <row r="34" spans="1:7" x14ac:dyDescent="0.25">
      <c r="A34" s="57" t="s">
        <v>100</v>
      </c>
      <c r="B34" s="889">
        <v>187</v>
      </c>
      <c r="C34" s="889">
        <v>470</v>
      </c>
      <c r="D34" s="889">
        <v>25</v>
      </c>
      <c r="E34" s="889">
        <v>396</v>
      </c>
      <c r="F34" s="889">
        <v>218</v>
      </c>
      <c r="G34" s="889" t="s">
        <v>23</v>
      </c>
    </row>
    <row r="35" spans="1:7" x14ac:dyDescent="0.25">
      <c r="A35" s="57" t="s">
        <v>101</v>
      </c>
      <c r="B35" s="889">
        <v>1219</v>
      </c>
      <c r="C35" s="889">
        <v>1144</v>
      </c>
      <c r="D35" s="889">
        <v>818</v>
      </c>
      <c r="E35" s="889">
        <v>524</v>
      </c>
      <c r="F35" s="889">
        <v>351</v>
      </c>
      <c r="G35" s="889">
        <v>63</v>
      </c>
    </row>
    <row r="36" spans="1:7" x14ac:dyDescent="0.25">
      <c r="A36" s="66" t="s">
        <v>102</v>
      </c>
      <c r="B36" s="893">
        <v>2549</v>
      </c>
      <c r="C36" s="893">
        <v>2960</v>
      </c>
      <c r="D36" s="893">
        <v>1424</v>
      </c>
      <c r="E36" s="893">
        <v>1671</v>
      </c>
      <c r="F36" s="893">
        <v>1082</v>
      </c>
      <c r="G36" s="893">
        <v>67</v>
      </c>
    </row>
    <row r="37" spans="1:7" x14ac:dyDescent="0.25">
      <c r="A37" s="57"/>
      <c r="B37" s="1026"/>
      <c r="C37" s="1026"/>
      <c r="D37" s="1026"/>
      <c r="E37" s="1026"/>
      <c r="F37" s="1026"/>
      <c r="G37" s="1026"/>
    </row>
    <row r="38" spans="1:7" x14ac:dyDescent="0.25">
      <c r="A38" s="66" t="s">
        <v>103</v>
      </c>
      <c r="B38" s="893">
        <v>321</v>
      </c>
      <c r="C38" s="893">
        <v>1502</v>
      </c>
      <c r="D38" s="893">
        <v>121</v>
      </c>
      <c r="E38" s="893">
        <v>252</v>
      </c>
      <c r="F38" s="893">
        <v>14</v>
      </c>
      <c r="G38" s="893">
        <v>13.19</v>
      </c>
    </row>
    <row r="39" spans="1:7" x14ac:dyDescent="0.25">
      <c r="A39" s="57"/>
      <c r="B39" s="888"/>
      <c r="C39" s="888"/>
      <c r="D39" s="888"/>
      <c r="E39" s="888"/>
      <c r="F39" s="888"/>
      <c r="G39" s="888"/>
    </row>
    <row r="40" spans="1:7" x14ac:dyDescent="0.25">
      <c r="A40" s="57" t="s">
        <v>161</v>
      </c>
      <c r="B40" s="1028">
        <v>44</v>
      </c>
      <c r="C40" s="1028">
        <v>367</v>
      </c>
      <c r="D40" s="1028"/>
      <c r="E40" s="1028">
        <v>572</v>
      </c>
      <c r="F40" s="1028">
        <v>159</v>
      </c>
      <c r="G40" s="1028" t="s">
        <v>23</v>
      </c>
    </row>
    <row r="41" spans="1:7" x14ac:dyDescent="0.25">
      <c r="A41" s="57" t="s">
        <v>105</v>
      </c>
      <c r="B41" s="888">
        <v>71</v>
      </c>
      <c r="C41" s="888">
        <v>30</v>
      </c>
      <c r="D41" s="888">
        <v>28</v>
      </c>
      <c r="E41" s="888">
        <v>215</v>
      </c>
      <c r="F41" s="888">
        <v>215</v>
      </c>
      <c r="G41" s="888" t="s">
        <v>23</v>
      </c>
    </row>
    <row r="42" spans="1:7" x14ac:dyDescent="0.25">
      <c r="A42" s="57" t="s">
        <v>106</v>
      </c>
      <c r="B42" s="889">
        <v>43</v>
      </c>
      <c r="C42" s="889">
        <v>84</v>
      </c>
      <c r="D42" s="889">
        <v>37</v>
      </c>
      <c r="E42" s="889">
        <v>119</v>
      </c>
      <c r="F42" s="889" t="s">
        <v>23</v>
      </c>
      <c r="G42" s="889">
        <v>1</v>
      </c>
    </row>
    <row r="43" spans="1:7" x14ac:dyDescent="0.25">
      <c r="A43" s="57" t="s">
        <v>107</v>
      </c>
      <c r="B43" s="1028">
        <v>4</v>
      </c>
      <c r="C43" s="1028">
        <v>111</v>
      </c>
      <c r="D43" s="1028" t="s">
        <v>23</v>
      </c>
      <c r="E43" s="1028">
        <v>132</v>
      </c>
      <c r="F43" s="1028">
        <v>120</v>
      </c>
      <c r="G43" s="1028">
        <v>3.3</v>
      </c>
    </row>
    <row r="44" spans="1:7" x14ac:dyDescent="0.25">
      <c r="A44" s="57" t="s">
        <v>108</v>
      </c>
      <c r="B44" s="889">
        <v>58</v>
      </c>
      <c r="C44" s="889">
        <v>41</v>
      </c>
      <c r="D44" s="889">
        <v>7</v>
      </c>
      <c r="E44" s="889">
        <v>100</v>
      </c>
      <c r="F44" s="889">
        <v>10</v>
      </c>
      <c r="G44" s="889" t="s">
        <v>23</v>
      </c>
    </row>
    <row r="45" spans="1:7" x14ac:dyDescent="0.25">
      <c r="A45" s="57" t="s">
        <v>109</v>
      </c>
      <c r="B45" s="889">
        <v>106</v>
      </c>
      <c r="C45" s="889">
        <v>239</v>
      </c>
      <c r="D45" s="889">
        <v>4</v>
      </c>
      <c r="E45" s="889">
        <v>2372</v>
      </c>
      <c r="F45" s="889">
        <v>20</v>
      </c>
      <c r="G45" s="889">
        <v>151</v>
      </c>
    </row>
    <row r="46" spans="1:7" x14ac:dyDescent="0.25">
      <c r="A46" s="57" t="s">
        <v>110</v>
      </c>
      <c r="B46" s="889">
        <v>381</v>
      </c>
      <c r="C46" s="889">
        <v>26</v>
      </c>
      <c r="D46" s="889">
        <v>54</v>
      </c>
      <c r="E46" s="889">
        <v>139</v>
      </c>
      <c r="F46" s="889">
        <v>2</v>
      </c>
      <c r="G46" s="889">
        <v>0.72</v>
      </c>
    </row>
    <row r="47" spans="1:7" x14ac:dyDescent="0.25">
      <c r="A47" s="57" t="s">
        <v>111</v>
      </c>
      <c r="B47" s="888">
        <v>590</v>
      </c>
      <c r="C47" s="888">
        <v>1248</v>
      </c>
      <c r="D47" s="888">
        <v>6</v>
      </c>
      <c r="E47" s="888">
        <v>2927</v>
      </c>
      <c r="F47" s="888">
        <v>1470</v>
      </c>
      <c r="G47" s="888">
        <v>10</v>
      </c>
    </row>
    <row r="48" spans="1:7" x14ac:dyDescent="0.25">
      <c r="A48" s="57" t="s">
        <v>112</v>
      </c>
      <c r="B48" s="889">
        <v>39</v>
      </c>
      <c r="C48" s="889">
        <v>332</v>
      </c>
      <c r="D48" s="889" t="s">
        <v>23</v>
      </c>
      <c r="E48" s="889">
        <v>760</v>
      </c>
      <c r="F48" s="889">
        <v>388</v>
      </c>
      <c r="G48" s="889" t="s">
        <v>23</v>
      </c>
    </row>
    <row r="49" spans="1:7" x14ac:dyDescent="0.25">
      <c r="A49" s="66" t="s">
        <v>113</v>
      </c>
      <c r="B49" s="893">
        <v>1336</v>
      </c>
      <c r="C49" s="893">
        <v>2478</v>
      </c>
      <c r="D49" s="893">
        <v>136</v>
      </c>
      <c r="E49" s="893">
        <v>7336</v>
      </c>
      <c r="F49" s="893">
        <v>2384</v>
      </c>
      <c r="G49" s="893">
        <v>166.02</v>
      </c>
    </row>
    <row r="50" spans="1:7" x14ac:dyDescent="0.25">
      <c r="A50" s="57"/>
      <c r="B50" s="1026"/>
      <c r="C50" s="1026"/>
      <c r="D50" s="1026"/>
      <c r="E50" s="1026"/>
      <c r="F50" s="1026"/>
      <c r="G50" s="1026"/>
    </row>
    <row r="51" spans="1:7" x14ac:dyDescent="0.25">
      <c r="A51" s="66" t="s">
        <v>114</v>
      </c>
      <c r="B51" s="893">
        <v>399</v>
      </c>
      <c r="C51" s="893">
        <v>644</v>
      </c>
      <c r="D51" s="893">
        <v>51</v>
      </c>
      <c r="E51" s="893">
        <v>1956</v>
      </c>
      <c r="F51" s="893">
        <v>32</v>
      </c>
      <c r="G51" s="893"/>
    </row>
    <row r="52" spans="1:7" x14ac:dyDescent="0.25">
      <c r="A52" s="57"/>
      <c r="B52" s="888"/>
      <c r="C52" s="888"/>
      <c r="D52" s="888"/>
      <c r="E52" s="888"/>
      <c r="F52" s="888"/>
      <c r="G52" s="888"/>
    </row>
    <row r="53" spans="1:7" x14ac:dyDescent="0.25">
      <c r="A53" s="57" t="s">
        <v>115</v>
      </c>
      <c r="B53" s="888">
        <v>2073</v>
      </c>
      <c r="C53" s="888">
        <v>1608</v>
      </c>
      <c r="D53" s="888">
        <v>1855</v>
      </c>
      <c r="E53" s="888">
        <v>14764</v>
      </c>
      <c r="F53" s="888">
        <v>2145</v>
      </c>
      <c r="G53" s="888">
        <v>78</v>
      </c>
    </row>
    <row r="54" spans="1:7" x14ac:dyDescent="0.25">
      <c r="A54" s="57" t="s">
        <v>116</v>
      </c>
      <c r="B54" s="888">
        <v>108</v>
      </c>
      <c r="C54" s="888">
        <v>8827</v>
      </c>
      <c r="D54" s="888">
        <v>125</v>
      </c>
      <c r="E54" s="888">
        <v>9235</v>
      </c>
      <c r="F54" s="888">
        <v>362</v>
      </c>
      <c r="G54" s="888">
        <v>1</v>
      </c>
    </row>
    <row r="55" spans="1:7" x14ac:dyDescent="0.25">
      <c r="A55" s="57" t="s">
        <v>117</v>
      </c>
      <c r="B55" s="888">
        <v>51</v>
      </c>
      <c r="C55" s="888">
        <v>427</v>
      </c>
      <c r="D55" s="888">
        <v>17</v>
      </c>
      <c r="E55" s="888">
        <v>5506</v>
      </c>
      <c r="F55" s="888" t="s">
        <v>23</v>
      </c>
      <c r="G55" s="888">
        <v>156</v>
      </c>
    </row>
    <row r="56" spans="1:7" x14ac:dyDescent="0.25">
      <c r="A56" s="57" t="s">
        <v>118</v>
      </c>
      <c r="B56" s="888">
        <v>1040</v>
      </c>
      <c r="C56" s="888">
        <v>69</v>
      </c>
      <c r="D56" s="888">
        <v>7</v>
      </c>
      <c r="E56" s="888">
        <v>121</v>
      </c>
      <c r="F56" s="888" t="s">
        <v>23</v>
      </c>
      <c r="G56" s="888" t="s">
        <v>23</v>
      </c>
    </row>
    <row r="57" spans="1:7" x14ac:dyDescent="0.25">
      <c r="A57" s="57" t="s">
        <v>119</v>
      </c>
      <c r="B57" s="888">
        <v>196</v>
      </c>
      <c r="C57" s="888">
        <v>1715</v>
      </c>
      <c r="D57" s="888">
        <v>153</v>
      </c>
      <c r="E57" s="888">
        <v>1445</v>
      </c>
      <c r="F57" s="888">
        <v>549</v>
      </c>
      <c r="G57" s="888" t="s">
        <v>23</v>
      </c>
    </row>
    <row r="58" spans="1:7" x14ac:dyDescent="0.25">
      <c r="A58" s="66" t="s">
        <v>176</v>
      </c>
      <c r="B58" s="893">
        <v>3468</v>
      </c>
      <c r="C58" s="893">
        <v>12646</v>
      </c>
      <c r="D58" s="893">
        <v>2157</v>
      </c>
      <c r="E58" s="893">
        <v>31071</v>
      </c>
      <c r="F58" s="893">
        <v>3056</v>
      </c>
      <c r="G58" s="893">
        <v>235</v>
      </c>
    </row>
    <row r="59" spans="1:7" x14ac:dyDescent="0.25">
      <c r="A59" s="57"/>
      <c r="B59" s="888"/>
      <c r="C59" s="888"/>
      <c r="D59" s="888"/>
      <c r="E59" s="888"/>
      <c r="F59" s="888"/>
      <c r="G59" s="888"/>
    </row>
    <row r="60" spans="1:7" x14ac:dyDescent="0.25">
      <c r="A60" s="57" t="s">
        <v>121</v>
      </c>
      <c r="B60" s="889">
        <v>2663</v>
      </c>
      <c r="C60" s="889">
        <v>2929</v>
      </c>
      <c r="D60" s="889">
        <v>5035</v>
      </c>
      <c r="E60" s="889">
        <v>850</v>
      </c>
      <c r="F60" s="889">
        <v>571</v>
      </c>
      <c r="G60" s="889">
        <v>230</v>
      </c>
    </row>
    <row r="61" spans="1:7" x14ac:dyDescent="0.25">
      <c r="A61" s="57" t="s">
        <v>122</v>
      </c>
      <c r="B61" s="889">
        <v>1117</v>
      </c>
      <c r="C61" s="889">
        <v>1748</v>
      </c>
      <c r="D61" s="889">
        <v>1525</v>
      </c>
      <c r="E61" s="889">
        <v>300</v>
      </c>
      <c r="F61" s="889">
        <v>404</v>
      </c>
      <c r="G61" s="889">
        <v>20</v>
      </c>
    </row>
    <row r="62" spans="1:7" x14ac:dyDescent="0.25">
      <c r="A62" s="57" t="s">
        <v>123</v>
      </c>
      <c r="B62" s="889">
        <v>2018</v>
      </c>
      <c r="C62" s="889">
        <v>2538</v>
      </c>
      <c r="D62" s="889">
        <v>1536</v>
      </c>
      <c r="E62" s="889">
        <v>1261</v>
      </c>
      <c r="F62" s="889">
        <v>189</v>
      </c>
      <c r="G62" s="889">
        <v>306</v>
      </c>
    </row>
    <row r="63" spans="1:7" x14ac:dyDescent="0.25">
      <c r="A63" s="66" t="s">
        <v>124</v>
      </c>
      <c r="B63" s="893">
        <v>5798</v>
      </c>
      <c r="C63" s="893">
        <v>7215</v>
      </c>
      <c r="D63" s="893">
        <v>8096</v>
      </c>
      <c r="E63" s="893">
        <v>2411</v>
      </c>
      <c r="F63" s="893">
        <v>1164</v>
      </c>
      <c r="G63" s="893">
        <v>556</v>
      </c>
    </row>
    <row r="64" spans="1:7" x14ac:dyDescent="0.25">
      <c r="A64" s="57"/>
      <c r="B64" s="1026"/>
      <c r="C64" s="1026"/>
      <c r="D64" s="1026"/>
      <c r="E64" s="1026"/>
      <c r="F64" s="1026"/>
      <c r="G64" s="1026"/>
    </row>
    <row r="65" spans="1:7" x14ac:dyDescent="0.25">
      <c r="A65" s="66" t="s">
        <v>125</v>
      </c>
      <c r="B65" s="893">
        <v>20099</v>
      </c>
      <c r="C65" s="893">
        <v>13193</v>
      </c>
      <c r="D65" s="893">
        <v>19991</v>
      </c>
      <c r="E65" s="893">
        <v>1012</v>
      </c>
      <c r="F65" s="893">
        <v>577</v>
      </c>
      <c r="G65" s="893">
        <v>87</v>
      </c>
    </row>
    <row r="66" spans="1:7" x14ac:dyDescent="0.25">
      <c r="A66" s="57"/>
      <c r="B66" s="888"/>
      <c r="C66" s="888"/>
      <c r="D66" s="888"/>
      <c r="E66" s="888"/>
      <c r="F66" s="888"/>
      <c r="G66" s="888"/>
    </row>
    <row r="67" spans="1:7" x14ac:dyDescent="0.25">
      <c r="A67" s="57" t="s">
        <v>126</v>
      </c>
      <c r="B67" s="888">
        <v>718</v>
      </c>
      <c r="C67" s="888">
        <v>22185</v>
      </c>
      <c r="D67" s="888">
        <v>4582</v>
      </c>
      <c r="E67" s="888">
        <v>628</v>
      </c>
      <c r="F67" s="888">
        <v>199</v>
      </c>
      <c r="G67" s="888" t="s">
        <v>23</v>
      </c>
    </row>
    <row r="68" spans="1:7" x14ac:dyDescent="0.25">
      <c r="A68" s="57" t="s">
        <v>127</v>
      </c>
      <c r="B68" s="888">
        <v>491</v>
      </c>
      <c r="C68" s="888">
        <v>3444</v>
      </c>
      <c r="D68" s="888">
        <v>21</v>
      </c>
      <c r="E68" s="888">
        <v>65</v>
      </c>
      <c r="F68" s="888">
        <v>2</v>
      </c>
      <c r="G68" s="888" t="s">
        <v>23</v>
      </c>
    </row>
    <row r="69" spans="1:7" x14ac:dyDescent="0.25">
      <c r="A69" s="66" t="s">
        <v>128</v>
      </c>
      <c r="B69" s="893">
        <v>1209</v>
      </c>
      <c r="C69" s="893">
        <v>25629</v>
      </c>
      <c r="D69" s="893">
        <v>4603</v>
      </c>
      <c r="E69" s="893">
        <v>693</v>
      </c>
      <c r="F69" s="893">
        <v>201</v>
      </c>
      <c r="G69" s="893"/>
    </row>
    <row r="70" spans="1:7" x14ac:dyDescent="0.25">
      <c r="A70" s="57"/>
      <c r="B70" s="888"/>
      <c r="C70" s="888"/>
      <c r="D70" s="888"/>
      <c r="E70" s="888"/>
      <c r="F70" s="888"/>
      <c r="G70" s="888"/>
    </row>
    <row r="71" spans="1:7" x14ac:dyDescent="0.25">
      <c r="A71" s="57" t="s">
        <v>129</v>
      </c>
      <c r="B71" s="888">
        <v>8330</v>
      </c>
      <c r="C71" s="888">
        <v>48449</v>
      </c>
      <c r="D71" s="888">
        <v>1598</v>
      </c>
      <c r="E71" s="888">
        <v>332</v>
      </c>
      <c r="F71" s="888">
        <v>536</v>
      </c>
      <c r="G71" s="888">
        <v>16</v>
      </c>
    </row>
    <row r="72" spans="1:7" x14ac:dyDescent="0.25">
      <c r="A72" s="57" t="s">
        <v>130</v>
      </c>
      <c r="B72" s="888">
        <v>948</v>
      </c>
      <c r="C72" s="888">
        <v>3416</v>
      </c>
      <c r="D72" s="888">
        <v>751</v>
      </c>
      <c r="E72" s="888">
        <v>3330</v>
      </c>
      <c r="F72" s="888">
        <v>201</v>
      </c>
      <c r="G72" s="888">
        <v>153</v>
      </c>
    </row>
    <row r="73" spans="1:7" x14ac:dyDescent="0.25">
      <c r="A73" s="57" t="s">
        <v>131</v>
      </c>
      <c r="B73" s="889">
        <v>378</v>
      </c>
      <c r="C73" s="889">
        <v>1165</v>
      </c>
      <c r="D73" s="889">
        <v>27</v>
      </c>
      <c r="E73" s="889">
        <v>2599</v>
      </c>
      <c r="F73" s="889" t="s">
        <v>23</v>
      </c>
      <c r="G73" s="889" t="s">
        <v>23</v>
      </c>
    </row>
    <row r="74" spans="1:7" x14ac:dyDescent="0.25">
      <c r="A74" s="57" t="s">
        <v>132</v>
      </c>
      <c r="B74" s="888">
        <v>9404</v>
      </c>
      <c r="C74" s="888">
        <v>6948</v>
      </c>
      <c r="D74" s="888">
        <v>2636</v>
      </c>
      <c r="E74" s="888">
        <v>1304</v>
      </c>
      <c r="F74" s="888">
        <v>1364</v>
      </c>
      <c r="G74" s="888">
        <v>9</v>
      </c>
    </row>
    <row r="75" spans="1:7" x14ac:dyDescent="0.25">
      <c r="A75" s="57" t="s">
        <v>133</v>
      </c>
      <c r="B75" s="888">
        <v>351</v>
      </c>
      <c r="C75" s="888">
        <v>7456</v>
      </c>
      <c r="D75" s="888">
        <v>12</v>
      </c>
      <c r="E75" s="888">
        <v>208</v>
      </c>
      <c r="F75" s="888">
        <v>110</v>
      </c>
      <c r="G75" s="888" t="s">
        <v>23</v>
      </c>
    </row>
    <row r="76" spans="1:7" x14ac:dyDescent="0.25">
      <c r="A76" s="57" t="s">
        <v>134</v>
      </c>
      <c r="B76" s="888">
        <v>739</v>
      </c>
      <c r="C76" s="888">
        <v>402</v>
      </c>
      <c r="D76" s="888">
        <v>79</v>
      </c>
      <c r="E76" s="888">
        <v>466</v>
      </c>
      <c r="F76" s="888">
        <v>120</v>
      </c>
      <c r="G76" s="888">
        <v>2.67</v>
      </c>
    </row>
    <row r="77" spans="1:7" x14ac:dyDescent="0.25">
      <c r="A77" s="57" t="s">
        <v>135</v>
      </c>
      <c r="B77" s="888">
        <v>1352</v>
      </c>
      <c r="C77" s="888">
        <v>2349</v>
      </c>
      <c r="D77" s="888">
        <v>460</v>
      </c>
      <c r="E77" s="888">
        <v>1587</v>
      </c>
      <c r="F77" s="888">
        <v>1495</v>
      </c>
      <c r="G77" s="888" t="s">
        <v>23</v>
      </c>
    </row>
    <row r="78" spans="1:7" x14ac:dyDescent="0.25">
      <c r="A78" s="57" t="s">
        <v>136</v>
      </c>
      <c r="B78" s="1028">
        <v>1033</v>
      </c>
      <c r="C78" s="1028">
        <v>9588</v>
      </c>
      <c r="D78" s="1028">
        <v>530</v>
      </c>
      <c r="E78" s="1028">
        <v>3131</v>
      </c>
      <c r="F78" s="1028">
        <v>66</v>
      </c>
      <c r="G78" s="1028" t="s">
        <v>23</v>
      </c>
    </row>
    <row r="79" spans="1:7" x14ac:dyDescent="0.25">
      <c r="A79" s="66" t="s">
        <v>137</v>
      </c>
      <c r="B79" s="893">
        <v>22535</v>
      </c>
      <c r="C79" s="893">
        <v>79773</v>
      </c>
      <c r="D79" s="893">
        <v>6093</v>
      </c>
      <c r="E79" s="893">
        <v>12957</v>
      </c>
      <c r="F79" s="893">
        <v>3892</v>
      </c>
      <c r="G79" s="893">
        <v>180.67</v>
      </c>
    </row>
    <row r="80" spans="1:7" x14ac:dyDescent="0.25">
      <c r="A80" s="57"/>
      <c r="B80" s="888"/>
      <c r="C80" s="888"/>
      <c r="D80" s="888"/>
      <c r="E80" s="888"/>
      <c r="F80" s="888"/>
      <c r="G80" s="888"/>
    </row>
    <row r="81" spans="1:7" x14ac:dyDescent="0.25">
      <c r="A81" s="57" t="s">
        <v>138</v>
      </c>
      <c r="B81" s="888">
        <v>727</v>
      </c>
      <c r="C81" s="888">
        <v>1785</v>
      </c>
      <c r="D81" s="888">
        <v>93</v>
      </c>
      <c r="E81" s="888">
        <v>408</v>
      </c>
      <c r="F81" s="888">
        <v>154</v>
      </c>
      <c r="G81" s="888">
        <v>348</v>
      </c>
    </row>
    <row r="82" spans="1:7" x14ac:dyDescent="0.25">
      <c r="A82" s="57" t="s">
        <v>139</v>
      </c>
      <c r="B82" s="888">
        <v>996</v>
      </c>
      <c r="C82" s="888">
        <v>1218</v>
      </c>
      <c r="D82" s="888">
        <v>167</v>
      </c>
      <c r="E82" s="888">
        <v>525</v>
      </c>
      <c r="F82" s="888">
        <v>200</v>
      </c>
      <c r="G82" s="888">
        <v>385.8</v>
      </c>
    </row>
    <row r="83" spans="1:7" x14ac:dyDescent="0.25">
      <c r="A83" s="66" t="s">
        <v>140</v>
      </c>
      <c r="B83" s="893">
        <v>1723</v>
      </c>
      <c r="C83" s="893">
        <v>3003</v>
      </c>
      <c r="D83" s="893">
        <v>260</v>
      </c>
      <c r="E83" s="893">
        <v>933</v>
      </c>
      <c r="F83" s="893">
        <v>354</v>
      </c>
      <c r="G83" s="893">
        <v>733.8</v>
      </c>
    </row>
    <row r="84" spans="1:7" x14ac:dyDescent="0.25">
      <c r="A84" s="57"/>
      <c r="B84" s="1026"/>
      <c r="C84" s="1026"/>
      <c r="D84" s="1026"/>
      <c r="E84" s="1026"/>
      <c r="F84" s="1026"/>
      <c r="G84" s="1026"/>
    </row>
    <row r="85" spans="1:7" ht="13.8" thickBot="1" x14ac:dyDescent="0.3">
      <c r="A85" s="60" t="s">
        <v>141</v>
      </c>
      <c r="B85" s="48">
        <v>73532</v>
      </c>
      <c r="C85" s="48">
        <v>158383</v>
      </c>
      <c r="D85" s="48">
        <v>54027</v>
      </c>
      <c r="E85" s="48">
        <v>65193</v>
      </c>
      <c r="F85" s="48">
        <v>30723</v>
      </c>
      <c r="G85" s="48">
        <v>2534.16</v>
      </c>
    </row>
    <row r="86" spans="1:7" x14ac:dyDescent="0.25">
      <c r="A86" s="172" t="s">
        <v>477</v>
      </c>
    </row>
    <row r="92" spans="1:7" x14ac:dyDescent="0.25">
      <c r="B92" s="299"/>
    </row>
  </sheetData>
  <mergeCells count="3">
    <mergeCell ref="A1:G1"/>
    <mergeCell ref="A3:G3"/>
    <mergeCell ref="A5:A7"/>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95">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66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478" customFormat="1" ht="27" customHeight="1" x14ac:dyDescent="0.25">
      <c r="A3" s="1985" t="s">
        <v>760</v>
      </c>
      <c r="B3" s="1985"/>
      <c r="C3" s="1985"/>
      <c r="D3" s="1985"/>
      <c r="E3" s="1985"/>
      <c r="F3" s="1985"/>
      <c r="G3" s="1985"/>
      <c r="H3" s="1985"/>
      <c r="I3" s="1985"/>
      <c r="J3" s="426"/>
    </row>
    <row r="4" spans="1:11" s="81" customFormat="1" ht="14.4" thickBot="1" x14ac:dyDescent="0.3">
      <c r="A4" s="159"/>
      <c r="B4" s="160"/>
      <c r="C4" s="160"/>
      <c r="D4" s="160"/>
      <c r="E4" s="160"/>
      <c r="F4" s="160"/>
      <c r="G4" s="160"/>
      <c r="H4" s="160"/>
      <c r="I4" s="160"/>
    </row>
    <row r="5" spans="1:11" s="380" customFormat="1" ht="21.75" customHeight="1" x14ac:dyDescent="0.25">
      <c r="A5" s="2172" t="s">
        <v>77</v>
      </c>
      <c r="B5" s="463" t="s">
        <v>241</v>
      </c>
      <c r="C5" s="463"/>
      <c r="D5" s="463"/>
      <c r="E5" s="463"/>
      <c r="F5" s="463" t="s">
        <v>178</v>
      </c>
      <c r="G5" s="463"/>
      <c r="H5" s="463"/>
      <c r="I5" s="634" t="s">
        <v>4</v>
      </c>
    </row>
    <row r="6" spans="1:11" s="380" customFormat="1" ht="21.75" customHeight="1" x14ac:dyDescent="0.25">
      <c r="A6" s="2173"/>
      <c r="B6" s="2160" t="s">
        <v>17</v>
      </c>
      <c r="C6" s="521" t="s">
        <v>18</v>
      </c>
      <c r="D6" s="521"/>
      <c r="E6" s="2160" t="s">
        <v>19</v>
      </c>
      <c r="F6" s="2160" t="s">
        <v>17</v>
      </c>
      <c r="G6" s="521" t="s">
        <v>18</v>
      </c>
      <c r="H6" s="521"/>
      <c r="I6" s="408" t="s">
        <v>152</v>
      </c>
    </row>
    <row r="7" spans="1:11" s="380" customFormat="1" ht="21.75" customHeight="1" thickBot="1" x14ac:dyDescent="0.3">
      <c r="A7" s="2175"/>
      <c r="B7" s="2165" t="s">
        <v>17</v>
      </c>
      <c r="C7" s="637" t="s">
        <v>393</v>
      </c>
      <c r="D7" s="637" t="s">
        <v>394</v>
      </c>
      <c r="E7" s="2165" t="s">
        <v>17</v>
      </c>
      <c r="F7" s="2165" t="s">
        <v>17</v>
      </c>
      <c r="G7" s="376" t="s">
        <v>393</v>
      </c>
      <c r="H7" s="637" t="s">
        <v>394</v>
      </c>
      <c r="I7" s="638"/>
    </row>
    <row r="8" spans="1:11" x14ac:dyDescent="0.25">
      <c r="A8" s="65" t="s">
        <v>81</v>
      </c>
      <c r="B8" s="38">
        <v>2592</v>
      </c>
      <c r="C8" s="38">
        <v>1496</v>
      </c>
      <c r="D8" s="38">
        <v>583</v>
      </c>
      <c r="E8" s="38">
        <v>4671</v>
      </c>
      <c r="F8" s="38" t="s">
        <v>23</v>
      </c>
      <c r="G8" s="38" t="s">
        <v>23</v>
      </c>
      <c r="H8" s="38" t="s">
        <v>23</v>
      </c>
      <c r="I8" s="38">
        <v>137425</v>
      </c>
      <c r="J8" s="177"/>
      <c r="K8" s="177"/>
    </row>
    <row r="9" spans="1:11" x14ac:dyDescent="0.25">
      <c r="A9" s="57" t="s">
        <v>82</v>
      </c>
      <c r="B9" s="888">
        <v>1714</v>
      </c>
      <c r="C9" s="888">
        <v>805</v>
      </c>
      <c r="D9" s="888">
        <v>327</v>
      </c>
      <c r="E9" s="888">
        <v>2846</v>
      </c>
      <c r="F9" s="888" t="s">
        <v>23</v>
      </c>
      <c r="G9" s="888" t="s">
        <v>23</v>
      </c>
      <c r="H9" s="888" t="s">
        <v>23</v>
      </c>
      <c r="I9" s="888">
        <v>72036</v>
      </c>
      <c r="J9" s="177"/>
      <c r="K9" s="177"/>
    </row>
    <row r="10" spans="1:11" x14ac:dyDescent="0.25">
      <c r="A10" s="57" t="s">
        <v>83</v>
      </c>
      <c r="B10" s="888">
        <v>1330</v>
      </c>
      <c r="C10" s="888">
        <v>1175</v>
      </c>
      <c r="D10" s="888">
        <v>397</v>
      </c>
      <c r="E10" s="888">
        <v>2902</v>
      </c>
      <c r="F10" s="888" t="s">
        <v>23</v>
      </c>
      <c r="G10" s="888" t="s">
        <v>23</v>
      </c>
      <c r="H10" s="888" t="s">
        <v>23</v>
      </c>
      <c r="I10" s="888">
        <v>97246</v>
      </c>
      <c r="J10" s="177"/>
      <c r="K10" s="177"/>
    </row>
    <row r="11" spans="1:11" x14ac:dyDescent="0.25">
      <c r="A11" s="57" t="s">
        <v>84</v>
      </c>
      <c r="B11" s="888">
        <v>573</v>
      </c>
      <c r="C11" s="888">
        <v>1561</v>
      </c>
      <c r="D11" s="888">
        <v>579</v>
      </c>
      <c r="E11" s="888">
        <v>2713</v>
      </c>
      <c r="F11" s="888" t="s">
        <v>23</v>
      </c>
      <c r="G11" s="888" t="s">
        <v>23</v>
      </c>
      <c r="H11" s="888" t="s">
        <v>23</v>
      </c>
      <c r="I11" s="888">
        <v>94800</v>
      </c>
      <c r="J11" s="177"/>
      <c r="K11" s="177"/>
    </row>
    <row r="12" spans="1:11" x14ac:dyDescent="0.25">
      <c r="A12" s="66" t="s">
        <v>85</v>
      </c>
      <c r="B12" s="893">
        <v>6209</v>
      </c>
      <c r="C12" s="893">
        <v>5037</v>
      </c>
      <c r="D12" s="893">
        <v>1886</v>
      </c>
      <c r="E12" s="893">
        <v>13132</v>
      </c>
      <c r="F12" s="893" t="s">
        <v>23</v>
      </c>
      <c r="G12" s="893" t="s">
        <v>23</v>
      </c>
      <c r="H12" s="893" t="s">
        <v>23</v>
      </c>
      <c r="I12" s="893">
        <v>401507</v>
      </c>
      <c r="J12" s="177"/>
      <c r="K12" s="177"/>
    </row>
    <row r="13" spans="1:11" x14ac:dyDescent="0.25">
      <c r="A13" s="59"/>
      <c r="B13" s="1026"/>
      <c r="C13" s="1026"/>
      <c r="D13" s="1026"/>
      <c r="E13" s="1026"/>
      <c r="F13" s="1026"/>
      <c r="G13" s="1026"/>
      <c r="H13" s="1026"/>
      <c r="I13" s="1026"/>
      <c r="J13" s="177"/>
      <c r="K13" s="177"/>
    </row>
    <row r="14" spans="1:11" x14ac:dyDescent="0.25">
      <c r="A14" s="66" t="s">
        <v>86</v>
      </c>
      <c r="B14" s="893">
        <v>481</v>
      </c>
      <c r="C14" s="893">
        <v>149</v>
      </c>
      <c r="D14" s="893">
        <v>67</v>
      </c>
      <c r="E14" s="893">
        <v>697</v>
      </c>
      <c r="F14" s="893" t="s">
        <v>23</v>
      </c>
      <c r="G14" s="893" t="s">
        <v>23</v>
      </c>
      <c r="H14" s="893" t="s">
        <v>23</v>
      </c>
      <c r="I14" s="893">
        <v>12723</v>
      </c>
      <c r="J14" s="177"/>
      <c r="K14" s="177"/>
    </row>
    <row r="15" spans="1:11" x14ac:dyDescent="0.25">
      <c r="A15" s="59"/>
      <c r="B15" s="1026"/>
      <c r="C15" s="1026"/>
      <c r="D15" s="1026"/>
      <c r="E15" s="1026"/>
      <c r="F15" s="1026"/>
      <c r="G15" s="1026"/>
      <c r="H15" s="1026"/>
      <c r="I15" s="1026"/>
      <c r="J15" s="177"/>
      <c r="K15" s="177"/>
    </row>
    <row r="16" spans="1:11" x14ac:dyDescent="0.25">
      <c r="A16" s="66" t="s">
        <v>87</v>
      </c>
      <c r="B16" s="893">
        <v>33</v>
      </c>
      <c r="C16" s="893">
        <v>5</v>
      </c>
      <c r="D16" s="893">
        <v>30</v>
      </c>
      <c r="E16" s="893">
        <v>68</v>
      </c>
      <c r="F16" s="893" t="s">
        <v>23</v>
      </c>
      <c r="G16" s="893" t="s">
        <v>23</v>
      </c>
      <c r="H16" s="893" t="s">
        <v>23</v>
      </c>
      <c r="I16" s="893">
        <v>2388</v>
      </c>
      <c r="J16" s="177"/>
      <c r="K16" s="177"/>
    </row>
    <row r="17" spans="1:11" x14ac:dyDescent="0.25">
      <c r="A17" s="57"/>
      <c r="B17" s="888"/>
      <c r="C17" s="888"/>
      <c r="D17" s="888"/>
      <c r="E17" s="888"/>
      <c r="F17" s="888"/>
      <c r="G17" s="888"/>
      <c r="H17" s="888"/>
      <c r="I17" s="888"/>
      <c r="J17" s="177"/>
      <c r="K17" s="177"/>
    </row>
    <row r="18" spans="1:11" x14ac:dyDescent="0.25">
      <c r="A18" s="57" t="s">
        <v>160</v>
      </c>
      <c r="B18" s="888">
        <v>18</v>
      </c>
      <c r="C18" s="888">
        <v>468</v>
      </c>
      <c r="D18" s="888">
        <v>54</v>
      </c>
      <c r="E18" s="888">
        <v>540</v>
      </c>
      <c r="F18" s="888" t="s">
        <v>23</v>
      </c>
      <c r="G18" s="888" t="s">
        <v>23</v>
      </c>
      <c r="H18" s="888" t="s">
        <v>23</v>
      </c>
      <c r="I18" s="888">
        <v>11827</v>
      </c>
      <c r="J18" s="177"/>
      <c r="K18" s="177"/>
    </row>
    <row r="19" spans="1:11" x14ac:dyDescent="0.25">
      <c r="A19" s="57" t="s">
        <v>89</v>
      </c>
      <c r="B19" s="888">
        <v>326</v>
      </c>
      <c r="C19" s="888">
        <v>206</v>
      </c>
      <c r="D19" s="888">
        <v>77</v>
      </c>
      <c r="E19" s="888">
        <v>609</v>
      </c>
      <c r="F19" s="888" t="s">
        <v>23</v>
      </c>
      <c r="G19" s="888" t="s">
        <v>23</v>
      </c>
      <c r="H19" s="888" t="s">
        <v>23</v>
      </c>
      <c r="I19" s="888">
        <v>11176</v>
      </c>
      <c r="J19" s="177"/>
      <c r="K19" s="177"/>
    </row>
    <row r="20" spans="1:11" x14ac:dyDescent="0.25">
      <c r="A20" s="57" t="s">
        <v>90</v>
      </c>
      <c r="B20" s="888">
        <v>583</v>
      </c>
      <c r="C20" s="888">
        <v>393</v>
      </c>
      <c r="D20" s="888">
        <v>138</v>
      </c>
      <c r="E20" s="888">
        <v>1114</v>
      </c>
      <c r="F20" s="888" t="s">
        <v>23</v>
      </c>
      <c r="G20" s="888" t="s">
        <v>23</v>
      </c>
      <c r="H20" s="888" t="s">
        <v>23</v>
      </c>
      <c r="I20" s="888">
        <v>20512</v>
      </c>
      <c r="J20" s="177"/>
      <c r="K20" s="177"/>
    </row>
    <row r="21" spans="1:11" x14ac:dyDescent="0.25">
      <c r="A21" s="66" t="s">
        <v>91</v>
      </c>
      <c r="B21" s="893">
        <v>927</v>
      </c>
      <c r="C21" s="893">
        <v>1067</v>
      </c>
      <c r="D21" s="893">
        <v>269</v>
      </c>
      <c r="E21" s="893">
        <v>2263</v>
      </c>
      <c r="F21" s="893" t="s">
        <v>23</v>
      </c>
      <c r="G21" s="893" t="s">
        <v>23</v>
      </c>
      <c r="H21" s="893" t="s">
        <v>23</v>
      </c>
      <c r="I21" s="893">
        <v>43515</v>
      </c>
      <c r="J21" s="177"/>
      <c r="K21" s="177"/>
    </row>
    <row r="22" spans="1:11" x14ac:dyDescent="0.25">
      <c r="A22" s="59"/>
      <c r="B22" s="1026"/>
      <c r="C22" s="1026"/>
      <c r="D22" s="1026"/>
      <c r="E22" s="1026"/>
      <c r="F22" s="1026"/>
      <c r="G22" s="1026"/>
      <c r="H22" s="1026"/>
      <c r="I22" s="1026"/>
      <c r="J22" s="177"/>
      <c r="K22" s="177"/>
    </row>
    <row r="23" spans="1:11" x14ac:dyDescent="0.25">
      <c r="A23" s="66" t="s">
        <v>92</v>
      </c>
      <c r="B23" s="893">
        <v>558</v>
      </c>
      <c r="C23" s="893">
        <v>21540</v>
      </c>
      <c r="D23" s="893">
        <v>1088</v>
      </c>
      <c r="E23" s="893">
        <v>23186</v>
      </c>
      <c r="F23" s="893" t="s">
        <v>23</v>
      </c>
      <c r="G23" s="893" t="s">
        <v>23</v>
      </c>
      <c r="H23" s="893" t="s">
        <v>23</v>
      </c>
      <c r="I23" s="893">
        <v>486929</v>
      </c>
      <c r="J23" s="177"/>
      <c r="K23" s="177"/>
    </row>
    <row r="24" spans="1:11" x14ac:dyDescent="0.25">
      <c r="A24" s="59"/>
      <c r="B24" s="1026"/>
      <c r="C24" s="1026"/>
      <c r="D24" s="1026"/>
      <c r="E24" s="1026"/>
      <c r="F24" s="1026"/>
      <c r="G24" s="1026"/>
      <c r="H24" s="1026"/>
      <c r="I24" s="1026"/>
      <c r="J24" s="177"/>
      <c r="K24" s="177"/>
    </row>
    <row r="25" spans="1:11" x14ac:dyDescent="0.25">
      <c r="A25" s="66" t="s">
        <v>93</v>
      </c>
      <c r="B25" s="893">
        <v>18</v>
      </c>
      <c r="C25" s="893">
        <v>4855</v>
      </c>
      <c r="D25" s="893">
        <v>406</v>
      </c>
      <c r="E25" s="893">
        <v>5279</v>
      </c>
      <c r="F25" s="893" t="s">
        <v>23</v>
      </c>
      <c r="G25" s="893" t="s">
        <v>23</v>
      </c>
      <c r="H25" s="893" t="s">
        <v>23</v>
      </c>
      <c r="I25" s="893">
        <v>175538</v>
      </c>
      <c r="J25" s="177"/>
      <c r="K25" s="177"/>
    </row>
    <row r="26" spans="1:11" x14ac:dyDescent="0.25">
      <c r="A26" s="57"/>
      <c r="B26" s="888"/>
      <c r="C26" s="888"/>
      <c r="D26" s="888"/>
      <c r="E26" s="888"/>
      <c r="F26" s="888"/>
      <c r="G26" s="888"/>
      <c r="H26" s="888"/>
      <c r="I26" s="888"/>
      <c r="J26" s="177"/>
      <c r="K26" s="177"/>
    </row>
    <row r="27" spans="1:11" x14ac:dyDescent="0.25">
      <c r="A27" s="57" t="s">
        <v>94</v>
      </c>
      <c r="B27" s="888">
        <v>3</v>
      </c>
      <c r="C27" s="888">
        <v>5468</v>
      </c>
      <c r="D27" s="888">
        <v>3</v>
      </c>
      <c r="E27" s="888">
        <v>5474</v>
      </c>
      <c r="F27" s="888" t="s">
        <v>23</v>
      </c>
      <c r="G27" s="888" t="s">
        <v>23</v>
      </c>
      <c r="H27" s="888" t="s">
        <v>23</v>
      </c>
      <c r="I27" s="888">
        <v>66372</v>
      </c>
      <c r="J27" s="177"/>
      <c r="K27" s="177"/>
    </row>
    <row r="28" spans="1:11" x14ac:dyDescent="0.25">
      <c r="A28" s="57" t="s">
        <v>95</v>
      </c>
      <c r="B28" s="888">
        <v>11</v>
      </c>
      <c r="C28" s="888">
        <v>98</v>
      </c>
      <c r="D28" s="888">
        <v>3</v>
      </c>
      <c r="E28" s="888">
        <v>112</v>
      </c>
      <c r="F28" s="888" t="s">
        <v>23</v>
      </c>
      <c r="G28" s="888" t="s">
        <v>23</v>
      </c>
      <c r="H28" s="888" t="s">
        <v>23</v>
      </c>
      <c r="I28" s="888">
        <v>1918</v>
      </c>
      <c r="J28" s="177"/>
      <c r="K28" s="177"/>
    </row>
    <row r="29" spans="1:11" x14ac:dyDescent="0.25">
      <c r="A29" s="57" t="s">
        <v>96</v>
      </c>
      <c r="B29" s="888">
        <v>12</v>
      </c>
      <c r="C29" s="888">
        <v>7589</v>
      </c>
      <c r="D29" s="888">
        <v>81</v>
      </c>
      <c r="E29" s="888">
        <v>7682</v>
      </c>
      <c r="F29" s="888" t="s">
        <v>23</v>
      </c>
      <c r="G29" s="888" t="s">
        <v>23</v>
      </c>
      <c r="H29" s="888" t="s">
        <v>23</v>
      </c>
      <c r="I29" s="888">
        <v>178387</v>
      </c>
      <c r="J29" s="177"/>
      <c r="K29" s="177"/>
    </row>
    <row r="30" spans="1:11" x14ac:dyDescent="0.25">
      <c r="A30" s="66" t="s">
        <v>97</v>
      </c>
      <c r="B30" s="893">
        <v>26</v>
      </c>
      <c r="C30" s="893">
        <v>13155</v>
      </c>
      <c r="D30" s="893">
        <v>87</v>
      </c>
      <c r="E30" s="893">
        <v>13268</v>
      </c>
      <c r="F30" s="893" t="s">
        <v>23</v>
      </c>
      <c r="G30" s="893" t="s">
        <v>23</v>
      </c>
      <c r="H30" s="893" t="s">
        <v>23</v>
      </c>
      <c r="I30" s="893">
        <v>246677</v>
      </c>
      <c r="J30" s="177"/>
      <c r="K30" s="177"/>
    </row>
    <row r="31" spans="1:11" x14ac:dyDescent="0.25">
      <c r="A31" s="57"/>
      <c r="B31" s="888"/>
      <c r="C31" s="888"/>
      <c r="D31" s="888"/>
      <c r="E31" s="888"/>
      <c r="F31" s="888"/>
      <c r="G31" s="888"/>
      <c r="H31" s="888"/>
      <c r="I31" s="888"/>
      <c r="J31" s="177"/>
      <c r="K31" s="177"/>
    </row>
    <row r="32" spans="1:11" x14ac:dyDescent="0.25">
      <c r="A32" s="57" t="s">
        <v>98</v>
      </c>
      <c r="B32" s="889">
        <v>118</v>
      </c>
      <c r="C32" s="889">
        <v>2622</v>
      </c>
      <c r="D32" s="889">
        <v>337</v>
      </c>
      <c r="E32" s="889">
        <v>3077</v>
      </c>
      <c r="F32" s="889" t="s">
        <v>23</v>
      </c>
      <c r="G32" s="889" t="s">
        <v>23</v>
      </c>
      <c r="H32" s="889" t="s">
        <v>23</v>
      </c>
      <c r="I32" s="889">
        <v>82231</v>
      </c>
      <c r="J32" s="177"/>
      <c r="K32" s="177"/>
    </row>
    <row r="33" spans="1:11" x14ac:dyDescent="0.25">
      <c r="A33" s="57" t="s">
        <v>99</v>
      </c>
      <c r="B33" s="889">
        <v>4</v>
      </c>
      <c r="C33" s="889">
        <v>1221</v>
      </c>
      <c r="D33" s="889">
        <v>36</v>
      </c>
      <c r="E33" s="889">
        <v>1261</v>
      </c>
      <c r="F33" s="889" t="s">
        <v>23</v>
      </c>
      <c r="G33" s="889" t="s">
        <v>23</v>
      </c>
      <c r="H33" s="889" t="s">
        <v>23</v>
      </c>
      <c r="I33" s="889">
        <v>33267</v>
      </c>
      <c r="J33" s="177"/>
      <c r="K33" s="177"/>
    </row>
    <row r="34" spans="1:11" x14ac:dyDescent="0.25">
      <c r="A34" s="57" t="s">
        <v>100</v>
      </c>
      <c r="B34" s="889" t="s">
        <v>23</v>
      </c>
      <c r="C34" s="889">
        <v>1253</v>
      </c>
      <c r="D34" s="889">
        <v>43</v>
      </c>
      <c r="E34" s="889">
        <v>1296</v>
      </c>
      <c r="F34" s="889" t="s">
        <v>23</v>
      </c>
      <c r="G34" s="889" t="s">
        <v>23</v>
      </c>
      <c r="H34" s="889" t="s">
        <v>23</v>
      </c>
      <c r="I34" s="889">
        <v>32590</v>
      </c>
      <c r="J34" s="177"/>
      <c r="K34" s="177"/>
    </row>
    <row r="35" spans="1:11" x14ac:dyDescent="0.25">
      <c r="A35" s="57" t="s">
        <v>101</v>
      </c>
      <c r="B35" s="889">
        <v>107</v>
      </c>
      <c r="C35" s="889">
        <v>3944</v>
      </c>
      <c r="D35" s="889">
        <v>68</v>
      </c>
      <c r="E35" s="889">
        <v>4119</v>
      </c>
      <c r="F35" s="889" t="s">
        <v>23</v>
      </c>
      <c r="G35" s="889" t="s">
        <v>23</v>
      </c>
      <c r="H35" s="889" t="s">
        <v>23</v>
      </c>
      <c r="I35" s="889">
        <v>90516</v>
      </c>
      <c r="J35" s="177"/>
      <c r="K35" s="177"/>
    </row>
    <row r="36" spans="1:11" x14ac:dyDescent="0.25">
      <c r="A36" s="66" t="s">
        <v>102</v>
      </c>
      <c r="B36" s="893">
        <v>229</v>
      </c>
      <c r="C36" s="893">
        <v>9040</v>
      </c>
      <c r="D36" s="893">
        <v>484</v>
      </c>
      <c r="E36" s="893">
        <v>9753</v>
      </c>
      <c r="F36" s="893" t="s">
        <v>23</v>
      </c>
      <c r="G36" s="893" t="s">
        <v>23</v>
      </c>
      <c r="H36" s="893" t="s">
        <v>23</v>
      </c>
      <c r="I36" s="893">
        <v>238604</v>
      </c>
      <c r="J36" s="177"/>
      <c r="K36" s="177"/>
    </row>
    <row r="37" spans="1:11" x14ac:dyDescent="0.25">
      <c r="A37" s="57"/>
      <c r="B37" s="1026"/>
      <c r="C37" s="1026"/>
      <c r="D37" s="1026"/>
      <c r="E37" s="1026"/>
      <c r="F37" s="1026"/>
      <c r="G37" s="1026"/>
      <c r="H37" s="1026"/>
      <c r="I37" s="1026"/>
      <c r="J37" s="177"/>
      <c r="K37" s="177"/>
    </row>
    <row r="38" spans="1:11" x14ac:dyDescent="0.25">
      <c r="A38" s="66" t="s">
        <v>103</v>
      </c>
      <c r="B38" s="893">
        <v>2</v>
      </c>
      <c r="C38" s="893">
        <v>1932</v>
      </c>
      <c r="D38" s="893">
        <v>289</v>
      </c>
      <c r="E38" s="893">
        <v>2223</v>
      </c>
      <c r="F38" s="893" t="s">
        <v>23</v>
      </c>
      <c r="G38" s="893" t="s">
        <v>23</v>
      </c>
      <c r="H38" s="893" t="s">
        <v>23</v>
      </c>
      <c r="I38" s="893">
        <v>56507</v>
      </c>
      <c r="J38" s="177"/>
      <c r="K38" s="177"/>
    </row>
    <row r="39" spans="1:11" x14ac:dyDescent="0.25">
      <c r="A39" s="57"/>
      <c r="B39" s="888"/>
      <c r="C39" s="888"/>
      <c r="D39" s="888"/>
      <c r="E39" s="888"/>
      <c r="F39" s="888"/>
      <c r="G39" s="888"/>
      <c r="H39" s="888"/>
      <c r="I39" s="888"/>
      <c r="J39" s="177"/>
      <c r="K39" s="177"/>
    </row>
    <row r="40" spans="1:11" x14ac:dyDescent="0.25">
      <c r="A40" s="57" t="s">
        <v>161</v>
      </c>
      <c r="B40" s="1028">
        <v>15</v>
      </c>
      <c r="C40" s="1028">
        <v>1078</v>
      </c>
      <c r="D40" s="1028">
        <v>49</v>
      </c>
      <c r="E40" s="1028">
        <v>1142</v>
      </c>
      <c r="F40" s="1028" t="s">
        <v>23</v>
      </c>
      <c r="G40" s="1028" t="s">
        <v>23</v>
      </c>
      <c r="H40" s="1028" t="s">
        <v>23</v>
      </c>
      <c r="I40" s="1028">
        <v>39301</v>
      </c>
      <c r="J40" s="177"/>
      <c r="K40" s="177"/>
    </row>
    <row r="41" spans="1:11" x14ac:dyDescent="0.25">
      <c r="A41" s="57" t="s">
        <v>105</v>
      </c>
      <c r="B41" s="888">
        <v>3</v>
      </c>
      <c r="C41" s="888">
        <v>524</v>
      </c>
      <c r="D41" s="888">
        <v>32</v>
      </c>
      <c r="E41" s="888">
        <v>559</v>
      </c>
      <c r="F41" s="888" t="s">
        <v>23</v>
      </c>
      <c r="G41" s="888" t="s">
        <v>23</v>
      </c>
      <c r="H41" s="888" t="s">
        <v>23</v>
      </c>
      <c r="I41" s="888">
        <v>18477</v>
      </c>
      <c r="J41" s="177"/>
      <c r="K41" s="177"/>
    </row>
    <row r="42" spans="1:11" x14ac:dyDescent="0.25">
      <c r="A42" s="57" t="s">
        <v>106</v>
      </c>
      <c r="B42" s="889" t="s">
        <v>23</v>
      </c>
      <c r="C42" s="889">
        <v>258</v>
      </c>
      <c r="D42" s="889">
        <v>26</v>
      </c>
      <c r="E42" s="889">
        <v>284</v>
      </c>
      <c r="F42" s="889" t="s">
        <v>23</v>
      </c>
      <c r="G42" s="889" t="s">
        <v>23</v>
      </c>
      <c r="H42" s="889" t="s">
        <v>23</v>
      </c>
      <c r="I42" s="889">
        <v>9388</v>
      </c>
      <c r="J42" s="177"/>
      <c r="K42" s="177"/>
    </row>
    <row r="43" spans="1:11" x14ac:dyDescent="0.25">
      <c r="A43" s="57" t="s">
        <v>107</v>
      </c>
      <c r="B43" s="1028">
        <v>2</v>
      </c>
      <c r="C43" s="1028">
        <v>361</v>
      </c>
      <c r="D43" s="1028">
        <v>7</v>
      </c>
      <c r="E43" s="1028">
        <v>370</v>
      </c>
      <c r="F43" s="1028" t="s">
        <v>23</v>
      </c>
      <c r="G43" s="1028" t="s">
        <v>23</v>
      </c>
      <c r="H43" s="1028" t="s">
        <v>23</v>
      </c>
      <c r="I43" s="1028">
        <v>8382</v>
      </c>
      <c r="J43" s="177"/>
      <c r="K43" s="177"/>
    </row>
    <row r="44" spans="1:11" x14ac:dyDescent="0.25">
      <c r="A44" s="57" t="s">
        <v>108</v>
      </c>
      <c r="B44" s="889">
        <v>20</v>
      </c>
      <c r="C44" s="889">
        <v>185</v>
      </c>
      <c r="D44" s="889">
        <v>11</v>
      </c>
      <c r="E44" s="889">
        <v>216</v>
      </c>
      <c r="F44" s="889" t="s">
        <v>23</v>
      </c>
      <c r="G44" s="889" t="s">
        <v>23</v>
      </c>
      <c r="H44" s="889" t="s">
        <v>23</v>
      </c>
      <c r="I44" s="889">
        <v>5467</v>
      </c>
      <c r="J44" s="177"/>
      <c r="K44" s="177"/>
    </row>
    <row r="45" spans="1:11" x14ac:dyDescent="0.25">
      <c r="A45" s="57" t="s">
        <v>109</v>
      </c>
      <c r="B45" s="889" t="s">
        <v>23</v>
      </c>
      <c r="C45" s="889">
        <v>2844</v>
      </c>
      <c r="D45" s="889">
        <v>48</v>
      </c>
      <c r="E45" s="889">
        <v>2892</v>
      </c>
      <c r="F45" s="889" t="s">
        <v>23</v>
      </c>
      <c r="G45" s="889" t="s">
        <v>23</v>
      </c>
      <c r="H45" s="889" t="s">
        <v>23</v>
      </c>
      <c r="I45" s="889">
        <v>120190</v>
      </c>
      <c r="J45" s="177"/>
      <c r="K45" s="177"/>
    </row>
    <row r="46" spans="1:11" x14ac:dyDescent="0.25">
      <c r="A46" s="57" t="s">
        <v>110</v>
      </c>
      <c r="B46" s="889" t="s">
        <v>23</v>
      </c>
      <c r="C46" s="889">
        <v>490</v>
      </c>
      <c r="D46" s="889">
        <v>113</v>
      </c>
      <c r="E46" s="889">
        <v>603</v>
      </c>
      <c r="F46" s="889" t="s">
        <v>23</v>
      </c>
      <c r="G46" s="889" t="s">
        <v>23</v>
      </c>
      <c r="H46" s="889" t="s">
        <v>23</v>
      </c>
      <c r="I46" s="889">
        <v>19263</v>
      </c>
      <c r="J46" s="177"/>
      <c r="K46" s="177"/>
    </row>
    <row r="47" spans="1:11" x14ac:dyDescent="0.25">
      <c r="A47" s="57" t="s">
        <v>111</v>
      </c>
      <c r="B47" s="888" t="s">
        <v>23</v>
      </c>
      <c r="C47" s="888">
        <v>6251</v>
      </c>
      <c r="D47" s="888" t="s">
        <v>23</v>
      </c>
      <c r="E47" s="888">
        <v>6251</v>
      </c>
      <c r="F47" s="888" t="s">
        <v>23</v>
      </c>
      <c r="G47" s="888" t="s">
        <v>23</v>
      </c>
      <c r="H47" s="888" t="s">
        <v>23</v>
      </c>
      <c r="I47" s="888">
        <v>197710</v>
      </c>
      <c r="J47" s="177"/>
      <c r="K47" s="177"/>
    </row>
    <row r="48" spans="1:11" x14ac:dyDescent="0.25">
      <c r="A48" s="57" t="s">
        <v>112</v>
      </c>
      <c r="B48" s="889" t="s">
        <v>23</v>
      </c>
      <c r="C48" s="889">
        <v>1519</v>
      </c>
      <c r="D48" s="889" t="s">
        <v>23</v>
      </c>
      <c r="E48" s="889">
        <v>1519</v>
      </c>
      <c r="F48" s="889" t="s">
        <v>23</v>
      </c>
      <c r="G48" s="889" t="s">
        <v>23</v>
      </c>
      <c r="H48" s="889" t="s">
        <v>23</v>
      </c>
      <c r="I48" s="889">
        <v>43046</v>
      </c>
      <c r="J48" s="177"/>
      <c r="K48" s="177"/>
    </row>
    <row r="49" spans="1:11" x14ac:dyDescent="0.25">
      <c r="A49" s="66" t="s">
        <v>113</v>
      </c>
      <c r="B49" s="893">
        <v>40</v>
      </c>
      <c r="C49" s="893">
        <v>13510</v>
      </c>
      <c r="D49" s="893">
        <v>286</v>
      </c>
      <c r="E49" s="893">
        <v>13836</v>
      </c>
      <c r="F49" s="893" t="s">
        <v>23</v>
      </c>
      <c r="G49" s="893" t="s">
        <v>23</v>
      </c>
      <c r="H49" s="893" t="s">
        <v>23</v>
      </c>
      <c r="I49" s="893">
        <v>461224</v>
      </c>
      <c r="J49" s="177"/>
      <c r="K49" s="177"/>
    </row>
    <row r="50" spans="1:11" x14ac:dyDescent="0.25">
      <c r="A50" s="57"/>
      <c r="B50" s="1026"/>
      <c r="C50" s="1026"/>
      <c r="D50" s="1026"/>
      <c r="E50" s="1026"/>
      <c r="F50" s="1026"/>
      <c r="G50" s="1026"/>
      <c r="H50" s="1026"/>
      <c r="I50" s="1026"/>
      <c r="J50" s="177"/>
      <c r="K50" s="177"/>
    </row>
    <row r="51" spans="1:11" x14ac:dyDescent="0.25">
      <c r="A51" s="66" t="s">
        <v>114</v>
      </c>
      <c r="B51" s="893">
        <v>269</v>
      </c>
      <c r="C51" s="893">
        <v>2534</v>
      </c>
      <c r="D51" s="893">
        <v>279</v>
      </c>
      <c r="E51" s="893">
        <v>3082</v>
      </c>
      <c r="F51" s="893" t="s">
        <v>23</v>
      </c>
      <c r="G51" s="893" t="s">
        <v>23</v>
      </c>
      <c r="H51" s="893" t="s">
        <v>23</v>
      </c>
      <c r="I51" s="893">
        <v>89051</v>
      </c>
      <c r="J51" s="177"/>
      <c r="K51" s="177"/>
    </row>
    <row r="52" spans="1:11" x14ac:dyDescent="0.25">
      <c r="A52" s="57"/>
      <c r="B52" s="888"/>
      <c r="C52" s="888"/>
      <c r="D52" s="888"/>
      <c r="E52" s="888"/>
      <c r="F52" s="888"/>
      <c r="G52" s="888"/>
      <c r="H52" s="888"/>
      <c r="I52" s="888"/>
      <c r="J52" s="177"/>
      <c r="K52" s="177"/>
    </row>
    <row r="53" spans="1:11" x14ac:dyDescent="0.25">
      <c r="A53" s="57" t="s">
        <v>115</v>
      </c>
      <c r="B53" s="888">
        <v>25</v>
      </c>
      <c r="C53" s="888">
        <v>22390</v>
      </c>
      <c r="D53" s="888">
        <v>108</v>
      </c>
      <c r="E53" s="888">
        <v>22523</v>
      </c>
      <c r="F53" s="888" t="s">
        <v>23</v>
      </c>
      <c r="G53" s="888" t="s">
        <v>23</v>
      </c>
      <c r="H53" s="888" t="s">
        <v>23</v>
      </c>
      <c r="I53" s="888">
        <v>727370</v>
      </c>
      <c r="J53" s="177"/>
      <c r="K53" s="177"/>
    </row>
    <row r="54" spans="1:11" x14ac:dyDescent="0.25">
      <c r="A54" s="57" t="s">
        <v>116</v>
      </c>
      <c r="B54" s="888" t="s">
        <v>23</v>
      </c>
      <c r="C54" s="888">
        <v>18657</v>
      </c>
      <c r="D54" s="888">
        <v>1</v>
      </c>
      <c r="E54" s="888">
        <v>18658</v>
      </c>
      <c r="F54" s="888" t="s">
        <v>23</v>
      </c>
      <c r="G54" s="888" t="s">
        <v>23</v>
      </c>
      <c r="H54" s="888" t="s">
        <v>23</v>
      </c>
      <c r="I54" s="888">
        <v>738227</v>
      </c>
      <c r="J54" s="177"/>
      <c r="K54" s="177"/>
    </row>
    <row r="55" spans="1:11" x14ac:dyDescent="0.25">
      <c r="A55" s="57" t="s">
        <v>117</v>
      </c>
      <c r="B55" s="888">
        <v>2235</v>
      </c>
      <c r="C55" s="888">
        <v>3758</v>
      </c>
      <c r="D55" s="888">
        <v>164</v>
      </c>
      <c r="E55" s="888">
        <v>6157</v>
      </c>
      <c r="F55" s="888" t="s">
        <v>23</v>
      </c>
      <c r="G55" s="888" t="s">
        <v>23</v>
      </c>
      <c r="H55" s="888" t="s">
        <v>23</v>
      </c>
      <c r="I55" s="888">
        <v>160278</v>
      </c>
      <c r="J55" s="177"/>
      <c r="K55" s="177"/>
    </row>
    <row r="56" spans="1:11" x14ac:dyDescent="0.25">
      <c r="A56" s="57" t="s">
        <v>118</v>
      </c>
      <c r="B56" s="888">
        <v>376</v>
      </c>
      <c r="C56" s="888">
        <v>861</v>
      </c>
      <c r="D56" s="888" t="s">
        <v>23</v>
      </c>
      <c r="E56" s="888">
        <v>1237</v>
      </c>
      <c r="F56" s="888" t="s">
        <v>23</v>
      </c>
      <c r="G56" s="888" t="s">
        <v>23</v>
      </c>
      <c r="H56" s="888" t="s">
        <v>23</v>
      </c>
      <c r="I56" s="888">
        <v>8373</v>
      </c>
      <c r="J56" s="177"/>
      <c r="K56" s="177"/>
    </row>
    <row r="57" spans="1:11" x14ac:dyDescent="0.25">
      <c r="A57" s="57" t="s">
        <v>119</v>
      </c>
      <c r="B57" s="888">
        <v>654</v>
      </c>
      <c r="C57" s="888">
        <v>3404</v>
      </c>
      <c r="D57" s="888" t="s">
        <v>23</v>
      </c>
      <c r="E57" s="888">
        <v>4058</v>
      </c>
      <c r="F57" s="888" t="s">
        <v>23</v>
      </c>
      <c r="G57" s="888" t="s">
        <v>23</v>
      </c>
      <c r="H57" s="888" t="s">
        <v>23</v>
      </c>
      <c r="I57" s="888">
        <v>152993</v>
      </c>
      <c r="J57" s="177"/>
      <c r="K57" s="177"/>
    </row>
    <row r="58" spans="1:11" x14ac:dyDescent="0.25">
      <c r="A58" s="66" t="s">
        <v>176</v>
      </c>
      <c r="B58" s="893">
        <v>3290</v>
      </c>
      <c r="C58" s="893">
        <v>49070</v>
      </c>
      <c r="D58" s="893">
        <v>273</v>
      </c>
      <c r="E58" s="893">
        <v>52633</v>
      </c>
      <c r="F58" s="893" t="s">
        <v>23</v>
      </c>
      <c r="G58" s="893" t="s">
        <v>23</v>
      </c>
      <c r="H58" s="893" t="s">
        <v>23</v>
      </c>
      <c r="I58" s="893">
        <v>1787241</v>
      </c>
      <c r="J58" s="177"/>
      <c r="K58" s="177"/>
    </row>
    <row r="59" spans="1:11" x14ac:dyDescent="0.25">
      <c r="A59" s="57"/>
      <c r="B59" s="888"/>
      <c r="C59" s="888"/>
      <c r="D59" s="888"/>
      <c r="E59" s="888"/>
      <c r="F59" s="888"/>
      <c r="G59" s="888"/>
      <c r="H59" s="888"/>
      <c r="I59" s="888"/>
      <c r="J59" s="177"/>
      <c r="K59" s="177"/>
    </row>
    <row r="60" spans="1:11" x14ac:dyDescent="0.25">
      <c r="A60" s="57" t="s">
        <v>121</v>
      </c>
      <c r="B60" s="889" t="s">
        <v>23</v>
      </c>
      <c r="C60" s="889">
        <v>11510</v>
      </c>
      <c r="D60" s="889">
        <v>768</v>
      </c>
      <c r="E60" s="889">
        <v>12278</v>
      </c>
      <c r="F60" s="889" t="s">
        <v>23</v>
      </c>
      <c r="G60" s="889" t="s">
        <v>23</v>
      </c>
      <c r="H60" s="889" t="s">
        <v>23</v>
      </c>
      <c r="I60" s="889">
        <v>396638</v>
      </c>
      <c r="J60" s="177"/>
      <c r="K60" s="177"/>
    </row>
    <row r="61" spans="1:11" x14ac:dyDescent="0.25">
      <c r="A61" s="57" t="s">
        <v>122</v>
      </c>
      <c r="B61" s="889">
        <v>201</v>
      </c>
      <c r="C61" s="889">
        <v>4842</v>
      </c>
      <c r="D61" s="889">
        <v>71</v>
      </c>
      <c r="E61" s="889">
        <v>5114</v>
      </c>
      <c r="F61" s="889" t="s">
        <v>23</v>
      </c>
      <c r="G61" s="889" t="s">
        <v>23</v>
      </c>
      <c r="H61" s="889" t="s">
        <v>23</v>
      </c>
      <c r="I61" s="889">
        <v>114673</v>
      </c>
      <c r="J61" s="177"/>
      <c r="K61" s="177"/>
    </row>
    <row r="62" spans="1:11" x14ac:dyDescent="0.25">
      <c r="A62" s="57" t="s">
        <v>123</v>
      </c>
      <c r="B62" s="889" t="s">
        <v>23</v>
      </c>
      <c r="C62" s="889">
        <v>7288</v>
      </c>
      <c r="D62" s="889">
        <v>560</v>
      </c>
      <c r="E62" s="889">
        <v>7848</v>
      </c>
      <c r="F62" s="889" t="s">
        <v>23</v>
      </c>
      <c r="G62" s="889" t="s">
        <v>23</v>
      </c>
      <c r="H62" s="889" t="s">
        <v>23</v>
      </c>
      <c r="I62" s="889">
        <v>301253</v>
      </c>
      <c r="J62" s="177"/>
      <c r="K62" s="177"/>
    </row>
    <row r="63" spans="1:11" x14ac:dyDescent="0.25">
      <c r="A63" s="66" t="s">
        <v>124</v>
      </c>
      <c r="B63" s="893">
        <v>201</v>
      </c>
      <c r="C63" s="893">
        <v>23640</v>
      </c>
      <c r="D63" s="893">
        <v>1399</v>
      </c>
      <c r="E63" s="893">
        <v>25240</v>
      </c>
      <c r="F63" s="893" t="s">
        <v>23</v>
      </c>
      <c r="G63" s="893" t="s">
        <v>23</v>
      </c>
      <c r="H63" s="893" t="s">
        <v>23</v>
      </c>
      <c r="I63" s="893">
        <v>812564</v>
      </c>
      <c r="J63" s="177"/>
      <c r="K63" s="177"/>
    </row>
    <row r="64" spans="1:11" x14ac:dyDescent="0.25">
      <c r="A64" s="57"/>
      <c r="B64" s="1026"/>
      <c r="C64" s="1026"/>
      <c r="D64" s="1026"/>
      <c r="E64" s="1026"/>
      <c r="F64" s="1026"/>
      <c r="G64" s="1026"/>
      <c r="H64" s="1026"/>
      <c r="I64" s="1026"/>
      <c r="J64" s="177"/>
      <c r="K64" s="177"/>
    </row>
    <row r="65" spans="1:11" x14ac:dyDescent="0.25">
      <c r="A65" s="66" t="s">
        <v>125</v>
      </c>
      <c r="B65" s="893" t="s">
        <v>23</v>
      </c>
      <c r="C65" s="893">
        <v>50563</v>
      </c>
      <c r="D65" s="893">
        <v>4396</v>
      </c>
      <c r="E65" s="893">
        <v>54959</v>
      </c>
      <c r="F65" s="893" t="s">
        <v>23</v>
      </c>
      <c r="G65" s="893" t="s">
        <v>23</v>
      </c>
      <c r="H65" s="893" t="s">
        <v>23</v>
      </c>
      <c r="I65" s="893">
        <v>1815902</v>
      </c>
      <c r="J65" s="177"/>
      <c r="K65" s="177"/>
    </row>
    <row r="66" spans="1:11" x14ac:dyDescent="0.25">
      <c r="A66" s="57"/>
      <c r="B66" s="888"/>
      <c r="C66" s="888"/>
      <c r="D66" s="888"/>
      <c r="E66" s="888"/>
      <c r="F66" s="888"/>
      <c r="G66" s="888"/>
      <c r="H66" s="888"/>
      <c r="I66" s="888"/>
      <c r="J66" s="177"/>
      <c r="K66" s="177"/>
    </row>
    <row r="67" spans="1:11" x14ac:dyDescent="0.25">
      <c r="A67" s="57" t="s">
        <v>126</v>
      </c>
      <c r="B67" s="888">
        <v>346</v>
      </c>
      <c r="C67" s="888">
        <v>27223</v>
      </c>
      <c r="D67" s="888">
        <v>743</v>
      </c>
      <c r="E67" s="888">
        <v>28312</v>
      </c>
      <c r="F67" s="888" t="s">
        <v>23</v>
      </c>
      <c r="G67" s="888" t="s">
        <v>23</v>
      </c>
      <c r="H67" s="888" t="s">
        <v>23</v>
      </c>
      <c r="I67" s="888">
        <v>2106874</v>
      </c>
      <c r="J67" s="177"/>
      <c r="K67" s="177"/>
    </row>
    <row r="68" spans="1:11" x14ac:dyDescent="0.25">
      <c r="A68" s="57" t="s">
        <v>127</v>
      </c>
      <c r="B68" s="888">
        <v>17</v>
      </c>
      <c r="C68" s="888">
        <v>3405</v>
      </c>
      <c r="D68" s="888">
        <v>601</v>
      </c>
      <c r="E68" s="888">
        <v>4023</v>
      </c>
      <c r="F68" s="888" t="s">
        <v>23</v>
      </c>
      <c r="G68" s="888" t="s">
        <v>23</v>
      </c>
      <c r="H68" s="888" t="s">
        <v>23</v>
      </c>
      <c r="I68" s="888">
        <v>288389</v>
      </c>
      <c r="J68" s="177"/>
      <c r="K68" s="177"/>
    </row>
    <row r="69" spans="1:11" x14ac:dyDescent="0.25">
      <c r="A69" s="66" t="s">
        <v>128</v>
      </c>
      <c r="B69" s="893">
        <v>363</v>
      </c>
      <c r="C69" s="893">
        <v>30628</v>
      </c>
      <c r="D69" s="893">
        <v>1344</v>
      </c>
      <c r="E69" s="893">
        <v>32335</v>
      </c>
      <c r="F69" s="893" t="s">
        <v>23</v>
      </c>
      <c r="G69" s="893" t="s">
        <v>23</v>
      </c>
      <c r="H69" s="893" t="s">
        <v>23</v>
      </c>
      <c r="I69" s="893">
        <v>2395263</v>
      </c>
      <c r="J69" s="177"/>
      <c r="K69" s="177"/>
    </row>
    <row r="70" spans="1:11" x14ac:dyDescent="0.25">
      <c r="A70" s="57"/>
      <c r="B70" s="888"/>
      <c r="C70" s="888"/>
      <c r="D70" s="888"/>
      <c r="E70" s="888"/>
      <c r="F70" s="888"/>
      <c r="G70" s="888"/>
      <c r="H70" s="888"/>
      <c r="I70" s="888"/>
      <c r="J70" s="177"/>
      <c r="K70" s="177"/>
    </row>
    <row r="71" spans="1:11" x14ac:dyDescent="0.25">
      <c r="A71" s="57" t="s">
        <v>129</v>
      </c>
      <c r="B71" s="888" t="s">
        <v>23</v>
      </c>
      <c r="C71" s="888">
        <v>13400</v>
      </c>
      <c r="D71" s="888">
        <v>45861</v>
      </c>
      <c r="E71" s="888">
        <v>59261</v>
      </c>
      <c r="F71" s="888" t="s">
        <v>23</v>
      </c>
      <c r="G71" s="888" t="s">
        <v>23</v>
      </c>
      <c r="H71" s="888" t="s">
        <v>23</v>
      </c>
      <c r="I71" s="888">
        <v>3882799</v>
      </c>
      <c r="J71" s="177"/>
      <c r="K71" s="177"/>
    </row>
    <row r="72" spans="1:11" x14ac:dyDescent="0.25">
      <c r="A72" s="57" t="s">
        <v>130</v>
      </c>
      <c r="B72" s="888">
        <v>766</v>
      </c>
      <c r="C72" s="888">
        <v>7810</v>
      </c>
      <c r="D72" s="888">
        <v>223</v>
      </c>
      <c r="E72" s="888">
        <v>8799</v>
      </c>
      <c r="F72" s="888" t="s">
        <v>23</v>
      </c>
      <c r="G72" s="888" t="s">
        <v>23</v>
      </c>
      <c r="H72" s="888" t="s">
        <v>23</v>
      </c>
      <c r="I72" s="888">
        <v>313468</v>
      </c>
      <c r="J72" s="177"/>
      <c r="K72" s="177"/>
    </row>
    <row r="73" spans="1:11" x14ac:dyDescent="0.25">
      <c r="A73" s="57" t="s">
        <v>131</v>
      </c>
      <c r="B73" s="889">
        <v>190</v>
      </c>
      <c r="C73" s="889">
        <v>3979</v>
      </c>
      <c r="D73" s="889" t="s">
        <v>23</v>
      </c>
      <c r="E73" s="889">
        <v>4169</v>
      </c>
      <c r="F73" s="889" t="s">
        <v>23</v>
      </c>
      <c r="G73" s="889" t="s">
        <v>23</v>
      </c>
      <c r="H73" s="889" t="s">
        <v>23</v>
      </c>
      <c r="I73" s="889">
        <v>89383</v>
      </c>
      <c r="J73" s="177"/>
      <c r="K73" s="177"/>
    </row>
    <row r="74" spans="1:11" x14ac:dyDescent="0.25">
      <c r="A74" s="57" t="s">
        <v>132</v>
      </c>
      <c r="B74" s="888">
        <v>1941</v>
      </c>
      <c r="C74" s="888">
        <v>14093</v>
      </c>
      <c r="D74" s="888">
        <v>5631</v>
      </c>
      <c r="E74" s="888">
        <v>21665</v>
      </c>
      <c r="F74" s="888" t="s">
        <v>23</v>
      </c>
      <c r="G74" s="888" t="s">
        <v>23</v>
      </c>
      <c r="H74" s="888" t="s">
        <v>23</v>
      </c>
      <c r="I74" s="888">
        <v>761476</v>
      </c>
      <c r="J74" s="177"/>
      <c r="K74" s="177"/>
    </row>
    <row r="75" spans="1:11" x14ac:dyDescent="0.25">
      <c r="A75" s="57" t="s">
        <v>133</v>
      </c>
      <c r="B75" s="888" t="s">
        <v>23</v>
      </c>
      <c r="C75" s="888">
        <v>1363</v>
      </c>
      <c r="D75" s="888">
        <v>6774</v>
      </c>
      <c r="E75" s="888">
        <v>8137</v>
      </c>
      <c r="F75" s="888" t="s">
        <v>23</v>
      </c>
      <c r="G75" s="888" t="s">
        <v>23</v>
      </c>
      <c r="H75" s="888" t="s">
        <v>23</v>
      </c>
      <c r="I75" s="888">
        <v>374588</v>
      </c>
      <c r="J75" s="177"/>
      <c r="K75" s="177"/>
    </row>
    <row r="76" spans="1:11" x14ac:dyDescent="0.25">
      <c r="A76" s="57" t="s">
        <v>134</v>
      </c>
      <c r="B76" s="888">
        <v>529</v>
      </c>
      <c r="C76" s="888">
        <v>1277</v>
      </c>
      <c r="D76" s="888">
        <v>3</v>
      </c>
      <c r="E76" s="888">
        <v>1809</v>
      </c>
      <c r="F76" s="888" t="s">
        <v>23</v>
      </c>
      <c r="G76" s="888" t="s">
        <v>23</v>
      </c>
      <c r="H76" s="888" t="s">
        <v>23</v>
      </c>
      <c r="I76" s="888">
        <v>27931</v>
      </c>
      <c r="J76" s="177"/>
      <c r="K76" s="177"/>
    </row>
    <row r="77" spans="1:11" x14ac:dyDescent="0.25">
      <c r="A77" s="57" t="s">
        <v>135</v>
      </c>
      <c r="B77" s="888">
        <v>441</v>
      </c>
      <c r="C77" s="888">
        <v>5136</v>
      </c>
      <c r="D77" s="888">
        <v>1666</v>
      </c>
      <c r="E77" s="888">
        <v>7243</v>
      </c>
      <c r="F77" s="888" t="s">
        <v>23</v>
      </c>
      <c r="G77" s="888" t="s">
        <v>23</v>
      </c>
      <c r="H77" s="888" t="s">
        <v>23</v>
      </c>
      <c r="I77" s="888">
        <v>187705</v>
      </c>
      <c r="J77" s="177"/>
      <c r="K77" s="177"/>
    </row>
    <row r="78" spans="1:11" x14ac:dyDescent="0.25">
      <c r="A78" s="57" t="s">
        <v>136</v>
      </c>
      <c r="B78" s="1028" t="s">
        <v>23</v>
      </c>
      <c r="C78" s="1028">
        <v>14292</v>
      </c>
      <c r="D78" s="1028">
        <v>56</v>
      </c>
      <c r="E78" s="1028">
        <v>14348</v>
      </c>
      <c r="F78" s="1028" t="s">
        <v>23</v>
      </c>
      <c r="G78" s="1028" t="s">
        <v>23</v>
      </c>
      <c r="H78" s="1028" t="s">
        <v>23</v>
      </c>
      <c r="I78" s="1028">
        <v>904604</v>
      </c>
      <c r="J78" s="177"/>
      <c r="K78" s="177"/>
    </row>
    <row r="79" spans="1:11" x14ac:dyDescent="0.25">
      <c r="A79" s="66" t="s">
        <v>137</v>
      </c>
      <c r="B79" s="893">
        <v>3867</v>
      </c>
      <c r="C79" s="893">
        <v>61350</v>
      </c>
      <c r="D79" s="893">
        <v>60214</v>
      </c>
      <c r="E79" s="893">
        <v>125431</v>
      </c>
      <c r="F79" s="893" t="s">
        <v>23</v>
      </c>
      <c r="G79" s="893" t="s">
        <v>23</v>
      </c>
      <c r="H79" s="893" t="s">
        <v>23</v>
      </c>
      <c r="I79" s="893">
        <v>6541954</v>
      </c>
      <c r="J79" s="177"/>
      <c r="K79" s="177"/>
    </row>
    <row r="80" spans="1:11" x14ac:dyDescent="0.25">
      <c r="A80" s="57"/>
      <c r="B80" s="888"/>
      <c r="C80" s="888"/>
      <c r="D80" s="888"/>
      <c r="E80" s="888"/>
      <c r="F80" s="888"/>
      <c r="G80" s="888"/>
      <c r="H80" s="888"/>
      <c r="I80" s="888"/>
      <c r="J80" s="177"/>
      <c r="K80" s="177"/>
    </row>
    <row r="81" spans="1:11" x14ac:dyDescent="0.25">
      <c r="A81" s="57" t="s">
        <v>138</v>
      </c>
      <c r="B81" s="888">
        <v>188</v>
      </c>
      <c r="C81" s="888">
        <v>2287</v>
      </c>
      <c r="D81" s="888">
        <v>1040</v>
      </c>
      <c r="E81" s="888">
        <v>3515</v>
      </c>
      <c r="F81" s="888" t="s">
        <v>23</v>
      </c>
      <c r="G81" s="888" t="s">
        <v>23</v>
      </c>
      <c r="H81" s="888" t="s">
        <v>23</v>
      </c>
      <c r="I81" s="888">
        <v>176609</v>
      </c>
      <c r="J81" s="177"/>
      <c r="K81" s="177"/>
    </row>
    <row r="82" spans="1:11" x14ac:dyDescent="0.25">
      <c r="A82" s="57" t="s">
        <v>139</v>
      </c>
      <c r="B82" s="888">
        <v>95</v>
      </c>
      <c r="C82" s="888">
        <v>2615</v>
      </c>
      <c r="D82" s="888">
        <v>782</v>
      </c>
      <c r="E82" s="888">
        <v>3492</v>
      </c>
      <c r="F82" s="888" t="s">
        <v>23</v>
      </c>
      <c r="G82" s="888" t="s">
        <v>23</v>
      </c>
      <c r="H82" s="888" t="s">
        <v>23</v>
      </c>
      <c r="I82" s="888">
        <v>113535</v>
      </c>
      <c r="J82" s="177"/>
      <c r="K82" s="177"/>
    </row>
    <row r="83" spans="1:11" x14ac:dyDescent="0.25">
      <c r="A83" s="66" t="s">
        <v>140</v>
      </c>
      <c r="B83" s="893">
        <v>283</v>
      </c>
      <c r="C83" s="893">
        <v>4902</v>
      </c>
      <c r="D83" s="893">
        <v>1822</v>
      </c>
      <c r="E83" s="893">
        <v>7007</v>
      </c>
      <c r="F83" s="893" t="s">
        <v>23</v>
      </c>
      <c r="G83" s="893" t="s">
        <v>23</v>
      </c>
      <c r="H83" s="893" t="s">
        <v>23</v>
      </c>
      <c r="I83" s="893">
        <v>290144</v>
      </c>
      <c r="J83" s="177"/>
      <c r="K83" s="177"/>
    </row>
    <row r="84" spans="1:11" x14ac:dyDescent="0.25">
      <c r="A84" s="57"/>
      <c r="B84" s="1026"/>
      <c r="C84" s="1026"/>
      <c r="D84" s="1026"/>
      <c r="E84" s="1026"/>
      <c r="F84" s="1026"/>
      <c r="G84" s="1026"/>
      <c r="H84" s="1026"/>
      <c r="I84" s="1026"/>
      <c r="J84" s="177"/>
      <c r="K84" s="177"/>
    </row>
    <row r="85" spans="1:11" ht="13.8" thickBot="1" x14ac:dyDescent="0.3">
      <c r="A85" s="60" t="s">
        <v>141</v>
      </c>
      <c r="B85" s="48">
        <v>16796</v>
      </c>
      <c r="C85" s="48">
        <v>292977</v>
      </c>
      <c r="D85" s="48">
        <v>74619</v>
      </c>
      <c r="E85" s="48">
        <v>384392</v>
      </c>
      <c r="F85" s="48" t="s">
        <v>23</v>
      </c>
      <c r="G85" s="48" t="s">
        <v>23</v>
      </c>
      <c r="H85" s="48" t="s">
        <v>23</v>
      </c>
      <c r="I85" s="48">
        <v>15857731</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4">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5546875" style="32" customWidth="1"/>
    <col min="2" max="2" width="13" style="32" bestFit="1" customWidth="1"/>
    <col min="3" max="3" width="11.88671875" style="32" bestFit="1" customWidth="1"/>
    <col min="4" max="4" width="12.6640625" style="32" bestFit="1" customWidth="1"/>
    <col min="5" max="6" width="11.88671875" style="32" bestFit="1" customWidth="1"/>
    <col min="7" max="7" width="17.88671875" style="32" customWidth="1"/>
    <col min="8" max="8" width="15.33203125" style="32" customWidth="1"/>
    <col min="9"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0" customHeight="1" x14ac:dyDescent="0.25">
      <c r="A3" s="1985" t="s">
        <v>705</v>
      </c>
      <c r="B3" s="1985"/>
      <c r="C3" s="1985"/>
      <c r="D3" s="1985"/>
      <c r="E3" s="1985"/>
      <c r="F3" s="1985"/>
      <c r="G3" s="1985"/>
      <c r="H3" s="1985"/>
      <c r="I3" s="113"/>
    </row>
    <row r="4" spans="1:10" s="25" customFormat="1" ht="13.5" customHeight="1" thickBot="1" x14ac:dyDescent="0.3">
      <c r="A4" s="5"/>
      <c r="B4" s="6"/>
      <c r="C4" s="6"/>
      <c r="D4" s="6"/>
      <c r="E4" s="6"/>
      <c r="F4" s="6"/>
      <c r="G4" s="6"/>
      <c r="H4" s="6"/>
    </row>
    <row r="5" spans="1:10" ht="24.75" customHeight="1" x14ac:dyDescent="0.25">
      <c r="A5" s="2005" t="s">
        <v>77</v>
      </c>
      <c r="B5" s="401" t="s">
        <v>3</v>
      </c>
      <c r="C5" s="402"/>
      <c r="D5" s="403"/>
      <c r="E5" s="401" t="s">
        <v>10</v>
      </c>
      <c r="F5" s="403"/>
      <c r="G5" s="374" t="s">
        <v>4</v>
      </c>
      <c r="H5" s="369" t="s">
        <v>16</v>
      </c>
    </row>
    <row r="6" spans="1:10" ht="22.5" customHeight="1" x14ac:dyDescent="0.25">
      <c r="A6" s="2006"/>
      <c r="B6" s="405" t="s">
        <v>13</v>
      </c>
      <c r="C6" s="203"/>
      <c r="D6" s="406"/>
      <c r="E6" s="405" t="s">
        <v>14</v>
      </c>
      <c r="F6" s="406"/>
      <c r="G6" s="393" t="s">
        <v>151</v>
      </c>
      <c r="H6" s="408" t="s">
        <v>20</v>
      </c>
    </row>
    <row r="7" spans="1:10" ht="29.25" customHeight="1" thickBot="1" x14ac:dyDescent="0.3">
      <c r="A7" s="2007"/>
      <c r="B7" s="376" t="s">
        <v>17</v>
      </c>
      <c r="C7" s="192" t="s">
        <v>18</v>
      </c>
      <c r="D7" s="192" t="s">
        <v>19</v>
      </c>
      <c r="E7" s="376" t="s">
        <v>17</v>
      </c>
      <c r="F7" s="192" t="s">
        <v>18</v>
      </c>
      <c r="G7" s="187" t="s">
        <v>152</v>
      </c>
      <c r="H7" s="194" t="s">
        <v>152</v>
      </c>
    </row>
    <row r="8" spans="1:10" ht="27" customHeight="1" x14ac:dyDescent="0.25">
      <c r="A8" s="65" t="s">
        <v>81</v>
      </c>
      <c r="B8" s="37">
        <v>19</v>
      </c>
      <c r="C8" s="110" t="s">
        <v>693</v>
      </c>
      <c r="D8" s="37">
        <v>19</v>
      </c>
      <c r="E8" s="117">
        <v>1950</v>
      </c>
      <c r="F8" s="110" t="s">
        <v>693</v>
      </c>
      <c r="G8" s="37">
        <v>36</v>
      </c>
      <c r="H8" s="117">
        <v>55</v>
      </c>
      <c r="I8" s="111"/>
      <c r="J8" s="111"/>
    </row>
    <row r="9" spans="1:10" x14ac:dyDescent="0.25">
      <c r="A9" s="57" t="s">
        <v>82</v>
      </c>
      <c r="B9" s="40">
        <v>54</v>
      </c>
      <c r="C9" s="40" t="s">
        <v>693</v>
      </c>
      <c r="D9" s="40">
        <v>54</v>
      </c>
      <c r="E9" s="12">
        <v>2100</v>
      </c>
      <c r="F9" s="40" t="s">
        <v>693</v>
      </c>
      <c r="G9" s="40">
        <v>114</v>
      </c>
      <c r="H9" s="12" t="s">
        <v>693</v>
      </c>
      <c r="I9" s="111"/>
      <c r="J9" s="111"/>
    </row>
    <row r="10" spans="1:10" x14ac:dyDescent="0.25">
      <c r="A10" s="57" t="s">
        <v>83</v>
      </c>
      <c r="B10" s="40">
        <v>37</v>
      </c>
      <c r="C10" s="40" t="s">
        <v>693</v>
      </c>
      <c r="D10" s="40">
        <v>37</v>
      </c>
      <c r="E10" s="12">
        <v>3125</v>
      </c>
      <c r="F10" s="40" t="s">
        <v>693</v>
      </c>
      <c r="G10" s="40">
        <v>116</v>
      </c>
      <c r="H10" s="12">
        <v>97</v>
      </c>
      <c r="I10" s="111"/>
      <c r="J10" s="111"/>
    </row>
    <row r="11" spans="1:10" x14ac:dyDescent="0.25">
      <c r="A11" s="57" t="s">
        <v>84</v>
      </c>
      <c r="B11" s="40">
        <v>12</v>
      </c>
      <c r="C11" s="40" t="s">
        <v>693</v>
      </c>
      <c r="D11" s="40">
        <v>12</v>
      </c>
      <c r="E11" s="12">
        <v>2200</v>
      </c>
      <c r="F11" s="40" t="s">
        <v>693</v>
      </c>
      <c r="G11" s="40">
        <v>27</v>
      </c>
      <c r="H11" s="12">
        <v>21</v>
      </c>
      <c r="I11" s="111"/>
      <c r="J11" s="111"/>
    </row>
    <row r="12" spans="1:10" x14ac:dyDescent="0.25">
      <c r="A12" s="66" t="s">
        <v>85</v>
      </c>
      <c r="B12" s="67">
        <v>122</v>
      </c>
      <c r="C12" s="67" t="s">
        <v>693</v>
      </c>
      <c r="D12" s="67">
        <v>122</v>
      </c>
      <c r="E12" s="68">
        <v>2397</v>
      </c>
      <c r="F12" s="67" t="s">
        <v>693</v>
      </c>
      <c r="G12" s="67">
        <v>293</v>
      </c>
      <c r="H12" s="68">
        <v>173</v>
      </c>
      <c r="I12" s="111"/>
      <c r="J12" s="111"/>
    </row>
    <row r="13" spans="1:10" x14ac:dyDescent="0.25">
      <c r="A13" s="59"/>
      <c r="B13" s="63"/>
      <c r="C13" s="63"/>
      <c r="D13" s="63"/>
      <c r="E13" s="70"/>
      <c r="F13" s="63"/>
      <c r="G13" s="63"/>
      <c r="H13" s="70"/>
      <c r="I13" s="111"/>
      <c r="J13" s="111"/>
    </row>
    <row r="14" spans="1:10" x14ac:dyDescent="0.25">
      <c r="A14" s="66" t="s">
        <v>86</v>
      </c>
      <c r="B14" s="67" t="s">
        <v>693</v>
      </c>
      <c r="C14" s="67" t="s">
        <v>693</v>
      </c>
      <c r="D14" s="67" t="s">
        <v>693</v>
      </c>
      <c r="E14" s="72" t="s">
        <v>693</v>
      </c>
      <c r="F14" s="67" t="s">
        <v>693</v>
      </c>
      <c r="G14" s="67" t="s">
        <v>693</v>
      </c>
      <c r="H14" s="72" t="s">
        <v>693</v>
      </c>
      <c r="I14" s="111"/>
      <c r="J14" s="111"/>
    </row>
    <row r="15" spans="1:10" x14ac:dyDescent="0.25">
      <c r="A15" s="57"/>
      <c r="B15" s="40"/>
      <c r="C15" s="40"/>
      <c r="D15" s="40"/>
      <c r="E15" s="12"/>
      <c r="F15" s="40"/>
      <c r="G15" s="40"/>
      <c r="H15" s="12"/>
      <c r="I15" s="111"/>
      <c r="J15" s="111"/>
    </row>
    <row r="16" spans="1:10" x14ac:dyDescent="0.25">
      <c r="A16" s="66" t="s">
        <v>87</v>
      </c>
      <c r="B16" s="67">
        <v>66</v>
      </c>
      <c r="C16" s="67" t="s">
        <v>693</v>
      </c>
      <c r="D16" s="67">
        <v>66</v>
      </c>
      <c r="E16" s="72">
        <v>1442</v>
      </c>
      <c r="F16" s="67" t="s">
        <v>693</v>
      </c>
      <c r="G16" s="67">
        <v>95</v>
      </c>
      <c r="H16" s="72">
        <v>3</v>
      </c>
      <c r="I16" s="111"/>
      <c r="J16" s="111"/>
    </row>
    <row r="17" spans="1:10" x14ac:dyDescent="0.25">
      <c r="A17" s="57"/>
      <c r="B17" s="73"/>
      <c r="C17" s="73"/>
      <c r="D17" s="40"/>
      <c r="E17" s="74"/>
      <c r="F17" s="73"/>
      <c r="G17" s="40"/>
      <c r="H17" s="74"/>
      <c r="I17" s="111"/>
      <c r="J17" s="111"/>
    </row>
    <row r="18" spans="1:10" x14ac:dyDescent="0.25">
      <c r="A18" s="57" t="s">
        <v>160</v>
      </c>
      <c r="B18" s="63">
        <v>6063</v>
      </c>
      <c r="C18" s="63" t="s">
        <v>693</v>
      </c>
      <c r="D18" s="63">
        <v>6063</v>
      </c>
      <c r="E18" s="70">
        <v>5500</v>
      </c>
      <c r="F18" s="63" t="s">
        <v>693</v>
      </c>
      <c r="G18" s="63">
        <v>33347</v>
      </c>
      <c r="H18" s="70">
        <v>19108</v>
      </c>
      <c r="I18" s="111"/>
      <c r="J18" s="111"/>
    </row>
    <row r="19" spans="1:10" x14ac:dyDescent="0.25">
      <c r="A19" s="57" t="s">
        <v>89</v>
      </c>
      <c r="B19" s="40" t="s">
        <v>693</v>
      </c>
      <c r="C19" s="40" t="s">
        <v>693</v>
      </c>
      <c r="D19" s="40" t="s">
        <v>693</v>
      </c>
      <c r="E19" s="12" t="s">
        <v>693</v>
      </c>
      <c r="F19" s="40" t="s">
        <v>693</v>
      </c>
      <c r="G19" s="40" t="s">
        <v>693</v>
      </c>
      <c r="H19" s="12" t="s">
        <v>693</v>
      </c>
      <c r="I19" s="111"/>
      <c r="J19" s="111"/>
    </row>
    <row r="20" spans="1:10" x14ac:dyDescent="0.25">
      <c r="A20" s="57" t="s">
        <v>90</v>
      </c>
      <c r="B20" s="40" t="s">
        <v>693</v>
      </c>
      <c r="C20" s="40" t="s">
        <v>693</v>
      </c>
      <c r="D20" s="40" t="s">
        <v>693</v>
      </c>
      <c r="E20" s="12" t="s">
        <v>693</v>
      </c>
      <c r="F20" s="40" t="s">
        <v>693</v>
      </c>
      <c r="G20" s="40" t="s">
        <v>693</v>
      </c>
      <c r="H20" s="12" t="s">
        <v>693</v>
      </c>
      <c r="I20" s="111"/>
      <c r="J20" s="111"/>
    </row>
    <row r="21" spans="1:10" x14ac:dyDescent="0.25">
      <c r="A21" s="66" t="s">
        <v>91</v>
      </c>
      <c r="B21" s="67">
        <v>6063</v>
      </c>
      <c r="C21" s="67" t="s">
        <v>693</v>
      </c>
      <c r="D21" s="67">
        <v>6063</v>
      </c>
      <c r="E21" s="72">
        <v>5500</v>
      </c>
      <c r="F21" s="67" t="s">
        <v>693</v>
      </c>
      <c r="G21" s="67">
        <v>33347</v>
      </c>
      <c r="H21" s="72">
        <v>19108</v>
      </c>
      <c r="I21" s="111"/>
      <c r="J21" s="111"/>
    </row>
    <row r="22" spans="1:10" x14ac:dyDescent="0.25">
      <c r="A22" s="57"/>
      <c r="B22" s="40"/>
      <c r="C22" s="40"/>
      <c r="D22" s="40"/>
      <c r="E22" s="12"/>
      <c r="F22" s="40"/>
      <c r="G22" s="40"/>
      <c r="H22" s="12"/>
      <c r="I22" s="111"/>
      <c r="J22" s="111"/>
    </row>
    <row r="23" spans="1:10" x14ac:dyDescent="0.25">
      <c r="A23" s="66" t="s">
        <v>92</v>
      </c>
      <c r="B23" s="67">
        <v>11404</v>
      </c>
      <c r="C23" s="67">
        <v>653</v>
      </c>
      <c r="D23" s="67">
        <v>12057</v>
      </c>
      <c r="E23" s="68">
        <v>4777</v>
      </c>
      <c r="F23" s="67">
        <v>4885</v>
      </c>
      <c r="G23" s="67">
        <v>57668</v>
      </c>
      <c r="H23" s="68">
        <v>44261</v>
      </c>
      <c r="I23" s="111"/>
      <c r="J23" s="111"/>
    </row>
    <row r="24" spans="1:10" x14ac:dyDescent="0.25">
      <c r="A24" s="57"/>
      <c r="B24" s="40"/>
      <c r="C24" s="40"/>
      <c r="D24" s="40"/>
      <c r="E24" s="12"/>
      <c r="F24" s="40"/>
      <c r="G24" s="40"/>
      <c r="H24" s="12"/>
      <c r="I24" s="111"/>
      <c r="J24" s="111"/>
    </row>
    <row r="25" spans="1:10" x14ac:dyDescent="0.25">
      <c r="A25" s="66" t="s">
        <v>93</v>
      </c>
      <c r="B25" s="67">
        <v>322</v>
      </c>
      <c r="C25" s="67">
        <v>137</v>
      </c>
      <c r="D25" s="67">
        <v>459</v>
      </c>
      <c r="E25" s="68">
        <v>4088</v>
      </c>
      <c r="F25" s="67">
        <v>4800</v>
      </c>
      <c r="G25" s="67">
        <v>1974</v>
      </c>
      <c r="H25" s="68">
        <v>980</v>
      </c>
      <c r="I25" s="111"/>
      <c r="J25" s="111"/>
    </row>
    <row r="26" spans="1:10" x14ac:dyDescent="0.25">
      <c r="A26" s="57"/>
      <c r="B26" s="73"/>
      <c r="C26" s="73"/>
      <c r="D26" s="40"/>
      <c r="E26" s="74"/>
      <c r="F26" s="73"/>
      <c r="G26" s="40"/>
      <c r="H26" s="74"/>
      <c r="I26" s="111"/>
      <c r="J26" s="111"/>
    </row>
    <row r="27" spans="1:10" x14ac:dyDescent="0.25">
      <c r="A27" s="57" t="s">
        <v>94</v>
      </c>
      <c r="B27" s="40">
        <v>2209</v>
      </c>
      <c r="C27" s="40">
        <v>759</v>
      </c>
      <c r="D27" s="40">
        <v>2968</v>
      </c>
      <c r="E27" s="12">
        <v>2710</v>
      </c>
      <c r="F27" s="40">
        <v>3700</v>
      </c>
      <c r="G27" s="40">
        <v>8794</v>
      </c>
      <c r="H27" s="12">
        <v>6331</v>
      </c>
      <c r="I27" s="111"/>
      <c r="J27" s="111"/>
    </row>
    <row r="28" spans="1:10" x14ac:dyDescent="0.25">
      <c r="A28" s="57" t="s">
        <v>95</v>
      </c>
      <c r="B28" s="73">
        <v>14657</v>
      </c>
      <c r="C28" s="73">
        <v>816</v>
      </c>
      <c r="D28" s="40">
        <v>15473</v>
      </c>
      <c r="E28" s="74">
        <v>1500</v>
      </c>
      <c r="F28" s="73">
        <v>2902</v>
      </c>
      <c r="G28" s="40">
        <v>24353</v>
      </c>
      <c r="H28" s="74">
        <v>1948</v>
      </c>
      <c r="I28" s="111"/>
      <c r="J28" s="111"/>
    </row>
    <row r="29" spans="1:10" x14ac:dyDescent="0.25">
      <c r="A29" s="57" t="s">
        <v>96</v>
      </c>
      <c r="B29" s="73">
        <v>8166</v>
      </c>
      <c r="C29" s="73">
        <v>471</v>
      </c>
      <c r="D29" s="40">
        <v>8637</v>
      </c>
      <c r="E29" s="74">
        <v>1469</v>
      </c>
      <c r="F29" s="73">
        <v>4460</v>
      </c>
      <c r="G29" s="40">
        <v>14095</v>
      </c>
      <c r="H29" s="74">
        <v>2452</v>
      </c>
      <c r="I29" s="111"/>
      <c r="J29" s="111"/>
    </row>
    <row r="30" spans="1:10" x14ac:dyDescent="0.25">
      <c r="A30" s="66" t="s">
        <v>97</v>
      </c>
      <c r="B30" s="67">
        <v>25032</v>
      </c>
      <c r="C30" s="67">
        <v>2046</v>
      </c>
      <c r="D30" s="67">
        <v>27078</v>
      </c>
      <c r="E30" s="68">
        <v>1597</v>
      </c>
      <c r="F30" s="67">
        <v>3557</v>
      </c>
      <c r="G30" s="67">
        <v>47242</v>
      </c>
      <c r="H30" s="68">
        <v>10731</v>
      </c>
      <c r="I30" s="111"/>
      <c r="J30" s="111"/>
    </row>
    <row r="31" spans="1:10" x14ac:dyDescent="0.25">
      <c r="A31" s="57"/>
      <c r="B31" s="73"/>
      <c r="C31" s="73"/>
      <c r="D31" s="40"/>
      <c r="E31" s="74"/>
      <c r="F31" s="73"/>
      <c r="G31" s="40"/>
      <c r="H31" s="74"/>
      <c r="I31" s="111"/>
      <c r="J31" s="111"/>
    </row>
    <row r="32" spans="1:10" x14ac:dyDescent="0.25">
      <c r="A32" s="57" t="s">
        <v>98</v>
      </c>
      <c r="B32" s="40">
        <v>1577</v>
      </c>
      <c r="C32" s="40">
        <v>157</v>
      </c>
      <c r="D32" s="40">
        <v>1734</v>
      </c>
      <c r="E32" s="12">
        <v>2579</v>
      </c>
      <c r="F32" s="40">
        <v>5429</v>
      </c>
      <c r="G32" s="40">
        <v>4919</v>
      </c>
      <c r="H32" s="12">
        <v>1688</v>
      </c>
      <c r="I32" s="111"/>
      <c r="J32" s="111"/>
    </row>
    <row r="33" spans="1:10" x14ac:dyDescent="0.25">
      <c r="A33" s="57" t="s">
        <v>99</v>
      </c>
      <c r="B33" s="40">
        <v>994</v>
      </c>
      <c r="C33" s="40">
        <v>218</v>
      </c>
      <c r="D33" s="40">
        <v>1212</v>
      </c>
      <c r="E33" s="12">
        <v>2130</v>
      </c>
      <c r="F33" s="40">
        <v>2513</v>
      </c>
      <c r="G33" s="40">
        <v>2665</v>
      </c>
      <c r="H33" s="12">
        <v>933</v>
      </c>
      <c r="I33" s="111"/>
      <c r="J33" s="111"/>
    </row>
    <row r="34" spans="1:10" x14ac:dyDescent="0.25">
      <c r="A34" s="57" t="s">
        <v>100</v>
      </c>
      <c r="B34" s="40">
        <v>1701</v>
      </c>
      <c r="C34" s="40">
        <v>631</v>
      </c>
      <c r="D34" s="40">
        <v>2332</v>
      </c>
      <c r="E34" s="12">
        <v>2251</v>
      </c>
      <c r="F34" s="40">
        <v>5037</v>
      </c>
      <c r="G34" s="40">
        <v>7007</v>
      </c>
      <c r="H34" s="12">
        <v>3504</v>
      </c>
      <c r="I34" s="111"/>
      <c r="J34" s="111"/>
    </row>
    <row r="35" spans="1:10" x14ac:dyDescent="0.25">
      <c r="A35" s="57" t="s">
        <v>101</v>
      </c>
      <c r="B35" s="40">
        <v>749</v>
      </c>
      <c r="C35" s="40">
        <v>100</v>
      </c>
      <c r="D35" s="40">
        <v>849</v>
      </c>
      <c r="E35" s="12">
        <v>557</v>
      </c>
      <c r="F35" s="40">
        <v>2000</v>
      </c>
      <c r="G35" s="40">
        <v>617</v>
      </c>
      <c r="H35" s="12">
        <v>490</v>
      </c>
      <c r="I35" s="111"/>
      <c r="J35" s="111"/>
    </row>
    <row r="36" spans="1:10" x14ac:dyDescent="0.25">
      <c r="A36" s="66" t="s">
        <v>102</v>
      </c>
      <c r="B36" s="67">
        <v>5021</v>
      </c>
      <c r="C36" s="67">
        <v>1106</v>
      </c>
      <c r="D36" s="67">
        <v>6127</v>
      </c>
      <c r="E36" s="68">
        <v>2077</v>
      </c>
      <c r="F36" s="67">
        <v>4321</v>
      </c>
      <c r="G36" s="67">
        <v>15208</v>
      </c>
      <c r="H36" s="68">
        <v>6615</v>
      </c>
      <c r="I36" s="111"/>
      <c r="J36" s="111"/>
    </row>
    <row r="37" spans="1:10" x14ac:dyDescent="0.25">
      <c r="A37" s="57"/>
      <c r="B37" s="40"/>
      <c r="C37" s="40"/>
      <c r="D37" s="40"/>
      <c r="E37" s="12"/>
      <c r="F37" s="40"/>
      <c r="G37" s="40"/>
      <c r="H37" s="12"/>
      <c r="I37" s="111"/>
      <c r="J37" s="111"/>
    </row>
    <row r="38" spans="1:10" x14ac:dyDescent="0.25">
      <c r="A38" s="66" t="s">
        <v>103</v>
      </c>
      <c r="B38" s="67">
        <v>14175</v>
      </c>
      <c r="C38" s="67" t="s">
        <v>693</v>
      </c>
      <c r="D38" s="67">
        <v>14175</v>
      </c>
      <c r="E38" s="68">
        <v>549</v>
      </c>
      <c r="F38" s="67" t="s">
        <v>693</v>
      </c>
      <c r="G38" s="67">
        <v>7782</v>
      </c>
      <c r="H38" s="68">
        <v>8171</v>
      </c>
      <c r="I38" s="111"/>
      <c r="J38" s="111"/>
    </row>
    <row r="39" spans="1:10" x14ac:dyDescent="0.25">
      <c r="A39" s="57"/>
      <c r="B39" s="11"/>
      <c r="C39" s="11"/>
      <c r="D39" s="40"/>
      <c r="E39" s="12"/>
      <c r="F39" s="11"/>
      <c r="G39" s="40"/>
      <c r="H39" s="12"/>
      <c r="I39" s="111"/>
      <c r="J39" s="111"/>
    </row>
    <row r="40" spans="1:10" x14ac:dyDescent="0.25">
      <c r="A40" s="57" t="s">
        <v>161</v>
      </c>
      <c r="B40" s="11">
        <v>650</v>
      </c>
      <c r="C40" s="11">
        <v>50</v>
      </c>
      <c r="D40" s="40">
        <v>700</v>
      </c>
      <c r="E40" s="12">
        <v>757</v>
      </c>
      <c r="F40" s="11">
        <v>1060</v>
      </c>
      <c r="G40" s="40">
        <v>545</v>
      </c>
      <c r="H40" s="12">
        <v>272</v>
      </c>
      <c r="I40" s="111"/>
      <c r="J40" s="111"/>
    </row>
    <row r="41" spans="1:10" x14ac:dyDescent="0.25">
      <c r="A41" s="57" t="s">
        <v>105</v>
      </c>
      <c r="B41" s="11">
        <v>8948</v>
      </c>
      <c r="C41" s="11">
        <v>218</v>
      </c>
      <c r="D41" s="40">
        <v>9166</v>
      </c>
      <c r="E41" s="12">
        <v>3155</v>
      </c>
      <c r="F41" s="11">
        <v>4435</v>
      </c>
      <c r="G41" s="40">
        <v>29198</v>
      </c>
      <c r="H41" s="12">
        <v>18979</v>
      </c>
      <c r="I41" s="111"/>
      <c r="J41" s="111"/>
    </row>
    <row r="42" spans="1:10" x14ac:dyDescent="0.25">
      <c r="A42" s="57" t="s">
        <v>106</v>
      </c>
      <c r="B42" s="11">
        <v>8623</v>
      </c>
      <c r="C42" s="11">
        <v>2406</v>
      </c>
      <c r="D42" s="40">
        <v>11029</v>
      </c>
      <c r="E42" s="12">
        <v>947</v>
      </c>
      <c r="F42" s="11">
        <v>3289</v>
      </c>
      <c r="G42" s="40">
        <v>16079</v>
      </c>
      <c r="H42" s="12">
        <v>6110</v>
      </c>
      <c r="I42" s="111"/>
      <c r="J42" s="111"/>
    </row>
    <row r="43" spans="1:10" x14ac:dyDescent="0.25">
      <c r="A43" s="57" t="s">
        <v>107</v>
      </c>
      <c r="B43" s="11">
        <v>14875</v>
      </c>
      <c r="C43" s="11">
        <v>1409</v>
      </c>
      <c r="D43" s="40">
        <v>16284</v>
      </c>
      <c r="E43" s="12">
        <v>2611</v>
      </c>
      <c r="F43" s="11">
        <v>4761</v>
      </c>
      <c r="G43" s="40">
        <v>45547</v>
      </c>
      <c r="H43" s="12">
        <v>22763</v>
      </c>
      <c r="I43" s="111"/>
      <c r="J43" s="111"/>
    </row>
    <row r="44" spans="1:10" x14ac:dyDescent="0.25">
      <c r="A44" s="57" t="s">
        <v>108</v>
      </c>
      <c r="B44" s="11">
        <v>6043</v>
      </c>
      <c r="C44" s="11">
        <v>1188</v>
      </c>
      <c r="D44" s="40">
        <v>7231</v>
      </c>
      <c r="E44" s="12">
        <v>1085</v>
      </c>
      <c r="F44" s="11">
        <v>3366</v>
      </c>
      <c r="G44" s="40">
        <v>10555</v>
      </c>
      <c r="H44" s="12">
        <v>4011</v>
      </c>
      <c r="I44" s="111"/>
      <c r="J44" s="111"/>
    </row>
    <row r="45" spans="1:10" x14ac:dyDescent="0.25">
      <c r="A45" s="57" t="s">
        <v>109</v>
      </c>
      <c r="B45" s="40">
        <v>2927</v>
      </c>
      <c r="C45" s="40">
        <v>125</v>
      </c>
      <c r="D45" s="40">
        <v>3052</v>
      </c>
      <c r="E45" s="12">
        <v>1519</v>
      </c>
      <c r="F45" s="40">
        <v>2500</v>
      </c>
      <c r="G45" s="40">
        <v>4759</v>
      </c>
      <c r="H45" s="12">
        <v>3331</v>
      </c>
      <c r="I45" s="111"/>
      <c r="J45" s="111"/>
    </row>
    <row r="46" spans="1:10" x14ac:dyDescent="0.25">
      <c r="A46" s="57" t="s">
        <v>110</v>
      </c>
      <c r="B46" s="40">
        <v>1250</v>
      </c>
      <c r="C46" s="40">
        <v>90</v>
      </c>
      <c r="D46" s="40">
        <v>1340</v>
      </c>
      <c r="E46" s="12">
        <v>1626</v>
      </c>
      <c r="F46" s="40">
        <v>3039</v>
      </c>
      <c r="G46" s="40">
        <v>2306</v>
      </c>
      <c r="H46" s="12">
        <v>1614</v>
      </c>
      <c r="I46" s="111"/>
      <c r="J46" s="111"/>
    </row>
    <row r="47" spans="1:10" x14ac:dyDescent="0.25">
      <c r="A47" s="57" t="s">
        <v>111</v>
      </c>
      <c r="B47" s="40">
        <v>3755</v>
      </c>
      <c r="C47" s="40" t="s">
        <v>693</v>
      </c>
      <c r="D47" s="40">
        <v>3755</v>
      </c>
      <c r="E47" s="12">
        <v>1102</v>
      </c>
      <c r="F47" s="40" t="s">
        <v>693</v>
      </c>
      <c r="G47" s="40">
        <v>4138</v>
      </c>
      <c r="H47" s="12">
        <v>3103</v>
      </c>
      <c r="I47" s="111"/>
      <c r="J47" s="111"/>
    </row>
    <row r="48" spans="1:10" x14ac:dyDescent="0.25">
      <c r="A48" s="57" t="s">
        <v>112</v>
      </c>
      <c r="B48" s="40">
        <v>3749</v>
      </c>
      <c r="C48" s="40">
        <v>1610</v>
      </c>
      <c r="D48" s="40">
        <v>5359</v>
      </c>
      <c r="E48" s="12">
        <v>1414</v>
      </c>
      <c r="F48" s="40">
        <v>2800</v>
      </c>
      <c r="G48" s="40">
        <v>9809</v>
      </c>
      <c r="H48" s="12">
        <v>4905</v>
      </c>
      <c r="I48" s="111"/>
      <c r="J48" s="111"/>
    </row>
    <row r="49" spans="1:10" x14ac:dyDescent="0.25">
      <c r="A49" s="66" t="s">
        <v>113</v>
      </c>
      <c r="B49" s="67">
        <v>50820</v>
      </c>
      <c r="C49" s="67">
        <v>7096</v>
      </c>
      <c r="D49" s="67">
        <v>57916</v>
      </c>
      <c r="E49" s="68">
        <v>1932</v>
      </c>
      <c r="F49" s="67">
        <v>3486</v>
      </c>
      <c r="G49" s="67">
        <v>122936</v>
      </c>
      <c r="H49" s="68">
        <v>65088</v>
      </c>
      <c r="I49" s="111"/>
      <c r="J49" s="111"/>
    </row>
    <row r="50" spans="1:10" x14ac:dyDescent="0.25">
      <c r="A50" s="57"/>
      <c r="B50" s="40"/>
      <c r="C50" s="40"/>
      <c r="D50" s="40"/>
      <c r="E50" s="12"/>
      <c r="F50" s="40"/>
      <c r="G50" s="40"/>
      <c r="H50" s="12"/>
      <c r="I50" s="111"/>
      <c r="J50" s="111"/>
    </row>
    <row r="51" spans="1:10" x14ac:dyDescent="0.25">
      <c r="A51" s="66" t="s">
        <v>114</v>
      </c>
      <c r="B51" s="67">
        <v>5879</v>
      </c>
      <c r="C51" s="67">
        <v>371</v>
      </c>
      <c r="D51" s="67">
        <v>6250</v>
      </c>
      <c r="E51" s="68">
        <v>980</v>
      </c>
      <c r="F51" s="67">
        <v>3253</v>
      </c>
      <c r="G51" s="67">
        <v>6968</v>
      </c>
      <c r="H51" s="68">
        <v>10448</v>
      </c>
      <c r="I51" s="111"/>
      <c r="J51" s="111"/>
    </row>
    <row r="52" spans="1:10" x14ac:dyDescent="0.25">
      <c r="A52" s="57"/>
      <c r="B52" s="40"/>
      <c r="C52" s="40"/>
      <c r="D52" s="40"/>
      <c r="E52" s="12"/>
      <c r="F52" s="40"/>
      <c r="G52" s="40"/>
      <c r="H52" s="12"/>
      <c r="I52" s="111"/>
      <c r="J52" s="111"/>
    </row>
    <row r="53" spans="1:10" x14ac:dyDescent="0.25">
      <c r="A53" s="57" t="s">
        <v>115</v>
      </c>
      <c r="B53" s="40">
        <v>29921</v>
      </c>
      <c r="C53" s="40">
        <v>4527</v>
      </c>
      <c r="D53" s="40">
        <v>34448</v>
      </c>
      <c r="E53" s="12">
        <v>1900</v>
      </c>
      <c r="F53" s="40">
        <v>5500</v>
      </c>
      <c r="G53" s="40">
        <v>81748</v>
      </c>
      <c r="H53" s="12">
        <v>20437</v>
      </c>
      <c r="I53" s="111"/>
      <c r="J53" s="111"/>
    </row>
    <row r="54" spans="1:10" x14ac:dyDescent="0.25">
      <c r="A54" s="57" t="s">
        <v>116</v>
      </c>
      <c r="B54" s="40">
        <v>63567</v>
      </c>
      <c r="C54" s="40">
        <v>5212</v>
      </c>
      <c r="D54" s="40">
        <v>68779</v>
      </c>
      <c r="E54" s="12">
        <v>1660</v>
      </c>
      <c r="F54" s="40">
        <v>3000</v>
      </c>
      <c r="G54" s="40">
        <v>121157</v>
      </c>
      <c r="H54" s="12">
        <v>79842</v>
      </c>
      <c r="I54" s="111"/>
      <c r="J54" s="111"/>
    </row>
    <row r="55" spans="1:10" x14ac:dyDescent="0.25">
      <c r="A55" s="57" t="s">
        <v>117</v>
      </c>
      <c r="B55" s="40">
        <v>10060</v>
      </c>
      <c r="C55" s="40">
        <v>565</v>
      </c>
      <c r="D55" s="40">
        <v>10625</v>
      </c>
      <c r="E55" s="12">
        <v>1950</v>
      </c>
      <c r="F55" s="40">
        <v>4300</v>
      </c>
      <c r="G55" s="40">
        <v>22047</v>
      </c>
      <c r="H55" s="12">
        <v>3530</v>
      </c>
      <c r="I55" s="111"/>
      <c r="J55" s="111"/>
    </row>
    <row r="56" spans="1:10" x14ac:dyDescent="0.25">
      <c r="A56" s="57" t="s">
        <v>118</v>
      </c>
      <c r="B56" s="11">
        <v>5825</v>
      </c>
      <c r="C56" s="11">
        <v>166</v>
      </c>
      <c r="D56" s="40">
        <v>5991</v>
      </c>
      <c r="E56" s="12">
        <v>1500</v>
      </c>
      <c r="F56" s="11">
        <v>3500</v>
      </c>
      <c r="G56" s="40">
        <v>9319</v>
      </c>
      <c r="H56" s="12">
        <v>5591</v>
      </c>
      <c r="I56" s="111"/>
      <c r="J56" s="111"/>
    </row>
    <row r="57" spans="1:10" x14ac:dyDescent="0.25">
      <c r="A57" s="57" t="s">
        <v>119</v>
      </c>
      <c r="B57" s="11">
        <v>38846</v>
      </c>
      <c r="C57" s="11">
        <v>3658</v>
      </c>
      <c r="D57" s="40">
        <v>42504</v>
      </c>
      <c r="E57" s="12">
        <v>440</v>
      </c>
      <c r="F57" s="11">
        <v>4005</v>
      </c>
      <c r="G57" s="40">
        <v>31743</v>
      </c>
      <c r="H57" s="12">
        <v>17459</v>
      </c>
      <c r="I57" s="111"/>
      <c r="J57" s="111"/>
    </row>
    <row r="58" spans="1:10" x14ac:dyDescent="0.25">
      <c r="A58" s="66" t="s">
        <v>162</v>
      </c>
      <c r="B58" s="67">
        <v>148219</v>
      </c>
      <c r="C58" s="67">
        <v>14128</v>
      </c>
      <c r="D58" s="67">
        <v>162347</v>
      </c>
      <c r="E58" s="68">
        <v>1402</v>
      </c>
      <c r="F58" s="67">
        <v>4119</v>
      </c>
      <c r="G58" s="67">
        <v>266014</v>
      </c>
      <c r="H58" s="68">
        <v>126859</v>
      </c>
      <c r="I58" s="111"/>
      <c r="J58" s="111"/>
    </row>
    <row r="59" spans="1:10" x14ac:dyDescent="0.25">
      <c r="A59" s="57"/>
      <c r="B59" s="40"/>
      <c r="C59" s="40"/>
      <c r="D59" s="40"/>
      <c r="E59" s="12"/>
      <c r="F59" s="40"/>
      <c r="G59" s="40"/>
      <c r="H59" s="12"/>
      <c r="I59" s="111"/>
      <c r="J59" s="111"/>
    </row>
    <row r="60" spans="1:10" x14ac:dyDescent="0.25">
      <c r="A60" s="57" t="s">
        <v>121</v>
      </c>
      <c r="B60" s="40">
        <v>1216</v>
      </c>
      <c r="C60" s="40">
        <v>822</v>
      </c>
      <c r="D60" s="40">
        <v>2038</v>
      </c>
      <c r="E60" s="12">
        <v>850</v>
      </c>
      <c r="F60" s="40">
        <v>3200</v>
      </c>
      <c r="G60" s="40">
        <v>3664</v>
      </c>
      <c r="H60" s="12">
        <v>1465</v>
      </c>
      <c r="I60" s="111"/>
      <c r="J60" s="111"/>
    </row>
    <row r="61" spans="1:10" x14ac:dyDescent="0.25">
      <c r="A61" s="57" t="s">
        <v>122</v>
      </c>
      <c r="B61" s="40">
        <v>1204</v>
      </c>
      <c r="C61" s="40">
        <v>31</v>
      </c>
      <c r="D61" s="40">
        <v>1235</v>
      </c>
      <c r="E61" s="12">
        <v>1238</v>
      </c>
      <c r="F61" s="40">
        <v>2790</v>
      </c>
      <c r="G61" s="40">
        <v>1577</v>
      </c>
      <c r="H61" s="12">
        <v>1104</v>
      </c>
      <c r="I61" s="111"/>
      <c r="J61" s="111"/>
    </row>
    <row r="62" spans="1:10" x14ac:dyDescent="0.25">
      <c r="A62" s="57" t="s">
        <v>123</v>
      </c>
      <c r="B62" s="40">
        <v>1707</v>
      </c>
      <c r="C62" s="40">
        <v>134</v>
      </c>
      <c r="D62" s="40">
        <v>1841</v>
      </c>
      <c r="E62" s="12">
        <v>1320</v>
      </c>
      <c r="F62" s="40">
        <v>3600</v>
      </c>
      <c r="G62" s="40">
        <v>2736</v>
      </c>
      <c r="H62" s="12">
        <v>755</v>
      </c>
      <c r="I62" s="111"/>
      <c r="J62" s="111"/>
    </row>
    <row r="63" spans="1:10" x14ac:dyDescent="0.25">
      <c r="A63" s="66" t="s">
        <v>124</v>
      </c>
      <c r="B63" s="67">
        <v>4127</v>
      </c>
      <c r="C63" s="67">
        <v>987</v>
      </c>
      <c r="D63" s="67">
        <v>5114</v>
      </c>
      <c r="E63" s="68">
        <v>1158</v>
      </c>
      <c r="F63" s="67">
        <v>3241</v>
      </c>
      <c r="G63" s="67">
        <v>7977</v>
      </c>
      <c r="H63" s="68">
        <v>3324</v>
      </c>
      <c r="I63" s="111"/>
      <c r="J63" s="111"/>
    </row>
    <row r="64" spans="1:10" x14ac:dyDescent="0.25">
      <c r="A64" s="57"/>
      <c r="B64" s="11"/>
      <c r="C64" s="11"/>
      <c r="D64" s="40"/>
      <c r="E64" s="12"/>
      <c r="F64" s="11"/>
      <c r="G64" s="40"/>
      <c r="H64" s="12"/>
      <c r="I64" s="111"/>
      <c r="J64" s="111"/>
    </row>
    <row r="65" spans="1:10" x14ac:dyDescent="0.25">
      <c r="A65" s="66" t="s">
        <v>125</v>
      </c>
      <c r="B65" s="67">
        <v>12868</v>
      </c>
      <c r="C65" s="67">
        <v>1555</v>
      </c>
      <c r="D65" s="67">
        <v>14423</v>
      </c>
      <c r="E65" s="68">
        <v>1287</v>
      </c>
      <c r="F65" s="67">
        <v>3355</v>
      </c>
      <c r="G65" s="67">
        <v>21778</v>
      </c>
      <c r="H65" s="68">
        <v>14593</v>
      </c>
      <c r="I65" s="111"/>
      <c r="J65" s="111"/>
    </row>
    <row r="66" spans="1:10" x14ac:dyDescent="0.25">
      <c r="A66" s="57"/>
      <c r="B66" s="40"/>
      <c r="C66" s="40"/>
      <c r="D66" s="40"/>
      <c r="E66" s="12"/>
      <c r="F66" s="40"/>
      <c r="G66" s="40"/>
      <c r="H66" s="12"/>
      <c r="I66" s="111"/>
      <c r="J66" s="111"/>
    </row>
    <row r="67" spans="1:10" x14ac:dyDescent="0.25">
      <c r="A67" s="57" t="s">
        <v>126</v>
      </c>
      <c r="B67" s="40">
        <v>44194</v>
      </c>
      <c r="C67" s="40" t="s">
        <v>693</v>
      </c>
      <c r="D67" s="40">
        <v>44194</v>
      </c>
      <c r="E67" s="12">
        <v>1262</v>
      </c>
      <c r="F67" s="40" t="s">
        <v>693</v>
      </c>
      <c r="G67" s="40">
        <v>55773</v>
      </c>
      <c r="H67" s="12">
        <v>33500</v>
      </c>
      <c r="I67" s="111"/>
      <c r="J67" s="111"/>
    </row>
    <row r="68" spans="1:10" x14ac:dyDescent="0.25">
      <c r="A68" s="57" t="s">
        <v>127</v>
      </c>
      <c r="B68" s="40">
        <v>4973</v>
      </c>
      <c r="C68" s="40" t="s">
        <v>693</v>
      </c>
      <c r="D68" s="40">
        <v>4973</v>
      </c>
      <c r="E68" s="12">
        <v>934</v>
      </c>
      <c r="F68" s="40" t="s">
        <v>693</v>
      </c>
      <c r="G68" s="40">
        <v>4645</v>
      </c>
      <c r="H68" s="12">
        <v>2800</v>
      </c>
      <c r="I68" s="111"/>
      <c r="J68" s="111"/>
    </row>
    <row r="69" spans="1:10" x14ac:dyDescent="0.25">
      <c r="A69" s="66" t="s">
        <v>128</v>
      </c>
      <c r="B69" s="67">
        <v>49167</v>
      </c>
      <c r="C69" s="67" t="s">
        <v>693</v>
      </c>
      <c r="D69" s="67">
        <v>49167</v>
      </c>
      <c r="E69" s="68">
        <v>1229</v>
      </c>
      <c r="F69" s="67" t="s">
        <v>693</v>
      </c>
      <c r="G69" s="67">
        <v>60418</v>
      </c>
      <c r="H69" s="68">
        <v>36300</v>
      </c>
      <c r="I69" s="111"/>
      <c r="J69" s="111"/>
    </row>
    <row r="70" spans="1:10" x14ac:dyDescent="0.25">
      <c r="A70" s="57"/>
      <c r="B70" s="40"/>
      <c r="C70" s="40"/>
      <c r="D70" s="40"/>
      <c r="E70" s="12"/>
      <c r="F70" s="40"/>
      <c r="G70" s="40"/>
      <c r="H70" s="12"/>
      <c r="I70" s="111"/>
      <c r="J70" s="111"/>
    </row>
    <row r="71" spans="1:10" x14ac:dyDescent="0.25">
      <c r="A71" s="57" t="s">
        <v>129</v>
      </c>
      <c r="B71" s="40">
        <v>2772</v>
      </c>
      <c r="C71" s="40">
        <v>186</v>
      </c>
      <c r="D71" s="40">
        <v>2958</v>
      </c>
      <c r="E71" s="12">
        <v>1360</v>
      </c>
      <c r="F71" s="40">
        <v>2505</v>
      </c>
      <c r="G71" s="40">
        <v>4237</v>
      </c>
      <c r="H71" s="12">
        <v>3813</v>
      </c>
      <c r="I71" s="111"/>
      <c r="J71" s="111"/>
    </row>
    <row r="72" spans="1:10" x14ac:dyDescent="0.25">
      <c r="A72" s="57" t="s">
        <v>130</v>
      </c>
      <c r="B72" s="40">
        <v>11750</v>
      </c>
      <c r="C72" s="40">
        <v>790</v>
      </c>
      <c r="D72" s="40">
        <v>12540</v>
      </c>
      <c r="E72" s="12">
        <v>1796</v>
      </c>
      <c r="F72" s="40">
        <v>2000</v>
      </c>
      <c r="G72" s="40">
        <v>22683</v>
      </c>
      <c r="H72" s="12">
        <v>20868</v>
      </c>
      <c r="I72" s="111"/>
      <c r="J72" s="111"/>
    </row>
    <row r="73" spans="1:10" x14ac:dyDescent="0.25">
      <c r="A73" s="57" t="s">
        <v>131</v>
      </c>
      <c r="B73" s="40">
        <v>25829</v>
      </c>
      <c r="C73" s="40">
        <v>1255</v>
      </c>
      <c r="D73" s="40">
        <v>27084</v>
      </c>
      <c r="E73" s="12">
        <v>1700</v>
      </c>
      <c r="F73" s="40">
        <v>3200</v>
      </c>
      <c r="G73" s="40">
        <v>47926</v>
      </c>
      <c r="H73" s="12">
        <v>25730</v>
      </c>
      <c r="I73" s="111"/>
      <c r="J73" s="111"/>
    </row>
    <row r="74" spans="1:10" x14ac:dyDescent="0.25">
      <c r="A74" s="57" t="s">
        <v>132</v>
      </c>
      <c r="B74" s="11">
        <v>17091</v>
      </c>
      <c r="C74" s="11">
        <v>3425</v>
      </c>
      <c r="D74" s="40">
        <v>20516</v>
      </c>
      <c r="E74" s="12">
        <v>828</v>
      </c>
      <c r="F74" s="11">
        <v>3020</v>
      </c>
      <c r="G74" s="40">
        <v>24491</v>
      </c>
      <c r="H74" s="12">
        <v>13715</v>
      </c>
      <c r="I74" s="111"/>
      <c r="J74" s="111"/>
    </row>
    <row r="75" spans="1:10" x14ac:dyDescent="0.25">
      <c r="A75" s="57" t="s">
        <v>133</v>
      </c>
      <c r="B75" s="40">
        <v>1905</v>
      </c>
      <c r="C75" s="40">
        <v>230</v>
      </c>
      <c r="D75" s="40">
        <v>2135</v>
      </c>
      <c r="E75" s="12">
        <v>1600</v>
      </c>
      <c r="F75" s="40">
        <v>2600</v>
      </c>
      <c r="G75" s="40">
        <v>3646</v>
      </c>
      <c r="H75" s="12">
        <v>1336</v>
      </c>
      <c r="I75" s="111"/>
      <c r="J75" s="111"/>
    </row>
    <row r="76" spans="1:10" x14ac:dyDescent="0.25">
      <c r="A76" s="57" t="s">
        <v>134</v>
      </c>
      <c r="B76" s="40">
        <v>3830</v>
      </c>
      <c r="C76" s="40">
        <v>635</v>
      </c>
      <c r="D76" s="40">
        <v>4465</v>
      </c>
      <c r="E76" s="12">
        <v>1000</v>
      </c>
      <c r="F76" s="40">
        <v>1500</v>
      </c>
      <c r="G76" s="40">
        <v>4783</v>
      </c>
      <c r="H76" s="12">
        <v>3572</v>
      </c>
      <c r="I76" s="111"/>
      <c r="J76" s="111"/>
    </row>
    <row r="77" spans="1:10" x14ac:dyDescent="0.25">
      <c r="A77" s="57" t="s">
        <v>135</v>
      </c>
      <c r="B77" s="40">
        <v>7121</v>
      </c>
      <c r="C77" s="40">
        <v>995</v>
      </c>
      <c r="D77" s="40">
        <v>8116</v>
      </c>
      <c r="E77" s="12">
        <v>1350</v>
      </c>
      <c r="F77" s="40">
        <v>3500</v>
      </c>
      <c r="G77" s="40">
        <v>13096</v>
      </c>
      <c r="H77" s="12">
        <v>5068</v>
      </c>
      <c r="I77" s="111"/>
      <c r="J77" s="111"/>
    </row>
    <row r="78" spans="1:10" x14ac:dyDescent="0.25">
      <c r="A78" s="57" t="s">
        <v>136</v>
      </c>
      <c r="B78" s="40">
        <v>12160</v>
      </c>
      <c r="C78" s="40">
        <v>1720</v>
      </c>
      <c r="D78" s="40">
        <v>13880</v>
      </c>
      <c r="E78" s="12">
        <v>2630</v>
      </c>
      <c r="F78" s="40">
        <v>3200</v>
      </c>
      <c r="G78" s="40">
        <v>37485</v>
      </c>
      <c r="H78" s="12">
        <v>22491</v>
      </c>
      <c r="I78" s="111"/>
      <c r="J78" s="111"/>
    </row>
    <row r="79" spans="1:10" x14ac:dyDescent="0.25">
      <c r="A79" s="66" t="s">
        <v>137</v>
      </c>
      <c r="B79" s="67">
        <v>82458</v>
      </c>
      <c r="C79" s="67">
        <v>9236</v>
      </c>
      <c r="D79" s="67">
        <v>91694</v>
      </c>
      <c r="E79" s="68">
        <v>1594</v>
      </c>
      <c r="F79" s="67">
        <v>2917</v>
      </c>
      <c r="G79" s="67">
        <v>158347</v>
      </c>
      <c r="H79" s="68">
        <v>96593</v>
      </c>
      <c r="I79" s="111"/>
      <c r="J79" s="111"/>
    </row>
    <row r="80" spans="1:10" x14ac:dyDescent="0.25">
      <c r="A80" s="57"/>
      <c r="B80" s="40"/>
      <c r="C80" s="40"/>
      <c r="D80" s="40"/>
      <c r="E80" s="12"/>
      <c r="F80" s="40"/>
      <c r="G80" s="63"/>
      <c r="H80" s="64"/>
      <c r="I80" s="111"/>
      <c r="J80" s="111"/>
    </row>
    <row r="81" spans="1:10" x14ac:dyDescent="0.25">
      <c r="A81" s="57" t="s">
        <v>138</v>
      </c>
      <c r="B81" s="40">
        <v>136</v>
      </c>
      <c r="C81" s="40">
        <v>7</v>
      </c>
      <c r="D81" s="40">
        <v>143</v>
      </c>
      <c r="E81" s="12">
        <v>630</v>
      </c>
      <c r="F81" s="40">
        <v>3500</v>
      </c>
      <c r="G81" s="40">
        <v>109</v>
      </c>
      <c r="H81" s="12" t="s">
        <v>693</v>
      </c>
      <c r="I81" s="111"/>
      <c r="J81" s="111"/>
    </row>
    <row r="82" spans="1:10" x14ac:dyDescent="0.25">
      <c r="A82" s="57" t="s">
        <v>139</v>
      </c>
      <c r="B82" s="40">
        <v>226</v>
      </c>
      <c r="C82" s="40">
        <v>1</v>
      </c>
      <c r="D82" s="40">
        <v>227</v>
      </c>
      <c r="E82" s="12">
        <v>662</v>
      </c>
      <c r="F82" s="40">
        <v>1000</v>
      </c>
      <c r="G82" s="40">
        <v>150</v>
      </c>
      <c r="H82" s="12">
        <v>180</v>
      </c>
      <c r="I82" s="111"/>
      <c r="J82" s="111"/>
    </row>
    <row r="83" spans="1:10" x14ac:dyDescent="0.25">
      <c r="A83" s="66" t="s">
        <v>140</v>
      </c>
      <c r="B83" s="67">
        <v>362</v>
      </c>
      <c r="C83" s="67">
        <v>8</v>
      </c>
      <c r="D83" s="67">
        <v>370</v>
      </c>
      <c r="E83" s="68">
        <v>650</v>
      </c>
      <c r="F83" s="67">
        <v>3188</v>
      </c>
      <c r="G83" s="67">
        <v>259</v>
      </c>
      <c r="H83" s="68">
        <v>180</v>
      </c>
      <c r="I83" s="111"/>
      <c r="J83" s="111"/>
    </row>
    <row r="84" spans="1:10" x14ac:dyDescent="0.25">
      <c r="A84" s="57"/>
      <c r="B84" s="40"/>
      <c r="C84" s="40"/>
      <c r="D84" s="40"/>
      <c r="E84" s="12"/>
      <c r="F84" s="40"/>
      <c r="G84" s="40"/>
      <c r="H84" s="12"/>
      <c r="I84" s="111"/>
      <c r="J84" s="111"/>
    </row>
    <row r="85" spans="1:10" ht="13.8" thickBot="1" x14ac:dyDescent="0.3">
      <c r="A85" s="60" t="s">
        <v>141</v>
      </c>
      <c r="B85" s="47">
        <v>416105</v>
      </c>
      <c r="C85" s="47">
        <v>37323</v>
      </c>
      <c r="D85" s="47">
        <v>453428</v>
      </c>
      <c r="E85" s="47">
        <v>1617</v>
      </c>
      <c r="F85" s="47">
        <v>3628</v>
      </c>
      <c r="G85" s="47">
        <v>808306</v>
      </c>
      <c r="H85" s="48">
        <v>443427</v>
      </c>
      <c r="I85" s="111"/>
      <c r="J85" s="111"/>
    </row>
    <row r="86" spans="1:10" x14ac:dyDescent="0.25">
      <c r="A86" s="39"/>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78">
    <pageSetUpPr fitToPage="1"/>
  </sheetPr>
  <dimension ref="A1:I21"/>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6" width="20.5546875" style="272" customWidth="1"/>
    <col min="7" max="7" width="14.6640625" style="272" customWidth="1"/>
    <col min="8" max="8" width="11.44140625" style="272"/>
    <col min="9" max="9" width="11.109375" style="272" customWidth="1"/>
    <col min="10" max="17" width="12" style="272" customWidth="1"/>
    <col min="18" max="16384" width="11.44140625" style="272"/>
  </cols>
  <sheetData>
    <row r="1" spans="1:9" s="300" customFormat="1" ht="17.399999999999999" x14ac:dyDescent="0.3">
      <c r="A1" s="2014" t="s">
        <v>0</v>
      </c>
      <c r="B1" s="2014"/>
      <c r="C1" s="2014"/>
      <c r="D1" s="2014"/>
      <c r="E1" s="2014"/>
      <c r="F1" s="2014"/>
    </row>
    <row r="2" spans="1:9" s="301" customFormat="1" ht="12.75" customHeight="1" x14ac:dyDescent="0.25"/>
    <row r="3" spans="1:9" s="301" customFormat="1" ht="13.8" x14ac:dyDescent="0.25">
      <c r="A3" s="2022" t="s">
        <v>643</v>
      </c>
      <c r="B3" s="2022"/>
      <c r="C3" s="2022"/>
      <c r="D3" s="2022"/>
      <c r="E3" s="2022"/>
      <c r="F3" s="2022"/>
      <c r="G3" s="182"/>
      <c r="H3" s="182"/>
      <c r="I3" s="182"/>
    </row>
    <row r="4" spans="1:9" s="301" customFormat="1" ht="13.8" x14ac:dyDescent="0.25">
      <c r="A4" s="2022" t="s">
        <v>240</v>
      </c>
      <c r="B4" s="2022"/>
      <c r="C4" s="2022"/>
      <c r="D4" s="2022"/>
      <c r="E4" s="2022"/>
      <c r="F4" s="2022"/>
      <c r="G4" s="208"/>
      <c r="H4" s="182"/>
      <c r="I4" s="182"/>
    </row>
    <row r="5" spans="1:9" s="301" customFormat="1" ht="13.5" customHeight="1" thickBot="1" x14ac:dyDescent="0.3">
      <c r="A5" s="302"/>
      <c r="B5" s="303"/>
      <c r="C5" s="303"/>
      <c r="D5" s="303"/>
      <c r="E5" s="303"/>
      <c r="F5" s="303"/>
    </row>
    <row r="6" spans="1:9" ht="19.5" customHeight="1" x14ac:dyDescent="0.25">
      <c r="A6" s="2023" t="s">
        <v>2</v>
      </c>
      <c r="B6" s="627"/>
      <c r="C6" s="627"/>
      <c r="D6" s="627"/>
      <c r="E6" s="428" t="s">
        <v>142</v>
      </c>
      <c r="F6" s="384"/>
    </row>
    <row r="7" spans="1:9" ht="18" customHeight="1" x14ac:dyDescent="0.25">
      <c r="A7" s="2024"/>
      <c r="B7" s="393" t="s">
        <v>3</v>
      </c>
      <c r="C7" s="393" t="s">
        <v>10</v>
      </c>
      <c r="D7" s="393" t="s">
        <v>4</v>
      </c>
      <c r="E7" s="393" t="s">
        <v>143</v>
      </c>
      <c r="F7" s="408" t="s">
        <v>5</v>
      </c>
    </row>
    <row r="8" spans="1:9" ht="16.5" customHeight="1" x14ac:dyDescent="0.25">
      <c r="A8" s="2024"/>
      <c r="B8" s="393" t="s">
        <v>6</v>
      </c>
      <c r="C8" s="393" t="s">
        <v>145</v>
      </c>
      <c r="D8" s="636" t="s">
        <v>7</v>
      </c>
      <c r="E8" s="393" t="s">
        <v>146</v>
      </c>
      <c r="F8" s="408" t="s">
        <v>8</v>
      </c>
    </row>
    <row r="9" spans="1:9" ht="13.8" thickBot="1" x14ac:dyDescent="0.3">
      <c r="A9" s="2025"/>
      <c r="B9" s="388"/>
      <c r="C9" s="388"/>
      <c r="D9" s="388"/>
      <c r="E9" s="396" t="s">
        <v>147</v>
      </c>
      <c r="F9" s="553"/>
    </row>
    <row r="10" spans="1:9" x14ac:dyDescent="0.25">
      <c r="A10" s="883">
        <v>2009</v>
      </c>
      <c r="B10" s="732">
        <v>7.8949999999999996</v>
      </c>
      <c r="C10" s="723">
        <v>296.22039265357824</v>
      </c>
      <c r="D10" s="732">
        <v>233.86600000000001</v>
      </c>
      <c r="E10" s="945">
        <v>29.26</v>
      </c>
      <c r="F10" s="946">
        <v>68429.191600000006</v>
      </c>
    </row>
    <row r="11" spans="1:9" x14ac:dyDescent="0.25">
      <c r="A11" s="883">
        <v>2010</v>
      </c>
      <c r="B11" s="732">
        <v>7.43</v>
      </c>
      <c r="C11" s="723">
        <v>319.73082099596235</v>
      </c>
      <c r="D11" s="732">
        <v>237.56</v>
      </c>
      <c r="E11" s="945">
        <v>25.07</v>
      </c>
      <c r="F11" s="946">
        <v>59556.292000000001</v>
      </c>
    </row>
    <row r="12" spans="1:9" x14ac:dyDescent="0.25">
      <c r="A12" s="883">
        <v>2011</v>
      </c>
      <c r="B12" s="732">
        <v>6.1079999999999997</v>
      </c>
      <c r="C12" s="723">
        <v>348.93091028159796</v>
      </c>
      <c r="D12" s="732">
        <v>213.12700000000001</v>
      </c>
      <c r="E12" s="945">
        <v>24.7</v>
      </c>
      <c r="F12" s="946">
        <v>52642.368999999999</v>
      </c>
    </row>
    <row r="13" spans="1:9" x14ac:dyDescent="0.25">
      <c r="A13" s="883">
        <v>2012</v>
      </c>
      <c r="B13" s="732">
        <v>6.6689999999999996</v>
      </c>
      <c r="C13" s="723">
        <v>323.71420002998951</v>
      </c>
      <c r="D13" s="732">
        <v>215.88499999999999</v>
      </c>
      <c r="E13" s="945">
        <v>30.28</v>
      </c>
      <c r="F13" s="946">
        <v>65369.978000000003</v>
      </c>
    </row>
    <row r="14" spans="1:9" x14ac:dyDescent="0.25">
      <c r="A14" s="883">
        <v>2013</v>
      </c>
      <c r="B14" s="732">
        <v>6.2240000000000002</v>
      </c>
      <c r="C14" s="723">
        <v>313.78695372750644</v>
      </c>
      <c r="D14" s="732">
        <v>195.30099999999999</v>
      </c>
      <c r="E14" s="945">
        <v>29.48</v>
      </c>
      <c r="F14" s="946">
        <v>57574.734799999998</v>
      </c>
    </row>
    <row r="15" spans="1:9" x14ac:dyDescent="0.25">
      <c r="A15" s="883">
        <v>2014</v>
      </c>
      <c r="B15" s="732">
        <v>5.4889999999999999</v>
      </c>
      <c r="C15" s="723">
        <v>316.00291492075064</v>
      </c>
      <c r="D15" s="732">
        <v>173.45400000000001</v>
      </c>
      <c r="E15" s="945">
        <v>27.03</v>
      </c>
      <c r="F15" s="946">
        <v>46884.616200000004</v>
      </c>
    </row>
    <row r="16" spans="1:9" x14ac:dyDescent="0.25">
      <c r="A16" s="883">
        <v>2015</v>
      </c>
      <c r="B16" s="732">
        <v>5.8609999999999998</v>
      </c>
      <c r="C16" s="723">
        <v>317.69663879883979</v>
      </c>
      <c r="D16" s="732">
        <v>186.202</v>
      </c>
      <c r="E16" s="945">
        <v>44.29</v>
      </c>
      <c r="F16" s="946">
        <v>82468.899999999994</v>
      </c>
    </row>
    <row r="17" spans="1:6" x14ac:dyDescent="0.25">
      <c r="A17" s="883">
        <v>2016</v>
      </c>
      <c r="B17" s="732">
        <v>6.7990000000000004</v>
      </c>
      <c r="C17" s="723">
        <v>337.72319458743931</v>
      </c>
      <c r="D17" s="732">
        <v>229.61799999999999</v>
      </c>
      <c r="E17" s="945">
        <v>47.14</v>
      </c>
      <c r="F17" s="946">
        <v>108241.9</v>
      </c>
    </row>
    <row r="18" spans="1:6" x14ac:dyDescent="0.25">
      <c r="A18" s="883">
        <v>2017</v>
      </c>
      <c r="B18" s="732">
        <v>5.9619999999999997</v>
      </c>
      <c r="C18" s="723">
        <v>338.1566588393157</v>
      </c>
      <c r="D18" s="732">
        <v>201.60900000000001</v>
      </c>
      <c r="E18" s="945">
        <v>44</v>
      </c>
      <c r="F18" s="946">
        <v>88707.96</v>
      </c>
    </row>
    <row r="19" spans="1:6" x14ac:dyDescent="0.25">
      <c r="A19" s="883">
        <v>2018</v>
      </c>
      <c r="B19" s="853">
        <v>5.774</v>
      </c>
      <c r="C19" s="844">
        <v>333.79459646692067</v>
      </c>
      <c r="D19" s="853">
        <v>192.733</v>
      </c>
      <c r="E19" s="947">
        <v>34.93</v>
      </c>
      <c r="F19" s="948">
        <v>67321.636899999998</v>
      </c>
    </row>
    <row r="20" spans="1:6" ht="13.8" thickBot="1" x14ac:dyDescent="0.3">
      <c r="A20" s="884">
        <v>2019</v>
      </c>
      <c r="B20" s="732">
        <v>5.806</v>
      </c>
      <c r="C20" s="723">
        <v>348.06234929383396</v>
      </c>
      <c r="D20" s="1033">
        <v>202.08500000000001</v>
      </c>
      <c r="E20" s="1912">
        <v>44.56</v>
      </c>
      <c r="F20" s="1913">
        <v>90049.076000000001</v>
      </c>
    </row>
    <row r="21" spans="1:6" x14ac:dyDescent="0.25">
      <c r="A21" s="307"/>
      <c r="B21" s="307"/>
      <c r="C21" s="307"/>
      <c r="D21" s="307"/>
      <c r="E21" s="307"/>
      <c r="F21" s="307"/>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79">
    <pageSetUpPr fitToPage="1"/>
  </sheetPr>
  <dimension ref="A1:J19"/>
  <sheetViews>
    <sheetView showGridLines="0" view="pageBreakPreview" topLeftCell="A31" zoomScale="70" zoomScaleNormal="75" zoomScaleSheetLayoutView="70" workbookViewId="0">
      <selection activeCell="L39" sqref="L39"/>
    </sheetView>
  </sheetViews>
  <sheetFormatPr baseColWidth="10" defaultColWidth="11.44140625" defaultRowHeight="13.2" x14ac:dyDescent="0.25"/>
  <cols>
    <col min="1" max="1" width="14.6640625" style="272" customWidth="1"/>
    <col min="2" max="9" width="21.44140625" style="272" customWidth="1"/>
    <col min="10" max="10" width="11.44140625" style="272" customWidth="1"/>
    <col min="11" max="11" width="11.109375" style="272" customWidth="1"/>
    <col min="12" max="19" width="12" style="272" customWidth="1"/>
    <col min="20" max="16384" width="11.44140625" style="272"/>
  </cols>
  <sheetData>
    <row r="1" spans="1:9" s="300" customFormat="1" ht="17.399999999999999" x14ac:dyDescent="0.3">
      <c r="A1" s="2014" t="s">
        <v>0</v>
      </c>
      <c r="B1" s="2014"/>
      <c r="C1" s="2014"/>
      <c r="D1" s="2014"/>
      <c r="E1" s="2014"/>
      <c r="F1" s="2014"/>
      <c r="G1" s="2014"/>
      <c r="H1" s="2014"/>
      <c r="I1" s="2014"/>
    </row>
    <row r="2" spans="1:9" s="301" customFormat="1" ht="12.75" customHeight="1" x14ac:dyDescent="0.25"/>
    <row r="3" spans="1:9" ht="13.8" x14ac:dyDescent="0.25">
      <c r="A3" s="2022" t="s">
        <v>644</v>
      </c>
      <c r="B3" s="2022"/>
      <c r="C3" s="2022"/>
      <c r="D3" s="2022"/>
      <c r="E3" s="2022"/>
      <c r="F3" s="2022"/>
      <c r="G3" s="2022"/>
      <c r="H3" s="2022"/>
      <c r="I3" s="2022"/>
    </row>
    <row r="4" spans="1:9" ht="13.8" thickBot="1" x14ac:dyDescent="0.3">
      <c r="A4" s="308"/>
      <c r="B4" s="309"/>
      <c r="C4" s="309"/>
      <c r="D4" s="309"/>
      <c r="E4" s="309"/>
      <c r="F4" s="309"/>
      <c r="G4" s="309"/>
      <c r="H4" s="309"/>
      <c r="I4" s="309"/>
    </row>
    <row r="5" spans="1:9" ht="21.75" customHeight="1" x14ac:dyDescent="0.25">
      <c r="A5" s="2023" t="s">
        <v>2</v>
      </c>
      <c r="B5" s="401" t="s">
        <v>478</v>
      </c>
      <c r="C5" s="403"/>
      <c r="D5" s="401" t="s">
        <v>478</v>
      </c>
      <c r="E5" s="402"/>
      <c r="F5" s="2042" t="s">
        <v>479</v>
      </c>
      <c r="G5" s="1992"/>
      <c r="H5" s="2042" t="s">
        <v>480</v>
      </c>
      <c r="I5" s="1991"/>
    </row>
    <row r="6" spans="1:9" ht="15" customHeight="1" x14ac:dyDescent="0.25">
      <c r="A6" s="2024"/>
      <c r="B6" s="405" t="s">
        <v>481</v>
      </c>
      <c r="C6" s="406"/>
      <c r="D6" s="405" t="s">
        <v>482</v>
      </c>
      <c r="E6" s="406"/>
      <c r="F6" s="2131"/>
      <c r="G6" s="2133"/>
      <c r="H6" s="2131"/>
      <c r="I6" s="2132"/>
    </row>
    <row r="7" spans="1:9" ht="22.5" customHeight="1" x14ac:dyDescent="0.25">
      <c r="A7" s="2024"/>
      <c r="B7" s="392" t="s">
        <v>3</v>
      </c>
      <c r="C7" s="392" t="s">
        <v>4</v>
      </c>
      <c r="D7" s="392" t="s">
        <v>3</v>
      </c>
      <c r="E7" s="392" t="s">
        <v>4</v>
      </c>
      <c r="F7" s="392" t="s">
        <v>3</v>
      </c>
      <c r="G7" s="392" t="s">
        <v>4</v>
      </c>
      <c r="H7" s="392" t="s">
        <v>3</v>
      </c>
      <c r="I7" s="407" t="s">
        <v>4</v>
      </c>
    </row>
    <row r="8" spans="1:9" ht="18.75" customHeight="1" thickBot="1" x14ac:dyDescent="0.3">
      <c r="A8" s="2025"/>
      <c r="B8" s="396" t="s">
        <v>6</v>
      </c>
      <c r="C8" s="396" t="s">
        <v>7</v>
      </c>
      <c r="D8" s="396" t="s">
        <v>6</v>
      </c>
      <c r="E8" s="396" t="s">
        <v>7</v>
      </c>
      <c r="F8" s="396" t="s">
        <v>6</v>
      </c>
      <c r="G8" s="396" t="s">
        <v>7</v>
      </c>
      <c r="H8" s="396" t="s">
        <v>6</v>
      </c>
      <c r="I8" s="370" t="s">
        <v>7</v>
      </c>
    </row>
    <row r="9" spans="1:9" x14ac:dyDescent="0.25">
      <c r="A9" s="883">
        <v>2009</v>
      </c>
      <c r="B9" s="304">
        <v>2.8820000000000001</v>
      </c>
      <c r="C9" s="304">
        <v>105.759</v>
      </c>
      <c r="D9" s="304">
        <v>1.738</v>
      </c>
      <c r="E9" s="304">
        <v>70.664000000000001</v>
      </c>
      <c r="F9" s="304">
        <v>7.8E-2</v>
      </c>
      <c r="G9" s="304">
        <v>2.0049999999999999</v>
      </c>
      <c r="H9" s="304">
        <v>3.1970000000000001</v>
      </c>
      <c r="I9" s="305">
        <v>55.438000000000002</v>
      </c>
    </row>
    <row r="10" spans="1:9" x14ac:dyDescent="0.25">
      <c r="A10" s="883">
        <v>2010</v>
      </c>
      <c r="B10" s="304">
        <v>3.008</v>
      </c>
      <c r="C10" s="304">
        <v>112.708</v>
      </c>
      <c r="D10" s="304">
        <v>1.9870000000000001</v>
      </c>
      <c r="E10" s="304">
        <v>80.921999999999997</v>
      </c>
      <c r="F10" s="304">
        <v>8.3000000000000004E-2</v>
      </c>
      <c r="G10" s="304">
        <v>1.972</v>
      </c>
      <c r="H10" s="304">
        <v>2.3519999999999999</v>
      </c>
      <c r="I10" s="305">
        <v>41.957999999999998</v>
      </c>
    </row>
    <row r="11" spans="1:9" x14ac:dyDescent="0.25">
      <c r="A11" s="883">
        <v>2011</v>
      </c>
      <c r="B11" s="304">
        <v>2.6480000000000001</v>
      </c>
      <c r="C11" s="304">
        <v>94.724000000000004</v>
      </c>
      <c r="D11" s="304">
        <v>2.008</v>
      </c>
      <c r="E11" s="304">
        <v>73.590999999999994</v>
      </c>
      <c r="F11" s="304">
        <v>9.8000000000000004E-2</v>
      </c>
      <c r="G11" s="304">
        <v>2.2370000000000001</v>
      </c>
      <c r="H11" s="304">
        <v>1.3540000000000001</v>
      </c>
      <c r="I11" s="305">
        <v>42.575000000000003</v>
      </c>
    </row>
    <row r="12" spans="1:9" x14ac:dyDescent="0.25">
      <c r="A12" s="883">
        <v>2012</v>
      </c>
      <c r="B12" s="304">
        <v>2.7069999999999999</v>
      </c>
      <c r="C12" s="304">
        <v>93.549000000000007</v>
      </c>
      <c r="D12" s="304">
        <v>2.0139999999999998</v>
      </c>
      <c r="E12" s="304">
        <v>70.007999999999996</v>
      </c>
      <c r="F12" s="304">
        <v>5.2999999999999999E-2</v>
      </c>
      <c r="G12" s="304">
        <v>0.73099999999999998</v>
      </c>
      <c r="H12" s="304">
        <v>1.895</v>
      </c>
      <c r="I12" s="305">
        <v>51.595999999999997</v>
      </c>
    </row>
    <row r="13" spans="1:9" x14ac:dyDescent="0.25">
      <c r="A13" s="883">
        <v>2013</v>
      </c>
      <c r="B13" s="304">
        <v>2.6309999999999998</v>
      </c>
      <c r="C13" s="304">
        <v>85.206999999999994</v>
      </c>
      <c r="D13" s="304">
        <v>1.962</v>
      </c>
      <c r="E13" s="304">
        <v>68.536000000000001</v>
      </c>
      <c r="F13" s="304">
        <v>4.2999999999999997E-2</v>
      </c>
      <c r="G13" s="304">
        <v>0.96499999999999997</v>
      </c>
      <c r="H13" s="304">
        <v>1.5880000000000001</v>
      </c>
      <c r="I13" s="305">
        <v>40.593000000000004</v>
      </c>
    </row>
    <row r="14" spans="1:9" x14ac:dyDescent="0.25">
      <c r="A14" s="883">
        <v>2014</v>
      </c>
      <c r="B14" s="304">
        <v>2.4500000000000002</v>
      </c>
      <c r="C14" s="304">
        <v>82.165000000000006</v>
      </c>
      <c r="D14" s="304">
        <v>2.0670000000000002</v>
      </c>
      <c r="E14" s="304">
        <v>69.097999999999999</v>
      </c>
      <c r="F14" s="304">
        <v>4.8000000000000001E-2</v>
      </c>
      <c r="G14" s="304">
        <v>1.0249999999999999</v>
      </c>
      <c r="H14" s="304">
        <v>0.91400000000000003</v>
      </c>
      <c r="I14" s="305">
        <v>21.166</v>
      </c>
    </row>
    <row r="15" spans="1:9" x14ac:dyDescent="0.25">
      <c r="A15" s="883">
        <v>2015</v>
      </c>
      <c r="B15" s="304">
        <v>2.7069999999999999</v>
      </c>
      <c r="C15" s="304">
        <v>91.025000000000006</v>
      </c>
      <c r="D15" s="304">
        <v>2.2879999999999998</v>
      </c>
      <c r="E15" s="304">
        <v>74.745999999999995</v>
      </c>
      <c r="F15" s="304">
        <v>0.08</v>
      </c>
      <c r="G15" s="304">
        <v>1.371</v>
      </c>
      <c r="H15" s="304">
        <v>0.78600000000000003</v>
      </c>
      <c r="I15" s="305">
        <v>19.059999999999999</v>
      </c>
    </row>
    <row r="16" spans="1:9" x14ac:dyDescent="0.25">
      <c r="A16" s="883">
        <v>2016</v>
      </c>
      <c r="B16" s="304">
        <v>2.5569999999999999</v>
      </c>
      <c r="C16" s="304">
        <v>89.718999999999994</v>
      </c>
      <c r="D16" s="304">
        <v>2.1859999999999999</v>
      </c>
      <c r="E16" s="304">
        <v>73.058000000000007</v>
      </c>
      <c r="F16" s="304">
        <v>0.92</v>
      </c>
      <c r="G16" s="304">
        <v>2.0230000000000001</v>
      </c>
      <c r="H16" s="304">
        <v>1.994</v>
      </c>
      <c r="I16" s="305">
        <v>64.817999999999998</v>
      </c>
    </row>
    <row r="17" spans="1:10" x14ac:dyDescent="0.25">
      <c r="A17" s="883">
        <v>2017</v>
      </c>
      <c r="B17" s="304">
        <v>2.4790000000000001</v>
      </c>
      <c r="C17" s="304">
        <v>90.921999999999997</v>
      </c>
      <c r="D17" s="304">
        <v>2.218</v>
      </c>
      <c r="E17" s="304">
        <v>76.042000000000002</v>
      </c>
      <c r="F17" s="304">
        <v>0.17799999999999999</v>
      </c>
      <c r="G17" s="304">
        <v>2.9849999999999999</v>
      </c>
      <c r="H17" s="304">
        <v>1.087</v>
      </c>
      <c r="I17" s="305">
        <v>31.66</v>
      </c>
    </row>
    <row r="18" spans="1:10" x14ac:dyDescent="0.25">
      <c r="A18" s="883">
        <v>2018</v>
      </c>
      <c r="B18" s="851">
        <v>2.2570000000000001</v>
      </c>
      <c r="C18" s="851">
        <v>80.113</v>
      </c>
      <c r="D18" s="851">
        <v>2.141</v>
      </c>
      <c r="E18" s="851">
        <v>73.721000000000004</v>
      </c>
      <c r="F18" s="851">
        <v>9.4E-2</v>
      </c>
      <c r="G18" s="851">
        <v>1.984</v>
      </c>
      <c r="H18" s="851">
        <v>1.282</v>
      </c>
      <c r="I18" s="852">
        <v>36.914999999999999</v>
      </c>
    </row>
    <row r="19" spans="1:10" ht="13.8" thickBot="1" x14ac:dyDescent="0.3">
      <c r="A19" s="884">
        <v>2019</v>
      </c>
      <c r="B19" s="310">
        <v>2.351</v>
      </c>
      <c r="C19" s="310">
        <v>87.206999999999994</v>
      </c>
      <c r="D19" s="310">
        <v>2.1280000000000001</v>
      </c>
      <c r="E19" s="310">
        <v>76.808999999999997</v>
      </c>
      <c r="F19" s="310">
        <v>0.13900000000000001</v>
      </c>
      <c r="G19" s="310">
        <v>3.306</v>
      </c>
      <c r="H19" s="310">
        <v>1.1879999999999999</v>
      </c>
      <c r="I19" s="306">
        <v>34.762999999999998</v>
      </c>
      <c r="J19" s="341"/>
    </row>
  </sheetData>
  <mergeCells count="5">
    <mergeCell ref="A3:I3"/>
    <mergeCell ref="A1:I1"/>
    <mergeCell ref="F5:G6"/>
    <mergeCell ref="H5:I6"/>
    <mergeCell ref="A5:A8"/>
  </mergeCells>
  <phoneticPr fontId="7" type="noConversion"/>
  <printOptions horizontalCentered="1"/>
  <pageMargins left="0.78740157480314965" right="0.78740157480314965" top="0.34" bottom="0.26" header="0" footer="0"/>
  <pageSetup paperSize="9" scale="58"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26">
    <pageSetUpPr fitToPage="1"/>
  </sheetPr>
  <dimension ref="A1:J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3.5546875" style="172" customWidth="1"/>
    <col min="2" max="9" width="15.109375" style="172" customWidth="1"/>
    <col min="10" max="16384" width="11.44140625" style="172"/>
  </cols>
  <sheetData>
    <row r="1" spans="1:10" s="80" customFormat="1" ht="17.399999999999999" x14ac:dyDescent="0.3">
      <c r="A1" s="2009" t="s">
        <v>0</v>
      </c>
      <c r="B1" s="2009"/>
      <c r="C1" s="2009"/>
      <c r="D1" s="2009"/>
      <c r="E1" s="2009"/>
      <c r="F1" s="2009"/>
      <c r="G1" s="2009"/>
      <c r="H1" s="2009"/>
      <c r="I1" s="2009"/>
    </row>
    <row r="2" spans="1:10" s="81" customFormat="1" ht="12.75" customHeight="1" x14ac:dyDescent="0.25">
      <c r="A2" s="275"/>
    </row>
    <row r="3" spans="1:10" s="81" customFormat="1" ht="13.8" x14ac:dyDescent="0.25">
      <c r="A3" s="2002" t="s">
        <v>761</v>
      </c>
      <c r="B3" s="2002"/>
      <c r="C3" s="2002"/>
      <c r="D3" s="2002"/>
      <c r="E3" s="2002"/>
      <c r="F3" s="2002"/>
      <c r="G3" s="2002"/>
      <c r="H3" s="2002"/>
      <c r="I3" s="2002"/>
      <c r="J3" s="113"/>
    </row>
    <row r="4" spans="1:10" s="81" customFormat="1" ht="13.5" customHeight="1" thickBot="1" x14ac:dyDescent="0.3">
      <c r="A4" s="5"/>
      <c r="B4" s="6"/>
      <c r="C4" s="6"/>
      <c r="D4" s="6"/>
      <c r="E4" s="6"/>
      <c r="F4" s="6"/>
      <c r="G4" s="6"/>
      <c r="H4" s="6"/>
      <c r="I4" s="6"/>
    </row>
    <row r="5" spans="1:10" ht="22.5" customHeight="1" x14ac:dyDescent="0.25">
      <c r="A5" s="2005" t="s">
        <v>77</v>
      </c>
      <c r="B5" s="366" t="s">
        <v>241</v>
      </c>
      <c r="C5" s="367"/>
      <c r="D5" s="367"/>
      <c r="E5" s="368"/>
      <c r="F5" s="366" t="s">
        <v>178</v>
      </c>
      <c r="G5" s="367"/>
      <c r="H5" s="368"/>
      <c r="I5" s="634" t="s">
        <v>4</v>
      </c>
    </row>
    <row r="6" spans="1:10" ht="24" customHeight="1" x14ac:dyDescent="0.25">
      <c r="A6" s="2006"/>
      <c r="B6" s="460"/>
      <c r="C6" s="188" t="s">
        <v>18</v>
      </c>
      <c r="D6" s="190"/>
      <c r="E6" s="641" t="s">
        <v>372</v>
      </c>
      <c r="F6" s="589"/>
      <c r="G6" s="188" t="s">
        <v>18</v>
      </c>
      <c r="H6" s="190"/>
      <c r="I6" s="408" t="s">
        <v>152</v>
      </c>
    </row>
    <row r="7" spans="1:10" ht="25.5" customHeight="1" thickBot="1" x14ac:dyDescent="0.3">
      <c r="A7" s="2006"/>
      <c r="B7" s="636" t="s">
        <v>17</v>
      </c>
      <c r="C7" s="637" t="s">
        <v>393</v>
      </c>
      <c r="D7" s="637" t="s">
        <v>394</v>
      </c>
      <c r="E7" s="636" t="s">
        <v>19</v>
      </c>
      <c r="F7" s="636" t="s">
        <v>17</v>
      </c>
      <c r="G7" s="637" t="s">
        <v>393</v>
      </c>
      <c r="H7" s="637" t="s">
        <v>394</v>
      </c>
      <c r="I7" s="638"/>
    </row>
    <row r="8" spans="1:10" ht="22.5" customHeight="1" x14ac:dyDescent="0.25">
      <c r="A8" s="65" t="s">
        <v>81</v>
      </c>
      <c r="B8" s="38">
        <v>145</v>
      </c>
      <c r="C8" s="38">
        <v>206</v>
      </c>
      <c r="D8" s="38" t="s">
        <v>23</v>
      </c>
      <c r="E8" s="38">
        <v>351</v>
      </c>
      <c r="F8" s="38">
        <v>40250</v>
      </c>
      <c r="G8" s="38">
        <v>42500</v>
      </c>
      <c r="H8" s="38" t="s">
        <v>23</v>
      </c>
      <c r="I8" s="38">
        <v>14591</v>
      </c>
    </row>
    <row r="9" spans="1:10" x14ac:dyDescent="0.25">
      <c r="A9" s="57" t="s">
        <v>82</v>
      </c>
      <c r="B9" s="888">
        <v>79</v>
      </c>
      <c r="C9" s="888">
        <v>120</v>
      </c>
      <c r="D9" s="888" t="s">
        <v>23</v>
      </c>
      <c r="E9" s="888">
        <v>199</v>
      </c>
      <c r="F9" s="888">
        <v>43200</v>
      </c>
      <c r="G9" s="888">
        <v>63000</v>
      </c>
      <c r="H9" s="888" t="s">
        <v>23</v>
      </c>
      <c r="I9" s="888">
        <v>10973</v>
      </c>
    </row>
    <row r="10" spans="1:10" x14ac:dyDescent="0.25">
      <c r="A10" s="57" t="s">
        <v>83</v>
      </c>
      <c r="B10" s="888">
        <v>158</v>
      </c>
      <c r="C10" s="888">
        <v>242</v>
      </c>
      <c r="D10" s="888" t="s">
        <v>23</v>
      </c>
      <c r="E10" s="888">
        <v>400</v>
      </c>
      <c r="F10" s="888">
        <v>51200</v>
      </c>
      <c r="G10" s="888">
        <v>62300</v>
      </c>
      <c r="H10" s="888" t="s">
        <v>23</v>
      </c>
      <c r="I10" s="888">
        <v>23166</v>
      </c>
    </row>
    <row r="11" spans="1:10" x14ac:dyDescent="0.25">
      <c r="A11" s="57" t="s">
        <v>84</v>
      </c>
      <c r="B11" s="888">
        <v>136</v>
      </c>
      <c r="C11" s="888">
        <v>113</v>
      </c>
      <c r="D11" s="888" t="s">
        <v>23</v>
      </c>
      <c r="E11" s="888">
        <v>249</v>
      </c>
      <c r="F11" s="888">
        <v>37000</v>
      </c>
      <c r="G11" s="888">
        <v>41000</v>
      </c>
      <c r="H11" s="888" t="s">
        <v>23</v>
      </c>
      <c r="I11" s="888">
        <v>9665</v>
      </c>
    </row>
    <row r="12" spans="1:10" x14ac:dyDescent="0.25">
      <c r="A12" s="66" t="s">
        <v>85</v>
      </c>
      <c r="B12" s="893">
        <v>518</v>
      </c>
      <c r="C12" s="893">
        <v>681</v>
      </c>
      <c r="D12" s="893" t="s">
        <v>23</v>
      </c>
      <c r="E12" s="893">
        <v>1199</v>
      </c>
      <c r="F12" s="893">
        <v>43187</v>
      </c>
      <c r="G12" s="893">
        <v>52900</v>
      </c>
      <c r="H12" s="893" t="s">
        <v>23</v>
      </c>
      <c r="I12" s="893">
        <v>58395</v>
      </c>
    </row>
    <row r="13" spans="1:10" x14ac:dyDescent="0.25">
      <c r="A13" s="59"/>
      <c r="B13" s="1026"/>
      <c r="C13" s="1026"/>
      <c r="D13" s="1026"/>
      <c r="E13" s="1026"/>
      <c r="F13" s="1026"/>
      <c r="G13" s="1026"/>
      <c r="H13" s="1026"/>
      <c r="I13" s="1026"/>
    </row>
    <row r="14" spans="1:10" x14ac:dyDescent="0.25">
      <c r="A14" s="66" t="s">
        <v>86</v>
      </c>
      <c r="B14" s="893">
        <v>5</v>
      </c>
      <c r="C14" s="893" t="s">
        <v>23</v>
      </c>
      <c r="D14" s="893" t="s">
        <v>23</v>
      </c>
      <c r="E14" s="893">
        <v>5</v>
      </c>
      <c r="F14" s="893">
        <v>25000</v>
      </c>
      <c r="G14" s="893" t="s">
        <v>23</v>
      </c>
      <c r="H14" s="893" t="s">
        <v>23</v>
      </c>
      <c r="I14" s="893">
        <v>125</v>
      </c>
    </row>
    <row r="15" spans="1:10" x14ac:dyDescent="0.25">
      <c r="A15" s="59"/>
      <c r="B15" s="1026"/>
      <c r="C15" s="1026"/>
      <c r="D15" s="1026"/>
      <c r="E15" s="1026"/>
      <c r="F15" s="1026"/>
      <c r="G15" s="1026"/>
      <c r="H15" s="1026"/>
      <c r="I15" s="1026"/>
    </row>
    <row r="16" spans="1:10" x14ac:dyDescent="0.25">
      <c r="A16" s="66" t="s">
        <v>87</v>
      </c>
      <c r="B16" s="893">
        <v>8</v>
      </c>
      <c r="C16" s="893" t="s">
        <v>23</v>
      </c>
      <c r="D16" s="893" t="s">
        <v>23</v>
      </c>
      <c r="E16" s="893">
        <v>8</v>
      </c>
      <c r="F16" s="893">
        <v>23000</v>
      </c>
      <c r="G16" s="893" t="s">
        <v>23</v>
      </c>
      <c r="H16" s="893" t="s">
        <v>23</v>
      </c>
      <c r="I16" s="893">
        <v>184</v>
      </c>
    </row>
    <row r="17" spans="1:9" x14ac:dyDescent="0.25">
      <c r="A17" s="57"/>
      <c r="B17" s="888"/>
      <c r="C17" s="888"/>
      <c r="D17" s="888"/>
      <c r="E17" s="888"/>
      <c r="F17" s="888"/>
      <c r="G17" s="888"/>
      <c r="H17" s="888"/>
      <c r="I17" s="888"/>
    </row>
    <row r="18" spans="1:9" x14ac:dyDescent="0.25">
      <c r="A18" s="57" t="s">
        <v>160</v>
      </c>
      <c r="B18" s="888">
        <v>10</v>
      </c>
      <c r="C18" s="888">
        <v>21</v>
      </c>
      <c r="D18" s="888" t="s">
        <v>23</v>
      </c>
      <c r="E18" s="888">
        <v>31</v>
      </c>
      <c r="F18" s="888">
        <v>22200</v>
      </c>
      <c r="G18" s="888">
        <v>31500</v>
      </c>
      <c r="H18" s="888" t="s">
        <v>23</v>
      </c>
      <c r="I18" s="888">
        <v>884</v>
      </c>
    </row>
    <row r="19" spans="1:9" x14ac:dyDescent="0.25">
      <c r="A19" s="57" t="s">
        <v>89</v>
      </c>
      <c r="B19" s="888">
        <v>15</v>
      </c>
      <c r="C19" s="888" t="s">
        <v>23</v>
      </c>
      <c r="D19" s="888" t="s">
        <v>23</v>
      </c>
      <c r="E19" s="888">
        <v>15</v>
      </c>
      <c r="F19" s="888">
        <v>26000</v>
      </c>
      <c r="G19" s="888" t="s">
        <v>23</v>
      </c>
      <c r="H19" s="888" t="s">
        <v>23</v>
      </c>
      <c r="I19" s="888">
        <v>390</v>
      </c>
    </row>
    <row r="20" spans="1:9" x14ac:dyDescent="0.25">
      <c r="A20" s="57" t="s">
        <v>90</v>
      </c>
      <c r="B20" s="888">
        <v>27</v>
      </c>
      <c r="C20" s="888">
        <v>12</v>
      </c>
      <c r="D20" s="888" t="s">
        <v>23</v>
      </c>
      <c r="E20" s="888">
        <v>39</v>
      </c>
      <c r="F20" s="888">
        <v>23000</v>
      </c>
      <c r="G20" s="888">
        <v>36000</v>
      </c>
      <c r="H20" s="888" t="s">
        <v>23</v>
      </c>
      <c r="I20" s="888">
        <v>1053</v>
      </c>
    </row>
    <row r="21" spans="1:9" x14ac:dyDescent="0.25">
      <c r="A21" s="66" t="s">
        <v>91</v>
      </c>
      <c r="B21" s="893">
        <v>52</v>
      </c>
      <c r="C21" s="893">
        <v>33</v>
      </c>
      <c r="D21" s="893" t="s">
        <v>23</v>
      </c>
      <c r="E21" s="893">
        <v>85</v>
      </c>
      <c r="F21" s="893">
        <v>23712</v>
      </c>
      <c r="G21" s="893">
        <v>33136</v>
      </c>
      <c r="H21" s="893" t="s">
        <v>23</v>
      </c>
      <c r="I21" s="893">
        <v>2327</v>
      </c>
    </row>
    <row r="22" spans="1:9" x14ac:dyDescent="0.25">
      <c r="A22" s="59"/>
      <c r="B22" s="1026"/>
      <c r="C22" s="1026"/>
      <c r="D22" s="1026"/>
      <c r="E22" s="1026"/>
      <c r="F22" s="1026"/>
      <c r="G22" s="1026"/>
      <c r="H22" s="1026"/>
      <c r="I22" s="1026"/>
    </row>
    <row r="23" spans="1:9" x14ac:dyDescent="0.25">
      <c r="A23" s="66" t="s">
        <v>92</v>
      </c>
      <c r="B23" s="893" t="s">
        <v>23</v>
      </c>
      <c r="C23" s="893">
        <v>146</v>
      </c>
      <c r="D23" s="893">
        <v>104</v>
      </c>
      <c r="E23" s="893">
        <v>250</v>
      </c>
      <c r="F23" s="893" t="s">
        <v>23</v>
      </c>
      <c r="G23" s="893">
        <v>24929</v>
      </c>
      <c r="H23" s="893">
        <v>5831</v>
      </c>
      <c r="I23" s="893">
        <v>4246</v>
      </c>
    </row>
    <row r="24" spans="1:9" x14ac:dyDescent="0.25">
      <c r="A24" s="59"/>
      <c r="B24" s="1026"/>
      <c r="C24" s="1026"/>
      <c r="D24" s="1026"/>
      <c r="E24" s="1026"/>
      <c r="F24" s="1026"/>
      <c r="G24" s="1026"/>
      <c r="H24" s="1026"/>
      <c r="I24" s="1026"/>
    </row>
    <row r="25" spans="1:9" x14ac:dyDescent="0.25">
      <c r="A25" s="66" t="s">
        <v>93</v>
      </c>
      <c r="B25" s="893" t="s">
        <v>23</v>
      </c>
      <c r="C25" s="893">
        <v>93</v>
      </c>
      <c r="D25" s="893" t="s">
        <v>23</v>
      </c>
      <c r="E25" s="893">
        <v>93</v>
      </c>
      <c r="F25" s="893" t="s">
        <v>23</v>
      </c>
      <c r="G25" s="893">
        <v>36000</v>
      </c>
      <c r="H25" s="893" t="s">
        <v>23</v>
      </c>
      <c r="I25" s="893">
        <v>3348</v>
      </c>
    </row>
    <row r="26" spans="1:9" x14ac:dyDescent="0.25">
      <c r="A26" s="57"/>
      <c r="B26" s="888"/>
      <c r="C26" s="888"/>
      <c r="D26" s="888"/>
      <c r="E26" s="888"/>
      <c r="F26" s="888"/>
      <c r="G26" s="888"/>
      <c r="H26" s="888"/>
      <c r="I26" s="888"/>
    </row>
    <row r="27" spans="1:9" x14ac:dyDescent="0.25">
      <c r="A27" s="57" t="s">
        <v>94</v>
      </c>
      <c r="B27" s="888" t="s">
        <v>23</v>
      </c>
      <c r="C27" s="888">
        <v>10</v>
      </c>
      <c r="D27" s="888" t="s">
        <v>23</v>
      </c>
      <c r="E27" s="888">
        <v>10</v>
      </c>
      <c r="F27" s="888" t="s">
        <v>23</v>
      </c>
      <c r="G27" s="888">
        <v>22500</v>
      </c>
      <c r="H27" s="888" t="s">
        <v>23</v>
      </c>
      <c r="I27" s="888">
        <v>225</v>
      </c>
    </row>
    <row r="28" spans="1:9" x14ac:dyDescent="0.25">
      <c r="A28" s="57" t="s">
        <v>95</v>
      </c>
      <c r="B28" s="888" t="s">
        <v>23</v>
      </c>
      <c r="C28" s="888">
        <v>2</v>
      </c>
      <c r="D28" s="888" t="s">
        <v>23</v>
      </c>
      <c r="E28" s="888">
        <v>2</v>
      </c>
      <c r="F28" s="888" t="s">
        <v>23</v>
      </c>
      <c r="G28" s="888">
        <v>20000</v>
      </c>
      <c r="H28" s="888" t="s">
        <v>23</v>
      </c>
      <c r="I28" s="888">
        <v>40</v>
      </c>
    </row>
    <row r="29" spans="1:9" x14ac:dyDescent="0.25">
      <c r="A29" s="57" t="s">
        <v>96</v>
      </c>
      <c r="B29" s="888">
        <v>2</v>
      </c>
      <c r="C29" s="888">
        <v>73</v>
      </c>
      <c r="D29" s="888" t="s">
        <v>23</v>
      </c>
      <c r="E29" s="888">
        <v>75</v>
      </c>
      <c r="F29" s="888">
        <v>15250</v>
      </c>
      <c r="G29" s="888">
        <v>21993</v>
      </c>
      <c r="H29" s="888" t="s">
        <v>23</v>
      </c>
      <c r="I29" s="888">
        <v>1636</v>
      </c>
    </row>
    <row r="30" spans="1:9" x14ac:dyDescent="0.25">
      <c r="A30" s="66" t="s">
        <v>97</v>
      </c>
      <c r="B30" s="893">
        <v>2</v>
      </c>
      <c r="C30" s="893">
        <v>85</v>
      </c>
      <c r="D30" s="893" t="s">
        <v>23</v>
      </c>
      <c r="E30" s="893">
        <v>87</v>
      </c>
      <c r="F30" s="893">
        <v>15250</v>
      </c>
      <c r="G30" s="893">
        <v>22006</v>
      </c>
      <c r="H30" s="893" t="s">
        <v>23</v>
      </c>
      <c r="I30" s="893">
        <v>1901</v>
      </c>
    </row>
    <row r="31" spans="1:9" x14ac:dyDescent="0.25">
      <c r="A31" s="57"/>
      <c r="B31" s="888"/>
      <c r="C31" s="888"/>
      <c r="D31" s="888"/>
      <c r="E31" s="888"/>
      <c r="F31" s="888"/>
      <c r="G31" s="888"/>
      <c r="H31" s="888"/>
      <c r="I31" s="888"/>
    </row>
    <row r="32" spans="1:9" x14ac:dyDescent="0.25">
      <c r="A32" s="57" t="s">
        <v>98</v>
      </c>
      <c r="B32" s="889">
        <v>1</v>
      </c>
      <c r="C32" s="889">
        <v>169</v>
      </c>
      <c r="D32" s="889" t="s">
        <v>23</v>
      </c>
      <c r="E32" s="889">
        <v>170</v>
      </c>
      <c r="F32" s="889">
        <v>10000</v>
      </c>
      <c r="G32" s="889">
        <v>25570</v>
      </c>
      <c r="H32" s="889" t="s">
        <v>23</v>
      </c>
      <c r="I32" s="889">
        <v>4331</v>
      </c>
    </row>
    <row r="33" spans="1:9" x14ac:dyDescent="0.25">
      <c r="A33" s="57" t="s">
        <v>99</v>
      </c>
      <c r="B33" s="889" t="s">
        <v>23</v>
      </c>
      <c r="C33" s="889">
        <v>29</v>
      </c>
      <c r="D33" s="889" t="s">
        <v>23</v>
      </c>
      <c r="E33" s="889">
        <v>29</v>
      </c>
      <c r="F33" s="889" t="s">
        <v>23</v>
      </c>
      <c r="G33" s="889">
        <v>26552</v>
      </c>
      <c r="H33" s="889" t="s">
        <v>23</v>
      </c>
      <c r="I33" s="889">
        <v>770</v>
      </c>
    </row>
    <row r="34" spans="1:9" x14ac:dyDescent="0.25">
      <c r="A34" s="57" t="s">
        <v>100</v>
      </c>
      <c r="B34" s="889" t="s">
        <v>23</v>
      </c>
      <c r="C34" s="889">
        <v>38</v>
      </c>
      <c r="D34" s="889" t="s">
        <v>23</v>
      </c>
      <c r="E34" s="889">
        <v>38</v>
      </c>
      <c r="F34" s="889" t="s">
        <v>23</v>
      </c>
      <c r="G34" s="889">
        <v>24326</v>
      </c>
      <c r="H34" s="889" t="s">
        <v>23</v>
      </c>
      <c r="I34" s="889">
        <v>924</v>
      </c>
    </row>
    <row r="35" spans="1:9" x14ac:dyDescent="0.25">
      <c r="A35" s="57" t="s">
        <v>101</v>
      </c>
      <c r="B35" s="889">
        <v>2</v>
      </c>
      <c r="C35" s="889">
        <v>327</v>
      </c>
      <c r="D35" s="889" t="s">
        <v>23</v>
      </c>
      <c r="E35" s="889">
        <v>329</v>
      </c>
      <c r="F35" s="889">
        <v>8000</v>
      </c>
      <c r="G35" s="889">
        <v>25000</v>
      </c>
      <c r="H35" s="889" t="s">
        <v>23</v>
      </c>
      <c r="I35" s="889">
        <v>8191</v>
      </c>
    </row>
    <row r="36" spans="1:9" x14ac:dyDescent="0.25">
      <c r="A36" s="66" t="s">
        <v>102</v>
      </c>
      <c r="B36" s="893">
        <v>3</v>
      </c>
      <c r="C36" s="893">
        <v>563</v>
      </c>
      <c r="D36" s="893" t="s">
        <v>23</v>
      </c>
      <c r="E36" s="893">
        <v>566</v>
      </c>
      <c r="F36" s="893">
        <v>8667</v>
      </c>
      <c r="G36" s="893">
        <v>25206</v>
      </c>
      <c r="H36" s="893" t="s">
        <v>23</v>
      </c>
      <c r="I36" s="893">
        <v>14216</v>
      </c>
    </row>
    <row r="37" spans="1:9" x14ac:dyDescent="0.25">
      <c r="A37" s="57"/>
      <c r="B37" s="1026"/>
      <c r="C37" s="1026"/>
      <c r="D37" s="1026"/>
      <c r="E37" s="1026"/>
      <c r="F37" s="1026"/>
      <c r="G37" s="1026"/>
      <c r="H37" s="1026"/>
      <c r="I37" s="1026"/>
    </row>
    <row r="38" spans="1:9" x14ac:dyDescent="0.25">
      <c r="A38" s="66" t="s">
        <v>103</v>
      </c>
      <c r="B38" s="893" t="s">
        <v>23</v>
      </c>
      <c r="C38" s="893">
        <v>80</v>
      </c>
      <c r="D38" s="893" t="s">
        <v>23</v>
      </c>
      <c r="E38" s="893">
        <v>80</v>
      </c>
      <c r="F38" s="893" t="s">
        <v>23</v>
      </c>
      <c r="G38" s="893">
        <v>28470</v>
      </c>
      <c r="H38" s="893" t="s">
        <v>23</v>
      </c>
      <c r="I38" s="893">
        <v>2278</v>
      </c>
    </row>
    <row r="39" spans="1:9" x14ac:dyDescent="0.25">
      <c r="A39" s="57"/>
      <c r="B39" s="888"/>
      <c r="C39" s="888"/>
      <c r="D39" s="888"/>
      <c r="E39" s="888"/>
      <c r="F39" s="888"/>
      <c r="G39" s="888"/>
      <c r="H39" s="888"/>
      <c r="I39" s="888"/>
    </row>
    <row r="40" spans="1:9" x14ac:dyDescent="0.25">
      <c r="A40" s="57" t="s">
        <v>161</v>
      </c>
      <c r="B40" s="1028" t="s">
        <v>23</v>
      </c>
      <c r="C40" s="1028" t="s">
        <v>23</v>
      </c>
      <c r="D40" s="1028" t="s">
        <v>23</v>
      </c>
      <c r="E40" s="1028" t="s">
        <v>23</v>
      </c>
      <c r="F40" s="1028" t="s">
        <v>23</v>
      </c>
      <c r="G40" s="1028" t="s">
        <v>23</v>
      </c>
      <c r="H40" s="1028" t="s">
        <v>23</v>
      </c>
      <c r="I40" s="1028" t="s">
        <v>23</v>
      </c>
    </row>
    <row r="41" spans="1:9" x14ac:dyDescent="0.25">
      <c r="A41" s="57" t="s">
        <v>105</v>
      </c>
      <c r="B41" s="888" t="s">
        <v>23</v>
      </c>
      <c r="C41" s="888">
        <v>6</v>
      </c>
      <c r="D41" s="888" t="s">
        <v>23</v>
      </c>
      <c r="E41" s="888">
        <v>6</v>
      </c>
      <c r="F41" s="888" t="s">
        <v>23</v>
      </c>
      <c r="G41" s="888">
        <v>40000</v>
      </c>
      <c r="H41" s="888" t="s">
        <v>23</v>
      </c>
      <c r="I41" s="888">
        <v>240</v>
      </c>
    </row>
    <row r="42" spans="1:9" x14ac:dyDescent="0.25">
      <c r="A42" s="57" t="s">
        <v>106</v>
      </c>
      <c r="B42" s="889" t="s">
        <v>23</v>
      </c>
      <c r="C42" s="889">
        <v>37</v>
      </c>
      <c r="D42" s="889" t="s">
        <v>23</v>
      </c>
      <c r="E42" s="889">
        <v>37</v>
      </c>
      <c r="F42" s="889" t="s">
        <v>23</v>
      </c>
      <c r="G42" s="889">
        <v>38405</v>
      </c>
      <c r="H42" s="889" t="s">
        <v>23</v>
      </c>
      <c r="I42" s="889">
        <v>1421</v>
      </c>
    </row>
    <row r="43" spans="1:9" x14ac:dyDescent="0.25">
      <c r="A43" s="57" t="s">
        <v>107</v>
      </c>
      <c r="B43" s="1028" t="s">
        <v>23</v>
      </c>
      <c r="C43" s="1028" t="s">
        <v>23</v>
      </c>
      <c r="D43" s="1028" t="s">
        <v>23</v>
      </c>
      <c r="E43" s="1028" t="s">
        <v>23</v>
      </c>
      <c r="F43" s="1028" t="s">
        <v>23</v>
      </c>
      <c r="G43" s="1028" t="s">
        <v>23</v>
      </c>
      <c r="H43" s="1028" t="s">
        <v>23</v>
      </c>
      <c r="I43" s="1028" t="s">
        <v>23</v>
      </c>
    </row>
    <row r="44" spans="1:9" x14ac:dyDescent="0.25">
      <c r="A44" s="57" t="s">
        <v>108</v>
      </c>
      <c r="B44" s="889" t="s">
        <v>23</v>
      </c>
      <c r="C44" s="889">
        <v>23</v>
      </c>
      <c r="D44" s="889" t="s">
        <v>23</v>
      </c>
      <c r="E44" s="889">
        <v>23</v>
      </c>
      <c r="F44" s="889" t="s">
        <v>23</v>
      </c>
      <c r="G44" s="889">
        <v>28000</v>
      </c>
      <c r="H44" s="889" t="s">
        <v>23</v>
      </c>
      <c r="I44" s="889">
        <v>644</v>
      </c>
    </row>
    <row r="45" spans="1:9" x14ac:dyDescent="0.25">
      <c r="A45" s="57" t="s">
        <v>109</v>
      </c>
      <c r="B45" s="889" t="s">
        <v>23</v>
      </c>
      <c r="C45" s="889">
        <v>39</v>
      </c>
      <c r="D45" s="889" t="s">
        <v>23</v>
      </c>
      <c r="E45" s="889">
        <v>39</v>
      </c>
      <c r="F45" s="889" t="s">
        <v>23</v>
      </c>
      <c r="G45" s="889">
        <v>28795</v>
      </c>
      <c r="H45" s="889" t="s">
        <v>23</v>
      </c>
      <c r="I45" s="889">
        <v>1123</v>
      </c>
    </row>
    <row r="46" spans="1:9" x14ac:dyDescent="0.25">
      <c r="A46" s="57" t="s">
        <v>110</v>
      </c>
      <c r="B46" s="889" t="s">
        <v>23</v>
      </c>
      <c r="C46" s="889" t="s">
        <v>23</v>
      </c>
      <c r="D46" s="889" t="s">
        <v>23</v>
      </c>
      <c r="E46" s="889" t="s">
        <v>23</v>
      </c>
      <c r="F46" s="889" t="s">
        <v>23</v>
      </c>
      <c r="G46" s="889" t="s">
        <v>23</v>
      </c>
      <c r="H46" s="889" t="s">
        <v>23</v>
      </c>
      <c r="I46" s="889" t="s">
        <v>23</v>
      </c>
    </row>
    <row r="47" spans="1:9" x14ac:dyDescent="0.25">
      <c r="A47" s="57" t="s">
        <v>111</v>
      </c>
      <c r="B47" s="888" t="s">
        <v>23</v>
      </c>
      <c r="C47" s="888">
        <v>18</v>
      </c>
      <c r="D47" s="888" t="s">
        <v>23</v>
      </c>
      <c r="E47" s="888">
        <v>18</v>
      </c>
      <c r="F47" s="888" t="s">
        <v>23</v>
      </c>
      <c r="G47" s="888">
        <v>45000</v>
      </c>
      <c r="H47" s="888" t="s">
        <v>23</v>
      </c>
      <c r="I47" s="888">
        <v>810</v>
      </c>
    </row>
    <row r="48" spans="1:9" x14ac:dyDescent="0.25">
      <c r="A48" s="57" t="s">
        <v>112</v>
      </c>
      <c r="B48" s="889" t="s">
        <v>23</v>
      </c>
      <c r="C48" s="889">
        <v>4</v>
      </c>
      <c r="D48" s="889" t="s">
        <v>23</v>
      </c>
      <c r="E48" s="889">
        <v>4</v>
      </c>
      <c r="F48" s="889" t="s">
        <v>23</v>
      </c>
      <c r="G48" s="889">
        <v>25000</v>
      </c>
      <c r="H48" s="889" t="s">
        <v>23</v>
      </c>
      <c r="I48" s="889">
        <v>100</v>
      </c>
    </row>
    <row r="49" spans="1:9" x14ac:dyDescent="0.25">
      <c r="A49" s="66" t="s">
        <v>113</v>
      </c>
      <c r="B49" s="893" t="s">
        <v>23</v>
      </c>
      <c r="C49" s="893">
        <v>127</v>
      </c>
      <c r="D49" s="893" t="s">
        <v>23</v>
      </c>
      <c r="E49" s="893">
        <v>127</v>
      </c>
      <c r="F49" s="893" t="s">
        <v>23</v>
      </c>
      <c r="G49" s="893">
        <v>34157</v>
      </c>
      <c r="H49" s="893" t="s">
        <v>23</v>
      </c>
      <c r="I49" s="893">
        <v>4338</v>
      </c>
    </row>
    <row r="50" spans="1:9" x14ac:dyDescent="0.25">
      <c r="A50" s="57"/>
      <c r="B50" s="1026"/>
      <c r="C50" s="1026"/>
      <c r="D50" s="1026"/>
      <c r="E50" s="1026"/>
      <c r="F50" s="1026"/>
      <c r="G50" s="1026"/>
      <c r="H50" s="1026"/>
      <c r="I50" s="1026"/>
    </row>
    <row r="51" spans="1:9" x14ac:dyDescent="0.25">
      <c r="A51" s="66" t="s">
        <v>114</v>
      </c>
      <c r="B51" s="893">
        <v>7</v>
      </c>
      <c r="C51" s="893">
        <v>60</v>
      </c>
      <c r="D51" s="893" t="s">
        <v>23</v>
      </c>
      <c r="E51" s="893">
        <v>67</v>
      </c>
      <c r="F51" s="893">
        <v>10000</v>
      </c>
      <c r="G51" s="893">
        <v>28600</v>
      </c>
      <c r="H51" s="893" t="s">
        <v>23</v>
      </c>
      <c r="I51" s="893">
        <v>1786</v>
      </c>
    </row>
    <row r="52" spans="1:9" x14ac:dyDescent="0.25">
      <c r="A52" s="57"/>
      <c r="B52" s="888"/>
      <c r="C52" s="888"/>
      <c r="D52" s="888"/>
      <c r="E52" s="888"/>
      <c r="F52" s="888"/>
      <c r="G52" s="888"/>
      <c r="H52" s="888"/>
      <c r="I52" s="888"/>
    </row>
    <row r="53" spans="1:9" x14ac:dyDescent="0.25">
      <c r="A53" s="57" t="s">
        <v>115</v>
      </c>
      <c r="B53" s="888" t="s">
        <v>23</v>
      </c>
      <c r="C53" s="888">
        <v>31</v>
      </c>
      <c r="D53" s="888" t="s">
        <v>23</v>
      </c>
      <c r="E53" s="888">
        <v>31</v>
      </c>
      <c r="F53" s="888" t="s">
        <v>23</v>
      </c>
      <c r="G53" s="888">
        <v>24000</v>
      </c>
      <c r="H53" s="888" t="s">
        <v>23</v>
      </c>
      <c r="I53" s="888">
        <v>744</v>
      </c>
    </row>
    <row r="54" spans="1:9" x14ac:dyDescent="0.25">
      <c r="A54" s="57" t="s">
        <v>116</v>
      </c>
      <c r="B54" s="888" t="s">
        <v>23</v>
      </c>
      <c r="C54" s="888">
        <v>1</v>
      </c>
      <c r="D54" s="888" t="s">
        <v>23</v>
      </c>
      <c r="E54" s="888">
        <v>1</v>
      </c>
      <c r="F54" s="888" t="s">
        <v>23</v>
      </c>
      <c r="G54" s="888">
        <v>13000</v>
      </c>
      <c r="H54" s="888" t="s">
        <v>23</v>
      </c>
      <c r="I54" s="888">
        <v>13</v>
      </c>
    </row>
    <row r="55" spans="1:9" x14ac:dyDescent="0.25">
      <c r="A55" s="57" t="s">
        <v>117</v>
      </c>
      <c r="B55" s="888" t="s">
        <v>23</v>
      </c>
      <c r="C55" s="888">
        <v>12</v>
      </c>
      <c r="D55" s="888" t="s">
        <v>23</v>
      </c>
      <c r="E55" s="888">
        <v>12</v>
      </c>
      <c r="F55" s="888" t="s">
        <v>23</v>
      </c>
      <c r="G55" s="888">
        <v>27500</v>
      </c>
      <c r="H55" s="888" t="s">
        <v>23</v>
      </c>
      <c r="I55" s="888">
        <v>330</v>
      </c>
    </row>
    <row r="56" spans="1:9" x14ac:dyDescent="0.25">
      <c r="A56" s="57" t="s">
        <v>118</v>
      </c>
      <c r="B56" s="888" t="s">
        <v>23</v>
      </c>
      <c r="C56" s="888">
        <v>1</v>
      </c>
      <c r="D56" s="888" t="s">
        <v>23</v>
      </c>
      <c r="E56" s="888">
        <v>1</v>
      </c>
      <c r="F56" s="888" t="s">
        <v>23</v>
      </c>
      <c r="G56" s="888">
        <v>30000</v>
      </c>
      <c r="H56" s="888" t="s">
        <v>23</v>
      </c>
      <c r="I56" s="888">
        <v>30</v>
      </c>
    </row>
    <row r="57" spans="1:9" x14ac:dyDescent="0.25">
      <c r="A57" s="57" t="s">
        <v>119</v>
      </c>
      <c r="B57" s="888" t="s">
        <v>23</v>
      </c>
      <c r="C57" s="888">
        <v>55</v>
      </c>
      <c r="D57" s="888" t="s">
        <v>23</v>
      </c>
      <c r="E57" s="888">
        <v>55</v>
      </c>
      <c r="F57" s="888" t="s">
        <v>23</v>
      </c>
      <c r="G57" s="888">
        <v>28000</v>
      </c>
      <c r="H57" s="888" t="s">
        <v>23</v>
      </c>
      <c r="I57" s="888">
        <v>1540</v>
      </c>
    </row>
    <row r="58" spans="1:9" x14ac:dyDescent="0.25">
      <c r="A58" s="66" t="s">
        <v>176</v>
      </c>
      <c r="B58" s="893" t="s">
        <v>23</v>
      </c>
      <c r="C58" s="893">
        <v>100</v>
      </c>
      <c r="D58" s="893" t="s">
        <v>23</v>
      </c>
      <c r="E58" s="893">
        <v>100</v>
      </c>
      <c r="F58" s="893" t="s">
        <v>23</v>
      </c>
      <c r="G58" s="893">
        <v>26570</v>
      </c>
      <c r="H58" s="893" t="s">
        <v>23</v>
      </c>
      <c r="I58" s="893">
        <v>2657</v>
      </c>
    </row>
    <row r="59" spans="1:9" x14ac:dyDescent="0.25">
      <c r="A59" s="57"/>
      <c r="B59" s="888"/>
      <c r="C59" s="888"/>
      <c r="D59" s="888"/>
      <c r="E59" s="888"/>
      <c r="F59" s="888"/>
      <c r="G59" s="888"/>
      <c r="H59" s="888"/>
      <c r="I59" s="888"/>
    </row>
    <row r="60" spans="1:9" x14ac:dyDescent="0.25">
      <c r="A60" s="57" t="s">
        <v>121</v>
      </c>
      <c r="B60" s="889" t="s">
        <v>23</v>
      </c>
      <c r="C60" s="889">
        <v>230</v>
      </c>
      <c r="D60" s="889" t="s">
        <v>23</v>
      </c>
      <c r="E60" s="889">
        <v>230</v>
      </c>
      <c r="F60" s="889" t="s">
        <v>23</v>
      </c>
      <c r="G60" s="889">
        <v>28391</v>
      </c>
      <c r="H60" s="889" t="s">
        <v>23</v>
      </c>
      <c r="I60" s="889">
        <v>6530</v>
      </c>
    </row>
    <row r="61" spans="1:9" x14ac:dyDescent="0.25">
      <c r="A61" s="57" t="s">
        <v>122</v>
      </c>
      <c r="B61" s="889">
        <v>4</v>
      </c>
      <c r="C61" s="889">
        <v>389</v>
      </c>
      <c r="D61" s="889" t="s">
        <v>23</v>
      </c>
      <c r="E61" s="889">
        <v>393</v>
      </c>
      <c r="F61" s="889">
        <v>9000</v>
      </c>
      <c r="G61" s="889">
        <v>32988</v>
      </c>
      <c r="H61" s="889" t="s">
        <v>23</v>
      </c>
      <c r="I61" s="889">
        <v>12869</v>
      </c>
    </row>
    <row r="62" spans="1:9" x14ac:dyDescent="0.25">
      <c r="A62" s="57" t="s">
        <v>123</v>
      </c>
      <c r="B62" s="889" t="s">
        <v>23</v>
      </c>
      <c r="C62" s="889">
        <v>842</v>
      </c>
      <c r="D62" s="889" t="s">
        <v>23</v>
      </c>
      <c r="E62" s="889">
        <v>842</v>
      </c>
      <c r="F62" s="889" t="s">
        <v>23</v>
      </c>
      <c r="G62" s="889">
        <v>41243</v>
      </c>
      <c r="H62" s="889" t="s">
        <v>23</v>
      </c>
      <c r="I62" s="889">
        <v>34727</v>
      </c>
    </row>
    <row r="63" spans="1:9" x14ac:dyDescent="0.25">
      <c r="A63" s="66" t="s">
        <v>124</v>
      </c>
      <c r="B63" s="893">
        <v>4</v>
      </c>
      <c r="C63" s="893">
        <v>1461</v>
      </c>
      <c r="D63" s="893" t="s">
        <v>23</v>
      </c>
      <c r="E63" s="893">
        <v>1465</v>
      </c>
      <c r="F63" s="893">
        <v>9000</v>
      </c>
      <c r="G63" s="893">
        <v>37022</v>
      </c>
      <c r="H63" s="893" t="s">
        <v>23</v>
      </c>
      <c r="I63" s="893">
        <v>54126</v>
      </c>
    </row>
    <row r="64" spans="1:9" x14ac:dyDescent="0.25">
      <c r="A64" s="57"/>
      <c r="B64" s="1026"/>
      <c r="C64" s="1026"/>
      <c r="D64" s="1026"/>
      <c r="E64" s="1026"/>
      <c r="F64" s="1026"/>
      <c r="G64" s="1026"/>
      <c r="H64" s="1026"/>
      <c r="I64" s="1026"/>
    </row>
    <row r="65" spans="1:9" x14ac:dyDescent="0.25">
      <c r="A65" s="66" t="s">
        <v>125</v>
      </c>
      <c r="B65" s="893" t="s">
        <v>23</v>
      </c>
      <c r="C65" s="893">
        <v>604</v>
      </c>
      <c r="D65" s="893" t="s">
        <v>23</v>
      </c>
      <c r="E65" s="893">
        <v>604</v>
      </c>
      <c r="F65" s="893" t="s">
        <v>23</v>
      </c>
      <c r="G65" s="893">
        <v>27434</v>
      </c>
      <c r="H65" s="893" t="s">
        <v>23</v>
      </c>
      <c r="I65" s="893">
        <v>16679</v>
      </c>
    </row>
    <row r="66" spans="1:9" x14ac:dyDescent="0.25">
      <c r="A66" s="57"/>
      <c r="B66" s="888"/>
      <c r="C66" s="888"/>
      <c r="D66" s="888"/>
      <c r="E66" s="888"/>
      <c r="F66" s="888"/>
      <c r="G66" s="888"/>
      <c r="H66" s="888"/>
      <c r="I66" s="888"/>
    </row>
    <row r="67" spans="1:9" x14ac:dyDescent="0.25">
      <c r="A67" s="57" t="s">
        <v>126</v>
      </c>
      <c r="B67" s="888" t="s">
        <v>23</v>
      </c>
      <c r="C67" s="888">
        <v>1</v>
      </c>
      <c r="D67" s="888" t="s">
        <v>23</v>
      </c>
      <c r="E67" s="888">
        <v>1</v>
      </c>
      <c r="F67" s="888" t="s">
        <v>23</v>
      </c>
      <c r="G67" s="888">
        <v>31150</v>
      </c>
      <c r="H67" s="888" t="s">
        <v>23</v>
      </c>
      <c r="I67" s="888">
        <v>31</v>
      </c>
    </row>
    <row r="68" spans="1:9" x14ac:dyDescent="0.25">
      <c r="A68" s="57" t="s">
        <v>127</v>
      </c>
      <c r="B68" s="888" t="s">
        <v>23</v>
      </c>
      <c r="C68" s="888">
        <v>8</v>
      </c>
      <c r="D68" s="888" t="s">
        <v>23</v>
      </c>
      <c r="E68" s="888">
        <v>8</v>
      </c>
      <c r="F68" s="888" t="s">
        <v>23</v>
      </c>
      <c r="G68" s="888">
        <v>31150</v>
      </c>
      <c r="H68" s="888" t="s">
        <v>23</v>
      </c>
      <c r="I68" s="888">
        <v>249</v>
      </c>
    </row>
    <row r="69" spans="1:9" x14ac:dyDescent="0.25">
      <c r="A69" s="66" t="s">
        <v>128</v>
      </c>
      <c r="B69" s="893" t="s">
        <v>23</v>
      </c>
      <c r="C69" s="893">
        <v>9</v>
      </c>
      <c r="D69" s="893" t="s">
        <v>23</v>
      </c>
      <c r="E69" s="893">
        <v>9</v>
      </c>
      <c r="F69" s="893" t="s">
        <v>23</v>
      </c>
      <c r="G69" s="893">
        <v>31150</v>
      </c>
      <c r="H69" s="893" t="s">
        <v>23</v>
      </c>
      <c r="I69" s="893">
        <v>280</v>
      </c>
    </row>
    <row r="70" spans="1:9" x14ac:dyDescent="0.25">
      <c r="A70" s="57"/>
      <c r="B70" s="888"/>
      <c r="C70" s="888"/>
      <c r="D70" s="888"/>
      <c r="E70" s="888"/>
      <c r="F70" s="888"/>
      <c r="G70" s="888"/>
      <c r="H70" s="888"/>
      <c r="I70" s="888"/>
    </row>
    <row r="71" spans="1:9" x14ac:dyDescent="0.25">
      <c r="A71" s="57" t="s">
        <v>129</v>
      </c>
      <c r="B71" s="888" t="s">
        <v>23</v>
      </c>
      <c r="C71" s="888">
        <v>122</v>
      </c>
      <c r="D71" s="888">
        <v>85</v>
      </c>
      <c r="E71" s="888">
        <v>207</v>
      </c>
      <c r="F71" s="888" t="s">
        <v>23</v>
      </c>
      <c r="G71" s="888">
        <v>36488</v>
      </c>
      <c r="H71" s="888">
        <v>29182</v>
      </c>
      <c r="I71" s="888">
        <v>6932</v>
      </c>
    </row>
    <row r="72" spans="1:9" x14ac:dyDescent="0.25">
      <c r="A72" s="57" t="s">
        <v>130</v>
      </c>
      <c r="B72" s="888">
        <v>1</v>
      </c>
      <c r="C72" s="888">
        <v>126</v>
      </c>
      <c r="D72" s="888" t="s">
        <v>23</v>
      </c>
      <c r="E72" s="888">
        <v>127</v>
      </c>
      <c r="F72" s="888">
        <v>1000</v>
      </c>
      <c r="G72" s="888">
        <v>60606</v>
      </c>
      <c r="H72" s="888" t="s">
        <v>23</v>
      </c>
      <c r="I72" s="888">
        <v>7698</v>
      </c>
    </row>
    <row r="73" spans="1:9" x14ac:dyDescent="0.25">
      <c r="A73" s="57" t="s">
        <v>131</v>
      </c>
      <c r="B73" s="889" t="s">
        <v>23</v>
      </c>
      <c r="C73" s="889">
        <v>1</v>
      </c>
      <c r="D73" s="889" t="s">
        <v>23</v>
      </c>
      <c r="E73" s="889">
        <v>1</v>
      </c>
      <c r="F73" s="889">
        <v>12000</v>
      </c>
      <c r="G73" s="889">
        <v>25000</v>
      </c>
      <c r="H73" s="889" t="s">
        <v>23</v>
      </c>
      <c r="I73" s="889">
        <v>25</v>
      </c>
    </row>
    <row r="74" spans="1:9" x14ac:dyDescent="0.25">
      <c r="A74" s="57" t="s">
        <v>132</v>
      </c>
      <c r="B74" s="888" t="s">
        <v>23</v>
      </c>
      <c r="C74" s="888">
        <v>122</v>
      </c>
      <c r="D74" s="888" t="s">
        <v>23</v>
      </c>
      <c r="E74" s="888">
        <v>122</v>
      </c>
      <c r="F74" s="888" t="s">
        <v>23</v>
      </c>
      <c r="G74" s="888">
        <v>26188</v>
      </c>
      <c r="H74" s="888" t="s">
        <v>23</v>
      </c>
      <c r="I74" s="888">
        <v>3195</v>
      </c>
    </row>
    <row r="75" spans="1:9" x14ac:dyDescent="0.25">
      <c r="A75" s="57" t="s">
        <v>133</v>
      </c>
      <c r="B75" s="888" t="s">
        <v>23</v>
      </c>
      <c r="C75" s="888">
        <v>6</v>
      </c>
      <c r="D75" s="888" t="s">
        <v>23</v>
      </c>
      <c r="E75" s="888">
        <v>6</v>
      </c>
      <c r="F75" s="888" t="s">
        <v>23</v>
      </c>
      <c r="G75" s="888">
        <v>22000</v>
      </c>
      <c r="H75" s="888" t="s">
        <v>23</v>
      </c>
      <c r="I75" s="888">
        <v>132</v>
      </c>
    </row>
    <row r="76" spans="1:9" x14ac:dyDescent="0.25">
      <c r="A76" s="57" t="s">
        <v>134</v>
      </c>
      <c r="B76" s="888" t="s">
        <v>23</v>
      </c>
      <c r="C76" s="888">
        <v>9</v>
      </c>
      <c r="D76" s="888" t="s">
        <v>23</v>
      </c>
      <c r="E76" s="888">
        <v>9</v>
      </c>
      <c r="F76" s="888" t="s">
        <v>23</v>
      </c>
      <c r="G76" s="888">
        <v>25500</v>
      </c>
      <c r="H76" s="888" t="s">
        <v>23</v>
      </c>
      <c r="I76" s="888">
        <v>230</v>
      </c>
    </row>
    <row r="77" spans="1:9" x14ac:dyDescent="0.25">
      <c r="A77" s="57" t="s">
        <v>135</v>
      </c>
      <c r="B77" s="888" t="s">
        <v>23</v>
      </c>
      <c r="C77" s="888">
        <v>122</v>
      </c>
      <c r="D77" s="888" t="s">
        <v>23</v>
      </c>
      <c r="E77" s="888">
        <v>122</v>
      </c>
      <c r="F77" s="888" t="s">
        <v>23</v>
      </c>
      <c r="G77" s="888">
        <v>36000</v>
      </c>
      <c r="H77" s="888" t="s">
        <v>23</v>
      </c>
      <c r="I77" s="888">
        <v>4392</v>
      </c>
    </row>
    <row r="78" spans="1:9" x14ac:dyDescent="0.25">
      <c r="A78" s="57" t="s">
        <v>136</v>
      </c>
      <c r="B78" s="1028" t="s">
        <v>23</v>
      </c>
      <c r="C78" s="1028">
        <v>67</v>
      </c>
      <c r="D78" s="1028" t="s">
        <v>23</v>
      </c>
      <c r="E78" s="1028">
        <v>67</v>
      </c>
      <c r="F78" s="1028" t="s">
        <v>23</v>
      </c>
      <c r="G78" s="1028">
        <v>23500</v>
      </c>
      <c r="H78" s="1028" t="s">
        <v>23</v>
      </c>
      <c r="I78" s="1028">
        <v>1575</v>
      </c>
    </row>
    <row r="79" spans="1:9" x14ac:dyDescent="0.25">
      <c r="A79" s="66" t="s">
        <v>137</v>
      </c>
      <c r="B79" s="893">
        <v>1</v>
      </c>
      <c r="C79" s="893">
        <v>575</v>
      </c>
      <c r="D79" s="893">
        <v>85</v>
      </c>
      <c r="E79" s="893">
        <v>661</v>
      </c>
      <c r="F79" s="893">
        <v>1000</v>
      </c>
      <c r="G79" s="893">
        <v>37628</v>
      </c>
      <c r="H79" s="893">
        <v>29182</v>
      </c>
      <c r="I79" s="893">
        <v>24179</v>
      </c>
    </row>
    <row r="80" spans="1:9" x14ac:dyDescent="0.25">
      <c r="A80" s="57"/>
      <c r="B80" s="888"/>
      <c r="C80" s="888"/>
      <c r="D80" s="888"/>
      <c r="E80" s="888"/>
      <c r="F80" s="888"/>
      <c r="G80" s="888"/>
      <c r="H80" s="888"/>
      <c r="I80" s="888"/>
    </row>
    <row r="81" spans="1:9" x14ac:dyDescent="0.25">
      <c r="A81" s="57" t="s">
        <v>138</v>
      </c>
      <c r="B81" s="888">
        <v>1</v>
      </c>
      <c r="C81" s="888">
        <v>150</v>
      </c>
      <c r="D81" s="888">
        <v>1</v>
      </c>
      <c r="E81" s="888">
        <v>152</v>
      </c>
      <c r="F81" s="888">
        <v>16200</v>
      </c>
      <c r="G81" s="888">
        <v>32814</v>
      </c>
      <c r="H81" s="888">
        <v>40000</v>
      </c>
      <c r="I81" s="888">
        <v>4978</v>
      </c>
    </row>
    <row r="82" spans="1:9" x14ac:dyDescent="0.25">
      <c r="A82" s="57" t="s">
        <v>139</v>
      </c>
      <c r="B82" s="888">
        <v>17</v>
      </c>
      <c r="C82" s="888">
        <v>230</v>
      </c>
      <c r="D82" s="888">
        <v>1</v>
      </c>
      <c r="E82" s="888">
        <v>248</v>
      </c>
      <c r="F82" s="888">
        <v>15000</v>
      </c>
      <c r="G82" s="888">
        <v>25000</v>
      </c>
      <c r="H82" s="888">
        <v>35000</v>
      </c>
      <c r="I82" s="888">
        <v>6042</v>
      </c>
    </row>
    <row r="83" spans="1:9" x14ac:dyDescent="0.25">
      <c r="A83" s="66" t="s">
        <v>140</v>
      </c>
      <c r="B83" s="893">
        <v>18</v>
      </c>
      <c r="C83" s="893">
        <v>380</v>
      </c>
      <c r="D83" s="893">
        <v>2</v>
      </c>
      <c r="E83" s="893">
        <v>400</v>
      </c>
      <c r="F83" s="893">
        <v>15067</v>
      </c>
      <c r="G83" s="893">
        <v>28084</v>
      </c>
      <c r="H83" s="893">
        <v>37500</v>
      </c>
      <c r="I83" s="893">
        <v>11020</v>
      </c>
    </row>
    <row r="84" spans="1:9" x14ac:dyDescent="0.25">
      <c r="A84" s="57"/>
      <c r="B84" s="1026"/>
      <c r="C84" s="1026"/>
      <c r="D84" s="1026"/>
      <c r="E84" s="1026"/>
      <c r="F84" s="1026"/>
      <c r="G84" s="1026"/>
      <c r="H84" s="1026"/>
      <c r="I84" s="1026"/>
    </row>
    <row r="85" spans="1:9" ht="13.8" thickBot="1" x14ac:dyDescent="0.3">
      <c r="A85" s="60" t="s">
        <v>141</v>
      </c>
      <c r="B85" s="48">
        <v>618</v>
      </c>
      <c r="C85" s="48">
        <v>4997</v>
      </c>
      <c r="D85" s="48">
        <v>191</v>
      </c>
      <c r="E85" s="48">
        <v>5806</v>
      </c>
      <c r="F85" s="48">
        <v>39397</v>
      </c>
      <c r="G85" s="48">
        <v>34902</v>
      </c>
      <c r="H85" s="48">
        <v>16554</v>
      </c>
      <c r="I85" s="48">
        <v>202085</v>
      </c>
    </row>
  </sheetData>
  <mergeCells count="3">
    <mergeCell ref="A1:I1"/>
    <mergeCell ref="A5:A7"/>
    <mergeCell ref="A3:I3"/>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55">
    <pageSetUpPr fitToPage="1"/>
  </sheetPr>
  <dimension ref="A1:K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5546875" style="172" customWidth="1"/>
    <col min="2" max="9" width="17.109375" style="172" customWidth="1"/>
    <col min="10" max="10" width="0" style="172" hidden="1" customWidth="1"/>
    <col min="11"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06"/>
      <c r="B2" s="206"/>
      <c r="C2" s="206"/>
      <c r="D2" s="206"/>
      <c r="E2" s="206"/>
      <c r="F2" s="206"/>
      <c r="G2" s="206"/>
      <c r="H2" s="206"/>
      <c r="I2" s="206"/>
    </row>
    <row r="3" spans="1:11" s="81" customFormat="1" ht="13.8" x14ac:dyDescent="0.25">
      <c r="A3" s="2002" t="s">
        <v>762</v>
      </c>
      <c r="B3" s="2002"/>
      <c r="C3" s="2002"/>
      <c r="D3" s="2002"/>
      <c r="E3" s="2002"/>
      <c r="F3" s="2002"/>
      <c r="G3" s="2002"/>
      <c r="H3" s="2002"/>
      <c r="I3" s="2002"/>
      <c r="J3" s="113"/>
      <c r="K3" s="113"/>
    </row>
    <row r="4" spans="1:11" s="81" customFormat="1" ht="14.25" customHeight="1" thickBot="1" x14ac:dyDescent="0.3">
      <c r="A4" s="211"/>
      <c r="B4" s="211"/>
      <c r="C4" s="211"/>
      <c r="D4" s="211"/>
      <c r="E4" s="211"/>
      <c r="F4" s="211"/>
      <c r="G4" s="211"/>
      <c r="H4" s="211"/>
      <c r="I4" s="211"/>
    </row>
    <row r="5" spans="1:11" ht="41.25" customHeight="1" x14ac:dyDescent="0.25">
      <c r="A5" s="379"/>
      <c r="B5" s="401" t="s">
        <v>478</v>
      </c>
      <c r="C5" s="403"/>
      <c r="D5" s="401" t="s">
        <v>478</v>
      </c>
      <c r="E5" s="403"/>
      <c r="F5" s="2042" t="s">
        <v>479</v>
      </c>
      <c r="G5" s="1992"/>
      <c r="H5" s="2042" t="s">
        <v>480</v>
      </c>
      <c r="I5" s="1991"/>
    </row>
    <row r="6" spans="1:11" ht="14.25" customHeight="1" x14ac:dyDescent="0.25">
      <c r="A6" s="631" t="s">
        <v>169</v>
      </c>
      <c r="B6" s="405" t="s">
        <v>481</v>
      </c>
      <c r="C6" s="406"/>
      <c r="D6" s="405" t="s">
        <v>482</v>
      </c>
      <c r="E6" s="406"/>
      <c r="F6" s="2131"/>
      <c r="G6" s="2133"/>
      <c r="H6" s="2131"/>
      <c r="I6" s="2132"/>
    </row>
    <row r="7" spans="1:11" ht="23.25" customHeight="1" x14ac:dyDescent="0.25">
      <c r="A7" s="631" t="s">
        <v>156</v>
      </c>
      <c r="B7" s="637" t="s">
        <v>3</v>
      </c>
      <c r="C7" s="392" t="s">
        <v>4</v>
      </c>
      <c r="D7" s="637" t="s">
        <v>3</v>
      </c>
      <c r="E7" s="392" t="s">
        <v>4</v>
      </c>
      <c r="F7" s="637" t="s">
        <v>3</v>
      </c>
      <c r="G7" s="392" t="s">
        <v>4</v>
      </c>
      <c r="H7" s="637" t="s">
        <v>3</v>
      </c>
      <c r="I7" s="407" t="s">
        <v>4</v>
      </c>
    </row>
    <row r="8" spans="1:11" ht="31.5" customHeight="1" thickBot="1" x14ac:dyDescent="0.3">
      <c r="A8" s="631"/>
      <c r="B8" s="393" t="s">
        <v>13</v>
      </c>
      <c r="C8" s="636" t="s">
        <v>152</v>
      </c>
      <c r="D8" s="393" t="s">
        <v>13</v>
      </c>
      <c r="E8" s="636" t="s">
        <v>152</v>
      </c>
      <c r="F8" s="393" t="s">
        <v>13</v>
      </c>
      <c r="G8" s="636" t="s">
        <v>152</v>
      </c>
      <c r="H8" s="393" t="s">
        <v>13</v>
      </c>
      <c r="I8" s="638" t="s">
        <v>152</v>
      </c>
    </row>
    <row r="9" spans="1:11" ht="21.75" customHeight="1" x14ac:dyDescent="0.25">
      <c r="A9" s="65" t="s">
        <v>81</v>
      </c>
      <c r="B9" s="38">
        <v>172</v>
      </c>
      <c r="C9" s="38">
        <v>7150</v>
      </c>
      <c r="D9" s="38">
        <v>179</v>
      </c>
      <c r="E9" s="38">
        <v>7441</v>
      </c>
      <c r="F9" s="38" t="s">
        <v>23</v>
      </c>
      <c r="G9" s="38" t="s">
        <v>23</v>
      </c>
      <c r="H9" s="38" t="s">
        <v>23</v>
      </c>
      <c r="I9" s="38" t="s">
        <v>23</v>
      </c>
    </row>
    <row r="10" spans="1:11" x14ac:dyDescent="0.25">
      <c r="A10" s="57" t="s">
        <v>82</v>
      </c>
      <c r="B10" s="888">
        <v>104</v>
      </c>
      <c r="C10" s="888">
        <v>5735</v>
      </c>
      <c r="D10" s="888">
        <v>95</v>
      </c>
      <c r="E10" s="888">
        <v>5238</v>
      </c>
      <c r="F10" s="888" t="s">
        <v>23</v>
      </c>
      <c r="G10" s="888" t="s">
        <v>23</v>
      </c>
      <c r="H10" s="888" t="s">
        <v>23</v>
      </c>
      <c r="I10" s="888" t="s">
        <v>23</v>
      </c>
    </row>
    <row r="11" spans="1:11" x14ac:dyDescent="0.25">
      <c r="A11" s="57" t="s">
        <v>83</v>
      </c>
      <c r="B11" s="888">
        <v>202</v>
      </c>
      <c r="C11" s="888">
        <v>11699</v>
      </c>
      <c r="D11" s="888">
        <v>198</v>
      </c>
      <c r="E11" s="888">
        <v>11467</v>
      </c>
      <c r="F11" s="888" t="s">
        <v>23</v>
      </c>
      <c r="G11" s="888" t="s">
        <v>23</v>
      </c>
      <c r="H11" s="888" t="s">
        <v>23</v>
      </c>
      <c r="I11" s="888" t="s">
        <v>23</v>
      </c>
    </row>
    <row r="12" spans="1:11" x14ac:dyDescent="0.25">
      <c r="A12" s="57" t="s">
        <v>84</v>
      </c>
      <c r="B12" s="888">
        <v>127</v>
      </c>
      <c r="C12" s="888">
        <v>4930</v>
      </c>
      <c r="D12" s="888">
        <v>122</v>
      </c>
      <c r="E12" s="888">
        <v>4735</v>
      </c>
      <c r="F12" s="888" t="s">
        <v>23</v>
      </c>
      <c r="G12" s="888" t="s">
        <v>23</v>
      </c>
      <c r="H12" s="888" t="s">
        <v>23</v>
      </c>
      <c r="I12" s="888" t="s">
        <v>23</v>
      </c>
    </row>
    <row r="13" spans="1:11" x14ac:dyDescent="0.25">
      <c r="A13" s="66" t="s">
        <v>85</v>
      </c>
      <c r="B13" s="893">
        <v>605</v>
      </c>
      <c r="C13" s="893">
        <v>29514</v>
      </c>
      <c r="D13" s="893">
        <v>594</v>
      </c>
      <c r="E13" s="893">
        <v>28881</v>
      </c>
      <c r="F13" s="893" t="s">
        <v>23</v>
      </c>
      <c r="G13" s="893" t="s">
        <v>23</v>
      </c>
      <c r="H13" s="893" t="s">
        <v>23</v>
      </c>
      <c r="I13" s="893" t="s">
        <v>23</v>
      </c>
    </row>
    <row r="14" spans="1:11" x14ac:dyDescent="0.25">
      <c r="A14" s="57"/>
      <c r="B14" s="1026"/>
      <c r="C14" s="1026"/>
      <c r="D14" s="1026"/>
      <c r="E14" s="1026"/>
      <c r="F14" s="1026"/>
      <c r="G14" s="1026"/>
      <c r="H14" s="1026"/>
      <c r="I14" s="1026"/>
    </row>
    <row r="15" spans="1:11" x14ac:dyDescent="0.25">
      <c r="A15" s="66" t="s">
        <v>86</v>
      </c>
      <c r="B15" s="893" t="s">
        <v>23</v>
      </c>
      <c r="C15" s="893" t="s">
        <v>23</v>
      </c>
      <c r="D15" s="893">
        <v>4</v>
      </c>
      <c r="E15" s="893">
        <v>100</v>
      </c>
      <c r="F15" s="893">
        <v>1</v>
      </c>
      <c r="G15" s="893">
        <v>25</v>
      </c>
      <c r="H15" s="893" t="s">
        <v>23</v>
      </c>
      <c r="I15" s="893" t="s">
        <v>23</v>
      </c>
    </row>
    <row r="16" spans="1:11" x14ac:dyDescent="0.25">
      <c r="A16" s="57"/>
      <c r="B16" s="1026"/>
      <c r="C16" s="1026"/>
      <c r="D16" s="1026"/>
      <c r="E16" s="1026"/>
      <c r="F16" s="1026"/>
      <c r="G16" s="1026"/>
      <c r="H16" s="1026"/>
      <c r="I16" s="1026"/>
    </row>
    <row r="17" spans="1:9" x14ac:dyDescent="0.25">
      <c r="A17" s="66" t="s">
        <v>87</v>
      </c>
      <c r="B17" s="893" t="s">
        <v>23</v>
      </c>
      <c r="C17" s="893" t="s">
        <v>23</v>
      </c>
      <c r="D17" s="893">
        <v>8</v>
      </c>
      <c r="E17" s="893">
        <v>184</v>
      </c>
      <c r="F17" s="893" t="s">
        <v>23</v>
      </c>
      <c r="G17" s="893" t="s">
        <v>23</v>
      </c>
      <c r="H17" s="893" t="s">
        <v>23</v>
      </c>
      <c r="I17" s="893" t="s">
        <v>23</v>
      </c>
    </row>
    <row r="18" spans="1:9" x14ac:dyDescent="0.25">
      <c r="A18" s="57"/>
      <c r="B18" s="888"/>
      <c r="C18" s="888"/>
      <c r="D18" s="888"/>
      <c r="E18" s="888"/>
      <c r="F18" s="888"/>
      <c r="G18" s="888"/>
      <c r="H18" s="888"/>
      <c r="I18" s="888"/>
    </row>
    <row r="19" spans="1:9" x14ac:dyDescent="0.25">
      <c r="A19" s="57" t="s">
        <v>160</v>
      </c>
      <c r="B19" s="888">
        <v>31</v>
      </c>
      <c r="C19" s="888">
        <v>884</v>
      </c>
      <c r="D19" s="888" t="s">
        <v>23</v>
      </c>
      <c r="E19" s="888" t="s">
        <v>23</v>
      </c>
      <c r="F19" s="888" t="s">
        <v>23</v>
      </c>
      <c r="G19" s="888" t="s">
        <v>23</v>
      </c>
      <c r="H19" s="888" t="s">
        <v>23</v>
      </c>
      <c r="I19" s="888" t="s">
        <v>23</v>
      </c>
    </row>
    <row r="20" spans="1:9" x14ac:dyDescent="0.25">
      <c r="A20" s="57" t="s">
        <v>89</v>
      </c>
      <c r="B20" s="888">
        <v>11</v>
      </c>
      <c r="C20" s="888">
        <v>273</v>
      </c>
      <c r="D20" s="888">
        <v>4</v>
      </c>
      <c r="E20" s="888">
        <v>117</v>
      </c>
      <c r="F20" s="888" t="s">
        <v>23</v>
      </c>
      <c r="G20" s="888" t="s">
        <v>23</v>
      </c>
      <c r="H20" s="888" t="s">
        <v>23</v>
      </c>
      <c r="I20" s="888" t="s">
        <v>23</v>
      </c>
    </row>
    <row r="21" spans="1:9" x14ac:dyDescent="0.25">
      <c r="A21" s="57" t="s">
        <v>90</v>
      </c>
      <c r="B21" s="888">
        <v>10</v>
      </c>
      <c r="C21" s="888">
        <v>263</v>
      </c>
      <c r="D21" s="888">
        <v>29</v>
      </c>
      <c r="E21" s="888">
        <v>790</v>
      </c>
      <c r="F21" s="888" t="s">
        <v>23</v>
      </c>
      <c r="G21" s="888" t="s">
        <v>23</v>
      </c>
      <c r="H21" s="888" t="s">
        <v>23</v>
      </c>
      <c r="I21" s="888" t="s">
        <v>23</v>
      </c>
    </row>
    <row r="22" spans="1:9" x14ac:dyDescent="0.25">
      <c r="A22" s="66" t="s">
        <v>91</v>
      </c>
      <c r="B22" s="893">
        <v>52</v>
      </c>
      <c r="C22" s="893">
        <v>1420</v>
      </c>
      <c r="D22" s="893">
        <v>33</v>
      </c>
      <c r="E22" s="893">
        <v>907</v>
      </c>
      <c r="F22" s="893" t="s">
        <v>23</v>
      </c>
      <c r="G22" s="893" t="s">
        <v>23</v>
      </c>
      <c r="H22" s="893" t="s">
        <v>23</v>
      </c>
      <c r="I22" s="893" t="s">
        <v>23</v>
      </c>
    </row>
    <row r="23" spans="1:9" x14ac:dyDescent="0.25">
      <c r="A23" s="57"/>
      <c r="B23" s="1026"/>
      <c r="C23" s="1026"/>
      <c r="D23" s="1026"/>
      <c r="E23" s="1026"/>
      <c r="F23" s="1026"/>
      <c r="G23" s="1026"/>
      <c r="H23" s="1026"/>
      <c r="I23" s="1026"/>
    </row>
    <row r="24" spans="1:9" x14ac:dyDescent="0.25">
      <c r="A24" s="66" t="s">
        <v>92</v>
      </c>
      <c r="B24" s="893">
        <v>17</v>
      </c>
      <c r="C24" s="893">
        <v>544</v>
      </c>
      <c r="D24" s="893">
        <v>49</v>
      </c>
      <c r="E24" s="893">
        <v>1215</v>
      </c>
      <c r="F24" s="893">
        <v>71</v>
      </c>
      <c r="G24" s="893">
        <v>1466</v>
      </c>
      <c r="H24" s="893">
        <v>113</v>
      </c>
      <c r="I24" s="893">
        <v>1021</v>
      </c>
    </row>
    <row r="25" spans="1:9" x14ac:dyDescent="0.25">
      <c r="A25" s="57"/>
      <c r="B25" s="1026"/>
      <c r="C25" s="1026"/>
      <c r="D25" s="1026"/>
      <c r="E25" s="1026"/>
      <c r="F25" s="1026"/>
      <c r="G25" s="1026"/>
      <c r="H25" s="1026"/>
      <c r="I25" s="1026"/>
    </row>
    <row r="26" spans="1:9" x14ac:dyDescent="0.25">
      <c r="A26" s="66" t="s">
        <v>93</v>
      </c>
      <c r="B26" s="893">
        <v>5</v>
      </c>
      <c r="C26" s="893">
        <v>210</v>
      </c>
      <c r="D26" s="893">
        <v>81</v>
      </c>
      <c r="E26" s="893">
        <v>2968</v>
      </c>
      <c r="F26" s="893">
        <v>3</v>
      </c>
      <c r="G26" s="893">
        <v>45</v>
      </c>
      <c r="H26" s="893">
        <v>4</v>
      </c>
      <c r="I26" s="893">
        <v>125</v>
      </c>
    </row>
    <row r="27" spans="1:9" x14ac:dyDescent="0.25">
      <c r="A27" s="57"/>
      <c r="B27" s="888"/>
      <c r="C27" s="888"/>
      <c r="D27" s="888"/>
      <c r="E27" s="888"/>
      <c r="F27" s="888"/>
      <c r="G27" s="888"/>
      <c r="H27" s="888"/>
      <c r="I27" s="888"/>
    </row>
    <row r="28" spans="1:9" x14ac:dyDescent="0.25">
      <c r="A28" s="57" t="s">
        <v>94</v>
      </c>
      <c r="B28" s="888">
        <v>6</v>
      </c>
      <c r="C28" s="888" t="s">
        <v>23</v>
      </c>
      <c r="D28" s="888">
        <v>4</v>
      </c>
      <c r="E28" s="888" t="s">
        <v>23</v>
      </c>
      <c r="F28" s="888" t="s">
        <v>23</v>
      </c>
      <c r="G28" s="888" t="s">
        <v>23</v>
      </c>
      <c r="H28" s="888" t="s">
        <v>23</v>
      </c>
      <c r="I28" s="888">
        <v>225</v>
      </c>
    </row>
    <row r="29" spans="1:9" x14ac:dyDescent="0.25">
      <c r="A29" s="57" t="s">
        <v>95</v>
      </c>
      <c r="B29" s="888" t="s">
        <v>23</v>
      </c>
      <c r="C29" s="888" t="s">
        <v>23</v>
      </c>
      <c r="D29" s="888" t="s">
        <v>23</v>
      </c>
      <c r="E29" s="888" t="s">
        <v>23</v>
      </c>
      <c r="F29" s="888" t="s">
        <v>23</v>
      </c>
      <c r="G29" s="888" t="s">
        <v>23</v>
      </c>
      <c r="H29" s="888">
        <v>2</v>
      </c>
      <c r="I29" s="888">
        <v>40</v>
      </c>
    </row>
    <row r="30" spans="1:9" x14ac:dyDescent="0.25">
      <c r="A30" s="57" t="s">
        <v>96</v>
      </c>
      <c r="B30" s="888" t="s">
        <v>23</v>
      </c>
      <c r="C30" s="888" t="s">
        <v>23</v>
      </c>
      <c r="D30" s="888" t="s">
        <v>23</v>
      </c>
      <c r="E30" s="888" t="s">
        <v>23</v>
      </c>
      <c r="F30" s="888" t="s">
        <v>23</v>
      </c>
      <c r="G30" s="888" t="s">
        <v>23</v>
      </c>
      <c r="H30" s="888">
        <v>75</v>
      </c>
      <c r="I30" s="888">
        <v>1636</v>
      </c>
    </row>
    <row r="31" spans="1:9" x14ac:dyDescent="0.25">
      <c r="A31" s="66" t="s">
        <v>97</v>
      </c>
      <c r="B31" s="893">
        <v>6</v>
      </c>
      <c r="C31" s="893" t="s">
        <v>23</v>
      </c>
      <c r="D31" s="893">
        <v>4</v>
      </c>
      <c r="E31" s="893" t="s">
        <v>23</v>
      </c>
      <c r="F31" s="893" t="s">
        <v>23</v>
      </c>
      <c r="G31" s="893" t="s">
        <v>23</v>
      </c>
      <c r="H31" s="893">
        <v>77</v>
      </c>
      <c r="I31" s="893">
        <v>1901</v>
      </c>
    </row>
    <row r="32" spans="1:9" x14ac:dyDescent="0.25">
      <c r="A32" s="57"/>
      <c r="B32" s="888"/>
      <c r="C32" s="888"/>
      <c r="D32" s="888"/>
      <c r="E32" s="888"/>
      <c r="F32" s="888"/>
      <c r="G32" s="888"/>
      <c r="H32" s="888"/>
      <c r="I32" s="888"/>
    </row>
    <row r="33" spans="1:9" x14ac:dyDescent="0.25">
      <c r="A33" s="57" t="s">
        <v>98</v>
      </c>
      <c r="B33" s="889">
        <v>88</v>
      </c>
      <c r="C33" s="889">
        <v>2344</v>
      </c>
      <c r="D33" s="889">
        <v>62</v>
      </c>
      <c r="E33" s="889">
        <v>1651</v>
      </c>
      <c r="F33" s="889">
        <v>3</v>
      </c>
      <c r="G33" s="889">
        <v>26</v>
      </c>
      <c r="H33" s="889">
        <v>17</v>
      </c>
      <c r="I33" s="889">
        <v>310</v>
      </c>
    </row>
    <row r="34" spans="1:9" x14ac:dyDescent="0.25">
      <c r="A34" s="57" t="s">
        <v>99</v>
      </c>
      <c r="B34" s="889">
        <v>26</v>
      </c>
      <c r="C34" s="889">
        <v>732</v>
      </c>
      <c r="D34" s="889" t="s">
        <v>23</v>
      </c>
      <c r="E34" s="889" t="s">
        <v>23</v>
      </c>
      <c r="F34" s="889" t="s">
        <v>23</v>
      </c>
      <c r="G34" s="889" t="s">
        <v>23</v>
      </c>
      <c r="H34" s="889">
        <v>3</v>
      </c>
      <c r="I34" s="889">
        <v>38</v>
      </c>
    </row>
    <row r="35" spans="1:9" x14ac:dyDescent="0.25">
      <c r="A35" s="57" t="s">
        <v>100</v>
      </c>
      <c r="B35" s="889">
        <v>14</v>
      </c>
      <c r="C35" s="889">
        <v>334</v>
      </c>
      <c r="D35" s="889">
        <v>23</v>
      </c>
      <c r="E35" s="889">
        <v>564</v>
      </c>
      <c r="F35" s="889">
        <v>1</v>
      </c>
      <c r="G35" s="889">
        <v>26</v>
      </c>
      <c r="H35" s="889" t="s">
        <v>23</v>
      </c>
      <c r="I35" s="889" t="s">
        <v>23</v>
      </c>
    </row>
    <row r="36" spans="1:9" x14ac:dyDescent="0.25">
      <c r="A36" s="57" t="s">
        <v>101</v>
      </c>
      <c r="B36" s="889">
        <v>39</v>
      </c>
      <c r="C36" s="889">
        <v>983</v>
      </c>
      <c r="D36" s="889">
        <v>290</v>
      </c>
      <c r="E36" s="889">
        <v>7208</v>
      </c>
      <c r="F36" s="889" t="s">
        <v>23</v>
      </c>
      <c r="G36" s="889" t="s">
        <v>23</v>
      </c>
      <c r="H36" s="889" t="s">
        <v>23</v>
      </c>
      <c r="I36" s="889" t="s">
        <v>23</v>
      </c>
    </row>
    <row r="37" spans="1:9" x14ac:dyDescent="0.25">
      <c r="A37" s="66" t="s">
        <v>102</v>
      </c>
      <c r="B37" s="893">
        <v>167</v>
      </c>
      <c r="C37" s="893">
        <v>4393</v>
      </c>
      <c r="D37" s="893">
        <v>375</v>
      </c>
      <c r="E37" s="893">
        <v>9423</v>
      </c>
      <c r="F37" s="893">
        <v>4</v>
      </c>
      <c r="G37" s="893">
        <v>52</v>
      </c>
      <c r="H37" s="893">
        <v>20</v>
      </c>
      <c r="I37" s="893">
        <v>348</v>
      </c>
    </row>
    <row r="38" spans="1:9" x14ac:dyDescent="0.25">
      <c r="A38" s="57"/>
      <c r="B38" s="1026"/>
      <c r="C38" s="1026"/>
      <c r="D38" s="1026"/>
      <c r="E38" s="1026"/>
      <c r="F38" s="1026"/>
      <c r="G38" s="1026"/>
      <c r="H38" s="1026"/>
      <c r="I38" s="1026"/>
    </row>
    <row r="39" spans="1:9" x14ac:dyDescent="0.25">
      <c r="A39" s="66" t="s">
        <v>103</v>
      </c>
      <c r="B39" s="893">
        <v>12</v>
      </c>
      <c r="C39" s="893">
        <v>342</v>
      </c>
      <c r="D39" s="893">
        <v>68</v>
      </c>
      <c r="E39" s="893">
        <v>1936</v>
      </c>
      <c r="F39" s="893" t="s">
        <v>23</v>
      </c>
      <c r="G39" s="893" t="s">
        <v>23</v>
      </c>
      <c r="H39" s="893" t="s">
        <v>23</v>
      </c>
      <c r="I39" s="893" t="s">
        <v>23</v>
      </c>
    </row>
    <row r="40" spans="1:9" x14ac:dyDescent="0.25">
      <c r="A40" s="57"/>
      <c r="B40" s="888"/>
      <c r="C40" s="888"/>
      <c r="D40" s="888"/>
      <c r="E40" s="888"/>
      <c r="F40" s="888"/>
      <c r="G40" s="888"/>
      <c r="H40" s="888"/>
      <c r="I40" s="888"/>
    </row>
    <row r="41" spans="1:9" x14ac:dyDescent="0.25">
      <c r="A41" s="57" t="s">
        <v>161</v>
      </c>
      <c r="B41" s="1028" t="s">
        <v>23</v>
      </c>
      <c r="C41" s="1028" t="s">
        <v>23</v>
      </c>
      <c r="D41" s="1028" t="s">
        <v>23</v>
      </c>
      <c r="E41" s="1028" t="s">
        <v>23</v>
      </c>
      <c r="F41" s="1028" t="s">
        <v>23</v>
      </c>
      <c r="G41" s="1028" t="s">
        <v>23</v>
      </c>
      <c r="H41" s="1028" t="s">
        <v>23</v>
      </c>
      <c r="I41" s="1028" t="s">
        <v>23</v>
      </c>
    </row>
    <row r="42" spans="1:9" x14ac:dyDescent="0.25">
      <c r="A42" s="57" t="s">
        <v>105</v>
      </c>
      <c r="B42" s="888">
        <v>3</v>
      </c>
      <c r="C42" s="888">
        <v>120</v>
      </c>
      <c r="D42" s="888">
        <v>3</v>
      </c>
      <c r="E42" s="888">
        <v>120</v>
      </c>
      <c r="F42" s="888" t="s">
        <v>23</v>
      </c>
      <c r="G42" s="888" t="s">
        <v>23</v>
      </c>
      <c r="H42" s="888" t="s">
        <v>23</v>
      </c>
      <c r="I42" s="888" t="s">
        <v>23</v>
      </c>
    </row>
    <row r="43" spans="1:9" x14ac:dyDescent="0.25">
      <c r="A43" s="57" t="s">
        <v>106</v>
      </c>
      <c r="B43" s="889">
        <v>19</v>
      </c>
      <c r="C43" s="889">
        <v>760</v>
      </c>
      <c r="D43" s="889">
        <v>16</v>
      </c>
      <c r="E43" s="889">
        <v>640</v>
      </c>
      <c r="F43" s="889">
        <v>2</v>
      </c>
      <c r="G43" s="889">
        <v>21</v>
      </c>
      <c r="H43" s="889" t="s">
        <v>23</v>
      </c>
      <c r="I43" s="889" t="s">
        <v>23</v>
      </c>
    </row>
    <row r="44" spans="1:9" x14ac:dyDescent="0.25">
      <c r="A44" s="57" t="s">
        <v>107</v>
      </c>
      <c r="B44" s="1028" t="s">
        <v>23</v>
      </c>
      <c r="C44" s="1028" t="s">
        <v>23</v>
      </c>
      <c r="D44" s="1028" t="s">
        <v>23</v>
      </c>
      <c r="E44" s="1028" t="s">
        <v>23</v>
      </c>
      <c r="F44" s="1028" t="s">
        <v>23</v>
      </c>
      <c r="G44" s="1028" t="s">
        <v>23</v>
      </c>
      <c r="H44" s="1028" t="s">
        <v>23</v>
      </c>
      <c r="I44" s="1028" t="s">
        <v>23</v>
      </c>
    </row>
    <row r="45" spans="1:9" x14ac:dyDescent="0.25">
      <c r="A45" s="57" t="s">
        <v>108</v>
      </c>
      <c r="B45" s="889">
        <v>23</v>
      </c>
      <c r="C45" s="889">
        <v>644</v>
      </c>
      <c r="D45" s="889" t="s">
        <v>23</v>
      </c>
      <c r="E45" s="889" t="s">
        <v>23</v>
      </c>
      <c r="F45" s="889" t="s">
        <v>23</v>
      </c>
      <c r="G45" s="889" t="s">
        <v>23</v>
      </c>
      <c r="H45" s="889" t="s">
        <v>23</v>
      </c>
      <c r="I45" s="889" t="s">
        <v>23</v>
      </c>
    </row>
    <row r="46" spans="1:9" x14ac:dyDescent="0.25">
      <c r="A46" s="57" t="s">
        <v>109</v>
      </c>
      <c r="B46" s="889">
        <v>22</v>
      </c>
      <c r="C46" s="889">
        <v>748</v>
      </c>
      <c r="D46" s="889" t="s">
        <v>23</v>
      </c>
      <c r="E46" s="889" t="s">
        <v>23</v>
      </c>
      <c r="F46" s="889">
        <v>5</v>
      </c>
      <c r="G46" s="889">
        <v>75</v>
      </c>
      <c r="H46" s="889">
        <v>12</v>
      </c>
      <c r="I46" s="889">
        <v>300</v>
      </c>
    </row>
    <row r="47" spans="1:9" x14ac:dyDescent="0.25">
      <c r="A47" s="57" t="s">
        <v>110</v>
      </c>
      <c r="B47" s="889" t="s">
        <v>23</v>
      </c>
      <c r="C47" s="889" t="s">
        <v>23</v>
      </c>
      <c r="D47" s="889" t="s">
        <v>23</v>
      </c>
      <c r="E47" s="889" t="s">
        <v>23</v>
      </c>
      <c r="F47" s="889" t="s">
        <v>23</v>
      </c>
      <c r="G47" s="889" t="s">
        <v>23</v>
      </c>
      <c r="H47" s="889" t="s">
        <v>23</v>
      </c>
      <c r="I47" s="889" t="s">
        <v>23</v>
      </c>
    </row>
    <row r="48" spans="1:9" x14ac:dyDescent="0.25">
      <c r="A48" s="57" t="s">
        <v>111</v>
      </c>
      <c r="B48" s="888">
        <v>9</v>
      </c>
      <c r="C48" s="888">
        <v>405</v>
      </c>
      <c r="D48" s="888">
        <v>9</v>
      </c>
      <c r="E48" s="888">
        <v>405</v>
      </c>
      <c r="F48" s="888" t="s">
        <v>23</v>
      </c>
      <c r="G48" s="888" t="s">
        <v>23</v>
      </c>
      <c r="H48" s="888" t="s">
        <v>23</v>
      </c>
      <c r="I48" s="888" t="s">
        <v>23</v>
      </c>
    </row>
    <row r="49" spans="1:9" x14ac:dyDescent="0.25">
      <c r="A49" s="57" t="s">
        <v>112</v>
      </c>
      <c r="B49" s="889">
        <v>4</v>
      </c>
      <c r="C49" s="889">
        <v>100</v>
      </c>
      <c r="D49" s="889" t="s">
        <v>23</v>
      </c>
      <c r="E49" s="889" t="s">
        <v>23</v>
      </c>
      <c r="F49" s="889" t="s">
        <v>23</v>
      </c>
      <c r="G49" s="889" t="s">
        <v>23</v>
      </c>
      <c r="H49" s="889" t="s">
        <v>23</v>
      </c>
      <c r="I49" s="889" t="s">
        <v>23</v>
      </c>
    </row>
    <row r="50" spans="1:9" x14ac:dyDescent="0.25">
      <c r="A50" s="66" t="s">
        <v>113</v>
      </c>
      <c r="B50" s="893">
        <v>80</v>
      </c>
      <c r="C50" s="893">
        <v>2777</v>
      </c>
      <c r="D50" s="893">
        <v>28</v>
      </c>
      <c r="E50" s="893">
        <v>1165</v>
      </c>
      <c r="F50" s="893">
        <v>7</v>
      </c>
      <c r="G50" s="893">
        <v>96</v>
      </c>
      <c r="H50" s="893">
        <v>12</v>
      </c>
      <c r="I50" s="893">
        <v>300</v>
      </c>
    </row>
    <row r="51" spans="1:9" x14ac:dyDescent="0.25">
      <c r="A51" s="57"/>
      <c r="B51" s="1026"/>
      <c r="C51" s="1026"/>
      <c r="D51" s="1026"/>
      <c r="E51" s="1026"/>
      <c r="F51" s="1026"/>
      <c r="G51" s="1026"/>
      <c r="H51" s="1026"/>
      <c r="I51" s="1026"/>
    </row>
    <row r="52" spans="1:9" x14ac:dyDescent="0.25">
      <c r="A52" s="66" t="s">
        <v>114</v>
      </c>
      <c r="B52" s="893">
        <v>13</v>
      </c>
      <c r="C52" s="893">
        <v>347</v>
      </c>
      <c r="D52" s="893">
        <v>40</v>
      </c>
      <c r="E52" s="893">
        <v>1065</v>
      </c>
      <c r="F52" s="893">
        <v>13</v>
      </c>
      <c r="G52" s="893">
        <v>347</v>
      </c>
      <c r="H52" s="893">
        <v>1</v>
      </c>
      <c r="I52" s="893">
        <v>27</v>
      </c>
    </row>
    <row r="53" spans="1:9" x14ac:dyDescent="0.25">
      <c r="A53" s="57"/>
      <c r="B53" s="888"/>
      <c r="C53" s="888"/>
      <c r="D53" s="888"/>
      <c r="E53" s="888"/>
      <c r="F53" s="888"/>
      <c r="G53" s="888"/>
      <c r="H53" s="888"/>
      <c r="I53" s="888"/>
    </row>
    <row r="54" spans="1:9" x14ac:dyDescent="0.25">
      <c r="A54" s="57" t="s">
        <v>115</v>
      </c>
      <c r="B54" s="888">
        <v>6</v>
      </c>
      <c r="C54" s="888">
        <v>132</v>
      </c>
      <c r="D54" s="888" t="s">
        <v>23</v>
      </c>
      <c r="E54" s="888" t="s">
        <v>23</v>
      </c>
      <c r="F54" s="888">
        <v>5</v>
      </c>
      <c r="G54" s="888">
        <v>112</v>
      </c>
      <c r="H54" s="888">
        <v>20</v>
      </c>
      <c r="I54" s="888">
        <v>500</v>
      </c>
    </row>
    <row r="55" spans="1:9" x14ac:dyDescent="0.25">
      <c r="A55" s="57" t="s">
        <v>116</v>
      </c>
      <c r="B55" s="888">
        <v>1</v>
      </c>
      <c r="C55" s="888">
        <v>13</v>
      </c>
      <c r="D55" s="888" t="s">
        <v>23</v>
      </c>
      <c r="E55" s="888" t="s">
        <v>23</v>
      </c>
      <c r="F55" s="888" t="s">
        <v>23</v>
      </c>
      <c r="G55" s="888" t="s">
        <v>23</v>
      </c>
      <c r="H55" s="888" t="s">
        <v>23</v>
      </c>
      <c r="I55" s="888" t="s">
        <v>23</v>
      </c>
    </row>
    <row r="56" spans="1:9" x14ac:dyDescent="0.25">
      <c r="A56" s="57" t="s">
        <v>117</v>
      </c>
      <c r="B56" s="888">
        <v>2</v>
      </c>
      <c r="C56" s="888">
        <v>55</v>
      </c>
      <c r="D56" s="888" t="s">
        <v>23</v>
      </c>
      <c r="E56" s="888" t="s">
        <v>23</v>
      </c>
      <c r="F56" s="888">
        <v>10</v>
      </c>
      <c r="G56" s="888">
        <v>275</v>
      </c>
      <c r="H56" s="888" t="s">
        <v>23</v>
      </c>
      <c r="I56" s="888" t="s">
        <v>23</v>
      </c>
    </row>
    <row r="57" spans="1:9" x14ac:dyDescent="0.25">
      <c r="A57" s="57" t="s">
        <v>118</v>
      </c>
      <c r="B57" s="888">
        <v>1</v>
      </c>
      <c r="C57" s="888">
        <v>30</v>
      </c>
      <c r="D57" s="888" t="s">
        <v>23</v>
      </c>
      <c r="E57" s="888" t="s">
        <v>23</v>
      </c>
      <c r="F57" s="888" t="s">
        <v>23</v>
      </c>
      <c r="G57" s="888" t="s">
        <v>23</v>
      </c>
      <c r="H57" s="888" t="s">
        <v>23</v>
      </c>
      <c r="I57" s="888" t="s">
        <v>23</v>
      </c>
    </row>
    <row r="58" spans="1:9" x14ac:dyDescent="0.25">
      <c r="A58" s="57" t="s">
        <v>119</v>
      </c>
      <c r="B58" s="888">
        <v>14</v>
      </c>
      <c r="C58" s="888">
        <v>378</v>
      </c>
      <c r="D58" s="888">
        <v>31</v>
      </c>
      <c r="E58" s="888">
        <v>882</v>
      </c>
      <c r="F58" s="888" t="s">
        <v>23</v>
      </c>
      <c r="G58" s="888" t="s">
        <v>23</v>
      </c>
      <c r="H58" s="888">
        <v>10</v>
      </c>
      <c r="I58" s="888">
        <v>280</v>
      </c>
    </row>
    <row r="59" spans="1:9" x14ac:dyDescent="0.25">
      <c r="A59" s="66" t="s">
        <v>176</v>
      </c>
      <c r="B59" s="893">
        <v>24</v>
      </c>
      <c r="C59" s="893">
        <v>608</v>
      </c>
      <c r="D59" s="893">
        <v>31</v>
      </c>
      <c r="E59" s="893">
        <v>882</v>
      </c>
      <c r="F59" s="893">
        <v>15</v>
      </c>
      <c r="G59" s="893">
        <v>387</v>
      </c>
      <c r="H59" s="893">
        <v>30</v>
      </c>
      <c r="I59" s="893">
        <v>780</v>
      </c>
    </row>
    <row r="60" spans="1:9" x14ac:dyDescent="0.25">
      <c r="A60" s="57"/>
      <c r="B60" s="888"/>
      <c r="C60" s="888"/>
      <c r="D60" s="888"/>
      <c r="E60" s="888"/>
      <c r="F60" s="888"/>
      <c r="G60" s="888"/>
      <c r="H60" s="888"/>
      <c r="I60" s="888"/>
    </row>
    <row r="61" spans="1:9" x14ac:dyDescent="0.25">
      <c r="A61" s="57" t="s">
        <v>121</v>
      </c>
      <c r="B61" s="889">
        <v>101</v>
      </c>
      <c r="C61" s="889">
        <v>3030</v>
      </c>
      <c r="D61" s="889">
        <v>55</v>
      </c>
      <c r="E61" s="889">
        <v>1650</v>
      </c>
      <c r="F61" s="889">
        <v>2</v>
      </c>
      <c r="G61" s="889">
        <v>50</v>
      </c>
      <c r="H61" s="889">
        <v>72</v>
      </c>
      <c r="I61" s="889">
        <v>1800</v>
      </c>
    </row>
    <row r="62" spans="1:9" x14ac:dyDescent="0.25">
      <c r="A62" s="57" t="s">
        <v>122</v>
      </c>
      <c r="B62" s="889">
        <v>118</v>
      </c>
      <c r="C62" s="889">
        <v>4104</v>
      </c>
      <c r="D62" s="889">
        <v>234</v>
      </c>
      <c r="E62" s="889">
        <v>7535</v>
      </c>
      <c r="F62" s="889" t="s">
        <v>23</v>
      </c>
      <c r="G62" s="889" t="s">
        <v>23</v>
      </c>
      <c r="H62" s="889">
        <v>41</v>
      </c>
      <c r="I62" s="889">
        <v>1230</v>
      </c>
    </row>
    <row r="63" spans="1:9" x14ac:dyDescent="0.25">
      <c r="A63" s="57" t="s">
        <v>123</v>
      </c>
      <c r="B63" s="889">
        <v>342</v>
      </c>
      <c r="C63" s="889">
        <v>14566</v>
      </c>
      <c r="D63" s="889">
        <v>184</v>
      </c>
      <c r="E63" s="889">
        <v>7837</v>
      </c>
      <c r="F63" s="889" t="s">
        <v>23</v>
      </c>
      <c r="G63" s="889" t="s">
        <v>23</v>
      </c>
      <c r="H63" s="889">
        <v>316</v>
      </c>
      <c r="I63" s="889">
        <v>12324</v>
      </c>
    </row>
    <row r="64" spans="1:9" x14ac:dyDescent="0.25">
      <c r="A64" s="66" t="s">
        <v>124</v>
      </c>
      <c r="B64" s="893">
        <v>561</v>
      </c>
      <c r="C64" s="893">
        <v>21700</v>
      </c>
      <c r="D64" s="893">
        <v>473</v>
      </c>
      <c r="E64" s="893">
        <v>17022</v>
      </c>
      <c r="F64" s="893">
        <v>2</v>
      </c>
      <c r="G64" s="893">
        <v>50</v>
      </c>
      <c r="H64" s="893">
        <v>429</v>
      </c>
      <c r="I64" s="893">
        <v>15354</v>
      </c>
    </row>
    <row r="65" spans="1:9" x14ac:dyDescent="0.25">
      <c r="A65" s="57"/>
      <c r="B65" s="1026"/>
      <c r="C65" s="1026"/>
      <c r="D65" s="1026"/>
      <c r="E65" s="1026"/>
      <c r="F65" s="1026"/>
      <c r="G65" s="1026"/>
      <c r="H65" s="1026"/>
      <c r="I65" s="1026"/>
    </row>
    <row r="66" spans="1:9" x14ac:dyDescent="0.25">
      <c r="A66" s="66" t="s">
        <v>125</v>
      </c>
      <c r="B66" s="893">
        <v>147</v>
      </c>
      <c r="C66" s="893">
        <v>4190</v>
      </c>
      <c r="D66" s="893">
        <v>174</v>
      </c>
      <c r="E66" s="893">
        <v>5046</v>
      </c>
      <c r="F66" s="893" t="s">
        <v>23</v>
      </c>
      <c r="G66" s="893" t="s">
        <v>23</v>
      </c>
      <c r="H66" s="893">
        <v>283</v>
      </c>
      <c r="I66" s="893">
        <v>7443</v>
      </c>
    </row>
    <row r="67" spans="1:9" x14ac:dyDescent="0.25">
      <c r="A67" s="57"/>
      <c r="B67" s="888"/>
      <c r="C67" s="888"/>
      <c r="D67" s="888"/>
      <c r="E67" s="888"/>
      <c r="F67" s="888"/>
      <c r="G67" s="888"/>
      <c r="H67" s="888"/>
      <c r="I67" s="888"/>
    </row>
    <row r="68" spans="1:9" x14ac:dyDescent="0.25">
      <c r="A68" s="57" t="s">
        <v>126</v>
      </c>
      <c r="B68" s="888" t="s">
        <v>23</v>
      </c>
      <c r="C68" s="888" t="s">
        <v>23</v>
      </c>
      <c r="D68" s="888" t="s">
        <v>23</v>
      </c>
      <c r="E68" s="888" t="s">
        <v>23</v>
      </c>
      <c r="F68" s="888" t="s">
        <v>23</v>
      </c>
      <c r="G68" s="888" t="s">
        <v>23</v>
      </c>
      <c r="H68" s="888">
        <v>1</v>
      </c>
      <c r="I68" s="888">
        <v>31</v>
      </c>
    </row>
    <row r="69" spans="1:9" x14ac:dyDescent="0.25">
      <c r="A69" s="57" t="s">
        <v>127</v>
      </c>
      <c r="B69" s="888" t="s">
        <v>23</v>
      </c>
      <c r="C69" s="888" t="s">
        <v>23</v>
      </c>
      <c r="D69" s="888" t="s">
        <v>23</v>
      </c>
      <c r="E69" s="888" t="s">
        <v>23</v>
      </c>
      <c r="F69" s="888" t="s">
        <v>23</v>
      </c>
      <c r="G69" s="888" t="s">
        <v>23</v>
      </c>
      <c r="H69" s="888">
        <v>8</v>
      </c>
      <c r="I69" s="888">
        <v>249</v>
      </c>
    </row>
    <row r="70" spans="1:9" x14ac:dyDescent="0.25">
      <c r="A70" s="66" t="s">
        <v>128</v>
      </c>
      <c r="B70" s="893" t="s">
        <v>23</v>
      </c>
      <c r="C70" s="893" t="s">
        <v>23</v>
      </c>
      <c r="D70" s="893" t="s">
        <v>23</v>
      </c>
      <c r="E70" s="893" t="s">
        <v>23</v>
      </c>
      <c r="F70" s="893" t="s">
        <v>23</v>
      </c>
      <c r="G70" s="893" t="s">
        <v>23</v>
      </c>
      <c r="H70" s="893">
        <v>9</v>
      </c>
      <c r="I70" s="893">
        <v>280</v>
      </c>
    </row>
    <row r="71" spans="1:9" x14ac:dyDescent="0.25">
      <c r="A71" s="57"/>
      <c r="B71" s="888"/>
      <c r="C71" s="888"/>
      <c r="D71" s="888"/>
      <c r="E71" s="888"/>
      <c r="F71" s="888"/>
      <c r="G71" s="888"/>
      <c r="H71" s="888"/>
      <c r="I71" s="888"/>
    </row>
    <row r="72" spans="1:9" x14ac:dyDescent="0.25">
      <c r="A72" s="57" t="s">
        <v>129</v>
      </c>
      <c r="B72" s="888">
        <v>30</v>
      </c>
      <c r="C72" s="888">
        <v>540</v>
      </c>
      <c r="D72" s="888">
        <v>20</v>
      </c>
      <c r="E72" s="888">
        <v>500</v>
      </c>
      <c r="F72" s="888" t="s">
        <v>23</v>
      </c>
      <c r="G72" s="888" t="s">
        <v>23</v>
      </c>
      <c r="H72" s="888">
        <v>157</v>
      </c>
      <c r="I72" s="888">
        <v>5892</v>
      </c>
    </row>
    <row r="73" spans="1:9" x14ac:dyDescent="0.25">
      <c r="A73" s="57" t="s">
        <v>130</v>
      </c>
      <c r="B73" s="888">
        <v>67</v>
      </c>
      <c r="C73" s="888">
        <v>4061</v>
      </c>
      <c r="D73" s="888">
        <v>52</v>
      </c>
      <c r="E73" s="888">
        <v>3152</v>
      </c>
      <c r="F73" s="888">
        <v>8</v>
      </c>
      <c r="G73" s="888">
        <v>485</v>
      </c>
      <c r="H73" s="888" t="s">
        <v>23</v>
      </c>
      <c r="I73" s="888" t="s">
        <v>23</v>
      </c>
    </row>
    <row r="74" spans="1:9" x14ac:dyDescent="0.25">
      <c r="A74" s="57" t="s">
        <v>131</v>
      </c>
      <c r="B74" s="889">
        <v>1</v>
      </c>
      <c r="C74" s="889">
        <v>25</v>
      </c>
      <c r="D74" s="889" t="s">
        <v>23</v>
      </c>
      <c r="E74" s="889" t="s">
        <v>23</v>
      </c>
      <c r="F74" s="889" t="s">
        <v>23</v>
      </c>
      <c r="G74" s="889" t="s">
        <v>23</v>
      </c>
      <c r="H74" s="889" t="s">
        <v>23</v>
      </c>
      <c r="I74" s="889" t="s">
        <v>23</v>
      </c>
    </row>
    <row r="75" spans="1:9" x14ac:dyDescent="0.25">
      <c r="A75" s="57" t="s">
        <v>132</v>
      </c>
      <c r="B75" s="888">
        <v>14</v>
      </c>
      <c r="C75" s="888">
        <v>456</v>
      </c>
      <c r="D75" s="888">
        <v>94</v>
      </c>
      <c r="E75" s="888">
        <v>2363</v>
      </c>
      <c r="F75" s="888" t="s">
        <v>23</v>
      </c>
      <c r="G75" s="888" t="s">
        <v>23</v>
      </c>
      <c r="H75" s="888">
        <v>14</v>
      </c>
      <c r="I75" s="888">
        <v>376</v>
      </c>
    </row>
    <row r="76" spans="1:9" x14ac:dyDescent="0.25">
      <c r="A76" s="57" t="s">
        <v>133</v>
      </c>
      <c r="B76" s="888" t="s">
        <v>23</v>
      </c>
      <c r="C76" s="888" t="s">
        <v>23</v>
      </c>
      <c r="D76" s="888" t="s">
        <v>23</v>
      </c>
      <c r="E76" s="888" t="s">
        <v>23</v>
      </c>
      <c r="F76" s="888" t="s">
        <v>23</v>
      </c>
      <c r="G76" s="888" t="s">
        <v>23</v>
      </c>
      <c r="H76" s="888">
        <v>6</v>
      </c>
      <c r="I76" s="888">
        <v>132</v>
      </c>
    </row>
    <row r="77" spans="1:9" x14ac:dyDescent="0.25">
      <c r="A77" s="57" t="s">
        <v>134</v>
      </c>
      <c r="B77" s="888">
        <v>5</v>
      </c>
      <c r="C77" s="888">
        <v>128</v>
      </c>
      <c r="D77" s="888" t="s">
        <v>23</v>
      </c>
      <c r="E77" s="888" t="s">
        <v>23</v>
      </c>
      <c r="F77" s="888" t="s">
        <v>23</v>
      </c>
      <c r="G77" s="888" t="s">
        <v>23</v>
      </c>
      <c r="H77" s="888">
        <v>4</v>
      </c>
      <c r="I77" s="888">
        <v>102</v>
      </c>
    </row>
    <row r="78" spans="1:9" x14ac:dyDescent="0.25">
      <c r="A78" s="57" t="s">
        <v>135</v>
      </c>
      <c r="B78" s="888">
        <v>122</v>
      </c>
      <c r="C78" s="888">
        <v>4392</v>
      </c>
      <c r="D78" s="888" t="s">
        <v>23</v>
      </c>
      <c r="E78" s="888" t="s">
        <v>23</v>
      </c>
      <c r="F78" s="888" t="s">
        <v>23</v>
      </c>
      <c r="G78" s="888" t="s">
        <v>23</v>
      </c>
      <c r="H78" s="888" t="s">
        <v>23</v>
      </c>
      <c r="I78" s="888" t="s">
        <v>23</v>
      </c>
    </row>
    <row r="79" spans="1:9" x14ac:dyDescent="0.25">
      <c r="A79" s="57" t="s">
        <v>136</v>
      </c>
      <c r="B79" s="1028">
        <v>23</v>
      </c>
      <c r="C79" s="1028">
        <v>540</v>
      </c>
      <c r="D79" s="1028" t="s">
        <v>23</v>
      </c>
      <c r="E79" s="1028" t="s">
        <v>23</v>
      </c>
      <c r="F79" s="1028">
        <v>15</v>
      </c>
      <c r="G79" s="1028">
        <v>353</v>
      </c>
      <c r="H79" s="1028">
        <v>29</v>
      </c>
      <c r="I79" s="1028">
        <v>682</v>
      </c>
    </row>
    <row r="80" spans="1:9" x14ac:dyDescent="0.25">
      <c r="A80" s="66" t="s">
        <v>137</v>
      </c>
      <c r="B80" s="893">
        <v>262</v>
      </c>
      <c r="C80" s="893">
        <v>10142</v>
      </c>
      <c r="D80" s="893">
        <v>166</v>
      </c>
      <c r="E80" s="893">
        <v>6015</v>
      </c>
      <c r="F80" s="893">
        <v>23</v>
      </c>
      <c r="G80" s="893">
        <v>838</v>
      </c>
      <c r="H80" s="893">
        <v>210</v>
      </c>
      <c r="I80" s="893">
        <v>7184</v>
      </c>
    </row>
    <row r="81" spans="1:9" x14ac:dyDescent="0.25">
      <c r="A81" s="57"/>
      <c r="B81" s="888"/>
      <c r="C81" s="888"/>
      <c r="D81" s="888"/>
      <c r="E81" s="888"/>
      <c r="F81" s="888"/>
      <c r="G81" s="888"/>
      <c r="H81" s="888"/>
      <c r="I81" s="888"/>
    </row>
    <row r="82" spans="1:9" x14ac:dyDescent="0.25">
      <c r="A82" s="57" t="s">
        <v>138</v>
      </c>
      <c r="B82" s="888">
        <v>152</v>
      </c>
      <c r="C82" s="888">
        <v>4978</v>
      </c>
      <c r="D82" s="888" t="s">
        <v>23</v>
      </c>
      <c r="E82" s="888" t="s">
        <v>23</v>
      </c>
      <c r="F82" s="888" t="s">
        <v>23</v>
      </c>
      <c r="G82" s="888" t="s">
        <v>23</v>
      </c>
      <c r="H82" s="888" t="s">
        <v>23</v>
      </c>
      <c r="I82" s="888" t="s">
        <v>23</v>
      </c>
    </row>
    <row r="83" spans="1:9" x14ac:dyDescent="0.25">
      <c r="A83" s="57" t="s">
        <v>139</v>
      </c>
      <c r="B83" s="888">
        <v>248</v>
      </c>
      <c r="C83" s="888">
        <v>6042</v>
      </c>
      <c r="D83" s="888" t="s">
        <v>23</v>
      </c>
      <c r="E83" s="888" t="s">
        <v>23</v>
      </c>
      <c r="F83" s="888" t="s">
        <v>23</v>
      </c>
      <c r="G83" s="888" t="s">
        <v>23</v>
      </c>
      <c r="H83" s="888" t="s">
        <v>23</v>
      </c>
      <c r="I83" s="888" t="s">
        <v>23</v>
      </c>
    </row>
    <row r="84" spans="1:9" x14ac:dyDescent="0.25">
      <c r="A84" s="66" t="s">
        <v>140</v>
      </c>
      <c r="B84" s="893">
        <v>400</v>
      </c>
      <c r="C84" s="893">
        <v>11020</v>
      </c>
      <c r="D84" s="893" t="s">
        <v>23</v>
      </c>
      <c r="E84" s="893" t="s">
        <v>23</v>
      </c>
      <c r="F84" s="893" t="s">
        <v>23</v>
      </c>
      <c r="G84" s="893" t="s">
        <v>23</v>
      </c>
      <c r="H84" s="893" t="s">
        <v>23</v>
      </c>
      <c r="I84" s="893" t="s">
        <v>23</v>
      </c>
    </row>
    <row r="85" spans="1:9" x14ac:dyDescent="0.25">
      <c r="A85" s="57"/>
      <c r="B85" s="1026"/>
      <c r="C85" s="1026"/>
      <c r="D85" s="1026"/>
      <c r="E85" s="1026"/>
      <c r="F85" s="1026"/>
      <c r="G85" s="1026"/>
      <c r="H85" s="1026"/>
      <c r="I85" s="1026"/>
    </row>
    <row r="86" spans="1:9" ht="13.8" thickBot="1" x14ac:dyDescent="0.3">
      <c r="A86" s="60" t="s">
        <v>141</v>
      </c>
      <c r="B86" s="48">
        <v>2351</v>
      </c>
      <c r="C86" s="48">
        <v>87207</v>
      </c>
      <c r="D86" s="48">
        <v>2128</v>
      </c>
      <c r="E86" s="48">
        <v>76809</v>
      </c>
      <c r="F86" s="48">
        <v>139</v>
      </c>
      <c r="G86" s="48">
        <v>3306</v>
      </c>
      <c r="H86" s="48">
        <v>1188</v>
      </c>
      <c r="I86" s="48">
        <v>34763</v>
      </c>
    </row>
  </sheetData>
  <mergeCells count="4">
    <mergeCell ref="A1:I1"/>
    <mergeCell ref="F5:G6"/>
    <mergeCell ref="H5:I6"/>
    <mergeCell ref="A3:I3"/>
  </mergeCells>
  <phoneticPr fontId="0"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Hoja127">
    <pageSetUpPr fitToPage="1"/>
  </sheetPr>
  <dimension ref="A1:F20"/>
  <sheetViews>
    <sheetView showGridLines="0" view="pageBreakPreview" zoomScale="90" zoomScaleNormal="100" zoomScaleSheetLayoutView="90" workbookViewId="0">
      <selection activeCell="I19" sqref="I19"/>
    </sheetView>
  </sheetViews>
  <sheetFormatPr baseColWidth="10" defaultColWidth="11.44140625" defaultRowHeight="13.2" x14ac:dyDescent="0.25"/>
  <cols>
    <col min="1" max="1" width="20.5546875" style="272" customWidth="1"/>
    <col min="2" max="6" width="18.6640625" style="272" customWidth="1"/>
    <col min="7" max="8" width="11.44140625" style="272"/>
    <col min="9" max="9" width="11.109375" style="272" customWidth="1"/>
    <col min="10" max="17" width="12" style="272" customWidth="1"/>
    <col min="18" max="16384" width="11.44140625" style="272"/>
  </cols>
  <sheetData>
    <row r="1" spans="1:6" s="300" customFormat="1" ht="17.399999999999999" x14ac:dyDescent="0.3">
      <c r="A1" s="2014" t="s">
        <v>0</v>
      </c>
      <c r="B1" s="2014"/>
      <c r="C1" s="2014"/>
      <c r="D1" s="2014"/>
      <c r="E1" s="2014"/>
      <c r="F1" s="2014"/>
    </row>
    <row r="2" spans="1:6" s="301" customFormat="1" ht="12.75" customHeight="1" x14ac:dyDescent="0.25"/>
    <row r="3" spans="1:6" s="301" customFormat="1" ht="13.8" x14ac:dyDescent="0.25">
      <c r="A3" s="2022" t="s">
        <v>645</v>
      </c>
      <c r="B3" s="2022"/>
      <c r="C3" s="2022"/>
      <c r="D3" s="2022"/>
      <c r="E3" s="2022"/>
      <c r="F3" s="2022"/>
    </row>
    <row r="4" spans="1:6" s="301" customFormat="1" ht="13.8" x14ac:dyDescent="0.25">
      <c r="A4" s="2022" t="s">
        <v>240</v>
      </c>
      <c r="B4" s="2022"/>
      <c r="C4" s="2022"/>
      <c r="D4" s="2022"/>
      <c r="E4" s="2022"/>
      <c r="F4" s="2022"/>
    </row>
    <row r="5" spans="1:6" s="301" customFormat="1" ht="13.5" customHeight="1" thickBot="1" x14ac:dyDescent="0.3">
      <c r="A5" s="302"/>
      <c r="B5" s="303"/>
      <c r="C5" s="303"/>
      <c r="D5" s="303"/>
      <c r="E5" s="303"/>
      <c r="F5" s="303"/>
    </row>
    <row r="6" spans="1:6" s="642" customFormat="1" ht="24" customHeight="1" x14ac:dyDescent="0.25">
      <c r="A6" s="2023" t="s">
        <v>2</v>
      </c>
      <c r="B6" s="627"/>
      <c r="C6" s="627"/>
      <c r="D6" s="627"/>
      <c r="E6" s="428" t="s">
        <v>142</v>
      </c>
      <c r="F6" s="384"/>
    </row>
    <row r="7" spans="1:6" s="642" customFormat="1" ht="24" customHeight="1" x14ac:dyDescent="0.25">
      <c r="A7" s="2024"/>
      <c r="B7" s="393" t="s">
        <v>3</v>
      </c>
      <c r="C7" s="393" t="s">
        <v>10</v>
      </c>
      <c r="D7" s="393" t="s">
        <v>4</v>
      </c>
      <c r="E7" s="393" t="s">
        <v>143</v>
      </c>
      <c r="F7" s="408" t="s">
        <v>5</v>
      </c>
    </row>
    <row r="8" spans="1:6" s="642" customFormat="1" ht="24" customHeight="1" x14ac:dyDescent="0.25">
      <c r="A8" s="2024"/>
      <c r="B8" s="393" t="s">
        <v>6</v>
      </c>
      <c r="C8" s="393" t="s">
        <v>145</v>
      </c>
      <c r="D8" s="393" t="s">
        <v>7</v>
      </c>
      <c r="E8" s="393" t="s">
        <v>146</v>
      </c>
      <c r="F8" s="408" t="s">
        <v>8</v>
      </c>
    </row>
    <row r="9" spans="1:6" s="642" customFormat="1" ht="24" customHeight="1" thickBot="1" x14ac:dyDescent="0.3">
      <c r="A9" s="2025"/>
      <c r="B9" s="388"/>
      <c r="C9" s="388"/>
      <c r="D9" s="388"/>
      <c r="E9" s="396" t="s">
        <v>147</v>
      </c>
      <c r="F9" s="553"/>
    </row>
    <row r="10" spans="1:6" x14ac:dyDescent="0.25">
      <c r="A10" s="883">
        <v>2009</v>
      </c>
      <c r="B10" s="304">
        <v>10.243</v>
      </c>
      <c r="C10" s="304">
        <v>43.121155911354094</v>
      </c>
      <c r="D10" s="304">
        <v>44.168999999999997</v>
      </c>
      <c r="E10" s="360">
        <v>173.75</v>
      </c>
      <c r="F10" s="15">
        <v>76743.637499999997</v>
      </c>
    </row>
    <row r="11" spans="1:6" x14ac:dyDescent="0.25">
      <c r="A11" s="883">
        <v>2010</v>
      </c>
      <c r="B11" s="304">
        <v>10.387</v>
      </c>
      <c r="C11" s="304">
        <v>44.598055261384417</v>
      </c>
      <c r="D11" s="304">
        <v>46.323999999999998</v>
      </c>
      <c r="E11" s="360">
        <v>158.05000000000001</v>
      </c>
      <c r="F11" s="15">
        <v>73215.081999999995</v>
      </c>
    </row>
    <row r="12" spans="1:6" x14ac:dyDescent="0.25">
      <c r="A12" s="883">
        <v>2011</v>
      </c>
      <c r="B12" s="304">
        <v>10.178000000000001</v>
      </c>
      <c r="C12" s="304">
        <v>49.481234034191388</v>
      </c>
      <c r="D12" s="304">
        <v>50.362000000000002</v>
      </c>
      <c r="E12" s="360">
        <v>156.43</v>
      </c>
      <c r="F12" s="15">
        <v>78781.276600000012</v>
      </c>
    </row>
    <row r="13" spans="1:6" x14ac:dyDescent="0.25">
      <c r="A13" s="883">
        <v>2012</v>
      </c>
      <c r="B13" s="304">
        <v>11.065</v>
      </c>
      <c r="C13" s="304">
        <v>52.865793041120661</v>
      </c>
      <c r="D13" s="304">
        <v>58.496000000000002</v>
      </c>
      <c r="E13" s="360">
        <v>142.11000000000001</v>
      </c>
      <c r="F13" s="15">
        <v>83128.665600000008</v>
      </c>
    </row>
    <row r="14" spans="1:6" x14ac:dyDescent="0.25">
      <c r="A14" s="883">
        <v>2013</v>
      </c>
      <c r="B14" s="304">
        <v>10.231</v>
      </c>
      <c r="C14" s="304">
        <v>49.078291467109771</v>
      </c>
      <c r="D14" s="304">
        <v>50.212000000000003</v>
      </c>
      <c r="E14" s="360">
        <v>157.54</v>
      </c>
      <c r="F14" s="15">
        <v>79103.984800000006</v>
      </c>
    </row>
    <row r="15" spans="1:6" x14ac:dyDescent="0.25">
      <c r="A15" s="883">
        <v>2014</v>
      </c>
      <c r="B15" s="304">
        <v>10.132</v>
      </c>
      <c r="C15" s="304">
        <v>48.709040663245162</v>
      </c>
      <c r="D15" s="304">
        <v>49.351999999999997</v>
      </c>
      <c r="E15" s="360">
        <v>180</v>
      </c>
      <c r="F15" s="15">
        <v>88833.599999999991</v>
      </c>
    </row>
    <row r="16" spans="1:6" x14ac:dyDescent="0.25">
      <c r="A16" s="883">
        <v>2015</v>
      </c>
      <c r="B16" s="304">
        <v>10.112</v>
      </c>
      <c r="C16" s="304">
        <v>48.273338607594937</v>
      </c>
      <c r="D16" s="304">
        <v>48.814</v>
      </c>
      <c r="E16" s="360">
        <v>171.29</v>
      </c>
      <c r="F16" s="15">
        <v>83613.500599999985</v>
      </c>
    </row>
    <row r="17" spans="1:6" x14ac:dyDescent="0.25">
      <c r="A17" s="883">
        <v>2016</v>
      </c>
      <c r="B17" s="304">
        <v>11.250999999999999</v>
      </c>
      <c r="C17" s="304">
        <v>45.125766598524578</v>
      </c>
      <c r="D17" s="304">
        <v>50.771000000000001</v>
      </c>
      <c r="E17" s="360">
        <v>213.31</v>
      </c>
      <c r="F17" s="15">
        <v>108300</v>
      </c>
    </row>
    <row r="18" spans="1:6" x14ac:dyDescent="0.25">
      <c r="A18" s="883">
        <v>2017</v>
      </c>
      <c r="B18" s="304">
        <v>12.589</v>
      </c>
      <c r="C18" s="304">
        <v>47.556597029152428</v>
      </c>
      <c r="D18" s="304">
        <v>59.869</v>
      </c>
      <c r="E18" s="360">
        <v>211.42</v>
      </c>
      <c r="F18" s="15">
        <v>126575</v>
      </c>
    </row>
    <row r="19" spans="1:6" x14ac:dyDescent="0.25">
      <c r="A19" s="883">
        <v>2018</v>
      </c>
      <c r="B19" s="851">
        <v>14.688000000000001</v>
      </c>
      <c r="C19" s="851">
        <v>46.570669934640527</v>
      </c>
      <c r="D19" s="851">
        <v>68.403000000000006</v>
      </c>
      <c r="E19" s="881">
        <v>225.49</v>
      </c>
      <c r="F19" s="782">
        <v>154241.92470000003</v>
      </c>
    </row>
    <row r="20" spans="1:6" ht="13.8" thickBot="1" x14ac:dyDescent="0.3">
      <c r="A20" s="884">
        <v>2019</v>
      </c>
      <c r="B20" s="310">
        <v>13.372999999999999</v>
      </c>
      <c r="C20" s="267">
        <v>43.823375458012414</v>
      </c>
      <c r="D20" s="310">
        <v>58.604999999999997</v>
      </c>
      <c r="E20" s="1914">
        <v>234.46</v>
      </c>
      <c r="F20" s="1883">
        <v>137405.283</v>
      </c>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28">
    <pageSetUpPr fitToPage="1"/>
  </sheetPr>
  <dimension ref="A1:K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2.109375" style="172" customWidth="1"/>
    <col min="2" max="9" width="16.8867187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763</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21.75" customHeight="1" x14ac:dyDescent="0.25">
      <c r="A5" s="2005" t="s">
        <v>77</v>
      </c>
      <c r="B5" s="366" t="s">
        <v>241</v>
      </c>
      <c r="C5" s="367"/>
      <c r="D5" s="367"/>
      <c r="E5" s="368"/>
      <c r="F5" s="366" t="s">
        <v>178</v>
      </c>
      <c r="G5" s="367"/>
      <c r="H5" s="368"/>
      <c r="I5" s="1999" t="s">
        <v>11</v>
      </c>
    </row>
    <row r="6" spans="1:11" s="380" customFormat="1" ht="21.75" customHeight="1" x14ac:dyDescent="0.25">
      <c r="A6" s="2006"/>
      <c r="B6" s="2160" t="s">
        <v>17</v>
      </c>
      <c r="C6" s="188" t="s">
        <v>18</v>
      </c>
      <c r="D6" s="190"/>
      <c r="E6" s="2160" t="s">
        <v>19</v>
      </c>
      <c r="F6" s="2160" t="s">
        <v>17</v>
      </c>
      <c r="G6" s="188" t="s">
        <v>18</v>
      </c>
      <c r="H6" s="190"/>
      <c r="I6" s="2000"/>
    </row>
    <row r="7" spans="1:11" s="380" customFormat="1" ht="21.75" customHeight="1" thickBot="1" x14ac:dyDescent="0.3">
      <c r="A7" s="2006"/>
      <c r="B7" s="2165"/>
      <c r="C7" s="637" t="s">
        <v>393</v>
      </c>
      <c r="D7" s="637" t="s">
        <v>394</v>
      </c>
      <c r="E7" s="2165"/>
      <c r="F7" s="2165"/>
      <c r="G7" s="637" t="s">
        <v>393</v>
      </c>
      <c r="H7" s="637" t="s">
        <v>394</v>
      </c>
      <c r="I7" s="2000"/>
    </row>
    <row r="8" spans="1:11" ht="19.5" customHeight="1" x14ac:dyDescent="0.25">
      <c r="A8" s="65" t="s">
        <v>81</v>
      </c>
      <c r="B8" s="38" t="s">
        <v>23</v>
      </c>
      <c r="C8" s="38" t="s">
        <v>23</v>
      </c>
      <c r="D8" s="38" t="s">
        <v>23</v>
      </c>
      <c r="E8" s="38" t="s">
        <v>23</v>
      </c>
      <c r="F8" s="38" t="s">
        <v>23</v>
      </c>
      <c r="G8" s="38" t="s">
        <v>23</v>
      </c>
      <c r="H8" s="38" t="s">
        <v>23</v>
      </c>
      <c r="I8" s="38" t="s">
        <v>23</v>
      </c>
      <c r="J8" s="177"/>
      <c r="K8" s="177"/>
    </row>
    <row r="9" spans="1:11" x14ac:dyDescent="0.25">
      <c r="A9" s="57" t="s">
        <v>82</v>
      </c>
      <c r="B9" s="888" t="s">
        <v>23</v>
      </c>
      <c r="C9" s="888" t="s">
        <v>23</v>
      </c>
      <c r="D9" s="888" t="s">
        <v>23</v>
      </c>
      <c r="E9" s="888" t="s">
        <v>23</v>
      </c>
      <c r="F9" s="888" t="s">
        <v>23</v>
      </c>
      <c r="G9" s="888" t="s">
        <v>23</v>
      </c>
      <c r="H9" s="888" t="s">
        <v>23</v>
      </c>
      <c r="I9" s="888" t="s">
        <v>23</v>
      </c>
      <c r="J9" s="177"/>
      <c r="K9" s="177"/>
    </row>
    <row r="10" spans="1:11" x14ac:dyDescent="0.25">
      <c r="A10" s="57" t="s">
        <v>83</v>
      </c>
      <c r="B10" s="888" t="s">
        <v>23</v>
      </c>
      <c r="C10" s="888" t="s">
        <v>23</v>
      </c>
      <c r="D10" s="888" t="s">
        <v>23</v>
      </c>
      <c r="E10" s="888" t="s">
        <v>23</v>
      </c>
      <c r="F10" s="888" t="s">
        <v>23</v>
      </c>
      <c r="G10" s="888" t="s">
        <v>23</v>
      </c>
      <c r="H10" s="888" t="s">
        <v>23</v>
      </c>
      <c r="I10" s="888" t="s">
        <v>23</v>
      </c>
      <c r="J10" s="177"/>
      <c r="K10" s="177"/>
    </row>
    <row r="11" spans="1:11" x14ac:dyDescent="0.25">
      <c r="A11" s="57" t="s">
        <v>84</v>
      </c>
      <c r="B11" s="888" t="s">
        <v>23</v>
      </c>
      <c r="C11" s="888" t="s">
        <v>23</v>
      </c>
      <c r="D11" s="888" t="s">
        <v>23</v>
      </c>
      <c r="E11" s="888" t="s">
        <v>23</v>
      </c>
      <c r="F11" s="888" t="s">
        <v>23</v>
      </c>
      <c r="G11" s="888" t="s">
        <v>23</v>
      </c>
      <c r="H11" s="888" t="s">
        <v>23</v>
      </c>
      <c r="I11" s="888" t="s">
        <v>23</v>
      </c>
      <c r="J11" s="177"/>
      <c r="K11" s="177"/>
    </row>
    <row r="12" spans="1:11" x14ac:dyDescent="0.25">
      <c r="A12" s="66" t="s">
        <v>85</v>
      </c>
      <c r="B12" s="893" t="s">
        <v>23</v>
      </c>
      <c r="C12" s="893" t="s">
        <v>23</v>
      </c>
      <c r="D12" s="893" t="s">
        <v>23</v>
      </c>
      <c r="E12" s="893" t="s">
        <v>23</v>
      </c>
      <c r="F12" s="893" t="s">
        <v>23</v>
      </c>
      <c r="G12" s="893" t="s">
        <v>23</v>
      </c>
      <c r="H12" s="893" t="s">
        <v>23</v>
      </c>
      <c r="I12" s="893" t="s">
        <v>23</v>
      </c>
      <c r="J12" s="177"/>
      <c r="K12" s="177"/>
    </row>
    <row r="13" spans="1:11" x14ac:dyDescent="0.25">
      <c r="A13" s="59"/>
      <c r="B13" s="1026"/>
      <c r="C13" s="1026"/>
      <c r="D13" s="1026"/>
      <c r="E13" s="1026"/>
      <c r="F13" s="1026"/>
      <c r="G13" s="1026"/>
      <c r="H13" s="1026"/>
      <c r="I13" s="1026"/>
      <c r="J13" s="177"/>
      <c r="K13" s="177"/>
    </row>
    <row r="14" spans="1:11" x14ac:dyDescent="0.25">
      <c r="A14" s="66" t="s">
        <v>86</v>
      </c>
      <c r="B14" s="893" t="s">
        <v>23</v>
      </c>
      <c r="C14" s="893" t="s">
        <v>23</v>
      </c>
      <c r="D14" s="893" t="s">
        <v>23</v>
      </c>
      <c r="E14" s="893" t="s">
        <v>23</v>
      </c>
      <c r="F14" s="893" t="s">
        <v>23</v>
      </c>
      <c r="G14" s="893" t="s">
        <v>23</v>
      </c>
      <c r="H14" s="893" t="s">
        <v>23</v>
      </c>
      <c r="I14" s="893" t="s">
        <v>23</v>
      </c>
      <c r="J14" s="177"/>
      <c r="K14" s="177"/>
    </row>
    <row r="15" spans="1:11" x14ac:dyDescent="0.25">
      <c r="A15" s="59"/>
      <c r="B15" s="1026"/>
      <c r="C15" s="1026"/>
      <c r="D15" s="1026"/>
      <c r="E15" s="1026"/>
      <c r="F15" s="1026"/>
      <c r="G15" s="1026"/>
      <c r="H15" s="1026"/>
      <c r="I15" s="1026"/>
      <c r="J15" s="177"/>
      <c r="K15" s="177"/>
    </row>
    <row r="16" spans="1:11" x14ac:dyDescent="0.25">
      <c r="A16" s="66" t="s">
        <v>87</v>
      </c>
      <c r="B16" s="893" t="s">
        <v>23</v>
      </c>
      <c r="C16" s="893" t="s">
        <v>23</v>
      </c>
      <c r="D16" s="893" t="s">
        <v>23</v>
      </c>
      <c r="E16" s="893" t="s">
        <v>23</v>
      </c>
      <c r="F16" s="893" t="s">
        <v>23</v>
      </c>
      <c r="G16" s="893" t="s">
        <v>23</v>
      </c>
      <c r="H16" s="893" t="s">
        <v>23</v>
      </c>
      <c r="I16" s="893" t="s">
        <v>23</v>
      </c>
      <c r="J16" s="177"/>
      <c r="K16" s="177"/>
    </row>
    <row r="17" spans="1:11" x14ac:dyDescent="0.25">
      <c r="A17" s="57"/>
      <c r="B17" s="888"/>
      <c r="C17" s="888"/>
      <c r="D17" s="888"/>
      <c r="E17" s="888"/>
      <c r="F17" s="888"/>
      <c r="G17" s="888"/>
      <c r="H17" s="888"/>
      <c r="I17" s="888"/>
      <c r="J17" s="177"/>
      <c r="K17" s="177"/>
    </row>
    <row r="18" spans="1:11" x14ac:dyDescent="0.25">
      <c r="A18" s="57" t="s">
        <v>160</v>
      </c>
      <c r="B18" s="888" t="s">
        <v>23</v>
      </c>
      <c r="C18" s="888">
        <v>1</v>
      </c>
      <c r="D18" s="888" t="s">
        <v>23</v>
      </c>
      <c r="E18" s="888">
        <v>1</v>
      </c>
      <c r="F18" s="888" t="s">
        <v>23</v>
      </c>
      <c r="G18" s="888">
        <v>4500</v>
      </c>
      <c r="H18" s="888" t="s">
        <v>23</v>
      </c>
      <c r="I18" s="888">
        <v>5</v>
      </c>
      <c r="J18" s="177"/>
      <c r="K18" s="177"/>
    </row>
    <row r="19" spans="1:11" x14ac:dyDescent="0.25">
      <c r="A19" s="57" t="s">
        <v>89</v>
      </c>
      <c r="B19" s="888" t="s">
        <v>23</v>
      </c>
      <c r="C19" s="888" t="s">
        <v>23</v>
      </c>
      <c r="D19" s="888" t="s">
        <v>23</v>
      </c>
      <c r="E19" s="888" t="s">
        <v>23</v>
      </c>
      <c r="F19" s="888" t="s">
        <v>23</v>
      </c>
      <c r="G19" s="888" t="s">
        <v>23</v>
      </c>
      <c r="H19" s="888" t="s">
        <v>23</v>
      </c>
      <c r="I19" s="888" t="s">
        <v>23</v>
      </c>
      <c r="J19" s="177"/>
      <c r="K19" s="177"/>
    </row>
    <row r="20" spans="1:11" x14ac:dyDescent="0.25">
      <c r="A20" s="57" t="s">
        <v>90</v>
      </c>
      <c r="B20" s="888" t="s">
        <v>23</v>
      </c>
      <c r="C20" s="888" t="s">
        <v>23</v>
      </c>
      <c r="D20" s="888" t="s">
        <v>23</v>
      </c>
      <c r="E20" s="888" t="s">
        <v>23</v>
      </c>
      <c r="F20" s="888" t="s">
        <v>23</v>
      </c>
      <c r="G20" s="888" t="s">
        <v>23</v>
      </c>
      <c r="H20" s="888" t="s">
        <v>23</v>
      </c>
      <c r="I20" s="888" t="s">
        <v>23</v>
      </c>
      <c r="J20" s="177"/>
      <c r="K20" s="177"/>
    </row>
    <row r="21" spans="1:11" x14ac:dyDescent="0.25">
      <c r="A21" s="66" t="s">
        <v>91</v>
      </c>
      <c r="B21" s="893" t="s">
        <v>23</v>
      </c>
      <c r="C21" s="893">
        <v>1</v>
      </c>
      <c r="D21" s="893" t="s">
        <v>23</v>
      </c>
      <c r="E21" s="893">
        <v>1</v>
      </c>
      <c r="F21" s="893" t="s">
        <v>23</v>
      </c>
      <c r="G21" s="893">
        <v>4500</v>
      </c>
      <c r="H21" s="893" t="s">
        <v>23</v>
      </c>
      <c r="I21" s="893">
        <v>5</v>
      </c>
      <c r="J21" s="177"/>
      <c r="K21" s="177"/>
    </row>
    <row r="22" spans="1:11" x14ac:dyDescent="0.25">
      <c r="A22" s="59"/>
      <c r="B22" s="1026"/>
      <c r="C22" s="1026"/>
      <c r="D22" s="1026"/>
      <c r="E22" s="1026"/>
      <c r="F22" s="1026"/>
      <c r="G22" s="1026"/>
      <c r="H22" s="1026"/>
      <c r="I22" s="1026"/>
      <c r="J22" s="177"/>
      <c r="K22" s="177"/>
    </row>
    <row r="23" spans="1:11" x14ac:dyDescent="0.25">
      <c r="A23" s="66" t="s">
        <v>92</v>
      </c>
      <c r="B23" s="893">
        <v>558</v>
      </c>
      <c r="C23" s="893">
        <v>1507</v>
      </c>
      <c r="D23" s="893" t="s">
        <v>23</v>
      </c>
      <c r="E23" s="893">
        <v>2065</v>
      </c>
      <c r="F23" s="893">
        <v>2658</v>
      </c>
      <c r="G23" s="893">
        <v>3514</v>
      </c>
      <c r="H23" s="893" t="s">
        <v>23</v>
      </c>
      <c r="I23" s="893">
        <v>6779</v>
      </c>
      <c r="J23" s="177"/>
      <c r="K23" s="177"/>
    </row>
    <row r="24" spans="1:11" x14ac:dyDescent="0.25">
      <c r="A24" s="59"/>
      <c r="B24" s="1026"/>
      <c r="C24" s="1026"/>
      <c r="D24" s="1026"/>
      <c r="E24" s="1026"/>
      <c r="F24" s="1026"/>
      <c r="G24" s="1026"/>
      <c r="H24" s="1026"/>
      <c r="I24" s="1026"/>
      <c r="J24" s="177"/>
      <c r="K24" s="177"/>
    </row>
    <row r="25" spans="1:11" x14ac:dyDescent="0.25">
      <c r="A25" s="66" t="s">
        <v>93</v>
      </c>
      <c r="B25" s="893">
        <v>18</v>
      </c>
      <c r="C25" s="893">
        <v>84</v>
      </c>
      <c r="D25" s="893" t="s">
        <v>23</v>
      </c>
      <c r="E25" s="893">
        <v>102</v>
      </c>
      <c r="F25" s="893">
        <v>2900</v>
      </c>
      <c r="G25" s="893">
        <v>4150</v>
      </c>
      <c r="H25" s="893" t="s">
        <v>23</v>
      </c>
      <c r="I25" s="893">
        <v>401</v>
      </c>
      <c r="J25" s="177"/>
      <c r="K25" s="177"/>
    </row>
    <row r="26" spans="1:11" x14ac:dyDescent="0.25">
      <c r="A26" s="57"/>
      <c r="B26" s="888"/>
      <c r="C26" s="888"/>
      <c r="D26" s="888"/>
      <c r="E26" s="888"/>
      <c r="F26" s="888"/>
      <c r="G26" s="888"/>
      <c r="H26" s="888"/>
      <c r="I26" s="888"/>
      <c r="J26" s="177"/>
      <c r="K26" s="177"/>
    </row>
    <row r="27" spans="1:11" x14ac:dyDescent="0.25">
      <c r="A27" s="57" t="s">
        <v>94</v>
      </c>
      <c r="B27" s="888">
        <v>1</v>
      </c>
      <c r="C27" s="888">
        <v>5</v>
      </c>
      <c r="D27" s="888" t="s">
        <v>23</v>
      </c>
      <c r="E27" s="888">
        <v>6</v>
      </c>
      <c r="F27" s="888">
        <v>2450</v>
      </c>
      <c r="G27" s="888">
        <v>4775</v>
      </c>
      <c r="H27" s="888">
        <v>6200</v>
      </c>
      <c r="I27" s="888">
        <v>26</v>
      </c>
      <c r="J27" s="177"/>
      <c r="K27" s="177"/>
    </row>
    <row r="28" spans="1:11" x14ac:dyDescent="0.25">
      <c r="A28" s="57" t="s">
        <v>95</v>
      </c>
      <c r="B28" s="888" t="s">
        <v>23</v>
      </c>
      <c r="C28" s="888">
        <v>11</v>
      </c>
      <c r="D28" s="888" t="s">
        <v>23</v>
      </c>
      <c r="E28" s="888">
        <v>11</v>
      </c>
      <c r="F28" s="888" t="s">
        <v>23</v>
      </c>
      <c r="G28" s="888">
        <v>3182</v>
      </c>
      <c r="H28" s="888" t="s">
        <v>23</v>
      </c>
      <c r="I28" s="888">
        <v>35</v>
      </c>
      <c r="J28" s="177"/>
      <c r="K28" s="177"/>
    </row>
    <row r="29" spans="1:11" x14ac:dyDescent="0.25">
      <c r="A29" s="57" t="s">
        <v>96</v>
      </c>
      <c r="B29" s="888">
        <v>2</v>
      </c>
      <c r="C29" s="888">
        <v>49</v>
      </c>
      <c r="D29" s="888" t="s">
        <v>23</v>
      </c>
      <c r="E29" s="888">
        <v>51</v>
      </c>
      <c r="F29" s="888">
        <v>3100</v>
      </c>
      <c r="G29" s="888">
        <v>4792</v>
      </c>
      <c r="H29" s="888" t="s">
        <v>23</v>
      </c>
      <c r="I29" s="888">
        <v>241</v>
      </c>
      <c r="J29" s="177"/>
      <c r="K29" s="177"/>
    </row>
    <row r="30" spans="1:11" x14ac:dyDescent="0.25">
      <c r="A30" s="66" t="s">
        <v>97</v>
      </c>
      <c r="B30" s="893">
        <v>3</v>
      </c>
      <c r="C30" s="893">
        <v>65</v>
      </c>
      <c r="D30" s="893" t="s">
        <v>23</v>
      </c>
      <c r="E30" s="893">
        <v>68</v>
      </c>
      <c r="F30" s="893">
        <v>2883</v>
      </c>
      <c r="G30" s="893">
        <v>4518</v>
      </c>
      <c r="H30" s="893" t="s">
        <v>23</v>
      </c>
      <c r="I30" s="893">
        <v>302</v>
      </c>
      <c r="J30" s="177"/>
      <c r="K30" s="177"/>
    </row>
    <row r="31" spans="1:11" x14ac:dyDescent="0.25">
      <c r="A31" s="57"/>
      <c r="B31" s="888"/>
      <c r="C31" s="888"/>
      <c r="D31" s="888"/>
      <c r="E31" s="888"/>
      <c r="F31" s="888"/>
      <c r="G31" s="888"/>
      <c r="H31" s="888"/>
      <c r="I31" s="888"/>
      <c r="J31" s="177"/>
      <c r="K31" s="177"/>
    </row>
    <row r="32" spans="1:11" x14ac:dyDescent="0.25">
      <c r="A32" s="57" t="s">
        <v>98</v>
      </c>
      <c r="B32" s="889" t="s">
        <v>23</v>
      </c>
      <c r="C32" s="889">
        <v>5</v>
      </c>
      <c r="D32" s="889" t="s">
        <v>23</v>
      </c>
      <c r="E32" s="889">
        <v>5</v>
      </c>
      <c r="F32" s="889" t="s">
        <v>23</v>
      </c>
      <c r="G32" s="889">
        <v>2200</v>
      </c>
      <c r="H32" s="889" t="s">
        <v>23</v>
      </c>
      <c r="I32" s="889">
        <v>11</v>
      </c>
      <c r="J32" s="177"/>
      <c r="K32" s="177"/>
    </row>
    <row r="33" spans="1:11" x14ac:dyDescent="0.25">
      <c r="A33" s="57" t="s">
        <v>99</v>
      </c>
      <c r="B33" s="889" t="s">
        <v>23</v>
      </c>
      <c r="C33" s="889">
        <v>1</v>
      </c>
      <c r="D33" s="889" t="s">
        <v>23</v>
      </c>
      <c r="E33" s="889">
        <v>1</v>
      </c>
      <c r="F33" s="889" t="s">
        <v>23</v>
      </c>
      <c r="G33" s="889">
        <v>6300</v>
      </c>
      <c r="H33" s="889" t="s">
        <v>23</v>
      </c>
      <c r="I33" s="889">
        <v>6</v>
      </c>
      <c r="J33" s="177"/>
      <c r="K33" s="177"/>
    </row>
    <row r="34" spans="1:11" x14ac:dyDescent="0.25">
      <c r="A34" s="57" t="s">
        <v>100</v>
      </c>
      <c r="B34" s="889" t="s">
        <v>23</v>
      </c>
      <c r="C34" s="889" t="s">
        <v>23</v>
      </c>
      <c r="D34" s="889" t="s">
        <v>23</v>
      </c>
      <c r="E34" s="889" t="s">
        <v>23</v>
      </c>
      <c r="F34" s="889" t="s">
        <v>23</v>
      </c>
      <c r="G34" s="889" t="s">
        <v>23</v>
      </c>
      <c r="H34" s="889" t="s">
        <v>23</v>
      </c>
      <c r="I34" s="889" t="s">
        <v>23</v>
      </c>
      <c r="J34" s="177"/>
      <c r="K34" s="177"/>
    </row>
    <row r="35" spans="1:11" x14ac:dyDescent="0.25">
      <c r="A35" s="57" t="s">
        <v>101</v>
      </c>
      <c r="B35" s="889" t="s">
        <v>23</v>
      </c>
      <c r="C35" s="889">
        <v>1</v>
      </c>
      <c r="D35" s="889" t="s">
        <v>23</v>
      </c>
      <c r="E35" s="889">
        <v>1</v>
      </c>
      <c r="F35" s="889" t="s">
        <v>23</v>
      </c>
      <c r="G35" s="889">
        <v>6300</v>
      </c>
      <c r="H35" s="889" t="s">
        <v>23</v>
      </c>
      <c r="I35" s="889">
        <v>6</v>
      </c>
      <c r="J35" s="177"/>
      <c r="K35" s="177"/>
    </row>
    <row r="36" spans="1:11" x14ac:dyDescent="0.25">
      <c r="A36" s="66" t="s">
        <v>102</v>
      </c>
      <c r="B36" s="893" t="s">
        <v>23</v>
      </c>
      <c r="C36" s="893">
        <v>7</v>
      </c>
      <c r="D36" s="893" t="s">
        <v>23</v>
      </c>
      <c r="E36" s="893">
        <v>7</v>
      </c>
      <c r="F36" s="893" t="s">
        <v>23</v>
      </c>
      <c r="G36" s="893">
        <v>3371</v>
      </c>
      <c r="H36" s="893" t="s">
        <v>23</v>
      </c>
      <c r="I36" s="893">
        <v>23</v>
      </c>
      <c r="J36" s="177"/>
      <c r="K36" s="177"/>
    </row>
    <row r="37" spans="1:11" x14ac:dyDescent="0.25">
      <c r="A37" s="57"/>
      <c r="B37" s="1026"/>
      <c r="C37" s="1026"/>
      <c r="D37" s="1026"/>
      <c r="E37" s="1026"/>
      <c r="F37" s="1026"/>
      <c r="G37" s="1026"/>
      <c r="H37" s="1026"/>
      <c r="I37" s="1026"/>
      <c r="J37" s="177"/>
      <c r="K37" s="177"/>
    </row>
    <row r="38" spans="1:11" x14ac:dyDescent="0.25">
      <c r="A38" s="66" t="s">
        <v>103</v>
      </c>
      <c r="B38" s="893" t="s">
        <v>23</v>
      </c>
      <c r="C38" s="893" t="s">
        <v>23</v>
      </c>
      <c r="D38" s="893" t="s">
        <v>23</v>
      </c>
      <c r="E38" s="893" t="s">
        <v>23</v>
      </c>
      <c r="F38" s="893" t="s">
        <v>23</v>
      </c>
      <c r="G38" s="893" t="s">
        <v>23</v>
      </c>
      <c r="H38" s="893" t="s">
        <v>23</v>
      </c>
      <c r="I38" s="893" t="s">
        <v>23</v>
      </c>
      <c r="J38" s="177"/>
      <c r="K38" s="177"/>
    </row>
    <row r="39" spans="1:11" x14ac:dyDescent="0.25">
      <c r="A39" s="57"/>
      <c r="B39" s="888"/>
      <c r="C39" s="888"/>
      <c r="D39" s="888"/>
      <c r="E39" s="888"/>
      <c r="F39" s="888"/>
      <c r="G39" s="888"/>
      <c r="H39" s="888"/>
      <c r="I39" s="888"/>
      <c r="J39" s="177"/>
      <c r="K39" s="177"/>
    </row>
    <row r="40" spans="1:11" x14ac:dyDescent="0.25">
      <c r="A40" s="57" t="s">
        <v>161</v>
      </c>
      <c r="B40" s="1028" t="s">
        <v>23</v>
      </c>
      <c r="C40" s="1028">
        <v>37</v>
      </c>
      <c r="D40" s="1028" t="s">
        <v>23</v>
      </c>
      <c r="E40" s="1028">
        <v>37</v>
      </c>
      <c r="F40" s="1028" t="s">
        <v>23</v>
      </c>
      <c r="G40" s="1028">
        <v>3912</v>
      </c>
      <c r="H40" s="1028" t="s">
        <v>23</v>
      </c>
      <c r="I40" s="1028">
        <v>145</v>
      </c>
      <c r="J40" s="177"/>
      <c r="K40" s="177"/>
    </row>
    <row r="41" spans="1:11" x14ac:dyDescent="0.25">
      <c r="A41" s="57" t="s">
        <v>105</v>
      </c>
      <c r="B41" s="888" t="s">
        <v>23</v>
      </c>
      <c r="C41" s="888" t="s">
        <v>23</v>
      </c>
      <c r="D41" s="888" t="s">
        <v>23</v>
      </c>
      <c r="E41" s="888" t="s">
        <v>23</v>
      </c>
      <c r="F41" s="888" t="s">
        <v>23</v>
      </c>
      <c r="G41" s="888" t="s">
        <v>23</v>
      </c>
      <c r="H41" s="888" t="s">
        <v>23</v>
      </c>
      <c r="I41" s="888" t="s">
        <v>23</v>
      </c>
      <c r="J41" s="177"/>
      <c r="K41" s="177"/>
    </row>
    <row r="42" spans="1:11" x14ac:dyDescent="0.25">
      <c r="A42" s="57" t="s">
        <v>106</v>
      </c>
      <c r="B42" s="889" t="s">
        <v>23</v>
      </c>
      <c r="C42" s="889">
        <v>2</v>
      </c>
      <c r="D42" s="889" t="s">
        <v>23</v>
      </c>
      <c r="E42" s="889">
        <v>2</v>
      </c>
      <c r="F42" s="889" t="s">
        <v>23</v>
      </c>
      <c r="G42" s="889" t="s">
        <v>23</v>
      </c>
      <c r="H42" s="889" t="s">
        <v>23</v>
      </c>
      <c r="I42" s="889" t="s">
        <v>23</v>
      </c>
      <c r="J42" s="177"/>
      <c r="K42" s="177"/>
    </row>
    <row r="43" spans="1:11" x14ac:dyDescent="0.25">
      <c r="A43" s="57" t="s">
        <v>107</v>
      </c>
      <c r="B43" s="1028" t="s">
        <v>23</v>
      </c>
      <c r="C43" s="1028" t="s">
        <v>23</v>
      </c>
      <c r="D43" s="1028" t="s">
        <v>23</v>
      </c>
      <c r="E43" s="1028" t="s">
        <v>23</v>
      </c>
      <c r="F43" s="1028" t="s">
        <v>23</v>
      </c>
      <c r="G43" s="1028" t="s">
        <v>23</v>
      </c>
      <c r="H43" s="1028" t="s">
        <v>23</v>
      </c>
      <c r="I43" s="1028" t="s">
        <v>23</v>
      </c>
      <c r="J43" s="177"/>
      <c r="K43" s="177"/>
    </row>
    <row r="44" spans="1:11" x14ac:dyDescent="0.25">
      <c r="A44" s="57" t="s">
        <v>108</v>
      </c>
      <c r="B44" s="889" t="s">
        <v>23</v>
      </c>
      <c r="C44" s="889" t="s">
        <v>23</v>
      </c>
      <c r="D44" s="889" t="s">
        <v>23</v>
      </c>
      <c r="E44" s="889" t="s">
        <v>23</v>
      </c>
      <c r="F44" s="889" t="s">
        <v>23</v>
      </c>
      <c r="G44" s="889" t="s">
        <v>23</v>
      </c>
      <c r="H44" s="889" t="s">
        <v>23</v>
      </c>
      <c r="I44" s="889" t="s">
        <v>23</v>
      </c>
      <c r="J44" s="177"/>
      <c r="K44" s="177"/>
    </row>
    <row r="45" spans="1:11" x14ac:dyDescent="0.25">
      <c r="A45" s="57" t="s">
        <v>109</v>
      </c>
      <c r="B45" s="889" t="s">
        <v>23</v>
      </c>
      <c r="C45" s="889">
        <v>1</v>
      </c>
      <c r="D45" s="889" t="s">
        <v>23</v>
      </c>
      <c r="E45" s="889">
        <v>1</v>
      </c>
      <c r="F45" s="889" t="s">
        <v>23</v>
      </c>
      <c r="G45" s="889">
        <v>8000</v>
      </c>
      <c r="H45" s="889" t="s">
        <v>23</v>
      </c>
      <c r="I45" s="889">
        <v>8</v>
      </c>
      <c r="J45" s="177"/>
      <c r="K45" s="177"/>
    </row>
    <row r="46" spans="1:11" x14ac:dyDescent="0.25">
      <c r="A46" s="57" t="s">
        <v>110</v>
      </c>
      <c r="B46" s="889" t="s">
        <v>23</v>
      </c>
      <c r="C46" s="889" t="s">
        <v>23</v>
      </c>
      <c r="D46" s="889" t="s">
        <v>23</v>
      </c>
      <c r="E46" s="889" t="s">
        <v>23</v>
      </c>
      <c r="F46" s="889" t="s">
        <v>23</v>
      </c>
      <c r="G46" s="889" t="s">
        <v>23</v>
      </c>
      <c r="H46" s="889" t="s">
        <v>23</v>
      </c>
      <c r="I46" s="889" t="s">
        <v>23</v>
      </c>
    </row>
    <row r="47" spans="1:11" x14ac:dyDescent="0.25">
      <c r="A47" s="57" t="s">
        <v>111</v>
      </c>
      <c r="B47" s="888" t="s">
        <v>23</v>
      </c>
      <c r="C47" s="888">
        <v>68</v>
      </c>
      <c r="D47" s="888" t="s">
        <v>23</v>
      </c>
      <c r="E47" s="888">
        <v>68</v>
      </c>
      <c r="F47" s="888" t="s">
        <v>23</v>
      </c>
      <c r="G47" s="888">
        <v>5000</v>
      </c>
      <c r="H47" s="888" t="s">
        <v>23</v>
      </c>
      <c r="I47" s="888">
        <v>340</v>
      </c>
    </row>
    <row r="48" spans="1:11" x14ac:dyDescent="0.25">
      <c r="A48" s="57" t="s">
        <v>112</v>
      </c>
      <c r="B48" s="889" t="s">
        <v>23</v>
      </c>
      <c r="C48" s="889">
        <v>31</v>
      </c>
      <c r="D48" s="889" t="s">
        <v>23</v>
      </c>
      <c r="E48" s="889">
        <v>31</v>
      </c>
      <c r="F48" s="889" t="s">
        <v>23</v>
      </c>
      <c r="G48" s="889">
        <v>5000</v>
      </c>
      <c r="H48" s="889" t="s">
        <v>23</v>
      </c>
      <c r="I48" s="889">
        <v>155</v>
      </c>
    </row>
    <row r="49" spans="1:9" x14ac:dyDescent="0.25">
      <c r="A49" s="66" t="s">
        <v>113</v>
      </c>
      <c r="B49" s="893" t="s">
        <v>23</v>
      </c>
      <c r="C49" s="893">
        <v>139</v>
      </c>
      <c r="D49" s="893" t="s">
        <v>23</v>
      </c>
      <c r="E49" s="893">
        <v>139</v>
      </c>
      <c r="F49" s="893" t="s">
        <v>23</v>
      </c>
      <c r="G49" s="893">
        <v>4660</v>
      </c>
      <c r="H49" s="893" t="s">
        <v>23</v>
      </c>
      <c r="I49" s="893">
        <v>648</v>
      </c>
    </row>
    <row r="50" spans="1:9" x14ac:dyDescent="0.25">
      <c r="A50" s="57"/>
      <c r="B50" s="1026"/>
      <c r="C50" s="1026"/>
      <c r="D50" s="1026"/>
      <c r="E50" s="1026"/>
      <c r="F50" s="1026"/>
      <c r="G50" s="1026"/>
      <c r="H50" s="1026"/>
      <c r="I50" s="1026"/>
    </row>
    <row r="51" spans="1:9" x14ac:dyDescent="0.25">
      <c r="A51" s="66" t="s">
        <v>114</v>
      </c>
      <c r="B51" s="893" t="s">
        <v>23</v>
      </c>
      <c r="C51" s="893">
        <v>41</v>
      </c>
      <c r="D51" s="893">
        <v>29</v>
      </c>
      <c r="E51" s="893">
        <v>70</v>
      </c>
      <c r="F51" s="893" t="s">
        <v>23</v>
      </c>
      <c r="G51" s="893">
        <v>5300</v>
      </c>
      <c r="H51" s="893">
        <v>10000</v>
      </c>
      <c r="I51" s="893">
        <v>507</v>
      </c>
    </row>
    <row r="52" spans="1:9" x14ac:dyDescent="0.25">
      <c r="A52" s="57"/>
      <c r="B52" s="888"/>
      <c r="C52" s="888"/>
      <c r="D52" s="888"/>
      <c r="E52" s="888"/>
      <c r="F52" s="888"/>
      <c r="G52" s="888"/>
      <c r="H52" s="888"/>
      <c r="I52" s="888"/>
    </row>
    <row r="53" spans="1:9" x14ac:dyDescent="0.25">
      <c r="A53" s="57" t="s">
        <v>115</v>
      </c>
      <c r="B53" s="888" t="s">
        <v>23</v>
      </c>
      <c r="C53" s="888">
        <v>17</v>
      </c>
      <c r="D53" s="888" t="s">
        <v>23</v>
      </c>
      <c r="E53" s="888">
        <v>17</v>
      </c>
      <c r="F53" s="888" t="s">
        <v>23</v>
      </c>
      <c r="G53" s="888">
        <v>6500</v>
      </c>
      <c r="H53" s="888" t="s">
        <v>23</v>
      </c>
      <c r="I53" s="888">
        <v>111</v>
      </c>
    </row>
    <row r="54" spans="1:9" x14ac:dyDescent="0.25">
      <c r="A54" s="57" t="s">
        <v>116</v>
      </c>
      <c r="B54" s="888" t="s">
        <v>23</v>
      </c>
      <c r="C54" s="888">
        <v>89</v>
      </c>
      <c r="D54" s="888" t="s">
        <v>23</v>
      </c>
      <c r="E54" s="888">
        <v>89</v>
      </c>
      <c r="F54" s="888" t="s">
        <v>23</v>
      </c>
      <c r="G54" s="888">
        <v>5000</v>
      </c>
      <c r="H54" s="888" t="s">
        <v>23</v>
      </c>
      <c r="I54" s="888">
        <v>445</v>
      </c>
    </row>
    <row r="55" spans="1:9" x14ac:dyDescent="0.25">
      <c r="A55" s="57" t="s">
        <v>117</v>
      </c>
      <c r="B55" s="888">
        <v>6</v>
      </c>
      <c r="C55" s="888">
        <v>10</v>
      </c>
      <c r="D55" s="888" t="s">
        <v>23</v>
      </c>
      <c r="E55" s="888">
        <v>16</v>
      </c>
      <c r="F55" s="888">
        <v>2700</v>
      </c>
      <c r="G55" s="888">
        <v>6200</v>
      </c>
      <c r="H55" s="888" t="s">
        <v>23</v>
      </c>
      <c r="I55" s="888">
        <v>78</v>
      </c>
    </row>
    <row r="56" spans="1:9" x14ac:dyDescent="0.25">
      <c r="A56" s="57" t="s">
        <v>118</v>
      </c>
      <c r="B56" s="888">
        <v>326</v>
      </c>
      <c r="C56" s="888">
        <v>712</v>
      </c>
      <c r="D56" s="888" t="s">
        <v>23</v>
      </c>
      <c r="E56" s="888">
        <v>1038</v>
      </c>
      <c r="F56" s="888">
        <v>3500</v>
      </c>
      <c r="G56" s="888">
        <v>4000</v>
      </c>
      <c r="H56" s="888" t="s">
        <v>23</v>
      </c>
      <c r="I56" s="888">
        <v>3989</v>
      </c>
    </row>
    <row r="57" spans="1:9" x14ac:dyDescent="0.25">
      <c r="A57" s="57" t="s">
        <v>119</v>
      </c>
      <c r="B57" s="888" t="s">
        <v>23</v>
      </c>
      <c r="C57" s="888">
        <v>62</v>
      </c>
      <c r="D57" s="888" t="s">
        <v>23</v>
      </c>
      <c r="E57" s="888">
        <v>62</v>
      </c>
      <c r="F57" s="888" t="s">
        <v>23</v>
      </c>
      <c r="G57" s="888">
        <v>6500</v>
      </c>
      <c r="H57" s="888" t="s">
        <v>23</v>
      </c>
      <c r="I57" s="888">
        <v>403</v>
      </c>
    </row>
    <row r="58" spans="1:9" x14ac:dyDescent="0.25">
      <c r="A58" s="66" t="s">
        <v>176</v>
      </c>
      <c r="B58" s="893">
        <v>332</v>
      </c>
      <c r="C58" s="893">
        <v>890</v>
      </c>
      <c r="D58" s="893" t="s">
        <v>23</v>
      </c>
      <c r="E58" s="893">
        <v>1222</v>
      </c>
      <c r="F58" s="893">
        <v>3486</v>
      </c>
      <c r="G58" s="893">
        <v>4347</v>
      </c>
      <c r="H58" s="893" t="s">
        <v>23</v>
      </c>
      <c r="I58" s="893">
        <v>5026</v>
      </c>
    </row>
    <row r="59" spans="1:9" x14ac:dyDescent="0.25">
      <c r="A59" s="57"/>
      <c r="B59" s="888"/>
      <c r="C59" s="888"/>
      <c r="D59" s="888"/>
      <c r="E59" s="888"/>
      <c r="F59" s="888"/>
      <c r="G59" s="888"/>
      <c r="H59" s="888"/>
      <c r="I59" s="888"/>
    </row>
    <row r="60" spans="1:9" x14ac:dyDescent="0.25">
      <c r="A60" s="57" t="s">
        <v>121</v>
      </c>
      <c r="B60" s="889" t="s">
        <v>23</v>
      </c>
      <c r="C60" s="889">
        <v>8</v>
      </c>
      <c r="D60" s="889" t="s">
        <v>23</v>
      </c>
      <c r="E60" s="889">
        <v>8</v>
      </c>
      <c r="F60" s="889" t="s">
        <v>23</v>
      </c>
      <c r="G60" s="889">
        <v>5000</v>
      </c>
      <c r="H60" s="889" t="s">
        <v>23</v>
      </c>
      <c r="I60" s="889">
        <v>40</v>
      </c>
    </row>
    <row r="61" spans="1:9" x14ac:dyDescent="0.25">
      <c r="A61" s="57" t="s">
        <v>122</v>
      </c>
      <c r="B61" s="889" t="s">
        <v>23</v>
      </c>
      <c r="C61" s="889">
        <v>2</v>
      </c>
      <c r="D61" s="889" t="s">
        <v>23</v>
      </c>
      <c r="E61" s="889">
        <v>2</v>
      </c>
      <c r="F61" s="889" t="s">
        <v>23</v>
      </c>
      <c r="G61" s="889">
        <v>3000</v>
      </c>
      <c r="H61" s="889" t="s">
        <v>23</v>
      </c>
      <c r="I61" s="889">
        <v>6</v>
      </c>
    </row>
    <row r="62" spans="1:9" x14ac:dyDescent="0.25">
      <c r="A62" s="57" t="s">
        <v>123</v>
      </c>
      <c r="B62" s="889" t="s">
        <v>23</v>
      </c>
      <c r="C62" s="889" t="s">
        <v>23</v>
      </c>
      <c r="D62" s="889" t="s">
        <v>23</v>
      </c>
      <c r="E62" s="889" t="s">
        <v>23</v>
      </c>
      <c r="F62" s="889" t="s">
        <v>23</v>
      </c>
      <c r="G62" s="889" t="s">
        <v>23</v>
      </c>
      <c r="H62" s="889" t="s">
        <v>23</v>
      </c>
      <c r="I62" s="889" t="s">
        <v>23</v>
      </c>
    </row>
    <row r="63" spans="1:9" x14ac:dyDescent="0.25">
      <c r="A63" s="66" t="s">
        <v>124</v>
      </c>
      <c r="B63" s="893" t="s">
        <v>23</v>
      </c>
      <c r="C63" s="893">
        <v>10</v>
      </c>
      <c r="D63" s="893" t="s">
        <v>23</v>
      </c>
      <c r="E63" s="893">
        <v>10</v>
      </c>
      <c r="F63" s="893" t="s">
        <v>23</v>
      </c>
      <c r="G63" s="893">
        <v>4600</v>
      </c>
      <c r="H63" s="893" t="s">
        <v>23</v>
      </c>
      <c r="I63" s="893">
        <v>46</v>
      </c>
    </row>
    <row r="64" spans="1:9" x14ac:dyDescent="0.25">
      <c r="A64" s="57"/>
      <c r="B64" s="1026"/>
      <c r="C64" s="1026"/>
      <c r="D64" s="1026"/>
      <c r="E64" s="1026"/>
      <c r="F64" s="1026"/>
      <c r="G64" s="1026"/>
      <c r="H64" s="1026"/>
      <c r="I64" s="1026"/>
    </row>
    <row r="65" spans="1:9" x14ac:dyDescent="0.25">
      <c r="A65" s="66" t="s">
        <v>125</v>
      </c>
      <c r="B65" s="893" t="s">
        <v>23</v>
      </c>
      <c r="C65" s="893">
        <v>33</v>
      </c>
      <c r="D65" s="893" t="s">
        <v>23</v>
      </c>
      <c r="E65" s="893">
        <v>33</v>
      </c>
      <c r="F65" s="893" t="s">
        <v>23</v>
      </c>
      <c r="G65" s="893">
        <v>5300</v>
      </c>
      <c r="H65" s="893" t="s">
        <v>23</v>
      </c>
      <c r="I65" s="893">
        <v>175</v>
      </c>
    </row>
    <row r="66" spans="1:9" x14ac:dyDescent="0.25">
      <c r="A66" s="57"/>
      <c r="B66" s="888"/>
      <c r="C66" s="888"/>
      <c r="D66" s="888"/>
      <c r="E66" s="888"/>
      <c r="F66" s="888"/>
      <c r="G66" s="888"/>
      <c r="H66" s="888"/>
      <c r="I66" s="888"/>
    </row>
    <row r="67" spans="1:9" x14ac:dyDescent="0.25">
      <c r="A67" s="57" t="s">
        <v>126</v>
      </c>
      <c r="B67" s="888" t="s">
        <v>23</v>
      </c>
      <c r="C67" s="888" t="s">
        <v>23</v>
      </c>
      <c r="D67" s="888">
        <v>475</v>
      </c>
      <c r="E67" s="888">
        <v>475</v>
      </c>
      <c r="F67" s="888" t="s">
        <v>23</v>
      </c>
      <c r="G67" s="888" t="s">
        <v>23</v>
      </c>
      <c r="H67" s="888">
        <v>5365</v>
      </c>
      <c r="I67" s="888">
        <v>2548</v>
      </c>
    </row>
    <row r="68" spans="1:9" x14ac:dyDescent="0.25">
      <c r="A68" s="57" t="s">
        <v>127</v>
      </c>
      <c r="B68" s="888" t="s">
        <v>23</v>
      </c>
      <c r="C68" s="888" t="s">
        <v>23</v>
      </c>
      <c r="D68" s="888">
        <v>481</v>
      </c>
      <c r="E68" s="888">
        <v>481</v>
      </c>
      <c r="F68" s="888" t="s">
        <v>23</v>
      </c>
      <c r="G68" s="888" t="s">
        <v>23</v>
      </c>
      <c r="H68" s="888">
        <v>4968</v>
      </c>
      <c r="I68" s="888">
        <v>2390</v>
      </c>
    </row>
    <row r="69" spans="1:9" x14ac:dyDescent="0.25">
      <c r="A69" s="66" t="s">
        <v>128</v>
      </c>
      <c r="B69" s="893" t="s">
        <v>23</v>
      </c>
      <c r="C69" s="893" t="s">
        <v>23</v>
      </c>
      <c r="D69" s="893">
        <v>956</v>
      </c>
      <c r="E69" s="893">
        <v>956</v>
      </c>
      <c r="F69" s="893" t="s">
        <v>23</v>
      </c>
      <c r="G69" s="893" t="s">
        <v>23</v>
      </c>
      <c r="H69" s="893">
        <v>5165</v>
      </c>
      <c r="I69" s="893">
        <v>4938</v>
      </c>
    </row>
    <row r="70" spans="1:9" x14ac:dyDescent="0.25">
      <c r="A70" s="57"/>
      <c r="B70" s="888"/>
      <c r="C70" s="888"/>
      <c r="D70" s="888"/>
      <c r="E70" s="888"/>
      <c r="F70" s="888"/>
      <c r="G70" s="888"/>
      <c r="H70" s="888"/>
      <c r="I70" s="888"/>
    </row>
    <row r="71" spans="1:9" x14ac:dyDescent="0.25">
      <c r="A71" s="57" t="s">
        <v>129</v>
      </c>
      <c r="B71" s="888" t="s">
        <v>23</v>
      </c>
      <c r="C71" s="888">
        <v>78</v>
      </c>
      <c r="D71" s="888" t="s">
        <v>23</v>
      </c>
      <c r="E71" s="888">
        <v>78</v>
      </c>
      <c r="F71" s="888" t="s">
        <v>23</v>
      </c>
      <c r="G71" s="888">
        <v>5855</v>
      </c>
      <c r="H71" s="888" t="s">
        <v>23</v>
      </c>
      <c r="I71" s="888">
        <v>457</v>
      </c>
    </row>
    <row r="72" spans="1:9" x14ac:dyDescent="0.25">
      <c r="A72" s="57" t="s">
        <v>130</v>
      </c>
      <c r="B72" s="888">
        <v>278</v>
      </c>
      <c r="C72" s="888">
        <v>91</v>
      </c>
      <c r="D72" s="888" t="s">
        <v>23</v>
      </c>
      <c r="E72" s="888">
        <v>369</v>
      </c>
      <c r="F72" s="888">
        <v>2500</v>
      </c>
      <c r="G72" s="888">
        <v>3164</v>
      </c>
      <c r="H72" s="888" t="s">
        <v>23</v>
      </c>
      <c r="I72" s="888">
        <v>983</v>
      </c>
    </row>
    <row r="73" spans="1:9" x14ac:dyDescent="0.25">
      <c r="A73" s="57" t="s">
        <v>131</v>
      </c>
      <c r="B73" s="889">
        <v>28</v>
      </c>
      <c r="C73" s="889">
        <v>287</v>
      </c>
      <c r="D73" s="889" t="s">
        <v>23</v>
      </c>
      <c r="E73" s="889">
        <v>315</v>
      </c>
      <c r="F73" s="889">
        <v>2000</v>
      </c>
      <c r="G73" s="889">
        <v>4500</v>
      </c>
      <c r="H73" s="889" t="s">
        <v>23</v>
      </c>
      <c r="I73" s="889">
        <v>1348</v>
      </c>
    </row>
    <row r="74" spans="1:9" x14ac:dyDescent="0.25">
      <c r="A74" s="57" t="s">
        <v>132</v>
      </c>
      <c r="B74" s="888">
        <v>1907</v>
      </c>
      <c r="C74" s="888">
        <v>3704</v>
      </c>
      <c r="D74" s="888">
        <v>10</v>
      </c>
      <c r="E74" s="888">
        <v>5621</v>
      </c>
      <c r="F74" s="888">
        <v>3480</v>
      </c>
      <c r="G74" s="888">
        <v>5333</v>
      </c>
      <c r="H74" s="888">
        <v>8000</v>
      </c>
      <c r="I74" s="888">
        <v>26468</v>
      </c>
    </row>
    <row r="75" spans="1:9" x14ac:dyDescent="0.25">
      <c r="A75" s="57" t="s">
        <v>133</v>
      </c>
      <c r="B75" s="888" t="s">
        <v>23</v>
      </c>
      <c r="C75" s="888">
        <v>110</v>
      </c>
      <c r="D75" s="888" t="s">
        <v>23</v>
      </c>
      <c r="E75" s="888">
        <v>110</v>
      </c>
      <c r="F75" s="888" t="s">
        <v>23</v>
      </c>
      <c r="G75" s="888">
        <v>5100</v>
      </c>
      <c r="H75" s="888" t="s">
        <v>23</v>
      </c>
      <c r="I75" s="888">
        <v>561</v>
      </c>
    </row>
    <row r="76" spans="1:9" x14ac:dyDescent="0.25">
      <c r="A76" s="57" t="s">
        <v>134</v>
      </c>
      <c r="B76" s="888">
        <v>433</v>
      </c>
      <c r="C76" s="888">
        <v>234</v>
      </c>
      <c r="D76" s="888" t="s">
        <v>23</v>
      </c>
      <c r="E76" s="888">
        <v>667</v>
      </c>
      <c r="F76" s="888">
        <v>2800</v>
      </c>
      <c r="G76" s="888">
        <v>4900</v>
      </c>
      <c r="H76" s="888" t="s">
        <v>23</v>
      </c>
      <c r="I76" s="888">
        <v>2359</v>
      </c>
    </row>
    <row r="77" spans="1:9" x14ac:dyDescent="0.25">
      <c r="A77" s="57" t="s">
        <v>135</v>
      </c>
      <c r="B77" s="888">
        <v>210</v>
      </c>
      <c r="C77" s="888">
        <v>650</v>
      </c>
      <c r="D77" s="888" t="s">
        <v>23</v>
      </c>
      <c r="E77" s="888">
        <v>860</v>
      </c>
      <c r="F77" s="888">
        <v>2300</v>
      </c>
      <c r="G77" s="888">
        <v>6000</v>
      </c>
      <c r="H77" s="888" t="s">
        <v>23</v>
      </c>
      <c r="I77" s="888">
        <v>4383</v>
      </c>
    </row>
    <row r="78" spans="1:9" x14ac:dyDescent="0.25">
      <c r="A78" s="57" t="s">
        <v>136</v>
      </c>
      <c r="B78" s="1028" t="s">
        <v>23</v>
      </c>
      <c r="C78" s="1028">
        <v>680</v>
      </c>
      <c r="D78" s="1028" t="s">
        <v>23</v>
      </c>
      <c r="E78" s="1028">
        <v>680</v>
      </c>
      <c r="F78" s="1028" t="s">
        <v>23</v>
      </c>
      <c r="G78" s="1028">
        <v>4700</v>
      </c>
      <c r="H78" s="1028" t="s">
        <v>23</v>
      </c>
      <c r="I78" s="1028">
        <v>3196</v>
      </c>
    </row>
    <row r="79" spans="1:9" x14ac:dyDescent="0.25">
      <c r="A79" s="66" t="s">
        <v>137</v>
      </c>
      <c r="B79" s="893">
        <v>2856</v>
      </c>
      <c r="C79" s="893">
        <v>5834</v>
      </c>
      <c r="D79" s="893">
        <v>10</v>
      </c>
      <c r="E79" s="893">
        <v>8700</v>
      </c>
      <c r="F79" s="893">
        <v>3180</v>
      </c>
      <c r="G79" s="893">
        <v>5244</v>
      </c>
      <c r="H79" s="893">
        <v>8000</v>
      </c>
      <c r="I79" s="893">
        <v>39755</v>
      </c>
    </row>
    <row r="80" spans="1:9" x14ac:dyDescent="0.25">
      <c r="A80" s="57"/>
      <c r="B80" s="888"/>
      <c r="C80" s="888"/>
      <c r="D80" s="888"/>
      <c r="E80" s="888"/>
      <c r="F80" s="888"/>
      <c r="G80" s="888"/>
      <c r="H80" s="888"/>
      <c r="I80" s="888"/>
    </row>
    <row r="81" spans="1:9" x14ac:dyDescent="0.25">
      <c r="A81" s="57" t="s">
        <v>138</v>
      </c>
      <c r="B81" s="888" t="s">
        <v>23</v>
      </c>
      <c r="C81" s="888" t="s">
        <v>23</v>
      </c>
      <c r="D81" s="888" t="s">
        <v>23</v>
      </c>
      <c r="E81" s="888" t="s">
        <v>23</v>
      </c>
      <c r="F81" s="888" t="s">
        <v>23</v>
      </c>
      <c r="G81" s="888" t="s">
        <v>23</v>
      </c>
      <c r="H81" s="888" t="s">
        <v>23</v>
      </c>
      <c r="I81" s="888" t="s">
        <v>23</v>
      </c>
    </row>
    <row r="82" spans="1:9" x14ac:dyDescent="0.25">
      <c r="A82" s="57" t="s">
        <v>139</v>
      </c>
      <c r="B82" s="888" t="s">
        <v>23</v>
      </c>
      <c r="C82" s="888" t="s">
        <v>23</v>
      </c>
      <c r="D82" s="888" t="s">
        <v>23</v>
      </c>
      <c r="E82" s="888" t="s">
        <v>23</v>
      </c>
      <c r="F82" s="888" t="s">
        <v>23</v>
      </c>
      <c r="G82" s="888" t="s">
        <v>23</v>
      </c>
      <c r="H82" s="888" t="s">
        <v>23</v>
      </c>
      <c r="I82" s="888" t="s">
        <v>23</v>
      </c>
    </row>
    <row r="83" spans="1:9" x14ac:dyDescent="0.25">
      <c r="A83" s="66" t="s">
        <v>140</v>
      </c>
      <c r="B83" s="893" t="s">
        <v>23</v>
      </c>
      <c r="C83" s="893" t="s">
        <v>23</v>
      </c>
      <c r="D83" s="893" t="s">
        <v>23</v>
      </c>
      <c r="E83" s="893" t="s">
        <v>23</v>
      </c>
      <c r="F83" s="893" t="s">
        <v>23</v>
      </c>
      <c r="G83" s="893" t="s">
        <v>23</v>
      </c>
      <c r="H83" s="893" t="s">
        <v>23</v>
      </c>
      <c r="I83" s="893" t="s">
        <v>23</v>
      </c>
    </row>
    <row r="84" spans="1:9" x14ac:dyDescent="0.25">
      <c r="A84" s="57"/>
      <c r="B84" s="1026"/>
      <c r="C84" s="1026"/>
      <c r="D84" s="1026"/>
      <c r="E84" s="1026"/>
      <c r="F84" s="1026"/>
      <c r="G84" s="1026"/>
      <c r="H84" s="1026"/>
      <c r="I84" s="1026"/>
    </row>
    <row r="85" spans="1:9" ht="13.8" thickBot="1" x14ac:dyDescent="0.3">
      <c r="A85" s="60" t="s">
        <v>141</v>
      </c>
      <c r="B85" s="48">
        <v>3767</v>
      </c>
      <c r="C85" s="48">
        <v>8611</v>
      </c>
      <c r="D85" s="48">
        <v>995</v>
      </c>
      <c r="E85" s="48">
        <v>13373</v>
      </c>
      <c r="F85" s="48">
        <v>3128</v>
      </c>
      <c r="G85" s="48">
        <v>4821</v>
      </c>
      <c r="H85" s="48">
        <v>5335</v>
      </c>
      <c r="I85" s="48">
        <v>58605</v>
      </c>
    </row>
  </sheetData>
  <mergeCells count="7">
    <mergeCell ref="A1:I1"/>
    <mergeCell ref="A5:A7"/>
    <mergeCell ref="I5:I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129">
    <pageSetUpPr fitToPage="1"/>
  </sheetPr>
  <dimension ref="A1:J21"/>
  <sheetViews>
    <sheetView showGridLines="0" view="pageBreakPreview" zoomScale="75" zoomScaleNormal="75" zoomScaleSheetLayoutView="75" workbookViewId="0">
      <selection activeCell="G20" sqref="G20"/>
    </sheetView>
  </sheetViews>
  <sheetFormatPr baseColWidth="10" defaultColWidth="11.44140625" defaultRowHeight="13.2" x14ac:dyDescent="0.25"/>
  <cols>
    <col min="1" max="1" width="18.6640625" style="272" customWidth="1"/>
    <col min="2" max="2" width="22.33203125" style="272" customWidth="1"/>
    <col min="3" max="4" width="18.6640625" style="272" customWidth="1"/>
    <col min="5" max="5" width="21" style="272" customWidth="1"/>
    <col min="6" max="6" width="18.6640625" style="272" customWidth="1"/>
    <col min="7" max="7" width="13.33203125" style="272" bestFit="1" customWidth="1"/>
    <col min="8" max="8" width="11.44140625" style="272"/>
    <col min="9" max="9" width="11.109375" style="272" customWidth="1"/>
    <col min="10" max="17" width="12" style="272" customWidth="1"/>
    <col min="18" max="16384" width="11.44140625" style="272"/>
  </cols>
  <sheetData>
    <row r="1" spans="1:10" s="300" customFormat="1" ht="17.399999999999999" x14ac:dyDescent="0.3">
      <c r="A1" s="2014" t="s">
        <v>0</v>
      </c>
      <c r="B1" s="2014"/>
      <c r="C1" s="2014"/>
      <c r="D1" s="2014"/>
      <c r="E1" s="2014"/>
      <c r="F1" s="2014"/>
    </row>
    <row r="2" spans="1:10" s="301" customFormat="1" ht="12.75" customHeight="1" x14ac:dyDescent="0.25"/>
    <row r="3" spans="1:10" s="301" customFormat="1" ht="13.8" x14ac:dyDescent="0.25">
      <c r="A3" s="2022" t="s">
        <v>646</v>
      </c>
      <c r="B3" s="2022"/>
      <c r="C3" s="2022"/>
      <c r="D3" s="2022"/>
      <c r="E3" s="2022"/>
      <c r="F3" s="2022"/>
      <c r="G3" s="182"/>
      <c r="H3" s="182"/>
      <c r="I3" s="182"/>
      <c r="J3" s="182"/>
    </row>
    <row r="4" spans="1:10" s="301" customFormat="1" ht="13.8" x14ac:dyDescent="0.25">
      <c r="A4" s="2022" t="s">
        <v>240</v>
      </c>
      <c r="B4" s="2022"/>
      <c r="C4" s="2022"/>
      <c r="D4" s="2022"/>
      <c r="E4" s="2022"/>
      <c r="F4" s="2022"/>
      <c r="G4" s="208"/>
      <c r="H4" s="182"/>
      <c r="I4" s="182"/>
      <c r="J4" s="182"/>
    </row>
    <row r="5" spans="1:10" s="301" customFormat="1" ht="13.5" customHeight="1" thickBot="1" x14ac:dyDescent="0.3">
      <c r="A5" s="302"/>
      <c r="B5" s="303"/>
      <c r="C5" s="303"/>
      <c r="D5" s="303"/>
      <c r="E5" s="303"/>
      <c r="F5" s="303"/>
    </row>
    <row r="6" spans="1:10" s="642" customFormat="1" ht="27" customHeight="1" x14ac:dyDescent="0.25">
      <c r="A6" s="2023" t="s">
        <v>2</v>
      </c>
      <c r="B6" s="627"/>
      <c r="C6" s="627"/>
      <c r="D6" s="627"/>
      <c r="E6" s="428" t="s">
        <v>142</v>
      </c>
      <c r="F6" s="384"/>
    </row>
    <row r="7" spans="1:10" s="642" customFormat="1" ht="27" customHeight="1" x14ac:dyDescent="0.25">
      <c r="A7" s="2024"/>
      <c r="B7" s="393" t="s">
        <v>3</v>
      </c>
      <c r="C7" s="393" t="s">
        <v>10</v>
      </c>
      <c r="D7" s="393" t="s">
        <v>4</v>
      </c>
      <c r="E7" s="393" t="s">
        <v>143</v>
      </c>
      <c r="F7" s="408" t="s">
        <v>5</v>
      </c>
    </row>
    <row r="8" spans="1:10" s="642" customFormat="1" ht="27" customHeight="1" x14ac:dyDescent="0.25">
      <c r="A8" s="2024"/>
      <c r="B8" s="393" t="s">
        <v>6</v>
      </c>
      <c r="C8" s="393" t="s">
        <v>145</v>
      </c>
      <c r="D8" s="393" t="s">
        <v>7</v>
      </c>
      <c r="E8" s="393" t="s">
        <v>146</v>
      </c>
      <c r="F8" s="408" t="s">
        <v>8</v>
      </c>
    </row>
    <row r="9" spans="1:10" s="642" customFormat="1" ht="27" customHeight="1" thickBot="1" x14ac:dyDescent="0.3">
      <c r="A9" s="2025"/>
      <c r="B9" s="388"/>
      <c r="C9" s="388"/>
      <c r="D9" s="388"/>
      <c r="E9" s="396" t="s">
        <v>147</v>
      </c>
      <c r="F9" s="553"/>
    </row>
    <row r="10" spans="1:10" x14ac:dyDescent="0.25">
      <c r="A10" s="883">
        <v>2009</v>
      </c>
      <c r="B10" s="304">
        <v>32.557000000000002</v>
      </c>
      <c r="C10" s="11">
        <v>261.99834137051943</v>
      </c>
      <c r="D10" s="304">
        <v>852.98800000000006</v>
      </c>
      <c r="E10" s="360">
        <v>37.69</v>
      </c>
      <c r="F10" s="15">
        <v>321491.17719999998</v>
      </c>
    </row>
    <row r="11" spans="1:10" x14ac:dyDescent="0.25">
      <c r="A11" s="883">
        <v>2010</v>
      </c>
      <c r="B11" s="304">
        <v>31.256</v>
      </c>
      <c r="C11" s="11">
        <v>258.95508062452006</v>
      </c>
      <c r="D11" s="304">
        <v>809.39</v>
      </c>
      <c r="E11" s="360">
        <v>46.84</v>
      </c>
      <c r="F11" s="15">
        <v>379118.27600000007</v>
      </c>
    </row>
    <row r="12" spans="1:10" x14ac:dyDescent="0.25">
      <c r="A12" s="883">
        <v>2011</v>
      </c>
      <c r="B12" s="304">
        <v>32.619999999999997</v>
      </c>
      <c r="C12" s="11">
        <v>266.22808093194362</v>
      </c>
      <c r="D12" s="304">
        <v>868.43600000000004</v>
      </c>
      <c r="E12" s="360">
        <v>30</v>
      </c>
      <c r="F12" s="15">
        <v>260530.8</v>
      </c>
    </row>
    <row r="13" spans="1:10" x14ac:dyDescent="0.25">
      <c r="A13" s="883">
        <v>2012</v>
      </c>
      <c r="B13" s="304">
        <v>33.195999999999998</v>
      </c>
      <c r="C13" s="11">
        <v>264.16616459814441</v>
      </c>
      <c r="D13" s="304">
        <v>876.92600000000004</v>
      </c>
      <c r="E13" s="360">
        <v>43.9</v>
      </c>
      <c r="F13" s="15">
        <v>384970.51400000002</v>
      </c>
    </row>
    <row r="14" spans="1:10" x14ac:dyDescent="0.25">
      <c r="A14" s="883">
        <v>2013</v>
      </c>
      <c r="B14" s="304">
        <v>33.668999999999997</v>
      </c>
      <c r="C14" s="11">
        <v>268.58029641509995</v>
      </c>
      <c r="D14" s="304">
        <v>904.28300000000002</v>
      </c>
      <c r="E14" s="360">
        <v>41.73</v>
      </c>
      <c r="F14" s="15">
        <v>377357.29589999997</v>
      </c>
    </row>
    <row r="15" spans="1:10" x14ac:dyDescent="0.25">
      <c r="A15" s="883">
        <v>2014</v>
      </c>
      <c r="B15" s="304">
        <v>33.923999999999999</v>
      </c>
      <c r="C15" s="11">
        <v>266.71442046928428</v>
      </c>
      <c r="D15" s="304">
        <v>904.80200000000002</v>
      </c>
      <c r="E15" s="360">
        <v>33.409999999999997</v>
      </c>
      <c r="F15" s="15">
        <v>302294.34820000001</v>
      </c>
    </row>
    <row r="16" spans="1:10" x14ac:dyDescent="0.25">
      <c r="A16" s="883">
        <v>2015</v>
      </c>
      <c r="B16" s="304">
        <v>34.314</v>
      </c>
      <c r="C16" s="11">
        <v>270.26228361601676</v>
      </c>
      <c r="D16" s="304">
        <v>927.37800000000004</v>
      </c>
      <c r="E16" s="360">
        <v>25.12</v>
      </c>
      <c r="F16" s="15">
        <v>232957</v>
      </c>
    </row>
    <row r="17" spans="1:9" x14ac:dyDescent="0.25">
      <c r="A17" s="883">
        <v>2016</v>
      </c>
      <c r="B17" s="304">
        <v>33.646000000000001</v>
      </c>
      <c r="C17" s="11">
        <v>276.39065565000294</v>
      </c>
      <c r="D17" s="304">
        <v>929.94399999999996</v>
      </c>
      <c r="E17" s="360">
        <v>32.020000000000003</v>
      </c>
      <c r="F17" s="15">
        <v>297768</v>
      </c>
    </row>
    <row r="18" spans="1:9" x14ac:dyDescent="0.25">
      <c r="A18" s="883">
        <v>2017</v>
      </c>
      <c r="B18" s="304">
        <v>34.508000000000003</v>
      </c>
      <c r="C18" s="11">
        <v>282.86542251072211</v>
      </c>
      <c r="D18" s="304">
        <v>976.11199999999997</v>
      </c>
      <c r="E18" s="360">
        <v>39.43</v>
      </c>
      <c r="F18" s="15">
        <v>384880.96160000004</v>
      </c>
    </row>
    <row r="19" spans="1:9" x14ac:dyDescent="0.25">
      <c r="A19" s="883">
        <v>2018</v>
      </c>
      <c r="B19" s="851">
        <v>33.673999999999999</v>
      </c>
      <c r="C19" s="776">
        <v>277.56429292629326</v>
      </c>
      <c r="D19" s="851">
        <v>934.67</v>
      </c>
      <c r="E19" s="881">
        <v>22.55</v>
      </c>
      <c r="F19" s="782">
        <v>210768.08499999999</v>
      </c>
    </row>
    <row r="20" spans="1:9" ht="13.8" thickBot="1" x14ac:dyDescent="0.3">
      <c r="A20" s="884">
        <v>2019</v>
      </c>
      <c r="B20" s="304">
        <v>35.167999999999999</v>
      </c>
      <c r="C20" s="11">
        <v>285.67675200000002</v>
      </c>
      <c r="D20" s="304">
        <v>1004.668</v>
      </c>
      <c r="E20" s="1915">
        <v>27.87</v>
      </c>
      <c r="F20" s="1883">
        <v>280000.97159999999</v>
      </c>
    </row>
    <row r="21" spans="1:9" x14ac:dyDescent="0.25">
      <c r="A21" s="307"/>
      <c r="B21" s="307"/>
      <c r="C21" s="307"/>
      <c r="D21" s="307"/>
      <c r="E21" s="307"/>
      <c r="F21" s="307"/>
      <c r="I21" s="272" t="s">
        <v>1</v>
      </c>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30">
    <pageSetUpPr fitToPage="1"/>
  </sheetPr>
  <dimension ref="A1:G20"/>
  <sheetViews>
    <sheetView showGridLines="0" view="pageBreakPreview" topLeftCell="A31" zoomScale="75" zoomScaleNormal="75" zoomScaleSheetLayoutView="75" workbookViewId="0">
      <selection activeCell="K34" sqref="K34"/>
    </sheetView>
  </sheetViews>
  <sheetFormatPr baseColWidth="10" defaultColWidth="11.44140625" defaultRowHeight="13.2" x14ac:dyDescent="0.25"/>
  <cols>
    <col min="1" max="1" width="20.33203125" style="272" customWidth="1"/>
    <col min="2" max="5" width="24" style="272" customWidth="1"/>
    <col min="6" max="6" width="12.5546875" style="272" customWidth="1"/>
    <col min="7" max="7" width="14.6640625" style="272" customWidth="1"/>
    <col min="8" max="9" width="11.44140625" style="272"/>
    <col min="10" max="10" width="11.109375" style="272" customWidth="1"/>
    <col min="11" max="18" width="12" style="272" customWidth="1"/>
    <col min="19" max="16384" width="11.44140625" style="272"/>
  </cols>
  <sheetData>
    <row r="1" spans="1:7" s="300" customFormat="1" ht="17.399999999999999" x14ac:dyDescent="0.3">
      <c r="A1" s="2014" t="s">
        <v>0</v>
      </c>
      <c r="B1" s="2014"/>
      <c r="C1" s="2014"/>
      <c r="D1" s="2014"/>
      <c r="E1" s="2014"/>
      <c r="F1" s="207"/>
      <c r="G1" s="207"/>
    </row>
    <row r="2" spans="1:7" s="301" customFormat="1" ht="12.75" customHeight="1" x14ac:dyDescent="0.25"/>
    <row r="3" spans="1:7" ht="13.8" x14ac:dyDescent="0.25">
      <c r="A3" s="2022" t="s">
        <v>641</v>
      </c>
      <c r="B3" s="2022"/>
      <c r="C3" s="2022"/>
      <c r="D3" s="2022"/>
      <c r="E3" s="2022"/>
    </row>
    <row r="4" spans="1:7" ht="13.8" x14ac:dyDescent="0.25">
      <c r="A4" s="2022" t="s">
        <v>483</v>
      </c>
      <c r="B4" s="2022"/>
      <c r="C4" s="2022"/>
      <c r="D4" s="2022"/>
      <c r="E4" s="2022"/>
    </row>
    <row r="5" spans="1:7" ht="13.8" thickBot="1" x14ac:dyDescent="0.3">
      <c r="A5" s="308"/>
      <c r="B5" s="309"/>
      <c r="C5" s="309"/>
      <c r="D5" s="309"/>
      <c r="E5" s="311"/>
    </row>
    <row r="6" spans="1:7" s="642" customFormat="1" ht="25.5" customHeight="1" x14ac:dyDescent="0.25">
      <c r="A6" s="379"/>
      <c r="B6" s="1988" t="s">
        <v>484</v>
      </c>
      <c r="C6" s="1990"/>
      <c r="D6" s="1988" t="s">
        <v>485</v>
      </c>
      <c r="E6" s="1989"/>
    </row>
    <row r="7" spans="1:7" s="642" customFormat="1" ht="25.5" customHeight="1" x14ac:dyDescent="0.25">
      <c r="A7" s="632" t="s">
        <v>2</v>
      </c>
      <c r="B7" s="392" t="s">
        <v>3</v>
      </c>
      <c r="C7" s="392" t="s">
        <v>4</v>
      </c>
      <c r="D7" s="392" t="s">
        <v>3</v>
      </c>
      <c r="E7" s="407" t="s">
        <v>4</v>
      </c>
    </row>
    <row r="8" spans="1:7" s="642" customFormat="1" ht="25.5" customHeight="1" thickBot="1" x14ac:dyDescent="0.3">
      <c r="A8" s="382"/>
      <c r="B8" s="396" t="s">
        <v>6</v>
      </c>
      <c r="C8" s="396" t="s">
        <v>7</v>
      </c>
      <c r="D8" s="396" t="s">
        <v>6</v>
      </c>
      <c r="E8" s="370" t="s">
        <v>7</v>
      </c>
    </row>
    <row r="9" spans="1:7" x14ac:dyDescent="0.25">
      <c r="A9" s="883">
        <v>2009</v>
      </c>
      <c r="B9" s="304">
        <v>9.0449999999999999</v>
      </c>
      <c r="C9" s="304">
        <v>267.56200000000001</v>
      </c>
      <c r="D9" s="304">
        <v>23.512</v>
      </c>
      <c r="E9" s="305">
        <v>585.42600000000004</v>
      </c>
    </row>
    <row r="10" spans="1:7" x14ac:dyDescent="0.25">
      <c r="A10" s="883">
        <v>2010</v>
      </c>
      <c r="B10" s="304">
        <v>7.7069999999999999</v>
      </c>
      <c r="C10" s="304">
        <v>225.82900000000001</v>
      </c>
      <c r="D10" s="304">
        <v>23.548999999999999</v>
      </c>
      <c r="E10" s="305">
        <v>583.56100000000004</v>
      </c>
    </row>
    <row r="11" spans="1:7" x14ac:dyDescent="0.25">
      <c r="A11" s="883">
        <v>2011</v>
      </c>
      <c r="B11" s="304">
        <v>8.6050000000000004</v>
      </c>
      <c r="C11" s="304">
        <v>244.577</v>
      </c>
      <c r="D11" s="304">
        <v>24.015000000000001</v>
      </c>
      <c r="E11" s="305">
        <v>623.85900000000004</v>
      </c>
    </row>
    <row r="12" spans="1:7" x14ac:dyDescent="0.25">
      <c r="A12" s="883">
        <v>2012</v>
      </c>
      <c r="B12" s="304">
        <v>8.4969999999999999</v>
      </c>
      <c r="C12" s="304">
        <v>248.374</v>
      </c>
      <c r="D12" s="304">
        <v>24.699000000000002</v>
      </c>
      <c r="E12" s="305">
        <v>628.55200000000002</v>
      </c>
    </row>
    <row r="13" spans="1:7" x14ac:dyDescent="0.25">
      <c r="A13" s="883">
        <v>2013</v>
      </c>
      <c r="B13" s="304">
        <v>8.23</v>
      </c>
      <c r="C13" s="304">
        <v>228.928</v>
      </c>
      <c r="D13" s="304">
        <v>25.437999999999999</v>
      </c>
      <c r="E13" s="305">
        <v>675.35500000000002</v>
      </c>
    </row>
    <row r="14" spans="1:7" x14ac:dyDescent="0.25">
      <c r="A14" s="883">
        <v>2014</v>
      </c>
      <c r="B14" s="304">
        <v>8.0410000000000004</v>
      </c>
      <c r="C14" s="304">
        <v>195.06800000000001</v>
      </c>
      <c r="D14" s="304">
        <v>25.882999999999999</v>
      </c>
      <c r="E14" s="305">
        <v>709.73400000000004</v>
      </c>
    </row>
    <row r="15" spans="1:7" x14ac:dyDescent="0.25">
      <c r="A15" s="883">
        <v>2015</v>
      </c>
      <c r="B15" s="304">
        <v>8.0630000000000006</v>
      </c>
      <c r="C15" s="304">
        <v>219.245</v>
      </c>
      <c r="D15" s="304">
        <v>26.251000000000001</v>
      </c>
      <c r="E15" s="305">
        <v>708.13300000000004</v>
      </c>
    </row>
    <row r="16" spans="1:7" x14ac:dyDescent="0.25">
      <c r="A16" s="883">
        <v>2016</v>
      </c>
      <c r="B16" s="304">
        <v>8.1449999999999996</v>
      </c>
      <c r="C16" s="304">
        <v>217.42699999999999</v>
      </c>
      <c r="D16" s="304">
        <v>27.501000000000001</v>
      </c>
      <c r="E16" s="305">
        <v>712.51700000000005</v>
      </c>
    </row>
    <row r="17" spans="1:6" x14ac:dyDescent="0.25">
      <c r="A17" s="883">
        <v>2017</v>
      </c>
      <c r="B17" s="304">
        <v>7.9720000000000004</v>
      </c>
      <c r="C17" s="304">
        <v>219.31700000000001</v>
      </c>
      <c r="D17" s="304">
        <v>26.536000000000001</v>
      </c>
      <c r="E17" s="305">
        <v>756.79499999999996</v>
      </c>
    </row>
    <row r="18" spans="1:6" x14ac:dyDescent="0.25">
      <c r="A18" s="883">
        <v>2018</v>
      </c>
      <c r="B18" s="851">
        <v>8.1660000000000004</v>
      </c>
      <c r="C18" s="851">
        <v>230.50800000000001</v>
      </c>
      <c r="D18" s="851">
        <v>25.507999999999999</v>
      </c>
      <c r="E18" s="852">
        <v>704.16200000000003</v>
      </c>
    </row>
    <row r="19" spans="1:6" ht="13.8" thickBot="1" x14ac:dyDescent="0.3">
      <c r="A19" s="884">
        <v>2019</v>
      </c>
      <c r="B19" s="310">
        <v>9.4339999999999993</v>
      </c>
      <c r="C19" s="310">
        <v>285.298</v>
      </c>
      <c r="D19" s="310">
        <v>25.734000000000002</v>
      </c>
      <c r="E19" s="306">
        <v>719.37900000000002</v>
      </c>
      <c r="F19" s="341"/>
    </row>
    <row r="20" spans="1:6" x14ac:dyDescent="0.25">
      <c r="A20" s="312"/>
    </row>
  </sheetData>
  <mergeCells count="5">
    <mergeCell ref="A1:E1"/>
    <mergeCell ref="A3:E3"/>
    <mergeCell ref="A4:E4"/>
    <mergeCell ref="B6:C6"/>
    <mergeCell ref="D6:E6"/>
  </mergeCells>
  <phoneticPr fontId="7" type="noConversion"/>
  <printOptions horizontalCentered="1"/>
  <pageMargins left="0.78740157480314965" right="0.78740157480314965" top="0.59055118110236227" bottom="0.98425196850393704" header="0" footer="0"/>
  <pageSetup paperSize="9" scale="67" orientation="portrait" r:id="rId1"/>
  <headerFooter alignWithMargins="0"/>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31">
    <pageSetUpPr fitToPage="1"/>
  </sheetPr>
  <dimension ref="A1:K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5.44140625" style="172" customWidth="1"/>
    <col min="2" max="9" width="16.10937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764</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24.75" customHeight="1" x14ac:dyDescent="0.25">
      <c r="A5" s="2005" t="s">
        <v>77</v>
      </c>
      <c r="B5" s="366" t="s">
        <v>241</v>
      </c>
      <c r="C5" s="367"/>
      <c r="D5" s="367"/>
      <c r="E5" s="368"/>
      <c r="F5" s="366" t="s">
        <v>178</v>
      </c>
      <c r="G5" s="367"/>
      <c r="H5" s="367"/>
      <c r="I5" s="1999" t="s">
        <v>11</v>
      </c>
    </row>
    <row r="6" spans="1:11" s="380" customFormat="1" ht="24.75" customHeight="1" x14ac:dyDescent="0.25">
      <c r="A6" s="2006"/>
      <c r="B6" s="1997" t="s">
        <v>17</v>
      </c>
      <c r="C6" s="188" t="s">
        <v>18</v>
      </c>
      <c r="D6" s="189"/>
      <c r="E6" s="1997" t="s">
        <v>19</v>
      </c>
      <c r="F6" s="1997" t="s">
        <v>17</v>
      </c>
      <c r="G6" s="188" t="s">
        <v>18</v>
      </c>
      <c r="H6" s="190"/>
      <c r="I6" s="2000"/>
    </row>
    <row r="7" spans="1:11" s="380" customFormat="1" ht="24.75" customHeight="1" thickBot="1" x14ac:dyDescent="0.3">
      <c r="A7" s="2006"/>
      <c r="B7" s="2118"/>
      <c r="C7" s="637" t="s">
        <v>393</v>
      </c>
      <c r="D7" s="637" t="s">
        <v>394</v>
      </c>
      <c r="E7" s="2176"/>
      <c r="F7" s="2118"/>
      <c r="G7" s="637" t="s">
        <v>393</v>
      </c>
      <c r="H7" s="637" t="s">
        <v>394</v>
      </c>
      <c r="I7" s="2000"/>
    </row>
    <row r="8" spans="1:11" ht="18.75" customHeight="1" x14ac:dyDescent="0.25">
      <c r="A8" s="65" t="s">
        <v>81</v>
      </c>
      <c r="B8" s="110" t="s">
        <v>693</v>
      </c>
      <c r="C8" s="110">
        <v>100</v>
      </c>
      <c r="D8" s="164">
        <v>107</v>
      </c>
      <c r="E8" s="37">
        <v>207</v>
      </c>
      <c r="F8" s="110" t="s">
        <v>693</v>
      </c>
      <c r="G8" s="110">
        <v>30000</v>
      </c>
      <c r="H8" s="164">
        <v>34250</v>
      </c>
      <c r="I8" s="117">
        <v>6772</v>
      </c>
      <c r="J8" s="177"/>
      <c r="K8" s="177"/>
    </row>
    <row r="9" spans="1:11" x14ac:dyDescent="0.25">
      <c r="A9" s="57" t="s">
        <v>82</v>
      </c>
      <c r="B9" s="11" t="s">
        <v>693</v>
      </c>
      <c r="C9" s="11">
        <v>52</v>
      </c>
      <c r="D9" s="75">
        <v>62</v>
      </c>
      <c r="E9" s="40">
        <v>114</v>
      </c>
      <c r="F9" s="11" t="s">
        <v>693</v>
      </c>
      <c r="G9" s="11">
        <v>31000</v>
      </c>
      <c r="H9" s="75">
        <v>33210</v>
      </c>
      <c r="I9" s="12">
        <v>3671</v>
      </c>
      <c r="J9" s="177"/>
      <c r="K9" s="177"/>
    </row>
    <row r="10" spans="1:11" x14ac:dyDescent="0.25">
      <c r="A10" s="57" t="s">
        <v>83</v>
      </c>
      <c r="B10" s="40" t="s">
        <v>693</v>
      </c>
      <c r="C10" s="40">
        <v>64</v>
      </c>
      <c r="D10" s="75">
        <v>83</v>
      </c>
      <c r="E10" s="40">
        <v>147</v>
      </c>
      <c r="F10" s="11" t="s">
        <v>693</v>
      </c>
      <c r="G10" s="11">
        <v>29230</v>
      </c>
      <c r="H10" s="75">
        <v>29530</v>
      </c>
      <c r="I10" s="41">
        <v>4322</v>
      </c>
      <c r="J10" s="177"/>
      <c r="K10" s="177"/>
    </row>
    <row r="11" spans="1:11" x14ac:dyDescent="0.25">
      <c r="A11" s="57" t="s">
        <v>84</v>
      </c>
      <c r="B11" s="11" t="s">
        <v>693</v>
      </c>
      <c r="C11" s="11">
        <v>222</v>
      </c>
      <c r="D11" s="75">
        <v>32</v>
      </c>
      <c r="E11" s="40">
        <v>254</v>
      </c>
      <c r="F11" s="11" t="s">
        <v>693</v>
      </c>
      <c r="G11" s="11">
        <v>32600</v>
      </c>
      <c r="H11" s="75">
        <v>35000</v>
      </c>
      <c r="I11" s="12">
        <v>8357</v>
      </c>
      <c r="J11" s="177"/>
      <c r="K11" s="177"/>
    </row>
    <row r="12" spans="1:11" x14ac:dyDescent="0.25">
      <c r="A12" s="66" t="s">
        <v>85</v>
      </c>
      <c r="B12" s="67" t="s">
        <v>693</v>
      </c>
      <c r="C12" s="67">
        <v>438</v>
      </c>
      <c r="D12" s="228">
        <v>284</v>
      </c>
      <c r="E12" s="67">
        <v>722</v>
      </c>
      <c r="F12" s="71" t="s">
        <v>693</v>
      </c>
      <c r="G12" s="71">
        <v>31324</v>
      </c>
      <c r="H12" s="228">
        <v>32728</v>
      </c>
      <c r="I12" s="68">
        <v>23122</v>
      </c>
      <c r="J12" s="177"/>
      <c r="K12" s="177"/>
    </row>
    <row r="13" spans="1:11" x14ac:dyDescent="0.25">
      <c r="A13" s="57"/>
      <c r="B13" s="40"/>
      <c r="C13" s="40"/>
      <c r="D13" s="40"/>
      <c r="E13" s="40"/>
      <c r="F13" s="11"/>
      <c r="G13" s="11"/>
      <c r="H13" s="40"/>
      <c r="I13" s="41"/>
      <c r="J13" s="177"/>
      <c r="K13" s="177"/>
    </row>
    <row r="14" spans="1:11" x14ac:dyDescent="0.25">
      <c r="A14" s="66" t="s">
        <v>86</v>
      </c>
      <c r="B14" s="67">
        <v>27</v>
      </c>
      <c r="C14" s="67">
        <v>22</v>
      </c>
      <c r="D14" s="228">
        <v>6</v>
      </c>
      <c r="E14" s="67">
        <v>55</v>
      </c>
      <c r="F14" s="71">
        <v>15000</v>
      </c>
      <c r="G14" s="71">
        <v>25000</v>
      </c>
      <c r="H14" s="228">
        <v>35000</v>
      </c>
      <c r="I14" s="68">
        <v>1165</v>
      </c>
      <c r="J14" s="177"/>
      <c r="K14" s="177"/>
    </row>
    <row r="15" spans="1:11" x14ac:dyDescent="0.25">
      <c r="A15" s="57"/>
      <c r="B15" s="40"/>
      <c r="C15" s="40"/>
      <c r="D15" s="40"/>
      <c r="E15" s="40"/>
      <c r="F15" s="11"/>
      <c r="G15" s="11"/>
      <c r="H15" s="40"/>
      <c r="I15" s="41"/>
      <c r="J15" s="177"/>
      <c r="K15" s="177"/>
    </row>
    <row r="16" spans="1:11" x14ac:dyDescent="0.25">
      <c r="A16" s="66" t="s">
        <v>87</v>
      </c>
      <c r="B16" s="67" t="s">
        <v>693</v>
      </c>
      <c r="C16" s="67" t="s">
        <v>693</v>
      </c>
      <c r="D16" s="228">
        <v>7</v>
      </c>
      <c r="E16" s="67">
        <v>7</v>
      </c>
      <c r="F16" s="71" t="s">
        <v>693</v>
      </c>
      <c r="G16" s="71" t="s">
        <v>693</v>
      </c>
      <c r="H16" s="228">
        <v>58774</v>
      </c>
      <c r="I16" s="68">
        <v>411</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v>71</v>
      </c>
      <c r="D18" s="75">
        <v>35</v>
      </c>
      <c r="E18" s="40">
        <v>106</v>
      </c>
      <c r="F18" s="11" t="s">
        <v>693</v>
      </c>
      <c r="G18" s="11">
        <v>19000</v>
      </c>
      <c r="H18" s="75">
        <v>39000</v>
      </c>
      <c r="I18" s="12">
        <v>2714</v>
      </c>
      <c r="J18" s="177"/>
      <c r="K18" s="177"/>
    </row>
    <row r="19" spans="1:11" x14ac:dyDescent="0.25">
      <c r="A19" s="57" t="s">
        <v>89</v>
      </c>
      <c r="B19" s="11">
        <v>46</v>
      </c>
      <c r="C19" s="75">
        <v>35</v>
      </c>
      <c r="D19" s="75">
        <v>44</v>
      </c>
      <c r="E19" s="40">
        <v>125</v>
      </c>
      <c r="F19" s="11">
        <v>15800</v>
      </c>
      <c r="G19" s="75">
        <v>24000</v>
      </c>
      <c r="H19" s="75">
        <v>35420</v>
      </c>
      <c r="I19" s="12">
        <v>3125</v>
      </c>
      <c r="J19" s="177"/>
      <c r="K19" s="177"/>
    </row>
    <row r="20" spans="1:11" x14ac:dyDescent="0.25">
      <c r="A20" s="57" t="s">
        <v>90</v>
      </c>
      <c r="B20" s="11">
        <v>61</v>
      </c>
      <c r="C20" s="11">
        <v>74</v>
      </c>
      <c r="D20" s="75">
        <v>31</v>
      </c>
      <c r="E20" s="40">
        <v>166</v>
      </c>
      <c r="F20" s="11">
        <v>13900</v>
      </c>
      <c r="G20" s="11">
        <v>23600</v>
      </c>
      <c r="H20" s="75">
        <v>44884</v>
      </c>
      <c r="I20" s="12">
        <v>3986</v>
      </c>
      <c r="J20" s="177"/>
      <c r="K20" s="177"/>
    </row>
    <row r="21" spans="1:11" x14ac:dyDescent="0.25">
      <c r="A21" s="66" t="s">
        <v>91</v>
      </c>
      <c r="B21" s="67">
        <v>107</v>
      </c>
      <c r="C21" s="67">
        <v>180</v>
      </c>
      <c r="D21" s="228">
        <v>110</v>
      </c>
      <c r="E21" s="67">
        <v>397</v>
      </c>
      <c r="F21" s="71">
        <v>14717</v>
      </c>
      <c r="G21" s="71">
        <v>21863</v>
      </c>
      <c r="H21" s="228">
        <v>39226</v>
      </c>
      <c r="I21" s="68">
        <v>9825</v>
      </c>
      <c r="J21" s="177"/>
      <c r="K21" s="177"/>
    </row>
    <row r="22" spans="1:11" x14ac:dyDescent="0.25">
      <c r="A22" s="57"/>
      <c r="B22" s="40"/>
      <c r="C22" s="40"/>
      <c r="D22" s="40"/>
      <c r="E22" s="40"/>
      <c r="F22" s="11"/>
      <c r="G22" s="11"/>
      <c r="H22" s="40"/>
      <c r="I22" s="41"/>
      <c r="J22" s="177"/>
      <c r="K22" s="177"/>
    </row>
    <row r="23" spans="1:11" x14ac:dyDescent="0.25">
      <c r="A23" s="66" t="s">
        <v>92</v>
      </c>
      <c r="B23" s="67" t="s">
        <v>693</v>
      </c>
      <c r="C23" s="67">
        <v>203</v>
      </c>
      <c r="D23" s="228">
        <v>145</v>
      </c>
      <c r="E23" s="67">
        <v>348</v>
      </c>
      <c r="F23" s="71" t="s">
        <v>693</v>
      </c>
      <c r="G23" s="71">
        <v>28631</v>
      </c>
      <c r="H23" s="228">
        <v>11538</v>
      </c>
      <c r="I23" s="68">
        <v>7481</v>
      </c>
      <c r="J23" s="177"/>
      <c r="K23" s="177"/>
    </row>
    <row r="24" spans="1:11" x14ac:dyDescent="0.25">
      <c r="A24" s="57"/>
      <c r="B24" s="40"/>
      <c r="C24" s="40"/>
      <c r="D24" s="40"/>
      <c r="E24" s="40"/>
      <c r="F24" s="11"/>
      <c r="G24" s="11"/>
      <c r="H24" s="40"/>
      <c r="I24" s="41"/>
      <c r="J24" s="177"/>
      <c r="K24" s="177"/>
    </row>
    <row r="25" spans="1:11" x14ac:dyDescent="0.25">
      <c r="A25" s="66" t="s">
        <v>93</v>
      </c>
      <c r="B25" s="67" t="s">
        <v>693</v>
      </c>
      <c r="C25" s="67">
        <v>54</v>
      </c>
      <c r="D25" s="228">
        <v>50</v>
      </c>
      <c r="E25" s="67">
        <v>104</v>
      </c>
      <c r="F25" s="71" t="s">
        <v>693</v>
      </c>
      <c r="G25" s="71">
        <v>23000</v>
      </c>
      <c r="H25" s="228">
        <v>30000</v>
      </c>
      <c r="I25" s="68">
        <v>2742</v>
      </c>
      <c r="J25" s="177"/>
      <c r="K25" s="177"/>
    </row>
    <row r="26" spans="1:11" s="272" customFormat="1" x14ac:dyDescent="0.25">
      <c r="A26" s="57"/>
      <c r="B26" s="40"/>
      <c r="C26" s="40"/>
      <c r="D26" s="40"/>
      <c r="E26" s="40"/>
      <c r="F26" s="11"/>
      <c r="G26" s="11"/>
      <c r="H26" s="40"/>
      <c r="I26" s="41"/>
      <c r="J26" s="313"/>
      <c r="K26" s="313"/>
    </row>
    <row r="27" spans="1:11" x14ac:dyDescent="0.25">
      <c r="A27" s="57" t="s">
        <v>94</v>
      </c>
      <c r="B27" s="40" t="s">
        <v>693</v>
      </c>
      <c r="C27" s="40">
        <v>3</v>
      </c>
      <c r="D27" s="40" t="s">
        <v>693</v>
      </c>
      <c r="E27" s="40">
        <v>3</v>
      </c>
      <c r="F27" s="40" t="s">
        <v>693</v>
      </c>
      <c r="G27" s="11">
        <v>30000</v>
      </c>
      <c r="H27" s="40" t="s">
        <v>693</v>
      </c>
      <c r="I27" s="41">
        <v>90</v>
      </c>
      <c r="J27" s="177"/>
      <c r="K27" s="177"/>
    </row>
    <row r="28" spans="1:11" x14ac:dyDescent="0.25">
      <c r="A28" s="57" t="s">
        <v>95</v>
      </c>
      <c r="B28" s="40" t="s">
        <v>693</v>
      </c>
      <c r="C28" s="40" t="s">
        <v>693</v>
      </c>
      <c r="D28" s="40" t="s">
        <v>693</v>
      </c>
      <c r="E28" s="40" t="s">
        <v>693</v>
      </c>
      <c r="F28" s="40" t="s">
        <v>693</v>
      </c>
      <c r="G28" s="11" t="s">
        <v>693</v>
      </c>
      <c r="H28" s="40" t="s">
        <v>693</v>
      </c>
      <c r="I28" s="41" t="s">
        <v>693</v>
      </c>
      <c r="J28" s="177"/>
      <c r="K28" s="177"/>
    </row>
    <row r="29" spans="1:11" x14ac:dyDescent="0.25">
      <c r="A29" s="57" t="s">
        <v>96</v>
      </c>
      <c r="B29" s="40" t="s">
        <v>693</v>
      </c>
      <c r="C29" s="11">
        <v>14</v>
      </c>
      <c r="D29" s="40" t="s">
        <v>693</v>
      </c>
      <c r="E29" s="40">
        <v>14</v>
      </c>
      <c r="F29" s="40" t="s">
        <v>693</v>
      </c>
      <c r="G29" s="11">
        <v>30000</v>
      </c>
      <c r="H29" s="75" t="s">
        <v>693</v>
      </c>
      <c r="I29" s="12">
        <v>420</v>
      </c>
      <c r="J29" s="177"/>
      <c r="K29" s="177"/>
    </row>
    <row r="30" spans="1:11" x14ac:dyDescent="0.25">
      <c r="A30" s="66" t="s">
        <v>97</v>
      </c>
      <c r="B30" s="67" t="s">
        <v>693</v>
      </c>
      <c r="C30" s="67">
        <v>17</v>
      </c>
      <c r="D30" s="228" t="s">
        <v>693</v>
      </c>
      <c r="E30" s="67">
        <v>17</v>
      </c>
      <c r="F30" s="71" t="s">
        <v>693</v>
      </c>
      <c r="G30" s="71">
        <v>30000</v>
      </c>
      <c r="H30" s="228" t="s">
        <v>693</v>
      </c>
      <c r="I30" s="68">
        <v>510</v>
      </c>
      <c r="J30" s="177"/>
      <c r="K30" s="177"/>
    </row>
    <row r="31" spans="1:11" x14ac:dyDescent="0.25">
      <c r="A31" s="57"/>
      <c r="B31" s="40"/>
      <c r="C31" s="40"/>
      <c r="D31" s="40"/>
      <c r="E31" s="40"/>
      <c r="F31" s="11"/>
      <c r="G31" s="11"/>
      <c r="H31" s="40"/>
      <c r="I31" s="41"/>
      <c r="J31" s="177"/>
      <c r="K31" s="177"/>
    </row>
    <row r="32" spans="1:11" x14ac:dyDescent="0.25">
      <c r="A32" s="57" t="s">
        <v>98</v>
      </c>
      <c r="B32" s="73">
        <v>4</v>
      </c>
      <c r="C32" s="73">
        <v>258</v>
      </c>
      <c r="D32" s="75">
        <v>23</v>
      </c>
      <c r="E32" s="40">
        <v>285</v>
      </c>
      <c r="F32" s="73">
        <v>10850</v>
      </c>
      <c r="G32" s="73">
        <v>23254</v>
      </c>
      <c r="H32" s="75">
        <v>32707</v>
      </c>
      <c r="I32" s="12">
        <v>6795</v>
      </c>
      <c r="J32" s="177"/>
      <c r="K32" s="177"/>
    </row>
    <row r="33" spans="1:11" x14ac:dyDescent="0.25">
      <c r="A33" s="57" t="s">
        <v>99</v>
      </c>
      <c r="B33" s="73" t="s">
        <v>693</v>
      </c>
      <c r="C33" s="73">
        <v>160</v>
      </c>
      <c r="D33" s="75">
        <v>1</v>
      </c>
      <c r="E33" s="40">
        <v>161</v>
      </c>
      <c r="F33" s="73" t="s">
        <v>693</v>
      </c>
      <c r="G33" s="73">
        <v>24584</v>
      </c>
      <c r="H33" s="75">
        <v>34000</v>
      </c>
      <c r="I33" s="12">
        <v>3967</v>
      </c>
      <c r="J33" s="177"/>
      <c r="K33" s="177"/>
    </row>
    <row r="34" spans="1:11" x14ac:dyDescent="0.25">
      <c r="A34" s="57" t="s">
        <v>100</v>
      </c>
      <c r="B34" s="73" t="s">
        <v>693</v>
      </c>
      <c r="C34" s="73">
        <v>95</v>
      </c>
      <c r="D34" s="40" t="s">
        <v>693</v>
      </c>
      <c r="E34" s="40">
        <v>95</v>
      </c>
      <c r="F34" s="73" t="s">
        <v>693</v>
      </c>
      <c r="G34" s="73">
        <v>22614</v>
      </c>
      <c r="H34" s="40" t="s">
        <v>693</v>
      </c>
      <c r="I34" s="12">
        <v>2148</v>
      </c>
      <c r="J34" s="177"/>
      <c r="K34" s="177"/>
    </row>
    <row r="35" spans="1:11" x14ac:dyDescent="0.25">
      <c r="A35" s="57" t="s">
        <v>101</v>
      </c>
      <c r="B35" s="73">
        <v>7</v>
      </c>
      <c r="C35" s="73">
        <v>327</v>
      </c>
      <c r="D35" s="40" t="s">
        <v>693</v>
      </c>
      <c r="E35" s="40">
        <v>334</v>
      </c>
      <c r="F35" s="73">
        <v>2000</v>
      </c>
      <c r="G35" s="73">
        <v>25000</v>
      </c>
      <c r="H35" s="40" t="s">
        <v>693</v>
      </c>
      <c r="I35" s="12">
        <v>8189</v>
      </c>
      <c r="J35" s="177"/>
      <c r="K35" s="177"/>
    </row>
    <row r="36" spans="1:11" x14ac:dyDescent="0.25">
      <c r="A36" s="66" t="s">
        <v>102</v>
      </c>
      <c r="B36" s="67">
        <v>11</v>
      </c>
      <c r="C36" s="67">
        <v>840</v>
      </c>
      <c r="D36" s="228">
        <v>24</v>
      </c>
      <c r="E36" s="67">
        <v>875</v>
      </c>
      <c r="F36" s="71">
        <v>5218</v>
      </c>
      <c r="G36" s="71">
        <v>24115</v>
      </c>
      <c r="H36" s="228">
        <v>32761</v>
      </c>
      <c r="I36" s="68">
        <v>21099</v>
      </c>
      <c r="J36" s="177"/>
      <c r="K36" s="177"/>
    </row>
    <row r="37" spans="1:11" x14ac:dyDescent="0.25">
      <c r="A37" s="57"/>
      <c r="B37" s="40"/>
      <c r="C37" s="40"/>
      <c r="D37" s="40"/>
      <c r="E37" s="40"/>
      <c r="F37" s="11"/>
      <c r="G37" s="11"/>
      <c r="H37" s="11"/>
      <c r="I37" s="41"/>
      <c r="J37" s="177"/>
      <c r="K37" s="177"/>
    </row>
    <row r="38" spans="1:11" x14ac:dyDescent="0.25">
      <c r="A38" s="66" t="s">
        <v>103</v>
      </c>
      <c r="B38" s="67" t="s">
        <v>693</v>
      </c>
      <c r="C38" s="67">
        <v>119</v>
      </c>
      <c r="D38" s="228" t="s">
        <v>693</v>
      </c>
      <c r="E38" s="67">
        <v>119</v>
      </c>
      <c r="F38" s="71" t="s">
        <v>693</v>
      </c>
      <c r="G38" s="71">
        <v>24870</v>
      </c>
      <c r="H38" s="228" t="s">
        <v>693</v>
      </c>
      <c r="I38" s="68">
        <v>2960</v>
      </c>
      <c r="J38" s="177"/>
      <c r="K38" s="177"/>
    </row>
    <row r="39" spans="1:11" x14ac:dyDescent="0.25">
      <c r="A39" s="57"/>
      <c r="B39" s="40"/>
      <c r="C39" s="40"/>
      <c r="D39" s="40"/>
      <c r="E39" s="40"/>
      <c r="F39" s="11"/>
      <c r="G39" s="11"/>
      <c r="H39" s="11"/>
      <c r="I39" s="41"/>
      <c r="J39" s="177"/>
      <c r="K39" s="177"/>
    </row>
    <row r="40" spans="1:11" x14ac:dyDescent="0.25">
      <c r="A40" s="57" t="s">
        <v>161</v>
      </c>
      <c r="B40" s="40" t="s">
        <v>693</v>
      </c>
      <c r="C40" s="11">
        <v>1</v>
      </c>
      <c r="D40" s="40">
        <v>4</v>
      </c>
      <c r="E40" s="40">
        <v>5</v>
      </c>
      <c r="F40" s="40" t="s">
        <v>693</v>
      </c>
      <c r="G40" s="11">
        <v>22960</v>
      </c>
      <c r="H40" s="40">
        <v>31910</v>
      </c>
      <c r="I40" s="12">
        <v>151</v>
      </c>
      <c r="J40" s="177"/>
      <c r="K40" s="177"/>
    </row>
    <row r="41" spans="1:11" x14ac:dyDescent="0.25">
      <c r="A41" s="57" t="s">
        <v>105</v>
      </c>
      <c r="B41" s="11" t="s">
        <v>693</v>
      </c>
      <c r="C41" s="11">
        <v>33</v>
      </c>
      <c r="D41" s="75">
        <v>32</v>
      </c>
      <c r="E41" s="40">
        <v>65</v>
      </c>
      <c r="F41" s="11" t="s">
        <v>693</v>
      </c>
      <c r="G41" s="11">
        <v>34000</v>
      </c>
      <c r="H41" s="75">
        <v>36000</v>
      </c>
      <c r="I41" s="12">
        <v>2274</v>
      </c>
      <c r="J41" s="177"/>
      <c r="K41" s="177"/>
    </row>
    <row r="42" spans="1:11" x14ac:dyDescent="0.25">
      <c r="A42" s="57" t="s">
        <v>106</v>
      </c>
      <c r="B42" s="11" t="s">
        <v>693</v>
      </c>
      <c r="C42" s="11">
        <v>3</v>
      </c>
      <c r="D42" s="75" t="s">
        <v>693</v>
      </c>
      <c r="E42" s="40">
        <v>3</v>
      </c>
      <c r="F42" s="11" t="s">
        <v>693</v>
      </c>
      <c r="G42" s="11">
        <v>26000</v>
      </c>
      <c r="H42" s="75" t="s">
        <v>693</v>
      </c>
      <c r="I42" s="12">
        <v>78</v>
      </c>
      <c r="J42" s="177"/>
      <c r="K42" s="177"/>
    </row>
    <row r="43" spans="1:11" x14ac:dyDescent="0.25">
      <c r="A43" s="57" t="s">
        <v>107</v>
      </c>
      <c r="B43" s="40" t="s">
        <v>693</v>
      </c>
      <c r="C43" s="11">
        <v>2</v>
      </c>
      <c r="D43" s="75">
        <v>1</v>
      </c>
      <c r="E43" s="40">
        <v>3</v>
      </c>
      <c r="F43" s="40" t="s">
        <v>693</v>
      </c>
      <c r="G43" s="11">
        <v>39400</v>
      </c>
      <c r="H43" s="75">
        <v>45500</v>
      </c>
      <c r="I43" s="12">
        <v>124</v>
      </c>
      <c r="J43" s="177"/>
      <c r="K43" s="177"/>
    </row>
    <row r="44" spans="1:11" x14ac:dyDescent="0.25">
      <c r="A44" s="57" t="s">
        <v>108</v>
      </c>
      <c r="B44" s="11" t="s">
        <v>693</v>
      </c>
      <c r="C44" s="11">
        <v>14</v>
      </c>
      <c r="D44" s="75">
        <v>6</v>
      </c>
      <c r="E44" s="40">
        <v>20</v>
      </c>
      <c r="F44" s="11" t="s">
        <v>693</v>
      </c>
      <c r="G44" s="11">
        <v>32000</v>
      </c>
      <c r="H44" s="75">
        <v>35000</v>
      </c>
      <c r="I44" s="12">
        <v>658</v>
      </c>
      <c r="J44" s="177"/>
      <c r="K44" s="177"/>
    </row>
    <row r="45" spans="1:11" x14ac:dyDescent="0.25">
      <c r="A45" s="57" t="s">
        <v>109</v>
      </c>
      <c r="B45" s="40" t="s">
        <v>693</v>
      </c>
      <c r="C45" s="11">
        <v>53</v>
      </c>
      <c r="D45" s="40">
        <v>1</v>
      </c>
      <c r="E45" s="40">
        <v>54</v>
      </c>
      <c r="F45" s="40" t="s">
        <v>693</v>
      </c>
      <c r="G45" s="11">
        <v>36000</v>
      </c>
      <c r="H45" s="40">
        <v>36000</v>
      </c>
      <c r="I45" s="12">
        <v>1944</v>
      </c>
      <c r="J45" s="177"/>
      <c r="K45" s="177"/>
    </row>
    <row r="46" spans="1:11" x14ac:dyDescent="0.25">
      <c r="A46" s="57" t="s">
        <v>110</v>
      </c>
      <c r="B46" s="11" t="s">
        <v>693</v>
      </c>
      <c r="C46" s="11">
        <v>106</v>
      </c>
      <c r="D46" s="40">
        <v>45</v>
      </c>
      <c r="E46" s="40">
        <v>151</v>
      </c>
      <c r="F46" s="11" t="s">
        <v>693</v>
      </c>
      <c r="G46" s="11">
        <v>33550</v>
      </c>
      <c r="H46" s="40">
        <v>38420</v>
      </c>
      <c r="I46" s="12">
        <v>5285</v>
      </c>
      <c r="J46" s="177"/>
      <c r="K46" s="177"/>
    </row>
    <row r="47" spans="1:11" x14ac:dyDescent="0.25">
      <c r="A47" s="57" t="s">
        <v>111</v>
      </c>
      <c r="B47" s="40" t="s">
        <v>693</v>
      </c>
      <c r="C47" s="11">
        <v>14</v>
      </c>
      <c r="D47" s="75" t="s">
        <v>693</v>
      </c>
      <c r="E47" s="40">
        <v>14</v>
      </c>
      <c r="F47" s="40" t="s">
        <v>693</v>
      </c>
      <c r="G47" s="11">
        <v>38571</v>
      </c>
      <c r="H47" s="75" t="s">
        <v>693</v>
      </c>
      <c r="I47" s="12">
        <v>540</v>
      </c>
      <c r="J47" s="177"/>
      <c r="K47" s="177"/>
    </row>
    <row r="48" spans="1:11" x14ac:dyDescent="0.25">
      <c r="A48" s="57" t="s">
        <v>112</v>
      </c>
      <c r="B48" s="11" t="s">
        <v>693</v>
      </c>
      <c r="C48" s="11">
        <v>4</v>
      </c>
      <c r="D48" s="75" t="s">
        <v>693</v>
      </c>
      <c r="E48" s="40">
        <v>4</v>
      </c>
      <c r="F48" s="11" t="s">
        <v>693</v>
      </c>
      <c r="G48" s="11">
        <v>36000</v>
      </c>
      <c r="H48" s="75" t="s">
        <v>693</v>
      </c>
      <c r="I48" s="12">
        <v>144</v>
      </c>
      <c r="J48" s="177"/>
      <c r="K48" s="177"/>
    </row>
    <row r="49" spans="1:11" x14ac:dyDescent="0.25">
      <c r="A49" s="66" t="s">
        <v>113</v>
      </c>
      <c r="B49" s="67" t="s">
        <v>693</v>
      </c>
      <c r="C49" s="67">
        <v>230</v>
      </c>
      <c r="D49" s="228">
        <v>89</v>
      </c>
      <c r="E49" s="67">
        <v>319</v>
      </c>
      <c r="F49" s="71" t="s">
        <v>693</v>
      </c>
      <c r="G49" s="71">
        <v>34339</v>
      </c>
      <c r="H49" s="228">
        <v>37079</v>
      </c>
      <c r="I49" s="68">
        <v>11198</v>
      </c>
      <c r="J49" s="177"/>
      <c r="K49" s="177"/>
    </row>
    <row r="50" spans="1:11" x14ac:dyDescent="0.25">
      <c r="A50" s="57"/>
      <c r="B50" s="40"/>
      <c r="C50" s="40"/>
      <c r="D50" s="40"/>
      <c r="E50" s="40"/>
      <c r="F50" s="11"/>
      <c r="G50" s="11"/>
      <c r="H50" s="11"/>
      <c r="I50" s="41"/>
      <c r="J50" s="177"/>
      <c r="K50" s="177"/>
    </row>
    <row r="51" spans="1:11" x14ac:dyDescent="0.25">
      <c r="A51" s="66" t="s">
        <v>114</v>
      </c>
      <c r="B51" s="67" t="s">
        <v>693</v>
      </c>
      <c r="C51" s="67">
        <v>37</v>
      </c>
      <c r="D51" s="228">
        <v>13</v>
      </c>
      <c r="E51" s="67">
        <v>50</v>
      </c>
      <c r="F51" s="71" t="s">
        <v>693</v>
      </c>
      <c r="G51" s="71">
        <v>23600</v>
      </c>
      <c r="H51" s="228">
        <v>27000</v>
      </c>
      <c r="I51" s="68">
        <v>1224</v>
      </c>
      <c r="J51" s="177"/>
      <c r="K51" s="177"/>
    </row>
    <row r="52" spans="1:11" x14ac:dyDescent="0.25">
      <c r="A52" s="57"/>
      <c r="B52" s="40"/>
      <c r="C52" s="40"/>
      <c r="D52" s="40"/>
      <c r="E52" s="40"/>
      <c r="F52" s="11"/>
      <c r="G52" s="11"/>
      <c r="H52" s="11"/>
      <c r="I52" s="41"/>
      <c r="J52" s="177"/>
      <c r="K52" s="177"/>
    </row>
    <row r="53" spans="1:11" x14ac:dyDescent="0.25">
      <c r="A53" s="57" t="s">
        <v>115</v>
      </c>
      <c r="B53" s="40" t="s">
        <v>693</v>
      </c>
      <c r="C53" s="11">
        <v>1680</v>
      </c>
      <c r="D53" s="40" t="s">
        <v>693</v>
      </c>
      <c r="E53" s="40">
        <v>1680</v>
      </c>
      <c r="F53" s="40" t="s">
        <v>693</v>
      </c>
      <c r="G53" s="11">
        <v>42000</v>
      </c>
      <c r="H53" s="40" t="s">
        <v>693</v>
      </c>
      <c r="I53" s="12">
        <v>70560</v>
      </c>
      <c r="J53" s="177"/>
      <c r="K53" s="177"/>
    </row>
    <row r="54" spans="1:11" x14ac:dyDescent="0.25">
      <c r="A54" s="57" t="s">
        <v>116</v>
      </c>
      <c r="B54" s="40" t="s">
        <v>693</v>
      </c>
      <c r="C54" s="11">
        <v>4</v>
      </c>
      <c r="D54" s="40" t="s">
        <v>693</v>
      </c>
      <c r="E54" s="40">
        <v>4</v>
      </c>
      <c r="F54" s="40" t="s">
        <v>693</v>
      </c>
      <c r="G54" s="11">
        <v>28000</v>
      </c>
      <c r="H54" s="40" t="s">
        <v>693</v>
      </c>
      <c r="I54" s="12">
        <v>112</v>
      </c>
      <c r="J54" s="177"/>
      <c r="K54" s="177"/>
    </row>
    <row r="55" spans="1:11" x14ac:dyDescent="0.25">
      <c r="A55" s="57" t="s">
        <v>117</v>
      </c>
      <c r="B55" s="40" t="s">
        <v>693</v>
      </c>
      <c r="C55" s="11">
        <v>6</v>
      </c>
      <c r="D55" s="40" t="s">
        <v>693</v>
      </c>
      <c r="E55" s="40">
        <v>6</v>
      </c>
      <c r="F55" s="40" t="s">
        <v>693</v>
      </c>
      <c r="G55" s="11">
        <v>16500</v>
      </c>
      <c r="H55" s="40" t="s">
        <v>693</v>
      </c>
      <c r="I55" s="12">
        <v>99</v>
      </c>
      <c r="J55" s="177"/>
      <c r="K55" s="177"/>
    </row>
    <row r="56" spans="1:11" x14ac:dyDescent="0.25">
      <c r="A56" s="57" t="s">
        <v>118</v>
      </c>
      <c r="B56" s="40">
        <v>1</v>
      </c>
      <c r="C56" s="11" t="s">
        <v>693</v>
      </c>
      <c r="D56" s="40" t="s">
        <v>693</v>
      </c>
      <c r="E56" s="40">
        <v>1</v>
      </c>
      <c r="F56" s="40">
        <v>10000</v>
      </c>
      <c r="G56" s="11" t="s">
        <v>693</v>
      </c>
      <c r="H56" s="40" t="s">
        <v>693</v>
      </c>
      <c r="I56" s="12">
        <v>10</v>
      </c>
      <c r="J56" s="177"/>
      <c r="K56" s="177"/>
    </row>
    <row r="57" spans="1:11" x14ac:dyDescent="0.25">
      <c r="A57" s="57" t="s">
        <v>119</v>
      </c>
      <c r="B57" s="40" t="s">
        <v>693</v>
      </c>
      <c r="C57" s="11">
        <v>14</v>
      </c>
      <c r="D57" s="40" t="s">
        <v>693</v>
      </c>
      <c r="E57" s="40">
        <v>14</v>
      </c>
      <c r="F57" s="40" t="s">
        <v>693</v>
      </c>
      <c r="G57" s="11">
        <v>25000</v>
      </c>
      <c r="H57" s="40" t="s">
        <v>693</v>
      </c>
      <c r="I57" s="12">
        <v>350</v>
      </c>
      <c r="J57" s="177"/>
      <c r="K57" s="177"/>
    </row>
    <row r="58" spans="1:11" x14ac:dyDescent="0.25">
      <c r="A58" s="66" t="s">
        <v>176</v>
      </c>
      <c r="B58" s="67">
        <v>1</v>
      </c>
      <c r="C58" s="67">
        <v>1704</v>
      </c>
      <c r="D58" s="228" t="s">
        <v>693</v>
      </c>
      <c r="E58" s="67">
        <v>1705</v>
      </c>
      <c r="F58" s="71">
        <v>10000</v>
      </c>
      <c r="G58" s="71">
        <v>41738</v>
      </c>
      <c r="H58" s="228" t="s">
        <v>693</v>
      </c>
      <c r="I58" s="68">
        <v>71131</v>
      </c>
      <c r="J58" s="177"/>
      <c r="K58" s="177"/>
    </row>
    <row r="59" spans="1:11" x14ac:dyDescent="0.25">
      <c r="A59" s="57"/>
      <c r="B59" s="40"/>
      <c r="C59" s="40"/>
      <c r="D59" s="40"/>
      <c r="E59" s="40"/>
      <c r="F59" s="11"/>
      <c r="G59" s="11"/>
      <c r="H59" s="11"/>
      <c r="I59" s="41"/>
      <c r="J59" s="177"/>
      <c r="K59" s="177"/>
    </row>
    <row r="60" spans="1:11" x14ac:dyDescent="0.25">
      <c r="A60" s="57" t="s">
        <v>121</v>
      </c>
      <c r="B60" s="40" t="s">
        <v>693</v>
      </c>
      <c r="C60" s="11">
        <v>1162</v>
      </c>
      <c r="D60" s="11">
        <v>20</v>
      </c>
      <c r="E60" s="40">
        <v>1182</v>
      </c>
      <c r="F60" s="40" t="s">
        <v>693</v>
      </c>
      <c r="G60" s="11">
        <v>28508</v>
      </c>
      <c r="H60" s="11">
        <v>35000</v>
      </c>
      <c r="I60" s="12">
        <v>33826</v>
      </c>
      <c r="J60" s="177"/>
      <c r="K60" s="177"/>
    </row>
    <row r="61" spans="1:11" x14ac:dyDescent="0.25">
      <c r="A61" s="57" t="s">
        <v>122</v>
      </c>
      <c r="B61" s="11" t="s">
        <v>693</v>
      </c>
      <c r="C61" s="11">
        <v>375</v>
      </c>
      <c r="D61" s="75">
        <v>4</v>
      </c>
      <c r="E61" s="40">
        <v>379</v>
      </c>
      <c r="F61" s="11" t="s">
        <v>693</v>
      </c>
      <c r="G61" s="11">
        <v>24120</v>
      </c>
      <c r="H61" s="75">
        <v>26250</v>
      </c>
      <c r="I61" s="12">
        <v>9150</v>
      </c>
      <c r="J61" s="177"/>
      <c r="K61" s="177"/>
    </row>
    <row r="62" spans="1:11" x14ac:dyDescent="0.25">
      <c r="A62" s="57" t="s">
        <v>123</v>
      </c>
      <c r="B62" s="40" t="s">
        <v>693</v>
      </c>
      <c r="C62" s="11">
        <v>434</v>
      </c>
      <c r="D62" s="40">
        <v>1</v>
      </c>
      <c r="E62" s="40">
        <v>435</v>
      </c>
      <c r="F62" s="40" t="s">
        <v>693</v>
      </c>
      <c r="G62" s="11">
        <v>44933</v>
      </c>
      <c r="H62" s="40">
        <v>75000</v>
      </c>
      <c r="I62" s="12">
        <v>19575</v>
      </c>
      <c r="J62" s="177"/>
      <c r="K62" s="177"/>
    </row>
    <row r="63" spans="1:11" x14ac:dyDescent="0.25">
      <c r="A63" s="66" t="s">
        <v>124</v>
      </c>
      <c r="B63" s="67" t="s">
        <v>693</v>
      </c>
      <c r="C63" s="67">
        <v>1971</v>
      </c>
      <c r="D63" s="228">
        <v>25</v>
      </c>
      <c r="E63" s="67">
        <v>1996</v>
      </c>
      <c r="F63" s="71" t="s">
        <v>693</v>
      </c>
      <c r="G63" s="71">
        <v>31290</v>
      </c>
      <c r="H63" s="228">
        <v>35200</v>
      </c>
      <c r="I63" s="68">
        <v>62551</v>
      </c>
      <c r="J63" s="177"/>
      <c r="K63" s="177"/>
    </row>
    <row r="64" spans="1:11" x14ac:dyDescent="0.25">
      <c r="A64" s="57"/>
      <c r="B64" s="40"/>
      <c r="C64" s="40"/>
      <c r="D64" s="40"/>
      <c r="E64" s="40"/>
      <c r="F64" s="11"/>
      <c r="G64" s="11"/>
      <c r="H64" s="11"/>
      <c r="I64" s="41"/>
      <c r="J64" s="177"/>
      <c r="K64" s="177"/>
    </row>
    <row r="65" spans="1:11" x14ac:dyDescent="0.25">
      <c r="A65" s="66" t="s">
        <v>125</v>
      </c>
      <c r="B65" s="67" t="s">
        <v>693</v>
      </c>
      <c r="C65" s="67">
        <v>16104</v>
      </c>
      <c r="D65" s="228" t="s">
        <v>693</v>
      </c>
      <c r="E65" s="67">
        <v>16104</v>
      </c>
      <c r="F65" s="71" t="s">
        <v>693</v>
      </c>
      <c r="G65" s="71">
        <v>26730</v>
      </c>
      <c r="H65" s="228" t="s">
        <v>693</v>
      </c>
      <c r="I65" s="68">
        <v>430459</v>
      </c>
      <c r="J65" s="177"/>
      <c r="K65" s="177"/>
    </row>
    <row r="66" spans="1:11" x14ac:dyDescent="0.25">
      <c r="A66" s="57"/>
      <c r="B66" s="40"/>
      <c r="C66" s="40"/>
      <c r="D66" s="40"/>
      <c r="E66" s="40"/>
      <c r="F66" s="11"/>
      <c r="G66" s="11"/>
      <c r="H66" s="11"/>
      <c r="I66" s="41"/>
      <c r="J66" s="177"/>
      <c r="K66" s="177"/>
    </row>
    <row r="67" spans="1:11" x14ac:dyDescent="0.25">
      <c r="A67" s="57" t="s">
        <v>126</v>
      </c>
      <c r="B67" s="40" t="s">
        <v>693</v>
      </c>
      <c r="C67" s="11">
        <v>4</v>
      </c>
      <c r="D67" s="40" t="s">
        <v>693</v>
      </c>
      <c r="E67" s="40">
        <v>4</v>
      </c>
      <c r="F67" s="40" t="s">
        <v>693</v>
      </c>
      <c r="G67" s="11">
        <v>28300</v>
      </c>
      <c r="H67" s="40" t="s">
        <v>693</v>
      </c>
      <c r="I67" s="12">
        <v>113</v>
      </c>
      <c r="J67" s="177"/>
      <c r="K67" s="177"/>
    </row>
    <row r="68" spans="1:11" x14ac:dyDescent="0.25">
      <c r="A68" s="57" t="s">
        <v>127</v>
      </c>
      <c r="B68" s="40" t="s">
        <v>693</v>
      </c>
      <c r="C68" s="11">
        <v>1</v>
      </c>
      <c r="D68" s="40">
        <v>1</v>
      </c>
      <c r="E68" s="40">
        <v>2</v>
      </c>
      <c r="F68" s="40" t="s">
        <v>693</v>
      </c>
      <c r="G68" s="11">
        <v>28300</v>
      </c>
      <c r="H68" s="40">
        <v>28400</v>
      </c>
      <c r="I68" s="12">
        <v>57</v>
      </c>
      <c r="J68" s="177"/>
      <c r="K68" s="177"/>
    </row>
    <row r="69" spans="1:11" x14ac:dyDescent="0.25">
      <c r="A69" s="66" t="s">
        <v>128</v>
      </c>
      <c r="B69" s="67" t="s">
        <v>693</v>
      </c>
      <c r="C69" s="67">
        <v>5</v>
      </c>
      <c r="D69" s="228">
        <v>1</v>
      </c>
      <c r="E69" s="67">
        <v>6</v>
      </c>
      <c r="F69" s="71" t="s">
        <v>693</v>
      </c>
      <c r="G69" s="71">
        <v>28300</v>
      </c>
      <c r="H69" s="228">
        <v>28400</v>
      </c>
      <c r="I69" s="68">
        <v>170</v>
      </c>
      <c r="J69" s="177"/>
      <c r="K69" s="177"/>
    </row>
    <row r="70" spans="1:11" x14ac:dyDescent="0.25">
      <c r="A70" s="57"/>
      <c r="B70" s="40"/>
      <c r="C70" s="40"/>
      <c r="D70" s="40"/>
      <c r="E70" s="40"/>
      <c r="F70" s="11"/>
      <c r="G70" s="11"/>
      <c r="H70" s="11"/>
      <c r="I70" s="41"/>
      <c r="J70" s="177"/>
      <c r="K70" s="177"/>
    </row>
    <row r="71" spans="1:11" x14ac:dyDescent="0.25">
      <c r="A71" s="57" t="s">
        <v>129</v>
      </c>
      <c r="B71" s="40" t="s">
        <v>693</v>
      </c>
      <c r="C71" s="11">
        <v>7415</v>
      </c>
      <c r="D71" s="11">
        <v>5</v>
      </c>
      <c r="E71" s="40">
        <v>7420</v>
      </c>
      <c r="F71" s="40" t="s">
        <v>693</v>
      </c>
      <c r="G71" s="11">
        <v>26236</v>
      </c>
      <c r="H71" s="11">
        <v>27500</v>
      </c>
      <c r="I71" s="12">
        <v>194675</v>
      </c>
      <c r="J71" s="177"/>
      <c r="K71" s="177"/>
    </row>
    <row r="72" spans="1:11" x14ac:dyDescent="0.25">
      <c r="A72" s="57" t="s">
        <v>130</v>
      </c>
      <c r="B72" s="40" t="s">
        <v>693</v>
      </c>
      <c r="C72" s="11">
        <v>96</v>
      </c>
      <c r="D72" s="40" t="s">
        <v>693</v>
      </c>
      <c r="E72" s="40">
        <v>96</v>
      </c>
      <c r="F72" s="40" t="s">
        <v>693</v>
      </c>
      <c r="G72" s="11">
        <v>32290</v>
      </c>
      <c r="H72" s="40" t="s">
        <v>693</v>
      </c>
      <c r="I72" s="12">
        <v>3100</v>
      </c>
      <c r="J72" s="177"/>
      <c r="K72" s="177"/>
    </row>
    <row r="73" spans="1:11" x14ac:dyDescent="0.25">
      <c r="A73" s="57" t="s">
        <v>131</v>
      </c>
      <c r="B73" s="11" t="s">
        <v>693</v>
      </c>
      <c r="C73" s="11">
        <v>21</v>
      </c>
      <c r="D73" s="40" t="s">
        <v>693</v>
      </c>
      <c r="E73" s="40">
        <v>21</v>
      </c>
      <c r="F73" s="11" t="s">
        <v>693</v>
      </c>
      <c r="G73" s="11">
        <v>25000</v>
      </c>
      <c r="H73" s="40" t="s">
        <v>693</v>
      </c>
      <c r="I73" s="12">
        <v>525</v>
      </c>
      <c r="J73" s="177"/>
      <c r="K73" s="177"/>
    </row>
    <row r="74" spans="1:11" x14ac:dyDescent="0.25">
      <c r="A74" s="57" t="s">
        <v>132</v>
      </c>
      <c r="B74" s="40" t="s">
        <v>693</v>
      </c>
      <c r="C74" s="11">
        <v>3155</v>
      </c>
      <c r="D74" s="40" t="s">
        <v>693</v>
      </c>
      <c r="E74" s="40">
        <v>3155</v>
      </c>
      <c r="F74" s="40" t="s">
        <v>693</v>
      </c>
      <c r="G74" s="11">
        <v>37336</v>
      </c>
      <c r="H74" s="40" t="s">
        <v>693</v>
      </c>
      <c r="I74" s="12">
        <v>117796</v>
      </c>
      <c r="J74" s="177"/>
      <c r="K74" s="177"/>
    </row>
    <row r="75" spans="1:11" x14ac:dyDescent="0.25">
      <c r="A75" s="57" t="s">
        <v>133</v>
      </c>
      <c r="B75" s="11" t="s">
        <v>693</v>
      </c>
      <c r="C75" s="11">
        <v>235</v>
      </c>
      <c r="D75" s="40" t="s">
        <v>693</v>
      </c>
      <c r="E75" s="40">
        <v>235</v>
      </c>
      <c r="F75" s="11" t="s">
        <v>693</v>
      </c>
      <c r="G75" s="11">
        <v>21900</v>
      </c>
      <c r="H75" s="40" t="s">
        <v>693</v>
      </c>
      <c r="I75" s="12">
        <v>5146</v>
      </c>
      <c r="J75" s="177"/>
      <c r="K75" s="177"/>
    </row>
    <row r="76" spans="1:11" x14ac:dyDescent="0.25">
      <c r="A76" s="57" t="s">
        <v>134</v>
      </c>
      <c r="B76" s="11" t="s">
        <v>693</v>
      </c>
      <c r="C76" s="11">
        <v>29</v>
      </c>
      <c r="D76" s="40" t="s">
        <v>693</v>
      </c>
      <c r="E76" s="40">
        <v>29</v>
      </c>
      <c r="F76" s="11" t="s">
        <v>693</v>
      </c>
      <c r="G76" s="11">
        <v>22850</v>
      </c>
      <c r="H76" s="40" t="s">
        <v>693</v>
      </c>
      <c r="I76" s="12">
        <v>663</v>
      </c>
      <c r="J76" s="177"/>
      <c r="K76" s="177"/>
    </row>
    <row r="77" spans="1:11" x14ac:dyDescent="0.25">
      <c r="A77" s="57" t="s">
        <v>135</v>
      </c>
      <c r="B77" s="40" t="s">
        <v>693</v>
      </c>
      <c r="C77" s="11">
        <v>226</v>
      </c>
      <c r="D77" s="40" t="s">
        <v>693</v>
      </c>
      <c r="E77" s="40">
        <v>226</v>
      </c>
      <c r="F77" s="40" t="s">
        <v>693</v>
      </c>
      <c r="G77" s="11">
        <v>26000</v>
      </c>
      <c r="H77" s="40" t="s">
        <v>693</v>
      </c>
      <c r="I77" s="12">
        <v>5850</v>
      </c>
      <c r="J77" s="177"/>
      <c r="K77" s="177"/>
    </row>
    <row r="78" spans="1:11" x14ac:dyDescent="0.25">
      <c r="A78" s="57" t="s">
        <v>136</v>
      </c>
      <c r="B78" s="75" t="s">
        <v>693</v>
      </c>
      <c r="C78" s="11">
        <v>30</v>
      </c>
      <c r="D78" s="40" t="s">
        <v>693</v>
      </c>
      <c r="E78" s="40">
        <v>30</v>
      </c>
      <c r="F78" s="75" t="s">
        <v>693</v>
      </c>
      <c r="G78" s="11">
        <v>25500</v>
      </c>
      <c r="H78" s="40" t="s">
        <v>693</v>
      </c>
      <c r="I78" s="12">
        <v>765</v>
      </c>
    </row>
    <row r="79" spans="1:11" x14ac:dyDescent="0.25">
      <c r="A79" s="66" t="s">
        <v>137</v>
      </c>
      <c r="B79" s="67" t="s">
        <v>693</v>
      </c>
      <c r="C79" s="67">
        <v>11207</v>
      </c>
      <c r="D79" s="228">
        <v>5</v>
      </c>
      <c r="E79" s="67">
        <v>11212</v>
      </c>
      <c r="F79" s="71" t="s">
        <v>693</v>
      </c>
      <c r="G79" s="71">
        <v>29304</v>
      </c>
      <c r="H79" s="228">
        <v>27500</v>
      </c>
      <c r="I79" s="68">
        <v>328520</v>
      </c>
    </row>
    <row r="80" spans="1:11" x14ac:dyDescent="0.25">
      <c r="A80" s="57"/>
      <c r="B80" s="40"/>
      <c r="C80" s="40"/>
      <c r="D80" s="40"/>
      <c r="E80" s="40"/>
      <c r="F80" s="11"/>
      <c r="G80" s="11"/>
      <c r="H80" s="11"/>
      <c r="I80" s="41"/>
    </row>
    <row r="81" spans="1:9" x14ac:dyDescent="0.25">
      <c r="A81" s="57" t="s">
        <v>138</v>
      </c>
      <c r="B81" s="75" t="s">
        <v>693</v>
      </c>
      <c r="C81" s="11">
        <v>465</v>
      </c>
      <c r="D81" s="75">
        <v>4</v>
      </c>
      <c r="E81" s="40">
        <v>469</v>
      </c>
      <c r="F81" s="75" t="s">
        <v>693</v>
      </c>
      <c r="G81" s="11">
        <v>35769</v>
      </c>
      <c r="H81" s="75">
        <v>50000</v>
      </c>
      <c r="I81" s="12">
        <v>16826</v>
      </c>
    </row>
    <row r="82" spans="1:9" x14ac:dyDescent="0.25">
      <c r="A82" s="57" t="s">
        <v>139</v>
      </c>
      <c r="B82" s="11" t="s">
        <v>693</v>
      </c>
      <c r="C82" s="11">
        <v>661</v>
      </c>
      <c r="D82" s="75">
        <v>2</v>
      </c>
      <c r="E82" s="40">
        <v>663</v>
      </c>
      <c r="F82" s="11" t="s">
        <v>693</v>
      </c>
      <c r="G82" s="11">
        <v>20000</v>
      </c>
      <c r="H82" s="75">
        <v>30000</v>
      </c>
      <c r="I82" s="12">
        <v>13274</v>
      </c>
    </row>
    <row r="83" spans="1:9" x14ac:dyDescent="0.25">
      <c r="A83" s="66" t="s">
        <v>140</v>
      </c>
      <c r="B83" s="67" t="s">
        <v>693</v>
      </c>
      <c r="C83" s="67">
        <v>1126</v>
      </c>
      <c r="D83" s="228">
        <v>6</v>
      </c>
      <c r="E83" s="67">
        <v>1132</v>
      </c>
      <c r="F83" s="71" t="s">
        <v>693</v>
      </c>
      <c r="G83" s="71">
        <v>26512</v>
      </c>
      <c r="H83" s="228">
        <v>43333</v>
      </c>
      <c r="I83" s="68">
        <v>30100</v>
      </c>
    </row>
    <row r="84" spans="1:9" x14ac:dyDescent="0.25">
      <c r="A84" s="57"/>
      <c r="B84" s="40"/>
      <c r="C84" s="40"/>
      <c r="D84" s="40"/>
      <c r="E84" s="40"/>
      <c r="F84" s="11"/>
      <c r="G84" s="11"/>
      <c r="H84" s="11"/>
      <c r="I84" s="12"/>
    </row>
    <row r="85" spans="1:9" ht="13.8" thickBot="1" x14ac:dyDescent="0.3">
      <c r="A85" s="60" t="s">
        <v>141</v>
      </c>
      <c r="B85" s="47">
        <v>146</v>
      </c>
      <c r="C85" s="47">
        <v>34257</v>
      </c>
      <c r="D85" s="47">
        <v>765</v>
      </c>
      <c r="E85" s="47">
        <v>35168</v>
      </c>
      <c r="F85" s="149">
        <v>14021</v>
      </c>
      <c r="G85" s="149">
        <v>28590</v>
      </c>
      <c r="H85" s="149">
        <v>30258</v>
      </c>
      <c r="I85" s="48">
        <v>1004668</v>
      </c>
    </row>
  </sheetData>
  <mergeCells count="7">
    <mergeCell ref="A1:I1"/>
    <mergeCell ref="A5:A7"/>
    <mergeCell ref="B6:B7"/>
    <mergeCell ref="E6:E7"/>
    <mergeCell ref="F6:F7"/>
    <mergeCell ref="I5:I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6">
    <pageSetUpPr fitToPage="1"/>
  </sheetPr>
  <dimension ref="A1:E86"/>
  <sheetViews>
    <sheetView view="pageBreakPreview" topLeftCell="A7" zoomScale="75" zoomScaleNormal="75" zoomScaleSheetLayoutView="75" workbookViewId="0">
      <selection activeCell="K34" sqref="K34"/>
    </sheetView>
  </sheetViews>
  <sheetFormatPr baseColWidth="10" defaultColWidth="11.44140625" defaultRowHeight="13.2" x14ac:dyDescent="0.25"/>
  <cols>
    <col min="1" max="1" width="35.6640625" style="172" customWidth="1"/>
    <col min="2" max="5" width="24.44140625" style="172" customWidth="1"/>
    <col min="6" max="16384" width="11.44140625" style="172"/>
  </cols>
  <sheetData>
    <row r="1" spans="1:5" s="80" customFormat="1" ht="17.399999999999999" x14ac:dyDescent="0.3">
      <c r="A1" s="2009" t="s">
        <v>0</v>
      </c>
      <c r="B1" s="2009"/>
      <c r="C1" s="2009"/>
      <c r="D1" s="2009"/>
      <c r="E1" s="2009"/>
    </row>
    <row r="2" spans="1:5" s="81" customFormat="1" ht="12.75" customHeight="1" x14ac:dyDescent="0.25">
      <c r="A2" s="275"/>
    </row>
    <row r="3" spans="1:5" s="81" customFormat="1" ht="13.8" x14ac:dyDescent="0.25">
      <c r="A3" s="2002" t="s">
        <v>637</v>
      </c>
      <c r="B3" s="2002"/>
      <c r="C3" s="2002"/>
      <c r="D3" s="2002"/>
      <c r="E3" s="2002"/>
    </row>
    <row r="4" spans="1:5" s="81" customFormat="1" ht="13.8" x14ac:dyDescent="0.25">
      <c r="A4" s="2002" t="s">
        <v>765</v>
      </c>
      <c r="B4" s="2002"/>
      <c r="C4" s="2002"/>
      <c r="D4" s="2002"/>
      <c r="E4" s="2002"/>
    </row>
    <row r="5" spans="1:5" s="81" customFormat="1" ht="13.5" customHeight="1" thickBot="1" x14ac:dyDescent="0.3">
      <c r="A5" s="5"/>
      <c r="B5" s="6"/>
      <c r="C5" s="6"/>
      <c r="D5" s="6"/>
      <c r="E5" s="6"/>
    </row>
    <row r="6" spans="1:5" s="380" customFormat="1" ht="24.75" customHeight="1" x14ac:dyDescent="0.25">
      <c r="A6" s="2005" t="s">
        <v>77</v>
      </c>
      <c r="B6" s="1988" t="s">
        <v>484</v>
      </c>
      <c r="C6" s="1990"/>
      <c r="D6" s="1988" t="s">
        <v>485</v>
      </c>
      <c r="E6" s="1989"/>
    </row>
    <row r="7" spans="1:5" s="380" customFormat="1" ht="24.75" customHeight="1" x14ac:dyDescent="0.25">
      <c r="A7" s="2006"/>
      <c r="B7" s="637" t="s">
        <v>3</v>
      </c>
      <c r="C7" s="392" t="s">
        <v>4</v>
      </c>
      <c r="D7" s="637" t="s">
        <v>3</v>
      </c>
      <c r="E7" s="407" t="s">
        <v>4</v>
      </c>
    </row>
    <row r="8" spans="1:5" s="380" customFormat="1" ht="24.75" customHeight="1" thickBot="1" x14ac:dyDescent="0.3">
      <c r="A8" s="2006"/>
      <c r="B8" s="393" t="s">
        <v>13</v>
      </c>
      <c r="C8" s="636" t="s">
        <v>152</v>
      </c>
      <c r="D8" s="393" t="s">
        <v>13</v>
      </c>
      <c r="E8" s="638" t="s">
        <v>152</v>
      </c>
    </row>
    <row r="9" spans="1:5" ht="19.2" customHeight="1" x14ac:dyDescent="0.25">
      <c r="A9" s="65" t="s">
        <v>81</v>
      </c>
      <c r="B9" s="164">
        <v>69</v>
      </c>
      <c r="C9" s="164">
        <v>2224</v>
      </c>
      <c r="D9" s="110">
        <v>138</v>
      </c>
      <c r="E9" s="117">
        <v>4548</v>
      </c>
    </row>
    <row r="10" spans="1:5" x14ac:dyDescent="0.25">
      <c r="A10" s="57" t="s">
        <v>82</v>
      </c>
      <c r="B10" s="11">
        <v>39</v>
      </c>
      <c r="C10" s="11">
        <v>1257</v>
      </c>
      <c r="D10" s="75">
        <v>75</v>
      </c>
      <c r="E10" s="112">
        <v>2414</v>
      </c>
    </row>
    <row r="11" spans="1:5" x14ac:dyDescent="0.25">
      <c r="A11" s="57" t="s">
        <v>83</v>
      </c>
      <c r="B11" s="40">
        <v>50</v>
      </c>
      <c r="C11" s="40">
        <v>1470</v>
      </c>
      <c r="D11" s="40">
        <v>97</v>
      </c>
      <c r="E11" s="41">
        <v>2852</v>
      </c>
    </row>
    <row r="12" spans="1:5" x14ac:dyDescent="0.25">
      <c r="A12" s="57" t="s">
        <v>84</v>
      </c>
      <c r="B12" s="75">
        <v>80</v>
      </c>
      <c r="C12" s="75">
        <v>2632</v>
      </c>
      <c r="D12" s="11">
        <v>174</v>
      </c>
      <c r="E12" s="12">
        <v>5725</v>
      </c>
    </row>
    <row r="13" spans="1:5" x14ac:dyDescent="0.25">
      <c r="A13" s="66" t="s">
        <v>85</v>
      </c>
      <c r="B13" s="67">
        <v>238</v>
      </c>
      <c r="C13" s="67">
        <v>7583</v>
      </c>
      <c r="D13" s="67">
        <v>484</v>
      </c>
      <c r="E13" s="68">
        <v>15539</v>
      </c>
    </row>
    <row r="14" spans="1:5" x14ac:dyDescent="0.25">
      <c r="A14" s="57"/>
      <c r="B14" s="40"/>
      <c r="C14" s="40"/>
      <c r="D14" s="40"/>
      <c r="E14" s="41"/>
    </row>
    <row r="15" spans="1:5" x14ac:dyDescent="0.25">
      <c r="A15" s="66" t="s">
        <v>86</v>
      </c>
      <c r="B15" s="67" t="s">
        <v>693</v>
      </c>
      <c r="C15" s="67" t="s">
        <v>693</v>
      </c>
      <c r="D15" s="67">
        <v>55</v>
      </c>
      <c r="E15" s="68">
        <v>1165</v>
      </c>
    </row>
    <row r="16" spans="1:5" x14ac:dyDescent="0.25">
      <c r="A16" s="57"/>
      <c r="B16" s="40"/>
      <c r="C16" s="40"/>
      <c r="D16" s="40"/>
      <c r="E16" s="41"/>
    </row>
    <row r="17" spans="1:5" x14ac:dyDescent="0.25">
      <c r="A17" s="66" t="s">
        <v>87</v>
      </c>
      <c r="B17" s="67" t="s">
        <v>693</v>
      </c>
      <c r="C17" s="67" t="s">
        <v>693</v>
      </c>
      <c r="D17" s="67">
        <v>7</v>
      </c>
      <c r="E17" s="68">
        <v>411</v>
      </c>
    </row>
    <row r="18" spans="1:5" x14ac:dyDescent="0.25">
      <c r="A18" s="57"/>
      <c r="B18" s="40"/>
      <c r="C18" s="40"/>
      <c r="D18" s="40"/>
      <c r="E18" s="41"/>
    </row>
    <row r="19" spans="1:5" x14ac:dyDescent="0.25">
      <c r="A19" s="57" t="s">
        <v>160</v>
      </c>
      <c r="B19" s="11">
        <v>36</v>
      </c>
      <c r="C19" s="11">
        <v>425</v>
      </c>
      <c r="D19" s="11">
        <v>70</v>
      </c>
      <c r="E19" s="12">
        <v>2289</v>
      </c>
    </row>
    <row r="20" spans="1:5" x14ac:dyDescent="0.25">
      <c r="A20" s="57" t="s">
        <v>89</v>
      </c>
      <c r="B20" s="75">
        <v>125</v>
      </c>
      <c r="C20" s="75">
        <v>3125</v>
      </c>
      <c r="D20" s="11" t="s">
        <v>693</v>
      </c>
      <c r="E20" s="12" t="s">
        <v>693</v>
      </c>
    </row>
    <row r="21" spans="1:5" x14ac:dyDescent="0.25">
      <c r="A21" s="57" t="s">
        <v>90</v>
      </c>
      <c r="B21" s="75">
        <v>166</v>
      </c>
      <c r="C21" s="75">
        <v>3986</v>
      </c>
      <c r="D21" s="11" t="s">
        <v>693</v>
      </c>
      <c r="E21" s="12" t="s">
        <v>693</v>
      </c>
    </row>
    <row r="22" spans="1:5" x14ac:dyDescent="0.25">
      <c r="A22" s="66" t="s">
        <v>91</v>
      </c>
      <c r="B22" s="67">
        <v>327</v>
      </c>
      <c r="C22" s="67">
        <v>7536</v>
      </c>
      <c r="D22" s="67">
        <v>70</v>
      </c>
      <c r="E22" s="68">
        <v>2289</v>
      </c>
    </row>
    <row r="23" spans="1:5" x14ac:dyDescent="0.25">
      <c r="A23" s="57"/>
      <c r="B23" s="40"/>
      <c r="C23" s="40"/>
      <c r="D23" s="40"/>
      <c r="E23" s="41"/>
    </row>
    <row r="24" spans="1:5" x14ac:dyDescent="0.25">
      <c r="A24" s="66" t="s">
        <v>92</v>
      </c>
      <c r="B24" s="67">
        <v>5</v>
      </c>
      <c r="C24" s="67">
        <v>123</v>
      </c>
      <c r="D24" s="67">
        <v>343</v>
      </c>
      <c r="E24" s="68">
        <v>7358</v>
      </c>
    </row>
    <row r="25" spans="1:5" x14ac:dyDescent="0.25">
      <c r="A25" s="57"/>
      <c r="B25" s="40"/>
      <c r="C25" s="40"/>
      <c r="D25" s="40"/>
      <c r="E25" s="41"/>
    </row>
    <row r="26" spans="1:5" x14ac:dyDescent="0.25">
      <c r="A26" s="66" t="s">
        <v>93</v>
      </c>
      <c r="B26" s="67">
        <v>5</v>
      </c>
      <c r="C26" s="67">
        <v>125</v>
      </c>
      <c r="D26" s="67">
        <v>99</v>
      </c>
      <c r="E26" s="68">
        <v>2617</v>
      </c>
    </row>
    <row r="27" spans="1:5" x14ac:dyDescent="0.25">
      <c r="A27" s="57"/>
      <c r="B27" s="40"/>
      <c r="C27" s="40"/>
      <c r="D27" s="40"/>
      <c r="E27" s="41"/>
    </row>
    <row r="28" spans="1:5" x14ac:dyDescent="0.25">
      <c r="A28" s="57" t="s">
        <v>94</v>
      </c>
      <c r="B28" s="40">
        <v>1</v>
      </c>
      <c r="C28" s="40">
        <v>30</v>
      </c>
      <c r="D28" s="40">
        <v>2</v>
      </c>
      <c r="E28" s="41">
        <v>60</v>
      </c>
    </row>
    <row r="29" spans="1:5" x14ac:dyDescent="0.25">
      <c r="A29" s="57" t="s">
        <v>95</v>
      </c>
      <c r="B29" s="40" t="s">
        <v>693</v>
      </c>
      <c r="C29" s="40" t="s">
        <v>693</v>
      </c>
      <c r="D29" s="40" t="s">
        <v>693</v>
      </c>
      <c r="E29" s="41" t="s">
        <v>693</v>
      </c>
    </row>
    <row r="30" spans="1:5" x14ac:dyDescent="0.25">
      <c r="A30" s="57" t="s">
        <v>96</v>
      </c>
      <c r="B30" s="11" t="s">
        <v>693</v>
      </c>
      <c r="C30" s="11" t="s">
        <v>693</v>
      </c>
      <c r="D30" s="11">
        <v>14</v>
      </c>
      <c r="E30" s="12">
        <v>420</v>
      </c>
    </row>
    <row r="31" spans="1:5" x14ac:dyDescent="0.25">
      <c r="A31" s="66" t="s">
        <v>97</v>
      </c>
      <c r="B31" s="67">
        <v>1</v>
      </c>
      <c r="C31" s="67">
        <v>30</v>
      </c>
      <c r="D31" s="67">
        <v>16</v>
      </c>
      <c r="E31" s="68">
        <v>480</v>
      </c>
    </row>
    <row r="32" spans="1:5" x14ac:dyDescent="0.25">
      <c r="A32" s="57"/>
      <c r="B32" s="40"/>
      <c r="C32" s="40"/>
      <c r="D32" s="40"/>
      <c r="E32" s="41"/>
    </row>
    <row r="33" spans="1:5" x14ac:dyDescent="0.25">
      <c r="A33" s="57" t="s">
        <v>98</v>
      </c>
      <c r="B33" s="73">
        <v>57</v>
      </c>
      <c r="C33" s="73">
        <v>1368</v>
      </c>
      <c r="D33" s="73">
        <v>228</v>
      </c>
      <c r="E33" s="74">
        <v>5427</v>
      </c>
    </row>
    <row r="34" spans="1:5" x14ac:dyDescent="0.25">
      <c r="A34" s="57" t="s">
        <v>99</v>
      </c>
      <c r="B34" s="73">
        <v>97</v>
      </c>
      <c r="C34" s="73">
        <v>2380</v>
      </c>
      <c r="D34" s="73">
        <v>64</v>
      </c>
      <c r="E34" s="74">
        <v>1587</v>
      </c>
    </row>
    <row r="35" spans="1:5" x14ac:dyDescent="0.25">
      <c r="A35" s="57" t="s">
        <v>100</v>
      </c>
      <c r="B35" s="73">
        <v>47</v>
      </c>
      <c r="C35" s="73">
        <v>1053</v>
      </c>
      <c r="D35" s="73">
        <v>48</v>
      </c>
      <c r="E35" s="74">
        <v>1095</v>
      </c>
    </row>
    <row r="36" spans="1:5" x14ac:dyDescent="0.25">
      <c r="A36" s="57" t="s">
        <v>101</v>
      </c>
      <c r="B36" s="73">
        <v>80</v>
      </c>
      <c r="C36" s="73">
        <v>2048</v>
      </c>
      <c r="D36" s="73">
        <v>254</v>
      </c>
      <c r="E36" s="74">
        <v>6141</v>
      </c>
    </row>
    <row r="37" spans="1:5" x14ac:dyDescent="0.25">
      <c r="A37" s="66" t="s">
        <v>102</v>
      </c>
      <c r="B37" s="67">
        <v>281</v>
      </c>
      <c r="C37" s="67">
        <v>6849</v>
      </c>
      <c r="D37" s="67">
        <v>594</v>
      </c>
      <c r="E37" s="68">
        <v>14250</v>
      </c>
    </row>
    <row r="38" spans="1:5" x14ac:dyDescent="0.25">
      <c r="A38" s="57"/>
      <c r="B38" s="40"/>
      <c r="C38" s="40"/>
      <c r="D38" s="40"/>
      <c r="E38" s="41"/>
    </row>
    <row r="39" spans="1:5" x14ac:dyDescent="0.25">
      <c r="A39" s="66" t="s">
        <v>103</v>
      </c>
      <c r="B39" s="67">
        <v>101</v>
      </c>
      <c r="C39" s="67">
        <v>2516</v>
      </c>
      <c r="D39" s="67">
        <v>18</v>
      </c>
      <c r="E39" s="68">
        <v>444</v>
      </c>
    </row>
    <row r="40" spans="1:5" x14ac:dyDescent="0.25">
      <c r="A40" s="57"/>
      <c r="B40" s="40"/>
      <c r="C40" s="40"/>
      <c r="D40" s="40"/>
      <c r="E40" s="41"/>
    </row>
    <row r="41" spans="1:5" x14ac:dyDescent="0.25">
      <c r="A41" s="57" t="s">
        <v>161</v>
      </c>
      <c r="B41" s="11" t="s">
        <v>693</v>
      </c>
      <c r="C41" s="11" t="s">
        <v>693</v>
      </c>
      <c r="D41" s="11">
        <v>5</v>
      </c>
      <c r="E41" s="12">
        <v>151</v>
      </c>
    </row>
    <row r="42" spans="1:5" x14ac:dyDescent="0.25">
      <c r="A42" s="57" t="s">
        <v>105</v>
      </c>
      <c r="B42" s="11" t="s">
        <v>693</v>
      </c>
      <c r="C42" s="11" t="s">
        <v>693</v>
      </c>
      <c r="D42" s="11">
        <v>65</v>
      </c>
      <c r="E42" s="12">
        <v>2274</v>
      </c>
    </row>
    <row r="43" spans="1:5" x14ac:dyDescent="0.25">
      <c r="A43" s="57" t="s">
        <v>106</v>
      </c>
      <c r="B43" s="11">
        <v>3</v>
      </c>
      <c r="C43" s="11">
        <v>78</v>
      </c>
      <c r="D43" s="11" t="s">
        <v>693</v>
      </c>
      <c r="E43" s="12" t="s">
        <v>693</v>
      </c>
    </row>
    <row r="44" spans="1:5" x14ac:dyDescent="0.25">
      <c r="A44" s="57" t="s">
        <v>107</v>
      </c>
      <c r="B44" s="11">
        <v>3</v>
      </c>
      <c r="C44" s="11">
        <v>124</v>
      </c>
      <c r="D44" s="40" t="s">
        <v>693</v>
      </c>
      <c r="E44" s="41" t="s">
        <v>693</v>
      </c>
    </row>
    <row r="45" spans="1:5" x14ac:dyDescent="0.25">
      <c r="A45" s="57" t="s">
        <v>108</v>
      </c>
      <c r="B45" s="11">
        <v>10</v>
      </c>
      <c r="C45" s="11">
        <v>329</v>
      </c>
      <c r="D45" s="11">
        <v>10</v>
      </c>
      <c r="E45" s="12">
        <v>329</v>
      </c>
    </row>
    <row r="46" spans="1:5" x14ac:dyDescent="0.25">
      <c r="A46" s="57" t="s">
        <v>109</v>
      </c>
      <c r="B46" s="11">
        <v>54</v>
      </c>
      <c r="C46" s="11">
        <v>1944</v>
      </c>
      <c r="D46" s="11" t="s">
        <v>693</v>
      </c>
      <c r="E46" s="12" t="s">
        <v>693</v>
      </c>
    </row>
    <row r="47" spans="1:5" x14ac:dyDescent="0.25">
      <c r="A47" s="57" t="s">
        <v>110</v>
      </c>
      <c r="B47" s="11">
        <v>27</v>
      </c>
      <c r="C47" s="11">
        <v>930</v>
      </c>
      <c r="D47" s="11">
        <v>124</v>
      </c>
      <c r="E47" s="12">
        <v>4355</v>
      </c>
    </row>
    <row r="48" spans="1:5" x14ac:dyDescent="0.25">
      <c r="A48" s="57" t="s">
        <v>111</v>
      </c>
      <c r="B48" s="11">
        <v>10</v>
      </c>
      <c r="C48" s="11">
        <v>400</v>
      </c>
      <c r="D48" s="11">
        <v>4</v>
      </c>
      <c r="E48" s="12">
        <v>140</v>
      </c>
    </row>
    <row r="49" spans="1:5" x14ac:dyDescent="0.25">
      <c r="A49" s="57" t="s">
        <v>112</v>
      </c>
      <c r="B49" s="11">
        <v>4</v>
      </c>
      <c r="C49" s="11">
        <v>144</v>
      </c>
      <c r="D49" s="11" t="s">
        <v>693</v>
      </c>
      <c r="E49" s="12" t="s">
        <v>693</v>
      </c>
    </row>
    <row r="50" spans="1:5" x14ac:dyDescent="0.25">
      <c r="A50" s="66" t="s">
        <v>113</v>
      </c>
      <c r="B50" s="67">
        <v>111</v>
      </c>
      <c r="C50" s="67">
        <v>3949</v>
      </c>
      <c r="D50" s="67">
        <v>208</v>
      </c>
      <c r="E50" s="68">
        <v>7249</v>
      </c>
    </row>
    <row r="51" spans="1:5" x14ac:dyDescent="0.25">
      <c r="A51" s="57"/>
      <c r="B51" s="40"/>
      <c r="C51" s="40"/>
      <c r="D51" s="40"/>
      <c r="E51" s="41"/>
    </row>
    <row r="52" spans="1:5" x14ac:dyDescent="0.25">
      <c r="A52" s="66" t="s">
        <v>114</v>
      </c>
      <c r="B52" s="67">
        <v>27</v>
      </c>
      <c r="C52" s="67">
        <v>661</v>
      </c>
      <c r="D52" s="67">
        <v>23</v>
      </c>
      <c r="E52" s="68">
        <v>563</v>
      </c>
    </row>
    <row r="53" spans="1:5" x14ac:dyDescent="0.25">
      <c r="A53" s="57"/>
      <c r="B53" s="40"/>
      <c r="C53" s="40"/>
      <c r="D53" s="40"/>
      <c r="E53" s="41"/>
    </row>
    <row r="54" spans="1:5" x14ac:dyDescent="0.25">
      <c r="A54" s="57" t="s">
        <v>115</v>
      </c>
      <c r="B54" s="75">
        <v>504</v>
      </c>
      <c r="C54" s="75">
        <v>28224</v>
      </c>
      <c r="D54" s="11">
        <v>1176</v>
      </c>
      <c r="E54" s="12">
        <v>42336</v>
      </c>
    </row>
    <row r="55" spans="1:5" x14ac:dyDescent="0.25">
      <c r="A55" s="57" t="s">
        <v>116</v>
      </c>
      <c r="B55" s="11">
        <v>4</v>
      </c>
      <c r="C55" s="11">
        <v>112</v>
      </c>
      <c r="D55" s="40" t="s">
        <v>693</v>
      </c>
      <c r="E55" s="41" t="s">
        <v>693</v>
      </c>
    </row>
    <row r="56" spans="1:5" x14ac:dyDescent="0.25">
      <c r="A56" s="57" t="s">
        <v>117</v>
      </c>
      <c r="B56" s="11" t="s">
        <v>693</v>
      </c>
      <c r="C56" s="11" t="s">
        <v>693</v>
      </c>
      <c r="D56" s="40">
        <v>6</v>
      </c>
      <c r="E56" s="41">
        <v>99</v>
      </c>
    </row>
    <row r="57" spans="1:5" x14ac:dyDescent="0.25">
      <c r="A57" s="57" t="s">
        <v>118</v>
      </c>
      <c r="B57" s="11">
        <v>1</v>
      </c>
      <c r="C57" s="11">
        <v>10</v>
      </c>
      <c r="D57" s="11" t="s">
        <v>693</v>
      </c>
      <c r="E57" s="12" t="s">
        <v>693</v>
      </c>
    </row>
    <row r="58" spans="1:5" x14ac:dyDescent="0.25">
      <c r="A58" s="57" t="s">
        <v>119</v>
      </c>
      <c r="B58" s="11">
        <v>13</v>
      </c>
      <c r="C58" s="11">
        <v>336</v>
      </c>
      <c r="D58" s="11">
        <v>1</v>
      </c>
      <c r="E58" s="12">
        <v>14</v>
      </c>
    </row>
    <row r="59" spans="1:5" x14ac:dyDescent="0.25">
      <c r="A59" s="66" t="s">
        <v>176</v>
      </c>
      <c r="B59" s="67">
        <v>522</v>
      </c>
      <c r="C59" s="67">
        <v>28682</v>
      </c>
      <c r="D59" s="67">
        <v>1183</v>
      </c>
      <c r="E59" s="68">
        <v>42449</v>
      </c>
    </row>
    <row r="60" spans="1:5" x14ac:dyDescent="0.25">
      <c r="A60" s="314"/>
      <c r="B60" s="40"/>
      <c r="C60" s="40"/>
      <c r="D60" s="40"/>
      <c r="E60" s="41"/>
    </row>
    <row r="61" spans="1:5" x14ac:dyDescent="0.25">
      <c r="A61" s="57" t="s">
        <v>121</v>
      </c>
      <c r="B61" s="11">
        <v>215</v>
      </c>
      <c r="C61" s="11">
        <v>6020</v>
      </c>
      <c r="D61" s="11">
        <v>967</v>
      </c>
      <c r="E61" s="12">
        <v>27806</v>
      </c>
    </row>
    <row r="62" spans="1:5" x14ac:dyDescent="0.25">
      <c r="A62" s="57" t="s">
        <v>122</v>
      </c>
      <c r="B62" s="11">
        <v>310</v>
      </c>
      <c r="C62" s="11">
        <v>7725</v>
      </c>
      <c r="D62" s="11">
        <v>69</v>
      </c>
      <c r="E62" s="12">
        <v>1425</v>
      </c>
    </row>
    <row r="63" spans="1:5" x14ac:dyDescent="0.25">
      <c r="A63" s="57" t="s">
        <v>123</v>
      </c>
      <c r="B63" s="11">
        <v>291</v>
      </c>
      <c r="C63" s="11">
        <v>13211</v>
      </c>
      <c r="D63" s="11">
        <v>144</v>
      </c>
      <c r="E63" s="12">
        <v>6364</v>
      </c>
    </row>
    <row r="64" spans="1:5" x14ac:dyDescent="0.25">
      <c r="A64" s="66" t="s">
        <v>124</v>
      </c>
      <c r="B64" s="67">
        <v>816</v>
      </c>
      <c r="C64" s="67">
        <v>26956</v>
      </c>
      <c r="D64" s="67">
        <v>1180</v>
      </c>
      <c r="E64" s="68">
        <v>35595</v>
      </c>
    </row>
    <row r="65" spans="1:5" x14ac:dyDescent="0.25">
      <c r="A65" s="57"/>
      <c r="B65" s="40"/>
      <c r="C65" s="40"/>
      <c r="D65" s="40"/>
      <c r="E65" s="41"/>
    </row>
    <row r="66" spans="1:5" x14ac:dyDescent="0.25">
      <c r="A66" s="66" t="s">
        <v>125</v>
      </c>
      <c r="B66" s="67">
        <v>3261</v>
      </c>
      <c r="C66" s="67">
        <v>76634</v>
      </c>
      <c r="D66" s="67">
        <v>12843</v>
      </c>
      <c r="E66" s="68">
        <v>353825</v>
      </c>
    </row>
    <row r="67" spans="1:5" x14ac:dyDescent="0.25">
      <c r="A67" s="57"/>
      <c r="B67" s="40"/>
      <c r="C67" s="40"/>
      <c r="D67" s="40"/>
      <c r="E67" s="41"/>
    </row>
    <row r="68" spans="1:5" x14ac:dyDescent="0.25">
      <c r="A68" s="57" t="s">
        <v>126</v>
      </c>
      <c r="B68" s="40">
        <v>4</v>
      </c>
      <c r="C68" s="11">
        <v>113</v>
      </c>
      <c r="D68" s="40" t="s">
        <v>693</v>
      </c>
      <c r="E68" s="12" t="s">
        <v>693</v>
      </c>
    </row>
    <row r="69" spans="1:5" x14ac:dyDescent="0.25">
      <c r="A69" s="57" t="s">
        <v>127</v>
      </c>
      <c r="B69" s="40">
        <v>2</v>
      </c>
      <c r="C69" s="11">
        <v>57</v>
      </c>
      <c r="D69" s="40" t="s">
        <v>693</v>
      </c>
      <c r="E69" s="12" t="s">
        <v>693</v>
      </c>
    </row>
    <row r="70" spans="1:5" x14ac:dyDescent="0.25">
      <c r="A70" s="66" t="s">
        <v>128</v>
      </c>
      <c r="B70" s="67">
        <v>6</v>
      </c>
      <c r="C70" s="67">
        <v>170</v>
      </c>
      <c r="D70" s="67" t="s">
        <v>693</v>
      </c>
      <c r="E70" s="68" t="s">
        <v>693</v>
      </c>
    </row>
    <row r="71" spans="1:5" x14ac:dyDescent="0.25">
      <c r="A71" s="57"/>
      <c r="B71" s="40"/>
      <c r="C71" s="40"/>
      <c r="D71" s="40"/>
      <c r="E71" s="41"/>
    </row>
    <row r="72" spans="1:5" x14ac:dyDescent="0.25">
      <c r="A72" s="57" t="s">
        <v>129</v>
      </c>
      <c r="B72" s="11">
        <v>519</v>
      </c>
      <c r="C72" s="11">
        <v>13627</v>
      </c>
      <c r="D72" s="11">
        <v>6901</v>
      </c>
      <c r="E72" s="12">
        <v>181048</v>
      </c>
    </row>
    <row r="73" spans="1:5" x14ac:dyDescent="0.25">
      <c r="A73" s="57" t="s">
        <v>130</v>
      </c>
      <c r="B73" s="11">
        <v>84</v>
      </c>
      <c r="C73" s="11">
        <v>2688</v>
      </c>
      <c r="D73" s="11">
        <v>12</v>
      </c>
      <c r="E73" s="12">
        <v>412</v>
      </c>
    </row>
    <row r="74" spans="1:5" x14ac:dyDescent="0.25">
      <c r="A74" s="57" t="s">
        <v>131</v>
      </c>
      <c r="B74" s="11">
        <v>11</v>
      </c>
      <c r="C74" s="11">
        <v>275</v>
      </c>
      <c r="D74" s="11">
        <v>10</v>
      </c>
      <c r="E74" s="12">
        <v>250</v>
      </c>
    </row>
    <row r="75" spans="1:5" x14ac:dyDescent="0.25">
      <c r="A75" s="57" t="s">
        <v>132</v>
      </c>
      <c r="B75" s="11">
        <v>2080</v>
      </c>
      <c r="C75" s="11">
        <v>77233</v>
      </c>
      <c r="D75" s="11">
        <v>1075</v>
      </c>
      <c r="E75" s="12">
        <v>40563</v>
      </c>
    </row>
    <row r="76" spans="1:5" x14ac:dyDescent="0.25">
      <c r="A76" s="57" t="s">
        <v>133</v>
      </c>
      <c r="B76" s="11">
        <v>235</v>
      </c>
      <c r="C76" s="11">
        <v>5146</v>
      </c>
      <c r="D76" s="11" t="s">
        <v>693</v>
      </c>
      <c r="E76" s="12" t="s">
        <v>693</v>
      </c>
    </row>
    <row r="77" spans="1:5" x14ac:dyDescent="0.25">
      <c r="A77" s="57" t="s">
        <v>134</v>
      </c>
      <c r="B77" s="11">
        <v>29</v>
      </c>
      <c r="C77" s="11">
        <v>663</v>
      </c>
      <c r="D77" s="40" t="s">
        <v>693</v>
      </c>
      <c r="E77" s="41" t="s">
        <v>693</v>
      </c>
    </row>
    <row r="78" spans="1:5" x14ac:dyDescent="0.25">
      <c r="A78" s="57" t="s">
        <v>135</v>
      </c>
      <c r="B78" s="11">
        <v>140</v>
      </c>
      <c r="C78" s="11">
        <v>3627</v>
      </c>
      <c r="D78" s="11">
        <v>86</v>
      </c>
      <c r="E78" s="12">
        <v>2223</v>
      </c>
    </row>
    <row r="79" spans="1:5" x14ac:dyDescent="0.25">
      <c r="A79" s="57" t="s">
        <v>136</v>
      </c>
      <c r="B79" s="11">
        <v>12</v>
      </c>
      <c r="C79" s="11">
        <v>306</v>
      </c>
      <c r="D79" s="75">
        <v>18</v>
      </c>
      <c r="E79" s="112">
        <v>459</v>
      </c>
    </row>
    <row r="80" spans="1:5" x14ac:dyDescent="0.25">
      <c r="A80" s="66" t="s">
        <v>137</v>
      </c>
      <c r="B80" s="67">
        <v>3110</v>
      </c>
      <c r="C80" s="67">
        <v>103565</v>
      </c>
      <c r="D80" s="67">
        <v>8102</v>
      </c>
      <c r="E80" s="68">
        <v>224955</v>
      </c>
    </row>
    <row r="81" spans="1:5" x14ac:dyDescent="0.25">
      <c r="A81" s="57"/>
      <c r="B81" s="40"/>
      <c r="C81" s="40"/>
      <c r="D81" s="40"/>
      <c r="E81" s="41"/>
    </row>
    <row r="82" spans="1:5" x14ac:dyDescent="0.25">
      <c r="A82" s="57" t="s">
        <v>138</v>
      </c>
      <c r="B82" s="75">
        <v>469</v>
      </c>
      <c r="C82" s="75">
        <v>16826</v>
      </c>
      <c r="D82" s="11" t="s">
        <v>693</v>
      </c>
      <c r="E82" s="12" t="s">
        <v>693</v>
      </c>
    </row>
    <row r="83" spans="1:5" x14ac:dyDescent="0.25">
      <c r="A83" s="57" t="s">
        <v>139</v>
      </c>
      <c r="B83" s="11">
        <v>154</v>
      </c>
      <c r="C83" s="11">
        <v>3084</v>
      </c>
      <c r="D83" s="11">
        <v>509</v>
      </c>
      <c r="E83" s="12">
        <v>10190</v>
      </c>
    </row>
    <row r="84" spans="1:5" x14ac:dyDescent="0.25">
      <c r="A84" s="66" t="s">
        <v>140</v>
      </c>
      <c r="B84" s="67">
        <v>623</v>
      </c>
      <c r="C84" s="67">
        <v>19910</v>
      </c>
      <c r="D84" s="67">
        <v>509</v>
      </c>
      <c r="E84" s="68">
        <v>10190</v>
      </c>
    </row>
    <row r="85" spans="1:5" x14ac:dyDescent="0.25">
      <c r="A85" s="57"/>
      <c r="B85" s="40"/>
      <c r="C85" s="40"/>
      <c r="D85" s="40"/>
      <c r="E85" s="41"/>
    </row>
    <row r="86" spans="1:5" ht="13.8" thickBot="1" x14ac:dyDescent="0.3">
      <c r="A86" s="60" t="s">
        <v>141</v>
      </c>
      <c r="B86" s="47">
        <v>9434</v>
      </c>
      <c r="C86" s="47">
        <v>285289</v>
      </c>
      <c r="D86" s="47">
        <v>25734</v>
      </c>
      <c r="E86" s="48">
        <v>719379</v>
      </c>
    </row>
  </sheetData>
  <mergeCells count="6">
    <mergeCell ref="A1:E1"/>
    <mergeCell ref="B6:C6"/>
    <mergeCell ref="D6:E6"/>
    <mergeCell ref="A3:E3"/>
    <mergeCell ref="A6:A8"/>
    <mergeCell ref="A4:E4"/>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9">
    <pageSetUpPr fitToPage="1"/>
  </sheetPr>
  <dimension ref="A1:I20"/>
  <sheetViews>
    <sheetView showGridLines="0" view="pageBreakPreview" zoomScale="80" zoomScaleNormal="75" zoomScaleSheetLayoutView="80" workbookViewId="0">
      <selection activeCell="F20" sqref="F20"/>
    </sheetView>
  </sheetViews>
  <sheetFormatPr baseColWidth="10" defaultRowHeight="13.2" x14ac:dyDescent="0.25"/>
  <cols>
    <col min="1" max="7" width="22.33203125" customWidth="1"/>
    <col min="8" max="8" width="5.88671875" customWidth="1"/>
  </cols>
  <sheetData>
    <row r="1" spans="1:9" s="2" customFormat="1" ht="17.399999999999999" x14ac:dyDescent="0.3">
      <c r="A1" s="1980" t="s">
        <v>0</v>
      </c>
      <c r="B1" s="1980"/>
      <c r="C1" s="1980"/>
      <c r="D1" s="1980"/>
      <c r="E1" s="1980"/>
      <c r="F1" s="1980"/>
      <c r="G1" s="1980"/>
    </row>
    <row r="2" spans="1:9" s="3" customFormat="1" ht="12.75" customHeight="1" x14ac:dyDescent="0.25"/>
    <row r="3" spans="1:9" s="3" customFormat="1" ht="29.25" customHeight="1" x14ac:dyDescent="0.25">
      <c r="A3" s="2017" t="s">
        <v>559</v>
      </c>
      <c r="B3" s="2017"/>
      <c r="C3" s="2017"/>
      <c r="D3" s="2017"/>
      <c r="E3" s="2017"/>
      <c r="F3" s="2017"/>
      <c r="G3" s="2017"/>
    </row>
    <row r="4" spans="1:9" s="3" customFormat="1" ht="13.5" customHeight="1" thickBot="1" x14ac:dyDescent="0.3">
      <c r="A4" s="5"/>
      <c r="B4" s="6"/>
      <c r="C4" s="6"/>
      <c r="D4" s="6"/>
      <c r="E4" s="6"/>
      <c r="F4" s="6"/>
      <c r="G4" s="6"/>
    </row>
    <row r="5" spans="1:9" x14ac:dyDescent="0.25">
      <c r="A5" s="2010" t="s">
        <v>2</v>
      </c>
      <c r="B5" s="82"/>
      <c r="C5" s="82"/>
      <c r="D5" s="82"/>
      <c r="E5" s="83"/>
      <c r="F5" s="83" t="s">
        <v>142</v>
      </c>
      <c r="G5" s="84"/>
    </row>
    <row r="6" spans="1:9" ht="15.6" x14ac:dyDescent="0.25">
      <c r="A6" s="2011"/>
      <c r="B6" s="85" t="s">
        <v>3</v>
      </c>
      <c r="C6" s="85" t="s">
        <v>10</v>
      </c>
      <c r="D6" s="85" t="s">
        <v>4</v>
      </c>
      <c r="E6" s="86" t="s">
        <v>73</v>
      </c>
      <c r="F6" s="85" t="s">
        <v>143</v>
      </c>
      <c r="G6" s="87" t="s">
        <v>144</v>
      </c>
    </row>
    <row r="7" spans="1:9" x14ac:dyDescent="0.25">
      <c r="A7" s="2011"/>
      <c r="B7" s="86" t="s">
        <v>6</v>
      </c>
      <c r="C7" s="85" t="s">
        <v>145</v>
      </c>
      <c r="D7" s="86" t="s">
        <v>7</v>
      </c>
      <c r="E7" s="86" t="s">
        <v>7</v>
      </c>
      <c r="F7" s="85" t="s">
        <v>146</v>
      </c>
      <c r="G7" s="87" t="s">
        <v>8</v>
      </c>
    </row>
    <row r="8" spans="1:9" ht="21.75" customHeight="1" thickBot="1" x14ac:dyDescent="0.3">
      <c r="A8" s="2012"/>
      <c r="B8" s="88"/>
      <c r="C8" s="88"/>
      <c r="D8" s="88"/>
      <c r="E8" s="89"/>
      <c r="F8" s="89" t="s">
        <v>167</v>
      </c>
      <c r="G8" s="90"/>
    </row>
    <row r="9" spans="1:9" x14ac:dyDescent="0.25">
      <c r="A9" s="883">
        <v>2009</v>
      </c>
      <c r="B9" s="696">
        <v>132.161</v>
      </c>
      <c r="C9" s="752">
        <v>13.670144747694099</v>
      </c>
      <c r="D9" s="696">
        <v>180.666</v>
      </c>
      <c r="E9" s="702" t="s">
        <v>23</v>
      </c>
      <c r="F9" s="702">
        <v>12.18</v>
      </c>
      <c r="G9" s="457">
        <v>22005.1188</v>
      </c>
      <c r="H9" s="94"/>
      <c r="I9" s="119"/>
    </row>
    <row r="10" spans="1:9" x14ac:dyDescent="0.25">
      <c r="A10" s="883">
        <v>2010</v>
      </c>
      <c r="B10" s="696">
        <v>135.488</v>
      </c>
      <c r="C10" s="752">
        <v>19.070323571091166</v>
      </c>
      <c r="D10" s="696">
        <v>258.38</v>
      </c>
      <c r="E10" s="702" t="s">
        <v>23</v>
      </c>
      <c r="F10" s="702">
        <v>14.65</v>
      </c>
      <c r="G10" s="457">
        <v>37852.67</v>
      </c>
      <c r="H10" s="94"/>
      <c r="I10" s="119"/>
    </row>
    <row r="11" spans="1:9" x14ac:dyDescent="0.25">
      <c r="A11" s="883">
        <v>2011</v>
      </c>
      <c r="B11" s="696">
        <v>149.321</v>
      </c>
      <c r="C11" s="752">
        <v>24.248431232043718</v>
      </c>
      <c r="D11" s="696">
        <v>362.08</v>
      </c>
      <c r="E11" s="702" t="s">
        <v>23</v>
      </c>
      <c r="F11" s="702">
        <v>18.36</v>
      </c>
      <c r="G11" s="457">
        <v>66477.887999999992</v>
      </c>
      <c r="H11" s="94"/>
    </row>
    <row r="12" spans="1:9" x14ac:dyDescent="0.25">
      <c r="A12" s="883">
        <v>2012</v>
      </c>
      <c r="B12" s="696">
        <v>161.702</v>
      </c>
      <c r="C12" s="752">
        <v>15.873334900001236</v>
      </c>
      <c r="D12" s="696">
        <v>256.67500000000001</v>
      </c>
      <c r="E12" s="702" t="s">
        <v>23</v>
      </c>
      <c r="F12" s="702">
        <v>21.92</v>
      </c>
      <c r="G12" s="457">
        <v>56263.16</v>
      </c>
      <c r="H12" s="94"/>
    </row>
    <row r="13" spans="1:9" x14ac:dyDescent="0.25">
      <c r="A13" s="883">
        <v>2013</v>
      </c>
      <c r="B13" s="696">
        <v>155.73400000000001</v>
      </c>
      <c r="C13" s="752">
        <v>24.679196578781767</v>
      </c>
      <c r="D13" s="696">
        <v>384.339</v>
      </c>
      <c r="E13" s="702" t="s">
        <v>23</v>
      </c>
      <c r="F13" s="702">
        <v>16.95</v>
      </c>
      <c r="G13" s="457">
        <v>65145.460500000001</v>
      </c>
      <c r="H13" s="94"/>
    </row>
    <row r="14" spans="1:9" x14ac:dyDescent="0.25">
      <c r="A14" s="883">
        <v>2014</v>
      </c>
      <c r="B14" s="696">
        <v>134.56299999999999</v>
      </c>
      <c r="C14" s="752">
        <v>17.355588088850578</v>
      </c>
      <c r="D14" s="696">
        <v>233.542</v>
      </c>
      <c r="E14" s="702" t="s">
        <v>23</v>
      </c>
      <c r="F14" s="702">
        <v>15.14</v>
      </c>
      <c r="G14" s="457">
        <v>35358</v>
      </c>
      <c r="H14" s="94"/>
    </row>
    <row r="15" spans="1:9" x14ac:dyDescent="0.25">
      <c r="A15" s="883">
        <v>2015</v>
      </c>
      <c r="B15" s="696">
        <v>146.625</v>
      </c>
      <c r="C15" s="752">
        <v>19.189497016197784</v>
      </c>
      <c r="D15" s="696">
        <v>281.36599999999999</v>
      </c>
      <c r="E15" s="702" t="s">
        <v>23</v>
      </c>
      <c r="F15" s="702">
        <v>16.38</v>
      </c>
      <c r="G15" s="457">
        <v>46088</v>
      </c>
      <c r="H15" s="94"/>
    </row>
    <row r="16" spans="1:9" x14ac:dyDescent="0.25">
      <c r="A16" s="883">
        <v>2016</v>
      </c>
      <c r="B16" s="696">
        <v>155.256</v>
      </c>
      <c r="C16" s="752">
        <v>24.305340856392025</v>
      </c>
      <c r="D16" s="696">
        <v>377.35500000000002</v>
      </c>
      <c r="E16" s="702" t="s">
        <v>23</v>
      </c>
      <c r="F16" s="702">
        <v>13.46</v>
      </c>
      <c r="G16" s="457">
        <v>50792</v>
      </c>
      <c r="H16" s="94"/>
    </row>
    <row r="17" spans="1:8" x14ac:dyDescent="0.25">
      <c r="A17" s="883">
        <v>2017</v>
      </c>
      <c r="B17" s="696">
        <v>108.08</v>
      </c>
      <c r="C17" s="752">
        <v>12.877313101406365</v>
      </c>
      <c r="D17" s="696">
        <v>139.178</v>
      </c>
      <c r="E17" s="702" t="s">
        <v>23</v>
      </c>
      <c r="F17" s="702">
        <v>15.66</v>
      </c>
      <c r="G17" s="457">
        <v>21795.274800000003</v>
      </c>
      <c r="H17" s="94"/>
    </row>
    <row r="18" spans="1:8" x14ac:dyDescent="0.25">
      <c r="A18" s="883">
        <v>2018</v>
      </c>
      <c r="B18" s="792">
        <v>136.251</v>
      </c>
      <c r="C18" s="873">
        <v>28.511130193539863</v>
      </c>
      <c r="D18" s="792">
        <v>388.46699999999998</v>
      </c>
      <c r="E18" s="795" t="s">
        <v>23</v>
      </c>
      <c r="F18" s="795">
        <v>16.32</v>
      </c>
      <c r="G18" s="793">
        <v>63397.814399999996</v>
      </c>
      <c r="H18" s="94"/>
    </row>
    <row r="19" spans="1:8" ht="13.8" thickBot="1" x14ac:dyDescent="0.3">
      <c r="A19" s="883">
        <v>2019</v>
      </c>
      <c r="B19" s="697">
        <v>138.09299999999999</v>
      </c>
      <c r="C19" s="754">
        <v>18.199619097275029</v>
      </c>
      <c r="D19" s="697">
        <v>251.32400000000001</v>
      </c>
      <c r="E19" s="795" t="s">
        <v>23</v>
      </c>
      <c r="F19" s="1889">
        <v>16.329999999999998</v>
      </c>
      <c r="G19" s="1887">
        <v>41041.209199999998</v>
      </c>
      <c r="H19" s="94"/>
    </row>
    <row r="20" spans="1:8" ht="13.2" customHeight="1" x14ac:dyDescent="0.25">
      <c r="A20" s="2027" t="s">
        <v>148</v>
      </c>
      <c r="B20" s="2027"/>
      <c r="C20" s="2027"/>
      <c r="D20" s="95"/>
      <c r="E20" s="95"/>
      <c r="F20" s="95"/>
      <c r="G20" s="95"/>
    </row>
  </sheetData>
  <mergeCells count="4">
    <mergeCell ref="A1:G1"/>
    <mergeCell ref="A3:G3"/>
    <mergeCell ref="A5:A8"/>
    <mergeCell ref="A20:C20"/>
  </mergeCells>
  <phoneticPr fontId="7" type="noConversion"/>
  <printOptions horizontalCentered="1"/>
  <pageMargins left="0.78740157480314965" right="0.78740157480314965" top="0.59055118110236227" bottom="0.98425196850393704" header="0" footer="0"/>
  <pageSetup paperSize="9" scale="53" orientation="portrait" r:id="rId1"/>
  <headerFooter alignWithMargins="0"/>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132">
    <pageSetUpPr fitToPage="1"/>
  </sheetPr>
  <dimension ref="A1:J21"/>
  <sheetViews>
    <sheetView showGridLines="0" view="pageBreakPreview" topLeftCell="A13" zoomScale="75" zoomScaleNormal="75" zoomScaleSheetLayoutView="75" workbookViewId="0">
      <selection activeCell="E21" sqref="E21"/>
    </sheetView>
  </sheetViews>
  <sheetFormatPr baseColWidth="10" defaultColWidth="11.44140625" defaultRowHeight="13.2" x14ac:dyDescent="0.25"/>
  <cols>
    <col min="1" max="3" width="18.6640625" style="272" customWidth="1"/>
    <col min="4" max="4" width="22.88671875" style="272" customWidth="1"/>
    <col min="5" max="6" width="18.6640625" style="272" customWidth="1"/>
    <col min="7" max="8" width="11.44140625" style="272"/>
    <col min="9" max="9" width="11.109375" style="272" customWidth="1"/>
    <col min="10" max="17" width="12" style="272" customWidth="1"/>
    <col min="18" max="16384" width="11.44140625" style="272"/>
  </cols>
  <sheetData>
    <row r="1" spans="1:10" s="300" customFormat="1" ht="17.399999999999999" x14ac:dyDescent="0.3">
      <c r="A1" s="2014" t="s">
        <v>0</v>
      </c>
      <c r="B1" s="2014"/>
      <c r="C1" s="2014"/>
      <c r="D1" s="2014"/>
      <c r="E1" s="2014"/>
      <c r="F1" s="2014"/>
    </row>
    <row r="2" spans="1:10" s="301" customFormat="1" ht="12.75" customHeight="1" x14ac:dyDescent="0.25"/>
    <row r="3" spans="1:10" s="301" customFormat="1" ht="13.8" x14ac:dyDescent="0.25">
      <c r="A3" s="2022" t="s">
        <v>647</v>
      </c>
      <c r="B3" s="2022"/>
      <c r="C3" s="2022"/>
      <c r="D3" s="2022"/>
      <c r="E3" s="2022"/>
      <c r="F3" s="2022"/>
      <c r="G3" s="182"/>
      <c r="H3" s="182"/>
      <c r="I3" s="182"/>
      <c r="J3" s="182"/>
    </row>
    <row r="4" spans="1:10" s="301" customFormat="1" ht="13.8" x14ac:dyDescent="0.25">
      <c r="A4" s="2022" t="s">
        <v>237</v>
      </c>
      <c r="B4" s="2022"/>
      <c r="C4" s="2022"/>
      <c r="D4" s="2022"/>
      <c r="E4" s="2022"/>
      <c r="F4" s="2022"/>
      <c r="G4" s="208"/>
      <c r="H4" s="208"/>
      <c r="I4" s="182"/>
      <c r="J4" s="182"/>
    </row>
    <row r="5" spans="1:10" s="301" customFormat="1" ht="13.5" customHeight="1" thickBot="1" x14ac:dyDescent="0.3">
      <c r="A5" s="302"/>
      <c r="B5" s="303"/>
      <c r="C5" s="303"/>
      <c r="D5" s="303"/>
      <c r="E5" s="303"/>
      <c r="F5" s="303"/>
    </row>
    <row r="6" spans="1:10" s="642" customFormat="1" ht="24.75" customHeight="1" x14ac:dyDescent="0.25">
      <c r="A6" s="2023" t="s">
        <v>2</v>
      </c>
      <c r="B6" s="627"/>
      <c r="C6" s="627"/>
      <c r="D6" s="627"/>
      <c r="E6" s="428" t="s">
        <v>142</v>
      </c>
      <c r="F6" s="384"/>
    </row>
    <row r="7" spans="1:10" s="642" customFormat="1" ht="24.75" customHeight="1" x14ac:dyDescent="0.25">
      <c r="A7" s="2024"/>
      <c r="B7" s="393" t="s">
        <v>3</v>
      </c>
      <c r="C7" s="393" t="s">
        <v>10</v>
      </c>
      <c r="D7" s="393" t="s">
        <v>4</v>
      </c>
      <c r="E7" s="393" t="s">
        <v>143</v>
      </c>
      <c r="F7" s="408" t="s">
        <v>5</v>
      </c>
    </row>
    <row r="8" spans="1:10" s="642" customFormat="1" ht="24.75" customHeight="1" x14ac:dyDescent="0.25">
      <c r="A8" s="2024"/>
      <c r="B8" s="393" t="s">
        <v>6</v>
      </c>
      <c r="C8" s="393" t="s">
        <v>145</v>
      </c>
      <c r="D8" s="636" t="s">
        <v>7</v>
      </c>
      <c r="E8" s="393" t="s">
        <v>146</v>
      </c>
      <c r="F8" s="408" t="s">
        <v>8</v>
      </c>
    </row>
    <row r="9" spans="1:10" s="642" customFormat="1" ht="24.75" customHeight="1" thickBot="1" x14ac:dyDescent="0.3">
      <c r="A9" s="2025"/>
      <c r="B9" s="388"/>
      <c r="C9" s="388"/>
      <c r="D9" s="388"/>
      <c r="E9" s="396" t="s">
        <v>147</v>
      </c>
      <c r="F9" s="553"/>
    </row>
    <row r="10" spans="1:10" x14ac:dyDescent="0.25">
      <c r="A10" s="883">
        <v>2009</v>
      </c>
      <c r="B10" s="315">
        <v>2.492</v>
      </c>
      <c r="C10" s="75">
        <v>250</v>
      </c>
      <c r="D10" s="315">
        <v>62.3</v>
      </c>
      <c r="E10" s="321">
        <v>45.71</v>
      </c>
      <c r="F10" s="320">
        <v>28477.33</v>
      </c>
    </row>
    <row r="11" spans="1:10" x14ac:dyDescent="0.25">
      <c r="A11" s="883">
        <v>2010</v>
      </c>
      <c r="B11" s="315">
        <v>2.3940000000000001</v>
      </c>
      <c r="C11" s="75">
        <v>249.80367585630742</v>
      </c>
      <c r="D11" s="315">
        <v>59.802999999999997</v>
      </c>
      <c r="E11" s="321">
        <v>54.13</v>
      </c>
      <c r="F11" s="320">
        <v>32371.3639</v>
      </c>
    </row>
    <row r="12" spans="1:10" x14ac:dyDescent="0.25">
      <c r="A12" s="883">
        <v>2011</v>
      </c>
      <c r="B12" s="315">
        <v>2.4969999999999999</v>
      </c>
      <c r="C12" s="75">
        <v>243.23988786543853</v>
      </c>
      <c r="D12" s="315">
        <v>60.737000000000002</v>
      </c>
      <c r="E12" s="321">
        <v>50.09</v>
      </c>
      <c r="F12" s="320">
        <v>30423.1633</v>
      </c>
    </row>
    <row r="13" spans="1:10" x14ac:dyDescent="0.25">
      <c r="A13" s="883">
        <v>2012</v>
      </c>
      <c r="B13" s="315">
        <v>2.3969999999999998</v>
      </c>
      <c r="C13" s="75">
        <v>245.96161869002924</v>
      </c>
      <c r="D13" s="315">
        <v>58.957000000000001</v>
      </c>
      <c r="E13" s="321">
        <v>50.1</v>
      </c>
      <c r="F13" s="320">
        <v>29537.456999999999</v>
      </c>
    </row>
    <row r="14" spans="1:10" x14ac:dyDescent="0.25">
      <c r="A14" s="883">
        <v>2013</v>
      </c>
      <c r="B14" s="315">
        <v>2.2309999999999999</v>
      </c>
      <c r="C14" s="75">
        <v>263.05244285073957</v>
      </c>
      <c r="D14" s="315">
        <v>58.686999999999998</v>
      </c>
      <c r="E14" s="321">
        <v>48.8</v>
      </c>
      <c r="F14" s="320">
        <v>28639.255999999994</v>
      </c>
    </row>
    <row r="15" spans="1:10" x14ac:dyDescent="0.25">
      <c r="A15" s="883">
        <v>2014</v>
      </c>
      <c r="B15" s="315">
        <v>2.4649999999999999</v>
      </c>
      <c r="C15" s="75">
        <v>282.43002028397564</v>
      </c>
      <c r="D15" s="315">
        <v>69.619</v>
      </c>
      <c r="E15" s="321">
        <v>50.38</v>
      </c>
      <c r="F15" s="320">
        <v>35074.052199999998</v>
      </c>
    </row>
    <row r="16" spans="1:10" x14ac:dyDescent="0.25">
      <c r="A16" s="883">
        <v>2015</v>
      </c>
      <c r="B16" s="315">
        <v>2.5910000000000002</v>
      </c>
      <c r="C16" s="75">
        <v>246.55345426476262</v>
      </c>
      <c r="D16" s="315">
        <v>63.881999999999998</v>
      </c>
      <c r="E16" s="321">
        <v>54.58</v>
      </c>
      <c r="F16" s="320">
        <v>34867</v>
      </c>
    </row>
    <row r="17" spans="1:6" x14ac:dyDescent="0.25">
      <c r="A17" s="883">
        <v>2016</v>
      </c>
      <c r="B17" s="315">
        <v>2.226</v>
      </c>
      <c r="C17" s="75">
        <v>268.97124887690927</v>
      </c>
      <c r="D17" s="315">
        <v>59.872999999999998</v>
      </c>
      <c r="E17" s="321">
        <v>48.69</v>
      </c>
      <c r="F17" s="320">
        <v>29152</v>
      </c>
    </row>
    <row r="18" spans="1:6" x14ac:dyDescent="0.25">
      <c r="A18" s="883">
        <v>2017</v>
      </c>
      <c r="B18" s="315">
        <v>2.1989999999999998</v>
      </c>
      <c r="C18" s="75">
        <v>270.97316962255576</v>
      </c>
      <c r="D18" s="315">
        <v>59.587000000000003</v>
      </c>
      <c r="E18" s="321">
        <v>55.34</v>
      </c>
      <c r="F18" s="320">
        <v>32975.445800000001</v>
      </c>
    </row>
    <row r="19" spans="1:6" x14ac:dyDescent="0.25">
      <c r="A19" s="883">
        <v>2018</v>
      </c>
      <c r="B19" s="854">
        <v>2.5179999999999998</v>
      </c>
      <c r="C19" s="802">
        <v>279.37648927720414</v>
      </c>
      <c r="D19" s="854">
        <v>70.346999999999994</v>
      </c>
      <c r="E19" s="855">
        <v>46.16</v>
      </c>
      <c r="F19" s="856">
        <v>32472.175199999998</v>
      </c>
    </row>
    <row r="20" spans="1:6" ht="13.8" thickBot="1" x14ac:dyDescent="0.3">
      <c r="A20" s="884">
        <v>2019</v>
      </c>
      <c r="B20" s="317">
        <v>2.339</v>
      </c>
      <c r="C20" s="318">
        <v>276.5840102607952</v>
      </c>
      <c r="D20" s="317">
        <v>64.692999999999998</v>
      </c>
      <c r="E20" s="1916">
        <v>48.42</v>
      </c>
      <c r="F20" s="1917">
        <v>31324.350599999998</v>
      </c>
    </row>
    <row r="21" spans="1:6" ht="13.2" customHeight="1" x14ac:dyDescent="0.25">
      <c r="A21" s="319"/>
      <c r="B21" s="307"/>
      <c r="C21" s="307"/>
      <c r="D21" s="307"/>
      <c r="E21" s="307"/>
      <c r="F21" s="307"/>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33">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441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766</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25.5" customHeight="1" x14ac:dyDescent="0.25">
      <c r="A5" s="2005" t="s">
        <v>77</v>
      </c>
      <c r="B5" s="366" t="s">
        <v>241</v>
      </c>
      <c r="C5" s="367"/>
      <c r="D5" s="367"/>
      <c r="E5" s="368"/>
      <c r="F5" s="366" t="s">
        <v>178</v>
      </c>
      <c r="G5" s="367"/>
      <c r="H5" s="367"/>
      <c r="I5" s="1999" t="s">
        <v>11</v>
      </c>
    </row>
    <row r="6" spans="1:11" s="380" customFormat="1" ht="25.5" customHeight="1" x14ac:dyDescent="0.25">
      <c r="A6" s="2006"/>
      <c r="B6" s="1997" t="s">
        <v>17</v>
      </c>
      <c r="C6" s="188" t="s">
        <v>18</v>
      </c>
      <c r="D6" s="189"/>
      <c r="E6" s="1997" t="s">
        <v>19</v>
      </c>
      <c r="F6" s="1997" t="s">
        <v>17</v>
      </c>
      <c r="G6" s="188" t="s">
        <v>18</v>
      </c>
      <c r="H6" s="190"/>
      <c r="I6" s="2000"/>
    </row>
    <row r="7" spans="1:11" s="380" customFormat="1" ht="25.5" customHeight="1" thickBot="1" x14ac:dyDescent="0.3">
      <c r="A7" s="2006"/>
      <c r="B7" s="2118"/>
      <c r="C7" s="637" t="s">
        <v>393</v>
      </c>
      <c r="D7" s="637" t="s">
        <v>394</v>
      </c>
      <c r="E7" s="2176"/>
      <c r="F7" s="2118"/>
      <c r="G7" s="637" t="s">
        <v>393</v>
      </c>
      <c r="H7" s="637" t="s">
        <v>394</v>
      </c>
      <c r="I7" s="2000"/>
    </row>
    <row r="8" spans="1:11" ht="21.75" customHeight="1" x14ac:dyDescent="0.25">
      <c r="A8" s="65" t="s">
        <v>81</v>
      </c>
      <c r="B8" s="110" t="s">
        <v>693</v>
      </c>
      <c r="C8" s="110" t="s">
        <v>693</v>
      </c>
      <c r="D8" s="37" t="s">
        <v>693</v>
      </c>
      <c r="E8" s="37" t="s">
        <v>693</v>
      </c>
      <c r="F8" s="110" t="s">
        <v>693</v>
      </c>
      <c r="G8" s="110" t="s">
        <v>693</v>
      </c>
      <c r="H8" s="37" t="s">
        <v>693</v>
      </c>
      <c r="I8" s="117" t="s">
        <v>693</v>
      </c>
      <c r="J8" s="177"/>
      <c r="K8" s="177"/>
    </row>
    <row r="9" spans="1:11" x14ac:dyDescent="0.25">
      <c r="A9" s="57" t="s">
        <v>82</v>
      </c>
      <c r="B9" s="11" t="s">
        <v>693</v>
      </c>
      <c r="C9" s="11" t="s">
        <v>693</v>
      </c>
      <c r="D9" s="40" t="s">
        <v>693</v>
      </c>
      <c r="E9" s="40" t="s">
        <v>693</v>
      </c>
      <c r="F9" s="11" t="s">
        <v>693</v>
      </c>
      <c r="G9" s="11" t="s">
        <v>693</v>
      </c>
      <c r="H9" s="40" t="s">
        <v>693</v>
      </c>
      <c r="I9" s="12" t="s">
        <v>693</v>
      </c>
      <c r="J9" s="177"/>
      <c r="K9" s="177"/>
    </row>
    <row r="10" spans="1:11" x14ac:dyDescent="0.25">
      <c r="A10" s="57" t="s">
        <v>83</v>
      </c>
      <c r="B10" s="40" t="s">
        <v>693</v>
      </c>
      <c r="C10" s="40" t="s">
        <v>693</v>
      </c>
      <c r="D10" s="40" t="s">
        <v>693</v>
      </c>
      <c r="E10" s="40" t="s">
        <v>693</v>
      </c>
      <c r="F10" s="11" t="s">
        <v>693</v>
      </c>
      <c r="G10" s="11" t="s">
        <v>693</v>
      </c>
      <c r="H10" s="40" t="s">
        <v>693</v>
      </c>
      <c r="I10" s="41" t="s">
        <v>693</v>
      </c>
      <c r="J10" s="177"/>
      <c r="K10" s="177"/>
    </row>
    <row r="11" spans="1:11" x14ac:dyDescent="0.25">
      <c r="A11" s="57" t="s">
        <v>84</v>
      </c>
      <c r="B11" s="11" t="s">
        <v>693</v>
      </c>
      <c r="C11" s="11" t="s">
        <v>693</v>
      </c>
      <c r="D11" s="40" t="s">
        <v>693</v>
      </c>
      <c r="E11" s="40" t="s">
        <v>693</v>
      </c>
      <c r="F11" s="11" t="s">
        <v>693</v>
      </c>
      <c r="G11" s="11" t="s">
        <v>693</v>
      </c>
      <c r="H11" s="40" t="s">
        <v>693</v>
      </c>
      <c r="I11" s="12" t="s">
        <v>693</v>
      </c>
      <c r="J11" s="177"/>
      <c r="K11" s="177"/>
    </row>
    <row r="12" spans="1:11" x14ac:dyDescent="0.25">
      <c r="A12" s="66" t="s">
        <v>85</v>
      </c>
      <c r="B12" s="67" t="s">
        <v>693</v>
      </c>
      <c r="C12" s="67" t="s">
        <v>693</v>
      </c>
      <c r="D12" s="67" t="s">
        <v>693</v>
      </c>
      <c r="E12" s="67" t="s">
        <v>693</v>
      </c>
      <c r="F12" s="71" t="s">
        <v>693</v>
      </c>
      <c r="G12" s="71" t="s">
        <v>693</v>
      </c>
      <c r="H12" s="67" t="s">
        <v>693</v>
      </c>
      <c r="I12" s="68" t="s">
        <v>693</v>
      </c>
      <c r="J12" s="177"/>
      <c r="K12" s="177"/>
    </row>
    <row r="13" spans="1:11" x14ac:dyDescent="0.25">
      <c r="A13" s="57"/>
      <c r="B13" s="40"/>
      <c r="C13" s="40"/>
      <c r="D13" s="40"/>
      <c r="E13" s="40"/>
      <c r="F13" s="11"/>
      <c r="G13" s="11"/>
      <c r="H13" s="40"/>
      <c r="I13" s="41"/>
      <c r="J13" s="177"/>
      <c r="K13" s="177"/>
    </row>
    <row r="14" spans="1:11" x14ac:dyDescent="0.25">
      <c r="A14" s="66" t="s">
        <v>86</v>
      </c>
      <c r="B14" s="67" t="s">
        <v>693</v>
      </c>
      <c r="C14" s="67" t="s">
        <v>693</v>
      </c>
      <c r="D14" s="67" t="s">
        <v>693</v>
      </c>
      <c r="E14" s="67" t="s">
        <v>693</v>
      </c>
      <c r="F14" s="71" t="s">
        <v>693</v>
      </c>
      <c r="G14" s="71" t="s">
        <v>693</v>
      </c>
      <c r="H14" s="67" t="s">
        <v>693</v>
      </c>
      <c r="I14" s="68" t="s">
        <v>693</v>
      </c>
      <c r="J14" s="177"/>
      <c r="K14" s="177"/>
    </row>
    <row r="15" spans="1:11" x14ac:dyDescent="0.25">
      <c r="A15" s="57"/>
      <c r="B15" s="40"/>
      <c r="C15" s="40"/>
      <c r="D15" s="40"/>
      <c r="E15" s="40"/>
      <c r="F15" s="11"/>
      <c r="G15" s="11"/>
      <c r="H15" s="40"/>
      <c r="I15" s="41"/>
      <c r="J15" s="177"/>
      <c r="K15" s="177"/>
    </row>
    <row r="16" spans="1:11" x14ac:dyDescent="0.25">
      <c r="A16" s="66" t="s">
        <v>87</v>
      </c>
      <c r="B16" s="67" t="s">
        <v>693</v>
      </c>
      <c r="C16" s="67" t="s">
        <v>693</v>
      </c>
      <c r="D16" s="67" t="s">
        <v>693</v>
      </c>
      <c r="E16" s="67" t="s">
        <v>693</v>
      </c>
      <c r="F16" s="71" t="s">
        <v>693</v>
      </c>
      <c r="G16" s="71" t="s">
        <v>693</v>
      </c>
      <c r="H16" s="67" t="s">
        <v>693</v>
      </c>
      <c r="I16" s="68" t="s">
        <v>693</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v>4</v>
      </c>
      <c r="D18" s="40" t="s">
        <v>693</v>
      </c>
      <c r="E18" s="40">
        <v>4</v>
      </c>
      <c r="F18" s="11" t="s">
        <v>693</v>
      </c>
      <c r="G18" s="11">
        <v>20350</v>
      </c>
      <c r="H18" s="40" t="s">
        <v>693</v>
      </c>
      <c r="I18" s="12">
        <v>81</v>
      </c>
      <c r="J18" s="177"/>
      <c r="K18" s="177"/>
    </row>
    <row r="19" spans="1:11" x14ac:dyDescent="0.25">
      <c r="A19" s="57" t="s">
        <v>89</v>
      </c>
      <c r="B19" s="11">
        <v>5</v>
      </c>
      <c r="C19" s="75">
        <v>5</v>
      </c>
      <c r="D19" s="75">
        <v>1</v>
      </c>
      <c r="E19" s="40">
        <v>11</v>
      </c>
      <c r="F19" s="11">
        <v>17000</v>
      </c>
      <c r="G19" s="75">
        <v>29000</v>
      </c>
      <c r="H19" s="75">
        <v>42500</v>
      </c>
      <c r="I19" s="12">
        <v>273</v>
      </c>
      <c r="J19" s="177"/>
      <c r="K19" s="177"/>
    </row>
    <row r="20" spans="1:11" x14ac:dyDescent="0.25">
      <c r="A20" s="57" t="s">
        <v>90</v>
      </c>
      <c r="B20" s="11">
        <v>3</v>
      </c>
      <c r="C20" s="11">
        <v>8</v>
      </c>
      <c r="D20" s="75" t="s">
        <v>693</v>
      </c>
      <c r="E20" s="40">
        <v>11</v>
      </c>
      <c r="F20" s="11">
        <v>15600</v>
      </c>
      <c r="G20" s="11">
        <v>26000</v>
      </c>
      <c r="H20" s="75" t="s">
        <v>693</v>
      </c>
      <c r="I20" s="12">
        <v>255</v>
      </c>
      <c r="J20" s="177"/>
      <c r="K20" s="177"/>
    </row>
    <row r="21" spans="1:11" x14ac:dyDescent="0.25">
      <c r="A21" s="66" t="s">
        <v>91</v>
      </c>
      <c r="B21" s="67">
        <v>8</v>
      </c>
      <c r="C21" s="67">
        <v>17</v>
      </c>
      <c r="D21" s="67">
        <v>1</v>
      </c>
      <c r="E21" s="67">
        <v>26</v>
      </c>
      <c r="F21" s="71">
        <v>16475</v>
      </c>
      <c r="G21" s="71">
        <v>25553</v>
      </c>
      <c r="H21" s="67">
        <v>42500</v>
      </c>
      <c r="I21" s="68">
        <v>609</v>
      </c>
      <c r="J21" s="177"/>
      <c r="K21" s="177"/>
    </row>
    <row r="22" spans="1:11" x14ac:dyDescent="0.25">
      <c r="A22" s="57"/>
      <c r="B22" s="40"/>
      <c r="C22" s="40"/>
      <c r="D22" s="40"/>
      <c r="E22" s="40"/>
      <c r="F22" s="11"/>
      <c r="G22" s="11"/>
      <c r="H22" s="40"/>
      <c r="I22" s="41"/>
      <c r="J22" s="177"/>
      <c r="K22" s="177"/>
    </row>
    <row r="23" spans="1:11" x14ac:dyDescent="0.25">
      <c r="A23" s="66" t="s">
        <v>92</v>
      </c>
      <c r="B23" s="67" t="s">
        <v>693</v>
      </c>
      <c r="C23" s="67">
        <v>172</v>
      </c>
      <c r="D23" s="67" t="s">
        <v>693</v>
      </c>
      <c r="E23" s="67">
        <v>172</v>
      </c>
      <c r="F23" s="71" t="s">
        <v>693</v>
      </c>
      <c r="G23" s="71">
        <v>32807</v>
      </c>
      <c r="H23" s="67" t="s">
        <v>693</v>
      </c>
      <c r="I23" s="68">
        <v>5643</v>
      </c>
      <c r="J23" s="177"/>
      <c r="K23" s="177"/>
    </row>
    <row r="24" spans="1:11" x14ac:dyDescent="0.25">
      <c r="A24" s="57"/>
      <c r="B24" s="40"/>
      <c r="C24" s="40"/>
      <c r="D24" s="40"/>
      <c r="E24" s="40"/>
      <c r="F24" s="11"/>
      <c r="G24" s="11"/>
      <c r="H24" s="40"/>
      <c r="I24" s="41"/>
      <c r="J24" s="177"/>
      <c r="K24" s="177"/>
    </row>
    <row r="25" spans="1:11" x14ac:dyDescent="0.25">
      <c r="A25" s="66" t="s">
        <v>93</v>
      </c>
      <c r="B25" s="67" t="s">
        <v>693</v>
      </c>
      <c r="C25" s="67">
        <v>10</v>
      </c>
      <c r="D25" s="67">
        <v>1</v>
      </c>
      <c r="E25" s="67">
        <v>11</v>
      </c>
      <c r="F25" s="71" t="s">
        <v>693</v>
      </c>
      <c r="G25" s="71">
        <v>26000</v>
      </c>
      <c r="H25" s="67">
        <v>31000</v>
      </c>
      <c r="I25" s="68">
        <v>291</v>
      </c>
      <c r="J25" s="177"/>
      <c r="K25" s="177"/>
    </row>
    <row r="26" spans="1:11" x14ac:dyDescent="0.25">
      <c r="A26" s="57"/>
      <c r="B26" s="40"/>
      <c r="C26" s="40"/>
      <c r="D26" s="40"/>
      <c r="E26" s="40"/>
      <c r="F26" s="11"/>
      <c r="G26" s="11"/>
      <c r="H26" s="40"/>
      <c r="I26" s="41"/>
      <c r="J26" s="177"/>
      <c r="K26" s="177"/>
    </row>
    <row r="27" spans="1:11" x14ac:dyDescent="0.25">
      <c r="A27" s="57" t="s">
        <v>94</v>
      </c>
      <c r="B27" s="40" t="s">
        <v>693</v>
      </c>
      <c r="C27" s="40">
        <v>1</v>
      </c>
      <c r="D27" s="40" t="s">
        <v>693</v>
      </c>
      <c r="E27" s="40">
        <v>1</v>
      </c>
      <c r="F27" s="40" t="s">
        <v>693</v>
      </c>
      <c r="G27" s="11">
        <v>28020</v>
      </c>
      <c r="H27" s="40" t="s">
        <v>693</v>
      </c>
      <c r="I27" s="41">
        <v>28</v>
      </c>
      <c r="J27" s="177"/>
      <c r="K27" s="177"/>
    </row>
    <row r="28" spans="1:11" x14ac:dyDescent="0.25">
      <c r="A28" s="57" t="s">
        <v>95</v>
      </c>
      <c r="B28" s="40" t="s">
        <v>693</v>
      </c>
      <c r="C28" s="40" t="s">
        <v>693</v>
      </c>
      <c r="D28" s="40" t="s">
        <v>693</v>
      </c>
      <c r="E28" s="40" t="s">
        <v>693</v>
      </c>
      <c r="F28" s="40" t="s">
        <v>693</v>
      </c>
      <c r="G28" s="11" t="s">
        <v>693</v>
      </c>
      <c r="H28" s="40" t="s">
        <v>693</v>
      </c>
      <c r="I28" s="41" t="s">
        <v>693</v>
      </c>
      <c r="J28" s="177"/>
      <c r="K28" s="177"/>
    </row>
    <row r="29" spans="1:11" x14ac:dyDescent="0.25">
      <c r="A29" s="57" t="s">
        <v>96</v>
      </c>
      <c r="B29" s="40" t="s">
        <v>693</v>
      </c>
      <c r="C29" s="11">
        <v>19</v>
      </c>
      <c r="D29" s="40">
        <v>1</v>
      </c>
      <c r="E29" s="40">
        <v>20</v>
      </c>
      <c r="F29" s="40" t="s">
        <v>693</v>
      </c>
      <c r="G29" s="11">
        <v>23000</v>
      </c>
      <c r="H29" s="40">
        <v>40000</v>
      </c>
      <c r="I29" s="12">
        <v>477</v>
      </c>
      <c r="J29" s="177"/>
      <c r="K29" s="177"/>
    </row>
    <row r="30" spans="1:11" x14ac:dyDescent="0.25">
      <c r="A30" s="66" t="s">
        <v>97</v>
      </c>
      <c r="B30" s="67" t="s">
        <v>693</v>
      </c>
      <c r="C30" s="67">
        <v>20</v>
      </c>
      <c r="D30" s="67">
        <v>1</v>
      </c>
      <c r="E30" s="67">
        <v>21</v>
      </c>
      <c r="F30" s="71" t="s">
        <v>693</v>
      </c>
      <c r="G30" s="71">
        <v>23251</v>
      </c>
      <c r="H30" s="67">
        <v>40000</v>
      </c>
      <c r="I30" s="68">
        <v>505</v>
      </c>
      <c r="J30" s="177"/>
      <c r="K30" s="177"/>
    </row>
    <row r="31" spans="1:11" x14ac:dyDescent="0.25">
      <c r="A31" s="57"/>
      <c r="B31" s="40"/>
      <c r="C31" s="40"/>
      <c r="D31" s="40"/>
      <c r="E31" s="40"/>
      <c r="F31" s="11"/>
      <c r="G31" s="11"/>
      <c r="H31" s="40"/>
      <c r="I31" s="41"/>
      <c r="J31" s="177"/>
      <c r="K31" s="177"/>
    </row>
    <row r="32" spans="1:11" x14ac:dyDescent="0.25">
      <c r="A32" s="57" t="s">
        <v>98</v>
      </c>
      <c r="B32" s="73" t="s">
        <v>693</v>
      </c>
      <c r="C32" s="73">
        <v>103</v>
      </c>
      <c r="D32" s="40" t="s">
        <v>693</v>
      </c>
      <c r="E32" s="40">
        <v>103</v>
      </c>
      <c r="F32" s="73" t="s">
        <v>693</v>
      </c>
      <c r="G32" s="73">
        <v>16155</v>
      </c>
      <c r="H32" s="40" t="s">
        <v>693</v>
      </c>
      <c r="I32" s="12">
        <v>1664</v>
      </c>
      <c r="J32" s="177"/>
      <c r="K32" s="177"/>
    </row>
    <row r="33" spans="1:11" x14ac:dyDescent="0.25">
      <c r="A33" s="57" t="s">
        <v>99</v>
      </c>
      <c r="B33" s="73" t="s">
        <v>693</v>
      </c>
      <c r="C33" s="73">
        <v>33</v>
      </c>
      <c r="D33" s="40" t="s">
        <v>693</v>
      </c>
      <c r="E33" s="40">
        <v>33</v>
      </c>
      <c r="F33" s="73" t="s">
        <v>693</v>
      </c>
      <c r="G33" s="73">
        <v>25076</v>
      </c>
      <c r="H33" s="40" t="s">
        <v>693</v>
      </c>
      <c r="I33" s="12">
        <v>828</v>
      </c>
      <c r="J33" s="177"/>
      <c r="K33" s="177"/>
    </row>
    <row r="34" spans="1:11" x14ac:dyDescent="0.25">
      <c r="A34" s="57" t="s">
        <v>100</v>
      </c>
      <c r="B34" s="73" t="s">
        <v>693</v>
      </c>
      <c r="C34" s="73">
        <v>22</v>
      </c>
      <c r="D34" s="40" t="s">
        <v>693</v>
      </c>
      <c r="E34" s="40">
        <v>22</v>
      </c>
      <c r="F34" s="73" t="s">
        <v>693</v>
      </c>
      <c r="G34" s="73">
        <v>16889</v>
      </c>
      <c r="H34" s="40" t="s">
        <v>693</v>
      </c>
      <c r="I34" s="12">
        <v>372</v>
      </c>
      <c r="J34" s="177"/>
      <c r="K34" s="177"/>
    </row>
    <row r="35" spans="1:11" x14ac:dyDescent="0.25">
      <c r="A35" s="57" t="s">
        <v>101</v>
      </c>
      <c r="B35" s="73" t="s">
        <v>693</v>
      </c>
      <c r="C35" s="73">
        <v>119</v>
      </c>
      <c r="D35" s="40" t="s">
        <v>693</v>
      </c>
      <c r="E35" s="40">
        <v>119</v>
      </c>
      <c r="F35" s="73" t="s">
        <v>693</v>
      </c>
      <c r="G35" s="73">
        <v>25000</v>
      </c>
      <c r="H35" s="40" t="s">
        <v>693</v>
      </c>
      <c r="I35" s="12">
        <v>2975</v>
      </c>
      <c r="J35" s="177"/>
      <c r="K35" s="177"/>
    </row>
    <row r="36" spans="1:11" x14ac:dyDescent="0.25">
      <c r="A36" s="66" t="s">
        <v>102</v>
      </c>
      <c r="B36" s="67" t="s">
        <v>693</v>
      </c>
      <c r="C36" s="67">
        <v>277</v>
      </c>
      <c r="D36" s="67" t="s">
        <v>693</v>
      </c>
      <c r="E36" s="67">
        <v>277</v>
      </c>
      <c r="F36" s="71" t="s">
        <v>693</v>
      </c>
      <c r="G36" s="71">
        <v>21076</v>
      </c>
      <c r="H36" s="67" t="s">
        <v>693</v>
      </c>
      <c r="I36" s="68">
        <v>5839</v>
      </c>
      <c r="J36" s="177"/>
      <c r="K36" s="177"/>
    </row>
    <row r="37" spans="1:11" x14ac:dyDescent="0.25">
      <c r="A37" s="57"/>
      <c r="B37" s="40"/>
      <c r="C37" s="40"/>
      <c r="D37" s="40"/>
      <c r="E37" s="40"/>
      <c r="F37" s="11"/>
      <c r="G37" s="11"/>
      <c r="H37" s="11"/>
      <c r="I37" s="41"/>
      <c r="J37" s="177"/>
      <c r="K37" s="177"/>
    </row>
    <row r="38" spans="1:11" x14ac:dyDescent="0.25">
      <c r="A38" s="66" t="s">
        <v>103</v>
      </c>
      <c r="B38" s="67" t="s">
        <v>693</v>
      </c>
      <c r="C38" s="67">
        <v>12</v>
      </c>
      <c r="D38" s="67" t="s">
        <v>693</v>
      </c>
      <c r="E38" s="67">
        <v>12</v>
      </c>
      <c r="F38" s="71" t="s">
        <v>693</v>
      </c>
      <c r="G38" s="71">
        <v>20800</v>
      </c>
      <c r="H38" s="67" t="s">
        <v>693</v>
      </c>
      <c r="I38" s="68">
        <v>250</v>
      </c>
      <c r="J38" s="177"/>
      <c r="K38" s="177"/>
    </row>
    <row r="39" spans="1:11" x14ac:dyDescent="0.25">
      <c r="A39" s="57"/>
      <c r="B39" s="40"/>
      <c r="C39" s="40"/>
      <c r="D39" s="40"/>
      <c r="E39" s="40"/>
      <c r="F39" s="11"/>
      <c r="G39" s="11"/>
      <c r="H39" s="11"/>
      <c r="I39" s="41"/>
      <c r="J39" s="177"/>
      <c r="K39" s="177"/>
    </row>
    <row r="40" spans="1:11" x14ac:dyDescent="0.25">
      <c r="A40" s="57" t="s">
        <v>161</v>
      </c>
      <c r="B40" s="40" t="s">
        <v>693</v>
      </c>
      <c r="C40" s="11" t="s">
        <v>693</v>
      </c>
      <c r="D40" s="40" t="s">
        <v>693</v>
      </c>
      <c r="E40" s="40" t="s">
        <v>693</v>
      </c>
      <c r="F40" s="40" t="s">
        <v>693</v>
      </c>
      <c r="G40" s="11" t="s">
        <v>693</v>
      </c>
      <c r="H40" s="40" t="s">
        <v>693</v>
      </c>
      <c r="I40" s="12" t="s">
        <v>693</v>
      </c>
      <c r="J40" s="177"/>
      <c r="K40" s="177"/>
    </row>
    <row r="41" spans="1:11" x14ac:dyDescent="0.25">
      <c r="A41" s="57" t="s">
        <v>105</v>
      </c>
      <c r="B41" s="11" t="s">
        <v>693</v>
      </c>
      <c r="C41" s="11" t="s">
        <v>693</v>
      </c>
      <c r="D41" s="40" t="s">
        <v>693</v>
      </c>
      <c r="E41" s="40" t="s">
        <v>693</v>
      </c>
      <c r="F41" s="11" t="s">
        <v>693</v>
      </c>
      <c r="G41" s="11" t="s">
        <v>693</v>
      </c>
      <c r="H41" s="40" t="s">
        <v>693</v>
      </c>
      <c r="I41" s="12" t="s">
        <v>693</v>
      </c>
      <c r="J41" s="177"/>
      <c r="K41" s="177"/>
    </row>
    <row r="42" spans="1:11" x14ac:dyDescent="0.25">
      <c r="A42" s="57" t="s">
        <v>106</v>
      </c>
      <c r="B42" s="11" t="s">
        <v>693</v>
      </c>
      <c r="C42" s="11" t="s">
        <v>693</v>
      </c>
      <c r="D42" s="75" t="s">
        <v>693</v>
      </c>
      <c r="E42" s="40" t="s">
        <v>693</v>
      </c>
      <c r="F42" s="11" t="s">
        <v>693</v>
      </c>
      <c r="G42" s="11" t="s">
        <v>693</v>
      </c>
      <c r="H42" s="75" t="s">
        <v>693</v>
      </c>
      <c r="I42" s="12" t="s">
        <v>693</v>
      </c>
      <c r="J42" s="177"/>
      <c r="K42" s="177"/>
    </row>
    <row r="43" spans="1:11" x14ac:dyDescent="0.25">
      <c r="A43" s="57" t="s">
        <v>107</v>
      </c>
      <c r="B43" s="40" t="s">
        <v>693</v>
      </c>
      <c r="C43" s="11" t="s">
        <v>693</v>
      </c>
      <c r="D43" s="40" t="s">
        <v>693</v>
      </c>
      <c r="E43" s="40" t="s">
        <v>693</v>
      </c>
      <c r="F43" s="40" t="s">
        <v>693</v>
      </c>
      <c r="G43" s="11" t="s">
        <v>693</v>
      </c>
      <c r="H43" s="40" t="s">
        <v>693</v>
      </c>
      <c r="I43" s="12" t="s">
        <v>693</v>
      </c>
      <c r="J43" s="177"/>
      <c r="K43" s="177"/>
    </row>
    <row r="44" spans="1:11" x14ac:dyDescent="0.25">
      <c r="A44" s="57" t="s">
        <v>108</v>
      </c>
      <c r="B44" s="11" t="s">
        <v>693</v>
      </c>
      <c r="C44" s="11" t="s">
        <v>693</v>
      </c>
      <c r="D44" s="40" t="s">
        <v>693</v>
      </c>
      <c r="E44" s="40" t="s">
        <v>693</v>
      </c>
      <c r="F44" s="11" t="s">
        <v>693</v>
      </c>
      <c r="G44" s="11" t="s">
        <v>693</v>
      </c>
      <c r="H44" s="40" t="s">
        <v>693</v>
      </c>
      <c r="I44" s="12" t="s">
        <v>693</v>
      </c>
      <c r="J44" s="177"/>
      <c r="K44" s="177"/>
    </row>
    <row r="45" spans="1:11" x14ac:dyDescent="0.25">
      <c r="A45" s="57" t="s">
        <v>109</v>
      </c>
      <c r="B45" s="40" t="s">
        <v>693</v>
      </c>
      <c r="C45" s="11">
        <v>4</v>
      </c>
      <c r="D45" s="40" t="s">
        <v>693</v>
      </c>
      <c r="E45" s="40">
        <v>4</v>
      </c>
      <c r="F45" s="40" t="s">
        <v>693</v>
      </c>
      <c r="G45" s="11">
        <v>15000</v>
      </c>
      <c r="H45" s="40" t="s">
        <v>693</v>
      </c>
      <c r="I45" s="12">
        <v>60</v>
      </c>
      <c r="J45" s="177"/>
      <c r="K45" s="177"/>
    </row>
    <row r="46" spans="1:11" x14ac:dyDescent="0.25">
      <c r="A46" s="57" t="s">
        <v>110</v>
      </c>
      <c r="B46" s="11" t="s">
        <v>693</v>
      </c>
      <c r="C46" s="11">
        <v>68</v>
      </c>
      <c r="D46" s="40">
        <v>50</v>
      </c>
      <c r="E46" s="40">
        <v>118</v>
      </c>
      <c r="F46" s="11" t="s">
        <v>693</v>
      </c>
      <c r="G46" s="11">
        <v>32800</v>
      </c>
      <c r="H46" s="40">
        <v>38000</v>
      </c>
      <c r="I46" s="12">
        <v>4130</v>
      </c>
      <c r="J46" s="177"/>
      <c r="K46" s="177"/>
    </row>
    <row r="47" spans="1:11" x14ac:dyDescent="0.25">
      <c r="A47" s="57" t="s">
        <v>111</v>
      </c>
      <c r="B47" s="40" t="s">
        <v>693</v>
      </c>
      <c r="C47" s="11" t="s">
        <v>693</v>
      </c>
      <c r="D47" s="40" t="s">
        <v>693</v>
      </c>
      <c r="E47" s="40" t="s">
        <v>693</v>
      </c>
      <c r="F47" s="40" t="s">
        <v>693</v>
      </c>
      <c r="G47" s="11" t="s">
        <v>693</v>
      </c>
      <c r="H47" s="40" t="s">
        <v>693</v>
      </c>
      <c r="I47" s="12" t="s">
        <v>693</v>
      </c>
      <c r="J47" s="177"/>
      <c r="K47" s="177"/>
    </row>
    <row r="48" spans="1:11" x14ac:dyDescent="0.25">
      <c r="A48" s="57" t="s">
        <v>112</v>
      </c>
      <c r="B48" s="11" t="s">
        <v>693</v>
      </c>
      <c r="C48" s="11" t="s">
        <v>693</v>
      </c>
      <c r="D48" s="40" t="s">
        <v>693</v>
      </c>
      <c r="E48" s="40" t="s">
        <v>693</v>
      </c>
      <c r="F48" s="11" t="s">
        <v>693</v>
      </c>
      <c r="G48" s="11" t="s">
        <v>693</v>
      </c>
      <c r="H48" s="40" t="s">
        <v>693</v>
      </c>
      <c r="I48" s="12" t="s">
        <v>693</v>
      </c>
    </row>
    <row r="49" spans="1:9" x14ac:dyDescent="0.25">
      <c r="A49" s="66" t="s">
        <v>113</v>
      </c>
      <c r="B49" s="67" t="s">
        <v>693</v>
      </c>
      <c r="C49" s="67">
        <v>72</v>
      </c>
      <c r="D49" s="67">
        <v>50</v>
      </c>
      <c r="E49" s="67">
        <v>122</v>
      </c>
      <c r="F49" s="71" t="s">
        <v>693</v>
      </c>
      <c r="G49" s="71">
        <v>31811</v>
      </c>
      <c r="H49" s="67">
        <v>38000</v>
      </c>
      <c r="I49" s="68">
        <v>4190</v>
      </c>
    </row>
    <row r="50" spans="1:9" x14ac:dyDescent="0.25">
      <c r="A50" s="57"/>
      <c r="B50" s="40"/>
      <c r="C50" s="40"/>
      <c r="D50" s="40"/>
      <c r="E50" s="40"/>
      <c r="F50" s="11"/>
      <c r="G50" s="11"/>
      <c r="H50" s="11"/>
      <c r="I50" s="41"/>
    </row>
    <row r="51" spans="1:9" x14ac:dyDescent="0.25">
      <c r="A51" s="66" t="s">
        <v>114</v>
      </c>
      <c r="B51" s="67" t="s">
        <v>693</v>
      </c>
      <c r="C51" s="67">
        <v>2</v>
      </c>
      <c r="D51" s="67" t="s">
        <v>693</v>
      </c>
      <c r="E51" s="67">
        <v>2</v>
      </c>
      <c r="F51" s="71" t="s">
        <v>693</v>
      </c>
      <c r="G51" s="71">
        <v>12000</v>
      </c>
      <c r="H51" s="67" t="s">
        <v>693</v>
      </c>
      <c r="I51" s="68">
        <v>24</v>
      </c>
    </row>
    <row r="52" spans="1:9" x14ac:dyDescent="0.25">
      <c r="A52" s="57"/>
      <c r="B52" s="40"/>
      <c r="C52" s="40"/>
      <c r="D52" s="40"/>
      <c r="E52" s="40"/>
      <c r="F52" s="11"/>
      <c r="G52" s="11"/>
      <c r="H52" s="11"/>
      <c r="I52" s="41"/>
    </row>
    <row r="53" spans="1:9" x14ac:dyDescent="0.25">
      <c r="A53" s="57" t="s">
        <v>115</v>
      </c>
      <c r="B53" s="40" t="s">
        <v>693</v>
      </c>
      <c r="C53" s="11">
        <v>30</v>
      </c>
      <c r="D53" s="40" t="s">
        <v>693</v>
      </c>
      <c r="E53" s="40">
        <v>30</v>
      </c>
      <c r="F53" s="40" t="s">
        <v>693</v>
      </c>
      <c r="G53" s="11">
        <v>22000</v>
      </c>
      <c r="H53" s="40" t="s">
        <v>693</v>
      </c>
      <c r="I53" s="12">
        <v>660</v>
      </c>
    </row>
    <row r="54" spans="1:9" x14ac:dyDescent="0.25">
      <c r="A54" s="57" t="s">
        <v>116</v>
      </c>
      <c r="B54" s="40" t="s">
        <v>693</v>
      </c>
      <c r="C54" s="11" t="s">
        <v>693</v>
      </c>
      <c r="D54" s="40" t="s">
        <v>693</v>
      </c>
      <c r="E54" s="40" t="s">
        <v>693</v>
      </c>
      <c r="F54" s="40" t="s">
        <v>693</v>
      </c>
      <c r="G54" s="11" t="s">
        <v>693</v>
      </c>
      <c r="H54" s="40" t="s">
        <v>693</v>
      </c>
      <c r="I54" s="12" t="s">
        <v>693</v>
      </c>
    </row>
    <row r="55" spans="1:9" x14ac:dyDescent="0.25">
      <c r="A55" s="57" t="s">
        <v>117</v>
      </c>
      <c r="B55" s="40" t="s">
        <v>693</v>
      </c>
      <c r="C55" s="11" t="s">
        <v>693</v>
      </c>
      <c r="D55" s="40" t="s">
        <v>693</v>
      </c>
      <c r="E55" s="40" t="s">
        <v>693</v>
      </c>
      <c r="F55" s="40" t="s">
        <v>693</v>
      </c>
      <c r="G55" s="11" t="s">
        <v>693</v>
      </c>
      <c r="H55" s="40" t="s">
        <v>693</v>
      </c>
      <c r="I55" s="12" t="s">
        <v>693</v>
      </c>
    </row>
    <row r="56" spans="1:9" x14ac:dyDescent="0.25">
      <c r="A56" s="57" t="s">
        <v>118</v>
      </c>
      <c r="B56" s="40" t="s">
        <v>693</v>
      </c>
      <c r="C56" s="11" t="s">
        <v>693</v>
      </c>
      <c r="D56" s="40" t="s">
        <v>693</v>
      </c>
      <c r="E56" s="40" t="s">
        <v>693</v>
      </c>
      <c r="F56" s="40" t="s">
        <v>693</v>
      </c>
      <c r="G56" s="11" t="s">
        <v>693</v>
      </c>
      <c r="H56" s="40" t="s">
        <v>693</v>
      </c>
      <c r="I56" s="12" t="s">
        <v>693</v>
      </c>
    </row>
    <row r="57" spans="1:9" x14ac:dyDescent="0.25">
      <c r="A57" s="57" t="s">
        <v>119</v>
      </c>
      <c r="B57" s="40" t="s">
        <v>693</v>
      </c>
      <c r="C57" s="11">
        <v>2</v>
      </c>
      <c r="D57" s="40" t="s">
        <v>693</v>
      </c>
      <c r="E57" s="40">
        <v>2</v>
      </c>
      <c r="F57" s="40" t="s">
        <v>693</v>
      </c>
      <c r="G57" s="11">
        <v>24000</v>
      </c>
      <c r="H57" s="40" t="s">
        <v>693</v>
      </c>
      <c r="I57" s="12">
        <v>48</v>
      </c>
    </row>
    <row r="58" spans="1:9" x14ac:dyDescent="0.25">
      <c r="A58" s="66" t="s">
        <v>176</v>
      </c>
      <c r="B58" s="67" t="s">
        <v>693</v>
      </c>
      <c r="C58" s="67">
        <v>32</v>
      </c>
      <c r="D58" s="67" t="s">
        <v>693</v>
      </c>
      <c r="E58" s="67">
        <v>32</v>
      </c>
      <c r="F58" s="71" t="s">
        <v>693</v>
      </c>
      <c r="G58" s="71">
        <v>22125</v>
      </c>
      <c r="H58" s="67" t="s">
        <v>693</v>
      </c>
      <c r="I58" s="68">
        <v>708</v>
      </c>
    </row>
    <row r="59" spans="1:9" x14ac:dyDescent="0.25">
      <c r="A59" s="57"/>
      <c r="B59" s="40"/>
      <c r="C59" s="40"/>
      <c r="D59" s="40"/>
      <c r="E59" s="40"/>
      <c r="F59" s="11"/>
      <c r="G59" s="11"/>
      <c r="H59" s="11"/>
      <c r="I59" s="41"/>
    </row>
    <row r="60" spans="1:9" x14ac:dyDescent="0.25">
      <c r="A60" s="57" t="s">
        <v>121</v>
      </c>
      <c r="B60" s="40" t="s">
        <v>693</v>
      </c>
      <c r="C60" s="11">
        <v>220</v>
      </c>
      <c r="D60" s="11" t="s">
        <v>693</v>
      </c>
      <c r="E60" s="40">
        <v>220</v>
      </c>
      <c r="F60" s="40" t="s">
        <v>693</v>
      </c>
      <c r="G60" s="11">
        <v>30000</v>
      </c>
      <c r="H60" s="11" t="s">
        <v>693</v>
      </c>
      <c r="I60" s="12">
        <v>6600</v>
      </c>
    </row>
    <row r="61" spans="1:9" x14ac:dyDescent="0.25">
      <c r="A61" s="57" t="s">
        <v>122</v>
      </c>
      <c r="B61" s="11" t="s">
        <v>693</v>
      </c>
      <c r="C61" s="11">
        <v>235</v>
      </c>
      <c r="D61" s="40" t="s">
        <v>693</v>
      </c>
      <c r="E61" s="40">
        <v>235</v>
      </c>
      <c r="F61" s="11" t="s">
        <v>693</v>
      </c>
      <c r="G61" s="11">
        <v>22500</v>
      </c>
      <c r="H61" s="40" t="s">
        <v>693</v>
      </c>
      <c r="I61" s="12">
        <v>5288</v>
      </c>
    </row>
    <row r="62" spans="1:9" x14ac:dyDescent="0.25">
      <c r="A62" s="57" t="s">
        <v>123</v>
      </c>
      <c r="B62" s="40" t="s">
        <v>693</v>
      </c>
      <c r="C62" s="11">
        <v>95</v>
      </c>
      <c r="D62" s="40" t="s">
        <v>693</v>
      </c>
      <c r="E62" s="40">
        <v>95</v>
      </c>
      <c r="F62" s="40" t="s">
        <v>693</v>
      </c>
      <c r="G62" s="11">
        <v>33010</v>
      </c>
      <c r="H62" s="40" t="s">
        <v>693</v>
      </c>
      <c r="I62" s="12">
        <v>3136</v>
      </c>
    </row>
    <row r="63" spans="1:9" x14ac:dyDescent="0.25">
      <c r="A63" s="66" t="s">
        <v>124</v>
      </c>
      <c r="B63" s="67" t="s">
        <v>693</v>
      </c>
      <c r="C63" s="67">
        <v>550</v>
      </c>
      <c r="D63" s="67" t="s">
        <v>693</v>
      </c>
      <c r="E63" s="67">
        <v>550</v>
      </c>
      <c r="F63" s="71" t="s">
        <v>693</v>
      </c>
      <c r="G63" s="71">
        <v>27315</v>
      </c>
      <c r="H63" s="67" t="s">
        <v>693</v>
      </c>
      <c r="I63" s="68">
        <v>15024</v>
      </c>
    </row>
    <row r="64" spans="1:9" x14ac:dyDescent="0.25">
      <c r="A64" s="57"/>
      <c r="B64" s="40"/>
      <c r="C64" s="40"/>
      <c r="D64" s="40"/>
      <c r="E64" s="40"/>
      <c r="F64" s="11"/>
      <c r="G64" s="11"/>
      <c r="H64" s="11"/>
      <c r="I64" s="41"/>
    </row>
    <row r="65" spans="1:9" x14ac:dyDescent="0.25">
      <c r="A65" s="66" t="s">
        <v>125</v>
      </c>
      <c r="B65" s="67" t="s">
        <v>693</v>
      </c>
      <c r="C65" s="67">
        <v>566</v>
      </c>
      <c r="D65" s="67" t="s">
        <v>693</v>
      </c>
      <c r="E65" s="67">
        <v>566</v>
      </c>
      <c r="F65" s="71" t="s">
        <v>693</v>
      </c>
      <c r="G65" s="71">
        <v>29500</v>
      </c>
      <c r="H65" s="67" t="s">
        <v>693</v>
      </c>
      <c r="I65" s="68">
        <v>16697</v>
      </c>
    </row>
    <row r="66" spans="1:9" x14ac:dyDescent="0.25">
      <c r="A66" s="57"/>
      <c r="B66" s="40"/>
      <c r="C66" s="40"/>
      <c r="D66" s="40"/>
      <c r="E66" s="40"/>
      <c r="F66" s="11"/>
      <c r="G66" s="11"/>
      <c r="H66" s="11"/>
      <c r="I66" s="41"/>
    </row>
    <row r="67" spans="1:9" x14ac:dyDescent="0.25">
      <c r="A67" s="57" t="s">
        <v>126</v>
      </c>
      <c r="B67" s="40" t="s">
        <v>693</v>
      </c>
      <c r="C67" s="11" t="s">
        <v>693</v>
      </c>
      <c r="D67" s="40" t="s">
        <v>693</v>
      </c>
      <c r="E67" s="40" t="s">
        <v>693</v>
      </c>
      <c r="F67" s="40" t="s">
        <v>693</v>
      </c>
      <c r="G67" s="11" t="s">
        <v>693</v>
      </c>
      <c r="H67" s="40" t="s">
        <v>693</v>
      </c>
      <c r="I67" s="12" t="s">
        <v>693</v>
      </c>
    </row>
    <row r="68" spans="1:9" x14ac:dyDescent="0.25">
      <c r="A68" s="57" t="s">
        <v>127</v>
      </c>
      <c r="B68" s="40" t="s">
        <v>693</v>
      </c>
      <c r="C68" s="11" t="s">
        <v>693</v>
      </c>
      <c r="D68" s="40" t="s">
        <v>693</v>
      </c>
      <c r="E68" s="40" t="s">
        <v>693</v>
      </c>
      <c r="F68" s="40" t="s">
        <v>693</v>
      </c>
      <c r="G68" s="11" t="s">
        <v>693</v>
      </c>
      <c r="H68" s="40" t="s">
        <v>693</v>
      </c>
      <c r="I68" s="12" t="s">
        <v>693</v>
      </c>
    </row>
    <row r="69" spans="1:9" x14ac:dyDescent="0.25">
      <c r="A69" s="66" t="s">
        <v>128</v>
      </c>
      <c r="B69" s="67" t="s">
        <v>693</v>
      </c>
      <c r="C69" s="67" t="s">
        <v>693</v>
      </c>
      <c r="D69" s="67" t="s">
        <v>693</v>
      </c>
      <c r="E69" s="67" t="s">
        <v>693</v>
      </c>
      <c r="F69" s="71" t="s">
        <v>693</v>
      </c>
      <c r="G69" s="71" t="s">
        <v>693</v>
      </c>
      <c r="H69" s="67" t="s">
        <v>693</v>
      </c>
      <c r="I69" s="68" t="s">
        <v>693</v>
      </c>
    </row>
    <row r="70" spans="1:9" x14ac:dyDescent="0.25">
      <c r="A70" s="57"/>
      <c r="B70" s="40"/>
      <c r="C70" s="40"/>
      <c r="D70" s="40"/>
      <c r="E70" s="40"/>
      <c r="F70" s="11"/>
      <c r="G70" s="11"/>
      <c r="H70" s="11"/>
      <c r="I70" s="41"/>
    </row>
    <row r="71" spans="1:9" x14ac:dyDescent="0.25">
      <c r="A71" s="57" t="s">
        <v>129</v>
      </c>
      <c r="B71" s="40" t="s">
        <v>693</v>
      </c>
      <c r="C71" s="11">
        <v>200</v>
      </c>
      <c r="D71" s="11" t="s">
        <v>693</v>
      </c>
      <c r="E71" s="40">
        <v>200</v>
      </c>
      <c r="F71" s="40" t="s">
        <v>693</v>
      </c>
      <c r="G71" s="11">
        <v>35000</v>
      </c>
      <c r="H71" s="11" t="s">
        <v>693</v>
      </c>
      <c r="I71" s="12">
        <v>7000</v>
      </c>
    </row>
    <row r="72" spans="1:9" x14ac:dyDescent="0.25">
      <c r="A72" s="57" t="s">
        <v>130</v>
      </c>
      <c r="B72" s="40" t="s">
        <v>693</v>
      </c>
      <c r="C72" s="11">
        <v>5</v>
      </c>
      <c r="D72" s="40" t="s">
        <v>693</v>
      </c>
      <c r="E72" s="40">
        <v>5</v>
      </c>
      <c r="F72" s="40" t="s">
        <v>693</v>
      </c>
      <c r="G72" s="11">
        <v>18000</v>
      </c>
      <c r="H72" s="40" t="s">
        <v>693</v>
      </c>
      <c r="I72" s="12">
        <v>90</v>
      </c>
    </row>
    <row r="73" spans="1:9" x14ac:dyDescent="0.25">
      <c r="A73" s="57" t="s">
        <v>131</v>
      </c>
      <c r="B73" s="11" t="s">
        <v>693</v>
      </c>
      <c r="C73" s="11" t="s">
        <v>693</v>
      </c>
      <c r="D73" s="40" t="s">
        <v>693</v>
      </c>
      <c r="E73" s="40" t="s">
        <v>693</v>
      </c>
      <c r="F73" s="11" t="s">
        <v>693</v>
      </c>
      <c r="G73" s="11" t="s">
        <v>693</v>
      </c>
      <c r="H73" s="40" t="s">
        <v>693</v>
      </c>
      <c r="I73" s="12" t="s">
        <v>693</v>
      </c>
    </row>
    <row r="74" spans="1:9" x14ac:dyDescent="0.25">
      <c r="A74" s="57" t="s">
        <v>132</v>
      </c>
      <c r="B74" s="40" t="s">
        <v>693</v>
      </c>
      <c r="C74" s="11">
        <v>270</v>
      </c>
      <c r="D74" s="40" t="s">
        <v>693</v>
      </c>
      <c r="E74" s="40">
        <v>270</v>
      </c>
      <c r="F74" s="40" t="s">
        <v>693</v>
      </c>
      <c r="G74" s="11">
        <v>22656</v>
      </c>
      <c r="H74" s="40" t="s">
        <v>693</v>
      </c>
      <c r="I74" s="12">
        <v>6117</v>
      </c>
    </row>
    <row r="75" spans="1:9" x14ac:dyDescent="0.25">
      <c r="A75" s="57" t="s">
        <v>133</v>
      </c>
      <c r="B75" s="11" t="s">
        <v>693</v>
      </c>
      <c r="C75" s="11" t="s">
        <v>693</v>
      </c>
      <c r="D75" s="40" t="s">
        <v>693</v>
      </c>
      <c r="E75" s="40" t="s">
        <v>693</v>
      </c>
      <c r="F75" s="11" t="s">
        <v>693</v>
      </c>
      <c r="G75" s="11" t="s">
        <v>693</v>
      </c>
      <c r="H75" s="40" t="s">
        <v>693</v>
      </c>
      <c r="I75" s="12" t="s">
        <v>693</v>
      </c>
    </row>
    <row r="76" spans="1:9" x14ac:dyDescent="0.25">
      <c r="A76" s="57" t="s">
        <v>134</v>
      </c>
      <c r="B76" s="11" t="s">
        <v>693</v>
      </c>
      <c r="C76" s="11">
        <v>4</v>
      </c>
      <c r="D76" s="40" t="s">
        <v>693</v>
      </c>
      <c r="E76" s="40">
        <v>4</v>
      </c>
      <c r="F76" s="11" t="s">
        <v>693</v>
      </c>
      <c r="G76" s="11">
        <v>20000</v>
      </c>
      <c r="H76" s="40" t="s">
        <v>693</v>
      </c>
      <c r="I76" s="12">
        <v>80</v>
      </c>
    </row>
    <row r="77" spans="1:9" x14ac:dyDescent="0.25">
      <c r="A77" s="57" t="s">
        <v>135</v>
      </c>
      <c r="B77" s="40" t="s">
        <v>693</v>
      </c>
      <c r="C77" s="11">
        <v>10</v>
      </c>
      <c r="D77" s="40" t="s">
        <v>693</v>
      </c>
      <c r="E77" s="40">
        <v>10</v>
      </c>
      <c r="F77" s="40" t="s">
        <v>693</v>
      </c>
      <c r="G77" s="11">
        <v>25000</v>
      </c>
      <c r="H77" s="40" t="s">
        <v>693</v>
      </c>
      <c r="I77" s="12">
        <v>250</v>
      </c>
    </row>
    <row r="78" spans="1:9" x14ac:dyDescent="0.25">
      <c r="A78" s="57" t="s">
        <v>136</v>
      </c>
      <c r="B78" s="40" t="s">
        <v>693</v>
      </c>
      <c r="C78" s="11">
        <v>2</v>
      </c>
      <c r="D78" s="40" t="s">
        <v>693</v>
      </c>
      <c r="E78" s="40">
        <v>2</v>
      </c>
      <c r="F78" s="40" t="s">
        <v>693</v>
      </c>
      <c r="G78" s="11">
        <v>18500</v>
      </c>
      <c r="H78" s="40" t="s">
        <v>693</v>
      </c>
      <c r="I78" s="12">
        <v>37</v>
      </c>
    </row>
    <row r="79" spans="1:9" x14ac:dyDescent="0.25">
      <c r="A79" s="66" t="s">
        <v>137</v>
      </c>
      <c r="B79" s="67" t="s">
        <v>693</v>
      </c>
      <c r="C79" s="67">
        <v>491</v>
      </c>
      <c r="D79" s="67" t="s">
        <v>693</v>
      </c>
      <c r="E79" s="67">
        <v>491</v>
      </c>
      <c r="F79" s="71" t="s">
        <v>693</v>
      </c>
      <c r="G79" s="71">
        <v>27646</v>
      </c>
      <c r="H79" s="67" t="s">
        <v>693</v>
      </c>
      <c r="I79" s="68">
        <v>13574</v>
      </c>
    </row>
    <row r="80" spans="1:9" x14ac:dyDescent="0.25">
      <c r="A80" s="57"/>
      <c r="B80" s="40"/>
      <c r="C80" s="40"/>
      <c r="D80" s="40"/>
      <c r="E80" s="40"/>
      <c r="F80" s="11"/>
      <c r="G80" s="11"/>
      <c r="H80" s="11"/>
      <c r="I80" s="41"/>
    </row>
    <row r="81" spans="1:9" x14ac:dyDescent="0.25">
      <c r="A81" s="57" t="s">
        <v>138</v>
      </c>
      <c r="B81" s="40" t="s">
        <v>693</v>
      </c>
      <c r="C81" s="11">
        <v>57</v>
      </c>
      <c r="D81" s="40" t="s">
        <v>693</v>
      </c>
      <c r="E81" s="40">
        <v>57</v>
      </c>
      <c r="F81" s="40" t="s">
        <v>693</v>
      </c>
      <c r="G81" s="11">
        <v>23491</v>
      </c>
      <c r="H81" s="40" t="s">
        <v>693</v>
      </c>
      <c r="I81" s="12">
        <v>1339</v>
      </c>
    </row>
    <row r="82" spans="1:9" x14ac:dyDescent="0.25">
      <c r="A82" s="57" t="s">
        <v>139</v>
      </c>
      <c r="B82" s="11" t="s">
        <v>693</v>
      </c>
      <c r="C82" s="11" t="s">
        <v>693</v>
      </c>
      <c r="D82" s="40" t="s">
        <v>693</v>
      </c>
      <c r="E82" s="40" t="s">
        <v>693</v>
      </c>
      <c r="F82" s="11" t="s">
        <v>693</v>
      </c>
      <c r="G82" s="11" t="s">
        <v>693</v>
      </c>
      <c r="H82" s="40" t="s">
        <v>693</v>
      </c>
      <c r="I82" s="12" t="s">
        <v>693</v>
      </c>
    </row>
    <row r="83" spans="1:9" x14ac:dyDescent="0.25">
      <c r="A83" s="66" t="s">
        <v>140</v>
      </c>
      <c r="B83" s="67" t="s">
        <v>693</v>
      </c>
      <c r="C83" s="67">
        <v>57</v>
      </c>
      <c r="D83" s="67" t="s">
        <v>693</v>
      </c>
      <c r="E83" s="67">
        <v>57</v>
      </c>
      <c r="F83" s="71" t="s">
        <v>693</v>
      </c>
      <c r="G83" s="71">
        <v>23491</v>
      </c>
      <c r="H83" s="67" t="s">
        <v>693</v>
      </c>
      <c r="I83" s="68">
        <v>1339</v>
      </c>
    </row>
    <row r="84" spans="1:9" x14ac:dyDescent="0.25">
      <c r="A84" s="57"/>
      <c r="B84" s="40"/>
      <c r="C84" s="40"/>
      <c r="D84" s="40"/>
      <c r="E84" s="40"/>
      <c r="F84" s="11"/>
      <c r="G84" s="11"/>
      <c r="H84" s="11"/>
      <c r="I84" s="12"/>
    </row>
    <row r="85" spans="1:9" ht="13.8" thickBot="1" x14ac:dyDescent="0.3">
      <c r="A85" s="60" t="s">
        <v>141</v>
      </c>
      <c r="B85" s="47">
        <v>8</v>
      </c>
      <c r="C85" s="47">
        <v>2278</v>
      </c>
      <c r="D85" s="47">
        <v>53</v>
      </c>
      <c r="E85" s="47">
        <v>2339</v>
      </c>
      <c r="F85" s="149">
        <v>16475</v>
      </c>
      <c r="G85" s="149">
        <v>27456</v>
      </c>
      <c r="H85" s="149">
        <v>37991</v>
      </c>
      <c r="I85" s="48">
        <v>64693</v>
      </c>
    </row>
  </sheetData>
  <mergeCells count="7">
    <mergeCell ref="A1:I1"/>
    <mergeCell ref="A5:A7"/>
    <mergeCell ref="B6:B7"/>
    <mergeCell ref="E6:E7"/>
    <mergeCell ref="F6:F7"/>
    <mergeCell ref="I5:I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134">
    <pageSetUpPr fitToPage="1"/>
  </sheetPr>
  <dimension ref="A1:J20"/>
  <sheetViews>
    <sheetView showGridLines="0" view="pageBreakPreview" zoomScale="75" zoomScaleNormal="75" zoomScaleSheetLayoutView="75" workbookViewId="0">
      <selection activeCell="G20" sqref="G20"/>
    </sheetView>
  </sheetViews>
  <sheetFormatPr baseColWidth="10" defaultColWidth="11.44140625" defaultRowHeight="13.2" x14ac:dyDescent="0.25"/>
  <cols>
    <col min="1" max="6" width="20.88671875" style="272" customWidth="1"/>
    <col min="7" max="7" width="11.109375" style="272" customWidth="1"/>
    <col min="8" max="15" width="12" style="272" customWidth="1"/>
    <col min="16" max="16384" width="11.44140625" style="272"/>
  </cols>
  <sheetData>
    <row r="1" spans="1:10" s="300" customFormat="1" ht="17.399999999999999" x14ac:dyDescent="0.3">
      <c r="A1" s="2014" t="s">
        <v>0</v>
      </c>
      <c r="B1" s="2014"/>
      <c r="C1" s="2014"/>
      <c r="D1" s="2014"/>
      <c r="E1" s="2014"/>
      <c r="F1" s="2014"/>
    </row>
    <row r="2" spans="1:10" s="301" customFormat="1" ht="12.75" customHeight="1" x14ac:dyDescent="0.25"/>
    <row r="3" spans="1:10" s="301" customFormat="1" ht="13.8" x14ac:dyDescent="0.25">
      <c r="A3" s="2022" t="s">
        <v>648</v>
      </c>
      <c r="B3" s="2022"/>
      <c r="C3" s="2022"/>
      <c r="D3" s="2022"/>
      <c r="E3" s="2022"/>
      <c r="F3" s="2022"/>
      <c r="G3" s="182"/>
      <c r="H3" s="182"/>
      <c r="I3" s="182"/>
      <c r="J3" s="182"/>
    </row>
    <row r="4" spans="1:10" s="301" customFormat="1" ht="13.8" x14ac:dyDescent="0.25">
      <c r="A4" s="2022" t="s">
        <v>238</v>
      </c>
      <c r="B4" s="2022"/>
      <c r="C4" s="2022"/>
      <c r="D4" s="2022"/>
      <c r="E4" s="2022"/>
      <c r="F4" s="2022"/>
      <c r="G4" s="208"/>
      <c r="H4" s="208"/>
      <c r="I4" s="182"/>
      <c r="J4" s="182"/>
    </row>
    <row r="5" spans="1:10" s="301" customFormat="1" ht="13.5" customHeight="1" thickBot="1" x14ac:dyDescent="0.3">
      <c r="A5" s="302"/>
      <c r="B5" s="303"/>
      <c r="C5" s="303"/>
      <c r="D5" s="303"/>
      <c r="E5" s="303"/>
      <c r="F5" s="303"/>
    </row>
    <row r="6" spans="1:10" ht="29.25" customHeight="1" x14ac:dyDescent="0.25">
      <c r="A6" s="2023" t="s">
        <v>2</v>
      </c>
      <c r="B6" s="627"/>
      <c r="C6" s="627"/>
      <c r="D6" s="627"/>
      <c r="E6" s="428" t="s">
        <v>142</v>
      </c>
      <c r="F6" s="384"/>
    </row>
    <row r="7" spans="1:10" ht="9.75" customHeight="1" x14ac:dyDescent="0.25">
      <c r="A7" s="2024"/>
      <c r="B7" s="393" t="s">
        <v>3</v>
      </c>
      <c r="C7" s="393" t="s">
        <v>10</v>
      </c>
      <c r="D7" s="393" t="s">
        <v>4</v>
      </c>
      <c r="E7" s="393" t="s">
        <v>143</v>
      </c>
      <c r="F7" s="408" t="s">
        <v>5</v>
      </c>
    </row>
    <row r="8" spans="1:10" x14ac:dyDescent="0.25">
      <c r="A8" s="2024"/>
      <c r="B8" s="393" t="s">
        <v>6</v>
      </c>
      <c r="C8" s="393" t="s">
        <v>145</v>
      </c>
      <c r="D8" s="636" t="s">
        <v>7</v>
      </c>
      <c r="E8" s="393" t="s">
        <v>146</v>
      </c>
      <c r="F8" s="408" t="s">
        <v>8</v>
      </c>
    </row>
    <row r="9" spans="1:10" ht="21" customHeight="1" thickBot="1" x14ac:dyDescent="0.3">
      <c r="A9" s="2025"/>
      <c r="B9" s="388"/>
      <c r="C9" s="388"/>
      <c r="D9" s="388"/>
      <c r="E9" s="396" t="s">
        <v>147</v>
      </c>
      <c r="F9" s="553"/>
    </row>
    <row r="10" spans="1:10" x14ac:dyDescent="0.25">
      <c r="A10" s="883">
        <v>2009</v>
      </c>
      <c r="B10" s="315">
        <v>2.4409999999999998</v>
      </c>
      <c r="C10" s="75">
        <v>196.57107742728388</v>
      </c>
      <c r="D10" s="315">
        <v>47.982999999999997</v>
      </c>
      <c r="E10" s="321">
        <v>73.55</v>
      </c>
      <c r="F10" s="320">
        <v>35291.496500000001</v>
      </c>
    </row>
    <row r="11" spans="1:10" x14ac:dyDescent="0.25">
      <c r="A11" s="883">
        <v>2010</v>
      </c>
      <c r="B11" s="315">
        <v>3.0489999999999999</v>
      </c>
      <c r="C11" s="75">
        <v>194.82781239750739</v>
      </c>
      <c r="D11" s="315">
        <v>59.402999999999999</v>
      </c>
      <c r="E11" s="321">
        <v>59.18</v>
      </c>
      <c r="F11" s="320">
        <v>35154.695399999997</v>
      </c>
    </row>
    <row r="12" spans="1:10" x14ac:dyDescent="0.25">
      <c r="A12" s="883">
        <v>2011</v>
      </c>
      <c r="B12" s="315">
        <v>3.6469999999999998</v>
      </c>
      <c r="C12" s="75">
        <v>193.50425006854948</v>
      </c>
      <c r="D12" s="315">
        <v>70.570999999999998</v>
      </c>
      <c r="E12" s="321">
        <v>50.87</v>
      </c>
      <c r="F12" s="320">
        <v>35899.467699999994</v>
      </c>
    </row>
    <row r="13" spans="1:10" x14ac:dyDescent="0.25">
      <c r="A13" s="883">
        <v>2012</v>
      </c>
      <c r="B13" s="315">
        <v>3.2890000000000001</v>
      </c>
      <c r="C13" s="75">
        <v>187.94162359379752</v>
      </c>
      <c r="D13" s="315">
        <v>61.814</v>
      </c>
      <c r="E13" s="321">
        <v>49.83</v>
      </c>
      <c r="F13" s="320">
        <v>30801.9162</v>
      </c>
    </row>
    <row r="14" spans="1:10" x14ac:dyDescent="0.25">
      <c r="A14" s="883">
        <v>2013</v>
      </c>
      <c r="B14" s="315">
        <v>2.9079999999999999</v>
      </c>
      <c r="C14" s="75">
        <v>189.5116918844567</v>
      </c>
      <c r="D14" s="315">
        <v>55.11</v>
      </c>
      <c r="E14" s="321">
        <v>50.72</v>
      </c>
      <c r="F14" s="320">
        <v>27951.792000000001</v>
      </c>
    </row>
    <row r="15" spans="1:10" x14ac:dyDescent="0.25">
      <c r="A15" s="883">
        <v>2014</v>
      </c>
      <c r="B15" s="315">
        <v>3.335</v>
      </c>
      <c r="C15" s="75">
        <v>189.99700149925036</v>
      </c>
      <c r="D15" s="315">
        <v>63.363999999999997</v>
      </c>
      <c r="E15" s="321">
        <v>54.54</v>
      </c>
      <c r="F15" s="320">
        <v>34558.725599999998</v>
      </c>
    </row>
    <row r="16" spans="1:10" x14ac:dyDescent="0.25">
      <c r="A16" s="883">
        <v>2015</v>
      </c>
      <c r="B16" s="315">
        <v>3.7170000000000001</v>
      </c>
      <c r="C16" s="75">
        <v>180.22329835889161</v>
      </c>
      <c r="D16" s="315">
        <v>66.989000000000004</v>
      </c>
      <c r="E16" s="321">
        <v>60.46</v>
      </c>
      <c r="F16" s="320">
        <v>40502</v>
      </c>
    </row>
    <row r="17" spans="1:6" x14ac:dyDescent="0.25">
      <c r="A17" s="883">
        <v>2016</v>
      </c>
      <c r="B17" s="315">
        <v>5.1079999999999997</v>
      </c>
      <c r="C17" s="75">
        <v>170.30148786217697</v>
      </c>
      <c r="D17" s="315">
        <v>86.99</v>
      </c>
      <c r="E17" s="321">
        <v>71.95</v>
      </c>
      <c r="F17" s="320">
        <v>42355</v>
      </c>
    </row>
    <row r="18" spans="1:6" x14ac:dyDescent="0.25">
      <c r="A18" s="883">
        <v>2017</v>
      </c>
      <c r="B18" s="315">
        <v>4.3529999999999998</v>
      </c>
      <c r="C18" s="75">
        <v>181.02917528141515</v>
      </c>
      <c r="D18" s="315">
        <v>78.802000000000007</v>
      </c>
      <c r="E18" s="321">
        <v>79.78</v>
      </c>
      <c r="F18" s="320">
        <v>62868.235600000007</v>
      </c>
    </row>
    <row r="19" spans="1:6" x14ac:dyDescent="0.25">
      <c r="A19" s="883">
        <v>2018</v>
      </c>
      <c r="B19" s="854">
        <v>4.5010000000000003</v>
      </c>
      <c r="C19" s="802">
        <v>181.13752499444564</v>
      </c>
      <c r="D19" s="854">
        <v>81.53</v>
      </c>
      <c r="E19" s="855">
        <v>80.260000000000005</v>
      </c>
      <c r="F19" s="856">
        <v>65435.978000000003</v>
      </c>
    </row>
    <row r="20" spans="1:6" ht="13.8" thickBot="1" x14ac:dyDescent="0.3">
      <c r="A20" s="884">
        <v>2019</v>
      </c>
      <c r="B20" s="317">
        <v>4.2990000000000004</v>
      </c>
      <c r="C20" s="318">
        <v>184.26610839730168</v>
      </c>
      <c r="D20" s="317">
        <v>79.215999999999994</v>
      </c>
      <c r="E20" s="1916">
        <v>89.16</v>
      </c>
      <c r="F20" s="1918">
        <v>70628.9856</v>
      </c>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60" orientation="portrait" r:id="rId1"/>
  <headerFooter alignWithMargins="0"/>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35">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33203125" style="172" customWidth="1"/>
    <col min="2" max="9" width="14.8867187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767</v>
      </c>
      <c r="B3" s="2002"/>
      <c r="C3" s="2002"/>
      <c r="D3" s="2002"/>
      <c r="E3" s="2002"/>
      <c r="F3" s="2002"/>
      <c r="G3" s="2002"/>
      <c r="H3" s="2002"/>
      <c r="I3" s="2002"/>
      <c r="J3" s="113"/>
    </row>
    <row r="4" spans="1:11" s="81" customFormat="1" ht="13.5" customHeight="1" thickBot="1" x14ac:dyDescent="0.3">
      <c r="A4" s="5"/>
      <c r="B4" s="6"/>
      <c r="C4" s="6"/>
      <c r="D4" s="6"/>
      <c r="E4" s="6"/>
      <c r="F4" s="6"/>
      <c r="G4" s="6"/>
      <c r="H4" s="6"/>
      <c r="I4" s="6"/>
    </row>
    <row r="5" spans="1:11" s="380" customFormat="1" ht="24" customHeight="1" x14ac:dyDescent="0.25">
      <c r="A5" s="2005" t="s">
        <v>77</v>
      </c>
      <c r="B5" s="366" t="s">
        <v>241</v>
      </c>
      <c r="C5" s="367"/>
      <c r="D5" s="367"/>
      <c r="E5" s="368"/>
      <c r="F5" s="366" t="s">
        <v>178</v>
      </c>
      <c r="G5" s="367"/>
      <c r="H5" s="367"/>
      <c r="I5" s="1999" t="s">
        <v>11</v>
      </c>
    </row>
    <row r="6" spans="1:11" s="380" customFormat="1" ht="24" customHeight="1" x14ac:dyDescent="0.25">
      <c r="A6" s="2006"/>
      <c r="B6" s="1997" t="s">
        <v>17</v>
      </c>
      <c r="C6" s="188" t="s">
        <v>18</v>
      </c>
      <c r="D6" s="189"/>
      <c r="E6" s="1997" t="s">
        <v>19</v>
      </c>
      <c r="F6" s="1997" t="s">
        <v>17</v>
      </c>
      <c r="G6" s="188" t="s">
        <v>18</v>
      </c>
      <c r="H6" s="190"/>
      <c r="I6" s="2000"/>
    </row>
    <row r="7" spans="1:11" s="380" customFormat="1" ht="25.5" customHeight="1" thickBot="1" x14ac:dyDescent="0.3">
      <c r="A7" s="2006"/>
      <c r="B7" s="2118"/>
      <c r="C7" s="637" t="s">
        <v>393</v>
      </c>
      <c r="D7" s="637" t="s">
        <v>394</v>
      </c>
      <c r="E7" s="2176"/>
      <c r="F7" s="2118"/>
      <c r="G7" s="637" t="s">
        <v>393</v>
      </c>
      <c r="H7" s="637" t="s">
        <v>394</v>
      </c>
      <c r="I7" s="2000"/>
    </row>
    <row r="8" spans="1:11" ht="18" customHeight="1" x14ac:dyDescent="0.25">
      <c r="A8" s="65" t="s">
        <v>81</v>
      </c>
      <c r="B8" s="110" t="s">
        <v>693</v>
      </c>
      <c r="C8" s="110">
        <v>1</v>
      </c>
      <c r="D8" s="164" t="s">
        <v>693</v>
      </c>
      <c r="E8" s="37">
        <v>1</v>
      </c>
      <c r="F8" s="110" t="s">
        <v>693</v>
      </c>
      <c r="G8" s="110">
        <v>23260</v>
      </c>
      <c r="H8" s="164" t="s">
        <v>693</v>
      </c>
      <c r="I8" s="117">
        <v>23</v>
      </c>
      <c r="J8" s="177"/>
      <c r="K8" s="177"/>
    </row>
    <row r="9" spans="1:11" x14ac:dyDescent="0.25">
      <c r="A9" s="57" t="s">
        <v>82</v>
      </c>
      <c r="B9" s="11" t="s">
        <v>693</v>
      </c>
      <c r="C9" s="11" t="s">
        <v>693</v>
      </c>
      <c r="D9" s="40" t="s">
        <v>693</v>
      </c>
      <c r="E9" s="40" t="s">
        <v>693</v>
      </c>
      <c r="F9" s="11" t="s">
        <v>693</v>
      </c>
      <c r="G9" s="11" t="s">
        <v>693</v>
      </c>
      <c r="H9" s="40" t="s">
        <v>693</v>
      </c>
      <c r="I9" s="12" t="s">
        <v>693</v>
      </c>
      <c r="J9" s="177"/>
      <c r="K9" s="177"/>
    </row>
    <row r="10" spans="1:11" x14ac:dyDescent="0.25">
      <c r="A10" s="57" t="s">
        <v>83</v>
      </c>
      <c r="B10" s="40" t="s">
        <v>693</v>
      </c>
      <c r="C10" s="40" t="s">
        <v>693</v>
      </c>
      <c r="D10" s="40" t="s">
        <v>693</v>
      </c>
      <c r="E10" s="40" t="s">
        <v>693</v>
      </c>
      <c r="F10" s="11" t="s">
        <v>693</v>
      </c>
      <c r="G10" s="11" t="s">
        <v>693</v>
      </c>
      <c r="H10" s="40" t="s">
        <v>693</v>
      </c>
      <c r="I10" s="41" t="s">
        <v>693</v>
      </c>
      <c r="K10" s="177"/>
    </row>
    <row r="11" spans="1:11" x14ac:dyDescent="0.25">
      <c r="A11" s="57" t="s">
        <v>84</v>
      </c>
      <c r="B11" s="11" t="s">
        <v>693</v>
      </c>
      <c r="C11" s="11">
        <v>2</v>
      </c>
      <c r="D11" s="40" t="s">
        <v>693</v>
      </c>
      <c r="E11" s="40">
        <v>2</v>
      </c>
      <c r="F11" s="11" t="s">
        <v>693</v>
      </c>
      <c r="G11" s="11">
        <v>23260</v>
      </c>
      <c r="H11" s="40" t="s">
        <v>693</v>
      </c>
      <c r="I11" s="12">
        <v>47</v>
      </c>
      <c r="J11" s="177"/>
      <c r="K11" s="177"/>
    </row>
    <row r="12" spans="1:11" x14ac:dyDescent="0.25">
      <c r="A12" s="66" t="s">
        <v>85</v>
      </c>
      <c r="B12" s="67" t="s">
        <v>693</v>
      </c>
      <c r="C12" s="67">
        <v>3</v>
      </c>
      <c r="D12" s="228" t="s">
        <v>693</v>
      </c>
      <c r="E12" s="67">
        <v>3</v>
      </c>
      <c r="F12" s="71" t="s">
        <v>693</v>
      </c>
      <c r="G12" s="71">
        <v>23260</v>
      </c>
      <c r="H12" s="228" t="s">
        <v>693</v>
      </c>
      <c r="I12" s="68">
        <v>70</v>
      </c>
      <c r="K12" s="177"/>
    </row>
    <row r="13" spans="1:11" x14ac:dyDescent="0.25">
      <c r="A13" s="57"/>
      <c r="B13" s="40"/>
      <c r="C13" s="40"/>
      <c r="D13" s="40"/>
      <c r="E13" s="40"/>
      <c r="F13" s="11"/>
      <c r="G13" s="11"/>
      <c r="H13" s="40"/>
      <c r="I13" s="41"/>
      <c r="J13" s="177"/>
      <c r="K13" s="177"/>
    </row>
    <row r="14" spans="1:11" x14ac:dyDescent="0.25">
      <c r="A14" s="66" t="s">
        <v>86</v>
      </c>
      <c r="B14" s="71">
        <v>1</v>
      </c>
      <c r="C14" s="67" t="s">
        <v>693</v>
      </c>
      <c r="D14" s="67" t="s">
        <v>693</v>
      </c>
      <c r="E14" s="67">
        <v>1</v>
      </c>
      <c r="F14" s="71">
        <v>12000</v>
      </c>
      <c r="G14" s="67" t="s">
        <v>693</v>
      </c>
      <c r="H14" s="67" t="s">
        <v>693</v>
      </c>
      <c r="I14" s="72">
        <v>12</v>
      </c>
      <c r="K14" s="177"/>
    </row>
    <row r="15" spans="1:11" x14ac:dyDescent="0.25">
      <c r="A15" s="57"/>
      <c r="B15" s="40"/>
      <c r="C15" s="40"/>
      <c r="D15" s="40"/>
      <c r="E15" s="40"/>
      <c r="F15" s="11"/>
      <c r="G15" s="11"/>
      <c r="H15" s="40"/>
      <c r="I15" s="41"/>
      <c r="J15" s="177"/>
      <c r="K15" s="177"/>
    </row>
    <row r="16" spans="1:11" x14ac:dyDescent="0.25">
      <c r="A16" s="66" t="s">
        <v>87</v>
      </c>
      <c r="B16" s="67" t="s">
        <v>693</v>
      </c>
      <c r="C16" s="67" t="s">
        <v>693</v>
      </c>
      <c r="D16" s="67" t="s">
        <v>693</v>
      </c>
      <c r="E16" s="67" t="s">
        <v>693</v>
      </c>
      <c r="F16" s="71" t="s">
        <v>693</v>
      </c>
      <c r="G16" s="71" t="s">
        <v>693</v>
      </c>
      <c r="H16" s="67" t="s">
        <v>693</v>
      </c>
      <c r="I16" s="68" t="s">
        <v>693</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v>3</v>
      </c>
      <c r="D18" s="40" t="s">
        <v>693</v>
      </c>
      <c r="E18" s="40">
        <v>3</v>
      </c>
      <c r="F18" s="11" t="s">
        <v>693</v>
      </c>
      <c r="G18" s="11">
        <v>8800</v>
      </c>
      <c r="H18" s="40" t="s">
        <v>693</v>
      </c>
      <c r="I18" s="12">
        <v>26</v>
      </c>
      <c r="J18" s="177"/>
      <c r="K18" s="177"/>
    </row>
    <row r="19" spans="1:11" x14ac:dyDescent="0.25">
      <c r="A19" s="57" t="s">
        <v>89</v>
      </c>
      <c r="B19" s="11">
        <v>1</v>
      </c>
      <c r="C19" s="75">
        <v>1</v>
      </c>
      <c r="D19" s="40" t="s">
        <v>693</v>
      </c>
      <c r="E19" s="40">
        <v>2</v>
      </c>
      <c r="F19" s="11">
        <v>11448</v>
      </c>
      <c r="G19" s="75">
        <v>22160</v>
      </c>
      <c r="H19" s="40" t="s">
        <v>693</v>
      </c>
      <c r="I19" s="12">
        <v>34</v>
      </c>
      <c r="K19" s="177"/>
    </row>
    <row r="20" spans="1:11" x14ac:dyDescent="0.25">
      <c r="A20" s="57" t="s">
        <v>90</v>
      </c>
      <c r="B20" s="11">
        <v>1</v>
      </c>
      <c r="C20" s="11">
        <v>1</v>
      </c>
      <c r="D20" s="40">
        <v>1</v>
      </c>
      <c r="E20" s="40">
        <v>3</v>
      </c>
      <c r="F20" s="11">
        <v>10200</v>
      </c>
      <c r="G20" s="11">
        <v>18500</v>
      </c>
      <c r="H20" s="40">
        <v>35600</v>
      </c>
      <c r="I20" s="12">
        <v>64</v>
      </c>
      <c r="J20" s="177"/>
      <c r="K20" s="177"/>
    </row>
    <row r="21" spans="1:11" x14ac:dyDescent="0.25">
      <c r="A21" s="66" t="s">
        <v>91</v>
      </c>
      <c r="B21" s="67">
        <v>2</v>
      </c>
      <c r="C21" s="67">
        <v>5</v>
      </c>
      <c r="D21" s="67">
        <v>1</v>
      </c>
      <c r="E21" s="67">
        <v>8</v>
      </c>
      <c r="F21" s="71">
        <v>10824</v>
      </c>
      <c r="G21" s="71">
        <v>13412</v>
      </c>
      <c r="H21" s="67">
        <v>35600</v>
      </c>
      <c r="I21" s="68">
        <v>124</v>
      </c>
      <c r="K21" s="177"/>
    </row>
    <row r="22" spans="1:11" x14ac:dyDescent="0.25">
      <c r="A22" s="57"/>
      <c r="B22" s="40"/>
      <c r="C22" s="40"/>
      <c r="D22" s="40"/>
      <c r="E22" s="40"/>
      <c r="F22" s="11"/>
      <c r="G22" s="11"/>
      <c r="H22" s="40"/>
      <c r="I22" s="41"/>
      <c r="J22" s="177"/>
      <c r="K22" s="177"/>
    </row>
    <row r="23" spans="1:11" x14ac:dyDescent="0.25">
      <c r="A23" s="66" t="s">
        <v>92</v>
      </c>
      <c r="B23" s="67" t="s">
        <v>693</v>
      </c>
      <c r="C23" s="71">
        <v>422</v>
      </c>
      <c r="D23" s="228">
        <v>265</v>
      </c>
      <c r="E23" s="67">
        <v>687</v>
      </c>
      <c r="F23" s="67" t="s">
        <v>693</v>
      </c>
      <c r="G23" s="71">
        <v>24616</v>
      </c>
      <c r="H23" s="228">
        <v>8859</v>
      </c>
      <c r="I23" s="72">
        <v>12736</v>
      </c>
      <c r="K23" s="177"/>
    </row>
    <row r="24" spans="1:11" x14ac:dyDescent="0.25">
      <c r="A24" s="57"/>
      <c r="B24" s="40"/>
      <c r="C24" s="40"/>
      <c r="D24" s="40"/>
      <c r="E24" s="40"/>
      <c r="F24" s="11"/>
      <c r="G24" s="11"/>
      <c r="H24" s="40"/>
      <c r="I24" s="41"/>
      <c r="J24" s="177"/>
      <c r="K24" s="177"/>
    </row>
    <row r="25" spans="1:11" x14ac:dyDescent="0.25">
      <c r="A25" s="66" t="s">
        <v>93</v>
      </c>
      <c r="B25" s="67" t="s">
        <v>693</v>
      </c>
      <c r="C25" s="71">
        <v>3</v>
      </c>
      <c r="D25" s="67">
        <v>2</v>
      </c>
      <c r="E25" s="67">
        <v>5</v>
      </c>
      <c r="F25" s="67" t="s">
        <v>693</v>
      </c>
      <c r="G25" s="71">
        <v>23000</v>
      </c>
      <c r="H25" s="67">
        <v>27000</v>
      </c>
      <c r="I25" s="72">
        <v>123</v>
      </c>
      <c r="J25" s="177"/>
      <c r="K25" s="177"/>
    </row>
    <row r="26" spans="1:11" x14ac:dyDescent="0.25">
      <c r="A26" s="57"/>
      <c r="B26" s="40"/>
      <c r="C26" s="40"/>
      <c r="D26" s="40"/>
      <c r="E26" s="40"/>
      <c r="F26" s="11"/>
      <c r="G26" s="11"/>
      <c r="H26" s="40"/>
      <c r="I26" s="41"/>
      <c r="K26" s="177"/>
    </row>
    <row r="27" spans="1:11" x14ac:dyDescent="0.25">
      <c r="A27" s="57" t="s">
        <v>94</v>
      </c>
      <c r="B27" s="40" t="s">
        <v>693</v>
      </c>
      <c r="C27" s="40">
        <v>82</v>
      </c>
      <c r="D27" s="40" t="s">
        <v>693</v>
      </c>
      <c r="E27" s="40">
        <v>82</v>
      </c>
      <c r="F27" s="40" t="s">
        <v>693</v>
      </c>
      <c r="G27" s="11">
        <v>23500</v>
      </c>
      <c r="H27" s="40" t="s">
        <v>693</v>
      </c>
      <c r="I27" s="41">
        <v>1927</v>
      </c>
      <c r="J27" s="177"/>
      <c r="K27" s="177"/>
    </row>
    <row r="28" spans="1:11" x14ac:dyDescent="0.25">
      <c r="A28" s="57" t="s">
        <v>95</v>
      </c>
      <c r="B28" s="40" t="s">
        <v>693</v>
      </c>
      <c r="C28" s="40">
        <v>1</v>
      </c>
      <c r="D28" s="40" t="s">
        <v>693</v>
      </c>
      <c r="E28" s="40">
        <v>1</v>
      </c>
      <c r="F28" s="40" t="s">
        <v>693</v>
      </c>
      <c r="G28" s="11">
        <v>10000</v>
      </c>
      <c r="H28" s="40" t="s">
        <v>693</v>
      </c>
      <c r="I28" s="41">
        <v>10</v>
      </c>
      <c r="J28" s="177"/>
      <c r="K28" s="177"/>
    </row>
    <row r="29" spans="1:11" x14ac:dyDescent="0.25">
      <c r="A29" s="57" t="s">
        <v>96</v>
      </c>
      <c r="B29" s="40" t="s">
        <v>693</v>
      </c>
      <c r="C29" s="11">
        <v>80</v>
      </c>
      <c r="D29" s="40" t="s">
        <v>693</v>
      </c>
      <c r="E29" s="40">
        <v>80</v>
      </c>
      <c r="F29" s="40" t="s">
        <v>693</v>
      </c>
      <c r="G29" s="11">
        <v>23075</v>
      </c>
      <c r="H29" s="40" t="s">
        <v>693</v>
      </c>
      <c r="I29" s="12">
        <v>1846</v>
      </c>
      <c r="J29" s="177"/>
      <c r="K29" s="177"/>
    </row>
    <row r="30" spans="1:11" x14ac:dyDescent="0.25">
      <c r="A30" s="66" t="s">
        <v>97</v>
      </c>
      <c r="B30" s="67" t="s">
        <v>693</v>
      </c>
      <c r="C30" s="67">
        <v>163</v>
      </c>
      <c r="D30" s="67" t="s">
        <v>693</v>
      </c>
      <c r="E30" s="67">
        <v>163</v>
      </c>
      <c r="F30" s="67" t="s">
        <v>693</v>
      </c>
      <c r="G30" s="71">
        <v>23209</v>
      </c>
      <c r="H30" s="67" t="s">
        <v>693</v>
      </c>
      <c r="I30" s="68">
        <v>3783</v>
      </c>
      <c r="J30" s="177"/>
      <c r="K30" s="177"/>
    </row>
    <row r="31" spans="1:11" x14ac:dyDescent="0.25">
      <c r="A31" s="57"/>
      <c r="B31" s="40"/>
      <c r="C31" s="40"/>
      <c r="D31" s="40"/>
      <c r="E31" s="40"/>
      <c r="F31" s="11"/>
      <c r="G31" s="11"/>
      <c r="H31" s="40"/>
      <c r="I31" s="41"/>
      <c r="J31" s="177"/>
      <c r="K31" s="177"/>
    </row>
    <row r="32" spans="1:11" x14ac:dyDescent="0.25">
      <c r="A32" s="57" t="s">
        <v>98</v>
      </c>
      <c r="B32" s="73" t="s">
        <v>693</v>
      </c>
      <c r="C32" s="73">
        <v>85</v>
      </c>
      <c r="D32" s="40" t="s">
        <v>693</v>
      </c>
      <c r="E32" s="40">
        <v>85</v>
      </c>
      <c r="F32" s="73" t="s">
        <v>693</v>
      </c>
      <c r="G32" s="73">
        <v>9409</v>
      </c>
      <c r="H32" s="40" t="s">
        <v>693</v>
      </c>
      <c r="I32" s="12">
        <v>800</v>
      </c>
      <c r="K32" s="177"/>
    </row>
    <row r="33" spans="1:11" x14ac:dyDescent="0.25">
      <c r="A33" s="57" t="s">
        <v>99</v>
      </c>
      <c r="B33" s="73" t="s">
        <v>693</v>
      </c>
      <c r="C33" s="73">
        <v>10</v>
      </c>
      <c r="D33" s="40" t="s">
        <v>693</v>
      </c>
      <c r="E33" s="40">
        <v>10</v>
      </c>
      <c r="F33" s="73" t="s">
        <v>693</v>
      </c>
      <c r="G33" s="73">
        <v>14700</v>
      </c>
      <c r="H33" s="40" t="s">
        <v>693</v>
      </c>
      <c r="I33" s="12">
        <v>147</v>
      </c>
      <c r="J33" s="177"/>
      <c r="K33" s="177"/>
    </row>
    <row r="34" spans="1:11" x14ac:dyDescent="0.25">
      <c r="A34" s="57" t="s">
        <v>100</v>
      </c>
      <c r="B34" s="73" t="s">
        <v>693</v>
      </c>
      <c r="C34" s="73">
        <v>19</v>
      </c>
      <c r="D34" s="40" t="s">
        <v>693</v>
      </c>
      <c r="E34" s="40">
        <v>19</v>
      </c>
      <c r="F34" s="73" t="s">
        <v>693</v>
      </c>
      <c r="G34" s="73">
        <v>12647</v>
      </c>
      <c r="H34" s="40" t="s">
        <v>693</v>
      </c>
      <c r="I34" s="12">
        <v>240</v>
      </c>
      <c r="K34" s="177"/>
    </row>
    <row r="35" spans="1:11" x14ac:dyDescent="0.25">
      <c r="A35" s="57" t="s">
        <v>101</v>
      </c>
      <c r="B35" s="73" t="s">
        <v>693</v>
      </c>
      <c r="C35" s="73">
        <v>155</v>
      </c>
      <c r="D35" s="40" t="s">
        <v>693</v>
      </c>
      <c r="E35" s="40">
        <v>155</v>
      </c>
      <c r="F35" s="73" t="s">
        <v>693</v>
      </c>
      <c r="G35" s="73">
        <v>12500</v>
      </c>
      <c r="H35" s="40" t="s">
        <v>693</v>
      </c>
      <c r="I35" s="12">
        <v>1938</v>
      </c>
      <c r="J35" s="177"/>
      <c r="K35" s="177"/>
    </row>
    <row r="36" spans="1:11" x14ac:dyDescent="0.25">
      <c r="A36" s="66" t="s">
        <v>102</v>
      </c>
      <c r="B36" s="67" t="s">
        <v>693</v>
      </c>
      <c r="C36" s="67">
        <v>269</v>
      </c>
      <c r="D36" s="67" t="s">
        <v>693</v>
      </c>
      <c r="E36" s="67">
        <v>269</v>
      </c>
      <c r="F36" s="71" t="s">
        <v>693</v>
      </c>
      <c r="G36" s="71">
        <v>11615</v>
      </c>
      <c r="H36" s="67" t="s">
        <v>693</v>
      </c>
      <c r="I36" s="68">
        <v>3125</v>
      </c>
      <c r="J36" s="177"/>
      <c r="K36" s="177"/>
    </row>
    <row r="37" spans="1:11" x14ac:dyDescent="0.25">
      <c r="A37" s="57"/>
      <c r="B37" s="40"/>
      <c r="C37" s="40"/>
      <c r="D37" s="40"/>
      <c r="E37" s="40"/>
      <c r="F37" s="11"/>
      <c r="G37" s="11"/>
      <c r="H37" s="11"/>
      <c r="I37" s="41"/>
      <c r="J37" s="177"/>
      <c r="K37" s="177"/>
    </row>
    <row r="38" spans="1:11" x14ac:dyDescent="0.25">
      <c r="A38" s="66" t="s">
        <v>103</v>
      </c>
      <c r="B38" s="71" t="s">
        <v>693</v>
      </c>
      <c r="C38" s="71">
        <v>18</v>
      </c>
      <c r="D38" s="67" t="s">
        <v>693</v>
      </c>
      <c r="E38" s="67">
        <v>18</v>
      </c>
      <c r="F38" s="71" t="s">
        <v>693</v>
      </c>
      <c r="G38" s="71">
        <v>19450</v>
      </c>
      <c r="H38" s="67" t="s">
        <v>693</v>
      </c>
      <c r="I38" s="72">
        <v>350</v>
      </c>
      <c r="J38" s="177"/>
      <c r="K38" s="177"/>
    </row>
    <row r="39" spans="1:11" x14ac:dyDescent="0.25">
      <c r="A39" s="57"/>
      <c r="B39" s="40"/>
      <c r="C39" s="40"/>
      <c r="D39" s="40"/>
      <c r="E39" s="40"/>
      <c r="F39" s="11"/>
      <c r="G39" s="11"/>
      <c r="H39" s="11"/>
      <c r="I39" s="41"/>
      <c r="J39" s="177"/>
      <c r="K39" s="177"/>
    </row>
    <row r="40" spans="1:11" x14ac:dyDescent="0.25">
      <c r="A40" s="57" t="s">
        <v>161</v>
      </c>
      <c r="B40" s="40" t="s">
        <v>693</v>
      </c>
      <c r="C40" s="11" t="s">
        <v>693</v>
      </c>
      <c r="D40" s="40" t="s">
        <v>693</v>
      </c>
      <c r="E40" s="40" t="s">
        <v>693</v>
      </c>
      <c r="F40" s="40" t="s">
        <v>693</v>
      </c>
      <c r="G40" s="11" t="s">
        <v>693</v>
      </c>
      <c r="H40" s="40" t="s">
        <v>693</v>
      </c>
      <c r="I40" s="12" t="s">
        <v>693</v>
      </c>
      <c r="J40" s="177"/>
      <c r="K40" s="177"/>
    </row>
    <row r="41" spans="1:11" x14ac:dyDescent="0.25">
      <c r="A41" s="57" t="s">
        <v>105</v>
      </c>
      <c r="B41" s="11" t="s">
        <v>693</v>
      </c>
      <c r="C41" s="11" t="s">
        <v>693</v>
      </c>
      <c r="D41" s="40" t="s">
        <v>693</v>
      </c>
      <c r="E41" s="40" t="s">
        <v>693</v>
      </c>
      <c r="F41" s="11" t="s">
        <v>693</v>
      </c>
      <c r="G41" s="11" t="s">
        <v>693</v>
      </c>
      <c r="H41" s="40" t="s">
        <v>693</v>
      </c>
      <c r="I41" s="12" t="s">
        <v>693</v>
      </c>
      <c r="K41" s="177"/>
    </row>
    <row r="42" spans="1:11" x14ac:dyDescent="0.25">
      <c r="A42" s="57" t="s">
        <v>106</v>
      </c>
      <c r="B42" s="11" t="s">
        <v>693</v>
      </c>
      <c r="C42" s="11" t="s">
        <v>693</v>
      </c>
      <c r="D42" s="40" t="s">
        <v>693</v>
      </c>
      <c r="E42" s="40" t="s">
        <v>693</v>
      </c>
      <c r="F42" s="11" t="s">
        <v>693</v>
      </c>
      <c r="G42" s="11" t="s">
        <v>693</v>
      </c>
      <c r="H42" s="40" t="s">
        <v>693</v>
      </c>
      <c r="I42" s="12" t="s">
        <v>693</v>
      </c>
      <c r="J42" s="177"/>
      <c r="K42" s="177"/>
    </row>
    <row r="43" spans="1:11" x14ac:dyDescent="0.25">
      <c r="A43" s="57" t="s">
        <v>107</v>
      </c>
      <c r="B43" s="40" t="s">
        <v>693</v>
      </c>
      <c r="C43" s="11" t="s">
        <v>693</v>
      </c>
      <c r="D43" s="40" t="s">
        <v>693</v>
      </c>
      <c r="E43" s="40" t="s">
        <v>693</v>
      </c>
      <c r="F43" s="40" t="s">
        <v>693</v>
      </c>
      <c r="G43" s="11" t="s">
        <v>693</v>
      </c>
      <c r="H43" s="40" t="s">
        <v>693</v>
      </c>
      <c r="I43" s="12" t="s">
        <v>693</v>
      </c>
      <c r="J43" s="177"/>
      <c r="K43" s="177"/>
    </row>
    <row r="44" spans="1:11" x14ac:dyDescent="0.25">
      <c r="A44" s="57" t="s">
        <v>108</v>
      </c>
      <c r="B44" s="11" t="s">
        <v>693</v>
      </c>
      <c r="C44" s="11" t="s">
        <v>693</v>
      </c>
      <c r="D44" s="40" t="s">
        <v>693</v>
      </c>
      <c r="E44" s="40" t="s">
        <v>693</v>
      </c>
      <c r="F44" s="11" t="s">
        <v>693</v>
      </c>
      <c r="G44" s="11" t="s">
        <v>693</v>
      </c>
      <c r="H44" s="40" t="s">
        <v>693</v>
      </c>
      <c r="I44" s="12" t="s">
        <v>693</v>
      </c>
      <c r="J44" s="177"/>
      <c r="K44" s="177"/>
    </row>
    <row r="45" spans="1:11" x14ac:dyDescent="0.25">
      <c r="A45" s="57" t="s">
        <v>109</v>
      </c>
      <c r="B45" s="40" t="s">
        <v>693</v>
      </c>
      <c r="C45" s="11">
        <v>4</v>
      </c>
      <c r="D45" s="40" t="s">
        <v>693</v>
      </c>
      <c r="E45" s="40">
        <v>4</v>
      </c>
      <c r="F45" s="40" t="s">
        <v>693</v>
      </c>
      <c r="G45" s="11">
        <v>15000</v>
      </c>
      <c r="H45" s="40" t="s">
        <v>693</v>
      </c>
      <c r="I45" s="12">
        <v>60</v>
      </c>
      <c r="J45" s="177"/>
      <c r="K45" s="177"/>
    </row>
    <row r="46" spans="1:11" x14ac:dyDescent="0.25">
      <c r="A46" s="57" t="s">
        <v>110</v>
      </c>
      <c r="B46" s="11" t="s">
        <v>693</v>
      </c>
      <c r="C46" s="11">
        <v>37</v>
      </c>
      <c r="D46" s="40" t="s">
        <v>693</v>
      </c>
      <c r="E46" s="40">
        <v>37</v>
      </c>
      <c r="F46" s="11" t="s">
        <v>693</v>
      </c>
      <c r="G46" s="11">
        <v>8000</v>
      </c>
      <c r="H46" s="40" t="s">
        <v>693</v>
      </c>
      <c r="I46" s="12">
        <v>296</v>
      </c>
      <c r="J46" s="177"/>
      <c r="K46" s="177"/>
    </row>
    <row r="47" spans="1:11" x14ac:dyDescent="0.25">
      <c r="A47" s="57" t="s">
        <v>111</v>
      </c>
      <c r="B47" s="40" t="s">
        <v>693</v>
      </c>
      <c r="C47" s="11">
        <v>309</v>
      </c>
      <c r="D47" s="40" t="s">
        <v>693</v>
      </c>
      <c r="E47" s="40">
        <v>309</v>
      </c>
      <c r="F47" s="40" t="s">
        <v>693</v>
      </c>
      <c r="G47" s="11">
        <v>22000</v>
      </c>
      <c r="H47" s="40" t="s">
        <v>693</v>
      </c>
      <c r="I47" s="12">
        <v>6798</v>
      </c>
      <c r="K47" s="177"/>
    </row>
    <row r="48" spans="1:11" x14ac:dyDescent="0.25">
      <c r="A48" s="57" t="s">
        <v>112</v>
      </c>
      <c r="B48" s="11" t="s">
        <v>693</v>
      </c>
      <c r="C48" s="11" t="s">
        <v>693</v>
      </c>
      <c r="D48" s="40" t="s">
        <v>693</v>
      </c>
      <c r="E48" s="40" t="s">
        <v>693</v>
      </c>
      <c r="F48" s="11" t="s">
        <v>693</v>
      </c>
      <c r="G48" s="11" t="s">
        <v>693</v>
      </c>
      <c r="H48" s="40" t="s">
        <v>693</v>
      </c>
      <c r="I48" s="12" t="s">
        <v>693</v>
      </c>
      <c r="J48" s="177"/>
      <c r="K48" s="177"/>
    </row>
    <row r="49" spans="1:11" x14ac:dyDescent="0.25">
      <c r="A49" s="66" t="s">
        <v>113</v>
      </c>
      <c r="B49" s="71" t="s">
        <v>693</v>
      </c>
      <c r="C49" s="71">
        <v>350</v>
      </c>
      <c r="D49" s="67" t="s">
        <v>693</v>
      </c>
      <c r="E49" s="67">
        <v>350</v>
      </c>
      <c r="F49" s="71" t="s">
        <v>693</v>
      </c>
      <c r="G49" s="71">
        <v>20440</v>
      </c>
      <c r="H49" s="67" t="s">
        <v>693</v>
      </c>
      <c r="I49" s="72">
        <v>7154</v>
      </c>
      <c r="J49" s="177"/>
      <c r="K49" s="177"/>
    </row>
    <row r="50" spans="1:11" x14ac:dyDescent="0.25">
      <c r="A50" s="57"/>
      <c r="B50" s="40"/>
      <c r="C50" s="40"/>
      <c r="D50" s="40"/>
      <c r="E50" s="40"/>
      <c r="F50" s="11"/>
      <c r="G50" s="11"/>
      <c r="H50" s="11"/>
      <c r="I50" s="41"/>
      <c r="J50" s="177"/>
      <c r="K50" s="177"/>
    </row>
    <row r="51" spans="1:11" x14ac:dyDescent="0.25">
      <c r="A51" s="66" t="s">
        <v>114</v>
      </c>
      <c r="B51" s="71" t="s">
        <v>693</v>
      </c>
      <c r="C51" s="71">
        <v>2</v>
      </c>
      <c r="D51" s="67" t="s">
        <v>693</v>
      </c>
      <c r="E51" s="67">
        <v>2</v>
      </c>
      <c r="F51" s="71" t="s">
        <v>693</v>
      </c>
      <c r="G51" s="71">
        <v>18750</v>
      </c>
      <c r="H51" s="67" t="s">
        <v>693</v>
      </c>
      <c r="I51" s="72">
        <v>38</v>
      </c>
      <c r="J51" s="177"/>
      <c r="K51" s="177"/>
    </row>
    <row r="52" spans="1:11" x14ac:dyDescent="0.25">
      <c r="A52" s="57"/>
      <c r="B52" s="40"/>
      <c r="C52" s="40"/>
      <c r="D52" s="40"/>
      <c r="E52" s="40"/>
      <c r="F52" s="11"/>
      <c r="G52" s="11"/>
      <c r="H52" s="11"/>
      <c r="I52" s="41"/>
      <c r="K52" s="177"/>
    </row>
    <row r="53" spans="1:11" x14ac:dyDescent="0.25">
      <c r="A53" s="57" t="s">
        <v>115</v>
      </c>
      <c r="B53" s="40" t="s">
        <v>693</v>
      </c>
      <c r="C53" s="11">
        <v>215</v>
      </c>
      <c r="D53" s="40" t="s">
        <v>693</v>
      </c>
      <c r="E53" s="40">
        <v>215</v>
      </c>
      <c r="F53" s="40" t="s">
        <v>693</v>
      </c>
      <c r="G53" s="11">
        <v>25000</v>
      </c>
      <c r="H53" s="40" t="s">
        <v>693</v>
      </c>
      <c r="I53" s="12">
        <v>5375</v>
      </c>
      <c r="J53" s="177"/>
      <c r="K53" s="177"/>
    </row>
    <row r="54" spans="1:11" x14ac:dyDescent="0.25">
      <c r="A54" s="57" t="s">
        <v>116</v>
      </c>
      <c r="B54" s="40" t="s">
        <v>693</v>
      </c>
      <c r="C54" s="11">
        <v>5</v>
      </c>
      <c r="D54" s="40" t="s">
        <v>693</v>
      </c>
      <c r="E54" s="40">
        <v>5</v>
      </c>
      <c r="F54" s="40" t="s">
        <v>693</v>
      </c>
      <c r="G54" s="11">
        <v>16000</v>
      </c>
      <c r="H54" s="40" t="s">
        <v>693</v>
      </c>
      <c r="I54" s="12">
        <v>80</v>
      </c>
      <c r="K54" s="177"/>
    </row>
    <row r="55" spans="1:11" x14ac:dyDescent="0.25">
      <c r="A55" s="57" t="s">
        <v>117</v>
      </c>
      <c r="B55" s="40" t="s">
        <v>693</v>
      </c>
      <c r="C55" s="11" t="s">
        <v>693</v>
      </c>
      <c r="D55" s="40" t="s">
        <v>693</v>
      </c>
      <c r="E55" s="40" t="s">
        <v>693</v>
      </c>
      <c r="F55" s="40" t="s">
        <v>693</v>
      </c>
      <c r="G55" s="11" t="s">
        <v>693</v>
      </c>
      <c r="H55" s="40" t="s">
        <v>693</v>
      </c>
      <c r="I55" s="12" t="s">
        <v>693</v>
      </c>
      <c r="J55" s="177"/>
      <c r="K55" s="177"/>
    </row>
    <row r="56" spans="1:11" x14ac:dyDescent="0.25">
      <c r="A56" s="57" t="s">
        <v>118</v>
      </c>
      <c r="B56" s="40" t="s">
        <v>693</v>
      </c>
      <c r="C56" s="11" t="s">
        <v>693</v>
      </c>
      <c r="D56" s="40" t="s">
        <v>693</v>
      </c>
      <c r="E56" s="40" t="s">
        <v>693</v>
      </c>
      <c r="F56" s="40" t="s">
        <v>693</v>
      </c>
      <c r="G56" s="11" t="s">
        <v>693</v>
      </c>
      <c r="H56" s="40" t="s">
        <v>693</v>
      </c>
      <c r="I56" s="12" t="s">
        <v>693</v>
      </c>
      <c r="J56" s="177"/>
      <c r="K56" s="177"/>
    </row>
    <row r="57" spans="1:11" x14ac:dyDescent="0.25">
      <c r="A57" s="57" t="s">
        <v>119</v>
      </c>
      <c r="B57" s="40" t="s">
        <v>693</v>
      </c>
      <c r="C57" s="11">
        <v>2</v>
      </c>
      <c r="D57" s="40" t="s">
        <v>693</v>
      </c>
      <c r="E57" s="40">
        <v>2</v>
      </c>
      <c r="F57" s="40" t="s">
        <v>693</v>
      </c>
      <c r="G57" s="11">
        <v>18500</v>
      </c>
      <c r="H57" s="40" t="s">
        <v>693</v>
      </c>
      <c r="I57" s="12">
        <v>37</v>
      </c>
      <c r="J57" s="177"/>
      <c r="K57" s="177"/>
    </row>
    <row r="58" spans="1:11" x14ac:dyDescent="0.25">
      <c r="A58" s="66" t="s">
        <v>176</v>
      </c>
      <c r="B58" s="71" t="s">
        <v>693</v>
      </c>
      <c r="C58" s="71">
        <v>222</v>
      </c>
      <c r="D58" s="67" t="s">
        <v>693</v>
      </c>
      <c r="E58" s="67">
        <v>222</v>
      </c>
      <c r="F58" s="71" t="s">
        <v>693</v>
      </c>
      <c r="G58" s="71">
        <v>24739</v>
      </c>
      <c r="H58" s="67" t="s">
        <v>693</v>
      </c>
      <c r="I58" s="72">
        <v>5492</v>
      </c>
      <c r="K58" s="177"/>
    </row>
    <row r="59" spans="1:11" x14ac:dyDescent="0.25">
      <c r="A59" s="57"/>
      <c r="B59" s="40"/>
      <c r="C59" s="40"/>
      <c r="D59" s="40"/>
      <c r="E59" s="40"/>
      <c r="F59" s="11"/>
      <c r="G59" s="11"/>
      <c r="H59" s="11"/>
      <c r="I59" s="41"/>
      <c r="J59" s="177"/>
      <c r="K59" s="177"/>
    </row>
    <row r="60" spans="1:11" x14ac:dyDescent="0.25">
      <c r="A60" s="57" t="s">
        <v>121</v>
      </c>
      <c r="B60" s="40" t="s">
        <v>693</v>
      </c>
      <c r="C60" s="11">
        <v>265</v>
      </c>
      <c r="D60" s="11">
        <v>22</v>
      </c>
      <c r="E60" s="40">
        <v>287</v>
      </c>
      <c r="F60" s="40" t="s">
        <v>693</v>
      </c>
      <c r="G60" s="11">
        <v>25000</v>
      </c>
      <c r="H60" s="11">
        <v>35000</v>
      </c>
      <c r="I60" s="12">
        <v>7395</v>
      </c>
      <c r="J60" s="177"/>
      <c r="K60" s="177"/>
    </row>
    <row r="61" spans="1:11" x14ac:dyDescent="0.25">
      <c r="A61" s="57" t="s">
        <v>122</v>
      </c>
      <c r="B61" s="11" t="s">
        <v>693</v>
      </c>
      <c r="C61" s="11">
        <v>13</v>
      </c>
      <c r="D61" s="40" t="s">
        <v>693</v>
      </c>
      <c r="E61" s="40">
        <v>13</v>
      </c>
      <c r="F61" s="11" t="s">
        <v>693</v>
      </c>
      <c r="G61" s="11">
        <v>20250</v>
      </c>
      <c r="H61" s="40" t="s">
        <v>693</v>
      </c>
      <c r="I61" s="12">
        <v>263</v>
      </c>
      <c r="J61" s="177"/>
      <c r="K61" s="177"/>
    </row>
    <row r="62" spans="1:11" x14ac:dyDescent="0.25">
      <c r="A62" s="57" t="s">
        <v>123</v>
      </c>
      <c r="B62" s="40" t="s">
        <v>693</v>
      </c>
      <c r="C62" s="11">
        <v>193</v>
      </c>
      <c r="D62" s="40" t="s">
        <v>693</v>
      </c>
      <c r="E62" s="40">
        <v>193</v>
      </c>
      <c r="F62" s="40" t="s">
        <v>693</v>
      </c>
      <c r="G62" s="11">
        <v>18000</v>
      </c>
      <c r="H62" s="40" t="s">
        <v>693</v>
      </c>
      <c r="I62" s="12">
        <v>3474</v>
      </c>
      <c r="J62" s="177"/>
      <c r="K62" s="177"/>
    </row>
    <row r="63" spans="1:11" x14ac:dyDescent="0.25">
      <c r="A63" s="66" t="s">
        <v>124</v>
      </c>
      <c r="B63" s="71" t="s">
        <v>693</v>
      </c>
      <c r="C63" s="71">
        <v>471</v>
      </c>
      <c r="D63" s="67">
        <v>22</v>
      </c>
      <c r="E63" s="67">
        <v>493</v>
      </c>
      <c r="F63" s="71" t="s">
        <v>693</v>
      </c>
      <c r="G63" s="71">
        <v>22001</v>
      </c>
      <c r="H63" s="67">
        <v>35000</v>
      </c>
      <c r="I63" s="72">
        <v>11132</v>
      </c>
      <c r="J63" s="177"/>
      <c r="K63" s="177"/>
    </row>
    <row r="64" spans="1:11" x14ac:dyDescent="0.25">
      <c r="A64" s="57"/>
      <c r="B64" s="40"/>
      <c r="C64" s="40"/>
      <c r="D64" s="40"/>
      <c r="E64" s="40"/>
      <c r="F64" s="11"/>
      <c r="G64" s="11"/>
      <c r="H64" s="11"/>
      <c r="I64" s="41"/>
      <c r="J64" s="177"/>
      <c r="K64" s="177"/>
    </row>
    <row r="65" spans="1:11" x14ac:dyDescent="0.25">
      <c r="A65" s="66" t="s">
        <v>125</v>
      </c>
      <c r="B65" s="71" t="s">
        <v>693</v>
      </c>
      <c r="C65" s="71">
        <v>1132</v>
      </c>
      <c r="D65" s="67" t="s">
        <v>693</v>
      </c>
      <c r="E65" s="67">
        <v>1132</v>
      </c>
      <c r="F65" s="71" t="s">
        <v>693</v>
      </c>
      <c r="G65" s="71">
        <v>19500</v>
      </c>
      <c r="H65" s="67" t="s">
        <v>693</v>
      </c>
      <c r="I65" s="72">
        <v>22074</v>
      </c>
      <c r="J65" s="177"/>
      <c r="K65" s="177"/>
    </row>
    <row r="66" spans="1:11" x14ac:dyDescent="0.25">
      <c r="A66" s="57"/>
      <c r="B66" s="40"/>
      <c r="C66" s="40"/>
      <c r="D66" s="40"/>
      <c r="E66" s="40"/>
      <c r="F66" s="11"/>
      <c r="G66" s="11"/>
      <c r="H66" s="11"/>
      <c r="I66" s="41"/>
    </row>
    <row r="67" spans="1:11" x14ac:dyDescent="0.25">
      <c r="A67" s="57" t="s">
        <v>126</v>
      </c>
      <c r="B67" s="40" t="s">
        <v>693</v>
      </c>
      <c r="C67" s="11">
        <v>212</v>
      </c>
      <c r="D67" s="40" t="s">
        <v>693</v>
      </c>
      <c r="E67" s="40">
        <v>212</v>
      </c>
      <c r="F67" s="40" t="s">
        <v>693</v>
      </c>
      <c r="G67" s="11">
        <v>16500</v>
      </c>
      <c r="H67" s="40" t="s">
        <v>693</v>
      </c>
      <c r="I67" s="12">
        <v>3498</v>
      </c>
    </row>
    <row r="68" spans="1:11" x14ac:dyDescent="0.25">
      <c r="A68" s="57" t="s">
        <v>127</v>
      </c>
      <c r="B68" s="40" t="s">
        <v>693</v>
      </c>
      <c r="C68" s="11" t="s">
        <v>693</v>
      </c>
      <c r="D68" s="40" t="s">
        <v>693</v>
      </c>
      <c r="E68" s="40" t="s">
        <v>693</v>
      </c>
      <c r="F68" s="40" t="s">
        <v>693</v>
      </c>
      <c r="G68" s="11" t="s">
        <v>693</v>
      </c>
      <c r="H68" s="40" t="s">
        <v>693</v>
      </c>
      <c r="I68" s="12" t="s">
        <v>693</v>
      </c>
    </row>
    <row r="69" spans="1:11" x14ac:dyDescent="0.25">
      <c r="A69" s="66" t="s">
        <v>128</v>
      </c>
      <c r="B69" s="71" t="s">
        <v>693</v>
      </c>
      <c r="C69" s="71">
        <v>212</v>
      </c>
      <c r="D69" s="67" t="s">
        <v>693</v>
      </c>
      <c r="E69" s="67">
        <v>212</v>
      </c>
      <c r="F69" s="71" t="s">
        <v>693</v>
      </c>
      <c r="G69" s="71">
        <v>16500</v>
      </c>
      <c r="H69" s="67" t="s">
        <v>693</v>
      </c>
      <c r="I69" s="72">
        <v>3498</v>
      </c>
    </row>
    <row r="70" spans="1:11" x14ac:dyDescent="0.25">
      <c r="A70" s="57"/>
      <c r="B70" s="40"/>
      <c r="C70" s="40"/>
      <c r="D70" s="40"/>
      <c r="E70" s="40"/>
      <c r="F70" s="11"/>
      <c r="G70" s="11"/>
      <c r="H70" s="11"/>
      <c r="I70" s="41"/>
    </row>
    <row r="71" spans="1:11" x14ac:dyDescent="0.25">
      <c r="A71" s="57" t="s">
        <v>129</v>
      </c>
      <c r="B71" s="40" t="s">
        <v>693</v>
      </c>
      <c r="C71" s="11">
        <v>300</v>
      </c>
      <c r="D71" s="11" t="s">
        <v>693</v>
      </c>
      <c r="E71" s="40">
        <v>300</v>
      </c>
      <c r="F71" s="40" t="s">
        <v>693</v>
      </c>
      <c r="G71" s="11">
        <v>11500</v>
      </c>
      <c r="H71" s="11" t="s">
        <v>693</v>
      </c>
      <c r="I71" s="12">
        <v>3450</v>
      </c>
    </row>
    <row r="72" spans="1:11" x14ac:dyDescent="0.25">
      <c r="A72" s="57" t="s">
        <v>130</v>
      </c>
      <c r="B72" s="40" t="s">
        <v>693</v>
      </c>
      <c r="C72" s="11">
        <v>43</v>
      </c>
      <c r="D72" s="40" t="s">
        <v>693</v>
      </c>
      <c r="E72" s="40">
        <v>43</v>
      </c>
      <c r="F72" s="40" t="s">
        <v>693</v>
      </c>
      <c r="G72" s="11">
        <v>18000</v>
      </c>
      <c r="H72" s="40" t="s">
        <v>693</v>
      </c>
      <c r="I72" s="12">
        <v>774</v>
      </c>
    </row>
    <row r="73" spans="1:11" x14ac:dyDescent="0.25">
      <c r="A73" s="57" t="s">
        <v>131</v>
      </c>
      <c r="B73" s="11" t="s">
        <v>693</v>
      </c>
      <c r="C73" s="11">
        <v>20</v>
      </c>
      <c r="D73" s="40" t="s">
        <v>693</v>
      </c>
      <c r="E73" s="40">
        <v>20</v>
      </c>
      <c r="F73" s="11">
        <v>7500</v>
      </c>
      <c r="G73" s="11">
        <v>20000</v>
      </c>
      <c r="H73" s="40" t="s">
        <v>693</v>
      </c>
      <c r="I73" s="12">
        <v>400</v>
      </c>
    </row>
    <row r="74" spans="1:11" x14ac:dyDescent="0.25">
      <c r="A74" s="57" t="s">
        <v>132</v>
      </c>
      <c r="B74" s="40" t="s">
        <v>693</v>
      </c>
      <c r="C74" s="11">
        <v>133</v>
      </c>
      <c r="D74" s="40" t="s">
        <v>693</v>
      </c>
      <c r="E74" s="40">
        <v>133</v>
      </c>
      <c r="F74" s="40" t="s">
        <v>693</v>
      </c>
      <c r="G74" s="11">
        <v>6075</v>
      </c>
      <c r="H74" s="40" t="s">
        <v>693</v>
      </c>
      <c r="I74" s="12">
        <v>808</v>
      </c>
    </row>
    <row r="75" spans="1:11" x14ac:dyDescent="0.25">
      <c r="A75" s="57" t="s">
        <v>133</v>
      </c>
      <c r="B75" s="11" t="s">
        <v>693</v>
      </c>
      <c r="C75" s="11" t="s">
        <v>693</v>
      </c>
      <c r="D75" s="40" t="s">
        <v>693</v>
      </c>
      <c r="E75" s="40" t="s">
        <v>693</v>
      </c>
      <c r="F75" s="11" t="s">
        <v>693</v>
      </c>
      <c r="G75" s="11" t="s">
        <v>693</v>
      </c>
      <c r="H75" s="40" t="s">
        <v>693</v>
      </c>
      <c r="I75" s="12" t="s">
        <v>693</v>
      </c>
    </row>
    <row r="76" spans="1:11" x14ac:dyDescent="0.25">
      <c r="A76" s="57" t="s">
        <v>134</v>
      </c>
      <c r="B76" s="11" t="s">
        <v>693</v>
      </c>
      <c r="C76" s="11">
        <v>14</v>
      </c>
      <c r="D76" s="40" t="s">
        <v>693</v>
      </c>
      <c r="E76" s="40">
        <v>14</v>
      </c>
      <c r="F76" s="11" t="s">
        <v>693</v>
      </c>
      <c r="G76" s="11">
        <v>12000</v>
      </c>
      <c r="H76" s="40" t="s">
        <v>693</v>
      </c>
      <c r="I76" s="12">
        <v>168</v>
      </c>
    </row>
    <row r="77" spans="1:11" x14ac:dyDescent="0.25">
      <c r="A77" s="57" t="s">
        <v>135</v>
      </c>
      <c r="B77" s="40" t="s">
        <v>693</v>
      </c>
      <c r="C77" s="11">
        <v>16</v>
      </c>
      <c r="D77" s="40" t="s">
        <v>693</v>
      </c>
      <c r="E77" s="40">
        <v>16</v>
      </c>
      <c r="F77" s="40" t="s">
        <v>693</v>
      </c>
      <c r="G77" s="11">
        <v>19000</v>
      </c>
      <c r="H77" s="40" t="s">
        <v>693</v>
      </c>
      <c r="I77" s="12">
        <v>304</v>
      </c>
    </row>
    <row r="78" spans="1:11" x14ac:dyDescent="0.25">
      <c r="A78" s="57" t="s">
        <v>136</v>
      </c>
      <c r="B78" s="40" t="s">
        <v>693</v>
      </c>
      <c r="C78" s="11">
        <v>150</v>
      </c>
      <c r="D78" s="40" t="s">
        <v>693</v>
      </c>
      <c r="E78" s="40">
        <v>150</v>
      </c>
      <c r="F78" s="40" t="s">
        <v>693</v>
      </c>
      <c r="G78" s="11">
        <v>16500</v>
      </c>
      <c r="H78" s="40" t="s">
        <v>693</v>
      </c>
      <c r="I78" s="12">
        <v>2475</v>
      </c>
    </row>
    <row r="79" spans="1:11" x14ac:dyDescent="0.25">
      <c r="A79" s="66" t="s">
        <v>137</v>
      </c>
      <c r="B79" s="71" t="s">
        <v>693</v>
      </c>
      <c r="C79" s="71">
        <v>676</v>
      </c>
      <c r="D79" s="67" t="s">
        <v>693</v>
      </c>
      <c r="E79" s="67">
        <v>676</v>
      </c>
      <c r="F79" s="71" t="s">
        <v>693</v>
      </c>
      <c r="G79" s="71">
        <v>12395</v>
      </c>
      <c r="H79" s="67" t="s">
        <v>693</v>
      </c>
      <c r="I79" s="72">
        <v>8379</v>
      </c>
    </row>
    <row r="80" spans="1:11" x14ac:dyDescent="0.25">
      <c r="A80" s="57"/>
      <c r="B80" s="40"/>
      <c r="C80" s="40"/>
      <c r="D80" s="40"/>
      <c r="E80" s="40"/>
      <c r="F80" s="11"/>
      <c r="G80" s="11"/>
      <c r="H80" s="11"/>
      <c r="I80" s="41"/>
    </row>
    <row r="81" spans="1:9" x14ac:dyDescent="0.25">
      <c r="A81" s="57" t="s">
        <v>138</v>
      </c>
      <c r="B81" s="40" t="s">
        <v>693</v>
      </c>
      <c r="C81" s="11">
        <v>23</v>
      </c>
      <c r="D81" s="40" t="s">
        <v>693</v>
      </c>
      <c r="E81" s="40">
        <v>23</v>
      </c>
      <c r="F81" s="40" t="s">
        <v>693</v>
      </c>
      <c r="G81" s="11">
        <v>18781</v>
      </c>
      <c r="H81" s="40" t="s">
        <v>693</v>
      </c>
      <c r="I81" s="12">
        <v>438</v>
      </c>
    </row>
    <row r="82" spans="1:9" x14ac:dyDescent="0.25">
      <c r="A82" s="57" t="s">
        <v>139</v>
      </c>
      <c r="B82" s="11" t="s">
        <v>693</v>
      </c>
      <c r="C82" s="11">
        <v>27</v>
      </c>
      <c r="D82" s="75">
        <v>8</v>
      </c>
      <c r="E82" s="40">
        <v>35</v>
      </c>
      <c r="F82" s="11" t="s">
        <v>693</v>
      </c>
      <c r="G82" s="11">
        <v>18000</v>
      </c>
      <c r="H82" s="75">
        <v>25000</v>
      </c>
      <c r="I82" s="12">
        <v>688</v>
      </c>
    </row>
    <row r="83" spans="1:9" x14ac:dyDescent="0.25">
      <c r="A83" s="66" t="s">
        <v>140</v>
      </c>
      <c r="B83" s="71" t="s">
        <v>693</v>
      </c>
      <c r="C83" s="71">
        <v>50</v>
      </c>
      <c r="D83" s="67">
        <v>8</v>
      </c>
      <c r="E83" s="67">
        <v>58</v>
      </c>
      <c r="F83" s="71" t="s">
        <v>693</v>
      </c>
      <c r="G83" s="71">
        <v>18359</v>
      </c>
      <c r="H83" s="67">
        <v>25000</v>
      </c>
      <c r="I83" s="72">
        <v>1126</v>
      </c>
    </row>
    <row r="84" spans="1:9" x14ac:dyDescent="0.25">
      <c r="A84" s="57"/>
      <c r="B84" s="40"/>
      <c r="C84" s="40"/>
      <c r="D84" s="40"/>
      <c r="E84" s="40"/>
      <c r="F84" s="11"/>
      <c r="G84" s="11"/>
      <c r="H84" s="11"/>
      <c r="I84" s="12"/>
    </row>
    <row r="85" spans="1:9" ht="13.8" thickBot="1" x14ac:dyDescent="0.3">
      <c r="A85" s="60" t="s">
        <v>141</v>
      </c>
      <c r="B85" s="47">
        <v>3</v>
      </c>
      <c r="C85" s="47">
        <v>3998</v>
      </c>
      <c r="D85" s="47">
        <v>298</v>
      </c>
      <c r="E85" s="47">
        <v>4299</v>
      </c>
      <c r="F85" s="149">
        <v>11216</v>
      </c>
      <c r="G85" s="149">
        <v>18951</v>
      </c>
      <c r="H85" s="149">
        <v>11434</v>
      </c>
      <c r="I85" s="48">
        <v>79216</v>
      </c>
    </row>
  </sheetData>
  <mergeCells count="7">
    <mergeCell ref="A1:I1"/>
    <mergeCell ref="A5:A7"/>
    <mergeCell ref="B6:B7"/>
    <mergeCell ref="E6:E7"/>
    <mergeCell ref="F6:F7"/>
    <mergeCell ref="I5:I7"/>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136">
    <pageSetUpPr fitToPage="1"/>
  </sheetPr>
  <dimension ref="A1:H20"/>
  <sheetViews>
    <sheetView showGridLines="0" view="pageBreakPreview" zoomScale="75" zoomScaleNormal="75" zoomScaleSheetLayoutView="75" workbookViewId="0">
      <selection activeCell="J20" sqref="J20"/>
    </sheetView>
  </sheetViews>
  <sheetFormatPr baseColWidth="10" defaultColWidth="11.44140625" defaultRowHeight="13.2" x14ac:dyDescent="0.25"/>
  <cols>
    <col min="1" max="6" width="18.5546875" style="272" customWidth="1"/>
    <col min="7" max="8" width="13.5546875" style="272" customWidth="1"/>
    <col min="9" max="10" width="11.44140625" style="272"/>
    <col min="11" max="11" width="11.109375" style="272" customWidth="1"/>
    <col min="12" max="19" width="12" style="272" customWidth="1"/>
    <col min="20" max="16384" width="11.44140625" style="272"/>
  </cols>
  <sheetData>
    <row r="1" spans="1:8" s="300" customFormat="1" ht="17.399999999999999" x14ac:dyDescent="0.3">
      <c r="A1" s="2014" t="s">
        <v>0</v>
      </c>
      <c r="B1" s="2014"/>
      <c r="C1" s="2014"/>
      <c r="D1" s="2014"/>
      <c r="E1" s="2014"/>
      <c r="F1" s="2014"/>
      <c r="G1" s="207"/>
      <c r="H1" s="207"/>
    </row>
    <row r="2" spans="1:8" s="301" customFormat="1" ht="12.75" customHeight="1" x14ac:dyDescent="0.25"/>
    <row r="3" spans="1:8" s="301" customFormat="1" ht="13.8" x14ac:dyDescent="0.25">
      <c r="A3" s="2022" t="s">
        <v>649</v>
      </c>
      <c r="B3" s="2022"/>
      <c r="C3" s="2022"/>
      <c r="D3" s="2022"/>
      <c r="E3" s="2022"/>
      <c r="F3" s="2022"/>
    </row>
    <row r="4" spans="1:8" s="301" customFormat="1" ht="13.8" x14ac:dyDescent="0.25">
      <c r="A4" s="2022" t="s">
        <v>221</v>
      </c>
      <c r="B4" s="2022"/>
      <c r="C4" s="2022"/>
      <c r="D4" s="2022"/>
      <c r="E4" s="2022"/>
      <c r="F4" s="2022"/>
    </row>
    <row r="5" spans="1:8" s="301" customFormat="1" ht="13.5" customHeight="1" thickBot="1" x14ac:dyDescent="0.3">
      <c r="A5" s="302"/>
      <c r="B5" s="303"/>
      <c r="C5" s="303"/>
      <c r="D5" s="303"/>
      <c r="E5" s="303"/>
      <c r="F5" s="303"/>
    </row>
    <row r="6" spans="1:8" ht="25.5" customHeight="1" x14ac:dyDescent="0.25">
      <c r="A6" s="2023" t="s">
        <v>2</v>
      </c>
      <c r="B6" s="627"/>
      <c r="C6" s="627"/>
      <c r="D6" s="627"/>
      <c r="E6" s="428" t="s">
        <v>142</v>
      </c>
      <c r="F6" s="384"/>
    </row>
    <row r="7" spans="1:8" ht="21.75" customHeight="1" x14ac:dyDescent="0.25">
      <c r="A7" s="2024"/>
      <c r="B7" s="393" t="s">
        <v>3</v>
      </c>
      <c r="C7" s="393" t="s">
        <v>10</v>
      </c>
      <c r="D7" s="393" t="s">
        <v>4</v>
      </c>
      <c r="E7" s="393" t="s">
        <v>143</v>
      </c>
      <c r="F7" s="408" t="s">
        <v>5</v>
      </c>
    </row>
    <row r="8" spans="1:8" ht="24" customHeight="1" x14ac:dyDescent="0.25">
      <c r="A8" s="2024"/>
      <c r="B8" s="393" t="s">
        <v>366</v>
      </c>
      <c r="C8" s="393" t="s">
        <v>145</v>
      </c>
      <c r="D8" s="643" t="s">
        <v>296</v>
      </c>
      <c r="E8" s="393" t="s">
        <v>146</v>
      </c>
      <c r="F8" s="408" t="s">
        <v>8</v>
      </c>
    </row>
    <row r="9" spans="1:8" ht="27.75" customHeight="1" thickBot="1" x14ac:dyDescent="0.3">
      <c r="A9" s="2025"/>
      <c r="B9" s="388"/>
      <c r="C9" s="388"/>
      <c r="D9" s="388"/>
      <c r="E9" s="396" t="s">
        <v>147</v>
      </c>
      <c r="F9" s="553"/>
    </row>
    <row r="10" spans="1:8" x14ac:dyDescent="0.25">
      <c r="A10" s="883">
        <v>2009</v>
      </c>
      <c r="B10" s="315">
        <v>2.13</v>
      </c>
      <c r="C10" s="75">
        <v>312.18309859154931</v>
      </c>
      <c r="D10" s="315">
        <v>66.495000000000005</v>
      </c>
      <c r="E10" s="316">
        <v>40.72</v>
      </c>
      <c r="F10" s="320">
        <v>27076.764000000003</v>
      </c>
    </row>
    <row r="11" spans="1:8" x14ac:dyDescent="0.25">
      <c r="A11" s="883">
        <v>2010</v>
      </c>
      <c r="B11" s="315">
        <v>2.1869999999999998</v>
      </c>
      <c r="C11" s="75">
        <v>271.54092363968908</v>
      </c>
      <c r="D11" s="315">
        <v>59.386000000000003</v>
      </c>
      <c r="E11" s="316">
        <v>42.03</v>
      </c>
      <c r="F11" s="320">
        <v>24959.935800000003</v>
      </c>
    </row>
    <row r="12" spans="1:8" x14ac:dyDescent="0.25">
      <c r="A12" s="883">
        <v>2011</v>
      </c>
      <c r="B12" s="315">
        <v>2.0640000000000001</v>
      </c>
      <c r="C12" s="75">
        <v>285.68313953488376</v>
      </c>
      <c r="D12" s="315">
        <v>58.965000000000003</v>
      </c>
      <c r="E12" s="316">
        <v>37.01</v>
      </c>
      <c r="F12" s="320">
        <v>21822.946499999998</v>
      </c>
    </row>
    <row r="13" spans="1:8" x14ac:dyDescent="0.25">
      <c r="A13" s="883">
        <v>2012</v>
      </c>
      <c r="B13" s="315">
        <v>2.327</v>
      </c>
      <c r="C13" s="75">
        <v>264.88182208852601</v>
      </c>
      <c r="D13" s="315">
        <v>61.637999999999998</v>
      </c>
      <c r="E13" s="316">
        <v>40.35</v>
      </c>
      <c r="F13" s="320">
        <v>24870.933000000001</v>
      </c>
    </row>
    <row r="14" spans="1:8" x14ac:dyDescent="0.25">
      <c r="A14" s="883">
        <v>2013</v>
      </c>
      <c r="B14" s="315">
        <v>2.0550000000000002</v>
      </c>
      <c r="C14" s="75">
        <v>281.13381995133818</v>
      </c>
      <c r="D14" s="315">
        <v>57.773000000000003</v>
      </c>
      <c r="E14" s="316">
        <v>39.28</v>
      </c>
      <c r="F14" s="320">
        <v>22693.234400000001</v>
      </c>
    </row>
    <row r="15" spans="1:8" x14ac:dyDescent="0.25">
      <c r="A15" s="883">
        <v>2014</v>
      </c>
      <c r="B15" s="315">
        <v>2.0840000000000001</v>
      </c>
      <c r="C15" s="75">
        <v>276.48272552783106</v>
      </c>
      <c r="D15" s="315">
        <v>57.619</v>
      </c>
      <c r="E15" s="316">
        <v>38.78</v>
      </c>
      <c r="F15" s="320">
        <v>22344.648200000003</v>
      </c>
    </row>
    <row r="16" spans="1:8" x14ac:dyDescent="0.25">
      <c r="A16" s="883">
        <v>2015</v>
      </c>
      <c r="B16" s="315">
        <v>2.1309999999999998</v>
      </c>
      <c r="C16" s="75">
        <v>268.26841858282501</v>
      </c>
      <c r="D16" s="315">
        <v>57.167999999999999</v>
      </c>
      <c r="E16" s="316">
        <v>49.83</v>
      </c>
      <c r="F16" s="320">
        <v>28487</v>
      </c>
    </row>
    <row r="17" spans="1:6" x14ac:dyDescent="0.25">
      <c r="A17" s="883">
        <v>2016</v>
      </c>
      <c r="B17" s="315">
        <v>2.7709999999999999</v>
      </c>
      <c r="C17" s="75">
        <v>210.57019126669073</v>
      </c>
      <c r="D17" s="315">
        <v>58.348999999999997</v>
      </c>
      <c r="E17" s="316">
        <v>45.67</v>
      </c>
      <c r="F17" s="320">
        <v>26648</v>
      </c>
    </row>
    <row r="18" spans="1:6" x14ac:dyDescent="0.25">
      <c r="A18" s="883">
        <v>2017</v>
      </c>
      <c r="B18" s="315">
        <v>2.214</v>
      </c>
      <c r="C18" s="75">
        <v>293.33333333333337</v>
      </c>
      <c r="D18" s="315">
        <v>64.944000000000003</v>
      </c>
      <c r="E18" s="321">
        <v>55.59</v>
      </c>
      <c r="F18" s="320">
        <v>36102.369600000005</v>
      </c>
    </row>
    <row r="19" spans="1:6" x14ac:dyDescent="0.25">
      <c r="A19" s="883">
        <v>2018</v>
      </c>
      <c r="B19" s="854">
        <v>2.1040000000000001</v>
      </c>
      <c r="C19" s="802">
        <v>255.54182509505702</v>
      </c>
      <c r="D19" s="854">
        <v>53.765999999999998</v>
      </c>
      <c r="E19" s="855">
        <v>52.31</v>
      </c>
      <c r="F19" s="856">
        <v>28124.994599999998</v>
      </c>
    </row>
    <row r="20" spans="1:6" ht="13.8" thickBot="1" x14ac:dyDescent="0.3">
      <c r="A20" s="884">
        <v>2019</v>
      </c>
      <c r="B20" s="317">
        <v>2.073</v>
      </c>
      <c r="C20" s="318">
        <v>258.90979257115293</v>
      </c>
      <c r="D20" s="317">
        <v>53.671999999999997</v>
      </c>
      <c r="E20" s="1916">
        <v>55.77</v>
      </c>
      <c r="F20" s="1918">
        <v>29932.874400000001</v>
      </c>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37">
    <pageSetUpPr fitToPage="1"/>
  </sheetPr>
  <dimension ref="A1:K85"/>
  <sheetViews>
    <sheetView view="pageBreakPreview" topLeftCell="B1" zoomScale="60" zoomScaleNormal="75" workbookViewId="0">
      <selection activeCell="K34" sqref="K34"/>
    </sheetView>
  </sheetViews>
  <sheetFormatPr baseColWidth="10" defaultColWidth="11.44140625" defaultRowHeight="13.2" x14ac:dyDescent="0.25"/>
  <cols>
    <col min="1" max="1" width="45.6640625" style="172" customWidth="1"/>
    <col min="2" max="9" width="18.554687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768</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24" customHeight="1" x14ac:dyDescent="0.25">
      <c r="A5" s="2005" t="s">
        <v>77</v>
      </c>
      <c r="B5" s="366" t="s">
        <v>241</v>
      </c>
      <c r="C5" s="367"/>
      <c r="D5" s="367"/>
      <c r="E5" s="368"/>
      <c r="F5" s="366" t="s">
        <v>178</v>
      </c>
      <c r="G5" s="367"/>
      <c r="H5" s="367"/>
      <c r="I5" s="1999" t="s">
        <v>11</v>
      </c>
    </row>
    <row r="6" spans="1:11" s="380" customFormat="1" ht="24" customHeight="1" x14ac:dyDescent="0.25">
      <c r="A6" s="2006"/>
      <c r="B6" s="1997" t="s">
        <v>17</v>
      </c>
      <c r="C6" s="188" t="s">
        <v>18</v>
      </c>
      <c r="D6" s="189"/>
      <c r="E6" s="1997" t="s">
        <v>19</v>
      </c>
      <c r="F6" s="1997" t="s">
        <v>17</v>
      </c>
      <c r="G6" s="188" t="s">
        <v>18</v>
      </c>
      <c r="H6" s="190"/>
      <c r="I6" s="2000"/>
    </row>
    <row r="7" spans="1:11" s="380" customFormat="1" ht="24" customHeight="1" thickBot="1" x14ac:dyDescent="0.3">
      <c r="A7" s="2006"/>
      <c r="B7" s="2118"/>
      <c r="C7" s="644" t="s">
        <v>393</v>
      </c>
      <c r="D7" s="644" t="s">
        <v>394</v>
      </c>
      <c r="E7" s="2176"/>
      <c r="F7" s="2118"/>
      <c r="G7" s="644" t="s">
        <v>393</v>
      </c>
      <c r="H7" s="644" t="s">
        <v>394</v>
      </c>
      <c r="I7" s="2000"/>
      <c r="J7" s="322"/>
    </row>
    <row r="8" spans="1:11" ht="24" customHeight="1" x14ac:dyDescent="0.25">
      <c r="A8" s="65" t="s">
        <v>81</v>
      </c>
      <c r="B8" s="110" t="s">
        <v>693</v>
      </c>
      <c r="C8" s="110">
        <v>25</v>
      </c>
      <c r="D8" s="164" t="s">
        <v>693</v>
      </c>
      <c r="E8" s="37">
        <v>25</v>
      </c>
      <c r="F8" s="110" t="s">
        <v>693</v>
      </c>
      <c r="G8" s="110">
        <v>66350</v>
      </c>
      <c r="H8" s="164" t="s">
        <v>693</v>
      </c>
      <c r="I8" s="117">
        <v>1659</v>
      </c>
      <c r="J8" s="177"/>
      <c r="K8" s="177"/>
    </row>
    <row r="9" spans="1:11" x14ac:dyDescent="0.25">
      <c r="A9" s="57" t="s">
        <v>82</v>
      </c>
      <c r="B9" s="11" t="s">
        <v>693</v>
      </c>
      <c r="C9" s="11">
        <v>16</v>
      </c>
      <c r="D9" s="75">
        <v>1</v>
      </c>
      <c r="E9" s="40">
        <v>17</v>
      </c>
      <c r="F9" s="11" t="s">
        <v>693</v>
      </c>
      <c r="G9" s="11">
        <v>61230</v>
      </c>
      <c r="H9" s="75">
        <v>61230</v>
      </c>
      <c r="I9" s="12">
        <v>1041</v>
      </c>
      <c r="J9" s="177"/>
      <c r="K9" s="177"/>
    </row>
    <row r="10" spans="1:11" x14ac:dyDescent="0.25">
      <c r="A10" s="57" t="s">
        <v>83</v>
      </c>
      <c r="B10" s="40" t="s">
        <v>693</v>
      </c>
      <c r="C10" s="40">
        <v>34</v>
      </c>
      <c r="D10" s="75" t="s">
        <v>693</v>
      </c>
      <c r="E10" s="40">
        <v>34</v>
      </c>
      <c r="F10" s="11" t="s">
        <v>693</v>
      </c>
      <c r="G10" s="11">
        <v>60560</v>
      </c>
      <c r="H10" s="75" t="s">
        <v>693</v>
      </c>
      <c r="I10" s="41">
        <v>2059</v>
      </c>
      <c r="J10" s="177"/>
      <c r="K10" s="177"/>
    </row>
    <row r="11" spans="1:11" x14ac:dyDescent="0.25">
      <c r="A11" s="57" t="s">
        <v>84</v>
      </c>
      <c r="B11" s="11" t="s">
        <v>693</v>
      </c>
      <c r="C11" s="11">
        <v>34</v>
      </c>
      <c r="D11" s="75" t="s">
        <v>693</v>
      </c>
      <c r="E11" s="40">
        <v>34</v>
      </c>
      <c r="F11" s="11" t="s">
        <v>693</v>
      </c>
      <c r="G11" s="11">
        <v>52300</v>
      </c>
      <c r="H11" s="75" t="s">
        <v>693</v>
      </c>
      <c r="I11" s="12">
        <v>1778</v>
      </c>
      <c r="J11" s="177"/>
      <c r="K11" s="177"/>
    </row>
    <row r="12" spans="1:11" x14ac:dyDescent="0.25">
      <c r="A12" s="66" t="s">
        <v>85</v>
      </c>
      <c r="B12" s="67" t="s">
        <v>693</v>
      </c>
      <c r="C12" s="67">
        <v>109</v>
      </c>
      <c r="D12" s="228">
        <v>1</v>
      </c>
      <c r="E12" s="67">
        <v>110</v>
      </c>
      <c r="F12" s="71" t="s">
        <v>693</v>
      </c>
      <c r="G12" s="71">
        <v>59410</v>
      </c>
      <c r="H12" s="228">
        <v>61230</v>
      </c>
      <c r="I12" s="68">
        <v>6537</v>
      </c>
      <c r="J12" s="177"/>
      <c r="K12" s="177"/>
    </row>
    <row r="13" spans="1:11" x14ac:dyDescent="0.25">
      <c r="A13" s="57"/>
      <c r="B13" s="40"/>
      <c r="C13" s="40"/>
      <c r="D13" s="40"/>
      <c r="E13" s="40"/>
      <c r="F13" s="11"/>
      <c r="G13" s="11"/>
      <c r="H13" s="40"/>
      <c r="I13" s="41"/>
      <c r="J13" s="177"/>
      <c r="K13" s="177"/>
    </row>
    <row r="14" spans="1:11" x14ac:dyDescent="0.25">
      <c r="A14" s="66" t="s">
        <v>86</v>
      </c>
      <c r="B14" s="67">
        <v>4</v>
      </c>
      <c r="C14" s="67" t="s">
        <v>693</v>
      </c>
      <c r="D14" s="228" t="s">
        <v>693</v>
      </c>
      <c r="E14" s="67">
        <v>4</v>
      </c>
      <c r="F14" s="71">
        <v>17000</v>
      </c>
      <c r="G14" s="71" t="s">
        <v>693</v>
      </c>
      <c r="H14" s="228" t="s">
        <v>693</v>
      </c>
      <c r="I14" s="68">
        <v>68</v>
      </c>
      <c r="J14" s="177"/>
      <c r="K14" s="177"/>
    </row>
    <row r="15" spans="1:11" x14ac:dyDescent="0.25">
      <c r="A15" s="57"/>
      <c r="B15" s="40"/>
      <c r="C15" s="40"/>
      <c r="D15" s="40"/>
      <c r="E15" s="40"/>
      <c r="F15" s="11"/>
      <c r="G15" s="11"/>
      <c r="H15" s="40"/>
      <c r="I15" s="41"/>
      <c r="J15" s="177"/>
      <c r="K15" s="177"/>
    </row>
    <row r="16" spans="1:11" x14ac:dyDescent="0.25">
      <c r="A16" s="66" t="s">
        <v>87</v>
      </c>
      <c r="B16" s="67">
        <v>2</v>
      </c>
      <c r="C16" s="67" t="s">
        <v>693</v>
      </c>
      <c r="D16" s="228" t="s">
        <v>693</v>
      </c>
      <c r="E16" s="67">
        <v>2</v>
      </c>
      <c r="F16" s="71">
        <v>13000</v>
      </c>
      <c r="G16" s="71" t="s">
        <v>693</v>
      </c>
      <c r="H16" s="228" t="s">
        <v>693</v>
      </c>
      <c r="I16" s="68">
        <v>26</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v>11</v>
      </c>
      <c r="D18" s="75">
        <v>2</v>
      </c>
      <c r="E18" s="40">
        <v>13</v>
      </c>
      <c r="F18" s="11" t="s">
        <v>693</v>
      </c>
      <c r="G18" s="11">
        <v>22000</v>
      </c>
      <c r="H18" s="75">
        <v>31200</v>
      </c>
      <c r="I18" s="12">
        <v>304</v>
      </c>
      <c r="J18" s="177"/>
      <c r="K18" s="177"/>
    </row>
    <row r="19" spans="1:11" x14ac:dyDescent="0.25">
      <c r="A19" s="57" t="s">
        <v>89</v>
      </c>
      <c r="B19" s="11">
        <v>16</v>
      </c>
      <c r="C19" s="75">
        <v>14</v>
      </c>
      <c r="D19" s="75">
        <v>3</v>
      </c>
      <c r="E19" s="40">
        <v>33</v>
      </c>
      <c r="F19" s="11">
        <v>16430</v>
      </c>
      <c r="G19" s="75">
        <v>24170</v>
      </c>
      <c r="H19" s="75">
        <v>40280</v>
      </c>
      <c r="I19" s="12">
        <v>722</v>
      </c>
      <c r="J19" s="177"/>
      <c r="K19" s="177"/>
    </row>
    <row r="20" spans="1:11" x14ac:dyDescent="0.25">
      <c r="A20" s="57" t="s">
        <v>90</v>
      </c>
      <c r="B20" s="11">
        <v>13</v>
      </c>
      <c r="C20" s="11">
        <v>41</v>
      </c>
      <c r="D20" s="75">
        <v>12</v>
      </c>
      <c r="E20" s="40">
        <v>66</v>
      </c>
      <c r="F20" s="11">
        <v>17500</v>
      </c>
      <c r="G20" s="11">
        <v>26500</v>
      </c>
      <c r="H20" s="75">
        <v>41200</v>
      </c>
      <c r="I20" s="12">
        <v>1808</v>
      </c>
      <c r="J20" s="177"/>
      <c r="K20" s="177"/>
    </row>
    <row r="21" spans="1:11" x14ac:dyDescent="0.25">
      <c r="A21" s="66" t="s">
        <v>91</v>
      </c>
      <c r="B21" s="67">
        <v>29</v>
      </c>
      <c r="C21" s="67">
        <v>66</v>
      </c>
      <c r="D21" s="228">
        <v>17</v>
      </c>
      <c r="E21" s="67">
        <v>112</v>
      </c>
      <c r="F21" s="71">
        <v>16910</v>
      </c>
      <c r="G21" s="71">
        <v>25256</v>
      </c>
      <c r="H21" s="228">
        <v>39861</v>
      </c>
      <c r="I21" s="68">
        <v>2834</v>
      </c>
      <c r="J21" s="177"/>
      <c r="K21" s="177"/>
    </row>
    <row r="22" spans="1:11" x14ac:dyDescent="0.25">
      <c r="A22" s="57"/>
      <c r="B22" s="40"/>
      <c r="C22" s="40"/>
      <c r="D22" s="40"/>
      <c r="E22" s="40"/>
      <c r="F22" s="11"/>
      <c r="G22" s="11"/>
      <c r="H22" s="40"/>
      <c r="I22" s="41"/>
      <c r="J22" s="177"/>
      <c r="K22" s="177"/>
    </row>
    <row r="23" spans="1:11" x14ac:dyDescent="0.25">
      <c r="A23" s="66" t="s">
        <v>92</v>
      </c>
      <c r="B23" s="67" t="s">
        <v>693</v>
      </c>
      <c r="C23" s="67">
        <v>116</v>
      </c>
      <c r="D23" s="228">
        <v>101</v>
      </c>
      <c r="E23" s="67">
        <v>217</v>
      </c>
      <c r="F23" s="71" t="s">
        <v>693</v>
      </c>
      <c r="G23" s="71">
        <v>35974</v>
      </c>
      <c r="H23" s="228">
        <v>8674</v>
      </c>
      <c r="I23" s="68">
        <v>5049</v>
      </c>
      <c r="J23" s="177"/>
      <c r="K23" s="177"/>
    </row>
    <row r="24" spans="1:11" x14ac:dyDescent="0.25">
      <c r="A24" s="57"/>
      <c r="B24" s="40"/>
      <c r="C24" s="40"/>
      <c r="D24" s="40"/>
      <c r="E24" s="40"/>
      <c r="F24" s="11"/>
      <c r="G24" s="11"/>
      <c r="H24" s="40"/>
      <c r="I24" s="41"/>
      <c r="J24" s="177"/>
      <c r="K24" s="177"/>
    </row>
    <row r="25" spans="1:11" x14ac:dyDescent="0.25">
      <c r="A25" s="66" t="s">
        <v>93</v>
      </c>
      <c r="B25" s="67" t="s">
        <v>693</v>
      </c>
      <c r="C25" s="67">
        <v>32</v>
      </c>
      <c r="D25" s="228">
        <v>11</v>
      </c>
      <c r="E25" s="67">
        <v>43</v>
      </c>
      <c r="F25" s="71" t="s">
        <v>693</v>
      </c>
      <c r="G25" s="71">
        <v>44000</v>
      </c>
      <c r="H25" s="228">
        <v>69000</v>
      </c>
      <c r="I25" s="68">
        <v>2167</v>
      </c>
      <c r="J25" s="177"/>
      <c r="K25" s="177"/>
    </row>
    <row r="26" spans="1:11" x14ac:dyDescent="0.25">
      <c r="A26" s="57"/>
      <c r="B26" s="40"/>
      <c r="C26" s="40"/>
      <c r="D26" s="40"/>
      <c r="E26" s="40"/>
      <c r="F26" s="11"/>
      <c r="G26" s="11"/>
      <c r="H26" s="40"/>
      <c r="I26" s="41"/>
      <c r="J26" s="177"/>
      <c r="K26" s="177"/>
    </row>
    <row r="27" spans="1:11" x14ac:dyDescent="0.25">
      <c r="A27" s="57" t="s">
        <v>94</v>
      </c>
      <c r="B27" s="40" t="s">
        <v>693</v>
      </c>
      <c r="C27" s="40" t="s">
        <v>693</v>
      </c>
      <c r="D27" s="40" t="s">
        <v>693</v>
      </c>
      <c r="E27" s="40" t="s">
        <v>693</v>
      </c>
      <c r="F27" s="40" t="s">
        <v>693</v>
      </c>
      <c r="G27" s="11" t="s">
        <v>693</v>
      </c>
      <c r="H27" s="40" t="s">
        <v>693</v>
      </c>
      <c r="I27" s="41" t="s">
        <v>693</v>
      </c>
      <c r="J27" s="177"/>
      <c r="K27" s="177"/>
    </row>
    <row r="28" spans="1:11" x14ac:dyDescent="0.25">
      <c r="A28" s="57" t="s">
        <v>95</v>
      </c>
      <c r="B28" s="40" t="s">
        <v>693</v>
      </c>
      <c r="C28" s="40" t="s">
        <v>693</v>
      </c>
      <c r="D28" s="40" t="s">
        <v>693</v>
      </c>
      <c r="E28" s="40" t="s">
        <v>693</v>
      </c>
      <c r="F28" s="40" t="s">
        <v>693</v>
      </c>
      <c r="G28" s="11" t="s">
        <v>693</v>
      </c>
      <c r="H28" s="40" t="s">
        <v>693</v>
      </c>
      <c r="I28" s="41" t="s">
        <v>693</v>
      </c>
      <c r="J28" s="177"/>
      <c r="K28" s="177"/>
    </row>
    <row r="29" spans="1:11" x14ac:dyDescent="0.25">
      <c r="A29" s="57" t="s">
        <v>96</v>
      </c>
      <c r="B29" s="40" t="s">
        <v>693</v>
      </c>
      <c r="C29" s="11">
        <v>70</v>
      </c>
      <c r="D29" s="40">
        <v>4</v>
      </c>
      <c r="E29" s="40">
        <v>74</v>
      </c>
      <c r="F29" s="40" t="s">
        <v>693</v>
      </c>
      <c r="G29" s="11">
        <v>13989</v>
      </c>
      <c r="H29" s="40">
        <v>25700</v>
      </c>
      <c r="I29" s="12">
        <v>1082</v>
      </c>
      <c r="J29" s="177"/>
      <c r="K29" s="177"/>
    </row>
    <row r="30" spans="1:11" x14ac:dyDescent="0.25">
      <c r="A30" s="66" t="s">
        <v>97</v>
      </c>
      <c r="B30" s="67" t="s">
        <v>693</v>
      </c>
      <c r="C30" s="67">
        <v>70</v>
      </c>
      <c r="D30" s="228">
        <v>4</v>
      </c>
      <c r="E30" s="67">
        <v>74</v>
      </c>
      <c r="F30" s="71" t="s">
        <v>693</v>
      </c>
      <c r="G30" s="71">
        <v>13989</v>
      </c>
      <c r="H30" s="228">
        <v>25700</v>
      </c>
      <c r="I30" s="68">
        <v>1082</v>
      </c>
      <c r="J30" s="177"/>
      <c r="K30" s="177"/>
    </row>
    <row r="31" spans="1:11" x14ac:dyDescent="0.25">
      <c r="A31" s="57"/>
      <c r="B31" s="40"/>
      <c r="C31" s="40"/>
      <c r="D31" s="40"/>
      <c r="E31" s="40"/>
      <c r="F31" s="11"/>
      <c r="G31" s="11"/>
      <c r="H31" s="40"/>
      <c r="I31" s="41"/>
      <c r="J31" s="177"/>
      <c r="K31" s="177"/>
    </row>
    <row r="32" spans="1:11" x14ac:dyDescent="0.25">
      <c r="A32" s="57" t="s">
        <v>98</v>
      </c>
      <c r="B32" s="73" t="s">
        <v>693</v>
      </c>
      <c r="C32" s="73">
        <v>120</v>
      </c>
      <c r="D32" s="40">
        <v>11</v>
      </c>
      <c r="E32" s="40">
        <v>131</v>
      </c>
      <c r="F32" s="73" t="s">
        <v>693</v>
      </c>
      <c r="G32" s="73">
        <v>14715</v>
      </c>
      <c r="H32" s="40">
        <v>25682</v>
      </c>
      <c r="I32" s="12">
        <v>2048</v>
      </c>
      <c r="J32" s="177"/>
      <c r="K32" s="177"/>
    </row>
    <row r="33" spans="1:11" x14ac:dyDescent="0.25">
      <c r="A33" s="57" t="s">
        <v>99</v>
      </c>
      <c r="B33" s="73" t="s">
        <v>693</v>
      </c>
      <c r="C33" s="73">
        <v>22</v>
      </c>
      <c r="D33" s="40" t="s">
        <v>693</v>
      </c>
      <c r="E33" s="40">
        <v>22</v>
      </c>
      <c r="F33" s="73" t="s">
        <v>693</v>
      </c>
      <c r="G33" s="73">
        <v>21818</v>
      </c>
      <c r="H33" s="40" t="s">
        <v>693</v>
      </c>
      <c r="I33" s="12">
        <v>480</v>
      </c>
      <c r="J33" s="177"/>
      <c r="K33" s="177"/>
    </row>
    <row r="34" spans="1:11" x14ac:dyDescent="0.25">
      <c r="A34" s="57" t="s">
        <v>100</v>
      </c>
      <c r="B34" s="73" t="s">
        <v>693</v>
      </c>
      <c r="C34" s="73">
        <v>13</v>
      </c>
      <c r="D34" s="40" t="s">
        <v>693</v>
      </c>
      <c r="E34" s="40">
        <v>13</v>
      </c>
      <c r="F34" s="73" t="s">
        <v>693</v>
      </c>
      <c r="G34" s="73">
        <v>18276</v>
      </c>
      <c r="H34" s="40" t="s">
        <v>693</v>
      </c>
      <c r="I34" s="12">
        <v>238</v>
      </c>
      <c r="J34" s="177"/>
      <c r="K34" s="177"/>
    </row>
    <row r="35" spans="1:11" x14ac:dyDescent="0.25">
      <c r="A35" s="57" t="s">
        <v>101</v>
      </c>
      <c r="B35" s="73" t="s">
        <v>693</v>
      </c>
      <c r="C35" s="73">
        <v>52</v>
      </c>
      <c r="D35" s="40" t="s">
        <v>693</v>
      </c>
      <c r="E35" s="40">
        <v>52</v>
      </c>
      <c r="F35" s="73" t="s">
        <v>693</v>
      </c>
      <c r="G35" s="73">
        <v>18000</v>
      </c>
      <c r="H35" s="40" t="s">
        <v>693</v>
      </c>
      <c r="I35" s="12">
        <v>936</v>
      </c>
      <c r="J35" s="177"/>
      <c r="K35" s="177"/>
    </row>
    <row r="36" spans="1:11" x14ac:dyDescent="0.25">
      <c r="A36" s="66" t="s">
        <v>102</v>
      </c>
      <c r="B36" s="67" t="s">
        <v>693</v>
      </c>
      <c r="C36" s="67">
        <v>207</v>
      </c>
      <c r="D36" s="228">
        <v>11</v>
      </c>
      <c r="E36" s="67">
        <v>218</v>
      </c>
      <c r="F36" s="71" t="s">
        <v>693</v>
      </c>
      <c r="G36" s="71">
        <v>16519</v>
      </c>
      <c r="H36" s="228">
        <v>25682</v>
      </c>
      <c r="I36" s="68">
        <v>3702</v>
      </c>
      <c r="J36" s="177"/>
      <c r="K36" s="177"/>
    </row>
    <row r="37" spans="1:11" x14ac:dyDescent="0.25">
      <c r="A37" s="57"/>
      <c r="B37" s="40"/>
      <c r="C37" s="40"/>
      <c r="D37" s="40"/>
      <c r="E37" s="40"/>
      <c r="F37" s="11"/>
      <c r="G37" s="11"/>
      <c r="H37" s="11"/>
      <c r="I37" s="41"/>
      <c r="J37" s="177"/>
      <c r="K37" s="177"/>
    </row>
    <row r="38" spans="1:11" x14ac:dyDescent="0.25">
      <c r="A38" s="66" t="s">
        <v>103</v>
      </c>
      <c r="B38" s="67" t="s">
        <v>693</v>
      </c>
      <c r="C38" s="67">
        <v>21</v>
      </c>
      <c r="D38" s="228" t="s">
        <v>693</v>
      </c>
      <c r="E38" s="67">
        <v>21</v>
      </c>
      <c r="F38" s="71" t="s">
        <v>693</v>
      </c>
      <c r="G38" s="71">
        <v>18100</v>
      </c>
      <c r="H38" s="228" t="s">
        <v>693</v>
      </c>
      <c r="I38" s="68">
        <v>380</v>
      </c>
      <c r="J38" s="177"/>
      <c r="K38" s="177"/>
    </row>
    <row r="39" spans="1:11" x14ac:dyDescent="0.25">
      <c r="A39" s="57"/>
      <c r="B39" s="40"/>
      <c r="C39" s="40"/>
      <c r="D39" s="40"/>
      <c r="E39" s="40"/>
      <c r="F39" s="11"/>
      <c r="G39" s="11"/>
      <c r="H39" s="11"/>
      <c r="I39" s="41"/>
      <c r="J39" s="177"/>
      <c r="K39" s="177"/>
    </row>
    <row r="40" spans="1:11" x14ac:dyDescent="0.25">
      <c r="A40" s="57" t="s">
        <v>161</v>
      </c>
      <c r="B40" s="40" t="s">
        <v>693</v>
      </c>
      <c r="C40" s="11" t="s">
        <v>693</v>
      </c>
      <c r="D40" s="40" t="s">
        <v>693</v>
      </c>
      <c r="E40" s="40" t="s">
        <v>693</v>
      </c>
      <c r="F40" s="40" t="s">
        <v>693</v>
      </c>
      <c r="G40" s="11" t="s">
        <v>693</v>
      </c>
      <c r="H40" s="40" t="s">
        <v>693</v>
      </c>
      <c r="I40" s="12" t="s">
        <v>693</v>
      </c>
      <c r="J40" s="177"/>
      <c r="K40" s="177"/>
    </row>
    <row r="41" spans="1:11" x14ac:dyDescent="0.25">
      <c r="A41" s="57" t="s">
        <v>105</v>
      </c>
      <c r="B41" s="11" t="s">
        <v>693</v>
      </c>
      <c r="C41" s="11" t="s">
        <v>693</v>
      </c>
      <c r="D41" s="40" t="s">
        <v>693</v>
      </c>
      <c r="E41" s="40" t="s">
        <v>693</v>
      </c>
      <c r="F41" s="11" t="s">
        <v>693</v>
      </c>
      <c r="G41" s="11" t="s">
        <v>693</v>
      </c>
      <c r="H41" s="40" t="s">
        <v>693</v>
      </c>
      <c r="I41" s="12" t="s">
        <v>693</v>
      </c>
      <c r="J41" s="177"/>
      <c r="K41" s="177"/>
    </row>
    <row r="42" spans="1:11" x14ac:dyDescent="0.25">
      <c r="A42" s="57" t="s">
        <v>106</v>
      </c>
      <c r="B42" s="11" t="s">
        <v>693</v>
      </c>
      <c r="C42" s="11" t="s">
        <v>693</v>
      </c>
      <c r="D42" s="75" t="s">
        <v>693</v>
      </c>
      <c r="E42" s="40" t="s">
        <v>693</v>
      </c>
      <c r="F42" s="11" t="s">
        <v>693</v>
      </c>
      <c r="G42" s="11" t="s">
        <v>693</v>
      </c>
      <c r="H42" s="75" t="s">
        <v>693</v>
      </c>
      <c r="I42" s="12" t="s">
        <v>693</v>
      </c>
      <c r="J42" s="177"/>
      <c r="K42" s="177"/>
    </row>
    <row r="43" spans="1:11" x14ac:dyDescent="0.25">
      <c r="A43" s="57" t="s">
        <v>107</v>
      </c>
      <c r="B43" s="40" t="s">
        <v>693</v>
      </c>
      <c r="C43" s="11" t="s">
        <v>693</v>
      </c>
      <c r="D43" s="40" t="s">
        <v>693</v>
      </c>
      <c r="E43" s="40" t="s">
        <v>693</v>
      </c>
      <c r="F43" s="40" t="s">
        <v>693</v>
      </c>
      <c r="G43" s="11" t="s">
        <v>693</v>
      </c>
      <c r="H43" s="40" t="s">
        <v>693</v>
      </c>
      <c r="I43" s="12" t="s">
        <v>693</v>
      </c>
      <c r="J43" s="177"/>
      <c r="K43" s="177"/>
    </row>
    <row r="44" spans="1:11" x14ac:dyDescent="0.25">
      <c r="A44" s="57" t="s">
        <v>108</v>
      </c>
      <c r="B44" s="11" t="s">
        <v>693</v>
      </c>
      <c r="C44" s="11" t="s">
        <v>693</v>
      </c>
      <c r="D44" s="40" t="s">
        <v>693</v>
      </c>
      <c r="E44" s="40" t="s">
        <v>693</v>
      </c>
      <c r="F44" s="11" t="s">
        <v>693</v>
      </c>
      <c r="G44" s="11" t="s">
        <v>693</v>
      </c>
      <c r="H44" s="40" t="s">
        <v>693</v>
      </c>
      <c r="I44" s="12" t="s">
        <v>693</v>
      </c>
      <c r="J44" s="177"/>
      <c r="K44" s="177"/>
    </row>
    <row r="45" spans="1:11" x14ac:dyDescent="0.25">
      <c r="A45" s="57" t="s">
        <v>109</v>
      </c>
      <c r="B45" s="40" t="s">
        <v>693</v>
      </c>
      <c r="C45" s="11">
        <v>1</v>
      </c>
      <c r="D45" s="40" t="s">
        <v>693</v>
      </c>
      <c r="E45" s="40">
        <v>1</v>
      </c>
      <c r="F45" s="40" t="s">
        <v>693</v>
      </c>
      <c r="G45" s="11">
        <v>28000</v>
      </c>
      <c r="H45" s="40" t="s">
        <v>693</v>
      </c>
      <c r="I45" s="12">
        <v>28</v>
      </c>
      <c r="J45" s="177"/>
      <c r="K45" s="177"/>
    </row>
    <row r="46" spans="1:11" x14ac:dyDescent="0.25">
      <c r="A46" s="57" t="s">
        <v>110</v>
      </c>
      <c r="B46" s="11" t="s">
        <v>693</v>
      </c>
      <c r="C46" s="11">
        <v>17</v>
      </c>
      <c r="D46" s="40" t="s">
        <v>693</v>
      </c>
      <c r="E46" s="40">
        <v>17</v>
      </c>
      <c r="F46" s="11" t="s">
        <v>693</v>
      </c>
      <c r="G46" s="11">
        <v>22000</v>
      </c>
      <c r="H46" s="40" t="s">
        <v>693</v>
      </c>
      <c r="I46" s="12">
        <v>374</v>
      </c>
      <c r="J46" s="177"/>
      <c r="K46" s="177"/>
    </row>
    <row r="47" spans="1:11" x14ac:dyDescent="0.25">
      <c r="A47" s="57" t="s">
        <v>111</v>
      </c>
      <c r="B47" s="40" t="s">
        <v>693</v>
      </c>
      <c r="C47" s="11">
        <v>53</v>
      </c>
      <c r="D47" s="40" t="s">
        <v>693</v>
      </c>
      <c r="E47" s="40">
        <v>53</v>
      </c>
      <c r="F47" s="40" t="s">
        <v>693</v>
      </c>
      <c r="G47" s="11">
        <v>25000</v>
      </c>
      <c r="H47" s="40" t="s">
        <v>693</v>
      </c>
      <c r="I47" s="12">
        <v>1325</v>
      </c>
      <c r="J47" s="177"/>
      <c r="K47" s="177"/>
    </row>
    <row r="48" spans="1:11" x14ac:dyDescent="0.25">
      <c r="A48" s="57" t="s">
        <v>112</v>
      </c>
      <c r="B48" s="11" t="s">
        <v>693</v>
      </c>
      <c r="C48" s="11" t="s">
        <v>693</v>
      </c>
      <c r="D48" s="40" t="s">
        <v>693</v>
      </c>
      <c r="E48" s="40" t="s">
        <v>693</v>
      </c>
      <c r="F48" s="11" t="s">
        <v>693</v>
      </c>
      <c r="G48" s="11" t="s">
        <v>693</v>
      </c>
      <c r="H48" s="40" t="s">
        <v>693</v>
      </c>
      <c r="I48" s="12" t="s">
        <v>693</v>
      </c>
      <c r="J48" s="177"/>
      <c r="K48" s="177"/>
    </row>
    <row r="49" spans="1:11" x14ac:dyDescent="0.25">
      <c r="A49" s="66" t="s">
        <v>113</v>
      </c>
      <c r="B49" s="67" t="s">
        <v>693</v>
      </c>
      <c r="C49" s="67">
        <v>71</v>
      </c>
      <c r="D49" s="228" t="s">
        <v>693</v>
      </c>
      <c r="E49" s="67">
        <v>71</v>
      </c>
      <c r="F49" s="71" t="s">
        <v>693</v>
      </c>
      <c r="G49" s="71">
        <v>24324</v>
      </c>
      <c r="H49" s="228" t="s">
        <v>693</v>
      </c>
      <c r="I49" s="68">
        <v>1727</v>
      </c>
      <c r="J49" s="177"/>
      <c r="K49" s="177"/>
    </row>
    <row r="50" spans="1:11" x14ac:dyDescent="0.25">
      <c r="A50" s="57"/>
      <c r="B50" s="40"/>
      <c r="C50" s="40"/>
      <c r="D50" s="40"/>
      <c r="E50" s="40"/>
      <c r="F50" s="11"/>
      <c r="G50" s="11"/>
      <c r="H50" s="11"/>
      <c r="I50" s="41"/>
      <c r="J50" s="177"/>
      <c r="K50" s="177"/>
    </row>
    <row r="51" spans="1:11" x14ac:dyDescent="0.25">
      <c r="A51" s="66" t="s">
        <v>114</v>
      </c>
      <c r="B51" s="67" t="s">
        <v>693</v>
      </c>
      <c r="C51" s="67">
        <v>82</v>
      </c>
      <c r="D51" s="228">
        <v>103</v>
      </c>
      <c r="E51" s="67">
        <v>185</v>
      </c>
      <c r="F51" s="71" t="s">
        <v>693</v>
      </c>
      <c r="G51" s="71">
        <v>18600</v>
      </c>
      <c r="H51" s="228">
        <v>24000</v>
      </c>
      <c r="I51" s="68">
        <v>3997</v>
      </c>
      <c r="J51" s="177"/>
      <c r="K51" s="177"/>
    </row>
    <row r="52" spans="1:11" x14ac:dyDescent="0.25">
      <c r="A52" s="57"/>
      <c r="B52" s="40"/>
      <c r="C52" s="40"/>
      <c r="D52" s="40"/>
      <c r="E52" s="40"/>
      <c r="F52" s="11"/>
      <c r="G52" s="11"/>
      <c r="H52" s="11"/>
      <c r="I52" s="41"/>
      <c r="J52" s="177"/>
      <c r="K52" s="177"/>
    </row>
    <row r="53" spans="1:11" x14ac:dyDescent="0.25">
      <c r="A53" s="57" t="s">
        <v>115</v>
      </c>
      <c r="B53" s="40" t="s">
        <v>693</v>
      </c>
      <c r="C53" s="11">
        <v>24</v>
      </c>
      <c r="D53" s="40" t="s">
        <v>693</v>
      </c>
      <c r="E53" s="40">
        <v>24</v>
      </c>
      <c r="F53" s="40" t="s">
        <v>693</v>
      </c>
      <c r="G53" s="11">
        <v>17000</v>
      </c>
      <c r="H53" s="40" t="s">
        <v>693</v>
      </c>
      <c r="I53" s="12">
        <v>408</v>
      </c>
      <c r="J53" s="177"/>
      <c r="K53" s="177"/>
    </row>
    <row r="54" spans="1:11" x14ac:dyDescent="0.25">
      <c r="A54" s="57" t="s">
        <v>116</v>
      </c>
      <c r="B54" s="40" t="s">
        <v>693</v>
      </c>
      <c r="C54" s="11">
        <v>3</v>
      </c>
      <c r="D54" s="40" t="s">
        <v>693</v>
      </c>
      <c r="E54" s="40">
        <v>3</v>
      </c>
      <c r="F54" s="40" t="s">
        <v>693</v>
      </c>
      <c r="G54" s="11">
        <v>15000</v>
      </c>
      <c r="H54" s="40" t="s">
        <v>693</v>
      </c>
      <c r="I54" s="12">
        <v>45</v>
      </c>
      <c r="J54" s="177"/>
      <c r="K54" s="177"/>
    </row>
    <row r="55" spans="1:11" x14ac:dyDescent="0.25">
      <c r="A55" s="57" t="s">
        <v>117</v>
      </c>
      <c r="B55" s="40" t="s">
        <v>693</v>
      </c>
      <c r="C55" s="11" t="s">
        <v>693</v>
      </c>
      <c r="D55" s="40" t="s">
        <v>693</v>
      </c>
      <c r="E55" s="40" t="s">
        <v>693</v>
      </c>
      <c r="F55" s="40" t="s">
        <v>693</v>
      </c>
      <c r="G55" s="11" t="s">
        <v>693</v>
      </c>
      <c r="H55" s="40" t="s">
        <v>693</v>
      </c>
      <c r="I55" s="12" t="s">
        <v>693</v>
      </c>
      <c r="J55" s="177"/>
      <c r="K55" s="177"/>
    </row>
    <row r="56" spans="1:11" x14ac:dyDescent="0.25">
      <c r="A56" s="57" t="s">
        <v>118</v>
      </c>
      <c r="B56" s="40" t="s">
        <v>693</v>
      </c>
      <c r="C56" s="11" t="s">
        <v>693</v>
      </c>
      <c r="D56" s="40" t="s">
        <v>693</v>
      </c>
      <c r="E56" s="40" t="s">
        <v>693</v>
      </c>
      <c r="F56" s="40" t="s">
        <v>693</v>
      </c>
      <c r="G56" s="11" t="s">
        <v>693</v>
      </c>
      <c r="H56" s="40" t="s">
        <v>693</v>
      </c>
      <c r="I56" s="12" t="s">
        <v>693</v>
      </c>
      <c r="J56" s="177"/>
      <c r="K56" s="177"/>
    </row>
    <row r="57" spans="1:11" x14ac:dyDescent="0.25">
      <c r="A57" s="57" t="s">
        <v>119</v>
      </c>
      <c r="B57" s="40" t="s">
        <v>693</v>
      </c>
      <c r="C57" s="11">
        <v>4</v>
      </c>
      <c r="D57" s="40" t="s">
        <v>693</v>
      </c>
      <c r="E57" s="40">
        <v>4</v>
      </c>
      <c r="F57" s="40" t="s">
        <v>693</v>
      </c>
      <c r="G57" s="11">
        <v>22000</v>
      </c>
      <c r="H57" s="40" t="s">
        <v>693</v>
      </c>
      <c r="I57" s="12">
        <v>88</v>
      </c>
      <c r="J57" s="177"/>
      <c r="K57" s="177"/>
    </row>
    <row r="58" spans="1:11" x14ac:dyDescent="0.25">
      <c r="A58" s="66" t="s">
        <v>176</v>
      </c>
      <c r="B58" s="67" t="s">
        <v>693</v>
      </c>
      <c r="C58" s="67">
        <v>31</v>
      </c>
      <c r="D58" s="228" t="s">
        <v>693</v>
      </c>
      <c r="E58" s="67">
        <v>31</v>
      </c>
      <c r="F58" s="71" t="s">
        <v>693</v>
      </c>
      <c r="G58" s="71">
        <v>17452</v>
      </c>
      <c r="H58" s="228" t="s">
        <v>693</v>
      </c>
      <c r="I58" s="68">
        <v>541</v>
      </c>
      <c r="J58" s="177"/>
      <c r="K58" s="177"/>
    </row>
    <row r="59" spans="1:11" x14ac:dyDescent="0.25">
      <c r="A59" s="57"/>
      <c r="B59" s="40"/>
      <c r="C59" s="40"/>
      <c r="D59" s="40"/>
      <c r="E59" s="40"/>
      <c r="F59" s="11"/>
      <c r="G59" s="11"/>
      <c r="H59" s="11"/>
      <c r="I59" s="41"/>
      <c r="J59" s="177"/>
      <c r="K59" s="177"/>
    </row>
    <row r="60" spans="1:11" x14ac:dyDescent="0.25">
      <c r="A60" s="57" t="s">
        <v>121</v>
      </c>
      <c r="B60" s="40" t="s">
        <v>693</v>
      </c>
      <c r="C60" s="11">
        <v>160</v>
      </c>
      <c r="D60" s="11" t="s">
        <v>693</v>
      </c>
      <c r="E60" s="40">
        <v>160</v>
      </c>
      <c r="F60" s="40" t="s">
        <v>693</v>
      </c>
      <c r="G60" s="11">
        <v>28000</v>
      </c>
      <c r="H60" s="11" t="s">
        <v>693</v>
      </c>
      <c r="I60" s="12">
        <v>4480</v>
      </c>
      <c r="J60" s="177"/>
      <c r="K60" s="177"/>
    </row>
    <row r="61" spans="1:11" x14ac:dyDescent="0.25">
      <c r="A61" s="57" t="s">
        <v>122</v>
      </c>
      <c r="B61" s="11" t="s">
        <v>693</v>
      </c>
      <c r="C61" s="11">
        <v>78</v>
      </c>
      <c r="D61" s="40" t="s">
        <v>693</v>
      </c>
      <c r="E61" s="40">
        <v>78</v>
      </c>
      <c r="F61" s="11" t="s">
        <v>693</v>
      </c>
      <c r="G61" s="11">
        <v>27500</v>
      </c>
      <c r="H61" s="40" t="s">
        <v>693</v>
      </c>
      <c r="I61" s="12">
        <v>2145</v>
      </c>
      <c r="J61" s="177"/>
      <c r="K61" s="177"/>
    </row>
    <row r="62" spans="1:11" x14ac:dyDescent="0.25">
      <c r="A62" s="57" t="s">
        <v>123</v>
      </c>
      <c r="B62" s="40" t="s">
        <v>693</v>
      </c>
      <c r="C62" s="11">
        <v>176</v>
      </c>
      <c r="D62" s="40" t="s">
        <v>693</v>
      </c>
      <c r="E62" s="40">
        <v>176</v>
      </c>
      <c r="F62" s="40" t="s">
        <v>693</v>
      </c>
      <c r="G62" s="11">
        <v>22000</v>
      </c>
      <c r="H62" s="40" t="s">
        <v>693</v>
      </c>
      <c r="I62" s="12">
        <v>3872</v>
      </c>
      <c r="J62" s="177"/>
      <c r="K62" s="177"/>
    </row>
    <row r="63" spans="1:11" x14ac:dyDescent="0.25">
      <c r="A63" s="66" t="s">
        <v>124</v>
      </c>
      <c r="B63" s="67" t="s">
        <v>693</v>
      </c>
      <c r="C63" s="67">
        <v>414</v>
      </c>
      <c r="D63" s="228" t="s">
        <v>693</v>
      </c>
      <c r="E63" s="67">
        <v>414</v>
      </c>
      <c r="F63" s="71" t="s">
        <v>693</v>
      </c>
      <c r="G63" s="71">
        <v>25355</v>
      </c>
      <c r="H63" s="228" t="s">
        <v>693</v>
      </c>
      <c r="I63" s="68">
        <v>10497</v>
      </c>
      <c r="J63" s="177"/>
      <c r="K63" s="177"/>
    </row>
    <row r="64" spans="1:11" x14ac:dyDescent="0.25">
      <c r="A64" s="57"/>
      <c r="B64" s="40"/>
      <c r="C64" s="40"/>
      <c r="D64" s="40"/>
      <c r="E64" s="40"/>
      <c r="F64" s="11"/>
      <c r="G64" s="11"/>
      <c r="H64" s="11"/>
      <c r="I64" s="41"/>
      <c r="J64" s="177"/>
      <c r="K64" s="177"/>
    </row>
    <row r="65" spans="1:11" x14ac:dyDescent="0.25">
      <c r="A65" s="66" t="s">
        <v>125</v>
      </c>
      <c r="B65" s="67" t="s">
        <v>693</v>
      </c>
      <c r="C65" s="67">
        <v>132</v>
      </c>
      <c r="D65" s="228" t="s">
        <v>693</v>
      </c>
      <c r="E65" s="67">
        <v>132</v>
      </c>
      <c r="F65" s="71" t="s">
        <v>693</v>
      </c>
      <c r="G65" s="71">
        <v>25745</v>
      </c>
      <c r="H65" s="228" t="s">
        <v>693</v>
      </c>
      <c r="I65" s="68">
        <v>3398</v>
      </c>
      <c r="J65" s="177"/>
      <c r="K65" s="177"/>
    </row>
    <row r="66" spans="1:11" x14ac:dyDescent="0.25">
      <c r="A66" s="57"/>
      <c r="B66" s="40"/>
      <c r="C66" s="40"/>
      <c r="D66" s="40"/>
      <c r="E66" s="40"/>
      <c r="F66" s="11"/>
      <c r="G66" s="11"/>
      <c r="H66" s="11"/>
      <c r="I66" s="41"/>
      <c r="J66" s="177"/>
      <c r="K66" s="177"/>
    </row>
    <row r="67" spans="1:11" x14ac:dyDescent="0.25">
      <c r="A67" s="57" t="s">
        <v>126</v>
      </c>
      <c r="B67" s="40" t="s">
        <v>693</v>
      </c>
      <c r="C67" s="11">
        <v>2</v>
      </c>
      <c r="D67" s="40" t="s">
        <v>693</v>
      </c>
      <c r="E67" s="40">
        <v>2</v>
      </c>
      <c r="F67" s="40" t="s">
        <v>693</v>
      </c>
      <c r="G67" s="11">
        <v>25800</v>
      </c>
      <c r="H67" s="40" t="s">
        <v>693</v>
      </c>
      <c r="I67" s="12">
        <v>52</v>
      </c>
      <c r="J67" s="177"/>
      <c r="K67" s="177"/>
    </row>
    <row r="68" spans="1:11" x14ac:dyDescent="0.25">
      <c r="A68" s="57" t="s">
        <v>127</v>
      </c>
      <c r="B68" s="40" t="s">
        <v>693</v>
      </c>
      <c r="C68" s="11" t="s">
        <v>693</v>
      </c>
      <c r="D68" s="40" t="s">
        <v>693</v>
      </c>
      <c r="E68" s="40" t="s">
        <v>693</v>
      </c>
      <c r="F68" s="40" t="s">
        <v>693</v>
      </c>
      <c r="G68" s="11" t="s">
        <v>693</v>
      </c>
      <c r="H68" s="40" t="s">
        <v>693</v>
      </c>
      <c r="I68" s="12" t="s">
        <v>693</v>
      </c>
      <c r="J68" s="177"/>
      <c r="K68" s="177"/>
    </row>
    <row r="69" spans="1:11" x14ac:dyDescent="0.25">
      <c r="A69" s="66" t="s">
        <v>128</v>
      </c>
      <c r="B69" s="67" t="s">
        <v>693</v>
      </c>
      <c r="C69" s="67">
        <v>2</v>
      </c>
      <c r="D69" s="228" t="s">
        <v>693</v>
      </c>
      <c r="E69" s="67">
        <v>2</v>
      </c>
      <c r="F69" s="71" t="s">
        <v>693</v>
      </c>
      <c r="G69" s="71">
        <v>25800</v>
      </c>
      <c r="H69" s="228" t="s">
        <v>693</v>
      </c>
      <c r="I69" s="68">
        <v>52</v>
      </c>
      <c r="J69" s="177"/>
      <c r="K69" s="177"/>
    </row>
    <row r="70" spans="1:11" x14ac:dyDescent="0.25">
      <c r="A70" s="57"/>
      <c r="B70" s="40"/>
      <c r="C70" s="40"/>
      <c r="D70" s="40"/>
      <c r="E70" s="40"/>
      <c r="F70" s="11"/>
      <c r="G70" s="11"/>
      <c r="H70" s="11"/>
      <c r="I70" s="41"/>
      <c r="J70" s="177"/>
      <c r="K70" s="177"/>
    </row>
    <row r="71" spans="1:11" x14ac:dyDescent="0.25">
      <c r="A71" s="57" t="s">
        <v>129</v>
      </c>
      <c r="B71" s="40" t="s">
        <v>693</v>
      </c>
      <c r="C71" s="11">
        <v>3</v>
      </c>
      <c r="D71" s="11" t="s">
        <v>693</v>
      </c>
      <c r="E71" s="40">
        <v>3</v>
      </c>
      <c r="F71" s="40" t="s">
        <v>693</v>
      </c>
      <c r="G71" s="11">
        <v>13000</v>
      </c>
      <c r="H71" s="11" t="s">
        <v>693</v>
      </c>
      <c r="I71" s="12">
        <v>39</v>
      </c>
    </row>
    <row r="72" spans="1:11" x14ac:dyDescent="0.25">
      <c r="A72" s="57" t="s">
        <v>130</v>
      </c>
      <c r="B72" s="40">
        <v>1</v>
      </c>
      <c r="C72" s="11">
        <v>273</v>
      </c>
      <c r="D72" s="40" t="s">
        <v>693</v>
      </c>
      <c r="E72" s="40">
        <v>274</v>
      </c>
      <c r="F72" s="40">
        <v>1000</v>
      </c>
      <c r="G72" s="11">
        <v>29765</v>
      </c>
      <c r="H72" s="40" t="s">
        <v>693</v>
      </c>
      <c r="I72" s="12">
        <v>8127</v>
      </c>
    </row>
    <row r="73" spans="1:11" x14ac:dyDescent="0.25">
      <c r="A73" s="57" t="s">
        <v>131</v>
      </c>
      <c r="B73" s="11" t="s">
        <v>693</v>
      </c>
      <c r="C73" s="11">
        <v>1</v>
      </c>
      <c r="D73" s="40" t="s">
        <v>693</v>
      </c>
      <c r="E73" s="40">
        <v>1</v>
      </c>
      <c r="F73" s="11" t="s">
        <v>693</v>
      </c>
      <c r="G73" s="11">
        <v>25000</v>
      </c>
      <c r="H73" s="40" t="s">
        <v>693</v>
      </c>
      <c r="I73" s="12">
        <v>25</v>
      </c>
    </row>
    <row r="74" spans="1:11" x14ac:dyDescent="0.25">
      <c r="A74" s="57" t="s">
        <v>132</v>
      </c>
      <c r="B74" s="40" t="s">
        <v>693</v>
      </c>
      <c r="C74" s="11">
        <v>12</v>
      </c>
      <c r="D74" s="40" t="s">
        <v>693</v>
      </c>
      <c r="E74" s="40">
        <v>12</v>
      </c>
      <c r="F74" s="40" t="s">
        <v>693</v>
      </c>
      <c r="G74" s="11">
        <v>24958</v>
      </c>
      <c r="H74" s="40" t="s">
        <v>693</v>
      </c>
      <c r="I74" s="12">
        <v>300</v>
      </c>
    </row>
    <row r="75" spans="1:11" x14ac:dyDescent="0.25">
      <c r="A75" s="57" t="s">
        <v>133</v>
      </c>
      <c r="B75" s="11" t="s">
        <v>693</v>
      </c>
      <c r="C75" s="11" t="s">
        <v>693</v>
      </c>
      <c r="D75" s="40" t="s">
        <v>693</v>
      </c>
      <c r="E75" s="40" t="s">
        <v>693</v>
      </c>
      <c r="F75" s="11" t="s">
        <v>693</v>
      </c>
      <c r="G75" s="11" t="s">
        <v>693</v>
      </c>
      <c r="H75" s="40" t="s">
        <v>693</v>
      </c>
      <c r="I75" s="12" t="s">
        <v>693</v>
      </c>
    </row>
    <row r="76" spans="1:11" x14ac:dyDescent="0.25">
      <c r="A76" s="57" t="s">
        <v>134</v>
      </c>
      <c r="B76" s="11" t="s">
        <v>693</v>
      </c>
      <c r="C76" s="11">
        <v>13</v>
      </c>
      <c r="D76" s="40" t="s">
        <v>693</v>
      </c>
      <c r="E76" s="40">
        <v>13</v>
      </c>
      <c r="F76" s="11" t="s">
        <v>693</v>
      </c>
      <c r="G76" s="11">
        <v>17000</v>
      </c>
      <c r="H76" s="40" t="s">
        <v>693</v>
      </c>
      <c r="I76" s="12">
        <v>221</v>
      </c>
    </row>
    <row r="77" spans="1:11" x14ac:dyDescent="0.25">
      <c r="A77" s="57" t="s">
        <v>135</v>
      </c>
      <c r="B77" s="40" t="s">
        <v>693</v>
      </c>
      <c r="C77" s="11">
        <v>65</v>
      </c>
      <c r="D77" s="40" t="s">
        <v>693</v>
      </c>
      <c r="E77" s="40">
        <v>65</v>
      </c>
      <c r="F77" s="40" t="s">
        <v>693</v>
      </c>
      <c r="G77" s="11">
        <v>21000</v>
      </c>
      <c r="H77" s="40" t="s">
        <v>693</v>
      </c>
      <c r="I77" s="12">
        <v>1365</v>
      </c>
    </row>
    <row r="78" spans="1:11" x14ac:dyDescent="0.25">
      <c r="A78" s="57" t="s">
        <v>136</v>
      </c>
      <c r="B78" s="40" t="s">
        <v>693</v>
      </c>
      <c r="C78" s="11">
        <v>8</v>
      </c>
      <c r="D78" s="40" t="s">
        <v>693</v>
      </c>
      <c r="E78" s="40">
        <v>8</v>
      </c>
      <c r="F78" s="40" t="s">
        <v>693</v>
      </c>
      <c r="G78" s="11">
        <v>24500</v>
      </c>
      <c r="H78" s="40" t="s">
        <v>693</v>
      </c>
      <c r="I78" s="12">
        <v>196</v>
      </c>
    </row>
    <row r="79" spans="1:11" x14ac:dyDescent="0.25">
      <c r="A79" s="66" t="s">
        <v>137</v>
      </c>
      <c r="B79" s="67">
        <v>1</v>
      </c>
      <c r="C79" s="67">
        <v>375</v>
      </c>
      <c r="D79" s="228" t="s">
        <v>693</v>
      </c>
      <c r="E79" s="67">
        <v>376</v>
      </c>
      <c r="F79" s="71">
        <v>1000</v>
      </c>
      <c r="G79" s="71">
        <v>27390</v>
      </c>
      <c r="H79" s="228" t="s">
        <v>693</v>
      </c>
      <c r="I79" s="68">
        <v>10273</v>
      </c>
    </row>
    <row r="80" spans="1:11" x14ac:dyDescent="0.25">
      <c r="A80" s="57"/>
      <c r="B80" s="40"/>
      <c r="C80" s="40"/>
      <c r="D80" s="40"/>
      <c r="E80" s="40"/>
      <c r="F80" s="11"/>
      <c r="G80" s="11"/>
      <c r="H80" s="11"/>
      <c r="I80" s="41"/>
    </row>
    <row r="81" spans="1:9" x14ac:dyDescent="0.25">
      <c r="A81" s="57" t="s">
        <v>138</v>
      </c>
      <c r="B81" s="75" t="s">
        <v>693</v>
      </c>
      <c r="C81" s="11">
        <v>21</v>
      </c>
      <c r="D81" s="40" t="s">
        <v>693</v>
      </c>
      <c r="E81" s="40">
        <v>21</v>
      </c>
      <c r="F81" s="75" t="s">
        <v>693</v>
      </c>
      <c r="G81" s="11">
        <v>24402</v>
      </c>
      <c r="H81" s="40" t="s">
        <v>693</v>
      </c>
      <c r="I81" s="12">
        <v>510</v>
      </c>
    </row>
    <row r="82" spans="1:9" x14ac:dyDescent="0.25">
      <c r="A82" s="57" t="s">
        <v>139</v>
      </c>
      <c r="B82" s="11">
        <v>1</v>
      </c>
      <c r="C82" s="11">
        <v>33</v>
      </c>
      <c r="D82" s="75">
        <v>6</v>
      </c>
      <c r="E82" s="40">
        <v>40</v>
      </c>
      <c r="F82" s="11">
        <v>12000</v>
      </c>
      <c r="G82" s="11">
        <v>20000</v>
      </c>
      <c r="H82" s="75">
        <v>28000</v>
      </c>
      <c r="I82" s="12">
        <v>832</v>
      </c>
    </row>
    <row r="83" spans="1:9" x14ac:dyDescent="0.25">
      <c r="A83" s="66" t="s">
        <v>140</v>
      </c>
      <c r="B83" s="67">
        <v>1</v>
      </c>
      <c r="C83" s="67">
        <v>54</v>
      </c>
      <c r="D83" s="228">
        <v>6</v>
      </c>
      <c r="E83" s="67">
        <v>61</v>
      </c>
      <c r="F83" s="71">
        <v>12000</v>
      </c>
      <c r="G83" s="71">
        <v>21712</v>
      </c>
      <c r="H83" s="228">
        <v>28000</v>
      </c>
      <c r="I83" s="68">
        <v>1342</v>
      </c>
    </row>
    <row r="84" spans="1:9" x14ac:dyDescent="0.25">
      <c r="A84" s="57"/>
      <c r="B84" s="40"/>
      <c r="C84" s="40"/>
      <c r="D84" s="40"/>
      <c r="E84" s="40"/>
      <c r="F84" s="11"/>
      <c r="G84" s="11"/>
      <c r="H84" s="11"/>
      <c r="I84" s="12"/>
    </row>
    <row r="85" spans="1:9" ht="13.8" thickBot="1" x14ac:dyDescent="0.3">
      <c r="A85" s="60" t="s">
        <v>141</v>
      </c>
      <c r="B85" s="47">
        <v>37</v>
      </c>
      <c r="C85" s="47">
        <v>1782</v>
      </c>
      <c r="D85" s="47">
        <v>254</v>
      </c>
      <c r="E85" s="47">
        <v>2073</v>
      </c>
      <c r="F85" s="149">
        <v>16145</v>
      </c>
      <c r="G85" s="149">
        <v>26760</v>
      </c>
      <c r="H85" s="149">
        <v>21257</v>
      </c>
      <c r="I85" s="48">
        <v>53672</v>
      </c>
    </row>
  </sheetData>
  <mergeCells count="7">
    <mergeCell ref="A1:I1"/>
    <mergeCell ref="A5:A7"/>
    <mergeCell ref="B6:B7"/>
    <mergeCell ref="E6:E7"/>
    <mergeCell ref="F6:F7"/>
    <mergeCell ref="I5:I7"/>
    <mergeCell ref="A3:I3"/>
  </mergeCells>
  <phoneticPr fontId="0" type="noConversion"/>
  <printOptions horizontalCentered="1"/>
  <pageMargins left="0.78740157480314965" right="0.78740157480314965" top="0.59055118110236227" bottom="0.98425196850393704" header="0" footer="0"/>
  <pageSetup paperSize="9" scale="42"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97">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6640625" style="172" customWidth="1"/>
    <col min="2" max="9" width="17.332031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770</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s="380" customFormat="1" ht="21" customHeight="1" x14ac:dyDescent="0.25">
      <c r="A5" s="2005" t="s">
        <v>77</v>
      </c>
      <c r="B5" s="366" t="s">
        <v>241</v>
      </c>
      <c r="C5" s="367"/>
      <c r="D5" s="367"/>
      <c r="E5" s="368"/>
      <c r="F5" s="366" t="s">
        <v>178</v>
      </c>
      <c r="G5" s="367"/>
      <c r="H5" s="367"/>
      <c r="I5" s="1999" t="s">
        <v>11</v>
      </c>
    </row>
    <row r="6" spans="1:11" s="380" customFormat="1" ht="21" customHeight="1" x14ac:dyDescent="0.25">
      <c r="A6" s="2006"/>
      <c r="B6" s="1997" t="s">
        <v>17</v>
      </c>
      <c r="C6" s="188" t="s">
        <v>18</v>
      </c>
      <c r="D6" s="189"/>
      <c r="E6" s="1997" t="s">
        <v>19</v>
      </c>
      <c r="F6" s="1997" t="s">
        <v>17</v>
      </c>
      <c r="G6" s="188" t="s">
        <v>18</v>
      </c>
      <c r="H6" s="190"/>
      <c r="I6" s="2000"/>
    </row>
    <row r="7" spans="1:11" s="380" customFormat="1" ht="21" customHeight="1" thickBot="1" x14ac:dyDescent="0.3">
      <c r="A7" s="2006"/>
      <c r="B7" s="2118"/>
      <c r="C7" s="644" t="s">
        <v>393</v>
      </c>
      <c r="D7" s="644" t="s">
        <v>394</v>
      </c>
      <c r="E7" s="2176"/>
      <c r="F7" s="2118"/>
      <c r="G7" s="644" t="s">
        <v>393</v>
      </c>
      <c r="H7" s="644" t="s">
        <v>394</v>
      </c>
      <c r="I7" s="2000"/>
    </row>
    <row r="8" spans="1:11" ht="24" customHeight="1" x14ac:dyDescent="0.25">
      <c r="A8" s="65" t="s">
        <v>81</v>
      </c>
      <c r="B8" s="110" t="s">
        <v>693</v>
      </c>
      <c r="C8" s="110" t="s">
        <v>693</v>
      </c>
      <c r="D8" s="37" t="s">
        <v>693</v>
      </c>
      <c r="E8" s="37" t="s">
        <v>693</v>
      </c>
      <c r="F8" s="110" t="s">
        <v>693</v>
      </c>
      <c r="G8" s="110" t="s">
        <v>693</v>
      </c>
      <c r="H8" s="37" t="s">
        <v>693</v>
      </c>
      <c r="I8" s="117" t="s">
        <v>693</v>
      </c>
      <c r="J8" s="177"/>
      <c r="K8" s="177"/>
    </row>
    <row r="9" spans="1:11" x14ac:dyDescent="0.25">
      <c r="A9" s="57" t="s">
        <v>82</v>
      </c>
      <c r="B9" s="11" t="s">
        <v>693</v>
      </c>
      <c r="C9" s="11" t="s">
        <v>693</v>
      </c>
      <c r="D9" s="40" t="s">
        <v>693</v>
      </c>
      <c r="E9" s="40" t="s">
        <v>693</v>
      </c>
      <c r="F9" s="11" t="s">
        <v>693</v>
      </c>
      <c r="G9" s="11" t="s">
        <v>693</v>
      </c>
      <c r="H9" s="40" t="s">
        <v>693</v>
      </c>
      <c r="I9" s="12" t="s">
        <v>693</v>
      </c>
      <c r="J9" s="177"/>
      <c r="K9" s="177"/>
    </row>
    <row r="10" spans="1:11" x14ac:dyDescent="0.25">
      <c r="A10" s="57" t="s">
        <v>83</v>
      </c>
      <c r="B10" s="40" t="s">
        <v>693</v>
      </c>
      <c r="C10" s="40" t="s">
        <v>693</v>
      </c>
      <c r="D10" s="40" t="s">
        <v>693</v>
      </c>
      <c r="E10" s="40" t="s">
        <v>693</v>
      </c>
      <c r="F10" s="11" t="s">
        <v>693</v>
      </c>
      <c r="G10" s="11" t="s">
        <v>693</v>
      </c>
      <c r="H10" s="40" t="s">
        <v>693</v>
      </c>
      <c r="I10" s="41" t="s">
        <v>693</v>
      </c>
      <c r="J10" s="177"/>
      <c r="K10" s="177"/>
    </row>
    <row r="11" spans="1:11" x14ac:dyDescent="0.25">
      <c r="A11" s="57" t="s">
        <v>84</v>
      </c>
      <c r="B11" s="11" t="s">
        <v>693</v>
      </c>
      <c r="C11" s="11" t="s">
        <v>693</v>
      </c>
      <c r="D11" s="40" t="s">
        <v>693</v>
      </c>
      <c r="E11" s="40" t="s">
        <v>693</v>
      </c>
      <c r="F11" s="11" t="s">
        <v>693</v>
      </c>
      <c r="G11" s="11" t="s">
        <v>693</v>
      </c>
      <c r="H11" s="40" t="s">
        <v>693</v>
      </c>
      <c r="I11" s="12" t="s">
        <v>693</v>
      </c>
      <c r="J11" s="177"/>
      <c r="K11" s="177"/>
    </row>
    <row r="12" spans="1:11" x14ac:dyDescent="0.25">
      <c r="A12" s="66" t="s">
        <v>85</v>
      </c>
      <c r="B12" s="67" t="s">
        <v>693</v>
      </c>
      <c r="C12" s="67" t="s">
        <v>693</v>
      </c>
      <c r="D12" s="67" t="s">
        <v>693</v>
      </c>
      <c r="E12" s="67" t="s">
        <v>693</v>
      </c>
      <c r="F12" s="71" t="s">
        <v>693</v>
      </c>
      <c r="G12" s="71" t="s">
        <v>693</v>
      </c>
      <c r="H12" s="67" t="s">
        <v>693</v>
      </c>
      <c r="I12" s="68" t="s">
        <v>693</v>
      </c>
      <c r="J12" s="177"/>
      <c r="K12" s="177"/>
    </row>
    <row r="13" spans="1:11" x14ac:dyDescent="0.25">
      <c r="A13" s="57"/>
      <c r="B13" s="40"/>
      <c r="C13" s="40"/>
      <c r="D13" s="40"/>
      <c r="E13" s="40"/>
      <c r="F13" s="11"/>
      <c r="G13" s="11"/>
      <c r="H13" s="40"/>
      <c r="I13" s="41"/>
      <c r="J13" s="177"/>
      <c r="K13" s="177"/>
    </row>
    <row r="14" spans="1:11" x14ac:dyDescent="0.25">
      <c r="A14" s="66" t="s">
        <v>86</v>
      </c>
      <c r="B14" s="67" t="s">
        <v>693</v>
      </c>
      <c r="C14" s="67" t="s">
        <v>693</v>
      </c>
      <c r="D14" s="67" t="s">
        <v>693</v>
      </c>
      <c r="E14" s="67" t="s">
        <v>693</v>
      </c>
      <c r="F14" s="71" t="s">
        <v>693</v>
      </c>
      <c r="G14" s="71" t="s">
        <v>693</v>
      </c>
      <c r="H14" s="67" t="s">
        <v>693</v>
      </c>
      <c r="I14" s="68" t="s">
        <v>693</v>
      </c>
      <c r="J14" s="177"/>
      <c r="K14" s="177"/>
    </row>
    <row r="15" spans="1:11" x14ac:dyDescent="0.25">
      <c r="A15" s="57"/>
      <c r="B15" s="40"/>
      <c r="C15" s="40"/>
      <c r="D15" s="40"/>
      <c r="E15" s="40"/>
      <c r="F15" s="11"/>
      <c r="G15" s="11"/>
      <c r="H15" s="40"/>
      <c r="I15" s="41"/>
      <c r="J15" s="177"/>
      <c r="K15" s="177"/>
    </row>
    <row r="16" spans="1:11" x14ac:dyDescent="0.25">
      <c r="A16" s="66" t="s">
        <v>87</v>
      </c>
      <c r="B16" s="67" t="s">
        <v>693</v>
      </c>
      <c r="C16" s="67" t="s">
        <v>693</v>
      </c>
      <c r="D16" s="67" t="s">
        <v>693</v>
      </c>
      <c r="E16" s="67" t="s">
        <v>693</v>
      </c>
      <c r="F16" s="71" t="s">
        <v>693</v>
      </c>
      <c r="G16" s="71" t="s">
        <v>693</v>
      </c>
      <c r="H16" s="67" t="s">
        <v>693</v>
      </c>
      <c r="I16" s="68" t="s">
        <v>693</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v>1</v>
      </c>
      <c r="D18" s="40" t="s">
        <v>693</v>
      </c>
      <c r="E18" s="40">
        <v>1</v>
      </c>
      <c r="F18" s="11" t="s">
        <v>693</v>
      </c>
      <c r="G18" s="11">
        <v>24000</v>
      </c>
      <c r="H18" s="40" t="s">
        <v>693</v>
      </c>
      <c r="I18" s="12">
        <v>24</v>
      </c>
      <c r="J18" s="177"/>
      <c r="K18" s="177"/>
    </row>
    <row r="19" spans="1:11" x14ac:dyDescent="0.25">
      <c r="A19" s="57" t="s">
        <v>89</v>
      </c>
      <c r="B19" s="11" t="s">
        <v>693</v>
      </c>
      <c r="C19" s="40" t="s">
        <v>693</v>
      </c>
      <c r="D19" s="40" t="s">
        <v>693</v>
      </c>
      <c r="E19" s="40" t="s">
        <v>693</v>
      </c>
      <c r="F19" s="11" t="s">
        <v>693</v>
      </c>
      <c r="G19" s="40" t="s">
        <v>693</v>
      </c>
      <c r="H19" s="40" t="s">
        <v>693</v>
      </c>
      <c r="I19" s="12" t="s">
        <v>693</v>
      </c>
      <c r="J19" s="177"/>
      <c r="K19" s="177"/>
    </row>
    <row r="20" spans="1:11" x14ac:dyDescent="0.25">
      <c r="A20" s="57" t="s">
        <v>90</v>
      </c>
      <c r="B20" s="11">
        <v>1</v>
      </c>
      <c r="C20" s="11">
        <v>1</v>
      </c>
      <c r="D20" s="40" t="s">
        <v>693</v>
      </c>
      <c r="E20" s="40">
        <v>2</v>
      </c>
      <c r="F20" s="11">
        <v>13870</v>
      </c>
      <c r="G20" s="11">
        <v>25000</v>
      </c>
      <c r="H20" s="40" t="s">
        <v>693</v>
      </c>
      <c r="I20" s="12">
        <v>39</v>
      </c>
      <c r="J20" s="177"/>
      <c r="K20" s="177"/>
    </row>
    <row r="21" spans="1:11" x14ac:dyDescent="0.25">
      <c r="A21" s="66" t="s">
        <v>91</v>
      </c>
      <c r="B21" s="67">
        <v>1</v>
      </c>
      <c r="C21" s="67">
        <v>2</v>
      </c>
      <c r="D21" s="67" t="s">
        <v>693</v>
      </c>
      <c r="E21" s="67">
        <v>3</v>
      </c>
      <c r="F21" s="71">
        <v>13870</v>
      </c>
      <c r="G21" s="71">
        <v>24500</v>
      </c>
      <c r="H21" s="67" t="s">
        <v>693</v>
      </c>
      <c r="I21" s="68">
        <v>63</v>
      </c>
      <c r="J21" s="177"/>
      <c r="K21" s="177"/>
    </row>
    <row r="22" spans="1:11" x14ac:dyDescent="0.25">
      <c r="A22" s="57"/>
      <c r="B22" s="40"/>
      <c r="C22" s="40"/>
      <c r="D22" s="40"/>
      <c r="E22" s="40"/>
      <c r="F22" s="11"/>
      <c r="G22" s="11"/>
      <c r="H22" s="40"/>
      <c r="I22" s="41"/>
      <c r="J22" s="177"/>
      <c r="K22" s="177"/>
    </row>
    <row r="23" spans="1:11" x14ac:dyDescent="0.25">
      <c r="A23" s="66" t="s">
        <v>92</v>
      </c>
      <c r="B23" s="67" t="s">
        <v>693</v>
      </c>
      <c r="C23" s="67">
        <v>191</v>
      </c>
      <c r="D23" s="67" t="s">
        <v>693</v>
      </c>
      <c r="E23" s="67">
        <v>191</v>
      </c>
      <c r="F23" s="71" t="s">
        <v>693</v>
      </c>
      <c r="G23" s="71">
        <v>52971</v>
      </c>
      <c r="H23" s="67" t="s">
        <v>693</v>
      </c>
      <c r="I23" s="68">
        <v>10118</v>
      </c>
      <c r="J23" s="177"/>
      <c r="K23" s="177"/>
    </row>
    <row r="24" spans="1:11" x14ac:dyDescent="0.25">
      <c r="A24" s="57"/>
      <c r="B24" s="40"/>
      <c r="C24" s="40"/>
      <c r="D24" s="40"/>
      <c r="E24" s="40"/>
      <c r="F24" s="11"/>
      <c r="G24" s="11"/>
      <c r="H24" s="40"/>
      <c r="I24" s="41"/>
      <c r="J24" s="177"/>
      <c r="K24" s="177"/>
    </row>
    <row r="25" spans="1:11" x14ac:dyDescent="0.25">
      <c r="A25" s="66" t="s">
        <v>93</v>
      </c>
      <c r="B25" s="67" t="s">
        <v>693</v>
      </c>
      <c r="C25" s="67">
        <v>37</v>
      </c>
      <c r="D25" s="67" t="s">
        <v>693</v>
      </c>
      <c r="E25" s="67">
        <v>37</v>
      </c>
      <c r="F25" s="71" t="s">
        <v>693</v>
      </c>
      <c r="G25" s="71">
        <v>43000</v>
      </c>
      <c r="H25" s="67" t="s">
        <v>693</v>
      </c>
      <c r="I25" s="68">
        <v>1591</v>
      </c>
      <c r="J25" s="177"/>
      <c r="K25" s="177"/>
    </row>
    <row r="26" spans="1:11" x14ac:dyDescent="0.25">
      <c r="A26" s="57"/>
      <c r="B26" s="40"/>
      <c r="C26" s="40"/>
      <c r="D26" s="40"/>
      <c r="E26" s="40"/>
      <c r="F26" s="11"/>
      <c r="G26" s="11"/>
      <c r="H26" s="40"/>
      <c r="I26" s="41"/>
      <c r="J26" s="177"/>
      <c r="K26" s="177"/>
    </row>
    <row r="27" spans="1:11" x14ac:dyDescent="0.25">
      <c r="A27" s="57" t="s">
        <v>94</v>
      </c>
      <c r="B27" s="40" t="s">
        <v>693</v>
      </c>
      <c r="C27" s="40" t="s">
        <v>693</v>
      </c>
      <c r="D27" s="40" t="s">
        <v>693</v>
      </c>
      <c r="E27" s="40" t="s">
        <v>693</v>
      </c>
      <c r="F27" s="40" t="s">
        <v>693</v>
      </c>
      <c r="G27" s="11" t="s">
        <v>693</v>
      </c>
      <c r="H27" s="40" t="s">
        <v>693</v>
      </c>
      <c r="I27" s="41" t="s">
        <v>693</v>
      </c>
      <c r="J27" s="177"/>
      <c r="K27" s="177"/>
    </row>
    <row r="28" spans="1:11" x14ac:dyDescent="0.25">
      <c r="A28" s="57" t="s">
        <v>95</v>
      </c>
      <c r="B28" s="40" t="s">
        <v>693</v>
      </c>
      <c r="C28" s="40" t="s">
        <v>693</v>
      </c>
      <c r="D28" s="40" t="s">
        <v>693</v>
      </c>
      <c r="E28" s="40" t="s">
        <v>693</v>
      </c>
      <c r="F28" s="40" t="s">
        <v>693</v>
      </c>
      <c r="G28" s="11" t="s">
        <v>693</v>
      </c>
      <c r="H28" s="40" t="s">
        <v>693</v>
      </c>
      <c r="I28" s="41" t="s">
        <v>693</v>
      </c>
      <c r="J28" s="177"/>
      <c r="K28" s="177"/>
    </row>
    <row r="29" spans="1:11" x14ac:dyDescent="0.25">
      <c r="A29" s="57" t="s">
        <v>96</v>
      </c>
      <c r="B29" s="40" t="s">
        <v>693</v>
      </c>
      <c r="C29" s="11">
        <v>20</v>
      </c>
      <c r="D29" s="40" t="s">
        <v>693</v>
      </c>
      <c r="E29" s="40">
        <v>20</v>
      </c>
      <c r="F29" s="40" t="s">
        <v>693</v>
      </c>
      <c r="G29" s="11">
        <v>15400</v>
      </c>
      <c r="H29" s="40" t="s">
        <v>693</v>
      </c>
      <c r="I29" s="12">
        <v>308</v>
      </c>
      <c r="J29" s="177"/>
      <c r="K29" s="177"/>
    </row>
    <row r="30" spans="1:11" x14ac:dyDescent="0.25">
      <c r="A30" s="66" t="s">
        <v>97</v>
      </c>
      <c r="B30" s="67" t="s">
        <v>693</v>
      </c>
      <c r="C30" s="67">
        <v>20</v>
      </c>
      <c r="D30" s="67" t="s">
        <v>693</v>
      </c>
      <c r="E30" s="67">
        <v>20</v>
      </c>
      <c r="F30" s="71" t="s">
        <v>693</v>
      </c>
      <c r="G30" s="71">
        <v>15400</v>
      </c>
      <c r="H30" s="67" t="s">
        <v>693</v>
      </c>
      <c r="I30" s="68">
        <v>308</v>
      </c>
      <c r="J30" s="177"/>
      <c r="K30" s="177"/>
    </row>
    <row r="31" spans="1:11" x14ac:dyDescent="0.25">
      <c r="A31" s="57"/>
      <c r="B31" s="40"/>
      <c r="C31" s="40"/>
      <c r="D31" s="40"/>
      <c r="E31" s="40"/>
      <c r="F31" s="11"/>
      <c r="G31" s="11"/>
      <c r="H31" s="40"/>
      <c r="I31" s="41"/>
      <c r="J31" s="177"/>
      <c r="K31" s="177"/>
    </row>
    <row r="32" spans="1:11" x14ac:dyDescent="0.25">
      <c r="A32" s="57" t="s">
        <v>98</v>
      </c>
      <c r="B32" s="73" t="s">
        <v>693</v>
      </c>
      <c r="C32" s="73">
        <v>3</v>
      </c>
      <c r="D32" s="40" t="s">
        <v>693</v>
      </c>
      <c r="E32" s="40">
        <v>3</v>
      </c>
      <c r="F32" s="73" t="s">
        <v>693</v>
      </c>
      <c r="G32" s="73">
        <v>26700</v>
      </c>
      <c r="H32" s="40" t="s">
        <v>693</v>
      </c>
      <c r="I32" s="12">
        <v>80</v>
      </c>
      <c r="J32" s="177"/>
      <c r="K32" s="177"/>
    </row>
    <row r="33" spans="1:11" x14ac:dyDescent="0.25">
      <c r="A33" s="57" t="s">
        <v>99</v>
      </c>
      <c r="B33" s="73" t="s">
        <v>693</v>
      </c>
      <c r="C33" s="73" t="s">
        <v>693</v>
      </c>
      <c r="D33" s="40" t="s">
        <v>693</v>
      </c>
      <c r="E33" s="40" t="s">
        <v>693</v>
      </c>
      <c r="F33" s="73" t="s">
        <v>693</v>
      </c>
      <c r="G33" s="73" t="s">
        <v>693</v>
      </c>
      <c r="H33" s="40" t="s">
        <v>693</v>
      </c>
      <c r="I33" s="12" t="s">
        <v>693</v>
      </c>
      <c r="J33" s="177"/>
      <c r="K33" s="177"/>
    </row>
    <row r="34" spans="1:11" x14ac:dyDescent="0.25">
      <c r="A34" s="57" t="s">
        <v>100</v>
      </c>
      <c r="B34" s="73" t="s">
        <v>693</v>
      </c>
      <c r="C34" s="73" t="s">
        <v>693</v>
      </c>
      <c r="D34" s="40" t="s">
        <v>693</v>
      </c>
      <c r="E34" s="40" t="s">
        <v>693</v>
      </c>
      <c r="F34" s="73" t="s">
        <v>693</v>
      </c>
      <c r="G34" s="73" t="s">
        <v>693</v>
      </c>
      <c r="H34" s="40" t="s">
        <v>693</v>
      </c>
      <c r="I34" s="12" t="s">
        <v>693</v>
      </c>
      <c r="J34" s="177"/>
      <c r="K34" s="177"/>
    </row>
    <row r="35" spans="1:11" x14ac:dyDescent="0.25">
      <c r="A35" s="57" t="s">
        <v>101</v>
      </c>
      <c r="B35" s="73" t="s">
        <v>693</v>
      </c>
      <c r="C35" s="73" t="s">
        <v>693</v>
      </c>
      <c r="D35" s="40" t="s">
        <v>693</v>
      </c>
      <c r="E35" s="40" t="s">
        <v>693</v>
      </c>
      <c r="F35" s="73" t="s">
        <v>693</v>
      </c>
      <c r="G35" s="73" t="s">
        <v>693</v>
      </c>
      <c r="H35" s="40" t="s">
        <v>693</v>
      </c>
      <c r="I35" s="12" t="s">
        <v>693</v>
      </c>
      <c r="J35" s="177"/>
      <c r="K35" s="177"/>
    </row>
    <row r="36" spans="1:11" x14ac:dyDescent="0.25">
      <c r="A36" s="66" t="s">
        <v>102</v>
      </c>
      <c r="B36" s="67" t="s">
        <v>693</v>
      </c>
      <c r="C36" s="67">
        <v>3</v>
      </c>
      <c r="D36" s="67" t="s">
        <v>693</v>
      </c>
      <c r="E36" s="67">
        <v>3</v>
      </c>
      <c r="F36" s="71" t="s">
        <v>693</v>
      </c>
      <c r="G36" s="71">
        <v>26700</v>
      </c>
      <c r="H36" s="67" t="s">
        <v>693</v>
      </c>
      <c r="I36" s="68">
        <v>80</v>
      </c>
      <c r="J36" s="177"/>
      <c r="K36" s="177"/>
    </row>
    <row r="37" spans="1:11" x14ac:dyDescent="0.25">
      <c r="A37" s="57"/>
      <c r="B37" s="40"/>
      <c r="C37" s="40"/>
      <c r="D37" s="40"/>
      <c r="E37" s="40"/>
      <c r="F37" s="11"/>
      <c r="G37" s="11"/>
      <c r="H37" s="11"/>
      <c r="I37" s="41"/>
    </row>
    <row r="38" spans="1:11" x14ac:dyDescent="0.25">
      <c r="A38" s="66" t="s">
        <v>103</v>
      </c>
      <c r="B38" s="67" t="s">
        <v>693</v>
      </c>
      <c r="C38" s="67" t="s">
        <v>693</v>
      </c>
      <c r="D38" s="67" t="s">
        <v>693</v>
      </c>
      <c r="E38" s="67" t="s">
        <v>693</v>
      </c>
      <c r="F38" s="71" t="s">
        <v>693</v>
      </c>
      <c r="G38" s="71" t="s">
        <v>693</v>
      </c>
      <c r="H38" s="67" t="s">
        <v>693</v>
      </c>
      <c r="I38" s="68" t="s">
        <v>693</v>
      </c>
    </row>
    <row r="39" spans="1:11" x14ac:dyDescent="0.25">
      <c r="A39" s="57"/>
      <c r="B39" s="40"/>
      <c r="C39" s="40"/>
      <c r="D39" s="40"/>
      <c r="E39" s="40"/>
      <c r="F39" s="11"/>
      <c r="G39" s="11"/>
      <c r="H39" s="11"/>
      <c r="I39" s="41"/>
    </row>
    <row r="40" spans="1:11" x14ac:dyDescent="0.25">
      <c r="A40" s="57" t="s">
        <v>161</v>
      </c>
      <c r="B40" s="40" t="s">
        <v>693</v>
      </c>
      <c r="C40" s="11" t="s">
        <v>693</v>
      </c>
      <c r="D40" s="40" t="s">
        <v>693</v>
      </c>
      <c r="E40" s="40" t="s">
        <v>693</v>
      </c>
      <c r="F40" s="40" t="s">
        <v>693</v>
      </c>
      <c r="G40" s="11" t="s">
        <v>693</v>
      </c>
      <c r="H40" s="40" t="s">
        <v>693</v>
      </c>
      <c r="I40" s="12" t="s">
        <v>693</v>
      </c>
    </row>
    <row r="41" spans="1:11" x14ac:dyDescent="0.25">
      <c r="A41" s="57" t="s">
        <v>105</v>
      </c>
      <c r="B41" s="11" t="s">
        <v>693</v>
      </c>
      <c r="C41" s="11" t="s">
        <v>693</v>
      </c>
      <c r="D41" s="40" t="s">
        <v>693</v>
      </c>
      <c r="E41" s="40" t="s">
        <v>693</v>
      </c>
      <c r="F41" s="11" t="s">
        <v>693</v>
      </c>
      <c r="G41" s="11" t="s">
        <v>693</v>
      </c>
      <c r="H41" s="40" t="s">
        <v>693</v>
      </c>
      <c r="I41" s="12" t="s">
        <v>693</v>
      </c>
    </row>
    <row r="42" spans="1:11" x14ac:dyDescent="0.25">
      <c r="A42" s="57" t="s">
        <v>106</v>
      </c>
      <c r="B42" s="11" t="s">
        <v>693</v>
      </c>
      <c r="C42" s="11" t="s">
        <v>693</v>
      </c>
      <c r="D42" s="40" t="s">
        <v>693</v>
      </c>
      <c r="E42" s="40" t="s">
        <v>693</v>
      </c>
      <c r="F42" s="11" t="s">
        <v>693</v>
      </c>
      <c r="G42" s="11" t="s">
        <v>693</v>
      </c>
      <c r="H42" s="40" t="s">
        <v>693</v>
      </c>
      <c r="I42" s="12" t="s">
        <v>693</v>
      </c>
    </row>
    <row r="43" spans="1:11" x14ac:dyDescent="0.25">
      <c r="A43" s="57" t="s">
        <v>107</v>
      </c>
      <c r="B43" s="40" t="s">
        <v>693</v>
      </c>
      <c r="C43" s="11" t="s">
        <v>693</v>
      </c>
      <c r="D43" s="40" t="s">
        <v>693</v>
      </c>
      <c r="E43" s="40" t="s">
        <v>693</v>
      </c>
      <c r="F43" s="40" t="s">
        <v>693</v>
      </c>
      <c r="G43" s="11" t="s">
        <v>693</v>
      </c>
      <c r="H43" s="40" t="s">
        <v>693</v>
      </c>
      <c r="I43" s="12" t="s">
        <v>693</v>
      </c>
    </row>
    <row r="44" spans="1:11" x14ac:dyDescent="0.25">
      <c r="A44" s="57" t="s">
        <v>108</v>
      </c>
      <c r="B44" s="11" t="s">
        <v>693</v>
      </c>
      <c r="C44" s="11" t="s">
        <v>693</v>
      </c>
      <c r="D44" s="40" t="s">
        <v>693</v>
      </c>
      <c r="E44" s="40" t="s">
        <v>693</v>
      </c>
      <c r="F44" s="11" t="s">
        <v>693</v>
      </c>
      <c r="G44" s="11" t="s">
        <v>693</v>
      </c>
      <c r="H44" s="40" t="s">
        <v>693</v>
      </c>
      <c r="I44" s="12" t="s">
        <v>693</v>
      </c>
    </row>
    <row r="45" spans="1:11" x14ac:dyDescent="0.25">
      <c r="A45" s="57" t="s">
        <v>109</v>
      </c>
      <c r="B45" s="40" t="s">
        <v>693</v>
      </c>
      <c r="C45" s="11">
        <v>1</v>
      </c>
      <c r="D45" s="40" t="s">
        <v>693</v>
      </c>
      <c r="E45" s="40">
        <v>1</v>
      </c>
      <c r="F45" s="40" t="s">
        <v>693</v>
      </c>
      <c r="G45" s="11">
        <v>15000</v>
      </c>
      <c r="H45" s="40" t="s">
        <v>693</v>
      </c>
      <c r="I45" s="12">
        <v>15</v>
      </c>
    </row>
    <row r="46" spans="1:11" x14ac:dyDescent="0.25">
      <c r="A46" s="57" t="s">
        <v>110</v>
      </c>
      <c r="B46" s="11" t="s">
        <v>693</v>
      </c>
      <c r="C46" s="11">
        <v>9</v>
      </c>
      <c r="D46" s="40" t="s">
        <v>693</v>
      </c>
      <c r="E46" s="40">
        <v>9</v>
      </c>
      <c r="F46" s="11" t="s">
        <v>693</v>
      </c>
      <c r="G46" s="11">
        <v>9000</v>
      </c>
      <c r="H46" s="40" t="s">
        <v>693</v>
      </c>
      <c r="I46" s="12">
        <v>81</v>
      </c>
    </row>
    <row r="47" spans="1:11" x14ac:dyDescent="0.25">
      <c r="A47" s="57" t="s">
        <v>111</v>
      </c>
      <c r="B47" s="40" t="s">
        <v>693</v>
      </c>
      <c r="C47" s="11" t="s">
        <v>693</v>
      </c>
      <c r="D47" s="40" t="s">
        <v>693</v>
      </c>
      <c r="E47" s="40" t="s">
        <v>693</v>
      </c>
      <c r="F47" s="40" t="s">
        <v>693</v>
      </c>
      <c r="G47" s="11" t="s">
        <v>693</v>
      </c>
      <c r="H47" s="40" t="s">
        <v>693</v>
      </c>
      <c r="I47" s="12" t="s">
        <v>693</v>
      </c>
    </row>
    <row r="48" spans="1:11" x14ac:dyDescent="0.25">
      <c r="A48" s="57" t="s">
        <v>112</v>
      </c>
      <c r="B48" s="11" t="s">
        <v>693</v>
      </c>
      <c r="C48" s="11" t="s">
        <v>693</v>
      </c>
      <c r="D48" s="40" t="s">
        <v>693</v>
      </c>
      <c r="E48" s="40" t="s">
        <v>693</v>
      </c>
      <c r="F48" s="11" t="s">
        <v>693</v>
      </c>
      <c r="G48" s="11" t="s">
        <v>693</v>
      </c>
      <c r="H48" s="40" t="s">
        <v>693</v>
      </c>
      <c r="I48" s="12" t="s">
        <v>693</v>
      </c>
    </row>
    <row r="49" spans="1:9" x14ac:dyDescent="0.25">
      <c r="A49" s="66" t="s">
        <v>113</v>
      </c>
      <c r="B49" s="67" t="s">
        <v>693</v>
      </c>
      <c r="C49" s="67">
        <v>10</v>
      </c>
      <c r="D49" s="67" t="s">
        <v>693</v>
      </c>
      <c r="E49" s="67">
        <v>10</v>
      </c>
      <c r="F49" s="71" t="s">
        <v>693</v>
      </c>
      <c r="G49" s="71">
        <v>9600</v>
      </c>
      <c r="H49" s="67" t="s">
        <v>693</v>
      </c>
      <c r="I49" s="68">
        <v>96</v>
      </c>
    </row>
    <row r="50" spans="1:9" x14ac:dyDescent="0.25">
      <c r="A50" s="57"/>
      <c r="B50" s="40"/>
      <c r="C50" s="40"/>
      <c r="D50" s="40"/>
      <c r="E50" s="40"/>
      <c r="F50" s="11"/>
      <c r="G50" s="11"/>
      <c r="H50" s="11"/>
      <c r="I50" s="41"/>
    </row>
    <row r="51" spans="1:9" x14ac:dyDescent="0.25">
      <c r="A51" s="66" t="s">
        <v>114</v>
      </c>
      <c r="B51" s="67">
        <v>2</v>
      </c>
      <c r="C51" s="67" t="s">
        <v>693</v>
      </c>
      <c r="D51" s="67" t="s">
        <v>693</v>
      </c>
      <c r="E51" s="67">
        <v>2</v>
      </c>
      <c r="F51" s="71">
        <v>11200</v>
      </c>
      <c r="G51" s="71" t="s">
        <v>693</v>
      </c>
      <c r="H51" s="67" t="s">
        <v>693</v>
      </c>
      <c r="I51" s="68">
        <v>22</v>
      </c>
    </row>
    <row r="52" spans="1:9" x14ac:dyDescent="0.25">
      <c r="A52" s="57"/>
      <c r="B52" s="40"/>
      <c r="C52" s="40"/>
      <c r="D52" s="40"/>
      <c r="E52" s="40"/>
      <c r="F52" s="11"/>
      <c r="G52" s="11"/>
      <c r="H52" s="11"/>
      <c r="I52" s="41"/>
    </row>
    <row r="53" spans="1:9" x14ac:dyDescent="0.25">
      <c r="A53" s="57" t="s">
        <v>115</v>
      </c>
      <c r="B53" s="40" t="s">
        <v>693</v>
      </c>
      <c r="C53" s="11">
        <v>21</v>
      </c>
      <c r="D53" s="40" t="s">
        <v>693</v>
      </c>
      <c r="E53" s="40">
        <v>21</v>
      </c>
      <c r="F53" s="40" t="s">
        <v>693</v>
      </c>
      <c r="G53" s="11">
        <v>25000</v>
      </c>
      <c r="H53" s="40" t="s">
        <v>693</v>
      </c>
      <c r="I53" s="12">
        <v>525</v>
      </c>
    </row>
    <row r="54" spans="1:9" x14ac:dyDescent="0.25">
      <c r="A54" s="57" t="s">
        <v>116</v>
      </c>
      <c r="B54" s="40" t="s">
        <v>693</v>
      </c>
      <c r="C54" s="11" t="s">
        <v>693</v>
      </c>
      <c r="D54" s="40" t="s">
        <v>693</v>
      </c>
      <c r="E54" s="40" t="s">
        <v>693</v>
      </c>
      <c r="F54" s="40" t="s">
        <v>693</v>
      </c>
      <c r="G54" s="11" t="s">
        <v>693</v>
      </c>
      <c r="H54" s="40" t="s">
        <v>693</v>
      </c>
      <c r="I54" s="12" t="s">
        <v>693</v>
      </c>
    </row>
    <row r="55" spans="1:9" x14ac:dyDescent="0.25">
      <c r="A55" s="57" t="s">
        <v>117</v>
      </c>
      <c r="B55" s="40">
        <v>3</v>
      </c>
      <c r="C55" s="11" t="s">
        <v>693</v>
      </c>
      <c r="D55" s="40" t="s">
        <v>693</v>
      </c>
      <c r="E55" s="40">
        <v>3</v>
      </c>
      <c r="F55" s="40">
        <v>4700</v>
      </c>
      <c r="G55" s="11" t="s">
        <v>693</v>
      </c>
      <c r="H55" s="40" t="s">
        <v>693</v>
      </c>
      <c r="I55" s="12">
        <v>14</v>
      </c>
    </row>
    <row r="56" spans="1:9" x14ac:dyDescent="0.25">
      <c r="A56" s="57" t="s">
        <v>118</v>
      </c>
      <c r="B56" s="40" t="s">
        <v>693</v>
      </c>
      <c r="C56" s="11" t="s">
        <v>693</v>
      </c>
      <c r="D56" s="40" t="s">
        <v>693</v>
      </c>
      <c r="E56" s="40" t="s">
        <v>693</v>
      </c>
      <c r="F56" s="40" t="s">
        <v>693</v>
      </c>
      <c r="G56" s="11" t="s">
        <v>693</v>
      </c>
      <c r="H56" s="40" t="s">
        <v>693</v>
      </c>
      <c r="I56" s="12" t="s">
        <v>693</v>
      </c>
    </row>
    <row r="57" spans="1:9" x14ac:dyDescent="0.25">
      <c r="A57" s="57" t="s">
        <v>119</v>
      </c>
      <c r="B57" s="40" t="s">
        <v>693</v>
      </c>
      <c r="C57" s="11" t="s">
        <v>693</v>
      </c>
      <c r="D57" s="40" t="s">
        <v>693</v>
      </c>
      <c r="E57" s="40" t="s">
        <v>693</v>
      </c>
      <c r="F57" s="40" t="s">
        <v>693</v>
      </c>
      <c r="G57" s="11" t="s">
        <v>693</v>
      </c>
      <c r="H57" s="40" t="s">
        <v>693</v>
      </c>
      <c r="I57" s="12" t="s">
        <v>693</v>
      </c>
    </row>
    <row r="58" spans="1:9" x14ac:dyDescent="0.25">
      <c r="A58" s="66" t="s">
        <v>176</v>
      </c>
      <c r="B58" s="67">
        <v>3</v>
      </c>
      <c r="C58" s="67">
        <v>21</v>
      </c>
      <c r="D58" s="67" t="s">
        <v>693</v>
      </c>
      <c r="E58" s="67">
        <v>24</v>
      </c>
      <c r="F58" s="71">
        <v>4700</v>
      </c>
      <c r="G58" s="71">
        <v>25000</v>
      </c>
      <c r="H58" s="67" t="s">
        <v>693</v>
      </c>
      <c r="I58" s="68">
        <v>539</v>
      </c>
    </row>
    <row r="59" spans="1:9" x14ac:dyDescent="0.25">
      <c r="A59" s="57"/>
      <c r="B59" s="40"/>
      <c r="C59" s="40"/>
      <c r="D59" s="40"/>
      <c r="E59" s="40"/>
      <c r="F59" s="11"/>
      <c r="G59" s="11"/>
      <c r="H59" s="11"/>
      <c r="I59" s="41"/>
    </row>
    <row r="60" spans="1:9" x14ac:dyDescent="0.25">
      <c r="A60" s="57" t="s">
        <v>121</v>
      </c>
      <c r="B60" s="40" t="s">
        <v>693</v>
      </c>
      <c r="C60" s="11">
        <v>18</v>
      </c>
      <c r="D60" s="11" t="s">
        <v>693</v>
      </c>
      <c r="E60" s="40">
        <v>18</v>
      </c>
      <c r="F60" s="40" t="s">
        <v>693</v>
      </c>
      <c r="G60" s="11">
        <v>35000</v>
      </c>
      <c r="H60" s="11" t="s">
        <v>693</v>
      </c>
      <c r="I60" s="12">
        <v>630</v>
      </c>
    </row>
    <row r="61" spans="1:9" x14ac:dyDescent="0.25">
      <c r="A61" s="57" t="s">
        <v>122</v>
      </c>
      <c r="B61" s="11" t="s">
        <v>693</v>
      </c>
      <c r="C61" s="11">
        <v>10</v>
      </c>
      <c r="D61" s="40" t="s">
        <v>693</v>
      </c>
      <c r="E61" s="40">
        <v>10</v>
      </c>
      <c r="F61" s="11" t="s">
        <v>693</v>
      </c>
      <c r="G61" s="11">
        <v>25000</v>
      </c>
      <c r="H61" s="40" t="s">
        <v>693</v>
      </c>
      <c r="I61" s="12">
        <v>250</v>
      </c>
    </row>
    <row r="62" spans="1:9" x14ac:dyDescent="0.25">
      <c r="A62" s="57" t="s">
        <v>123</v>
      </c>
      <c r="B62" s="40" t="s">
        <v>693</v>
      </c>
      <c r="C62" s="11">
        <v>186</v>
      </c>
      <c r="D62" s="40" t="s">
        <v>693</v>
      </c>
      <c r="E62" s="40">
        <v>186</v>
      </c>
      <c r="F62" s="40" t="s">
        <v>693</v>
      </c>
      <c r="G62" s="11">
        <v>28500</v>
      </c>
      <c r="H62" s="40" t="s">
        <v>693</v>
      </c>
      <c r="I62" s="12">
        <v>5301</v>
      </c>
    </row>
    <row r="63" spans="1:9" x14ac:dyDescent="0.25">
      <c r="A63" s="66" t="s">
        <v>124</v>
      </c>
      <c r="B63" s="67" t="s">
        <v>693</v>
      </c>
      <c r="C63" s="67">
        <v>214</v>
      </c>
      <c r="D63" s="67" t="s">
        <v>693</v>
      </c>
      <c r="E63" s="67">
        <v>214</v>
      </c>
      <c r="F63" s="71" t="s">
        <v>693</v>
      </c>
      <c r="G63" s="71">
        <v>28883</v>
      </c>
      <c r="H63" s="67" t="s">
        <v>693</v>
      </c>
      <c r="I63" s="68">
        <v>6181</v>
      </c>
    </row>
    <row r="64" spans="1:9" x14ac:dyDescent="0.25">
      <c r="A64" s="57"/>
      <c r="B64" s="40"/>
      <c r="C64" s="40"/>
      <c r="D64" s="40"/>
      <c r="E64" s="40"/>
      <c r="F64" s="11"/>
      <c r="G64" s="11"/>
      <c r="H64" s="11"/>
      <c r="I64" s="41"/>
    </row>
    <row r="65" spans="1:9" x14ac:dyDescent="0.25">
      <c r="A65" s="66" t="s">
        <v>125</v>
      </c>
      <c r="B65" s="67" t="s">
        <v>693</v>
      </c>
      <c r="C65" s="67">
        <v>5</v>
      </c>
      <c r="D65" s="67" t="s">
        <v>693</v>
      </c>
      <c r="E65" s="67">
        <v>5</v>
      </c>
      <c r="F65" s="71" t="s">
        <v>693</v>
      </c>
      <c r="G65" s="71">
        <v>34000</v>
      </c>
      <c r="H65" s="67" t="s">
        <v>693</v>
      </c>
      <c r="I65" s="68">
        <v>170</v>
      </c>
    </row>
    <row r="66" spans="1:9" x14ac:dyDescent="0.25">
      <c r="A66" s="57"/>
      <c r="B66" s="40"/>
      <c r="C66" s="40"/>
      <c r="D66" s="40"/>
      <c r="E66" s="40"/>
      <c r="F66" s="11"/>
      <c r="G66" s="11"/>
      <c r="H66" s="11"/>
      <c r="I66" s="41"/>
    </row>
    <row r="67" spans="1:9" x14ac:dyDescent="0.25">
      <c r="A67" s="57" t="s">
        <v>126</v>
      </c>
      <c r="B67" s="40" t="s">
        <v>693</v>
      </c>
      <c r="C67" s="11" t="s">
        <v>693</v>
      </c>
      <c r="D67" s="40" t="s">
        <v>693</v>
      </c>
      <c r="E67" s="40" t="s">
        <v>693</v>
      </c>
      <c r="F67" s="40" t="s">
        <v>693</v>
      </c>
      <c r="G67" s="11" t="s">
        <v>693</v>
      </c>
      <c r="H67" s="40" t="s">
        <v>693</v>
      </c>
      <c r="I67" s="12" t="s">
        <v>693</v>
      </c>
    </row>
    <row r="68" spans="1:9" x14ac:dyDescent="0.25">
      <c r="A68" s="57" t="s">
        <v>127</v>
      </c>
      <c r="B68" s="40" t="s">
        <v>693</v>
      </c>
      <c r="C68" s="11" t="s">
        <v>693</v>
      </c>
      <c r="D68" s="40" t="s">
        <v>693</v>
      </c>
      <c r="E68" s="40" t="s">
        <v>693</v>
      </c>
      <c r="F68" s="40" t="s">
        <v>693</v>
      </c>
      <c r="G68" s="11" t="s">
        <v>693</v>
      </c>
      <c r="H68" s="40" t="s">
        <v>693</v>
      </c>
      <c r="I68" s="12" t="s">
        <v>693</v>
      </c>
    </row>
    <row r="69" spans="1:9" x14ac:dyDescent="0.25">
      <c r="A69" s="66" t="s">
        <v>128</v>
      </c>
      <c r="B69" s="67" t="s">
        <v>693</v>
      </c>
      <c r="C69" s="67" t="s">
        <v>693</v>
      </c>
      <c r="D69" s="67" t="s">
        <v>693</v>
      </c>
      <c r="E69" s="67" t="s">
        <v>693</v>
      </c>
      <c r="F69" s="71" t="s">
        <v>693</v>
      </c>
      <c r="G69" s="71" t="s">
        <v>693</v>
      </c>
      <c r="H69" s="67" t="s">
        <v>693</v>
      </c>
      <c r="I69" s="68" t="s">
        <v>693</v>
      </c>
    </row>
    <row r="70" spans="1:9" x14ac:dyDescent="0.25">
      <c r="A70" s="57"/>
      <c r="B70" s="40"/>
      <c r="C70" s="40"/>
      <c r="D70" s="40"/>
      <c r="E70" s="40"/>
      <c r="F70" s="11"/>
      <c r="G70" s="11"/>
      <c r="H70" s="11"/>
      <c r="I70" s="41"/>
    </row>
    <row r="71" spans="1:9" x14ac:dyDescent="0.25">
      <c r="A71" s="57" t="s">
        <v>129</v>
      </c>
      <c r="B71" s="40" t="s">
        <v>693</v>
      </c>
      <c r="C71" s="11" t="s">
        <v>693</v>
      </c>
      <c r="D71" s="11" t="s">
        <v>693</v>
      </c>
      <c r="E71" s="40" t="s">
        <v>693</v>
      </c>
      <c r="F71" s="40" t="s">
        <v>693</v>
      </c>
      <c r="G71" s="11" t="s">
        <v>693</v>
      </c>
      <c r="H71" s="11" t="s">
        <v>693</v>
      </c>
      <c r="I71" s="12" t="s">
        <v>693</v>
      </c>
    </row>
    <row r="72" spans="1:9" x14ac:dyDescent="0.25">
      <c r="A72" s="57" t="s">
        <v>130</v>
      </c>
      <c r="B72" s="40" t="s">
        <v>693</v>
      </c>
      <c r="C72" s="11">
        <v>7</v>
      </c>
      <c r="D72" s="40" t="s">
        <v>693</v>
      </c>
      <c r="E72" s="40">
        <v>7</v>
      </c>
      <c r="F72" s="40" t="s">
        <v>693</v>
      </c>
      <c r="G72" s="11">
        <v>24000</v>
      </c>
      <c r="H72" s="40" t="s">
        <v>693</v>
      </c>
      <c r="I72" s="12">
        <v>173</v>
      </c>
    </row>
    <row r="73" spans="1:9" x14ac:dyDescent="0.25">
      <c r="A73" s="57" t="s">
        <v>131</v>
      </c>
      <c r="B73" s="11" t="s">
        <v>693</v>
      </c>
      <c r="C73" s="11" t="s">
        <v>693</v>
      </c>
      <c r="D73" s="40" t="s">
        <v>693</v>
      </c>
      <c r="E73" s="40" t="s">
        <v>693</v>
      </c>
      <c r="F73" s="11" t="s">
        <v>693</v>
      </c>
      <c r="G73" s="11" t="s">
        <v>693</v>
      </c>
      <c r="H73" s="40" t="s">
        <v>693</v>
      </c>
      <c r="I73" s="12" t="s">
        <v>693</v>
      </c>
    </row>
    <row r="74" spans="1:9" x14ac:dyDescent="0.25">
      <c r="A74" s="57" t="s">
        <v>132</v>
      </c>
      <c r="B74" s="40" t="s">
        <v>693</v>
      </c>
      <c r="C74" s="11">
        <v>1</v>
      </c>
      <c r="D74" s="40" t="s">
        <v>693</v>
      </c>
      <c r="E74" s="40">
        <v>1</v>
      </c>
      <c r="F74" s="40" t="s">
        <v>693</v>
      </c>
      <c r="G74" s="11">
        <v>23000</v>
      </c>
      <c r="H74" s="40" t="s">
        <v>693</v>
      </c>
      <c r="I74" s="12">
        <v>23</v>
      </c>
    </row>
    <row r="75" spans="1:9" x14ac:dyDescent="0.25">
      <c r="A75" s="57" t="s">
        <v>133</v>
      </c>
      <c r="B75" s="11" t="s">
        <v>693</v>
      </c>
      <c r="C75" s="11" t="s">
        <v>693</v>
      </c>
      <c r="D75" s="40" t="s">
        <v>693</v>
      </c>
      <c r="E75" s="40" t="s">
        <v>693</v>
      </c>
      <c r="F75" s="11" t="s">
        <v>693</v>
      </c>
      <c r="G75" s="11" t="s">
        <v>693</v>
      </c>
      <c r="H75" s="40" t="s">
        <v>693</v>
      </c>
      <c r="I75" s="12" t="s">
        <v>693</v>
      </c>
    </row>
    <row r="76" spans="1:9" x14ac:dyDescent="0.25">
      <c r="A76" s="57" t="s">
        <v>134</v>
      </c>
      <c r="B76" s="11" t="s">
        <v>693</v>
      </c>
      <c r="C76" s="11">
        <v>1</v>
      </c>
      <c r="D76" s="40" t="s">
        <v>693</v>
      </c>
      <c r="E76" s="40">
        <v>1</v>
      </c>
      <c r="F76" s="11" t="s">
        <v>693</v>
      </c>
      <c r="G76" s="11">
        <v>17900</v>
      </c>
      <c r="H76" s="40" t="s">
        <v>693</v>
      </c>
      <c r="I76" s="12">
        <v>18</v>
      </c>
    </row>
    <row r="77" spans="1:9" x14ac:dyDescent="0.25">
      <c r="A77" s="57" t="s">
        <v>135</v>
      </c>
      <c r="B77" s="40" t="s">
        <v>693</v>
      </c>
      <c r="C77" s="11" t="s">
        <v>693</v>
      </c>
      <c r="D77" s="40" t="s">
        <v>693</v>
      </c>
      <c r="E77" s="40" t="s">
        <v>693</v>
      </c>
      <c r="F77" s="40" t="s">
        <v>693</v>
      </c>
      <c r="G77" s="11" t="s">
        <v>693</v>
      </c>
      <c r="H77" s="40" t="s">
        <v>693</v>
      </c>
      <c r="I77" s="12" t="s">
        <v>693</v>
      </c>
    </row>
    <row r="78" spans="1:9" x14ac:dyDescent="0.25">
      <c r="A78" s="57" t="s">
        <v>136</v>
      </c>
      <c r="B78" s="40" t="s">
        <v>693</v>
      </c>
      <c r="C78" s="11">
        <v>2</v>
      </c>
      <c r="D78" s="40" t="s">
        <v>693</v>
      </c>
      <c r="E78" s="40">
        <v>2</v>
      </c>
      <c r="F78" s="40" t="s">
        <v>693</v>
      </c>
      <c r="G78" s="11">
        <v>20500</v>
      </c>
      <c r="H78" s="40" t="s">
        <v>693</v>
      </c>
      <c r="I78" s="12">
        <v>41</v>
      </c>
    </row>
    <row r="79" spans="1:9" x14ac:dyDescent="0.25">
      <c r="A79" s="66" t="s">
        <v>137</v>
      </c>
      <c r="B79" s="67" t="s">
        <v>693</v>
      </c>
      <c r="C79" s="67">
        <v>11</v>
      </c>
      <c r="D79" s="67" t="s">
        <v>693</v>
      </c>
      <c r="E79" s="67">
        <v>11</v>
      </c>
      <c r="F79" s="71" t="s">
        <v>693</v>
      </c>
      <c r="G79" s="71">
        <v>22718</v>
      </c>
      <c r="H79" s="67" t="s">
        <v>693</v>
      </c>
      <c r="I79" s="68">
        <v>255</v>
      </c>
    </row>
    <row r="80" spans="1:9" x14ac:dyDescent="0.25">
      <c r="A80" s="57"/>
      <c r="B80" s="40"/>
      <c r="C80" s="40"/>
      <c r="D80" s="40"/>
      <c r="E80" s="40"/>
      <c r="F80" s="11"/>
      <c r="G80" s="11"/>
      <c r="H80" s="11"/>
      <c r="I80" s="41"/>
    </row>
    <row r="81" spans="1:9" x14ac:dyDescent="0.25">
      <c r="A81" s="57" t="s">
        <v>138</v>
      </c>
      <c r="B81" s="40" t="s">
        <v>693</v>
      </c>
      <c r="C81" s="11" t="s">
        <v>693</v>
      </c>
      <c r="D81" s="40" t="s">
        <v>693</v>
      </c>
      <c r="E81" s="40" t="s">
        <v>693</v>
      </c>
      <c r="F81" s="40" t="s">
        <v>693</v>
      </c>
      <c r="G81" s="11" t="s">
        <v>693</v>
      </c>
      <c r="H81" s="40" t="s">
        <v>693</v>
      </c>
      <c r="I81" s="12" t="s">
        <v>693</v>
      </c>
    </row>
    <row r="82" spans="1:9" x14ac:dyDescent="0.25">
      <c r="A82" s="57" t="s">
        <v>139</v>
      </c>
      <c r="B82" s="11" t="s">
        <v>693</v>
      </c>
      <c r="C82" s="11" t="s">
        <v>693</v>
      </c>
      <c r="D82" s="40" t="s">
        <v>693</v>
      </c>
      <c r="E82" s="40" t="s">
        <v>693</v>
      </c>
      <c r="F82" s="11" t="s">
        <v>693</v>
      </c>
      <c r="G82" s="11" t="s">
        <v>693</v>
      </c>
      <c r="H82" s="40" t="s">
        <v>693</v>
      </c>
      <c r="I82" s="12" t="s">
        <v>693</v>
      </c>
    </row>
    <row r="83" spans="1:9" x14ac:dyDescent="0.25">
      <c r="A83" s="66" t="s">
        <v>140</v>
      </c>
      <c r="B83" s="67" t="s">
        <v>693</v>
      </c>
      <c r="C83" s="67" t="s">
        <v>693</v>
      </c>
      <c r="D83" s="67" t="s">
        <v>693</v>
      </c>
      <c r="E83" s="67" t="s">
        <v>693</v>
      </c>
      <c r="F83" s="71" t="s">
        <v>693</v>
      </c>
      <c r="G83" s="71" t="s">
        <v>693</v>
      </c>
      <c r="H83" s="67" t="s">
        <v>693</v>
      </c>
      <c r="I83" s="68" t="s">
        <v>693</v>
      </c>
    </row>
    <row r="84" spans="1:9" x14ac:dyDescent="0.25">
      <c r="A84" s="57"/>
      <c r="B84" s="40"/>
      <c r="C84" s="40"/>
      <c r="D84" s="40"/>
      <c r="E84" s="40"/>
      <c r="F84" s="11"/>
      <c r="G84" s="11"/>
      <c r="H84" s="11"/>
      <c r="I84" s="12"/>
    </row>
    <row r="85" spans="1:9" ht="13.8" thickBot="1" x14ac:dyDescent="0.3">
      <c r="A85" s="60" t="s">
        <v>141</v>
      </c>
      <c r="B85" s="47">
        <v>6</v>
      </c>
      <c r="C85" s="47">
        <v>514</v>
      </c>
      <c r="D85" s="47" t="s">
        <v>693</v>
      </c>
      <c r="E85" s="47">
        <v>520</v>
      </c>
      <c r="F85" s="149">
        <v>8395</v>
      </c>
      <c r="G85" s="149">
        <v>37680</v>
      </c>
      <c r="H85" s="149" t="s">
        <v>693</v>
      </c>
      <c r="I85" s="48">
        <v>19423</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98">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441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769</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s="380" customFormat="1" ht="22.5" customHeight="1" x14ac:dyDescent="0.25">
      <c r="A5" s="2005" t="s">
        <v>77</v>
      </c>
      <c r="B5" s="366" t="s">
        <v>241</v>
      </c>
      <c r="C5" s="367"/>
      <c r="D5" s="367"/>
      <c r="E5" s="368"/>
      <c r="F5" s="366" t="s">
        <v>178</v>
      </c>
      <c r="G5" s="367"/>
      <c r="H5" s="367"/>
      <c r="I5" s="1999" t="s">
        <v>11</v>
      </c>
    </row>
    <row r="6" spans="1:11" s="380" customFormat="1" ht="22.5" customHeight="1" x14ac:dyDescent="0.25">
      <c r="A6" s="2006"/>
      <c r="B6" s="1997" t="s">
        <v>17</v>
      </c>
      <c r="C6" s="188" t="s">
        <v>18</v>
      </c>
      <c r="D6" s="189"/>
      <c r="E6" s="1997" t="s">
        <v>19</v>
      </c>
      <c r="F6" s="1997" t="s">
        <v>17</v>
      </c>
      <c r="G6" s="188" t="s">
        <v>18</v>
      </c>
      <c r="H6" s="190"/>
      <c r="I6" s="2000"/>
    </row>
    <row r="7" spans="1:11" s="380" customFormat="1" ht="22.5" customHeight="1" thickBot="1" x14ac:dyDescent="0.3">
      <c r="A7" s="2007"/>
      <c r="B7" s="1998"/>
      <c r="C7" s="376" t="s">
        <v>393</v>
      </c>
      <c r="D7" s="376" t="s">
        <v>394</v>
      </c>
      <c r="E7" s="2103"/>
      <c r="F7" s="1998"/>
      <c r="G7" s="376" t="s">
        <v>393</v>
      </c>
      <c r="H7" s="376" t="s">
        <v>394</v>
      </c>
      <c r="I7" s="2001"/>
    </row>
    <row r="8" spans="1:11" ht="24" customHeight="1" x14ac:dyDescent="0.25">
      <c r="A8" s="65" t="s">
        <v>81</v>
      </c>
      <c r="B8" s="110" t="s">
        <v>693</v>
      </c>
      <c r="C8" s="110" t="s">
        <v>693</v>
      </c>
      <c r="D8" s="37" t="s">
        <v>693</v>
      </c>
      <c r="E8" s="37" t="s">
        <v>693</v>
      </c>
      <c r="F8" s="110" t="s">
        <v>693</v>
      </c>
      <c r="G8" s="110" t="s">
        <v>693</v>
      </c>
      <c r="H8" s="37" t="s">
        <v>693</v>
      </c>
      <c r="I8" s="117" t="s">
        <v>693</v>
      </c>
      <c r="J8" s="177"/>
      <c r="K8" s="177"/>
    </row>
    <row r="9" spans="1:11" x14ac:dyDescent="0.25">
      <c r="A9" s="57" t="s">
        <v>82</v>
      </c>
      <c r="B9" s="11" t="s">
        <v>693</v>
      </c>
      <c r="C9" s="40" t="s">
        <v>693</v>
      </c>
      <c r="D9" s="40" t="s">
        <v>693</v>
      </c>
      <c r="E9" s="40" t="s">
        <v>693</v>
      </c>
      <c r="F9" s="11" t="s">
        <v>693</v>
      </c>
      <c r="G9" s="40" t="s">
        <v>693</v>
      </c>
      <c r="H9" s="40" t="s">
        <v>693</v>
      </c>
      <c r="I9" s="12" t="s">
        <v>693</v>
      </c>
      <c r="J9" s="177"/>
      <c r="K9" s="177"/>
    </row>
    <row r="10" spans="1:11" x14ac:dyDescent="0.25">
      <c r="A10" s="57" t="s">
        <v>83</v>
      </c>
      <c r="B10" s="11" t="s">
        <v>693</v>
      </c>
      <c r="C10" s="11" t="s">
        <v>693</v>
      </c>
      <c r="D10" s="40" t="s">
        <v>693</v>
      </c>
      <c r="E10" s="40" t="s">
        <v>693</v>
      </c>
      <c r="F10" s="11" t="s">
        <v>693</v>
      </c>
      <c r="G10" s="11" t="s">
        <v>693</v>
      </c>
      <c r="H10" s="40" t="s">
        <v>693</v>
      </c>
      <c r="I10" s="12" t="s">
        <v>693</v>
      </c>
      <c r="J10" s="177"/>
      <c r="K10" s="177"/>
    </row>
    <row r="11" spans="1:11" x14ac:dyDescent="0.25">
      <c r="A11" s="57" t="s">
        <v>84</v>
      </c>
      <c r="B11" s="11" t="s">
        <v>693</v>
      </c>
      <c r="C11" s="11" t="s">
        <v>693</v>
      </c>
      <c r="D11" s="40" t="s">
        <v>693</v>
      </c>
      <c r="E11" s="40" t="s">
        <v>693</v>
      </c>
      <c r="F11" s="11" t="s">
        <v>693</v>
      </c>
      <c r="G11" s="11" t="s">
        <v>693</v>
      </c>
      <c r="H11" s="40" t="s">
        <v>693</v>
      </c>
      <c r="I11" s="12" t="s">
        <v>693</v>
      </c>
      <c r="J11" s="177"/>
      <c r="K11" s="177"/>
    </row>
    <row r="12" spans="1:11" x14ac:dyDescent="0.25">
      <c r="A12" s="66" t="s">
        <v>85</v>
      </c>
      <c r="B12" s="67" t="s">
        <v>693</v>
      </c>
      <c r="C12" s="67" t="s">
        <v>693</v>
      </c>
      <c r="D12" s="67" t="s">
        <v>693</v>
      </c>
      <c r="E12" s="67" t="s">
        <v>693</v>
      </c>
      <c r="F12" s="71" t="s">
        <v>693</v>
      </c>
      <c r="G12" s="71" t="s">
        <v>693</v>
      </c>
      <c r="H12" s="71" t="s">
        <v>693</v>
      </c>
      <c r="I12" s="68" t="s">
        <v>693</v>
      </c>
      <c r="J12" s="177"/>
      <c r="K12" s="177"/>
    </row>
    <row r="13" spans="1:11" x14ac:dyDescent="0.25">
      <c r="A13" s="57"/>
      <c r="B13" s="11"/>
      <c r="C13" s="11"/>
      <c r="D13" s="40"/>
      <c r="E13" s="40"/>
      <c r="F13" s="11"/>
      <c r="G13" s="11"/>
      <c r="H13" s="40"/>
      <c r="I13" s="12"/>
      <c r="J13" s="177"/>
      <c r="K13" s="177"/>
    </row>
    <row r="14" spans="1:11" x14ac:dyDescent="0.25">
      <c r="A14" s="66" t="s">
        <v>86</v>
      </c>
      <c r="B14" s="67" t="s">
        <v>693</v>
      </c>
      <c r="C14" s="67" t="s">
        <v>693</v>
      </c>
      <c r="D14" s="67" t="s">
        <v>693</v>
      </c>
      <c r="E14" s="67" t="s">
        <v>693</v>
      </c>
      <c r="F14" s="71" t="s">
        <v>693</v>
      </c>
      <c r="G14" s="71" t="s">
        <v>693</v>
      </c>
      <c r="H14" s="71" t="s">
        <v>693</v>
      </c>
      <c r="I14" s="68" t="s">
        <v>693</v>
      </c>
      <c r="J14" s="177"/>
      <c r="K14" s="177"/>
    </row>
    <row r="15" spans="1:11" x14ac:dyDescent="0.25">
      <c r="A15" s="57"/>
      <c r="B15" s="40"/>
      <c r="C15" s="11"/>
      <c r="D15" s="40"/>
      <c r="E15" s="40"/>
      <c r="F15" s="40"/>
      <c r="G15" s="11"/>
      <c r="H15" s="40"/>
      <c r="I15" s="12"/>
      <c r="J15" s="177"/>
      <c r="K15" s="177"/>
    </row>
    <row r="16" spans="1:11" x14ac:dyDescent="0.25">
      <c r="A16" s="66" t="s">
        <v>87</v>
      </c>
      <c r="B16" s="67" t="s">
        <v>693</v>
      </c>
      <c r="C16" s="67" t="s">
        <v>693</v>
      </c>
      <c r="D16" s="67" t="s">
        <v>693</v>
      </c>
      <c r="E16" s="67" t="s">
        <v>693</v>
      </c>
      <c r="F16" s="71" t="s">
        <v>693</v>
      </c>
      <c r="G16" s="71" t="s">
        <v>693</v>
      </c>
      <c r="H16" s="71" t="s">
        <v>693</v>
      </c>
      <c r="I16" s="68" t="s">
        <v>693</v>
      </c>
      <c r="J16" s="177"/>
      <c r="K16" s="177"/>
    </row>
    <row r="17" spans="1:11" x14ac:dyDescent="0.25">
      <c r="A17" s="57"/>
      <c r="B17" s="11"/>
      <c r="C17" s="11"/>
      <c r="D17" s="40"/>
      <c r="E17" s="40"/>
      <c r="F17" s="11"/>
      <c r="G17" s="11"/>
      <c r="H17" s="40"/>
      <c r="I17" s="12"/>
      <c r="J17" s="177"/>
      <c r="K17" s="177"/>
    </row>
    <row r="18" spans="1:11" x14ac:dyDescent="0.25">
      <c r="A18" s="57" t="s">
        <v>160</v>
      </c>
      <c r="B18" s="40" t="s">
        <v>693</v>
      </c>
      <c r="C18" s="11">
        <v>19</v>
      </c>
      <c r="D18" s="40" t="s">
        <v>693</v>
      </c>
      <c r="E18" s="40">
        <v>19</v>
      </c>
      <c r="F18" s="40" t="s">
        <v>693</v>
      </c>
      <c r="G18" s="11">
        <v>19500</v>
      </c>
      <c r="H18" s="40" t="s">
        <v>693</v>
      </c>
      <c r="I18" s="12">
        <v>371</v>
      </c>
    </row>
    <row r="19" spans="1:11" x14ac:dyDescent="0.25">
      <c r="A19" s="57" t="s">
        <v>89</v>
      </c>
      <c r="B19" s="11" t="s">
        <v>693</v>
      </c>
      <c r="C19" s="11" t="s">
        <v>693</v>
      </c>
      <c r="D19" s="40" t="s">
        <v>693</v>
      </c>
      <c r="E19" s="40" t="s">
        <v>693</v>
      </c>
      <c r="F19" s="11" t="s">
        <v>693</v>
      </c>
      <c r="G19" s="11" t="s">
        <v>693</v>
      </c>
      <c r="H19" s="40" t="s">
        <v>693</v>
      </c>
      <c r="I19" s="12" t="s">
        <v>693</v>
      </c>
    </row>
    <row r="20" spans="1:11" x14ac:dyDescent="0.25">
      <c r="A20" s="57" t="s">
        <v>90</v>
      </c>
      <c r="B20" s="40" t="s">
        <v>693</v>
      </c>
      <c r="C20" s="11" t="s">
        <v>693</v>
      </c>
      <c r="D20" s="40" t="s">
        <v>693</v>
      </c>
      <c r="E20" s="40" t="s">
        <v>693</v>
      </c>
      <c r="F20" s="40" t="s">
        <v>693</v>
      </c>
      <c r="G20" s="11" t="s">
        <v>693</v>
      </c>
      <c r="H20" s="40" t="s">
        <v>693</v>
      </c>
      <c r="I20" s="12" t="s">
        <v>693</v>
      </c>
    </row>
    <row r="21" spans="1:11" x14ac:dyDescent="0.25">
      <c r="A21" s="66" t="s">
        <v>91</v>
      </c>
      <c r="B21" s="67" t="s">
        <v>693</v>
      </c>
      <c r="C21" s="67">
        <v>19</v>
      </c>
      <c r="D21" s="67" t="s">
        <v>693</v>
      </c>
      <c r="E21" s="67">
        <v>19</v>
      </c>
      <c r="F21" s="71" t="s">
        <v>693</v>
      </c>
      <c r="G21" s="71">
        <v>19500</v>
      </c>
      <c r="H21" s="71" t="s">
        <v>693</v>
      </c>
      <c r="I21" s="68">
        <v>371</v>
      </c>
    </row>
    <row r="22" spans="1:11" x14ac:dyDescent="0.25">
      <c r="A22" s="57"/>
      <c r="B22" s="40"/>
      <c r="C22" s="11"/>
      <c r="D22" s="40"/>
      <c r="E22" s="40"/>
      <c r="F22" s="40"/>
      <c r="G22" s="11"/>
      <c r="H22" s="40"/>
      <c r="I22" s="12"/>
    </row>
    <row r="23" spans="1:11" x14ac:dyDescent="0.25">
      <c r="A23" s="66" t="s">
        <v>92</v>
      </c>
      <c r="B23" s="67" t="s">
        <v>693</v>
      </c>
      <c r="C23" s="67">
        <v>91</v>
      </c>
      <c r="D23" s="67" t="s">
        <v>693</v>
      </c>
      <c r="E23" s="67">
        <v>91</v>
      </c>
      <c r="F23" s="71" t="s">
        <v>693</v>
      </c>
      <c r="G23" s="71">
        <v>22836</v>
      </c>
      <c r="H23" s="71" t="s">
        <v>693</v>
      </c>
      <c r="I23" s="68">
        <v>2078</v>
      </c>
    </row>
    <row r="24" spans="1:11" x14ac:dyDescent="0.25">
      <c r="A24" s="57"/>
      <c r="B24" s="11"/>
      <c r="C24" s="11"/>
      <c r="D24" s="40"/>
      <c r="E24" s="40"/>
      <c r="F24" s="11"/>
      <c r="G24" s="11"/>
      <c r="H24" s="40"/>
      <c r="I24" s="12"/>
      <c r="J24" s="177"/>
      <c r="K24" s="177"/>
    </row>
    <row r="25" spans="1:11" x14ac:dyDescent="0.25">
      <c r="A25" s="66" t="s">
        <v>93</v>
      </c>
      <c r="B25" s="67" t="s">
        <v>693</v>
      </c>
      <c r="C25" s="67" t="s">
        <v>693</v>
      </c>
      <c r="D25" s="67" t="s">
        <v>693</v>
      </c>
      <c r="E25" s="67" t="s">
        <v>693</v>
      </c>
      <c r="F25" s="71" t="s">
        <v>693</v>
      </c>
      <c r="G25" s="71" t="s">
        <v>693</v>
      </c>
      <c r="H25" s="71" t="s">
        <v>693</v>
      </c>
      <c r="I25" s="68" t="s">
        <v>693</v>
      </c>
    </row>
    <row r="26" spans="1:11" x14ac:dyDescent="0.25">
      <c r="A26" s="57"/>
      <c r="B26" s="40"/>
      <c r="C26" s="11"/>
      <c r="D26" s="11"/>
      <c r="E26" s="40"/>
      <c r="F26" s="40"/>
      <c r="G26" s="11"/>
      <c r="H26" s="11"/>
      <c r="I26" s="12"/>
    </row>
    <row r="27" spans="1:11" x14ac:dyDescent="0.25">
      <c r="A27" s="57" t="s">
        <v>94</v>
      </c>
      <c r="B27" s="40" t="s">
        <v>693</v>
      </c>
      <c r="C27" s="11" t="s">
        <v>693</v>
      </c>
      <c r="D27" s="40" t="s">
        <v>693</v>
      </c>
      <c r="E27" s="40" t="s">
        <v>693</v>
      </c>
      <c r="F27" s="40" t="s">
        <v>693</v>
      </c>
      <c r="G27" s="11" t="s">
        <v>693</v>
      </c>
      <c r="H27" s="40" t="s">
        <v>693</v>
      </c>
      <c r="I27" s="12" t="s">
        <v>693</v>
      </c>
    </row>
    <row r="28" spans="1:11" x14ac:dyDescent="0.25">
      <c r="A28" s="57" t="s">
        <v>95</v>
      </c>
      <c r="B28" s="11" t="s">
        <v>693</v>
      </c>
      <c r="C28" s="11" t="s">
        <v>693</v>
      </c>
      <c r="D28" s="40" t="s">
        <v>693</v>
      </c>
      <c r="E28" s="40" t="s">
        <v>693</v>
      </c>
      <c r="F28" s="11" t="s">
        <v>693</v>
      </c>
      <c r="G28" s="11" t="s">
        <v>693</v>
      </c>
      <c r="H28" s="40" t="s">
        <v>693</v>
      </c>
      <c r="I28" s="12" t="s">
        <v>693</v>
      </c>
    </row>
    <row r="29" spans="1:11" x14ac:dyDescent="0.25">
      <c r="A29" s="57" t="s">
        <v>96</v>
      </c>
      <c r="B29" s="40" t="s">
        <v>693</v>
      </c>
      <c r="C29" s="11">
        <v>3</v>
      </c>
      <c r="D29" s="40" t="s">
        <v>693</v>
      </c>
      <c r="E29" s="40">
        <v>3</v>
      </c>
      <c r="F29" s="40" t="s">
        <v>693</v>
      </c>
      <c r="G29" s="11">
        <v>20000</v>
      </c>
      <c r="H29" s="40" t="s">
        <v>693</v>
      </c>
      <c r="I29" s="12">
        <v>60</v>
      </c>
    </row>
    <row r="30" spans="1:11" x14ac:dyDescent="0.25">
      <c r="A30" s="66" t="s">
        <v>97</v>
      </c>
      <c r="B30" s="67" t="s">
        <v>693</v>
      </c>
      <c r="C30" s="67">
        <v>3</v>
      </c>
      <c r="D30" s="67" t="s">
        <v>693</v>
      </c>
      <c r="E30" s="67">
        <v>3</v>
      </c>
      <c r="F30" s="71" t="s">
        <v>693</v>
      </c>
      <c r="G30" s="71">
        <v>20000</v>
      </c>
      <c r="H30" s="71" t="s">
        <v>693</v>
      </c>
      <c r="I30" s="68">
        <v>60</v>
      </c>
    </row>
    <row r="31" spans="1:11" x14ac:dyDescent="0.25">
      <c r="A31" s="57"/>
      <c r="B31" s="11"/>
      <c r="C31" s="11"/>
      <c r="D31" s="40"/>
      <c r="E31" s="40"/>
      <c r="F31" s="11"/>
      <c r="G31" s="11"/>
      <c r="H31" s="40"/>
      <c r="I31" s="12"/>
    </row>
    <row r="32" spans="1:11" x14ac:dyDescent="0.25">
      <c r="A32" s="57" t="s">
        <v>98</v>
      </c>
      <c r="B32" s="40" t="s">
        <v>693</v>
      </c>
      <c r="C32" s="11" t="s">
        <v>693</v>
      </c>
      <c r="D32" s="40" t="s">
        <v>693</v>
      </c>
      <c r="E32" s="40" t="s">
        <v>693</v>
      </c>
      <c r="F32" s="40" t="s">
        <v>693</v>
      </c>
      <c r="G32" s="11" t="s">
        <v>693</v>
      </c>
      <c r="H32" s="40" t="s">
        <v>693</v>
      </c>
      <c r="I32" s="12" t="s">
        <v>693</v>
      </c>
    </row>
    <row r="33" spans="1:11" x14ac:dyDescent="0.25">
      <c r="A33" s="57" t="s">
        <v>99</v>
      </c>
      <c r="B33" s="40" t="s">
        <v>693</v>
      </c>
      <c r="C33" s="11" t="s">
        <v>693</v>
      </c>
      <c r="D33" s="40" t="s">
        <v>693</v>
      </c>
      <c r="E33" s="40" t="s">
        <v>693</v>
      </c>
      <c r="F33" s="40" t="s">
        <v>693</v>
      </c>
      <c r="G33" s="11" t="s">
        <v>693</v>
      </c>
      <c r="H33" s="40" t="s">
        <v>693</v>
      </c>
      <c r="I33" s="12" t="s">
        <v>693</v>
      </c>
    </row>
    <row r="34" spans="1:11" x14ac:dyDescent="0.25">
      <c r="A34" s="57" t="s">
        <v>100</v>
      </c>
      <c r="B34" s="11" t="s">
        <v>693</v>
      </c>
      <c r="C34" s="11" t="s">
        <v>693</v>
      </c>
      <c r="D34" s="40" t="s">
        <v>693</v>
      </c>
      <c r="E34" s="40" t="s">
        <v>693</v>
      </c>
      <c r="F34" s="11" t="s">
        <v>693</v>
      </c>
      <c r="G34" s="11" t="s">
        <v>693</v>
      </c>
      <c r="H34" s="40" t="s">
        <v>693</v>
      </c>
      <c r="I34" s="12" t="s">
        <v>693</v>
      </c>
      <c r="J34" s="177"/>
      <c r="K34" s="177"/>
    </row>
    <row r="35" spans="1:11" x14ac:dyDescent="0.25">
      <c r="A35" s="57" t="s">
        <v>101</v>
      </c>
      <c r="B35" s="40" t="s">
        <v>693</v>
      </c>
      <c r="C35" s="40" t="s">
        <v>693</v>
      </c>
      <c r="D35" s="40" t="s">
        <v>693</v>
      </c>
      <c r="E35" s="40" t="s">
        <v>693</v>
      </c>
      <c r="F35" s="11" t="s">
        <v>693</v>
      </c>
      <c r="G35" s="11" t="s">
        <v>693</v>
      </c>
      <c r="H35" s="11" t="s">
        <v>693</v>
      </c>
      <c r="I35" s="12" t="s">
        <v>693</v>
      </c>
    </row>
    <row r="36" spans="1:11" x14ac:dyDescent="0.25">
      <c r="A36" s="66" t="s">
        <v>102</v>
      </c>
      <c r="B36" s="67" t="s">
        <v>693</v>
      </c>
      <c r="C36" s="67" t="s">
        <v>693</v>
      </c>
      <c r="D36" s="67" t="s">
        <v>693</v>
      </c>
      <c r="E36" s="67" t="s">
        <v>693</v>
      </c>
      <c r="F36" s="71" t="s">
        <v>693</v>
      </c>
      <c r="G36" s="71" t="s">
        <v>693</v>
      </c>
      <c r="H36" s="71" t="s">
        <v>693</v>
      </c>
      <c r="I36" s="68" t="s">
        <v>693</v>
      </c>
    </row>
    <row r="37" spans="1:11" x14ac:dyDescent="0.25">
      <c r="A37" s="57"/>
      <c r="B37" s="40"/>
      <c r="C37" s="11"/>
      <c r="D37" s="40"/>
      <c r="E37" s="40"/>
      <c r="F37" s="40"/>
      <c r="G37" s="11"/>
      <c r="H37" s="40"/>
      <c r="I37" s="12"/>
    </row>
    <row r="38" spans="1:11" x14ac:dyDescent="0.25">
      <c r="A38" s="66" t="s">
        <v>103</v>
      </c>
      <c r="B38" s="67" t="s">
        <v>693</v>
      </c>
      <c r="C38" s="67">
        <v>5</v>
      </c>
      <c r="D38" s="67" t="s">
        <v>693</v>
      </c>
      <c r="E38" s="67">
        <v>5</v>
      </c>
      <c r="F38" s="71" t="s">
        <v>693</v>
      </c>
      <c r="G38" s="71">
        <v>12000</v>
      </c>
      <c r="H38" s="71" t="s">
        <v>693</v>
      </c>
      <c r="I38" s="68">
        <v>60</v>
      </c>
    </row>
    <row r="39" spans="1:11" x14ac:dyDescent="0.25">
      <c r="A39" s="57"/>
      <c r="B39" s="40"/>
      <c r="C39" s="11"/>
      <c r="D39" s="40"/>
      <c r="E39" s="40"/>
      <c r="F39" s="40"/>
      <c r="G39" s="11"/>
      <c r="H39" s="40"/>
      <c r="I39" s="12"/>
    </row>
    <row r="40" spans="1:11" x14ac:dyDescent="0.25">
      <c r="A40" s="57" t="s">
        <v>161</v>
      </c>
      <c r="B40" s="40" t="s">
        <v>693</v>
      </c>
      <c r="C40" s="11" t="s">
        <v>693</v>
      </c>
      <c r="D40" s="40" t="s">
        <v>693</v>
      </c>
      <c r="E40" s="40" t="s">
        <v>693</v>
      </c>
      <c r="F40" s="40" t="s">
        <v>693</v>
      </c>
      <c r="G40" s="11" t="s">
        <v>693</v>
      </c>
      <c r="H40" s="40" t="s">
        <v>693</v>
      </c>
      <c r="I40" s="12" t="s">
        <v>693</v>
      </c>
    </row>
    <row r="41" spans="1:11" x14ac:dyDescent="0.25">
      <c r="A41" s="57" t="s">
        <v>105</v>
      </c>
      <c r="B41" s="40" t="s">
        <v>693</v>
      </c>
      <c r="C41" s="11" t="s">
        <v>693</v>
      </c>
      <c r="D41" s="40" t="s">
        <v>693</v>
      </c>
      <c r="E41" s="40" t="s">
        <v>693</v>
      </c>
      <c r="F41" s="40" t="s">
        <v>693</v>
      </c>
      <c r="G41" s="11" t="s">
        <v>693</v>
      </c>
      <c r="H41" s="40" t="s">
        <v>693</v>
      </c>
      <c r="I41" s="12" t="s">
        <v>693</v>
      </c>
    </row>
    <row r="42" spans="1:11" x14ac:dyDescent="0.25">
      <c r="A42" s="57" t="s">
        <v>106</v>
      </c>
      <c r="B42" s="40" t="s">
        <v>693</v>
      </c>
      <c r="C42" s="11" t="s">
        <v>693</v>
      </c>
      <c r="D42" s="40" t="s">
        <v>693</v>
      </c>
      <c r="E42" s="40" t="s">
        <v>693</v>
      </c>
      <c r="F42" s="40" t="s">
        <v>693</v>
      </c>
      <c r="G42" s="11" t="s">
        <v>693</v>
      </c>
      <c r="H42" s="40" t="s">
        <v>693</v>
      </c>
      <c r="I42" s="12" t="s">
        <v>693</v>
      </c>
    </row>
    <row r="43" spans="1:11" x14ac:dyDescent="0.25">
      <c r="A43" s="57" t="s">
        <v>107</v>
      </c>
      <c r="B43" s="40" t="s">
        <v>693</v>
      </c>
      <c r="C43" s="11" t="s">
        <v>693</v>
      </c>
      <c r="D43" s="40" t="s">
        <v>693</v>
      </c>
      <c r="E43" s="40" t="s">
        <v>693</v>
      </c>
      <c r="F43" s="40" t="s">
        <v>693</v>
      </c>
      <c r="G43" s="11" t="s">
        <v>693</v>
      </c>
      <c r="H43" s="40" t="s">
        <v>693</v>
      </c>
      <c r="I43" s="12" t="s">
        <v>693</v>
      </c>
    </row>
    <row r="44" spans="1:11" x14ac:dyDescent="0.25">
      <c r="A44" s="57" t="s">
        <v>108</v>
      </c>
      <c r="B44" s="40" t="s">
        <v>693</v>
      </c>
      <c r="C44" s="11" t="s">
        <v>693</v>
      </c>
      <c r="D44" s="40" t="s">
        <v>693</v>
      </c>
      <c r="E44" s="40" t="s">
        <v>693</v>
      </c>
      <c r="F44" s="40" t="s">
        <v>693</v>
      </c>
      <c r="G44" s="11" t="s">
        <v>693</v>
      </c>
      <c r="H44" s="40" t="s">
        <v>693</v>
      </c>
      <c r="I44" s="12" t="s">
        <v>693</v>
      </c>
    </row>
    <row r="45" spans="1:11" x14ac:dyDescent="0.25">
      <c r="A45" s="57" t="s">
        <v>109</v>
      </c>
      <c r="B45" s="40" t="s">
        <v>693</v>
      </c>
      <c r="C45" s="11" t="s">
        <v>693</v>
      </c>
      <c r="D45" s="40" t="s">
        <v>693</v>
      </c>
      <c r="E45" s="40" t="s">
        <v>693</v>
      </c>
      <c r="F45" s="40" t="s">
        <v>693</v>
      </c>
      <c r="G45" s="11" t="s">
        <v>693</v>
      </c>
      <c r="H45" s="40" t="s">
        <v>693</v>
      </c>
      <c r="I45" s="12" t="s">
        <v>693</v>
      </c>
    </row>
    <row r="46" spans="1:11" x14ac:dyDescent="0.25">
      <c r="A46" s="57" t="s">
        <v>110</v>
      </c>
      <c r="B46" s="40" t="s">
        <v>693</v>
      </c>
      <c r="C46" s="11" t="s">
        <v>693</v>
      </c>
      <c r="D46" s="40" t="s">
        <v>693</v>
      </c>
      <c r="E46" s="40" t="s">
        <v>693</v>
      </c>
      <c r="F46" s="40" t="s">
        <v>693</v>
      </c>
      <c r="G46" s="11" t="s">
        <v>693</v>
      </c>
      <c r="H46" s="40" t="s">
        <v>693</v>
      </c>
      <c r="I46" s="12" t="s">
        <v>693</v>
      </c>
    </row>
    <row r="47" spans="1:11" x14ac:dyDescent="0.25">
      <c r="A47" s="57" t="s">
        <v>111</v>
      </c>
      <c r="B47" s="40" t="s">
        <v>693</v>
      </c>
      <c r="C47" s="11" t="s">
        <v>693</v>
      </c>
      <c r="D47" s="40" t="s">
        <v>693</v>
      </c>
      <c r="E47" s="40" t="s">
        <v>693</v>
      </c>
      <c r="F47" s="40" t="s">
        <v>693</v>
      </c>
      <c r="G47" s="11" t="s">
        <v>693</v>
      </c>
      <c r="H47" s="40" t="s">
        <v>693</v>
      </c>
      <c r="I47" s="12" t="s">
        <v>693</v>
      </c>
    </row>
    <row r="48" spans="1:11" x14ac:dyDescent="0.25">
      <c r="A48" s="57" t="s">
        <v>112</v>
      </c>
      <c r="B48" s="40" t="s">
        <v>693</v>
      </c>
      <c r="C48" s="11" t="s">
        <v>693</v>
      </c>
      <c r="D48" s="40" t="s">
        <v>693</v>
      </c>
      <c r="E48" s="40" t="s">
        <v>693</v>
      </c>
      <c r="F48" s="40" t="s">
        <v>693</v>
      </c>
      <c r="G48" s="11" t="s">
        <v>693</v>
      </c>
      <c r="H48" s="40" t="s">
        <v>693</v>
      </c>
      <c r="I48" s="12" t="s">
        <v>693</v>
      </c>
    </row>
    <row r="49" spans="1:9" x14ac:dyDescent="0.25">
      <c r="A49" s="66" t="s">
        <v>113</v>
      </c>
      <c r="B49" s="67" t="s">
        <v>693</v>
      </c>
      <c r="C49" s="67" t="s">
        <v>693</v>
      </c>
      <c r="D49" s="67" t="s">
        <v>693</v>
      </c>
      <c r="E49" s="67" t="s">
        <v>693</v>
      </c>
      <c r="F49" s="71" t="s">
        <v>693</v>
      </c>
      <c r="G49" s="71" t="s">
        <v>693</v>
      </c>
      <c r="H49" s="71" t="s">
        <v>693</v>
      </c>
      <c r="I49" s="68" t="s">
        <v>693</v>
      </c>
    </row>
    <row r="50" spans="1:9" x14ac:dyDescent="0.25">
      <c r="A50" s="57"/>
      <c r="B50" s="40"/>
      <c r="C50" s="11"/>
      <c r="D50" s="40"/>
      <c r="E50" s="40"/>
      <c r="F50" s="40"/>
      <c r="G50" s="11"/>
      <c r="H50" s="40"/>
      <c r="I50" s="12"/>
    </row>
    <row r="51" spans="1:9" x14ac:dyDescent="0.25">
      <c r="A51" s="66" t="s">
        <v>114</v>
      </c>
      <c r="B51" s="67" t="s">
        <v>693</v>
      </c>
      <c r="C51" s="67" t="s">
        <v>693</v>
      </c>
      <c r="D51" s="67" t="s">
        <v>693</v>
      </c>
      <c r="E51" s="67" t="s">
        <v>693</v>
      </c>
      <c r="F51" s="71" t="s">
        <v>693</v>
      </c>
      <c r="G51" s="71" t="s">
        <v>693</v>
      </c>
      <c r="H51" s="71" t="s">
        <v>693</v>
      </c>
      <c r="I51" s="68" t="s">
        <v>693</v>
      </c>
    </row>
    <row r="52" spans="1:9" x14ac:dyDescent="0.25">
      <c r="A52" s="57"/>
      <c r="B52" s="40"/>
      <c r="C52" s="11"/>
      <c r="D52" s="40"/>
      <c r="E52" s="40"/>
      <c r="F52" s="40"/>
      <c r="G52" s="11"/>
      <c r="H52" s="40"/>
      <c r="I52" s="12"/>
    </row>
    <row r="53" spans="1:9" x14ac:dyDescent="0.25">
      <c r="A53" s="57" t="s">
        <v>115</v>
      </c>
      <c r="B53" s="40" t="s">
        <v>693</v>
      </c>
      <c r="C53" s="11" t="s">
        <v>693</v>
      </c>
      <c r="D53" s="40" t="s">
        <v>693</v>
      </c>
      <c r="E53" s="40" t="s">
        <v>693</v>
      </c>
      <c r="F53" s="40" t="s">
        <v>693</v>
      </c>
      <c r="G53" s="11" t="s">
        <v>693</v>
      </c>
      <c r="H53" s="40" t="s">
        <v>693</v>
      </c>
      <c r="I53" s="12" t="s">
        <v>693</v>
      </c>
    </row>
    <row r="54" spans="1:9" x14ac:dyDescent="0.25">
      <c r="A54" s="57" t="s">
        <v>116</v>
      </c>
      <c r="B54" s="40" t="s">
        <v>693</v>
      </c>
      <c r="C54" s="11" t="s">
        <v>693</v>
      </c>
      <c r="D54" s="40" t="s">
        <v>693</v>
      </c>
      <c r="E54" s="40" t="s">
        <v>693</v>
      </c>
      <c r="F54" s="40" t="s">
        <v>693</v>
      </c>
      <c r="G54" s="11" t="s">
        <v>693</v>
      </c>
      <c r="H54" s="40" t="s">
        <v>693</v>
      </c>
      <c r="I54" s="12" t="s">
        <v>693</v>
      </c>
    </row>
    <row r="55" spans="1:9" x14ac:dyDescent="0.25">
      <c r="A55" s="57" t="s">
        <v>117</v>
      </c>
      <c r="B55" s="40" t="s">
        <v>693</v>
      </c>
      <c r="C55" s="11" t="s">
        <v>693</v>
      </c>
      <c r="D55" s="40" t="s">
        <v>693</v>
      </c>
      <c r="E55" s="40" t="s">
        <v>693</v>
      </c>
      <c r="F55" s="40" t="s">
        <v>693</v>
      </c>
      <c r="G55" s="11" t="s">
        <v>693</v>
      </c>
      <c r="H55" s="40" t="s">
        <v>693</v>
      </c>
      <c r="I55" s="12" t="s">
        <v>693</v>
      </c>
    </row>
    <row r="56" spans="1:9" x14ac:dyDescent="0.25">
      <c r="A56" s="57" t="s">
        <v>118</v>
      </c>
      <c r="B56" s="40" t="s">
        <v>693</v>
      </c>
      <c r="C56" s="11" t="s">
        <v>693</v>
      </c>
      <c r="D56" s="40" t="s">
        <v>693</v>
      </c>
      <c r="E56" s="40" t="s">
        <v>693</v>
      </c>
      <c r="F56" s="40" t="s">
        <v>693</v>
      </c>
      <c r="G56" s="11" t="s">
        <v>693</v>
      </c>
      <c r="H56" s="40" t="s">
        <v>693</v>
      </c>
      <c r="I56" s="12" t="s">
        <v>693</v>
      </c>
    </row>
    <row r="57" spans="1:9" x14ac:dyDescent="0.25">
      <c r="A57" s="57" t="s">
        <v>119</v>
      </c>
      <c r="B57" s="40" t="s">
        <v>693</v>
      </c>
      <c r="C57" s="11" t="s">
        <v>693</v>
      </c>
      <c r="D57" s="40" t="s">
        <v>693</v>
      </c>
      <c r="E57" s="40" t="s">
        <v>693</v>
      </c>
      <c r="F57" s="40" t="s">
        <v>693</v>
      </c>
      <c r="G57" s="11" t="s">
        <v>693</v>
      </c>
      <c r="H57" s="40" t="s">
        <v>693</v>
      </c>
      <c r="I57" s="12" t="s">
        <v>693</v>
      </c>
    </row>
    <row r="58" spans="1:9" x14ac:dyDescent="0.25">
      <c r="A58" s="66" t="s">
        <v>176</v>
      </c>
      <c r="B58" s="67" t="s">
        <v>693</v>
      </c>
      <c r="C58" s="67" t="s">
        <v>693</v>
      </c>
      <c r="D58" s="67" t="s">
        <v>693</v>
      </c>
      <c r="E58" s="67" t="s">
        <v>693</v>
      </c>
      <c r="F58" s="71" t="s">
        <v>693</v>
      </c>
      <c r="G58" s="71" t="s">
        <v>693</v>
      </c>
      <c r="H58" s="71" t="s">
        <v>693</v>
      </c>
      <c r="I58" s="68" t="s">
        <v>693</v>
      </c>
    </row>
    <row r="59" spans="1:9" x14ac:dyDescent="0.25">
      <c r="A59" s="57"/>
      <c r="B59" s="40"/>
      <c r="C59" s="11"/>
      <c r="D59" s="40"/>
      <c r="E59" s="40"/>
      <c r="F59" s="40"/>
      <c r="G59" s="11"/>
      <c r="H59" s="40"/>
      <c r="I59" s="12"/>
    </row>
    <row r="60" spans="1:9" x14ac:dyDescent="0.25">
      <c r="A60" s="57" t="s">
        <v>121</v>
      </c>
      <c r="B60" s="40" t="s">
        <v>693</v>
      </c>
      <c r="C60" s="11" t="s">
        <v>693</v>
      </c>
      <c r="D60" s="40" t="s">
        <v>693</v>
      </c>
      <c r="E60" s="40" t="s">
        <v>693</v>
      </c>
      <c r="F60" s="40" t="s">
        <v>693</v>
      </c>
      <c r="G60" s="11" t="s">
        <v>693</v>
      </c>
      <c r="H60" s="40" t="s">
        <v>693</v>
      </c>
      <c r="I60" s="12" t="s">
        <v>693</v>
      </c>
    </row>
    <row r="61" spans="1:9" x14ac:dyDescent="0.25">
      <c r="A61" s="57" t="s">
        <v>122</v>
      </c>
      <c r="B61" s="40" t="s">
        <v>693</v>
      </c>
      <c r="C61" s="11" t="s">
        <v>693</v>
      </c>
      <c r="D61" s="40" t="s">
        <v>693</v>
      </c>
      <c r="E61" s="40" t="s">
        <v>693</v>
      </c>
      <c r="F61" s="40" t="s">
        <v>693</v>
      </c>
      <c r="G61" s="11" t="s">
        <v>693</v>
      </c>
      <c r="H61" s="40" t="s">
        <v>693</v>
      </c>
      <c r="I61" s="12" t="s">
        <v>693</v>
      </c>
    </row>
    <row r="62" spans="1:9" x14ac:dyDescent="0.25">
      <c r="A62" s="57" t="s">
        <v>123</v>
      </c>
      <c r="B62" s="40" t="s">
        <v>693</v>
      </c>
      <c r="C62" s="11" t="s">
        <v>693</v>
      </c>
      <c r="D62" s="40" t="s">
        <v>693</v>
      </c>
      <c r="E62" s="40" t="s">
        <v>693</v>
      </c>
      <c r="F62" s="40" t="s">
        <v>693</v>
      </c>
      <c r="G62" s="11" t="s">
        <v>693</v>
      </c>
      <c r="H62" s="40" t="s">
        <v>693</v>
      </c>
      <c r="I62" s="12" t="s">
        <v>693</v>
      </c>
    </row>
    <row r="63" spans="1:9" x14ac:dyDescent="0.25">
      <c r="A63" s="66" t="s">
        <v>124</v>
      </c>
      <c r="B63" s="67" t="s">
        <v>693</v>
      </c>
      <c r="C63" s="67" t="s">
        <v>693</v>
      </c>
      <c r="D63" s="67" t="s">
        <v>693</v>
      </c>
      <c r="E63" s="67" t="s">
        <v>693</v>
      </c>
      <c r="F63" s="71" t="s">
        <v>693</v>
      </c>
      <c r="G63" s="71" t="s">
        <v>693</v>
      </c>
      <c r="H63" s="71" t="s">
        <v>693</v>
      </c>
      <c r="I63" s="68" t="s">
        <v>693</v>
      </c>
    </row>
    <row r="64" spans="1:9" x14ac:dyDescent="0.25">
      <c r="A64" s="57"/>
      <c r="B64" s="40"/>
      <c r="C64" s="11"/>
      <c r="D64" s="40"/>
      <c r="E64" s="40"/>
      <c r="F64" s="40"/>
      <c r="G64" s="11"/>
      <c r="H64" s="40"/>
      <c r="I64" s="12"/>
    </row>
    <row r="65" spans="1:9" x14ac:dyDescent="0.25">
      <c r="A65" s="66" t="s">
        <v>125</v>
      </c>
      <c r="B65" s="67" t="s">
        <v>693</v>
      </c>
      <c r="C65" s="67" t="s">
        <v>693</v>
      </c>
      <c r="D65" s="67" t="s">
        <v>693</v>
      </c>
      <c r="E65" s="67" t="s">
        <v>693</v>
      </c>
      <c r="F65" s="71" t="s">
        <v>693</v>
      </c>
      <c r="G65" s="71" t="s">
        <v>693</v>
      </c>
      <c r="H65" s="71" t="s">
        <v>693</v>
      </c>
      <c r="I65" s="68" t="s">
        <v>693</v>
      </c>
    </row>
    <row r="66" spans="1:9" x14ac:dyDescent="0.25">
      <c r="A66" s="57"/>
      <c r="B66" s="40"/>
      <c r="C66" s="11"/>
      <c r="D66" s="40"/>
      <c r="E66" s="40"/>
      <c r="F66" s="40"/>
      <c r="G66" s="11"/>
      <c r="H66" s="40"/>
      <c r="I66" s="12"/>
    </row>
    <row r="67" spans="1:9" x14ac:dyDescent="0.25">
      <c r="A67" s="57" t="s">
        <v>126</v>
      </c>
      <c r="B67" s="40" t="s">
        <v>693</v>
      </c>
      <c r="C67" s="11" t="s">
        <v>693</v>
      </c>
      <c r="D67" s="40" t="s">
        <v>693</v>
      </c>
      <c r="E67" s="40" t="s">
        <v>693</v>
      </c>
      <c r="F67" s="40" t="s">
        <v>693</v>
      </c>
      <c r="G67" s="11" t="s">
        <v>693</v>
      </c>
      <c r="H67" s="40" t="s">
        <v>693</v>
      </c>
      <c r="I67" s="12" t="s">
        <v>693</v>
      </c>
    </row>
    <row r="68" spans="1:9" x14ac:dyDescent="0.25">
      <c r="A68" s="57" t="s">
        <v>127</v>
      </c>
      <c r="B68" s="40" t="s">
        <v>693</v>
      </c>
      <c r="C68" s="11" t="s">
        <v>693</v>
      </c>
      <c r="D68" s="40" t="s">
        <v>693</v>
      </c>
      <c r="E68" s="40" t="s">
        <v>693</v>
      </c>
      <c r="F68" s="40" t="s">
        <v>693</v>
      </c>
      <c r="G68" s="11" t="s">
        <v>693</v>
      </c>
      <c r="H68" s="40" t="s">
        <v>693</v>
      </c>
      <c r="I68" s="12" t="s">
        <v>693</v>
      </c>
    </row>
    <row r="69" spans="1:9" x14ac:dyDescent="0.25">
      <c r="A69" s="66" t="s">
        <v>128</v>
      </c>
      <c r="B69" s="67" t="s">
        <v>693</v>
      </c>
      <c r="C69" s="67" t="s">
        <v>693</v>
      </c>
      <c r="D69" s="67" t="s">
        <v>693</v>
      </c>
      <c r="E69" s="67" t="s">
        <v>693</v>
      </c>
      <c r="F69" s="71" t="s">
        <v>693</v>
      </c>
      <c r="G69" s="71" t="s">
        <v>693</v>
      </c>
      <c r="H69" s="71" t="s">
        <v>693</v>
      </c>
      <c r="I69" s="68" t="s">
        <v>693</v>
      </c>
    </row>
    <row r="70" spans="1:9" x14ac:dyDescent="0.25">
      <c r="A70" s="57"/>
      <c r="B70" s="40"/>
      <c r="C70" s="11"/>
      <c r="D70" s="40"/>
      <c r="E70" s="40"/>
      <c r="F70" s="40"/>
      <c r="G70" s="11"/>
      <c r="H70" s="40"/>
      <c r="I70" s="12"/>
    </row>
    <row r="71" spans="1:9" x14ac:dyDescent="0.25">
      <c r="A71" s="57" t="s">
        <v>129</v>
      </c>
      <c r="B71" s="40" t="s">
        <v>693</v>
      </c>
      <c r="C71" s="11" t="s">
        <v>693</v>
      </c>
      <c r="D71" s="40" t="s">
        <v>693</v>
      </c>
      <c r="E71" s="40" t="s">
        <v>693</v>
      </c>
      <c r="F71" s="40" t="s">
        <v>693</v>
      </c>
      <c r="G71" s="11" t="s">
        <v>693</v>
      </c>
      <c r="H71" s="40" t="s">
        <v>693</v>
      </c>
      <c r="I71" s="12" t="s">
        <v>693</v>
      </c>
    </row>
    <row r="72" spans="1:9" x14ac:dyDescent="0.25">
      <c r="A72" s="57" t="s">
        <v>130</v>
      </c>
      <c r="B72" s="40" t="s">
        <v>693</v>
      </c>
      <c r="C72" s="11" t="s">
        <v>693</v>
      </c>
      <c r="D72" s="40" t="s">
        <v>693</v>
      </c>
      <c r="E72" s="40" t="s">
        <v>693</v>
      </c>
      <c r="F72" s="40" t="s">
        <v>693</v>
      </c>
      <c r="G72" s="11" t="s">
        <v>693</v>
      </c>
      <c r="H72" s="40" t="s">
        <v>693</v>
      </c>
      <c r="I72" s="12" t="s">
        <v>693</v>
      </c>
    </row>
    <row r="73" spans="1:9" x14ac:dyDescent="0.25">
      <c r="A73" s="57" t="s">
        <v>131</v>
      </c>
      <c r="B73" s="40" t="s">
        <v>693</v>
      </c>
      <c r="C73" s="11" t="s">
        <v>693</v>
      </c>
      <c r="D73" s="40" t="s">
        <v>693</v>
      </c>
      <c r="E73" s="40" t="s">
        <v>693</v>
      </c>
      <c r="F73" s="40" t="s">
        <v>693</v>
      </c>
      <c r="G73" s="11" t="s">
        <v>693</v>
      </c>
      <c r="H73" s="40" t="s">
        <v>693</v>
      </c>
      <c r="I73" s="12" t="s">
        <v>693</v>
      </c>
    </row>
    <row r="74" spans="1:9" x14ac:dyDescent="0.25">
      <c r="A74" s="57" t="s">
        <v>132</v>
      </c>
      <c r="B74" s="40" t="s">
        <v>693</v>
      </c>
      <c r="C74" s="11" t="s">
        <v>693</v>
      </c>
      <c r="D74" s="40" t="s">
        <v>693</v>
      </c>
      <c r="E74" s="40" t="s">
        <v>693</v>
      </c>
      <c r="F74" s="40" t="s">
        <v>693</v>
      </c>
      <c r="G74" s="11" t="s">
        <v>693</v>
      </c>
      <c r="H74" s="40" t="s">
        <v>693</v>
      </c>
      <c r="I74" s="12" t="s">
        <v>693</v>
      </c>
    </row>
    <row r="75" spans="1:9" x14ac:dyDescent="0.25">
      <c r="A75" s="57" t="s">
        <v>133</v>
      </c>
      <c r="B75" s="40" t="s">
        <v>693</v>
      </c>
      <c r="C75" s="11" t="s">
        <v>693</v>
      </c>
      <c r="D75" s="40" t="s">
        <v>693</v>
      </c>
      <c r="E75" s="40" t="s">
        <v>693</v>
      </c>
      <c r="F75" s="40" t="s">
        <v>693</v>
      </c>
      <c r="G75" s="11" t="s">
        <v>693</v>
      </c>
      <c r="H75" s="40" t="s">
        <v>693</v>
      </c>
      <c r="I75" s="12" t="s">
        <v>693</v>
      </c>
    </row>
    <row r="76" spans="1:9" x14ac:dyDescent="0.25">
      <c r="A76" s="57" t="s">
        <v>134</v>
      </c>
      <c r="B76" s="40" t="s">
        <v>693</v>
      </c>
      <c r="C76" s="11" t="s">
        <v>693</v>
      </c>
      <c r="D76" s="40" t="s">
        <v>693</v>
      </c>
      <c r="E76" s="40" t="s">
        <v>693</v>
      </c>
      <c r="F76" s="40" t="s">
        <v>693</v>
      </c>
      <c r="G76" s="11" t="s">
        <v>693</v>
      </c>
      <c r="H76" s="40" t="s">
        <v>693</v>
      </c>
      <c r="I76" s="12" t="s">
        <v>693</v>
      </c>
    </row>
    <row r="77" spans="1:9" x14ac:dyDescent="0.25">
      <c r="A77" s="57" t="s">
        <v>135</v>
      </c>
      <c r="B77" s="40" t="s">
        <v>693</v>
      </c>
      <c r="C77" s="11" t="s">
        <v>693</v>
      </c>
      <c r="D77" s="40" t="s">
        <v>693</v>
      </c>
      <c r="E77" s="40" t="s">
        <v>693</v>
      </c>
      <c r="F77" s="40" t="s">
        <v>693</v>
      </c>
      <c r="G77" s="11" t="s">
        <v>693</v>
      </c>
      <c r="H77" s="40" t="s">
        <v>693</v>
      </c>
      <c r="I77" s="12" t="s">
        <v>693</v>
      </c>
    </row>
    <row r="78" spans="1:9" x14ac:dyDescent="0.25">
      <c r="A78" s="57" t="s">
        <v>136</v>
      </c>
      <c r="B78" s="40" t="s">
        <v>693</v>
      </c>
      <c r="C78" s="11" t="s">
        <v>693</v>
      </c>
      <c r="D78" s="40" t="s">
        <v>693</v>
      </c>
      <c r="E78" s="40" t="s">
        <v>693</v>
      </c>
      <c r="F78" s="40" t="s">
        <v>693</v>
      </c>
      <c r="G78" s="11" t="s">
        <v>693</v>
      </c>
      <c r="H78" s="40" t="s">
        <v>693</v>
      </c>
      <c r="I78" s="12" t="s">
        <v>693</v>
      </c>
    </row>
    <row r="79" spans="1:9" x14ac:dyDescent="0.25">
      <c r="A79" s="66" t="s">
        <v>137</v>
      </c>
      <c r="B79" s="67" t="s">
        <v>693</v>
      </c>
      <c r="C79" s="67" t="s">
        <v>693</v>
      </c>
      <c r="D79" s="67" t="s">
        <v>693</v>
      </c>
      <c r="E79" s="67" t="s">
        <v>693</v>
      </c>
      <c r="F79" s="71" t="s">
        <v>693</v>
      </c>
      <c r="G79" s="71" t="s">
        <v>693</v>
      </c>
      <c r="H79" s="71" t="s">
        <v>693</v>
      </c>
      <c r="I79" s="68" t="s">
        <v>693</v>
      </c>
    </row>
    <row r="80" spans="1:9" x14ac:dyDescent="0.25">
      <c r="A80" s="57"/>
      <c r="B80" s="40"/>
      <c r="C80" s="11"/>
      <c r="D80" s="40"/>
      <c r="E80" s="40"/>
      <c r="F80" s="40"/>
      <c r="G80" s="11"/>
      <c r="H80" s="40"/>
      <c r="I80" s="12"/>
    </row>
    <row r="81" spans="1:9" x14ac:dyDescent="0.25">
      <c r="A81" s="57" t="s">
        <v>138</v>
      </c>
      <c r="B81" s="40" t="s">
        <v>693</v>
      </c>
      <c r="C81" s="11">
        <v>2</v>
      </c>
      <c r="D81" s="40" t="s">
        <v>693</v>
      </c>
      <c r="E81" s="40">
        <v>2</v>
      </c>
      <c r="F81" s="40" t="s">
        <v>693</v>
      </c>
      <c r="G81" s="11">
        <v>19000</v>
      </c>
      <c r="H81" s="40" t="s">
        <v>693</v>
      </c>
      <c r="I81" s="12">
        <v>38</v>
      </c>
    </row>
    <row r="82" spans="1:9" x14ac:dyDescent="0.25">
      <c r="A82" s="57" t="s">
        <v>139</v>
      </c>
      <c r="B82" s="40" t="s">
        <v>693</v>
      </c>
      <c r="C82" s="11" t="s">
        <v>693</v>
      </c>
      <c r="D82" s="40" t="s">
        <v>693</v>
      </c>
      <c r="E82" s="40" t="s">
        <v>693</v>
      </c>
      <c r="F82" s="40" t="s">
        <v>693</v>
      </c>
      <c r="G82" s="11" t="s">
        <v>693</v>
      </c>
      <c r="H82" s="40" t="s">
        <v>693</v>
      </c>
      <c r="I82" s="12" t="s">
        <v>693</v>
      </c>
    </row>
    <row r="83" spans="1:9" x14ac:dyDescent="0.25">
      <c r="A83" s="66" t="s">
        <v>140</v>
      </c>
      <c r="B83" s="67" t="s">
        <v>693</v>
      </c>
      <c r="C83" s="67">
        <v>2</v>
      </c>
      <c r="D83" s="67" t="s">
        <v>693</v>
      </c>
      <c r="E83" s="67">
        <v>2</v>
      </c>
      <c r="F83" s="71" t="s">
        <v>693</v>
      </c>
      <c r="G83" s="71">
        <v>19000</v>
      </c>
      <c r="H83" s="71" t="s">
        <v>693</v>
      </c>
      <c r="I83" s="68">
        <v>38</v>
      </c>
    </row>
    <row r="84" spans="1:9" x14ac:dyDescent="0.25">
      <c r="A84" s="57"/>
      <c r="B84" s="40"/>
      <c r="C84" s="11"/>
      <c r="D84" s="40"/>
      <c r="E84" s="40"/>
      <c r="F84" s="40"/>
      <c r="G84" s="11"/>
      <c r="H84" s="40"/>
      <c r="I84" s="12"/>
    </row>
    <row r="85" spans="1:9" ht="13.8" thickBot="1" x14ac:dyDescent="0.3">
      <c r="A85" s="60" t="s">
        <v>141</v>
      </c>
      <c r="B85" s="47" t="s">
        <v>693</v>
      </c>
      <c r="C85" s="47">
        <v>120</v>
      </c>
      <c r="D85" s="47" t="s">
        <v>693</v>
      </c>
      <c r="E85" s="47">
        <v>120</v>
      </c>
      <c r="F85" s="149" t="s">
        <v>693</v>
      </c>
      <c r="G85" s="149">
        <v>21721</v>
      </c>
      <c r="H85" s="149" t="s">
        <v>693</v>
      </c>
      <c r="I85" s="48">
        <v>2607</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99">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66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771</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s="380" customFormat="1" ht="27" customHeight="1" x14ac:dyDescent="0.25">
      <c r="A5" s="2005" t="s">
        <v>77</v>
      </c>
      <c r="B5" s="366" t="s">
        <v>241</v>
      </c>
      <c r="C5" s="367"/>
      <c r="D5" s="367"/>
      <c r="E5" s="368"/>
      <c r="F5" s="366" t="s">
        <v>178</v>
      </c>
      <c r="G5" s="367"/>
      <c r="H5" s="367"/>
      <c r="I5" s="1999" t="s">
        <v>11</v>
      </c>
    </row>
    <row r="6" spans="1:11" s="380" customFormat="1" ht="27" customHeight="1" x14ac:dyDescent="0.25">
      <c r="A6" s="2006"/>
      <c r="B6" s="1997" t="s">
        <v>17</v>
      </c>
      <c r="C6" s="188" t="s">
        <v>18</v>
      </c>
      <c r="D6" s="189"/>
      <c r="E6" s="1997" t="s">
        <v>19</v>
      </c>
      <c r="F6" s="1997" t="s">
        <v>17</v>
      </c>
      <c r="G6" s="188" t="s">
        <v>18</v>
      </c>
      <c r="H6" s="190"/>
      <c r="I6" s="2000"/>
    </row>
    <row r="7" spans="1:11" s="380" customFormat="1" ht="27" customHeight="1" thickBot="1" x14ac:dyDescent="0.3">
      <c r="A7" s="2007"/>
      <c r="B7" s="1998"/>
      <c r="C7" s="376" t="s">
        <v>393</v>
      </c>
      <c r="D7" s="376" t="s">
        <v>394</v>
      </c>
      <c r="E7" s="2103"/>
      <c r="F7" s="1998"/>
      <c r="G7" s="376" t="s">
        <v>393</v>
      </c>
      <c r="H7" s="376" t="s">
        <v>394</v>
      </c>
      <c r="I7" s="2001"/>
    </row>
    <row r="8" spans="1:11" x14ac:dyDescent="0.25">
      <c r="A8" s="57" t="s">
        <v>81</v>
      </c>
      <c r="B8" s="40" t="s">
        <v>693</v>
      </c>
      <c r="C8" s="40" t="s">
        <v>693</v>
      </c>
      <c r="D8" s="40" t="s">
        <v>693</v>
      </c>
      <c r="E8" s="40" t="s">
        <v>693</v>
      </c>
      <c r="F8" s="11" t="s">
        <v>693</v>
      </c>
      <c r="G8" s="11" t="s">
        <v>693</v>
      </c>
      <c r="H8" s="40" t="s">
        <v>693</v>
      </c>
      <c r="I8" s="41" t="s">
        <v>693</v>
      </c>
      <c r="J8" s="177"/>
      <c r="K8" s="177"/>
    </row>
    <row r="9" spans="1:11" x14ac:dyDescent="0.25">
      <c r="A9" s="57" t="s">
        <v>82</v>
      </c>
      <c r="B9" s="40" t="s">
        <v>693</v>
      </c>
      <c r="C9" s="40" t="s">
        <v>693</v>
      </c>
      <c r="D9" s="40" t="s">
        <v>693</v>
      </c>
      <c r="E9" s="40" t="s">
        <v>693</v>
      </c>
      <c r="F9" s="11" t="s">
        <v>693</v>
      </c>
      <c r="G9" s="11" t="s">
        <v>693</v>
      </c>
      <c r="H9" s="40" t="s">
        <v>693</v>
      </c>
      <c r="I9" s="41" t="s">
        <v>693</v>
      </c>
      <c r="J9" s="177"/>
      <c r="K9" s="177"/>
    </row>
    <row r="10" spans="1:11" x14ac:dyDescent="0.25">
      <c r="A10" s="57" t="s">
        <v>83</v>
      </c>
      <c r="B10" s="40" t="s">
        <v>693</v>
      </c>
      <c r="C10" s="40" t="s">
        <v>693</v>
      </c>
      <c r="D10" s="40" t="s">
        <v>693</v>
      </c>
      <c r="E10" s="40" t="s">
        <v>693</v>
      </c>
      <c r="F10" s="11" t="s">
        <v>693</v>
      </c>
      <c r="G10" s="11" t="s">
        <v>693</v>
      </c>
      <c r="H10" s="40" t="s">
        <v>693</v>
      </c>
      <c r="I10" s="41" t="s">
        <v>693</v>
      </c>
      <c r="J10" s="177"/>
      <c r="K10" s="177"/>
    </row>
    <row r="11" spans="1:11" x14ac:dyDescent="0.25">
      <c r="A11" s="57" t="s">
        <v>84</v>
      </c>
      <c r="B11" s="40" t="s">
        <v>693</v>
      </c>
      <c r="C11" s="40" t="s">
        <v>693</v>
      </c>
      <c r="D11" s="40" t="s">
        <v>693</v>
      </c>
      <c r="E11" s="40" t="s">
        <v>693</v>
      </c>
      <c r="F11" s="11" t="s">
        <v>693</v>
      </c>
      <c r="G11" s="11" t="s">
        <v>693</v>
      </c>
      <c r="H11" s="40" t="s">
        <v>693</v>
      </c>
      <c r="I11" s="41" t="s">
        <v>693</v>
      </c>
      <c r="J11" s="177"/>
      <c r="K11" s="177"/>
    </row>
    <row r="12" spans="1:11" x14ac:dyDescent="0.25">
      <c r="A12" s="66" t="s">
        <v>85</v>
      </c>
      <c r="B12" s="67" t="s">
        <v>693</v>
      </c>
      <c r="C12" s="67" t="s">
        <v>693</v>
      </c>
      <c r="D12" s="67" t="s">
        <v>693</v>
      </c>
      <c r="E12" s="67" t="s">
        <v>693</v>
      </c>
      <c r="F12" s="71" t="s">
        <v>693</v>
      </c>
      <c r="G12" s="71" t="s">
        <v>693</v>
      </c>
      <c r="H12" s="71" t="s">
        <v>693</v>
      </c>
      <c r="I12" s="68" t="s">
        <v>693</v>
      </c>
    </row>
    <row r="13" spans="1:11" x14ac:dyDescent="0.25">
      <c r="A13" s="57"/>
      <c r="B13" s="40"/>
      <c r="C13" s="40"/>
      <c r="D13" s="40"/>
      <c r="E13" s="40"/>
      <c r="F13" s="40"/>
      <c r="G13" s="11"/>
      <c r="H13" s="40"/>
      <c r="I13" s="41"/>
      <c r="J13" s="177"/>
      <c r="K13" s="177"/>
    </row>
    <row r="14" spans="1:11" x14ac:dyDescent="0.25">
      <c r="A14" s="66" t="s">
        <v>86</v>
      </c>
      <c r="B14" s="67" t="s">
        <v>693</v>
      </c>
      <c r="C14" s="67" t="s">
        <v>693</v>
      </c>
      <c r="D14" s="67" t="s">
        <v>693</v>
      </c>
      <c r="E14" s="67" t="s">
        <v>693</v>
      </c>
      <c r="F14" s="71" t="s">
        <v>693</v>
      </c>
      <c r="G14" s="71" t="s">
        <v>693</v>
      </c>
      <c r="H14" s="71" t="s">
        <v>693</v>
      </c>
      <c r="I14" s="68" t="s">
        <v>693</v>
      </c>
    </row>
    <row r="15" spans="1:11" x14ac:dyDescent="0.25">
      <c r="A15" s="57"/>
      <c r="B15" s="40"/>
      <c r="C15" s="40"/>
      <c r="D15" s="40"/>
      <c r="E15" s="40"/>
      <c r="F15" s="11"/>
      <c r="G15" s="11"/>
      <c r="H15" s="40"/>
      <c r="I15" s="41"/>
      <c r="J15" s="177"/>
      <c r="K15" s="177"/>
    </row>
    <row r="16" spans="1:11" x14ac:dyDescent="0.25">
      <c r="A16" s="66" t="s">
        <v>87</v>
      </c>
      <c r="B16" s="67" t="s">
        <v>693</v>
      </c>
      <c r="C16" s="67" t="s">
        <v>693</v>
      </c>
      <c r="D16" s="67" t="s">
        <v>693</v>
      </c>
      <c r="E16" s="67" t="s">
        <v>693</v>
      </c>
      <c r="F16" s="71" t="s">
        <v>693</v>
      </c>
      <c r="G16" s="71" t="s">
        <v>693</v>
      </c>
      <c r="H16" s="71" t="s">
        <v>693</v>
      </c>
      <c r="I16" s="68" t="s">
        <v>693</v>
      </c>
    </row>
    <row r="17" spans="1:11" x14ac:dyDescent="0.25">
      <c r="A17" s="57"/>
      <c r="B17" s="40"/>
      <c r="C17" s="11"/>
      <c r="D17" s="40"/>
      <c r="E17" s="40"/>
      <c r="F17" s="40"/>
      <c r="G17" s="11"/>
      <c r="H17" s="40"/>
      <c r="I17" s="12"/>
      <c r="J17" s="177"/>
      <c r="K17" s="177"/>
    </row>
    <row r="18" spans="1:11" x14ac:dyDescent="0.25">
      <c r="A18" s="57" t="s">
        <v>160</v>
      </c>
      <c r="B18" s="11" t="s">
        <v>693</v>
      </c>
      <c r="C18" s="11" t="s">
        <v>693</v>
      </c>
      <c r="D18" s="40" t="s">
        <v>693</v>
      </c>
      <c r="E18" s="40" t="s">
        <v>693</v>
      </c>
      <c r="F18" s="11" t="s">
        <v>693</v>
      </c>
      <c r="G18" s="11" t="s">
        <v>693</v>
      </c>
      <c r="H18" s="40" t="s">
        <v>693</v>
      </c>
      <c r="I18" s="12" t="s">
        <v>693</v>
      </c>
      <c r="J18" s="177"/>
      <c r="K18" s="177"/>
    </row>
    <row r="19" spans="1:11" x14ac:dyDescent="0.25">
      <c r="A19" s="57" t="s">
        <v>89</v>
      </c>
      <c r="B19" s="11" t="s">
        <v>693</v>
      </c>
      <c r="C19" s="11" t="s">
        <v>693</v>
      </c>
      <c r="D19" s="40" t="s">
        <v>693</v>
      </c>
      <c r="E19" s="40" t="s">
        <v>693</v>
      </c>
      <c r="F19" s="11" t="s">
        <v>693</v>
      </c>
      <c r="G19" s="11" t="s">
        <v>693</v>
      </c>
      <c r="H19" s="40" t="s">
        <v>693</v>
      </c>
      <c r="I19" s="12" t="s">
        <v>693</v>
      </c>
      <c r="J19" s="177"/>
      <c r="K19" s="177"/>
    </row>
    <row r="20" spans="1:11" x14ac:dyDescent="0.25">
      <c r="A20" s="57" t="s">
        <v>90</v>
      </c>
      <c r="B20" s="40" t="s">
        <v>693</v>
      </c>
      <c r="C20" s="11" t="s">
        <v>693</v>
      </c>
      <c r="D20" s="40" t="s">
        <v>693</v>
      </c>
      <c r="E20" s="40" t="s">
        <v>693</v>
      </c>
      <c r="F20" s="40" t="s">
        <v>693</v>
      </c>
      <c r="G20" s="11" t="s">
        <v>693</v>
      </c>
      <c r="H20" s="40" t="s">
        <v>693</v>
      </c>
      <c r="I20" s="12" t="s">
        <v>693</v>
      </c>
      <c r="J20" s="177"/>
      <c r="K20" s="177"/>
    </row>
    <row r="21" spans="1:11" x14ac:dyDescent="0.25">
      <c r="A21" s="66" t="s">
        <v>91</v>
      </c>
      <c r="B21" s="67" t="s">
        <v>693</v>
      </c>
      <c r="C21" s="67" t="s">
        <v>693</v>
      </c>
      <c r="D21" s="67" t="s">
        <v>693</v>
      </c>
      <c r="E21" s="67" t="s">
        <v>693</v>
      </c>
      <c r="F21" s="71" t="s">
        <v>693</v>
      </c>
      <c r="G21" s="71" t="s">
        <v>693</v>
      </c>
      <c r="H21" s="71" t="s">
        <v>693</v>
      </c>
      <c r="I21" s="68" t="s">
        <v>693</v>
      </c>
    </row>
    <row r="22" spans="1:11" x14ac:dyDescent="0.25">
      <c r="A22" s="57"/>
      <c r="B22" s="40"/>
      <c r="C22" s="11"/>
      <c r="D22" s="40"/>
      <c r="E22" s="40"/>
      <c r="F22" s="40"/>
      <c r="G22" s="11"/>
      <c r="H22" s="40"/>
      <c r="I22" s="12"/>
      <c r="J22" s="177"/>
      <c r="K22" s="177"/>
    </row>
    <row r="23" spans="1:11" x14ac:dyDescent="0.25">
      <c r="A23" s="66" t="s">
        <v>92</v>
      </c>
      <c r="B23" s="67" t="s">
        <v>693</v>
      </c>
      <c r="C23" s="67">
        <v>56</v>
      </c>
      <c r="D23" s="67" t="s">
        <v>693</v>
      </c>
      <c r="E23" s="67">
        <v>56</v>
      </c>
      <c r="F23" s="71" t="s">
        <v>693</v>
      </c>
      <c r="G23" s="71">
        <v>29000</v>
      </c>
      <c r="H23" s="71" t="s">
        <v>693</v>
      </c>
      <c r="I23" s="68">
        <v>1624</v>
      </c>
    </row>
    <row r="24" spans="1:11" x14ac:dyDescent="0.25">
      <c r="A24" s="57"/>
      <c r="B24" s="40"/>
      <c r="C24" s="11"/>
      <c r="D24" s="40"/>
      <c r="E24" s="40"/>
      <c r="F24" s="40"/>
      <c r="G24" s="11"/>
      <c r="H24" s="40"/>
      <c r="I24" s="12"/>
      <c r="J24" s="177"/>
      <c r="K24" s="177"/>
    </row>
    <row r="25" spans="1:11" x14ac:dyDescent="0.25">
      <c r="A25" s="66" t="s">
        <v>93</v>
      </c>
      <c r="B25" s="67" t="s">
        <v>693</v>
      </c>
      <c r="C25" s="67" t="s">
        <v>693</v>
      </c>
      <c r="D25" s="67" t="s">
        <v>693</v>
      </c>
      <c r="E25" s="67" t="s">
        <v>693</v>
      </c>
      <c r="F25" s="71" t="s">
        <v>693</v>
      </c>
      <c r="G25" s="71" t="s">
        <v>693</v>
      </c>
      <c r="H25" s="71" t="s">
        <v>693</v>
      </c>
      <c r="I25" s="68" t="s">
        <v>693</v>
      </c>
    </row>
    <row r="26" spans="1:11" x14ac:dyDescent="0.25">
      <c r="A26" s="57"/>
      <c r="B26" s="40"/>
      <c r="C26" s="40"/>
      <c r="D26" s="40"/>
      <c r="E26" s="40"/>
      <c r="F26" s="11"/>
      <c r="G26" s="11"/>
      <c r="H26" s="40"/>
      <c r="I26" s="41"/>
      <c r="J26" s="177"/>
      <c r="K26" s="177"/>
    </row>
    <row r="27" spans="1:11" x14ac:dyDescent="0.25">
      <c r="A27" s="57" t="s">
        <v>94</v>
      </c>
      <c r="B27" s="40" t="s">
        <v>693</v>
      </c>
      <c r="C27" s="40" t="s">
        <v>693</v>
      </c>
      <c r="D27" s="40" t="s">
        <v>693</v>
      </c>
      <c r="E27" s="40" t="s">
        <v>693</v>
      </c>
      <c r="F27" s="11" t="s">
        <v>693</v>
      </c>
      <c r="G27" s="11" t="s">
        <v>693</v>
      </c>
      <c r="H27" s="11" t="s">
        <v>693</v>
      </c>
      <c r="I27" s="41" t="s">
        <v>693</v>
      </c>
      <c r="J27" s="177"/>
      <c r="K27" s="177"/>
    </row>
    <row r="28" spans="1:11" x14ac:dyDescent="0.25">
      <c r="A28" s="57" t="s">
        <v>95</v>
      </c>
      <c r="B28" s="40" t="s">
        <v>693</v>
      </c>
      <c r="C28" s="11" t="s">
        <v>693</v>
      </c>
      <c r="D28" s="40" t="s">
        <v>693</v>
      </c>
      <c r="E28" s="40" t="s">
        <v>693</v>
      </c>
      <c r="F28" s="40" t="s">
        <v>693</v>
      </c>
      <c r="G28" s="11" t="s">
        <v>693</v>
      </c>
      <c r="H28" s="40" t="s">
        <v>693</v>
      </c>
      <c r="I28" s="12" t="s">
        <v>693</v>
      </c>
      <c r="J28" s="177"/>
      <c r="K28" s="177"/>
    </row>
    <row r="29" spans="1:11" x14ac:dyDescent="0.25">
      <c r="A29" s="57" t="s">
        <v>96</v>
      </c>
      <c r="B29" s="40" t="s">
        <v>693</v>
      </c>
      <c r="C29" s="11" t="s">
        <v>693</v>
      </c>
      <c r="D29" s="40" t="s">
        <v>693</v>
      </c>
      <c r="E29" s="40" t="s">
        <v>693</v>
      </c>
      <c r="F29" s="40" t="s">
        <v>693</v>
      </c>
      <c r="G29" s="11" t="s">
        <v>693</v>
      </c>
      <c r="H29" s="40" t="s">
        <v>693</v>
      </c>
      <c r="I29" s="12" t="s">
        <v>693</v>
      </c>
      <c r="J29" s="177"/>
      <c r="K29" s="177"/>
    </row>
    <row r="30" spans="1:11" x14ac:dyDescent="0.25">
      <c r="A30" s="66" t="s">
        <v>97</v>
      </c>
      <c r="B30" s="67" t="s">
        <v>693</v>
      </c>
      <c r="C30" s="67" t="s">
        <v>693</v>
      </c>
      <c r="D30" s="67" t="s">
        <v>693</v>
      </c>
      <c r="E30" s="67" t="s">
        <v>693</v>
      </c>
      <c r="F30" s="71" t="s">
        <v>693</v>
      </c>
      <c r="G30" s="71" t="s">
        <v>693</v>
      </c>
      <c r="H30" s="71" t="s">
        <v>693</v>
      </c>
      <c r="I30" s="68" t="s">
        <v>693</v>
      </c>
    </row>
    <row r="31" spans="1:11" x14ac:dyDescent="0.25">
      <c r="A31" s="57"/>
      <c r="B31" s="40"/>
      <c r="C31" s="11"/>
      <c r="D31" s="40"/>
      <c r="E31" s="40"/>
      <c r="F31" s="40"/>
      <c r="G31" s="11"/>
      <c r="H31" s="40"/>
      <c r="I31" s="12"/>
    </row>
    <row r="32" spans="1:11" x14ac:dyDescent="0.25">
      <c r="A32" s="57" t="s">
        <v>98</v>
      </c>
      <c r="B32" s="40" t="s">
        <v>693</v>
      </c>
      <c r="C32" s="11" t="s">
        <v>693</v>
      </c>
      <c r="D32" s="40" t="s">
        <v>693</v>
      </c>
      <c r="E32" s="40" t="s">
        <v>693</v>
      </c>
      <c r="F32" s="40" t="s">
        <v>693</v>
      </c>
      <c r="G32" s="11" t="s">
        <v>693</v>
      </c>
      <c r="H32" s="40" t="s">
        <v>693</v>
      </c>
      <c r="I32" s="12" t="s">
        <v>693</v>
      </c>
    </row>
    <row r="33" spans="1:11" x14ac:dyDescent="0.25">
      <c r="A33" s="57" t="s">
        <v>99</v>
      </c>
      <c r="B33" s="40" t="s">
        <v>693</v>
      </c>
      <c r="C33" s="40" t="s">
        <v>693</v>
      </c>
      <c r="D33" s="40" t="s">
        <v>693</v>
      </c>
      <c r="E33" s="40" t="s">
        <v>693</v>
      </c>
      <c r="F33" s="11" t="s">
        <v>693</v>
      </c>
      <c r="G33" s="11" t="s">
        <v>693</v>
      </c>
      <c r="H33" s="40" t="s">
        <v>693</v>
      </c>
      <c r="I33" s="41" t="s">
        <v>693</v>
      </c>
      <c r="J33" s="177"/>
      <c r="K33" s="177"/>
    </row>
    <row r="34" spans="1:11" x14ac:dyDescent="0.25">
      <c r="A34" s="57" t="s">
        <v>100</v>
      </c>
      <c r="B34" s="40" t="s">
        <v>693</v>
      </c>
      <c r="C34" s="40" t="s">
        <v>693</v>
      </c>
      <c r="D34" s="40" t="s">
        <v>693</v>
      </c>
      <c r="E34" s="40" t="s">
        <v>693</v>
      </c>
      <c r="F34" s="11" t="s">
        <v>693</v>
      </c>
      <c r="G34" s="11" t="s">
        <v>693</v>
      </c>
      <c r="H34" s="11" t="s">
        <v>693</v>
      </c>
      <c r="I34" s="41" t="s">
        <v>693</v>
      </c>
    </row>
    <row r="35" spans="1:11" x14ac:dyDescent="0.25">
      <c r="A35" s="57" t="s">
        <v>101</v>
      </c>
      <c r="B35" s="40" t="s">
        <v>693</v>
      </c>
      <c r="C35" s="11">
        <v>1</v>
      </c>
      <c r="D35" s="11" t="s">
        <v>693</v>
      </c>
      <c r="E35" s="40">
        <v>1</v>
      </c>
      <c r="F35" s="40" t="s">
        <v>693</v>
      </c>
      <c r="G35" s="11">
        <v>20000</v>
      </c>
      <c r="H35" s="11" t="s">
        <v>693</v>
      </c>
      <c r="I35" s="12">
        <v>20</v>
      </c>
    </row>
    <row r="36" spans="1:11" x14ac:dyDescent="0.25">
      <c r="A36" s="66" t="s">
        <v>102</v>
      </c>
      <c r="B36" s="67" t="s">
        <v>693</v>
      </c>
      <c r="C36" s="67">
        <v>1</v>
      </c>
      <c r="D36" s="67" t="s">
        <v>693</v>
      </c>
      <c r="E36" s="67">
        <v>1</v>
      </c>
      <c r="F36" s="71" t="s">
        <v>693</v>
      </c>
      <c r="G36" s="71">
        <v>20000</v>
      </c>
      <c r="H36" s="71" t="s">
        <v>693</v>
      </c>
      <c r="I36" s="68">
        <v>20</v>
      </c>
    </row>
    <row r="37" spans="1:11" x14ac:dyDescent="0.25">
      <c r="A37" s="57"/>
      <c r="B37" s="11"/>
      <c r="C37" s="11"/>
      <c r="D37" s="40"/>
      <c r="E37" s="40"/>
      <c r="F37" s="11"/>
      <c r="G37" s="11"/>
      <c r="H37" s="40"/>
      <c r="I37" s="12"/>
    </row>
    <row r="38" spans="1:11" x14ac:dyDescent="0.25">
      <c r="A38" s="66" t="s">
        <v>103</v>
      </c>
      <c r="B38" s="67" t="s">
        <v>693</v>
      </c>
      <c r="C38" s="67" t="s">
        <v>693</v>
      </c>
      <c r="D38" s="67" t="s">
        <v>693</v>
      </c>
      <c r="E38" s="67" t="s">
        <v>693</v>
      </c>
      <c r="F38" s="71" t="s">
        <v>693</v>
      </c>
      <c r="G38" s="71" t="s">
        <v>693</v>
      </c>
      <c r="H38" s="71" t="s">
        <v>693</v>
      </c>
      <c r="I38" s="68" t="s">
        <v>693</v>
      </c>
    </row>
    <row r="39" spans="1:11" x14ac:dyDescent="0.25">
      <c r="A39" s="57"/>
      <c r="B39" s="40"/>
      <c r="C39" s="11"/>
      <c r="D39" s="11"/>
      <c r="E39" s="40"/>
      <c r="F39" s="40"/>
      <c r="G39" s="11"/>
      <c r="H39" s="11"/>
      <c r="I39" s="12"/>
    </row>
    <row r="40" spans="1:11" x14ac:dyDescent="0.25">
      <c r="A40" s="57" t="s">
        <v>161</v>
      </c>
      <c r="B40" s="11" t="s">
        <v>693</v>
      </c>
      <c r="C40" s="11" t="s">
        <v>693</v>
      </c>
      <c r="D40" s="40" t="s">
        <v>693</v>
      </c>
      <c r="E40" s="40" t="s">
        <v>693</v>
      </c>
      <c r="F40" s="11" t="s">
        <v>693</v>
      </c>
      <c r="G40" s="11" t="s">
        <v>693</v>
      </c>
      <c r="H40" s="40" t="s">
        <v>693</v>
      </c>
      <c r="I40" s="12" t="s">
        <v>693</v>
      </c>
    </row>
    <row r="41" spans="1:11" x14ac:dyDescent="0.25">
      <c r="A41" s="57" t="s">
        <v>105</v>
      </c>
      <c r="B41" s="40" t="s">
        <v>693</v>
      </c>
      <c r="C41" s="11" t="s">
        <v>693</v>
      </c>
      <c r="D41" s="40" t="s">
        <v>693</v>
      </c>
      <c r="E41" s="40" t="s">
        <v>693</v>
      </c>
      <c r="F41" s="40" t="s">
        <v>693</v>
      </c>
      <c r="G41" s="11" t="s">
        <v>693</v>
      </c>
      <c r="H41" s="40" t="s">
        <v>693</v>
      </c>
      <c r="I41" s="12" t="s">
        <v>693</v>
      </c>
    </row>
    <row r="42" spans="1:11" x14ac:dyDescent="0.25">
      <c r="A42" s="57" t="s">
        <v>106</v>
      </c>
      <c r="B42" s="40" t="s">
        <v>693</v>
      </c>
      <c r="C42" s="11" t="s">
        <v>693</v>
      </c>
      <c r="D42" s="40" t="s">
        <v>693</v>
      </c>
      <c r="E42" s="40" t="s">
        <v>693</v>
      </c>
      <c r="F42" s="40" t="s">
        <v>693</v>
      </c>
      <c r="G42" s="11" t="s">
        <v>693</v>
      </c>
      <c r="H42" s="40" t="s">
        <v>693</v>
      </c>
      <c r="I42" s="12" t="s">
        <v>693</v>
      </c>
    </row>
    <row r="43" spans="1:11" x14ac:dyDescent="0.25">
      <c r="A43" s="57" t="s">
        <v>107</v>
      </c>
      <c r="B43" s="40" t="s">
        <v>693</v>
      </c>
      <c r="C43" s="40" t="s">
        <v>693</v>
      </c>
      <c r="D43" s="40" t="s">
        <v>693</v>
      </c>
      <c r="E43" s="40" t="s">
        <v>693</v>
      </c>
      <c r="F43" s="11" t="s">
        <v>693</v>
      </c>
      <c r="G43" s="11" t="s">
        <v>693</v>
      </c>
      <c r="H43" s="40" t="s">
        <v>693</v>
      </c>
      <c r="I43" s="41" t="s">
        <v>693</v>
      </c>
      <c r="J43" s="177"/>
      <c r="K43" s="177"/>
    </row>
    <row r="44" spans="1:11" x14ac:dyDescent="0.25">
      <c r="A44" s="57" t="s">
        <v>108</v>
      </c>
      <c r="B44" s="40" t="s">
        <v>693</v>
      </c>
      <c r="C44" s="40" t="s">
        <v>693</v>
      </c>
      <c r="D44" s="40" t="s">
        <v>693</v>
      </c>
      <c r="E44" s="40" t="s">
        <v>693</v>
      </c>
      <c r="F44" s="11" t="s">
        <v>693</v>
      </c>
      <c r="G44" s="11" t="s">
        <v>693</v>
      </c>
      <c r="H44" s="11" t="s">
        <v>693</v>
      </c>
      <c r="I44" s="12" t="s">
        <v>693</v>
      </c>
    </row>
    <row r="45" spans="1:11" x14ac:dyDescent="0.25">
      <c r="A45" s="57" t="s">
        <v>109</v>
      </c>
      <c r="B45" s="40" t="s">
        <v>693</v>
      </c>
      <c r="C45" s="40" t="s">
        <v>693</v>
      </c>
      <c r="D45" s="40" t="s">
        <v>693</v>
      </c>
      <c r="E45" s="40" t="s">
        <v>693</v>
      </c>
      <c r="F45" s="11" t="s">
        <v>693</v>
      </c>
      <c r="G45" s="11" t="s">
        <v>693</v>
      </c>
      <c r="H45" s="40" t="s">
        <v>693</v>
      </c>
      <c r="I45" s="41" t="s">
        <v>693</v>
      </c>
      <c r="J45" s="177"/>
      <c r="K45" s="177"/>
    </row>
    <row r="46" spans="1:11" x14ac:dyDescent="0.25">
      <c r="A46" s="57" t="s">
        <v>110</v>
      </c>
      <c r="B46" s="40" t="s">
        <v>693</v>
      </c>
      <c r="C46" s="11" t="s">
        <v>693</v>
      </c>
      <c r="D46" s="40" t="s">
        <v>693</v>
      </c>
      <c r="E46" s="40" t="s">
        <v>693</v>
      </c>
      <c r="F46" s="40" t="s">
        <v>693</v>
      </c>
      <c r="G46" s="11" t="s">
        <v>693</v>
      </c>
      <c r="H46" s="40" t="s">
        <v>693</v>
      </c>
      <c r="I46" s="12" t="s">
        <v>693</v>
      </c>
    </row>
    <row r="47" spans="1:11" x14ac:dyDescent="0.25">
      <c r="A47" s="57" t="s">
        <v>111</v>
      </c>
      <c r="B47" s="40" t="s">
        <v>693</v>
      </c>
      <c r="C47" s="11">
        <v>125</v>
      </c>
      <c r="D47" s="40" t="s">
        <v>693</v>
      </c>
      <c r="E47" s="40">
        <v>125</v>
      </c>
      <c r="F47" s="40" t="s">
        <v>693</v>
      </c>
      <c r="G47" s="11">
        <v>22000</v>
      </c>
      <c r="H47" s="40" t="s">
        <v>693</v>
      </c>
      <c r="I47" s="12">
        <v>2750</v>
      </c>
    </row>
    <row r="48" spans="1:11" x14ac:dyDescent="0.25">
      <c r="A48" s="57" t="s">
        <v>112</v>
      </c>
      <c r="B48" s="40" t="s">
        <v>693</v>
      </c>
      <c r="C48" s="11" t="s">
        <v>693</v>
      </c>
      <c r="D48" s="40" t="s">
        <v>693</v>
      </c>
      <c r="E48" s="40" t="s">
        <v>693</v>
      </c>
      <c r="F48" s="40" t="s">
        <v>693</v>
      </c>
      <c r="G48" s="11" t="s">
        <v>693</v>
      </c>
      <c r="H48" s="40" t="s">
        <v>693</v>
      </c>
      <c r="I48" s="12" t="s">
        <v>693</v>
      </c>
    </row>
    <row r="49" spans="1:9" x14ac:dyDescent="0.25">
      <c r="A49" s="66" t="s">
        <v>113</v>
      </c>
      <c r="B49" s="67" t="s">
        <v>693</v>
      </c>
      <c r="C49" s="67">
        <v>125</v>
      </c>
      <c r="D49" s="67" t="s">
        <v>693</v>
      </c>
      <c r="E49" s="67">
        <v>125</v>
      </c>
      <c r="F49" s="71" t="s">
        <v>693</v>
      </c>
      <c r="G49" s="71">
        <v>22000</v>
      </c>
      <c r="H49" s="71" t="s">
        <v>693</v>
      </c>
      <c r="I49" s="68">
        <v>2750</v>
      </c>
    </row>
    <row r="50" spans="1:9" x14ac:dyDescent="0.25">
      <c r="A50" s="57"/>
      <c r="B50" s="40"/>
      <c r="C50" s="11"/>
      <c r="D50" s="40"/>
      <c r="E50" s="40"/>
      <c r="F50" s="40"/>
      <c r="G50" s="11"/>
      <c r="H50" s="40"/>
      <c r="I50" s="12"/>
    </row>
    <row r="51" spans="1:9" x14ac:dyDescent="0.25">
      <c r="A51" s="66" t="s">
        <v>114</v>
      </c>
      <c r="B51" s="67" t="s">
        <v>693</v>
      </c>
      <c r="C51" s="67" t="s">
        <v>693</v>
      </c>
      <c r="D51" s="67" t="s">
        <v>693</v>
      </c>
      <c r="E51" s="67" t="s">
        <v>693</v>
      </c>
      <c r="F51" s="71" t="s">
        <v>693</v>
      </c>
      <c r="G51" s="71" t="s">
        <v>693</v>
      </c>
      <c r="H51" s="71" t="s">
        <v>693</v>
      </c>
      <c r="I51" s="68" t="s">
        <v>693</v>
      </c>
    </row>
    <row r="52" spans="1:9" x14ac:dyDescent="0.25">
      <c r="A52" s="57"/>
      <c r="B52" s="40"/>
      <c r="C52" s="11"/>
      <c r="D52" s="40"/>
      <c r="E52" s="40"/>
      <c r="F52" s="40"/>
      <c r="G52" s="11"/>
      <c r="H52" s="40"/>
      <c r="I52" s="12"/>
    </row>
    <row r="53" spans="1:9" x14ac:dyDescent="0.25">
      <c r="A53" s="57" t="s">
        <v>115</v>
      </c>
      <c r="B53" s="40" t="s">
        <v>693</v>
      </c>
      <c r="C53" s="11" t="s">
        <v>693</v>
      </c>
      <c r="D53" s="40" t="s">
        <v>693</v>
      </c>
      <c r="E53" s="40" t="s">
        <v>693</v>
      </c>
      <c r="F53" s="40" t="s">
        <v>693</v>
      </c>
      <c r="G53" s="11" t="s">
        <v>693</v>
      </c>
      <c r="H53" s="40" t="s">
        <v>693</v>
      </c>
      <c r="I53" s="12" t="s">
        <v>693</v>
      </c>
    </row>
    <row r="54" spans="1:9" x14ac:dyDescent="0.25">
      <c r="A54" s="57" t="s">
        <v>116</v>
      </c>
      <c r="B54" s="40" t="s">
        <v>693</v>
      </c>
      <c r="C54" s="11" t="s">
        <v>693</v>
      </c>
      <c r="D54" s="40" t="s">
        <v>693</v>
      </c>
      <c r="E54" s="40" t="s">
        <v>693</v>
      </c>
      <c r="F54" s="40" t="s">
        <v>693</v>
      </c>
      <c r="G54" s="11" t="s">
        <v>693</v>
      </c>
      <c r="H54" s="40" t="s">
        <v>693</v>
      </c>
      <c r="I54" s="12" t="s">
        <v>693</v>
      </c>
    </row>
    <row r="55" spans="1:9" x14ac:dyDescent="0.25">
      <c r="A55" s="57" t="s">
        <v>117</v>
      </c>
      <c r="B55" s="906">
        <v>1</v>
      </c>
      <c r="C55" s="907" t="s">
        <v>693</v>
      </c>
      <c r="D55" s="906" t="s">
        <v>693</v>
      </c>
      <c r="E55" s="906">
        <v>1</v>
      </c>
      <c r="F55" s="906">
        <v>7000</v>
      </c>
      <c r="G55" s="907" t="s">
        <v>693</v>
      </c>
      <c r="H55" s="906" t="s">
        <v>693</v>
      </c>
      <c r="I55" s="907">
        <v>7</v>
      </c>
    </row>
    <row r="56" spans="1:9" x14ac:dyDescent="0.25">
      <c r="A56" s="57" t="s">
        <v>118</v>
      </c>
      <c r="B56" s="40" t="s">
        <v>693</v>
      </c>
      <c r="C56" s="11" t="s">
        <v>693</v>
      </c>
      <c r="D56" s="40" t="s">
        <v>693</v>
      </c>
      <c r="E56" s="40" t="s">
        <v>693</v>
      </c>
      <c r="F56" s="40" t="s">
        <v>693</v>
      </c>
      <c r="G56" s="11" t="s">
        <v>693</v>
      </c>
      <c r="H56" s="40" t="s">
        <v>693</v>
      </c>
      <c r="I56" s="12" t="s">
        <v>693</v>
      </c>
    </row>
    <row r="57" spans="1:9" x14ac:dyDescent="0.25">
      <c r="A57" s="57" t="s">
        <v>119</v>
      </c>
      <c r="B57" s="40" t="s">
        <v>693</v>
      </c>
      <c r="C57" s="11" t="s">
        <v>693</v>
      </c>
      <c r="D57" s="40" t="s">
        <v>693</v>
      </c>
      <c r="E57" s="40" t="s">
        <v>693</v>
      </c>
      <c r="F57" s="40" t="s">
        <v>693</v>
      </c>
      <c r="G57" s="11" t="s">
        <v>693</v>
      </c>
      <c r="H57" s="40" t="s">
        <v>693</v>
      </c>
      <c r="I57" s="12" t="s">
        <v>693</v>
      </c>
    </row>
    <row r="58" spans="1:9" x14ac:dyDescent="0.25">
      <c r="A58" s="66" t="s">
        <v>176</v>
      </c>
      <c r="B58" s="67">
        <v>1</v>
      </c>
      <c r="C58" s="67" t="s">
        <v>693</v>
      </c>
      <c r="D58" s="67" t="s">
        <v>693</v>
      </c>
      <c r="E58" s="67">
        <v>1</v>
      </c>
      <c r="F58" s="71">
        <v>7000</v>
      </c>
      <c r="G58" s="71" t="s">
        <v>693</v>
      </c>
      <c r="H58" s="71" t="s">
        <v>693</v>
      </c>
      <c r="I58" s="68">
        <v>7</v>
      </c>
    </row>
    <row r="59" spans="1:9" x14ac:dyDescent="0.25">
      <c r="A59" s="57"/>
      <c r="B59" s="40"/>
      <c r="C59" s="11"/>
      <c r="D59" s="40"/>
      <c r="E59" s="40"/>
      <c r="F59" s="40"/>
      <c r="G59" s="11"/>
      <c r="H59" s="40"/>
      <c r="I59" s="12"/>
    </row>
    <row r="60" spans="1:9" x14ac:dyDescent="0.25">
      <c r="A60" s="57" t="s">
        <v>121</v>
      </c>
      <c r="B60" s="40" t="s">
        <v>693</v>
      </c>
      <c r="C60" s="11" t="s">
        <v>693</v>
      </c>
      <c r="D60" s="40" t="s">
        <v>693</v>
      </c>
      <c r="E60" s="40" t="s">
        <v>693</v>
      </c>
      <c r="F60" s="40" t="s">
        <v>693</v>
      </c>
      <c r="G60" s="11" t="s">
        <v>693</v>
      </c>
      <c r="H60" s="40" t="s">
        <v>693</v>
      </c>
      <c r="I60" s="12" t="s">
        <v>693</v>
      </c>
    </row>
    <row r="61" spans="1:9" x14ac:dyDescent="0.25">
      <c r="A61" s="57" t="s">
        <v>122</v>
      </c>
      <c r="B61" s="40" t="s">
        <v>693</v>
      </c>
      <c r="C61" s="11" t="s">
        <v>693</v>
      </c>
      <c r="D61" s="40" t="s">
        <v>693</v>
      </c>
      <c r="E61" s="40" t="s">
        <v>693</v>
      </c>
      <c r="F61" s="40" t="s">
        <v>693</v>
      </c>
      <c r="G61" s="11" t="s">
        <v>693</v>
      </c>
      <c r="H61" s="40" t="s">
        <v>693</v>
      </c>
      <c r="I61" s="12" t="s">
        <v>693</v>
      </c>
    </row>
    <row r="62" spans="1:9" x14ac:dyDescent="0.25">
      <c r="A62" s="57" t="s">
        <v>123</v>
      </c>
      <c r="B62" s="40" t="s">
        <v>693</v>
      </c>
      <c r="C62" s="11" t="s">
        <v>693</v>
      </c>
      <c r="D62" s="40" t="s">
        <v>693</v>
      </c>
      <c r="E62" s="40" t="s">
        <v>693</v>
      </c>
      <c r="F62" s="40" t="s">
        <v>693</v>
      </c>
      <c r="G62" s="11" t="s">
        <v>693</v>
      </c>
      <c r="H62" s="40" t="s">
        <v>693</v>
      </c>
      <c r="I62" s="12" t="s">
        <v>693</v>
      </c>
    </row>
    <row r="63" spans="1:9" x14ac:dyDescent="0.25">
      <c r="A63" s="66" t="s">
        <v>124</v>
      </c>
      <c r="B63" s="67" t="s">
        <v>693</v>
      </c>
      <c r="C63" s="67" t="s">
        <v>693</v>
      </c>
      <c r="D63" s="67" t="s">
        <v>693</v>
      </c>
      <c r="E63" s="67" t="s">
        <v>693</v>
      </c>
      <c r="F63" s="71" t="s">
        <v>693</v>
      </c>
      <c r="G63" s="71" t="s">
        <v>693</v>
      </c>
      <c r="H63" s="71" t="s">
        <v>693</v>
      </c>
      <c r="I63" s="68" t="s">
        <v>693</v>
      </c>
    </row>
    <row r="64" spans="1:9" x14ac:dyDescent="0.25">
      <c r="A64" s="57"/>
      <c r="B64" s="40"/>
      <c r="C64" s="11"/>
      <c r="D64" s="40"/>
      <c r="E64" s="40"/>
      <c r="F64" s="40"/>
      <c r="G64" s="11"/>
      <c r="H64" s="40"/>
      <c r="I64" s="12"/>
    </row>
    <row r="65" spans="1:9" x14ac:dyDescent="0.25">
      <c r="A65" s="66" t="s">
        <v>125</v>
      </c>
      <c r="B65" s="67" t="s">
        <v>693</v>
      </c>
      <c r="C65" s="67">
        <v>8</v>
      </c>
      <c r="D65" s="67" t="s">
        <v>693</v>
      </c>
      <c r="E65" s="67">
        <v>8</v>
      </c>
      <c r="F65" s="71" t="s">
        <v>693</v>
      </c>
      <c r="G65" s="71">
        <v>23500</v>
      </c>
      <c r="H65" s="71" t="s">
        <v>693</v>
      </c>
      <c r="I65" s="68">
        <v>188</v>
      </c>
    </row>
    <row r="66" spans="1:9" x14ac:dyDescent="0.25">
      <c r="A66" s="57"/>
      <c r="B66" s="40"/>
      <c r="C66" s="11"/>
      <c r="D66" s="40"/>
      <c r="E66" s="40"/>
      <c r="F66" s="40"/>
      <c r="G66" s="11"/>
      <c r="H66" s="40"/>
      <c r="I66" s="12"/>
    </row>
    <row r="67" spans="1:9" x14ac:dyDescent="0.25">
      <c r="A67" s="57" t="s">
        <v>126</v>
      </c>
      <c r="B67" s="40" t="s">
        <v>693</v>
      </c>
      <c r="C67" s="11" t="s">
        <v>693</v>
      </c>
      <c r="D67" s="40" t="s">
        <v>693</v>
      </c>
      <c r="E67" s="40" t="s">
        <v>693</v>
      </c>
      <c r="F67" s="40" t="s">
        <v>693</v>
      </c>
      <c r="G67" s="11" t="s">
        <v>693</v>
      </c>
      <c r="H67" s="40" t="s">
        <v>693</v>
      </c>
      <c r="I67" s="12" t="s">
        <v>693</v>
      </c>
    </row>
    <row r="68" spans="1:9" x14ac:dyDescent="0.25">
      <c r="A68" s="57" t="s">
        <v>127</v>
      </c>
      <c r="B68" s="40" t="s">
        <v>693</v>
      </c>
      <c r="C68" s="11" t="s">
        <v>693</v>
      </c>
      <c r="D68" s="40" t="s">
        <v>693</v>
      </c>
      <c r="E68" s="40" t="s">
        <v>693</v>
      </c>
      <c r="F68" s="40" t="s">
        <v>693</v>
      </c>
      <c r="G68" s="11" t="s">
        <v>693</v>
      </c>
      <c r="H68" s="40" t="s">
        <v>693</v>
      </c>
      <c r="I68" s="12" t="s">
        <v>693</v>
      </c>
    </row>
    <row r="69" spans="1:9" x14ac:dyDescent="0.25">
      <c r="A69" s="66" t="s">
        <v>128</v>
      </c>
      <c r="B69" s="67" t="s">
        <v>693</v>
      </c>
      <c r="C69" s="67" t="s">
        <v>693</v>
      </c>
      <c r="D69" s="67" t="s">
        <v>693</v>
      </c>
      <c r="E69" s="67" t="s">
        <v>693</v>
      </c>
      <c r="F69" s="71" t="s">
        <v>693</v>
      </c>
      <c r="G69" s="71" t="s">
        <v>693</v>
      </c>
      <c r="H69" s="71" t="s">
        <v>693</v>
      </c>
      <c r="I69" s="68" t="s">
        <v>693</v>
      </c>
    </row>
    <row r="70" spans="1:9" x14ac:dyDescent="0.25">
      <c r="A70" s="57"/>
      <c r="B70" s="40"/>
      <c r="C70" s="11"/>
      <c r="D70" s="40"/>
      <c r="E70" s="40"/>
      <c r="F70" s="40"/>
      <c r="G70" s="11"/>
      <c r="H70" s="40"/>
      <c r="I70" s="12"/>
    </row>
    <row r="71" spans="1:9" x14ac:dyDescent="0.25">
      <c r="A71" s="57" t="s">
        <v>129</v>
      </c>
      <c r="B71" s="40" t="s">
        <v>693</v>
      </c>
      <c r="C71" s="11" t="s">
        <v>693</v>
      </c>
      <c r="D71" s="40" t="s">
        <v>693</v>
      </c>
      <c r="E71" s="40" t="s">
        <v>693</v>
      </c>
      <c r="F71" s="40" t="s">
        <v>693</v>
      </c>
      <c r="G71" s="11" t="s">
        <v>693</v>
      </c>
      <c r="H71" s="40" t="s">
        <v>693</v>
      </c>
      <c r="I71" s="12" t="s">
        <v>693</v>
      </c>
    </row>
    <row r="72" spans="1:9" x14ac:dyDescent="0.25">
      <c r="A72" s="57" t="s">
        <v>130</v>
      </c>
      <c r="B72" s="40" t="s">
        <v>693</v>
      </c>
      <c r="C72" s="11" t="s">
        <v>693</v>
      </c>
      <c r="D72" s="40" t="s">
        <v>693</v>
      </c>
      <c r="E72" s="40" t="s">
        <v>693</v>
      </c>
      <c r="F72" s="40" t="s">
        <v>693</v>
      </c>
      <c r="G72" s="11" t="s">
        <v>693</v>
      </c>
      <c r="H72" s="40" t="s">
        <v>693</v>
      </c>
      <c r="I72" s="12" t="s">
        <v>693</v>
      </c>
    </row>
    <row r="73" spans="1:9" x14ac:dyDescent="0.25">
      <c r="A73" s="57" t="s">
        <v>131</v>
      </c>
      <c r="B73" s="40" t="s">
        <v>693</v>
      </c>
      <c r="C73" s="11" t="s">
        <v>693</v>
      </c>
      <c r="D73" s="40" t="s">
        <v>693</v>
      </c>
      <c r="E73" s="40" t="s">
        <v>693</v>
      </c>
      <c r="F73" s="40" t="s">
        <v>693</v>
      </c>
      <c r="G73" s="11" t="s">
        <v>693</v>
      </c>
      <c r="H73" s="40" t="s">
        <v>693</v>
      </c>
      <c r="I73" s="12" t="s">
        <v>693</v>
      </c>
    </row>
    <row r="74" spans="1:9" x14ac:dyDescent="0.25">
      <c r="A74" s="57" t="s">
        <v>132</v>
      </c>
      <c r="B74" s="40" t="s">
        <v>693</v>
      </c>
      <c r="C74" s="11" t="s">
        <v>693</v>
      </c>
      <c r="D74" s="40" t="s">
        <v>693</v>
      </c>
      <c r="E74" s="40" t="s">
        <v>693</v>
      </c>
      <c r="F74" s="40" t="s">
        <v>693</v>
      </c>
      <c r="G74" s="11" t="s">
        <v>693</v>
      </c>
      <c r="H74" s="40" t="s">
        <v>693</v>
      </c>
      <c r="I74" s="12" t="s">
        <v>693</v>
      </c>
    </row>
    <row r="75" spans="1:9" x14ac:dyDescent="0.25">
      <c r="A75" s="57" t="s">
        <v>133</v>
      </c>
      <c r="B75" s="40" t="s">
        <v>693</v>
      </c>
      <c r="C75" s="11" t="s">
        <v>693</v>
      </c>
      <c r="D75" s="40" t="s">
        <v>693</v>
      </c>
      <c r="E75" s="40" t="s">
        <v>693</v>
      </c>
      <c r="F75" s="40" t="s">
        <v>693</v>
      </c>
      <c r="G75" s="11" t="s">
        <v>693</v>
      </c>
      <c r="H75" s="40" t="s">
        <v>693</v>
      </c>
      <c r="I75" s="12" t="s">
        <v>693</v>
      </c>
    </row>
    <row r="76" spans="1:9" x14ac:dyDescent="0.25">
      <c r="A76" s="57" t="s">
        <v>134</v>
      </c>
      <c r="B76" s="40" t="s">
        <v>693</v>
      </c>
      <c r="C76" s="11" t="s">
        <v>693</v>
      </c>
      <c r="D76" s="40" t="s">
        <v>693</v>
      </c>
      <c r="E76" s="40" t="s">
        <v>693</v>
      </c>
      <c r="F76" s="40" t="s">
        <v>693</v>
      </c>
      <c r="G76" s="11" t="s">
        <v>693</v>
      </c>
      <c r="H76" s="40" t="s">
        <v>693</v>
      </c>
      <c r="I76" s="12" t="s">
        <v>693</v>
      </c>
    </row>
    <row r="77" spans="1:9" x14ac:dyDescent="0.25">
      <c r="A77" s="57" t="s">
        <v>135</v>
      </c>
      <c r="B77" s="906" t="s">
        <v>693</v>
      </c>
      <c r="C77" s="907" t="s">
        <v>693</v>
      </c>
      <c r="D77" s="906" t="s">
        <v>693</v>
      </c>
      <c r="E77" s="906" t="s">
        <v>693</v>
      </c>
      <c r="F77" s="906" t="s">
        <v>693</v>
      </c>
      <c r="G77" s="907" t="s">
        <v>693</v>
      </c>
      <c r="H77" s="906" t="s">
        <v>693</v>
      </c>
      <c r="I77" s="907" t="s">
        <v>693</v>
      </c>
    </row>
    <row r="78" spans="1:9" x14ac:dyDescent="0.25">
      <c r="A78" s="57" t="s">
        <v>136</v>
      </c>
      <c r="B78" s="40" t="s">
        <v>693</v>
      </c>
      <c r="C78" s="11" t="s">
        <v>693</v>
      </c>
      <c r="D78" s="40" t="s">
        <v>693</v>
      </c>
      <c r="E78" s="40" t="s">
        <v>693</v>
      </c>
      <c r="F78" s="40" t="s">
        <v>693</v>
      </c>
      <c r="G78" s="11" t="s">
        <v>693</v>
      </c>
      <c r="H78" s="40" t="s">
        <v>693</v>
      </c>
      <c r="I78" s="12" t="s">
        <v>693</v>
      </c>
    </row>
    <row r="79" spans="1:9" x14ac:dyDescent="0.25">
      <c r="A79" s="66" t="s">
        <v>137</v>
      </c>
      <c r="B79" s="908" t="s">
        <v>693</v>
      </c>
      <c r="C79" s="908" t="s">
        <v>693</v>
      </c>
      <c r="D79" s="908" t="s">
        <v>693</v>
      </c>
      <c r="E79" s="908" t="s">
        <v>693</v>
      </c>
      <c r="F79" s="909" t="s">
        <v>693</v>
      </c>
      <c r="G79" s="909" t="s">
        <v>693</v>
      </c>
      <c r="H79" s="909" t="s">
        <v>693</v>
      </c>
      <c r="I79" s="908" t="s">
        <v>693</v>
      </c>
    </row>
    <row r="80" spans="1:9" x14ac:dyDescent="0.25">
      <c r="A80" s="57"/>
      <c r="B80" s="40"/>
      <c r="C80" s="11"/>
      <c r="D80" s="40"/>
      <c r="E80" s="40"/>
      <c r="F80" s="40"/>
      <c r="G80" s="11"/>
      <c r="H80" s="40"/>
      <c r="I80" s="12"/>
    </row>
    <row r="81" spans="1:9" x14ac:dyDescent="0.25">
      <c r="A81" s="57" t="s">
        <v>138</v>
      </c>
      <c r="B81" s="40" t="s">
        <v>693</v>
      </c>
      <c r="C81" s="11" t="s">
        <v>693</v>
      </c>
      <c r="D81" s="40" t="s">
        <v>693</v>
      </c>
      <c r="E81" s="40" t="s">
        <v>693</v>
      </c>
      <c r="F81" s="40" t="s">
        <v>693</v>
      </c>
      <c r="G81" s="11" t="s">
        <v>693</v>
      </c>
      <c r="H81" s="40" t="s">
        <v>693</v>
      </c>
      <c r="I81" s="12" t="s">
        <v>693</v>
      </c>
    </row>
    <row r="82" spans="1:9" x14ac:dyDescent="0.25">
      <c r="A82" s="57" t="s">
        <v>139</v>
      </c>
      <c r="B82" s="40" t="s">
        <v>693</v>
      </c>
      <c r="C82" s="11" t="s">
        <v>693</v>
      </c>
      <c r="D82" s="40" t="s">
        <v>693</v>
      </c>
      <c r="E82" s="40" t="s">
        <v>693</v>
      </c>
      <c r="F82" s="40" t="s">
        <v>693</v>
      </c>
      <c r="G82" s="11" t="s">
        <v>693</v>
      </c>
      <c r="H82" s="40" t="s">
        <v>693</v>
      </c>
      <c r="I82" s="12" t="s">
        <v>693</v>
      </c>
    </row>
    <row r="83" spans="1:9" x14ac:dyDescent="0.25">
      <c r="A83" s="66" t="s">
        <v>140</v>
      </c>
      <c r="B83" s="67" t="s">
        <v>693</v>
      </c>
      <c r="C83" s="67" t="s">
        <v>693</v>
      </c>
      <c r="D83" s="67" t="s">
        <v>693</v>
      </c>
      <c r="E83" s="67" t="s">
        <v>693</v>
      </c>
      <c r="F83" s="71" t="s">
        <v>693</v>
      </c>
      <c r="G83" s="71" t="s">
        <v>693</v>
      </c>
      <c r="H83" s="71" t="s">
        <v>693</v>
      </c>
      <c r="I83" s="68" t="s">
        <v>693</v>
      </c>
    </row>
    <row r="84" spans="1:9" x14ac:dyDescent="0.25">
      <c r="A84" s="57"/>
      <c r="B84" s="40"/>
      <c r="C84" s="11"/>
      <c r="D84" s="40"/>
      <c r="E84" s="40"/>
      <c r="F84" s="40"/>
      <c r="G84" s="11"/>
      <c r="H84" s="40"/>
      <c r="I84" s="12"/>
    </row>
    <row r="85" spans="1:9" ht="13.8" thickBot="1" x14ac:dyDescent="0.3">
      <c r="A85" s="911" t="s">
        <v>141</v>
      </c>
      <c r="B85" s="912">
        <v>1</v>
      </c>
      <c r="C85" s="912">
        <v>190</v>
      </c>
      <c r="D85" s="912" t="s">
        <v>693</v>
      </c>
      <c r="E85" s="912">
        <v>191</v>
      </c>
      <c r="F85" s="913">
        <v>7000</v>
      </c>
      <c r="G85" s="913">
        <v>24116</v>
      </c>
      <c r="H85" s="913" t="s">
        <v>693</v>
      </c>
      <c r="I85" s="910">
        <v>4589</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200">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66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772</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s="380" customFormat="1" ht="27" customHeight="1" x14ac:dyDescent="0.25">
      <c r="A5" s="2005" t="s">
        <v>77</v>
      </c>
      <c r="B5" s="366" t="s">
        <v>241</v>
      </c>
      <c r="C5" s="367"/>
      <c r="D5" s="367"/>
      <c r="E5" s="368"/>
      <c r="F5" s="366" t="s">
        <v>178</v>
      </c>
      <c r="G5" s="367"/>
      <c r="H5" s="367"/>
      <c r="I5" s="1999" t="s">
        <v>11</v>
      </c>
    </row>
    <row r="6" spans="1:11" s="380" customFormat="1" ht="27" customHeight="1" x14ac:dyDescent="0.25">
      <c r="A6" s="2006"/>
      <c r="B6" s="1997" t="s">
        <v>17</v>
      </c>
      <c r="C6" s="188" t="s">
        <v>18</v>
      </c>
      <c r="D6" s="189"/>
      <c r="E6" s="1997" t="s">
        <v>19</v>
      </c>
      <c r="F6" s="1997" t="s">
        <v>17</v>
      </c>
      <c r="G6" s="188" t="s">
        <v>18</v>
      </c>
      <c r="H6" s="190"/>
      <c r="I6" s="2000"/>
    </row>
    <row r="7" spans="1:11" s="380" customFormat="1" ht="27" customHeight="1" thickBot="1" x14ac:dyDescent="0.3">
      <c r="A7" s="2007"/>
      <c r="B7" s="1998"/>
      <c r="C7" s="376" t="s">
        <v>393</v>
      </c>
      <c r="D7" s="376" t="s">
        <v>394</v>
      </c>
      <c r="E7" s="2103"/>
      <c r="F7" s="1998"/>
      <c r="G7" s="376" t="s">
        <v>393</v>
      </c>
      <c r="H7" s="376" t="s">
        <v>394</v>
      </c>
      <c r="I7" s="2001"/>
    </row>
    <row r="8" spans="1:11" x14ac:dyDescent="0.25">
      <c r="A8" s="57" t="s">
        <v>81</v>
      </c>
      <c r="B8" s="40" t="s">
        <v>693</v>
      </c>
      <c r="C8" s="40" t="s">
        <v>693</v>
      </c>
      <c r="D8" s="40" t="s">
        <v>693</v>
      </c>
      <c r="E8" s="40" t="s">
        <v>693</v>
      </c>
      <c r="F8" s="11" t="s">
        <v>693</v>
      </c>
      <c r="G8" s="11" t="s">
        <v>693</v>
      </c>
      <c r="H8" s="40" t="s">
        <v>693</v>
      </c>
      <c r="I8" s="41" t="s">
        <v>693</v>
      </c>
      <c r="J8" s="177"/>
      <c r="K8" s="177"/>
    </row>
    <row r="9" spans="1:11" x14ac:dyDescent="0.25">
      <c r="A9" s="57" t="s">
        <v>82</v>
      </c>
      <c r="B9" s="40" t="s">
        <v>693</v>
      </c>
      <c r="C9" s="40" t="s">
        <v>693</v>
      </c>
      <c r="D9" s="40" t="s">
        <v>693</v>
      </c>
      <c r="E9" s="40" t="s">
        <v>693</v>
      </c>
      <c r="F9" s="11" t="s">
        <v>693</v>
      </c>
      <c r="G9" s="11" t="s">
        <v>693</v>
      </c>
      <c r="H9" s="40" t="s">
        <v>693</v>
      </c>
      <c r="I9" s="41" t="s">
        <v>693</v>
      </c>
      <c r="J9" s="177"/>
      <c r="K9" s="177"/>
    </row>
    <row r="10" spans="1:11" x14ac:dyDescent="0.25">
      <c r="A10" s="57" t="s">
        <v>83</v>
      </c>
      <c r="B10" s="40" t="s">
        <v>693</v>
      </c>
      <c r="C10" s="40" t="s">
        <v>693</v>
      </c>
      <c r="D10" s="40" t="s">
        <v>693</v>
      </c>
      <c r="E10" s="40" t="s">
        <v>693</v>
      </c>
      <c r="F10" s="11" t="s">
        <v>693</v>
      </c>
      <c r="G10" s="11" t="s">
        <v>693</v>
      </c>
      <c r="H10" s="40" t="s">
        <v>693</v>
      </c>
      <c r="I10" s="41" t="s">
        <v>693</v>
      </c>
      <c r="J10" s="177"/>
      <c r="K10" s="177"/>
    </row>
    <row r="11" spans="1:11" x14ac:dyDescent="0.25">
      <c r="A11" s="57" t="s">
        <v>84</v>
      </c>
      <c r="B11" s="40" t="s">
        <v>693</v>
      </c>
      <c r="C11" s="40" t="s">
        <v>693</v>
      </c>
      <c r="D11" s="40" t="s">
        <v>693</v>
      </c>
      <c r="E11" s="40" t="s">
        <v>693</v>
      </c>
      <c r="F11" s="11" t="s">
        <v>693</v>
      </c>
      <c r="G11" s="11" t="s">
        <v>693</v>
      </c>
      <c r="H11" s="40" t="s">
        <v>693</v>
      </c>
      <c r="I11" s="41" t="s">
        <v>693</v>
      </c>
      <c r="J11" s="177"/>
      <c r="K11" s="177"/>
    </row>
    <row r="12" spans="1:11" x14ac:dyDescent="0.25">
      <c r="A12" s="66" t="s">
        <v>85</v>
      </c>
      <c r="B12" s="67" t="s">
        <v>693</v>
      </c>
      <c r="C12" s="71" t="s">
        <v>693</v>
      </c>
      <c r="D12" s="228" t="s">
        <v>693</v>
      </c>
      <c r="E12" s="67" t="s">
        <v>693</v>
      </c>
      <c r="F12" s="67" t="s">
        <v>693</v>
      </c>
      <c r="G12" s="71" t="s">
        <v>693</v>
      </c>
      <c r="H12" s="228" t="s">
        <v>693</v>
      </c>
      <c r="I12" s="68" t="s">
        <v>693</v>
      </c>
    </row>
    <row r="13" spans="1:11" x14ac:dyDescent="0.25">
      <c r="A13" s="57"/>
      <c r="B13" s="40"/>
      <c r="C13" s="40"/>
      <c r="D13" s="40"/>
      <c r="E13" s="40"/>
      <c r="F13" s="40"/>
      <c r="G13" s="11"/>
      <c r="H13" s="40"/>
      <c r="I13" s="41"/>
      <c r="J13" s="177"/>
      <c r="K13" s="177"/>
    </row>
    <row r="14" spans="1:11" x14ac:dyDescent="0.25">
      <c r="A14" s="66" t="s">
        <v>86</v>
      </c>
      <c r="B14" s="67" t="s">
        <v>693</v>
      </c>
      <c r="C14" s="71" t="s">
        <v>693</v>
      </c>
      <c r="D14" s="228" t="s">
        <v>693</v>
      </c>
      <c r="E14" s="67" t="s">
        <v>693</v>
      </c>
      <c r="F14" s="67" t="s">
        <v>693</v>
      </c>
      <c r="G14" s="71" t="s">
        <v>693</v>
      </c>
      <c r="H14" s="228" t="s">
        <v>693</v>
      </c>
      <c r="I14" s="68" t="s">
        <v>693</v>
      </c>
    </row>
    <row r="15" spans="1:11" x14ac:dyDescent="0.25">
      <c r="A15" s="57"/>
      <c r="B15" s="40"/>
      <c r="C15" s="40"/>
      <c r="D15" s="40"/>
      <c r="E15" s="40"/>
      <c r="F15" s="11"/>
      <c r="G15" s="11"/>
      <c r="H15" s="40"/>
      <c r="I15" s="41"/>
      <c r="J15" s="177"/>
      <c r="K15" s="177"/>
    </row>
    <row r="16" spans="1:11" x14ac:dyDescent="0.25">
      <c r="A16" s="66" t="s">
        <v>87</v>
      </c>
      <c r="B16" s="67" t="s">
        <v>693</v>
      </c>
      <c r="C16" s="71" t="s">
        <v>693</v>
      </c>
      <c r="D16" s="228" t="s">
        <v>693</v>
      </c>
      <c r="E16" s="67" t="s">
        <v>693</v>
      </c>
      <c r="F16" s="67" t="s">
        <v>693</v>
      </c>
      <c r="G16" s="71" t="s">
        <v>693</v>
      </c>
      <c r="H16" s="228" t="s">
        <v>693</v>
      </c>
      <c r="I16" s="68" t="s">
        <v>693</v>
      </c>
    </row>
    <row r="17" spans="1:11" x14ac:dyDescent="0.25">
      <c r="A17" s="57"/>
      <c r="B17" s="73"/>
      <c r="C17" s="73"/>
      <c r="D17" s="40"/>
      <c r="E17" s="40"/>
      <c r="F17" s="73"/>
      <c r="G17" s="73"/>
      <c r="H17" s="40"/>
      <c r="I17" s="12"/>
      <c r="J17" s="177"/>
      <c r="K17" s="177"/>
    </row>
    <row r="18" spans="1:11" x14ac:dyDescent="0.25">
      <c r="A18" s="57" t="s">
        <v>160</v>
      </c>
      <c r="B18" s="73" t="s">
        <v>693</v>
      </c>
      <c r="C18" s="73" t="s">
        <v>693</v>
      </c>
      <c r="D18" s="40" t="s">
        <v>693</v>
      </c>
      <c r="E18" s="40" t="s">
        <v>693</v>
      </c>
      <c r="F18" s="73" t="s">
        <v>693</v>
      </c>
      <c r="G18" s="73" t="s">
        <v>693</v>
      </c>
      <c r="H18" s="40" t="s">
        <v>693</v>
      </c>
      <c r="I18" s="12" t="s">
        <v>693</v>
      </c>
      <c r="J18" s="177"/>
      <c r="K18" s="177"/>
    </row>
    <row r="19" spans="1:11" x14ac:dyDescent="0.25">
      <c r="A19" s="57" t="s">
        <v>89</v>
      </c>
      <c r="B19" s="73" t="s">
        <v>693</v>
      </c>
      <c r="C19" s="73" t="s">
        <v>693</v>
      </c>
      <c r="D19" s="40" t="s">
        <v>693</v>
      </c>
      <c r="E19" s="40" t="s">
        <v>693</v>
      </c>
      <c r="F19" s="73" t="s">
        <v>693</v>
      </c>
      <c r="G19" s="73" t="s">
        <v>693</v>
      </c>
      <c r="H19" s="40" t="s">
        <v>693</v>
      </c>
      <c r="I19" s="12" t="s">
        <v>693</v>
      </c>
      <c r="J19" s="177"/>
      <c r="K19" s="177"/>
    </row>
    <row r="20" spans="1:11" x14ac:dyDescent="0.25">
      <c r="A20" s="57" t="s">
        <v>90</v>
      </c>
      <c r="B20" s="73" t="s">
        <v>693</v>
      </c>
      <c r="C20" s="73" t="s">
        <v>693</v>
      </c>
      <c r="D20" s="40" t="s">
        <v>693</v>
      </c>
      <c r="E20" s="40" t="s">
        <v>693</v>
      </c>
      <c r="F20" s="73" t="s">
        <v>693</v>
      </c>
      <c r="G20" s="73" t="s">
        <v>693</v>
      </c>
      <c r="H20" s="40" t="s">
        <v>693</v>
      </c>
      <c r="I20" s="12" t="s">
        <v>693</v>
      </c>
    </row>
    <row r="21" spans="1:11" x14ac:dyDescent="0.25">
      <c r="A21" s="66" t="s">
        <v>91</v>
      </c>
      <c r="B21" s="67" t="s">
        <v>693</v>
      </c>
      <c r="C21" s="71" t="s">
        <v>693</v>
      </c>
      <c r="D21" s="228" t="s">
        <v>693</v>
      </c>
      <c r="E21" s="67" t="s">
        <v>693</v>
      </c>
      <c r="F21" s="67" t="s">
        <v>693</v>
      </c>
      <c r="G21" s="71" t="s">
        <v>693</v>
      </c>
      <c r="H21" s="228" t="s">
        <v>693</v>
      </c>
      <c r="I21" s="68" t="s">
        <v>693</v>
      </c>
    </row>
    <row r="22" spans="1:11" x14ac:dyDescent="0.25">
      <c r="A22" s="57"/>
      <c r="B22" s="40"/>
      <c r="C22" s="40"/>
      <c r="D22" s="40"/>
      <c r="E22" s="40"/>
      <c r="F22" s="11"/>
      <c r="G22" s="11"/>
      <c r="H22" s="11"/>
      <c r="I22" s="12"/>
    </row>
    <row r="23" spans="1:11" x14ac:dyDescent="0.25">
      <c r="A23" s="66" t="s">
        <v>92</v>
      </c>
      <c r="B23" s="67" t="s">
        <v>693</v>
      </c>
      <c r="C23" s="67">
        <v>36</v>
      </c>
      <c r="D23" s="67">
        <v>1</v>
      </c>
      <c r="E23" s="67">
        <v>37</v>
      </c>
      <c r="F23" s="71" t="s">
        <v>693</v>
      </c>
      <c r="G23" s="71">
        <v>52000</v>
      </c>
      <c r="H23" s="71">
        <v>58000</v>
      </c>
      <c r="I23" s="68">
        <v>1930</v>
      </c>
    </row>
    <row r="24" spans="1:11" x14ac:dyDescent="0.25">
      <c r="A24" s="57"/>
      <c r="B24" s="73"/>
      <c r="C24" s="73"/>
      <c r="D24" s="40"/>
      <c r="E24" s="40"/>
      <c r="F24" s="73"/>
      <c r="G24" s="73"/>
      <c r="H24" s="40"/>
      <c r="I24" s="12"/>
    </row>
    <row r="25" spans="1:11" x14ac:dyDescent="0.25">
      <c r="A25" s="66" t="s">
        <v>93</v>
      </c>
      <c r="B25" s="67" t="s">
        <v>693</v>
      </c>
      <c r="C25" s="71">
        <v>8</v>
      </c>
      <c r="D25" s="228">
        <v>13</v>
      </c>
      <c r="E25" s="67">
        <v>21</v>
      </c>
      <c r="F25" s="67" t="s">
        <v>693</v>
      </c>
      <c r="G25" s="71">
        <v>33000</v>
      </c>
      <c r="H25" s="228">
        <v>60000</v>
      </c>
      <c r="I25" s="68">
        <v>1044</v>
      </c>
    </row>
    <row r="26" spans="1:11" x14ac:dyDescent="0.25">
      <c r="A26" s="57"/>
      <c r="B26" s="73"/>
      <c r="C26" s="73"/>
      <c r="D26" s="40"/>
      <c r="E26" s="40"/>
      <c r="F26" s="73"/>
      <c r="G26" s="73"/>
      <c r="H26" s="40"/>
      <c r="I26" s="12"/>
    </row>
    <row r="27" spans="1:11" x14ac:dyDescent="0.25">
      <c r="A27" s="57" t="s">
        <v>94</v>
      </c>
      <c r="B27" s="73" t="s">
        <v>693</v>
      </c>
      <c r="C27" s="73" t="s">
        <v>693</v>
      </c>
      <c r="D27" s="40">
        <v>2</v>
      </c>
      <c r="E27" s="40">
        <v>2</v>
      </c>
      <c r="F27" s="73" t="s">
        <v>693</v>
      </c>
      <c r="G27" s="73" t="s">
        <v>693</v>
      </c>
      <c r="H27" s="40">
        <v>36000</v>
      </c>
      <c r="I27" s="12">
        <v>72</v>
      </c>
    </row>
    <row r="28" spans="1:11" x14ac:dyDescent="0.25">
      <c r="A28" s="57" t="s">
        <v>95</v>
      </c>
      <c r="B28" s="73" t="s">
        <v>693</v>
      </c>
      <c r="C28" s="73" t="s">
        <v>693</v>
      </c>
      <c r="D28" s="40" t="s">
        <v>693</v>
      </c>
      <c r="E28" s="40" t="s">
        <v>693</v>
      </c>
      <c r="F28" s="73" t="s">
        <v>693</v>
      </c>
      <c r="G28" s="73" t="s">
        <v>693</v>
      </c>
      <c r="H28" s="40" t="s">
        <v>693</v>
      </c>
      <c r="I28" s="12" t="s">
        <v>693</v>
      </c>
    </row>
    <row r="29" spans="1:11" x14ac:dyDescent="0.25">
      <c r="A29" s="57" t="s">
        <v>96</v>
      </c>
      <c r="B29" s="73">
        <v>1</v>
      </c>
      <c r="C29" s="73">
        <v>35</v>
      </c>
      <c r="D29" s="40">
        <v>65</v>
      </c>
      <c r="E29" s="40">
        <v>101</v>
      </c>
      <c r="F29" s="73">
        <v>9500</v>
      </c>
      <c r="G29" s="73">
        <v>34500</v>
      </c>
      <c r="H29" s="40">
        <v>36000</v>
      </c>
      <c r="I29" s="12">
        <v>3557</v>
      </c>
    </row>
    <row r="30" spans="1:11" x14ac:dyDescent="0.25">
      <c r="A30" s="66" t="s">
        <v>97</v>
      </c>
      <c r="B30" s="67">
        <v>1</v>
      </c>
      <c r="C30" s="71">
        <v>35</v>
      </c>
      <c r="D30" s="228">
        <v>67</v>
      </c>
      <c r="E30" s="67">
        <v>103</v>
      </c>
      <c r="F30" s="67">
        <v>9500</v>
      </c>
      <c r="G30" s="71">
        <v>34500</v>
      </c>
      <c r="H30" s="228">
        <v>36000</v>
      </c>
      <c r="I30" s="68">
        <v>3629</v>
      </c>
    </row>
    <row r="31" spans="1:11" x14ac:dyDescent="0.25">
      <c r="A31" s="57"/>
      <c r="B31" s="73"/>
      <c r="C31" s="73"/>
      <c r="D31" s="40"/>
      <c r="E31" s="40"/>
      <c r="F31" s="73"/>
      <c r="G31" s="73"/>
      <c r="H31" s="40"/>
      <c r="I31" s="12"/>
    </row>
    <row r="32" spans="1:11" x14ac:dyDescent="0.25">
      <c r="A32" s="57" t="s">
        <v>98</v>
      </c>
      <c r="B32" s="73" t="s">
        <v>693</v>
      </c>
      <c r="C32" s="73" t="s">
        <v>693</v>
      </c>
      <c r="D32" s="40" t="s">
        <v>693</v>
      </c>
      <c r="E32" s="40" t="s">
        <v>693</v>
      </c>
      <c r="F32" s="73" t="s">
        <v>693</v>
      </c>
      <c r="G32" s="73" t="s">
        <v>693</v>
      </c>
      <c r="H32" s="40" t="s">
        <v>693</v>
      </c>
      <c r="I32" s="12" t="s">
        <v>693</v>
      </c>
    </row>
    <row r="33" spans="1:9" x14ac:dyDescent="0.25">
      <c r="A33" s="57" t="s">
        <v>99</v>
      </c>
      <c r="B33" s="73" t="s">
        <v>693</v>
      </c>
      <c r="C33" s="73" t="s">
        <v>693</v>
      </c>
      <c r="D33" s="40" t="s">
        <v>693</v>
      </c>
      <c r="E33" s="40" t="s">
        <v>693</v>
      </c>
      <c r="F33" s="73" t="s">
        <v>693</v>
      </c>
      <c r="G33" s="73" t="s">
        <v>693</v>
      </c>
      <c r="H33" s="40" t="s">
        <v>693</v>
      </c>
      <c r="I33" s="12" t="s">
        <v>693</v>
      </c>
    </row>
    <row r="34" spans="1:9" x14ac:dyDescent="0.25">
      <c r="A34" s="57" t="s">
        <v>100</v>
      </c>
      <c r="B34" s="73" t="s">
        <v>693</v>
      </c>
      <c r="C34" s="73" t="s">
        <v>693</v>
      </c>
      <c r="D34" s="40" t="s">
        <v>693</v>
      </c>
      <c r="E34" s="40" t="s">
        <v>693</v>
      </c>
      <c r="F34" s="73" t="s">
        <v>693</v>
      </c>
      <c r="G34" s="73" t="s">
        <v>693</v>
      </c>
      <c r="H34" s="40" t="s">
        <v>693</v>
      </c>
      <c r="I34" s="12" t="s">
        <v>693</v>
      </c>
    </row>
    <row r="35" spans="1:9" x14ac:dyDescent="0.25">
      <c r="A35" s="57" t="s">
        <v>101</v>
      </c>
      <c r="B35" s="73" t="s">
        <v>693</v>
      </c>
      <c r="C35" s="73" t="s">
        <v>693</v>
      </c>
      <c r="D35" s="40" t="s">
        <v>693</v>
      </c>
      <c r="E35" s="40" t="s">
        <v>693</v>
      </c>
      <c r="F35" s="73" t="s">
        <v>693</v>
      </c>
      <c r="G35" s="73" t="s">
        <v>693</v>
      </c>
      <c r="H35" s="40" t="s">
        <v>693</v>
      </c>
      <c r="I35" s="12" t="s">
        <v>693</v>
      </c>
    </row>
    <row r="36" spans="1:9" x14ac:dyDescent="0.25">
      <c r="A36" s="66" t="s">
        <v>102</v>
      </c>
      <c r="B36" s="67" t="s">
        <v>693</v>
      </c>
      <c r="C36" s="71" t="s">
        <v>693</v>
      </c>
      <c r="D36" s="228" t="s">
        <v>693</v>
      </c>
      <c r="E36" s="67" t="s">
        <v>693</v>
      </c>
      <c r="F36" s="67" t="s">
        <v>693</v>
      </c>
      <c r="G36" s="71" t="s">
        <v>693</v>
      </c>
      <c r="H36" s="228" t="s">
        <v>693</v>
      </c>
      <c r="I36" s="68" t="s">
        <v>693</v>
      </c>
    </row>
    <row r="37" spans="1:9" x14ac:dyDescent="0.25">
      <c r="A37" s="57"/>
      <c r="B37" s="73"/>
      <c r="C37" s="73"/>
      <c r="D37" s="40"/>
      <c r="E37" s="40"/>
      <c r="F37" s="73"/>
      <c r="G37" s="73"/>
      <c r="H37" s="40"/>
      <c r="I37" s="12"/>
    </row>
    <row r="38" spans="1:9" x14ac:dyDescent="0.25">
      <c r="A38" s="66" t="s">
        <v>103</v>
      </c>
      <c r="B38" s="67" t="s">
        <v>693</v>
      </c>
      <c r="C38" s="71" t="s">
        <v>693</v>
      </c>
      <c r="D38" s="228" t="s">
        <v>693</v>
      </c>
      <c r="E38" s="67" t="s">
        <v>693</v>
      </c>
      <c r="F38" s="67" t="s">
        <v>693</v>
      </c>
      <c r="G38" s="71" t="s">
        <v>693</v>
      </c>
      <c r="H38" s="228" t="s">
        <v>693</v>
      </c>
      <c r="I38" s="68" t="s">
        <v>693</v>
      </c>
    </row>
    <row r="39" spans="1:9" x14ac:dyDescent="0.25">
      <c r="A39" s="57"/>
      <c r="B39" s="73"/>
      <c r="C39" s="73"/>
      <c r="D39" s="40"/>
      <c r="E39" s="40"/>
      <c r="F39" s="73"/>
      <c r="G39" s="73"/>
      <c r="H39" s="40"/>
      <c r="I39" s="12"/>
    </row>
    <row r="40" spans="1:9" x14ac:dyDescent="0.25">
      <c r="A40" s="57" t="s">
        <v>161</v>
      </c>
      <c r="B40" s="73" t="s">
        <v>693</v>
      </c>
      <c r="C40" s="73" t="s">
        <v>693</v>
      </c>
      <c r="D40" s="40" t="s">
        <v>693</v>
      </c>
      <c r="E40" s="40" t="s">
        <v>693</v>
      </c>
      <c r="F40" s="73" t="s">
        <v>693</v>
      </c>
      <c r="G40" s="73" t="s">
        <v>693</v>
      </c>
      <c r="H40" s="40" t="s">
        <v>693</v>
      </c>
      <c r="I40" s="12" t="s">
        <v>693</v>
      </c>
    </row>
    <row r="41" spans="1:9" x14ac:dyDescent="0.25">
      <c r="A41" s="57" t="s">
        <v>105</v>
      </c>
      <c r="B41" s="73" t="s">
        <v>693</v>
      </c>
      <c r="C41" s="73" t="s">
        <v>693</v>
      </c>
      <c r="D41" s="40" t="s">
        <v>693</v>
      </c>
      <c r="E41" s="40" t="s">
        <v>693</v>
      </c>
      <c r="F41" s="73" t="s">
        <v>693</v>
      </c>
      <c r="G41" s="73" t="s">
        <v>693</v>
      </c>
      <c r="H41" s="40" t="s">
        <v>693</v>
      </c>
      <c r="I41" s="12" t="s">
        <v>693</v>
      </c>
    </row>
    <row r="42" spans="1:9" x14ac:dyDescent="0.25">
      <c r="A42" s="57" t="s">
        <v>106</v>
      </c>
      <c r="B42" s="73" t="s">
        <v>693</v>
      </c>
      <c r="C42" s="73" t="s">
        <v>693</v>
      </c>
      <c r="D42" s="40" t="s">
        <v>693</v>
      </c>
      <c r="E42" s="40" t="s">
        <v>693</v>
      </c>
      <c r="F42" s="73" t="s">
        <v>693</v>
      </c>
      <c r="G42" s="73" t="s">
        <v>693</v>
      </c>
      <c r="H42" s="40" t="s">
        <v>693</v>
      </c>
      <c r="I42" s="12" t="s">
        <v>693</v>
      </c>
    </row>
    <row r="43" spans="1:9" x14ac:dyDescent="0.25">
      <c r="A43" s="57" t="s">
        <v>107</v>
      </c>
      <c r="B43" s="73" t="s">
        <v>693</v>
      </c>
      <c r="C43" s="73" t="s">
        <v>693</v>
      </c>
      <c r="D43" s="40" t="s">
        <v>693</v>
      </c>
      <c r="E43" s="40" t="s">
        <v>693</v>
      </c>
      <c r="F43" s="73" t="s">
        <v>693</v>
      </c>
      <c r="G43" s="73" t="s">
        <v>693</v>
      </c>
      <c r="H43" s="40" t="s">
        <v>693</v>
      </c>
      <c r="I43" s="12" t="s">
        <v>693</v>
      </c>
    </row>
    <row r="44" spans="1:9" x14ac:dyDescent="0.25">
      <c r="A44" s="57" t="s">
        <v>108</v>
      </c>
      <c r="B44" s="73" t="s">
        <v>693</v>
      </c>
      <c r="C44" s="73" t="s">
        <v>693</v>
      </c>
      <c r="D44" s="40" t="s">
        <v>693</v>
      </c>
      <c r="E44" s="40" t="s">
        <v>693</v>
      </c>
      <c r="F44" s="73" t="s">
        <v>693</v>
      </c>
      <c r="G44" s="73" t="s">
        <v>693</v>
      </c>
      <c r="H44" s="40" t="s">
        <v>693</v>
      </c>
      <c r="I44" s="12" t="s">
        <v>693</v>
      </c>
    </row>
    <row r="45" spans="1:9" x14ac:dyDescent="0.25">
      <c r="A45" s="57" t="s">
        <v>109</v>
      </c>
      <c r="B45" s="73" t="s">
        <v>693</v>
      </c>
      <c r="C45" s="73" t="s">
        <v>693</v>
      </c>
      <c r="D45" s="40" t="s">
        <v>693</v>
      </c>
      <c r="E45" s="40" t="s">
        <v>693</v>
      </c>
      <c r="F45" s="73" t="s">
        <v>693</v>
      </c>
      <c r="G45" s="73" t="s">
        <v>693</v>
      </c>
      <c r="H45" s="40" t="s">
        <v>693</v>
      </c>
      <c r="I45" s="12" t="s">
        <v>693</v>
      </c>
    </row>
    <row r="46" spans="1:9" x14ac:dyDescent="0.25">
      <c r="A46" s="57" t="s">
        <v>110</v>
      </c>
      <c r="B46" s="73" t="s">
        <v>693</v>
      </c>
      <c r="C46" s="73" t="s">
        <v>693</v>
      </c>
      <c r="D46" s="40" t="s">
        <v>693</v>
      </c>
      <c r="E46" s="40" t="s">
        <v>693</v>
      </c>
      <c r="F46" s="73" t="s">
        <v>693</v>
      </c>
      <c r="G46" s="73" t="s">
        <v>693</v>
      </c>
      <c r="H46" s="40" t="s">
        <v>693</v>
      </c>
      <c r="I46" s="12" t="s">
        <v>693</v>
      </c>
    </row>
    <row r="47" spans="1:9" x14ac:dyDescent="0.25">
      <c r="A47" s="57" t="s">
        <v>111</v>
      </c>
      <c r="B47" s="73" t="s">
        <v>693</v>
      </c>
      <c r="C47" s="73" t="s">
        <v>693</v>
      </c>
      <c r="D47" s="40" t="s">
        <v>693</v>
      </c>
      <c r="E47" s="40" t="s">
        <v>693</v>
      </c>
      <c r="F47" s="73" t="s">
        <v>693</v>
      </c>
      <c r="G47" s="73" t="s">
        <v>693</v>
      </c>
      <c r="H47" s="40" t="s">
        <v>693</v>
      </c>
      <c r="I47" s="12" t="s">
        <v>693</v>
      </c>
    </row>
    <row r="48" spans="1:9" x14ac:dyDescent="0.25">
      <c r="A48" s="57" t="s">
        <v>112</v>
      </c>
      <c r="B48" s="73" t="s">
        <v>693</v>
      </c>
      <c r="C48" s="73" t="s">
        <v>693</v>
      </c>
      <c r="D48" s="40" t="s">
        <v>693</v>
      </c>
      <c r="E48" s="40" t="s">
        <v>693</v>
      </c>
      <c r="F48" s="73" t="s">
        <v>693</v>
      </c>
      <c r="G48" s="73" t="s">
        <v>693</v>
      </c>
      <c r="H48" s="40" t="s">
        <v>693</v>
      </c>
      <c r="I48" s="12" t="s">
        <v>693</v>
      </c>
    </row>
    <row r="49" spans="1:9" x14ac:dyDescent="0.25">
      <c r="A49" s="66" t="s">
        <v>113</v>
      </c>
      <c r="B49" s="67" t="s">
        <v>693</v>
      </c>
      <c r="C49" s="71" t="s">
        <v>693</v>
      </c>
      <c r="D49" s="228" t="s">
        <v>693</v>
      </c>
      <c r="E49" s="67" t="s">
        <v>693</v>
      </c>
      <c r="F49" s="67" t="s">
        <v>693</v>
      </c>
      <c r="G49" s="71" t="s">
        <v>693</v>
      </c>
      <c r="H49" s="228" t="s">
        <v>693</v>
      </c>
      <c r="I49" s="68" t="s">
        <v>693</v>
      </c>
    </row>
    <row r="50" spans="1:9" x14ac:dyDescent="0.25">
      <c r="A50" s="57"/>
      <c r="B50" s="73"/>
      <c r="C50" s="73"/>
      <c r="D50" s="40"/>
      <c r="E50" s="40"/>
      <c r="F50" s="73"/>
      <c r="G50" s="73"/>
      <c r="H50" s="40"/>
      <c r="I50" s="12"/>
    </row>
    <row r="51" spans="1:9" x14ac:dyDescent="0.25">
      <c r="A51" s="66" t="s">
        <v>114</v>
      </c>
      <c r="B51" s="67">
        <v>1</v>
      </c>
      <c r="C51" s="71" t="s">
        <v>693</v>
      </c>
      <c r="D51" s="228" t="s">
        <v>693</v>
      </c>
      <c r="E51" s="67">
        <v>1</v>
      </c>
      <c r="F51" s="67">
        <v>15000</v>
      </c>
      <c r="G51" s="71" t="s">
        <v>693</v>
      </c>
      <c r="H51" s="228" t="s">
        <v>693</v>
      </c>
      <c r="I51" s="68">
        <v>15</v>
      </c>
    </row>
    <row r="52" spans="1:9" x14ac:dyDescent="0.25">
      <c r="A52" s="57"/>
      <c r="B52" s="73"/>
      <c r="C52" s="73"/>
      <c r="D52" s="40"/>
      <c r="E52" s="40"/>
      <c r="F52" s="73"/>
      <c r="G52" s="73"/>
      <c r="H52" s="40"/>
      <c r="I52" s="12"/>
    </row>
    <row r="53" spans="1:9" x14ac:dyDescent="0.25">
      <c r="A53" s="57" t="s">
        <v>115</v>
      </c>
      <c r="B53" s="73" t="s">
        <v>693</v>
      </c>
      <c r="C53" s="73" t="s">
        <v>693</v>
      </c>
      <c r="D53" s="40" t="s">
        <v>693</v>
      </c>
      <c r="E53" s="40" t="s">
        <v>693</v>
      </c>
      <c r="F53" s="73" t="s">
        <v>693</v>
      </c>
      <c r="G53" s="73" t="s">
        <v>693</v>
      </c>
      <c r="H53" s="40" t="s">
        <v>693</v>
      </c>
      <c r="I53" s="12" t="s">
        <v>693</v>
      </c>
    </row>
    <row r="54" spans="1:9" x14ac:dyDescent="0.25">
      <c r="A54" s="57" t="s">
        <v>116</v>
      </c>
      <c r="B54" s="73" t="s">
        <v>693</v>
      </c>
      <c r="C54" s="73" t="s">
        <v>693</v>
      </c>
      <c r="D54" s="40" t="s">
        <v>693</v>
      </c>
      <c r="E54" s="40" t="s">
        <v>693</v>
      </c>
      <c r="F54" s="73" t="s">
        <v>693</v>
      </c>
      <c r="G54" s="73" t="s">
        <v>693</v>
      </c>
      <c r="H54" s="40" t="s">
        <v>693</v>
      </c>
      <c r="I54" s="12" t="s">
        <v>693</v>
      </c>
    </row>
    <row r="55" spans="1:9" x14ac:dyDescent="0.25">
      <c r="A55" s="57" t="s">
        <v>117</v>
      </c>
      <c r="B55" s="73" t="s">
        <v>693</v>
      </c>
      <c r="C55" s="73" t="s">
        <v>693</v>
      </c>
      <c r="D55" s="40" t="s">
        <v>693</v>
      </c>
      <c r="E55" s="40" t="s">
        <v>693</v>
      </c>
      <c r="F55" s="73" t="s">
        <v>693</v>
      </c>
      <c r="G55" s="73" t="s">
        <v>693</v>
      </c>
      <c r="H55" s="40" t="s">
        <v>693</v>
      </c>
      <c r="I55" s="12" t="s">
        <v>693</v>
      </c>
    </row>
    <row r="56" spans="1:9" x14ac:dyDescent="0.25">
      <c r="A56" s="57" t="s">
        <v>118</v>
      </c>
      <c r="B56" s="73" t="s">
        <v>693</v>
      </c>
      <c r="C56" s="73" t="s">
        <v>693</v>
      </c>
      <c r="D56" s="40" t="s">
        <v>693</v>
      </c>
      <c r="E56" s="40" t="s">
        <v>693</v>
      </c>
      <c r="F56" s="73" t="s">
        <v>693</v>
      </c>
      <c r="G56" s="73" t="s">
        <v>693</v>
      </c>
      <c r="H56" s="40" t="s">
        <v>693</v>
      </c>
      <c r="I56" s="12" t="s">
        <v>693</v>
      </c>
    </row>
    <row r="57" spans="1:9" x14ac:dyDescent="0.25">
      <c r="A57" s="57" t="s">
        <v>119</v>
      </c>
      <c r="B57" s="73" t="s">
        <v>693</v>
      </c>
      <c r="C57" s="73" t="s">
        <v>693</v>
      </c>
      <c r="D57" s="40" t="s">
        <v>693</v>
      </c>
      <c r="E57" s="40" t="s">
        <v>693</v>
      </c>
      <c r="F57" s="73" t="s">
        <v>693</v>
      </c>
      <c r="G57" s="73" t="s">
        <v>693</v>
      </c>
      <c r="H57" s="40" t="s">
        <v>693</v>
      </c>
      <c r="I57" s="12" t="s">
        <v>693</v>
      </c>
    </row>
    <row r="58" spans="1:9" x14ac:dyDescent="0.25">
      <c r="A58" s="66" t="s">
        <v>176</v>
      </c>
      <c r="B58" s="67" t="s">
        <v>693</v>
      </c>
      <c r="C58" s="71" t="s">
        <v>693</v>
      </c>
      <c r="D58" s="228" t="s">
        <v>693</v>
      </c>
      <c r="E58" s="67" t="s">
        <v>693</v>
      </c>
      <c r="F58" s="67" t="s">
        <v>693</v>
      </c>
      <c r="G58" s="71" t="s">
        <v>693</v>
      </c>
      <c r="H58" s="228" t="s">
        <v>693</v>
      </c>
      <c r="I58" s="68" t="s">
        <v>693</v>
      </c>
    </row>
    <row r="59" spans="1:9" x14ac:dyDescent="0.25">
      <c r="A59" s="57"/>
      <c r="B59" s="73"/>
      <c r="C59" s="73"/>
      <c r="D59" s="40"/>
      <c r="E59" s="40"/>
      <c r="F59" s="73"/>
      <c r="G59" s="73"/>
      <c r="H59" s="40"/>
      <c r="I59" s="12"/>
    </row>
    <row r="60" spans="1:9" x14ac:dyDescent="0.25">
      <c r="A60" s="57" t="s">
        <v>121</v>
      </c>
      <c r="B60" s="73" t="s">
        <v>693</v>
      </c>
      <c r="C60" s="73" t="s">
        <v>693</v>
      </c>
      <c r="D60" s="40" t="s">
        <v>693</v>
      </c>
      <c r="E60" s="40" t="s">
        <v>693</v>
      </c>
      <c r="F60" s="73" t="s">
        <v>693</v>
      </c>
      <c r="G60" s="73" t="s">
        <v>693</v>
      </c>
      <c r="H60" s="40" t="s">
        <v>693</v>
      </c>
      <c r="I60" s="12" t="s">
        <v>693</v>
      </c>
    </row>
    <row r="61" spans="1:9" x14ac:dyDescent="0.25">
      <c r="A61" s="57" t="s">
        <v>122</v>
      </c>
      <c r="B61" s="73" t="s">
        <v>693</v>
      </c>
      <c r="C61" s="73" t="s">
        <v>693</v>
      </c>
      <c r="D61" s="40" t="s">
        <v>693</v>
      </c>
      <c r="E61" s="40" t="s">
        <v>693</v>
      </c>
      <c r="F61" s="73" t="s">
        <v>693</v>
      </c>
      <c r="G61" s="73" t="s">
        <v>693</v>
      </c>
      <c r="H61" s="40" t="s">
        <v>693</v>
      </c>
      <c r="I61" s="12" t="s">
        <v>693</v>
      </c>
    </row>
    <row r="62" spans="1:9" x14ac:dyDescent="0.25">
      <c r="A62" s="57" t="s">
        <v>123</v>
      </c>
      <c r="B62" s="73" t="s">
        <v>693</v>
      </c>
      <c r="C62" s="73" t="s">
        <v>693</v>
      </c>
      <c r="D62" s="40" t="s">
        <v>693</v>
      </c>
      <c r="E62" s="40" t="s">
        <v>693</v>
      </c>
      <c r="F62" s="73" t="s">
        <v>693</v>
      </c>
      <c r="G62" s="73" t="s">
        <v>693</v>
      </c>
      <c r="H62" s="40" t="s">
        <v>693</v>
      </c>
      <c r="I62" s="12" t="s">
        <v>693</v>
      </c>
    </row>
    <row r="63" spans="1:9" x14ac:dyDescent="0.25">
      <c r="A63" s="66" t="s">
        <v>124</v>
      </c>
      <c r="B63" s="67" t="s">
        <v>693</v>
      </c>
      <c r="C63" s="71" t="s">
        <v>693</v>
      </c>
      <c r="D63" s="228" t="s">
        <v>693</v>
      </c>
      <c r="E63" s="67" t="s">
        <v>693</v>
      </c>
      <c r="F63" s="67" t="s">
        <v>693</v>
      </c>
      <c r="G63" s="71" t="s">
        <v>693</v>
      </c>
      <c r="H63" s="228" t="s">
        <v>693</v>
      </c>
      <c r="I63" s="68" t="s">
        <v>693</v>
      </c>
    </row>
    <row r="64" spans="1:9" x14ac:dyDescent="0.25">
      <c r="A64" s="57"/>
      <c r="B64" s="73"/>
      <c r="C64" s="73"/>
      <c r="D64" s="40"/>
      <c r="E64" s="40"/>
      <c r="F64" s="73"/>
      <c r="G64" s="73"/>
      <c r="H64" s="40"/>
      <c r="I64" s="12"/>
    </row>
    <row r="65" spans="1:9" x14ac:dyDescent="0.25">
      <c r="A65" s="66" t="s">
        <v>125</v>
      </c>
      <c r="B65" s="67" t="s">
        <v>693</v>
      </c>
      <c r="C65" s="71" t="s">
        <v>693</v>
      </c>
      <c r="D65" s="228" t="s">
        <v>693</v>
      </c>
      <c r="E65" s="67" t="s">
        <v>693</v>
      </c>
      <c r="F65" s="67" t="s">
        <v>693</v>
      </c>
      <c r="G65" s="71" t="s">
        <v>693</v>
      </c>
      <c r="H65" s="228" t="s">
        <v>693</v>
      </c>
      <c r="I65" s="68" t="s">
        <v>693</v>
      </c>
    </row>
    <row r="66" spans="1:9" x14ac:dyDescent="0.25">
      <c r="A66" s="57"/>
      <c r="B66" s="73"/>
      <c r="C66" s="73"/>
      <c r="D66" s="40"/>
      <c r="E66" s="40"/>
      <c r="F66" s="73"/>
      <c r="G66" s="73"/>
      <c r="H66" s="40"/>
      <c r="I66" s="12"/>
    </row>
    <row r="67" spans="1:9" x14ac:dyDescent="0.25">
      <c r="A67" s="57" t="s">
        <v>126</v>
      </c>
      <c r="B67" s="73" t="s">
        <v>693</v>
      </c>
      <c r="C67" s="73" t="s">
        <v>693</v>
      </c>
      <c r="D67" s="40" t="s">
        <v>693</v>
      </c>
      <c r="E67" s="40" t="s">
        <v>693</v>
      </c>
      <c r="F67" s="73" t="s">
        <v>693</v>
      </c>
      <c r="G67" s="73" t="s">
        <v>693</v>
      </c>
      <c r="H67" s="40" t="s">
        <v>693</v>
      </c>
      <c r="I67" s="12" t="s">
        <v>693</v>
      </c>
    </row>
    <row r="68" spans="1:9" x14ac:dyDescent="0.25">
      <c r="A68" s="57" t="s">
        <v>127</v>
      </c>
      <c r="B68" s="73" t="s">
        <v>693</v>
      </c>
      <c r="C68" s="73" t="s">
        <v>693</v>
      </c>
      <c r="D68" s="40" t="s">
        <v>693</v>
      </c>
      <c r="E68" s="40" t="s">
        <v>693</v>
      </c>
      <c r="F68" s="73" t="s">
        <v>693</v>
      </c>
      <c r="G68" s="73" t="s">
        <v>693</v>
      </c>
      <c r="H68" s="40" t="s">
        <v>693</v>
      </c>
      <c r="I68" s="12" t="s">
        <v>693</v>
      </c>
    </row>
    <row r="69" spans="1:9" x14ac:dyDescent="0.25">
      <c r="A69" s="66" t="s">
        <v>128</v>
      </c>
      <c r="B69" s="67" t="s">
        <v>693</v>
      </c>
      <c r="C69" s="71" t="s">
        <v>693</v>
      </c>
      <c r="D69" s="228" t="s">
        <v>693</v>
      </c>
      <c r="E69" s="67" t="s">
        <v>693</v>
      </c>
      <c r="F69" s="67" t="s">
        <v>693</v>
      </c>
      <c r="G69" s="71" t="s">
        <v>693</v>
      </c>
      <c r="H69" s="228" t="s">
        <v>693</v>
      </c>
      <c r="I69" s="68" t="s">
        <v>693</v>
      </c>
    </row>
    <row r="70" spans="1:9" x14ac:dyDescent="0.25">
      <c r="A70" s="57"/>
      <c r="B70" s="73"/>
      <c r="C70" s="73"/>
      <c r="D70" s="40"/>
      <c r="E70" s="40"/>
      <c r="F70" s="73"/>
      <c r="G70" s="73"/>
      <c r="H70" s="40"/>
      <c r="I70" s="12"/>
    </row>
    <row r="71" spans="1:9" x14ac:dyDescent="0.25">
      <c r="A71" s="57" t="s">
        <v>129</v>
      </c>
      <c r="B71" s="73" t="s">
        <v>693</v>
      </c>
      <c r="C71" s="73" t="s">
        <v>693</v>
      </c>
      <c r="D71" s="40" t="s">
        <v>693</v>
      </c>
      <c r="E71" s="40" t="s">
        <v>693</v>
      </c>
      <c r="F71" s="73" t="s">
        <v>693</v>
      </c>
      <c r="G71" s="73" t="s">
        <v>693</v>
      </c>
      <c r="H71" s="40" t="s">
        <v>693</v>
      </c>
      <c r="I71" s="12" t="s">
        <v>693</v>
      </c>
    </row>
    <row r="72" spans="1:9" x14ac:dyDescent="0.25">
      <c r="A72" s="57" t="s">
        <v>130</v>
      </c>
      <c r="B72" s="73" t="s">
        <v>693</v>
      </c>
      <c r="C72" s="73" t="s">
        <v>693</v>
      </c>
      <c r="D72" s="40" t="s">
        <v>693</v>
      </c>
      <c r="E72" s="40" t="s">
        <v>693</v>
      </c>
      <c r="F72" s="73" t="s">
        <v>693</v>
      </c>
      <c r="G72" s="73" t="s">
        <v>693</v>
      </c>
      <c r="H72" s="40" t="s">
        <v>693</v>
      </c>
      <c r="I72" s="12" t="s">
        <v>693</v>
      </c>
    </row>
    <row r="73" spans="1:9" x14ac:dyDescent="0.25">
      <c r="A73" s="57" t="s">
        <v>131</v>
      </c>
      <c r="B73" s="73" t="s">
        <v>693</v>
      </c>
      <c r="C73" s="73" t="s">
        <v>693</v>
      </c>
      <c r="D73" s="40" t="s">
        <v>693</v>
      </c>
      <c r="E73" s="40" t="s">
        <v>693</v>
      </c>
      <c r="F73" s="73" t="s">
        <v>693</v>
      </c>
      <c r="G73" s="73" t="s">
        <v>693</v>
      </c>
      <c r="H73" s="40" t="s">
        <v>693</v>
      </c>
      <c r="I73" s="12" t="s">
        <v>693</v>
      </c>
    </row>
    <row r="74" spans="1:9" x14ac:dyDescent="0.25">
      <c r="A74" s="57" t="s">
        <v>132</v>
      </c>
      <c r="B74" s="73" t="s">
        <v>693</v>
      </c>
      <c r="C74" s="73" t="s">
        <v>693</v>
      </c>
      <c r="D74" s="40" t="s">
        <v>693</v>
      </c>
      <c r="E74" s="40" t="s">
        <v>693</v>
      </c>
      <c r="F74" s="73" t="s">
        <v>693</v>
      </c>
      <c r="G74" s="73" t="s">
        <v>693</v>
      </c>
      <c r="H74" s="40" t="s">
        <v>693</v>
      </c>
      <c r="I74" s="12" t="s">
        <v>693</v>
      </c>
    </row>
    <row r="75" spans="1:9" x14ac:dyDescent="0.25">
      <c r="A75" s="57" t="s">
        <v>133</v>
      </c>
      <c r="B75" s="73" t="s">
        <v>693</v>
      </c>
      <c r="C75" s="73" t="s">
        <v>693</v>
      </c>
      <c r="D75" s="40" t="s">
        <v>693</v>
      </c>
      <c r="E75" s="40" t="s">
        <v>693</v>
      </c>
      <c r="F75" s="73" t="s">
        <v>693</v>
      </c>
      <c r="G75" s="73" t="s">
        <v>693</v>
      </c>
      <c r="H75" s="40" t="s">
        <v>693</v>
      </c>
      <c r="I75" s="12" t="s">
        <v>693</v>
      </c>
    </row>
    <row r="76" spans="1:9" x14ac:dyDescent="0.25">
      <c r="A76" s="57" t="s">
        <v>134</v>
      </c>
      <c r="B76" s="73" t="s">
        <v>693</v>
      </c>
      <c r="C76" s="73" t="s">
        <v>693</v>
      </c>
      <c r="D76" s="40" t="s">
        <v>693</v>
      </c>
      <c r="E76" s="40" t="s">
        <v>693</v>
      </c>
      <c r="F76" s="73" t="s">
        <v>693</v>
      </c>
      <c r="G76" s="73" t="s">
        <v>693</v>
      </c>
      <c r="H76" s="40" t="s">
        <v>693</v>
      </c>
      <c r="I76" s="12" t="s">
        <v>693</v>
      </c>
    </row>
    <row r="77" spans="1:9" x14ac:dyDescent="0.25">
      <c r="A77" s="57" t="s">
        <v>135</v>
      </c>
      <c r="B77" s="73" t="s">
        <v>693</v>
      </c>
      <c r="C77" s="73" t="s">
        <v>693</v>
      </c>
      <c r="D77" s="40" t="s">
        <v>693</v>
      </c>
      <c r="E77" s="40" t="s">
        <v>693</v>
      </c>
      <c r="F77" s="73" t="s">
        <v>693</v>
      </c>
      <c r="G77" s="73" t="s">
        <v>693</v>
      </c>
      <c r="H77" s="40" t="s">
        <v>693</v>
      </c>
      <c r="I77" s="12" t="s">
        <v>693</v>
      </c>
    </row>
    <row r="78" spans="1:9" x14ac:dyDescent="0.25">
      <c r="A78" s="57" t="s">
        <v>136</v>
      </c>
      <c r="B78" s="73" t="s">
        <v>693</v>
      </c>
      <c r="C78" s="73" t="s">
        <v>693</v>
      </c>
      <c r="D78" s="40" t="s">
        <v>693</v>
      </c>
      <c r="E78" s="40" t="s">
        <v>693</v>
      </c>
      <c r="F78" s="73" t="s">
        <v>693</v>
      </c>
      <c r="G78" s="73" t="s">
        <v>693</v>
      </c>
      <c r="H78" s="40" t="s">
        <v>693</v>
      </c>
      <c r="I78" s="12" t="s">
        <v>693</v>
      </c>
    </row>
    <row r="79" spans="1:9" x14ac:dyDescent="0.25">
      <c r="A79" s="66" t="s">
        <v>137</v>
      </c>
      <c r="B79" s="67" t="s">
        <v>693</v>
      </c>
      <c r="C79" s="71" t="s">
        <v>693</v>
      </c>
      <c r="D79" s="228" t="s">
        <v>693</v>
      </c>
      <c r="E79" s="67" t="s">
        <v>693</v>
      </c>
      <c r="F79" s="67" t="s">
        <v>693</v>
      </c>
      <c r="G79" s="71" t="s">
        <v>693</v>
      </c>
      <c r="H79" s="228" t="s">
        <v>693</v>
      </c>
      <c r="I79" s="68" t="s">
        <v>693</v>
      </c>
    </row>
    <row r="80" spans="1:9" x14ac:dyDescent="0.25">
      <c r="A80" s="57"/>
      <c r="B80" s="73"/>
      <c r="C80" s="73"/>
      <c r="D80" s="40"/>
      <c r="E80" s="40"/>
      <c r="F80" s="73"/>
      <c r="G80" s="73"/>
      <c r="H80" s="40"/>
      <c r="I80" s="12"/>
    </row>
    <row r="81" spans="1:9" x14ac:dyDescent="0.25">
      <c r="A81" s="57" t="s">
        <v>138</v>
      </c>
      <c r="B81" s="73" t="s">
        <v>693</v>
      </c>
      <c r="C81" s="73" t="s">
        <v>693</v>
      </c>
      <c r="D81" s="40" t="s">
        <v>693</v>
      </c>
      <c r="E81" s="40" t="s">
        <v>693</v>
      </c>
      <c r="F81" s="73" t="s">
        <v>693</v>
      </c>
      <c r="G81" s="73" t="s">
        <v>693</v>
      </c>
      <c r="H81" s="40" t="s">
        <v>693</v>
      </c>
      <c r="I81" s="12" t="s">
        <v>693</v>
      </c>
    </row>
    <row r="82" spans="1:9" x14ac:dyDescent="0.25">
      <c r="A82" s="57" t="s">
        <v>139</v>
      </c>
      <c r="B82" s="73" t="s">
        <v>693</v>
      </c>
      <c r="C82" s="73" t="s">
        <v>693</v>
      </c>
      <c r="D82" s="40" t="s">
        <v>693</v>
      </c>
      <c r="E82" s="40" t="s">
        <v>693</v>
      </c>
      <c r="F82" s="73" t="s">
        <v>693</v>
      </c>
      <c r="G82" s="73" t="s">
        <v>693</v>
      </c>
      <c r="H82" s="40" t="s">
        <v>693</v>
      </c>
      <c r="I82" s="12" t="s">
        <v>693</v>
      </c>
    </row>
    <row r="83" spans="1:9" x14ac:dyDescent="0.25">
      <c r="A83" s="66" t="s">
        <v>140</v>
      </c>
      <c r="B83" s="67" t="s">
        <v>693</v>
      </c>
      <c r="C83" s="71" t="s">
        <v>693</v>
      </c>
      <c r="D83" s="228" t="s">
        <v>693</v>
      </c>
      <c r="E83" s="67" t="s">
        <v>693</v>
      </c>
      <c r="F83" s="67" t="s">
        <v>693</v>
      </c>
      <c r="G83" s="71" t="s">
        <v>693</v>
      </c>
      <c r="H83" s="228" t="s">
        <v>693</v>
      </c>
      <c r="I83" s="68" t="s">
        <v>693</v>
      </c>
    </row>
    <row r="84" spans="1:9" x14ac:dyDescent="0.25">
      <c r="A84" s="57"/>
      <c r="B84" s="73"/>
      <c r="C84" s="73"/>
      <c r="D84" s="40"/>
      <c r="E84" s="40"/>
      <c r="F84" s="73"/>
      <c r="G84" s="73"/>
      <c r="H84" s="40"/>
      <c r="I84" s="12"/>
    </row>
    <row r="85" spans="1:9" ht="13.8" thickBot="1" x14ac:dyDescent="0.3">
      <c r="A85" s="60" t="s">
        <v>141</v>
      </c>
      <c r="B85" s="47">
        <v>2</v>
      </c>
      <c r="C85" s="47">
        <v>79</v>
      </c>
      <c r="D85" s="47">
        <v>81</v>
      </c>
      <c r="E85" s="47">
        <v>162</v>
      </c>
      <c r="F85" s="149">
        <v>12250</v>
      </c>
      <c r="G85" s="149">
        <v>42323</v>
      </c>
      <c r="H85" s="149">
        <v>40123</v>
      </c>
      <c r="I85" s="48">
        <v>6618</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2">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88671875" style="32" customWidth="1"/>
    <col min="2" max="2" width="12.44140625" style="32" bestFit="1" customWidth="1"/>
    <col min="3" max="3" width="11.6640625" style="32" bestFit="1" customWidth="1"/>
    <col min="4" max="4" width="13" style="32" bestFit="1" customWidth="1"/>
    <col min="5" max="6" width="11.6640625" style="32" bestFit="1" customWidth="1"/>
    <col min="7" max="7" width="13.33203125" style="32" bestFit="1" customWidth="1"/>
    <col min="8" max="8" width="13.33203125" style="32" customWidth="1"/>
    <col min="9" max="16384" width="11.44140625" style="32"/>
  </cols>
  <sheetData>
    <row r="1" spans="1:10" s="24" customFormat="1" ht="17.399999999999999" x14ac:dyDescent="0.3">
      <c r="A1" s="1984" t="s">
        <v>168</v>
      </c>
      <c r="B1" s="1984"/>
      <c r="C1" s="1984"/>
      <c r="D1" s="1984"/>
      <c r="E1" s="1984"/>
      <c r="F1" s="1984"/>
      <c r="G1" s="1984"/>
      <c r="H1" s="1984"/>
    </row>
    <row r="2" spans="1:10" s="25" customFormat="1" ht="12.75" customHeight="1" x14ac:dyDescent="0.25"/>
    <row r="3" spans="1:10" s="25" customFormat="1" ht="41.25" customHeight="1" x14ac:dyDescent="0.25">
      <c r="A3" s="1985" t="s">
        <v>706</v>
      </c>
      <c r="B3" s="1985"/>
      <c r="C3" s="1985"/>
      <c r="D3" s="1985"/>
      <c r="E3" s="1985"/>
      <c r="F3" s="1985"/>
      <c r="G3" s="1985"/>
      <c r="H3" s="1985"/>
      <c r="I3" s="113"/>
      <c r="J3" s="113"/>
    </row>
    <row r="4" spans="1:10" s="25" customFormat="1" ht="13.5" customHeight="1" thickBot="1" x14ac:dyDescent="0.3">
      <c r="A4" s="5"/>
      <c r="B4" s="6"/>
      <c r="C4" s="6"/>
      <c r="D4" s="6"/>
      <c r="E4" s="6"/>
      <c r="F4" s="6"/>
      <c r="G4" s="6"/>
      <c r="H4" s="6"/>
    </row>
    <row r="5" spans="1:10" ht="27" customHeight="1" x14ac:dyDescent="0.25">
      <c r="A5" s="2005" t="s">
        <v>77</v>
      </c>
      <c r="B5" s="401" t="s">
        <v>3</v>
      </c>
      <c r="C5" s="402"/>
      <c r="D5" s="403"/>
      <c r="E5" s="401" t="s">
        <v>10</v>
      </c>
      <c r="F5" s="403"/>
      <c r="G5" s="374" t="s">
        <v>4</v>
      </c>
      <c r="H5" s="369" t="s">
        <v>16</v>
      </c>
    </row>
    <row r="6" spans="1:10" ht="21" customHeight="1" x14ac:dyDescent="0.25">
      <c r="A6" s="2006"/>
      <c r="B6" s="405" t="s">
        <v>13</v>
      </c>
      <c r="C6" s="203"/>
      <c r="D6" s="406"/>
      <c r="E6" s="405" t="s">
        <v>14</v>
      </c>
      <c r="F6" s="406"/>
      <c r="G6" s="393" t="s">
        <v>151</v>
      </c>
      <c r="H6" s="408" t="s">
        <v>20</v>
      </c>
    </row>
    <row r="7" spans="1:10" ht="36.75" customHeight="1" thickBot="1" x14ac:dyDescent="0.3">
      <c r="A7" s="2007"/>
      <c r="B7" s="376" t="s">
        <v>17</v>
      </c>
      <c r="C7" s="192" t="s">
        <v>18</v>
      </c>
      <c r="D7" s="192" t="s">
        <v>19</v>
      </c>
      <c r="E7" s="376" t="s">
        <v>17</v>
      </c>
      <c r="F7" s="192" t="s">
        <v>18</v>
      </c>
      <c r="G7" s="187" t="s">
        <v>152</v>
      </c>
      <c r="H7" s="194" t="s">
        <v>152</v>
      </c>
    </row>
    <row r="8" spans="1:10" ht="24.75" customHeight="1" x14ac:dyDescent="0.25">
      <c r="A8" s="65" t="s">
        <v>81</v>
      </c>
      <c r="B8" s="37">
        <v>81</v>
      </c>
      <c r="C8" s="110" t="s">
        <v>693</v>
      </c>
      <c r="D8" s="37">
        <v>81</v>
      </c>
      <c r="E8" s="117">
        <v>2900</v>
      </c>
      <c r="F8" s="596" t="s">
        <v>693</v>
      </c>
      <c r="G8" s="37">
        <v>235</v>
      </c>
      <c r="H8" s="117">
        <v>180</v>
      </c>
      <c r="I8" s="111"/>
      <c r="J8" s="111"/>
    </row>
    <row r="9" spans="1:10" x14ac:dyDescent="0.25">
      <c r="A9" s="57" t="s">
        <v>82</v>
      </c>
      <c r="B9" s="40">
        <v>502</v>
      </c>
      <c r="C9" s="40" t="s">
        <v>693</v>
      </c>
      <c r="D9" s="40">
        <v>502</v>
      </c>
      <c r="E9" s="12">
        <v>1600</v>
      </c>
      <c r="F9" s="40" t="s">
        <v>693</v>
      </c>
      <c r="G9" s="40">
        <v>803</v>
      </c>
      <c r="H9" s="12">
        <v>810</v>
      </c>
      <c r="I9" s="111"/>
      <c r="J9" s="111"/>
    </row>
    <row r="10" spans="1:10" x14ac:dyDescent="0.25">
      <c r="A10" s="57" t="s">
        <v>83</v>
      </c>
      <c r="B10" s="40">
        <v>4167</v>
      </c>
      <c r="C10" s="40" t="s">
        <v>693</v>
      </c>
      <c r="D10" s="40">
        <v>4167</v>
      </c>
      <c r="E10" s="12">
        <v>4000</v>
      </c>
      <c r="F10" s="40" t="s">
        <v>693</v>
      </c>
      <c r="G10" s="40">
        <v>16668</v>
      </c>
      <c r="H10" s="12">
        <v>15110</v>
      </c>
      <c r="I10" s="111"/>
      <c r="J10" s="111"/>
    </row>
    <row r="11" spans="1:10" x14ac:dyDescent="0.25">
      <c r="A11" s="57" t="s">
        <v>84</v>
      </c>
      <c r="B11" s="40">
        <v>4</v>
      </c>
      <c r="C11" s="40" t="s">
        <v>693</v>
      </c>
      <c r="D11" s="40">
        <v>4</v>
      </c>
      <c r="E11" s="12">
        <v>2100</v>
      </c>
      <c r="F11" s="40" t="s">
        <v>693</v>
      </c>
      <c r="G11" s="40">
        <v>8</v>
      </c>
      <c r="H11" s="12" t="s">
        <v>693</v>
      </c>
      <c r="I11" s="111"/>
      <c r="J11" s="111"/>
    </row>
    <row r="12" spans="1:10" x14ac:dyDescent="0.25">
      <c r="A12" s="66" t="s">
        <v>85</v>
      </c>
      <c r="B12" s="67">
        <v>4754</v>
      </c>
      <c r="C12" s="67" t="s">
        <v>693</v>
      </c>
      <c r="D12" s="67">
        <v>4754</v>
      </c>
      <c r="E12" s="68">
        <v>3726</v>
      </c>
      <c r="F12" s="67" t="s">
        <v>693</v>
      </c>
      <c r="G12" s="67">
        <v>17714</v>
      </c>
      <c r="H12" s="68">
        <v>16100</v>
      </c>
      <c r="I12" s="111"/>
      <c r="J12" s="111"/>
    </row>
    <row r="13" spans="1:10" x14ac:dyDescent="0.25">
      <c r="A13" s="59"/>
      <c r="B13" s="63"/>
      <c r="C13" s="63"/>
      <c r="D13" s="63"/>
      <c r="E13" s="70"/>
      <c r="F13" s="63"/>
      <c r="G13" s="63"/>
      <c r="H13" s="70"/>
      <c r="I13" s="111"/>
      <c r="J13" s="111"/>
    </row>
    <row r="14" spans="1:10" x14ac:dyDescent="0.25">
      <c r="A14" s="66" t="s">
        <v>86</v>
      </c>
      <c r="B14" s="67" t="s">
        <v>693</v>
      </c>
      <c r="C14" s="67" t="s">
        <v>693</v>
      </c>
      <c r="D14" s="67" t="s">
        <v>693</v>
      </c>
      <c r="E14" s="72" t="s">
        <v>693</v>
      </c>
      <c r="F14" s="67" t="s">
        <v>693</v>
      </c>
      <c r="G14" s="67" t="s">
        <v>693</v>
      </c>
      <c r="H14" s="72" t="s">
        <v>693</v>
      </c>
      <c r="I14" s="111"/>
      <c r="J14" s="111"/>
    </row>
    <row r="15" spans="1:10" x14ac:dyDescent="0.25">
      <c r="A15" s="57"/>
      <c r="B15" s="40"/>
      <c r="C15" s="40"/>
      <c r="D15" s="40"/>
      <c r="E15" s="12"/>
      <c r="F15" s="40"/>
      <c r="G15" s="40"/>
      <c r="H15" s="12"/>
      <c r="I15" s="111"/>
      <c r="J15" s="111"/>
    </row>
    <row r="16" spans="1:10" x14ac:dyDescent="0.25">
      <c r="A16" s="66" t="s">
        <v>87</v>
      </c>
      <c r="B16" s="67">
        <v>53</v>
      </c>
      <c r="C16" s="665" t="s">
        <v>693</v>
      </c>
      <c r="D16" s="67">
        <v>53</v>
      </c>
      <c r="E16" s="68">
        <v>1280</v>
      </c>
      <c r="F16" s="67" t="s">
        <v>693</v>
      </c>
      <c r="G16" s="67">
        <v>68</v>
      </c>
      <c r="H16" s="68">
        <v>85</v>
      </c>
      <c r="I16" s="111"/>
      <c r="J16" s="111"/>
    </row>
    <row r="17" spans="1:10" x14ac:dyDescent="0.25">
      <c r="A17" s="57"/>
      <c r="B17" s="40"/>
      <c r="C17" s="40"/>
      <c r="D17" s="40"/>
      <c r="E17" s="12"/>
      <c r="F17" s="40"/>
      <c r="G17" s="40"/>
      <c r="H17" s="12"/>
      <c r="I17" s="111"/>
      <c r="J17" s="111"/>
    </row>
    <row r="18" spans="1:10" x14ac:dyDescent="0.25">
      <c r="A18" s="57" t="s">
        <v>160</v>
      </c>
      <c r="B18" s="40">
        <v>101</v>
      </c>
      <c r="C18" s="40" t="s">
        <v>693</v>
      </c>
      <c r="D18" s="40">
        <v>101</v>
      </c>
      <c r="E18" s="12">
        <v>5500</v>
      </c>
      <c r="F18" s="40" t="s">
        <v>693</v>
      </c>
      <c r="G18" s="40">
        <v>556</v>
      </c>
      <c r="H18" s="12">
        <v>319</v>
      </c>
      <c r="I18" s="111"/>
      <c r="J18" s="111"/>
    </row>
    <row r="19" spans="1:10" x14ac:dyDescent="0.25">
      <c r="A19" s="57" t="s">
        <v>89</v>
      </c>
      <c r="B19" s="40" t="s">
        <v>693</v>
      </c>
      <c r="C19" s="40" t="s">
        <v>693</v>
      </c>
      <c r="D19" s="40" t="s">
        <v>693</v>
      </c>
      <c r="E19" s="12" t="s">
        <v>693</v>
      </c>
      <c r="F19" s="40" t="s">
        <v>693</v>
      </c>
      <c r="G19" s="40" t="s">
        <v>693</v>
      </c>
      <c r="H19" s="12" t="s">
        <v>693</v>
      </c>
      <c r="I19" s="111"/>
      <c r="J19" s="111"/>
    </row>
    <row r="20" spans="1:10" x14ac:dyDescent="0.25">
      <c r="A20" s="57" t="s">
        <v>90</v>
      </c>
      <c r="B20" s="40" t="s">
        <v>693</v>
      </c>
      <c r="C20" s="40" t="s">
        <v>693</v>
      </c>
      <c r="D20" s="40" t="s">
        <v>693</v>
      </c>
      <c r="E20" s="12" t="s">
        <v>693</v>
      </c>
      <c r="F20" s="40" t="s">
        <v>693</v>
      </c>
      <c r="G20" s="40" t="s">
        <v>693</v>
      </c>
      <c r="H20" s="12" t="s">
        <v>693</v>
      </c>
      <c r="I20" s="111"/>
      <c r="J20" s="111"/>
    </row>
    <row r="21" spans="1:10" x14ac:dyDescent="0.25">
      <c r="A21" s="66" t="s">
        <v>91</v>
      </c>
      <c r="B21" s="67">
        <v>101</v>
      </c>
      <c r="C21" s="67" t="s">
        <v>693</v>
      </c>
      <c r="D21" s="67">
        <v>101</v>
      </c>
      <c r="E21" s="72">
        <v>5500</v>
      </c>
      <c r="F21" s="67" t="s">
        <v>693</v>
      </c>
      <c r="G21" s="67">
        <v>556</v>
      </c>
      <c r="H21" s="72">
        <v>319</v>
      </c>
      <c r="I21" s="111"/>
      <c r="J21" s="111"/>
    </row>
    <row r="22" spans="1:10" x14ac:dyDescent="0.25">
      <c r="A22" s="57"/>
      <c r="B22" s="40"/>
      <c r="C22" s="40"/>
      <c r="D22" s="40"/>
      <c r="E22" s="12"/>
      <c r="F22" s="40"/>
      <c r="G22" s="40"/>
      <c r="H22" s="12"/>
      <c r="I22" s="111"/>
      <c r="J22" s="111"/>
    </row>
    <row r="23" spans="1:10" x14ac:dyDescent="0.25">
      <c r="A23" s="66" t="s">
        <v>92</v>
      </c>
      <c r="B23" s="67">
        <v>95</v>
      </c>
      <c r="C23" s="67">
        <v>4</v>
      </c>
      <c r="D23" s="67">
        <v>99</v>
      </c>
      <c r="E23" s="68">
        <v>2814</v>
      </c>
      <c r="F23" s="67">
        <v>4200</v>
      </c>
      <c r="G23" s="67">
        <v>284</v>
      </c>
      <c r="H23" s="68">
        <v>146</v>
      </c>
      <c r="I23" s="111"/>
      <c r="J23" s="111"/>
    </row>
    <row r="24" spans="1:10" x14ac:dyDescent="0.25">
      <c r="A24" s="57"/>
      <c r="B24" s="40"/>
      <c r="C24" s="40"/>
      <c r="D24" s="40"/>
      <c r="E24" s="12"/>
      <c r="F24" s="40"/>
      <c r="G24" s="40"/>
      <c r="H24" s="12"/>
      <c r="I24" s="111"/>
      <c r="J24" s="111"/>
    </row>
    <row r="25" spans="1:10" x14ac:dyDescent="0.25">
      <c r="A25" s="66" t="s">
        <v>93</v>
      </c>
      <c r="B25" s="67">
        <v>94</v>
      </c>
      <c r="C25" s="67">
        <v>10</v>
      </c>
      <c r="D25" s="67">
        <v>104</v>
      </c>
      <c r="E25" s="68">
        <v>3623</v>
      </c>
      <c r="F25" s="67">
        <v>4600</v>
      </c>
      <c r="G25" s="67">
        <v>387</v>
      </c>
      <c r="H25" s="68">
        <v>220</v>
      </c>
      <c r="I25" s="111"/>
      <c r="J25" s="111"/>
    </row>
    <row r="26" spans="1:10" x14ac:dyDescent="0.25">
      <c r="A26" s="57"/>
      <c r="B26" s="40"/>
      <c r="C26" s="40"/>
      <c r="D26" s="40"/>
      <c r="E26" s="12"/>
      <c r="F26" s="40"/>
      <c r="G26" s="40"/>
      <c r="H26" s="12"/>
      <c r="I26" s="111"/>
      <c r="J26" s="111"/>
    </row>
    <row r="27" spans="1:10" x14ac:dyDescent="0.25">
      <c r="A27" s="57" t="s">
        <v>94</v>
      </c>
      <c r="B27" s="40">
        <v>808</v>
      </c>
      <c r="C27" s="40">
        <v>60</v>
      </c>
      <c r="D27" s="40">
        <v>868</v>
      </c>
      <c r="E27" s="12">
        <v>2800</v>
      </c>
      <c r="F27" s="40">
        <v>3600</v>
      </c>
      <c r="G27" s="40">
        <v>2478</v>
      </c>
      <c r="H27" s="12">
        <v>1784</v>
      </c>
      <c r="I27" s="111"/>
      <c r="J27" s="111"/>
    </row>
    <row r="28" spans="1:10" x14ac:dyDescent="0.25">
      <c r="A28" s="57" t="s">
        <v>95</v>
      </c>
      <c r="B28" s="73">
        <v>8590</v>
      </c>
      <c r="C28" s="73">
        <v>430</v>
      </c>
      <c r="D28" s="40">
        <v>9020</v>
      </c>
      <c r="E28" s="74">
        <v>2431</v>
      </c>
      <c r="F28" s="73">
        <v>3695</v>
      </c>
      <c r="G28" s="40">
        <v>22471</v>
      </c>
      <c r="H28" s="74">
        <v>2697</v>
      </c>
      <c r="I28" s="111"/>
      <c r="J28" s="111"/>
    </row>
    <row r="29" spans="1:10" x14ac:dyDescent="0.25">
      <c r="A29" s="57" t="s">
        <v>96</v>
      </c>
      <c r="B29" s="73">
        <v>3493</v>
      </c>
      <c r="C29" s="73">
        <v>99</v>
      </c>
      <c r="D29" s="40">
        <v>3592</v>
      </c>
      <c r="E29" s="74">
        <v>1570</v>
      </c>
      <c r="F29" s="73">
        <v>3980</v>
      </c>
      <c r="G29" s="40">
        <v>5877</v>
      </c>
      <c r="H29" s="74">
        <v>1022</v>
      </c>
      <c r="I29" s="111"/>
      <c r="J29" s="111"/>
    </row>
    <row r="30" spans="1:10" x14ac:dyDescent="0.25">
      <c r="A30" s="66" t="s">
        <v>97</v>
      </c>
      <c r="B30" s="67">
        <v>12891</v>
      </c>
      <c r="C30" s="67">
        <v>589</v>
      </c>
      <c r="D30" s="67">
        <v>13480</v>
      </c>
      <c r="E30" s="68">
        <v>2221</v>
      </c>
      <c r="F30" s="67">
        <v>3733</v>
      </c>
      <c r="G30" s="67">
        <v>30826</v>
      </c>
      <c r="H30" s="68">
        <v>5503</v>
      </c>
      <c r="I30" s="111"/>
      <c r="J30" s="111"/>
    </row>
    <row r="31" spans="1:10" x14ac:dyDescent="0.25">
      <c r="A31" s="57"/>
      <c r="B31" s="73"/>
      <c r="C31" s="73"/>
      <c r="D31" s="40"/>
      <c r="E31" s="74"/>
      <c r="F31" s="73"/>
      <c r="G31" s="40"/>
      <c r="H31" s="74"/>
      <c r="I31" s="111"/>
      <c r="J31" s="111"/>
    </row>
    <row r="32" spans="1:10" x14ac:dyDescent="0.25">
      <c r="A32" s="57" t="s">
        <v>98</v>
      </c>
      <c r="B32" s="40">
        <v>22</v>
      </c>
      <c r="C32" s="40" t="s">
        <v>693</v>
      </c>
      <c r="D32" s="40">
        <v>22</v>
      </c>
      <c r="E32" s="12">
        <v>3478</v>
      </c>
      <c r="F32" s="40" t="s">
        <v>693</v>
      </c>
      <c r="G32" s="40">
        <v>77</v>
      </c>
      <c r="H32" s="12">
        <v>24</v>
      </c>
      <c r="I32" s="111"/>
      <c r="J32" s="111"/>
    </row>
    <row r="33" spans="1:10" x14ac:dyDescent="0.25">
      <c r="A33" s="57" t="s">
        <v>99</v>
      </c>
      <c r="B33" s="40">
        <v>347</v>
      </c>
      <c r="C33" s="40">
        <v>203</v>
      </c>
      <c r="D33" s="40">
        <v>550</v>
      </c>
      <c r="E33" s="12">
        <v>2492</v>
      </c>
      <c r="F33" s="40">
        <v>3500</v>
      </c>
      <c r="G33" s="40">
        <v>1575</v>
      </c>
      <c r="H33" s="12">
        <v>630</v>
      </c>
      <c r="I33" s="111"/>
      <c r="J33" s="111"/>
    </row>
    <row r="34" spans="1:10" x14ac:dyDescent="0.25">
      <c r="A34" s="57" t="s">
        <v>100</v>
      </c>
      <c r="B34" s="11">
        <v>369</v>
      </c>
      <c r="C34" s="11">
        <v>95</v>
      </c>
      <c r="D34" s="40">
        <v>464</v>
      </c>
      <c r="E34" s="12">
        <v>1763</v>
      </c>
      <c r="F34" s="11">
        <v>4966</v>
      </c>
      <c r="G34" s="40">
        <v>1122</v>
      </c>
      <c r="H34" s="12">
        <v>617</v>
      </c>
      <c r="I34" s="111"/>
      <c r="J34" s="111"/>
    </row>
    <row r="35" spans="1:10" x14ac:dyDescent="0.25">
      <c r="A35" s="57" t="s">
        <v>101</v>
      </c>
      <c r="B35" s="40">
        <v>6</v>
      </c>
      <c r="C35" s="40" t="s">
        <v>693</v>
      </c>
      <c r="D35" s="40">
        <v>6</v>
      </c>
      <c r="E35" s="12">
        <v>500</v>
      </c>
      <c r="F35" s="40" t="s">
        <v>693</v>
      </c>
      <c r="G35" s="40">
        <v>3</v>
      </c>
      <c r="H35" s="12" t="s">
        <v>693</v>
      </c>
      <c r="I35" s="111"/>
      <c r="J35" s="111"/>
    </row>
    <row r="36" spans="1:10" x14ac:dyDescent="0.25">
      <c r="A36" s="66" t="s">
        <v>102</v>
      </c>
      <c r="B36" s="67">
        <v>744</v>
      </c>
      <c r="C36" s="67">
        <v>298</v>
      </c>
      <c r="D36" s="67">
        <v>1042</v>
      </c>
      <c r="E36" s="68">
        <v>2144</v>
      </c>
      <c r="F36" s="67">
        <v>3967</v>
      </c>
      <c r="G36" s="67">
        <v>2777</v>
      </c>
      <c r="H36" s="68">
        <v>1271</v>
      </c>
      <c r="I36" s="111"/>
      <c r="J36" s="111"/>
    </row>
    <row r="37" spans="1:10" x14ac:dyDescent="0.25">
      <c r="A37" s="57"/>
      <c r="B37" s="11"/>
      <c r="C37" s="11"/>
      <c r="D37" s="40"/>
      <c r="E37" s="12"/>
      <c r="F37" s="11"/>
      <c r="G37" s="40"/>
      <c r="H37" s="12"/>
      <c r="I37" s="111"/>
      <c r="J37" s="111"/>
    </row>
    <row r="38" spans="1:10" x14ac:dyDescent="0.25">
      <c r="A38" s="66" t="s">
        <v>103</v>
      </c>
      <c r="B38" s="67">
        <v>5</v>
      </c>
      <c r="C38" s="67" t="s">
        <v>693</v>
      </c>
      <c r="D38" s="67">
        <v>5</v>
      </c>
      <c r="E38" s="68">
        <v>900</v>
      </c>
      <c r="F38" s="67" t="s">
        <v>693</v>
      </c>
      <c r="G38" s="67">
        <v>5</v>
      </c>
      <c r="H38" s="68">
        <v>5</v>
      </c>
      <c r="I38" s="111"/>
      <c r="J38" s="111"/>
    </row>
    <row r="39" spans="1:10" x14ac:dyDescent="0.25">
      <c r="A39" s="57"/>
      <c r="B39" s="11"/>
      <c r="C39" s="11"/>
      <c r="D39" s="40"/>
      <c r="E39" s="12"/>
      <c r="F39" s="11"/>
      <c r="G39" s="40"/>
      <c r="H39" s="12"/>
      <c r="I39" s="111"/>
      <c r="J39" s="111"/>
    </row>
    <row r="40" spans="1:10" x14ac:dyDescent="0.25">
      <c r="A40" s="57" t="s">
        <v>161</v>
      </c>
      <c r="B40" s="11">
        <v>12596</v>
      </c>
      <c r="C40" s="11" t="s">
        <v>693</v>
      </c>
      <c r="D40" s="40">
        <v>12596</v>
      </c>
      <c r="E40" s="12">
        <v>881</v>
      </c>
      <c r="F40" s="11" t="s">
        <v>693</v>
      </c>
      <c r="G40" s="40">
        <v>11097</v>
      </c>
      <c r="H40" s="12">
        <v>7102</v>
      </c>
      <c r="I40" s="111"/>
      <c r="J40" s="111"/>
    </row>
    <row r="41" spans="1:10" x14ac:dyDescent="0.25">
      <c r="A41" s="57" t="s">
        <v>105</v>
      </c>
      <c r="B41" s="11">
        <v>5505</v>
      </c>
      <c r="C41" s="11">
        <v>262</v>
      </c>
      <c r="D41" s="40">
        <v>5767</v>
      </c>
      <c r="E41" s="12">
        <v>2629</v>
      </c>
      <c r="F41" s="11">
        <v>4335</v>
      </c>
      <c r="G41" s="40">
        <v>15608</v>
      </c>
      <c r="H41" s="12">
        <v>10145</v>
      </c>
      <c r="I41" s="111"/>
      <c r="J41" s="111"/>
    </row>
    <row r="42" spans="1:10" x14ac:dyDescent="0.25">
      <c r="A42" s="57" t="s">
        <v>106</v>
      </c>
      <c r="B42" s="11">
        <v>10175</v>
      </c>
      <c r="C42" s="11">
        <v>1233</v>
      </c>
      <c r="D42" s="40">
        <v>11408</v>
      </c>
      <c r="E42" s="12">
        <v>1239</v>
      </c>
      <c r="F42" s="11">
        <v>2995</v>
      </c>
      <c r="G42" s="40">
        <v>16300</v>
      </c>
      <c r="H42" s="12">
        <v>6846</v>
      </c>
      <c r="I42" s="111"/>
      <c r="J42" s="111"/>
    </row>
    <row r="43" spans="1:10" x14ac:dyDescent="0.25">
      <c r="A43" s="57" t="s">
        <v>107</v>
      </c>
      <c r="B43" s="40">
        <v>14806</v>
      </c>
      <c r="C43" s="40">
        <v>819</v>
      </c>
      <c r="D43" s="40">
        <v>15625</v>
      </c>
      <c r="E43" s="12">
        <v>2489</v>
      </c>
      <c r="F43" s="40">
        <v>3985</v>
      </c>
      <c r="G43" s="40">
        <v>40116</v>
      </c>
      <c r="H43" s="12">
        <v>20047</v>
      </c>
      <c r="I43" s="111"/>
      <c r="J43" s="111"/>
    </row>
    <row r="44" spans="1:10" x14ac:dyDescent="0.25">
      <c r="A44" s="57" t="s">
        <v>108</v>
      </c>
      <c r="B44" s="40">
        <v>8661</v>
      </c>
      <c r="C44" s="40" t="s">
        <v>693</v>
      </c>
      <c r="D44" s="40">
        <v>8661</v>
      </c>
      <c r="E44" s="12">
        <v>1039</v>
      </c>
      <c r="F44" s="40" t="s">
        <v>693</v>
      </c>
      <c r="G44" s="40">
        <v>8999</v>
      </c>
      <c r="H44" s="12">
        <v>1800</v>
      </c>
      <c r="I44" s="111"/>
      <c r="J44" s="111"/>
    </row>
    <row r="45" spans="1:10" x14ac:dyDescent="0.25">
      <c r="A45" s="57" t="s">
        <v>109</v>
      </c>
      <c r="B45" s="40">
        <v>11508</v>
      </c>
      <c r="C45" s="40">
        <v>362</v>
      </c>
      <c r="D45" s="40">
        <v>11870</v>
      </c>
      <c r="E45" s="12">
        <v>1707</v>
      </c>
      <c r="F45" s="40">
        <v>2800</v>
      </c>
      <c r="G45" s="40">
        <v>20658</v>
      </c>
      <c r="H45" s="12">
        <v>12395</v>
      </c>
      <c r="I45" s="111"/>
      <c r="J45" s="111"/>
    </row>
    <row r="46" spans="1:10" x14ac:dyDescent="0.25">
      <c r="A46" s="57" t="s">
        <v>110</v>
      </c>
      <c r="B46" s="40">
        <v>18493</v>
      </c>
      <c r="C46" s="40">
        <v>256</v>
      </c>
      <c r="D46" s="40">
        <v>18749</v>
      </c>
      <c r="E46" s="12">
        <v>2454</v>
      </c>
      <c r="F46" s="40">
        <v>4100</v>
      </c>
      <c r="G46" s="40">
        <v>46431</v>
      </c>
      <c r="H46" s="12">
        <v>27859</v>
      </c>
      <c r="I46" s="111"/>
      <c r="J46" s="111"/>
    </row>
    <row r="47" spans="1:10" x14ac:dyDescent="0.25">
      <c r="A47" s="57" t="s">
        <v>111</v>
      </c>
      <c r="B47" s="40">
        <v>7886</v>
      </c>
      <c r="C47" s="40" t="s">
        <v>693</v>
      </c>
      <c r="D47" s="40">
        <v>7886</v>
      </c>
      <c r="E47" s="12">
        <v>1106</v>
      </c>
      <c r="F47" s="40" t="s">
        <v>693</v>
      </c>
      <c r="G47" s="40">
        <v>8722</v>
      </c>
      <c r="H47" s="12">
        <v>6500</v>
      </c>
      <c r="I47" s="111"/>
      <c r="J47" s="111"/>
    </row>
    <row r="48" spans="1:10" x14ac:dyDescent="0.25">
      <c r="A48" s="57" t="s">
        <v>112</v>
      </c>
      <c r="B48" s="40">
        <v>4179</v>
      </c>
      <c r="C48" s="40">
        <v>433</v>
      </c>
      <c r="D48" s="40">
        <v>4612</v>
      </c>
      <c r="E48" s="12">
        <v>1654</v>
      </c>
      <c r="F48" s="40">
        <v>3479</v>
      </c>
      <c r="G48" s="40">
        <v>8418</v>
      </c>
      <c r="H48" s="12">
        <v>4209</v>
      </c>
      <c r="I48" s="111"/>
      <c r="J48" s="111"/>
    </row>
    <row r="49" spans="1:10" x14ac:dyDescent="0.25">
      <c r="A49" s="66" t="s">
        <v>113</v>
      </c>
      <c r="B49" s="67">
        <v>93809</v>
      </c>
      <c r="C49" s="67">
        <v>3365</v>
      </c>
      <c r="D49" s="67">
        <v>97174</v>
      </c>
      <c r="E49" s="68">
        <v>1756</v>
      </c>
      <c r="F49" s="67">
        <v>3466</v>
      </c>
      <c r="G49" s="67">
        <v>176349</v>
      </c>
      <c r="H49" s="68">
        <v>96903</v>
      </c>
      <c r="I49" s="111"/>
      <c r="J49" s="111"/>
    </row>
    <row r="50" spans="1:10" x14ac:dyDescent="0.25">
      <c r="A50" s="57"/>
      <c r="B50" s="40"/>
      <c r="C50" s="40"/>
      <c r="D50" s="40"/>
      <c r="E50" s="12"/>
      <c r="F50" s="40"/>
      <c r="G50" s="40"/>
      <c r="H50" s="12"/>
      <c r="I50" s="111"/>
      <c r="J50" s="111"/>
    </row>
    <row r="51" spans="1:10" x14ac:dyDescent="0.25">
      <c r="A51" s="66" t="s">
        <v>114</v>
      </c>
      <c r="B51" s="67">
        <v>1502</v>
      </c>
      <c r="C51" s="67">
        <v>28</v>
      </c>
      <c r="D51" s="67">
        <v>1530</v>
      </c>
      <c r="E51" s="68">
        <v>1204</v>
      </c>
      <c r="F51" s="67">
        <v>3113</v>
      </c>
      <c r="G51" s="67">
        <v>1896</v>
      </c>
      <c r="H51" s="68">
        <v>2842</v>
      </c>
      <c r="I51" s="111"/>
      <c r="J51" s="111"/>
    </row>
    <row r="52" spans="1:10" x14ac:dyDescent="0.25">
      <c r="A52" s="57"/>
      <c r="B52" s="40"/>
      <c r="C52" s="40"/>
      <c r="D52" s="40"/>
      <c r="E52" s="12"/>
      <c r="F52" s="40"/>
      <c r="G52" s="40"/>
      <c r="H52" s="12"/>
      <c r="I52" s="111"/>
      <c r="J52" s="111"/>
    </row>
    <row r="53" spans="1:10" x14ac:dyDescent="0.25">
      <c r="A53" s="57" t="s">
        <v>115</v>
      </c>
      <c r="B53" s="40">
        <v>2642</v>
      </c>
      <c r="C53" s="40">
        <v>232</v>
      </c>
      <c r="D53" s="40">
        <v>2874</v>
      </c>
      <c r="E53" s="12">
        <v>1300</v>
      </c>
      <c r="F53" s="40">
        <v>4600</v>
      </c>
      <c r="G53" s="40">
        <v>4502</v>
      </c>
      <c r="H53" s="12">
        <v>450</v>
      </c>
      <c r="I53" s="111"/>
      <c r="J53" s="111"/>
    </row>
    <row r="54" spans="1:10" x14ac:dyDescent="0.25">
      <c r="A54" s="57" t="s">
        <v>116</v>
      </c>
      <c r="B54" s="11">
        <v>1630</v>
      </c>
      <c r="C54" s="11">
        <v>178</v>
      </c>
      <c r="D54" s="40">
        <v>1808</v>
      </c>
      <c r="E54" s="12">
        <v>1025</v>
      </c>
      <c r="F54" s="11">
        <v>2800</v>
      </c>
      <c r="G54" s="40">
        <v>2169</v>
      </c>
      <c r="H54" s="12">
        <v>1429</v>
      </c>
      <c r="I54" s="111"/>
      <c r="J54" s="111"/>
    </row>
    <row r="55" spans="1:10" x14ac:dyDescent="0.25">
      <c r="A55" s="57" t="s">
        <v>117</v>
      </c>
      <c r="B55" s="11">
        <v>650</v>
      </c>
      <c r="C55" s="11">
        <v>21</v>
      </c>
      <c r="D55" s="40">
        <v>671</v>
      </c>
      <c r="E55" s="12">
        <v>1800</v>
      </c>
      <c r="F55" s="11">
        <v>4200</v>
      </c>
      <c r="G55" s="40">
        <v>1258</v>
      </c>
      <c r="H55" s="12">
        <v>365</v>
      </c>
      <c r="I55" s="111"/>
      <c r="J55" s="111"/>
    </row>
    <row r="56" spans="1:10" x14ac:dyDescent="0.25">
      <c r="A56" s="57" t="s">
        <v>118</v>
      </c>
      <c r="B56" s="11">
        <v>3814</v>
      </c>
      <c r="C56" s="11">
        <v>4</v>
      </c>
      <c r="D56" s="40">
        <v>3818</v>
      </c>
      <c r="E56" s="12">
        <v>1000</v>
      </c>
      <c r="F56" s="11">
        <v>3500</v>
      </c>
      <c r="G56" s="40">
        <v>3828</v>
      </c>
      <c r="H56" s="12">
        <v>2297</v>
      </c>
      <c r="I56" s="111"/>
      <c r="J56" s="111"/>
    </row>
    <row r="57" spans="1:10" x14ac:dyDescent="0.25">
      <c r="A57" s="57" t="s">
        <v>119</v>
      </c>
      <c r="B57" s="40">
        <v>8410</v>
      </c>
      <c r="C57" s="40">
        <v>273</v>
      </c>
      <c r="D57" s="40">
        <v>8683</v>
      </c>
      <c r="E57" s="12">
        <v>700</v>
      </c>
      <c r="F57" s="40">
        <v>3425</v>
      </c>
      <c r="G57" s="40">
        <v>6822</v>
      </c>
      <c r="H57" s="12">
        <v>2047</v>
      </c>
      <c r="I57" s="111"/>
      <c r="J57" s="111"/>
    </row>
    <row r="58" spans="1:10" x14ac:dyDescent="0.25">
      <c r="A58" s="66" t="s">
        <v>162</v>
      </c>
      <c r="B58" s="67">
        <v>17146</v>
      </c>
      <c r="C58" s="67">
        <v>708</v>
      </c>
      <c r="D58" s="67">
        <v>17854</v>
      </c>
      <c r="E58" s="68">
        <v>932</v>
      </c>
      <c r="F58" s="67">
        <v>3676</v>
      </c>
      <c r="G58" s="67">
        <v>18579</v>
      </c>
      <c r="H58" s="68">
        <v>6588</v>
      </c>
      <c r="I58" s="111"/>
      <c r="J58" s="111"/>
    </row>
    <row r="59" spans="1:10" x14ac:dyDescent="0.25">
      <c r="A59" s="57"/>
      <c r="B59" s="40"/>
      <c r="C59" s="40"/>
      <c r="D59" s="40"/>
      <c r="E59" s="12"/>
      <c r="F59" s="40"/>
      <c r="G59" s="40"/>
      <c r="H59" s="12"/>
      <c r="I59" s="111"/>
      <c r="J59" s="111"/>
    </row>
    <row r="60" spans="1:10" x14ac:dyDescent="0.25">
      <c r="A60" s="57" t="s">
        <v>121</v>
      </c>
      <c r="B60" s="40">
        <v>69</v>
      </c>
      <c r="C60" s="40">
        <v>3</v>
      </c>
      <c r="D60" s="40">
        <v>72</v>
      </c>
      <c r="E60" s="12">
        <v>450</v>
      </c>
      <c r="F60" s="40">
        <v>1500</v>
      </c>
      <c r="G60" s="40">
        <v>36</v>
      </c>
      <c r="H60" s="12">
        <v>32</v>
      </c>
      <c r="I60" s="111"/>
      <c r="J60" s="111"/>
    </row>
    <row r="61" spans="1:10" x14ac:dyDescent="0.25">
      <c r="A61" s="57" t="s">
        <v>122</v>
      </c>
      <c r="B61" s="11">
        <v>362</v>
      </c>
      <c r="C61" s="11">
        <v>1</v>
      </c>
      <c r="D61" s="40">
        <v>363</v>
      </c>
      <c r="E61" s="12">
        <v>938</v>
      </c>
      <c r="F61" s="11">
        <v>2250</v>
      </c>
      <c r="G61" s="40">
        <v>342</v>
      </c>
      <c r="H61" s="12">
        <v>855</v>
      </c>
      <c r="I61" s="111"/>
      <c r="J61" s="111"/>
    </row>
    <row r="62" spans="1:10" x14ac:dyDescent="0.25">
      <c r="A62" s="57" t="s">
        <v>123</v>
      </c>
      <c r="B62" s="11">
        <v>81</v>
      </c>
      <c r="C62" s="11" t="s">
        <v>693</v>
      </c>
      <c r="D62" s="40">
        <v>81</v>
      </c>
      <c r="E62" s="12">
        <v>1400</v>
      </c>
      <c r="F62" s="11" t="s">
        <v>693</v>
      </c>
      <c r="G62" s="40">
        <v>113</v>
      </c>
      <c r="H62" s="12">
        <v>33</v>
      </c>
      <c r="I62" s="111"/>
      <c r="J62" s="111"/>
    </row>
    <row r="63" spans="1:10" x14ac:dyDescent="0.25">
      <c r="A63" s="66" t="s">
        <v>124</v>
      </c>
      <c r="B63" s="67">
        <v>512</v>
      </c>
      <c r="C63" s="67">
        <v>4</v>
      </c>
      <c r="D63" s="67">
        <v>516</v>
      </c>
      <c r="E63" s="68">
        <v>945</v>
      </c>
      <c r="F63" s="67">
        <v>1688</v>
      </c>
      <c r="G63" s="67">
        <v>491</v>
      </c>
      <c r="H63" s="68">
        <v>920</v>
      </c>
      <c r="I63" s="111"/>
      <c r="J63" s="111"/>
    </row>
    <row r="64" spans="1:10" x14ac:dyDescent="0.25">
      <c r="A64" s="57"/>
      <c r="B64" s="40"/>
      <c r="C64" s="40"/>
      <c r="D64" s="40"/>
      <c r="E64" s="12"/>
      <c r="F64" s="40"/>
      <c r="G64" s="40"/>
      <c r="H64" s="12"/>
      <c r="I64" s="111"/>
      <c r="J64" s="111"/>
    </row>
    <row r="65" spans="1:10" x14ac:dyDescent="0.25">
      <c r="A65" s="66" t="s">
        <v>125</v>
      </c>
      <c r="B65" s="67">
        <v>130</v>
      </c>
      <c r="C65" s="67" t="s">
        <v>693</v>
      </c>
      <c r="D65" s="67">
        <v>130</v>
      </c>
      <c r="E65" s="68">
        <v>528</v>
      </c>
      <c r="F65" s="67">
        <v>2145</v>
      </c>
      <c r="G65" s="67">
        <v>69</v>
      </c>
      <c r="H65" s="68">
        <v>28</v>
      </c>
      <c r="I65" s="111"/>
      <c r="J65" s="111"/>
    </row>
    <row r="66" spans="1:10" x14ac:dyDescent="0.25">
      <c r="A66" s="57"/>
      <c r="B66" s="40"/>
      <c r="C66" s="40"/>
      <c r="D66" s="40"/>
      <c r="E66" s="12"/>
      <c r="F66" s="40"/>
      <c r="G66" s="40"/>
      <c r="H66" s="12"/>
      <c r="I66" s="111"/>
      <c r="J66" s="111"/>
    </row>
    <row r="67" spans="1:10" x14ac:dyDescent="0.25">
      <c r="A67" s="57" t="s">
        <v>126</v>
      </c>
      <c r="B67" s="11">
        <v>49</v>
      </c>
      <c r="C67" s="11" t="s">
        <v>693</v>
      </c>
      <c r="D67" s="40">
        <v>49</v>
      </c>
      <c r="E67" s="12">
        <v>777</v>
      </c>
      <c r="F67" s="11" t="s">
        <v>693</v>
      </c>
      <c r="G67" s="40">
        <v>38</v>
      </c>
      <c r="H67" s="12" t="s">
        <v>693</v>
      </c>
      <c r="I67" s="111"/>
      <c r="J67" s="111"/>
    </row>
    <row r="68" spans="1:10" x14ac:dyDescent="0.25">
      <c r="A68" s="57" t="s">
        <v>127</v>
      </c>
      <c r="B68" s="40">
        <v>40</v>
      </c>
      <c r="C68" s="40" t="s">
        <v>693</v>
      </c>
      <c r="D68" s="40">
        <v>40</v>
      </c>
      <c r="E68" s="12">
        <v>775</v>
      </c>
      <c r="F68" s="40" t="s">
        <v>693</v>
      </c>
      <c r="G68" s="40">
        <v>31</v>
      </c>
      <c r="H68" s="12" t="s">
        <v>693</v>
      </c>
      <c r="I68" s="111"/>
      <c r="J68" s="111"/>
    </row>
    <row r="69" spans="1:10" x14ac:dyDescent="0.25">
      <c r="A69" s="66" t="s">
        <v>128</v>
      </c>
      <c r="B69" s="67">
        <v>89</v>
      </c>
      <c r="C69" s="67" t="s">
        <v>693</v>
      </c>
      <c r="D69" s="67">
        <v>89</v>
      </c>
      <c r="E69" s="68">
        <v>776</v>
      </c>
      <c r="F69" s="67" t="s">
        <v>693</v>
      </c>
      <c r="G69" s="67">
        <v>69</v>
      </c>
      <c r="H69" s="68" t="s">
        <v>693</v>
      </c>
      <c r="I69" s="111"/>
      <c r="J69" s="111"/>
    </row>
    <row r="70" spans="1:10" x14ac:dyDescent="0.25">
      <c r="A70" s="57"/>
      <c r="B70" s="40"/>
      <c r="C70" s="40"/>
      <c r="D70" s="40"/>
      <c r="E70" s="12"/>
      <c r="F70" s="40"/>
      <c r="G70" s="40"/>
      <c r="H70" s="12"/>
      <c r="I70" s="111"/>
      <c r="J70" s="111"/>
    </row>
    <row r="71" spans="1:10" x14ac:dyDescent="0.25">
      <c r="A71" s="57" t="s">
        <v>129</v>
      </c>
      <c r="B71" s="40">
        <v>190</v>
      </c>
      <c r="C71" s="40">
        <v>3</v>
      </c>
      <c r="D71" s="40">
        <v>193</v>
      </c>
      <c r="E71" s="12">
        <v>1611</v>
      </c>
      <c r="F71" s="40">
        <v>2667</v>
      </c>
      <c r="G71" s="40">
        <v>314</v>
      </c>
      <c r="H71" s="12">
        <v>220</v>
      </c>
      <c r="I71" s="111"/>
      <c r="J71" s="111"/>
    </row>
    <row r="72" spans="1:10" x14ac:dyDescent="0.25">
      <c r="A72" s="57" t="s">
        <v>130</v>
      </c>
      <c r="B72" s="11">
        <v>5</v>
      </c>
      <c r="C72" s="11" t="s">
        <v>693</v>
      </c>
      <c r="D72" s="40">
        <v>5</v>
      </c>
      <c r="E72" s="12">
        <v>2000</v>
      </c>
      <c r="F72" s="11" t="s">
        <v>693</v>
      </c>
      <c r="G72" s="40">
        <v>10</v>
      </c>
      <c r="H72" s="12">
        <v>9</v>
      </c>
      <c r="I72" s="111"/>
      <c r="J72" s="111"/>
    </row>
    <row r="73" spans="1:10" x14ac:dyDescent="0.25">
      <c r="A73" s="57" t="s">
        <v>131</v>
      </c>
      <c r="B73" s="40">
        <v>330</v>
      </c>
      <c r="C73" s="40">
        <v>1</v>
      </c>
      <c r="D73" s="40">
        <v>331</v>
      </c>
      <c r="E73" s="12">
        <v>1200</v>
      </c>
      <c r="F73" s="40">
        <v>1200</v>
      </c>
      <c r="G73" s="40">
        <v>397</v>
      </c>
      <c r="H73" s="12">
        <v>314</v>
      </c>
      <c r="I73" s="111"/>
      <c r="J73" s="111"/>
    </row>
    <row r="74" spans="1:10" x14ac:dyDescent="0.25">
      <c r="A74" s="57" t="s">
        <v>132</v>
      </c>
      <c r="B74" s="40">
        <v>406</v>
      </c>
      <c r="C74" s="40">
        <v>37</v>
      </c>
      <c r="D74" s="40">
        <v>443</v>
      </c>
      <c r="E74" s="12">
        <v>754</v>
      </c>
      <c r="F74" s="40">
        <v>2191</v>
      </c>
      <c r="G74" s="40">
        <v>387</v>
      </c>
      <c r="H74" s="12">
        <v>194</v>
      </c>
      <c r="I74" s="111"/>
      <c r="J74" s="111"/>
    </row>
    <row r="75" spans="1:10" x14ac:dyDescent="0.25">
      <c r="A75" s="57" t="s">
        <v>133</v>
      </c>
      <c r="B75" s="75">
        <v>7</v>
      </c>
      <c r="C75" s="40" t="s">
        <v>693</v>
      </c>
      <c r="D75" s="75">
        <v>7</v>
      </c>
      <c r="E75" s="112">
        <v>1286</v>
      </c>
      <c r="F75" s="40" t="s">
        <v>693</v>
      </c>
      <c r="G75" s="75">
        <v>9</v>
      </c>
      <c r="H75" s="112" t="s">
        <v>693</v>
      </c>
      <c r="I75" s="111"/>
      <c r="J75" s="111"/>
    </row>
    <row r="76" spans="1:10" x14ac:dyDescent="0.25">
      <c r="A76" s="57" t="s">
        <v>134</v>
      </c>
      <c r="B76" s="40">
        <v>54</v>
      </c>
      <c r="C76" s="40" t="s">
        <v>693</v>
      </c>
      <c r="D76" s="40">
        <v>54</v>
      </c>
      <c r="E76" s="12">
        <v>1000</v>
      </c>
      <c r="F76" s="40" t="s">
        <v>693</v>
      </c>
      <c r="G76" s="40">
        <v>54</v>
      </c>
      <c r="H76" s="12">
        <v>43</v>
      </c>
      <c r="I76" s="111"/>
      <c r="J76" s="111"/>
    </row>
    <row r="77" spans="1:10" x14ac:dyDescent="0.25">
      <c r="A77" s="57" t="s">
        <v>135</v>
      </c>
      <c r="B77" s="40" t="s">
        <v>693</v>
      </c>
      <c r="C77" s="40" t="s">
        <v>693</v>
      </c>
      <c r="D77" s="40" t="s">
        <v>693</v>
      </c>
      <c r="E77" s="12" t="s">
        <v>693</v>
      </c>
      <c r="F77" s="40" t="s">
        <v>693</v>
      </c>
      <c r="G77" s="40" t="s">
        <v>693</v>
      </c>
      <c r="H77" s="12" t="s">
        <v>693</v>
      </c>
      <c r="I77" s="111"/>
      <c r="J77" s="111"/>
    </row>
    <row r="78" spans="1:10" x14ac:dyDescent="0.25">
      <c r="A78" s="57" t="s">
        <v>136</v>
      </c>
      <c r="B78" s="40" t="s">
        <v>693</v>
      </c>
      <c r="C78" s="40" t="s">
        <v>693</v>
      </c>
      <c r="D78" s="40" t="s">
        <v>693</v>
      </c>
      <c r="E78" s="12" t="s">
        <v>693</v>
      </c>
      <c r="F78" s="40" t="s">
        <v>693</v>
      </c>
      <c r="G78" s="63" t="s">
        <v>693</v>
      </c>
      <c r="H78" s="64" t="s">
        <v>693</v>
      </c>
    </row>
    <row r="79" spans="1:10" x14ac:dyDescent="0.25">
      <c r="A79" s="66" t="s">
        <v>137</v>
      </c>
      <c r="B79" s="67">
        <v>992</v>
      </c>
      <c r="C79" s="67">
        <v>41</v>
      </c>
      <c r="D79" s="67">
        <v>1033</v>
      </c>
      <c r="E79" s="68">
        <v>1090</v>
      </c>
      <c r="F79" s="67">
        <v>2202</v>
      </c>
      <c r="G79" s="67">
        <v>1171</v>
      </c>
      <c r="H79" s="68">
        <v>780</v>
      </c>
      <c r="I79" s="111"/>
      <c r="J79" s="111"/>
    </row>
    <row r="80" spans="1:10" x14ac:dyDescent="0.25">
      <c r="A80" s="57"/>
      <c r="B80" s="11"/>
      <c r="C80" s="11"/>
      <c r="D80" s="40"/>
      <c r="E80" s="12"/>
      <c r="F80" s="11"/>
      <c r="G80" s="40"/>
      <c r="H80" s="12"/>
      <c r="I80" s="111"/>
      <c r="J80" s="111"/>
    </row>
    <row r="81" spans="1:10" x14ac:dyDescent="0.25">
      <c r="A81" s="57" t="s">
        <v>138</v>
      </c>
      <c r="B81" s="11">
        <v>75</v>
      </c>
      <c r="C81" s="11" t="s">
        <v>693</v>
      </c>
      <c r="D81" s="40">
        <v>75</v>
      </c>
      <c r="E81" s="12">
        <v>630</v>
      </c>
      <c r="F81" s="11" t="s">
        <v>693</v>
      </c>
      <c r="G81" s="40">
        <v>47</v>
      </c>
      <c r="H81" s="12" t="s">
        <v>693</v>
      </c>
      <c r="I81" s="111"/>
      <c r="J81" s="111"/>
    </row>
    <row r="82" spans="1:10" x14ac:dyDescent="0.25">
      <c r="A82" s="57" t="s">
        <v>139</v>
      </c>
      <c r="B82" s="11">
        <v>54</v>
      </c>
      <c r="C82" s="11" t="s">
        <v>693</v>
      </c>
      <c r="D82" s="40">
        <v>54</v>
      </c>
      <c r="E82" s="12">
        <v>662</v>
      </c>
      <c r="F82" s="11" t="s">
        <v>693</v>
      </c>
      <c r="G82" s="40">
        <v>36</v>
      </c>
      <c r="H82" s="12">
        <v>39</v>
      </c>
      <c r="I82" s="111"/>
      <c r="J82" s="111"/>
    </row>
    <row r="83" spans="1:10" x14ac:dyDescent="0.25">
      <c r="A83" s="66" t="s">
        <v>140</v>
      </c>
      <c r="B83" s="67">
        <v>129</v>
      </c>
      <c r="C83" s="67" t="s">
        <v>693</v>
      </c>
      <c r="D83" s="67">
        <v>129</v>
      </c>
      <c r="E83" s="68">
        <v>643</v>
      </c>
      <c r="F83" s="67" t="s">
        <v>693</v>
      </c>
      <c r="G83" s="67">
        <v>83</v>
      </c>
      <c r="H83" s="68">
        <v>39</v>
      </c>
      <c r="I83" s="111"/>
      <c r="J83" s="111"/>
    </row>
    <row r="84" spans="1:10" x14ac:dyDescent="0.25">
      <c r="A84" s="57"/>
      <c r="B84" s="11"/>
      <c r="C84" s="11"/>
      <c r="D84" s="40"/>
      <c r="E84" s="12"/>
      <c r="F84" s="11"/>
      <c r="G84" s="40"/>
      <c r="H84" s="12"/>
      <c r="I84" s="111"/>
      <c r="J84" s="111"/>
    </row>
    <row r="85" spans="1:10" ht="13.8" thickBot="1" x14ac:dyDescent="0.3">
      <c r="A85" s="132" t="s">
        <v>141</v>
      </c>
      <c r="B85" s="133">
        <v>133046</v>
      </c>
      <c r="C85" s="133">
        <v>5047</v>
      </c>
      <c r="D85" s="133">
        <v>138093</v>
      </c>
      <c r="E85" s="134">
        <v>1755</v>
      </c>
      <c r="F85" s="133">
        <v>3545</v>
      </c>
      <c r="G85" s="133">
        <v>251324</v>
      </c>
      <c r="H85" s="134">
        <v>131749</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0">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0.66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773</v>
      </c>
      <c r="B3" s="2002"/>
      <c r="C3" s="2002"/>
      <c r="D3" s="2002"/>
      <c r="E3" s="2002"/>
      <c r="F3" s="2002"/>
      <c r="G3" s="2002"/>
      <c r="H3" s="2002"/>
      <c r="I3" s="2002"/>
    </row>
    <row r="4" spans="1:11" s="81" customFormat="1" ht="14.4" thickBot="1" x14ac:dyDescent="0.3">
      <c r="A4" s="159"/>
      <c r="B4" s="160"/>
      <c r="C4" s="160"/>
      <c r="D4" s="160"/>
      <c r="E4" s="160"/>
      <c r="F4" s="160"/>
      <c r="G4" s="160"/>
      <c r="H4" s="160"/>
      <c r="I4" s="160"/>
    </row>
    <row r="5" spans="1:11" s="380" customFormat="1" ht="24" customHeight="1" x14ac:dyDescent="0.25">
      <c r="A5" s="2005" t="s">
        <v>77</v>
      </c>
      <c r="B5" s="366" t="s">
        <v>241</v>
      </c>
      <c r="C5" s="367"/>
      <c r="D5" s="367"/>
      <c r="E5" s="368"/>
      <c r="F5" s="366" t="s">
        <v>178</v>
      </c>
      <c r="G5" s="367"/>
      <c r="H5" s="367"/>
      <c r="I5" s="1999" t="s">
        <v>11</v>
      </c>
    </row>
    <row r="6" spans="1:11" s="380" customFormat="1" ht="24" customHeight="1" x14ac:dyDescent="0.25">
      <c r="A6" s="2006"/>
      <c r="B6" s="1997" t="s">
        <v>17</v>
      </c>
      <c r="C6" s="188" t="s">
        <v>18</v>
      </c>
      <c r="D6" s="189"/>
      <c r="E6" s="1997" t="s">
        <v>19</v>
      </c>
      <c r="F6" s="1997" t="s">
        <v>17</v>
      </c>
      <c r="G6" s="188" t="s">
        <v>18</v>
      </c>
      <c r="H6" s="190"/>
      <c r="I6" s="2000"/>
    </row>
    <row r="7" spans="1:11" s="380" customFormat="1" ht="24" customHeight="1" thickBot="1" x14ac:dyDescent="0.3">
      <c r="A7" s="2006"/>
      <c r="B7" s="2118"/>
      <c r="C7" s="653" t="s">
        <v>393</v>
      </c>
      <c r="D7" s="653" t="s">
        <v>394</v>
      </c>
      <c r="E7" s="2176"/>
      <c r="F7" s="2118"/>
      <c r="G7" s="653" t="s">
        <v>393</v>
      </c>
      <c r="H7" s="653" t="s">
        <v>394</v>
      </c>
      <c r="I7" s="2000"/>
    </row>
    <row r="8" spans="1:11" ht="19.5" customHeight="1" x14ac:dyDescent="0.25">
      <c r="A8" s="65" t="s">
        <v>81</v>
      </c>
      <c r="B8" s="110">
        <v>50</v>
      </c>
      <c r="C8" s="110" t="s">
        <v>693</v>
      </c>
      <c r="D8" s="37" t="s">
        <v>693</v>
      </c>
      <c r="E8" s="37">
        <v>50</v>
      </c>
      <c r="F8" s="110">
        <v>38000</v>
      </c>
      <c r="G8" s="110" t="s">
        <v>693</v>
      </c>
      <c r="H8" s="37" t="s">
        <v>693</v>
      </c>
      <c r="I8" s="117">
        <v>1900</v>
      </c>
      <c r="J8" s="177"/>
      <c r="K8" s="177"/>
    </row>
    <row r="9" spans="1:11" x14ac:dyDescent="0.25">
      <c r="A9" s="57" t="s">
        <v>82</v>
      </c>
      <c r="B9" s="11">
        <v>72</v>
      </c>
      <c r="C9" s="11" t="s">
        <v>693</v>
      </c>
      <c r="D9" s="40" t="s">
        <v>693</v>
      </c>
      <c r="E9" s="40">
        <v>72</v>
      </c>
      <c r="F9" s="11">
        <v>36250</v>
      </c>
      <c r="G9" s="11" t="s">
        <v>693</v>
      </c>
      <c r="H9" s="40" t="s">
        <v>693</v>
      </c>
      <c r="I9" s="12">
        <v>2610</v>
      </c>
      <c r="J9" s="177"/>
      <c r="K9" s="177"/>
    </row>
    <row r="10" spans="1:11" x14ac:dyDescent="0.25">
      <c r="A10" s="57" t="s">
        <v>83</v>
      </c>
      <c r="B10" s="40">
        <v>52</v>
      </c>
      <c r="C10" s="40" t="s">
        <v>693</v>
      </c>
      <c r="D10" s="40" t="s">
        <v>693</v>
      </c>
      <c r="E10" s="40">
        <v>52</v>
      </c>
      <c r="F10" s="11">
        <v>40150</v>
      </c>
      <c r="G10" s="11" t="s">
        <v>693</v>
      </c>
      <c r="H10" s="40" t="s">
        <v>693</v>
      </c>
      <c r="I10" s="41">
        <v>2088</v>
      </c>
      <c r="J10" s="177"/>
      <c r="K10" s="177"/>
    </row>
    <row r="11" spans="1:11" x14ac:dyDescent="0.25">
      <c r="A11" s="57" t="s">
        <v>84</v>
      </c>
      <c r="B11" s="11">
        <v>38</v>
      </c>
      <c r="C11" s="11" t="s">
        <v>693</v>
      </c>
      <c r="D11" s="40" t="s">
        <v>693</v>
      </c>
      <c r="E11" s="40">
        <v>38</v>
      </c>
      <c r="F11" s="11">
        <v>40000</v>
      </c>
      <c r="G11" s="11" t="s">
        <v>693</v>
      </c>
      <c r="H11" s="40" t="s">
        <v>693</v>
      </c>
      <c r="I11" s="12">
        <v>1520</v>
      </c>
      <c r="J11" s="177"/>
      <c r="K11" s="177"/>
    </row>
    <row r="12" spans="1:11" x14ac:dyDescent="0.25">
      <c r="A12" s="66" t="s">
        <v>85</v>
      </c>
      <c r="B12" s="67">
        <v>212</v>
      </c>
      <c r="C12" s="67" t="s">
        <v>693</v>
      </c>
      <c r="D12" s="67" t="s">
        <v>693</v>
      </c>
      <c r="E12" s="67">
        <v>212</v>
      </c>
      <c r="F12" s="71">
        <v>38292</v>
      </c>
      <c r="G12" s="71" t="s">
        <v>693</v>
      </c>
      <c r="H12" s="67" t="s">
        <v>693</v>
      </c>
      <c r="I12" s="68">
        <v>8118</v>
      </c>
      <c r="J12" s="177"/>
      <c r="K12" s="177"/>
    </row>
    <row r="13" spans="1:11" x14ac:dyDescent="0.25">
      <c r="A13" s="57"/>
      <c r="B13" s="40"/>
      <c r="C13" s="40"/>
      <c r="D13" s="40"/>
      <c r="E13" s="40"/>
      <c r="F13" s="11"/>
      <c r="G13" s="11"/>
      <c r="H13" s="40"/>
      <c r="I13" s="41"/>
      <c r="J13" s="177"/>
      <c r="K13" s="177"/>
    </row>
    <row r="14" spans="1:11" x14ac:dyDescent="0.25">
      <c r="A14" s="66" t="s">
        <v>86</v>
      </c>
      <c r="B14" s="67">
        <v>120</v>
      </c>
      <c r="C14" s="67" t="s">
        <v>693</v>
      </c>
      <c r="D14" s="67" t="s">
        <v>693</v>
      </c>
      <c r="E14" s="67">
        <v>120</v>
      </c>
      <c r="F14" s="71">
        <v>19000</v>
      </c>
      <c r="G14" s="71" t="s">
        <v>693</v>
      </c>
      <c r="H14" s="67" t="s">
        <v>693</v>
      </c>
      <c r="I14" s="68">
        <v>2280</v>
      </c>
      <c r="J14" s="177"/>
      <c r="K14" s="177"/>
    </row>
    <row r="15" spans="1:11" x14ac:dyDescent="0.25">
      <c r="A15" s="57"/>
      <c r="B15" s="40"/>
      <c r="C15" s="40"/>
      <c r="D15" s="40"/>
      <c r="E15" s="40"/>
      <c r="F15" s="11"/>
      <c r="G15" s="11"/>
      <c r="H15" s="40"/>
      <c r="I15" s="41"/>
      <c r="J15" s="177"/>
      <c r="K15" s="177"/>
    </row>
    <row r="16" spans="1:11" x14ac:dyDescent="0.25">
      <c r="A16" s="66" t="s">
        <v>87</v>
      </c>
      <c r="B16" s="67">
        <v>2</v>
      </c>
      <c r="C16" s="67" t="s">
        <v>693</v>
      </c>
      <c r="D16" s="67" t="s">
        <v>693</v>
      </c>
      <c r="E16" s="67">
        <v>2</v>
      </c>
      <c r="F16" s="71">
        <v>22000</v>
      </c>
      <c r="G16" s="71" t="s">
        <v>693</v>
      </c>
      <c r="H16" s="67" t="s">
        <v>693</v>
      </c>
      <c r="I16" s="68">
        <v>44</v>
      </c>
      <c r="J16" s="177"/>
      <c r="K16" s="177"/>
    </row>
    <row r="17" spans="1:11" x14ac:dyDescent="0.25">
      <c r="A17" s="57"/>
      <c r="B17" s="40"/>
      <c r="C17" s="40"/>
      <c r="D17" s="40"/>
      <c r="E17" s="40"/>
      <c r="F17" s="11"/>
      <c r="G17" s="11"/>
      <c r="H17" s="40"/>
      <c r="I17" s="41"/>
      <c r="J17" s="177"/>
      <c r="K17" s="177"/>
    </row>
    <row r="18" spans="1:11" x14ac:dyDescent="0.25">
      <c r="A18" s="57" t="s">
        <v>160</v>
      </c>
      <c r="B18" s="11">
        <v>7</v>
      </c>
      <c r="C18" s="11">
        <v>23</v>
      </c>
      <c r="D18" s="40" t="s">
        <v>693</v>
      </c>
      <c r="E18" s="40">
        <v>30</v>
      </c>
      <c r="F18" s="11">
        <v>17200</v>
      </c>
      <c r="G18" s="11">
        <v>30000</v>
      </c>
      <c r="H18" s="40" t="s">
        <v>693</v>
      </c>
      <c r="I18" s="12">
        <v>810</v>
      </c>
      <c r="J18" s="177"/>
      <c r="K18" s="177"/>
    </row>
    <row r="19" spans="1:11" x14ac:dyDescent="0.25">
      <c r="A19" s="57" t="s">
        <v>89</v>
      </c>
      <c r="B19" s="11">
        <v>16</v>
      </c>
      <c r="C19" s="40" t="s">
        <v>693</v>
      </c>
      <c r="D19" s="40" t="s">
        <v>693</v>
      </c>
      <c r="E19" s="40">
        <v>16</v>
      </c>
      <c r="F19" s="11">
        <v>20800</v>
      </c>
      <c r="G19" s="40" t="s">
        <v>693</v>
      </c>
      <c r="H19" s="40" t="s">
        <v>693</v>
      </c>
      <c r="I19" s="12">
        <v>333</v>
      </c>
      <c r="J19" s="177"/>
      <c r="K19" s="177"/>
    </row>
    <row r="20" spans="1:11" x14ac:dyDescent="0.25">
      <c r="A20" s="57" t="s">
        <v>90</v>
      </c>
      <c r="B20" s="11">
        <v>17</v>
      </c>
      <c r="C20" s="11">
        <v>5</v>
      </c>
      <c r="D20" s="40" t="s">
        <v>693</v>
      </c>
      <c r="E20" s="40">
        <v>22</v>
      </c>
      <c r="F20" s="11">
        <v>21100</v>
      </c>
      <c r="G20" s="11">
        <v>32000</v>
      </c>
      <c r="H20" s="40" t="s">
        <v>693</v>
      </c>
      <c r="I20" s="12">
        <v>519</v>
      </c>
      <c r="J20" s="177"/>
      <c r="K20" s="177"/>
    </row>
    <row r="21" spans="1:11" x14ac:dyDescent="0.25">
      <c r="A21" s="66" t="s">
        <v>91</v>
      </c>
      <c r="B21" s="67">
        <v>40</v>
      </c>
      <c r="C21" s="67">
        <v>28</v>
      </c>
      <c r="D21" s="67" t="s">
        <v>693</v>
      </c>
      <c r="E21" s="67">
        <v>68</v>
      </c>
      <c r="F21" s="71">
        <v>20298</v>
      </c>
      <c r="G21" s="71">
        <v>30357</v>
      </c>
      <c r="H21" s="67" t="s">
        <v>693</v>
      </c>
      <c r="I21" s="68">
        <v>1662</v>
      </c>
      <c r="J21" s="177"/>
      <c r="K21" s="177"/>
    </row>
    <row r="22" spans="1:11" x14ac:dyDescent="0.25">
      <c r="A22" s="57"/>
      <c r="B22" s="40"/>
      <c r="C22" s="40"/>
      <c r="D22" s="40"/>
      <c r="E22" s="40"/>
      <c r="F22" s="11"/>
      <c r="G22" s="11"/>
      <c r="H22" s="40"/>
      <c r="I22" s="41"/>
    </row>
    <row r="23" spans="1:11" x14ac:dyDescent="0.25">
      <c r="A23" s="66" t="s">
        <v>92</v>
      </c>
      <c r="B23" s="67" t="s">
        <v>693</v>
      </c>
      <c r="C23" s="67" t="s">
        <v>693</v>
      </c>
      <c r="D23" s="67" t="s">
        <v>693</v>
      </c>
      <c r="E23" s="67" t="s">
        <v>693</v>
      </c>
      <c r="F23" s="71" t="s">
        <v>693</v>
      </c>
      <c r="G23" s="71" t="s">
        <v>693</v>
      </c>
      <c r="H23" s="67" t="s">
        <v>693</v>
      </c>
      <c r="I23" s="68" t="s">
        <v>693</v>
      </c>
      <c r="J23" s="177"/>
      <c r="K23" s="177"/>
    </row>
    <row r="24" spans="1:11" x14ac:dyDescent="0.25">
      <c r="A24" s="57"/>
      <c r="B24" s="73"/>
      <c r="C24" s="73"/>
      <c r="D24" s="40"/>
      <c r="E24" s="40"/>
      <c r="F24" s="73"/>
      <c r="G24" s="73"/>
      <c r="H24" s="40"/>
      <c r="I24" s="12"/>
    </row>
    <row r="25" spans="1:11" x14ac:dyDescent="0.25">
      <c r="A25" s="66" t="s">
        <v>93</v>
      </c>
      <c r="B25" s="67" t="s">
        <v>693</v>
      </c>
      <c r="C25" s="67" t="s">
        <v>693</v>
      </c>
      <c r="D25" s="67" t="s">
        <v>693</v>
      </c>
      <c r="E25" s="67" t="s">
        <v>693</v>
      </c>
      <c r="F25" s="71" t="s">
        <v>693</v>
      </c>
      <c r="G25" s="71" t="s">
        <v>693</v>
      </c>
      <c r="H25" s="67" t="s">
        <v>693</v>
      </c>
      <c r="I25" s="68" t="s">
        <v>693</v>
      </c>
      <c r="J25" s="177"/>
      <c r="K25" s="177"/>
    </row>
    <row r="26" spans="1:11" x14ac:dyDescent="0.25">
      <c r="A26" s="57"/>
      <c r="B26" s="73"/>
      <c r="C26" s="73"/>
      <c r="D26" s="40"/>
      <c r="E26" s="40"/>
      <c r="F26" s="73"/>
      <c r="G26" s="73"/>
      <c r="H26" s="40"/>
      <c r="I26" s="12"/>
    </row>
    <row r="27" spans="1:11" x14ac:dyDescent="0.25">
      <c r="A27" s="57" t="s">
        <v>94</v>
      </c>
      <c r="B27" s="11" t="s">
        <v>693</v>
      </c>
      <c r="C27" s="40" t="s">
        <v>693</v>
      </c>
      <c r="D27" s="40" t="s">
        <v>693</v>
      </c>
      <c r="E27" s="40" t="s">
        <v>693</v>
      </c>
      <c r="F27" s="11" t="s">
        <v>693</v>
      </c>
      <c r="G27" s="40" t="s">
        <v>693</v>
      </c>
      <c r="H27" s="40" t="s">
        <v>693</v>
      </c>
      <c r="I27" s="12" t="s">
        <v>693</v>
      </c>
      <c r="J27" s="177"/>
      <c r="K27" s="177"/>
    </row>
    <row r="28" spans="1:11" x14ac:dyDescent="0.25">
      <c r="A28" s="57" t="s">
        <v>95</v>
      </c>
      <c r="B28" s="40" t="s">
        <v>693</v>
      </c>
      <c r="C28" s="40" t="s">
        <v>693</v>
      </c>
      <c r="D28" s="40" t="s">
        <v>693</v>
      </c>
      <c r="E28" s="40" t="s">
        <v>693</v>
      </c>
      <c r="F28" s="11" t="s">
        <v>693</v>
      </c>
      <c r="G28" s="11" t="s">
        <v>693</v>
      </c>
      <c r="H28" s="11" t="s">
        <v>693</v>
      </c>
      <c r="I28" s="41" t="s">
        <v>693</v>
      </c>
    </row>
    <row r="29" spans="1:11" x14ac:dyDescent="0.25">
      <c r="A29" s="57" t="s">
        <v>96</v>
      </c>
      <c r="B29" s="40" t="s">
        <v>693</v>
      </c>
      <c r="C29" s="11" t="s">
        <v>693</v>
      </c>
      <c r="D29" s="40" t="s">
        <v>693</v>
      </c>
      <c r="E29" s="40" t="s">
        <v>693</v>
      </c>
      <c r="F29" s="40" t="s">
        <v>693</v>
      </c>
      <c r="G29" s="11" t="s">
        <v>693</v>
      </c>
      <c r="H29" s="40" t="s">
        <v>693</v>
      </c>
      <c r="I29" s="12" t="s">
        <v>693</v>
      </c>
    </row>
    <row r="30" spans="1:11" x14ac:dyDescent="0.25">
      <c r="A30" s="66" t="s">
        <v>97</v>
      </c>
      <c r="B30" s="67" t="s">
        <v>693</v>
      </c>
      <c r="C30" s="67" t="s">
        <v>693</v>
      </c>
      <c r="D30" s="67" t="s">
        <v>693</v>
      </c>
      <c r="E30" s="67" t="s">
        <v>693</v>
      </c>
      <c r="F30" s="71" t="s">
        <v>693</v>
      </c>
      <c r="G30" s="71" t="s">
        <v>693</v>
      </c>
      <c r="H30" s="67" t="s">
        <v>693</v>
      </c>
      <c r="I30" s="68" t="s">
        <v>693</v>
      </c>
      <c r="J30" s="177"/>
      <c r="K30" s="177"/>
    </row>
    <row r="31" spans="1:11" x14ac:dyDescent="0.25">
      <c r="A31" s="57"/>
      <c r="B31" s="11"/>
      <c r="C31" s="11"/>
      <c r="D31" s="40"/>
      <c r="E31" s="40"/>
      <c r="F31" s="11"/>
      <c r="G31" s="11"/>
      <c r="H31" s="40"/>
      <c r="I31" s="12"/>
    </row>
    <row r="32" spans="1:11" x14ac:dyDescent="0.25">
      <c r="A32" s="57" t="s">
        <v>98</v>
      </c>
      <c r="B32" s="40" t="s">
        <v>693</v>
      </c>
      <c r="C32" s="11" t="s">
        <v>693</v>
      </c>
      <c r="D32" s="40" t="s">
        <v>693</v>
      </c>
      <c r="E32" s="40" t="s">
        <v>693</v>
      </c>
      <c r="F32" s="40" t="s">
        <v>693</v>
      </c>
      <c r="G32" s="11" t="s">
        <v>693</v>
      </c>
      <c r="H32" s="40" t="s">
        <v>693</v>
      </c>
      <c r="I32" s="12" t="s">
        <v>693</v>
      </c>
    </row>
    <row r="33" spans="1:11" x14ac:dyDescent="0.25">
      <c r="A33" s="57" t="s">
        <v>99</v>
      </c>
      <c r="B33" s="11" t="s">
        <v>693</v>
      </c>
      <c r="C33" s="11" t="s">
        <v>693</v>
      </c>
      <c r="D33" s="40" t="s">
        <v>693</v>
      </c>
      <c r="E33" s="40" t="s">
        <v>693</v>
      </c>
      <c r="F33" s="11" t="s">
        <v>693</v>
      </c>
      <c r="G33" s="11" t="s">
        <v>693</v>
      </c>
      <c r="H33" s="40" t="s">
        <v>693</v>
      </c>
      <c r="I33" s="12" t="s">
        <v>693</v>
      </c>
    </row>
    <row r="34" spans="1:11" x14ac:dyDescent="0.25">
      <c r="A34" s="57" t="s">
        <v>100</v>
      </c>
      <c r="B34" s="40" t="s">
        <v>693</v>
      </c>
      <c r="C34" s="11" t="s">
        <v>693</v>
      </c>
      <c r="D34" s="40" t="s">
        <v>693</v>
      </c>
      <c r="E34" s="40" t="s">
        <v>693</v>
      </c>
      <c r="F34" s="40" t="s">
        <v>693</v>
      </c>
      <c r="G34" s="11" t="s">
        <v>693</v>
      </c>
      <c r="H34" s="40" t="s">
        <v>693</v>
      </c>
      <c r="I34" s="12" t="s">
        <v>693</v>
      </c>
    </row>
    <row r="35" spans="1:11" x14ac:dyDescent="0.25">
      <c r="A35" s="57" t="s">
        <v>101</v>
      </c>
      <c r="B35" s="11" t="s">
        <v>693</v>
      </c>
      <c r="C35" s="11">
        <v>5</v>
      </c>
      <c r="D35" s="40" t="s">
        <v>693</v>
      </c>
      <c r="E35" s="40">
        <v>5</v>
      </c>
      <c r="F35" s="11" t="s">
        <v>693</v>
      </c>
      <c r="G35" s="11">
        <v>24000</v>
      </c>
      <c r="H35" s="40" t="s">
        <v>693</v>
      </c>
      <c r="I35" s="12">
        <v>120</v>
      </c>
    </row>
    <row r="36" spans="1:11" x14ac:dyDescent="0.25">
      <c r="A36" s="66" t="s">
        <v>102</v>
      </c>
      <c r="B36" s="67" t="s">
        <v>693</v>
      </c>
      <c r="C36" s="67">
        <v>5</v>
      </c>
      <c r="D36" s="67" t="s">
        <v>693</v>
      </c>
      <c r="E36" s="67">
        <v>5</v>
      </c>
      <c r="F36" s="71" t="s">
        <v>693</v>
      </c>
      <c r="G36" s="71">
        <v>24000</v>
      </c>
      <c r="H36" s="67" t="s">
        <v>693</v>
      </c>
      <c r="I36" s="68">
        <v>120</v>
      </c>
      <c r="J36" s="177"/>
      <c r="K36" s="177"/>
    </row>
    <row r="37" spans="1:11" x14ac:dyDescent="0.25">
      <c r="A37" s="57"/>
      <c r="B37" s="11"/>
      <c r="C37" s="11"/>
      <c r="D37" s="40"/>
      <c r="E37" s="40"/>
      <c r="F37" s="11"/>
      <c r="G37" s="11"/>
      <c r="H37" s="40"/>
      <c r="I37" s="12"/>
    </row>
    <row r="38" spans="1:11" x14ac:dyDescent="0.25">
      <c r="A38" s="66" t="s">
        <v>103</v>
      </c>
      <c r="B38" s="67" t="s">
        <v>693</v>
      </c>
      <c r="C38" s="67" t="s">
        <v>693</v>
      </c>
      <c r="D38" s="67" t="s">
        <v>693</v>
      </c>
      <c r="E38" s="67" t="s">
        <v>693</v>
      </c>
      <c r="F38" s="71" t="s">
        <v>693</v>
      </c>
      <c r="G38" s="71" t="s">
        <v>693</v>
      </c>
      <c r="H38" s="67" t="s">
        <v>693</v>
      </c>
      <c r="I38" s="68" t="s">
        <v>693</v>
      </c>
    </row>
    <row r="39" spans="1:11" x14ac:dyDescent="0.25">
      <c r="A39" s="57"/>
      <c r="B39" s="40"/>
      <c r="C39" s="40"/>
      <c r="D39" s="40"/>
      <c r="E39" s="40"/>
      <c r="F39" s="11"/>
      <c r="G39" s="11"/>
      <c r="H39" s="11"/>
      <c r="I39" s="41"/>
    </row>
    <row r="40" spans="1:11" x14ac:dyDescent="0.25">
      <c r="A40" s="549" t="s">
        <v>161</v>
      </c>
      <c r="B40" s="40" t="s">
        <v>693</v>
      </c>
      <c r="C40" s="11">
        <v>2</v>
      </c>
      <c r="D40" s="11" t="s">
        <v>693</v>
      </c>
      <c r="E40" s="40">
        <v>2</v>
      </c>
      <c r="F40" s="40" t="s">
        <v>693</v>
      </c>
      <c r="G40" s="11">
        <v>21910</v>
      </c>
      <c r="H40" s="11" t="s">
        <v>693</v>
      </c>
      <c r="I40" s="12">
        <v>44</v>
      </c>
    </row>
    <row r="41" spans="1:11" x14ac:dyDescent="0.25">
      <c r="A41" s="549" t="s">
        <v>105</v>
      </c>
      <c r="B41" s="11" t="s">
        <v>693</v>
      </c>
      <c r="C41" s="11" t="s">
        <v>693</v>
      </c>
      <c r="D41" s="40" t="s">
        <v>693</v>
      </c>
      <c r="E41" s="40" t="s">
        <v>693</v>
      </c>
      <c r="F41" s="11" t="s">
        <v>693</v>
      </c>
      <c r="G41" s="11" t="s">
        <v>693</v>
      </c>
      <c r="H41" s="40" t="s">
        <v>693</v>
      </c>
      <c r="I41" s="12" t="s">
        <v>693</v>
      </c>
    </row>
    <row r="42" spans="1:11" x14ac:dyDescent="0.25">
      <c r="A42" s="549" t="s">
        <v>106</v>
      </c>
      <c r="B42" s="11" t="s">
        <v>693</v>
      </c>
      <c r="C42" s="11">
        <v>1</v>
      </c>
      <c r="D42" s="40" t="s">
        <v>693</v>
      </c>
      <c r="E42" s="40">
        <v>1</v>
      </c>
      <c r="F42" s="11" t="s">
        <v>693</v>
      </c>
      <c r="G42" s="11">
        <v>34000</v>
      </c>
      <c r="H42" s="40" t="s">
        <v>693</v>
      </c>
      <c r="I42" s="12">
        <v>34</v>
      </c>
    </row>
    <row r="43" spans="1:11" x14ac:dyDescent="0.25">
      <c r="A43" s="549" t="s">
        <v>107</v>
      </c>
      <c r="B43" s="11" t="s">
        <v>693</v>
      </c>
      <c r="C43" s="11">
        <v>1</v>
      </c>
      <c r="D43" s="40" t="s">
        <v>693</v>
      </c>
      <c r="E43" s="40">
        <v>1</v>
      </c>
      <c r="F43" s="11" t="s">
        <v>693</v>
      </c>
      <c r="G43" s="11">
        <v>7500</v>
      </c>
      <c r="H43" s="40" t="s">
        <v>693</v>
      </c>
      <c r="I43" s="12">
        <v>8</v>
      </c>
    </row>
    <row r="44" spans="1:11" x14ac:dyDescent="0.25">
      <c r="A44" s="549" t="s">
        <v>108</v>
      </c>
      <c r="B44" s="40" t="s">
        <v>693</v>
      </c>
      <c r="C44" s="11">
        <v>15</v>
      </c>
      <c r="D44" s="40" t="s">
        <v>693</v>
      </c>
      <c r="E44" s="40">
        <v>15</v>
      </c>
      <c r="F44" s="40" t="s">
        <v>693</v>
      </c>
      <c r="G44" s="11">
        <v>28500</v>
      </c>
      <c r="H44" s="40" t="s">
        <v>693</v>
      </c>
      <c r="I44" s="12">
        <v>428</v>
      </c>
    </row>
    <row r="45" spans="1:11" x14ac:dyDescent="0.25">
      <c r="A45" s="57" t="s">
        <v>109</v>
      </c>
      <c r="B45" s="11" t="s">
        <v>693</v>
      </c>
      <c r="C45" s="40">
        <v>1</v>
      </c>
      <c r="D45" s="40" t="s">
        <v>693</v>
      </c>
      <c r="E45" s="40">
        <v>1</v>
      </c>
      <c r="F45" s="11" t="s">
        <v>693</v>
      </c>
      <c r="G45" s="40">
        <v>12000</v>
      </c>
      <c r="H45" s="40" t="s">
        <v>693</v>
      </c>
      <c r="I45" s="12">
        <v>12</v>
      </c>
      <c r="J45" s="177"/>
      <c r="K45" s="177"/>
    </row>
    <row r="46" spans="1:11" x14ac:dyDescent="0.25">
      <c r="A46" s="57" t="s">
        <v>110</v>
      </c>
      <c r="B46" s="40" t="s">
        <v>693</v>
      </c>
      <c r="C46" s="40" t="s">
        <v>693</v>
      </c>
      <c r="D46" s="40" t="s">
        <v>693</v>
      </c>
      <c r="E46" s="40" t="s">
        <v>693</v>
      </c>
      <c r="F46" s="11" t="s">
        <v>693</v>
      </c>
      <c r="G46" s="11" t="s">
        <v>693</v>
      </c>
      <c r="H46" s="11" t="s">
        <v>693</v>
      </c>
      <c r="I46" s="41" t="s">
        <v>693</v>
      </c>
    </row>
    <row r="47" spans="1:11" x14ac:dyDescent="0.25">
      <c r="A47" s="57" t="s">
        <v>111</v>
      </c>
      <c r="B47" s="40" t="s">
        <v>693</v>
      </c>
      <c r="C47" s="11">
        <v>3</v>
      </c>
      <c r="D47" s="11" t="s">
        <v>693</v>
      </c>
      <c r="E47" s="40">
        <v>3</v>
      </c>
      <c r="F47" s="40" t="s">
        <v>693</v>
      </c>
      <c r="G47" s="11">
        <v>20000</v>
      </c>
      <c r="H47" s="11" t="s">
        <v>693</v>
      </c>
      <c r="I47" s="12">
        <v>60</v>
      </c>
    </row>
    <row r="48" spans="1:11" x14ac:dyDescent="0.25">
      <c r="A48" s="57" t="s">
        <v>112</v>
      </c>
      <c r="B48" s="40" t="s">
        <v>693</v>
      </c>
      <c r="C48" s="11" t="s">
        <v>693</v>
      </c>
      <c r="D48" s="40" t="s">
        <v>693</v>
      </c>
      <c r="E48" s="40" t="s">
        <v>693</v>
      </c>
      <c r="F48" s="40" t="s">
        <v>693</v>
      </c>
      <c r="G48" s="11" t="s">
        <v>693</v>
      </c>
      <c r="H48" s="40" t="s">
        <v>693</v>
      </c>
      <c r="I48" s="12" t="s">
        <v>693</v>
      </c>
    </row>
    <row r="49" spans="1:11" x14ac:dyDescent="0.25">
      <c r="A49" s="66" t="s">
        <v>113</v>
      </c>
      <c r="B49" s="67" t="s">
        <v>693</v>
      </c>
      <c r="C49" s="67">
        <v>23</v>
      </c>
      <c r="D49" s="67" t="s">
        <v>693</v>
      </c>
      <c r="E49" s="67">
        <v>23</v>
      </c>
      <c r="F49" s="71" t="s">
        <v>693</v>
      </c>
      <c r="G49" s="71">
        <v>25427</v>
      </c>
      <c r="H49" s="67" t="s">
        <v>693</v>
      </c>
      <c r="I49" s="68">
        <v>586</v>
      </c>
      <c r="J49" s="177"/>
      <c r="K49" s="177"/>
    </row>
    <row r="50" spans="1:11" x14ac:dyDescent="0.25">
      <c r="A50" s="57"/>
      <c r="B50" s="40"/>
      <c r="C50" s="11"/>
      <c r="D50" s="40"/>
      <c r="E50" s="40"/>
      <c r="F50" s="40"/>
      <c r="G50" s="11"/>
      <c r="H50" s="40"/>
      <c r="I50" s="12"/>
    </row>
    <row r="51" spans="1:11" x14ac:dyDescent="0.25">
      <c r="A51" s="66" t="s">
        <v>114</v>
      </c>
      <c r="B51" s="67">
        <v>5</v>
      </c>
      <c r="C51" s="67">
        <v>1</v>
      </c>
      <c r="D51" s="67" t="s">
        <v>693</v>
      </c>
      <c r="E51" s="67">
        <v>6</v>
      </c>
      <c r="F51" s="71">
        <v>8000</v>
      </c>
      <c r="G51" s="71">
        <v>20600</v>
      </c>
      <c r="H51" s="67" t="s">
        <v>693</v>
      </c>
      <c r="I51" s="68">
        <v>61</v>
      </c>
      <c r="J51" s="177"/>
      <c r="K51" s="177"/>
    </row>
    <row r="52" spans="1:11" x14ac:dyDescent="0.25">
      <c r="A52" s="57"/>
      <c r="B52" s="11"/>
      <c r="C52" s="11"/>
      <c r="D52" s="40"/>
      <c r="E52" s="40"/>
      <c r="F52" s="11"/>
      <c r="G52" s="11"/>
      <c r="H52" s="40"/>
      <c r="I52" s="12"/>
    </row>
    <row r="53" spans="1:11" x14ac:dyDescent="0.25">
      <c r="A53" s="57" t="s">
        <v>115</v>
      </c>
      <c r="B53" s="40" t="s">
        <v>693</v>
      </c>
      <c r="C53" s="11" t="s">
        <v>693</v>
      </c>
      <c r="D53" s="40" t="s">
        <v>693</v>
      </c>
      <c r="E53" s="40" t="s">
        <v>693</v>
      </c>
      <c r="F53" s="40" t="s">
        <v>693</v>
      </c>
      <c r="G53" s="11" t="s">
        <v>693</v>
      </c>
      <c r="H53" s="40" t="s">
        <v>693</v>
      </c>
      <c r="I53" s="12" t="s">
        <v>693</v>
      </c>
    </row>
    <row r="54" spans="1:11" x14ac:dyDescent="0.25">
      <c r="A54" s="57" t="s">
        <v>116</v>
      </c>
      <c r="B54" s="40" t="s">
        <v>693</v>
      </c>
      <c r="C54" s="11">
        <v>6</v>
      </c>
      <c r="D54" s="40" t="s">
        <v>693</v>
      </c>
      <c r="E54" s="40">
        <v>6</v>
      </c>
      <c r="F54" s="40" t="s">
        <v>693</v>
      </c>
      <c r="G54" s="11">
        <v>20000</v>
      </c>
      <c r="H54" s="40" t="s">
        <v>693</v>
      </c>
      <c r="I54" s="12">
        <v>120</v>
      </c>
    </row>
    <row r="55" spans="1:11" x14ac:dyDescent="0.25">
      <c r="A55" s="57" t="s">
        <v>117</v>
      </c>
      <c r="B55" s="11">
        <v>13</v>
      </c>
      <c r="C55" s="40" t="s">
        <v>693</v>
      </c>
      <c r="D55" s="40" t="s">
        <v>693</v>
      </c>
      <c r="E55" s="40">
        <v>13</v>
      </c>
      <c r="F55" s="11">
        <v>3000</v>
      </c>
      <c r="G55" s="40" t="s">
        <v>693</v>
      </c>
      <c r="H55" s="40" t="s">
        <v>693</v>
      </c>
      <c r="I55" s="12">
        <v>39</v>
      </c>
      <c r="J55" s="177"/>
      <c r="K55" s="177"/>
    </row>
    <row r="56" spans="1:11" x14ac:dyDescent="0.25">
      <c r="A56" s="57" t="s">
        <v>118</v>
      </c>
      <c r="B56" s="40" t="s">
        <v>693</v>
      </c>
      <c r="C56" s="40" t="s">
        <v>693</v>
      </c>
      <c r="D56" s="40" t="s">
        <v>693</v>
      </c>
      <c r="E56" s="40" t="s">
        <v>693</v>
      </c>
      <c r="F56" s="11" t="s">
        <v>693</v>
      </c>
      <c r="G56" s="11" t="s">
        <v>693</v>
      </c>
      <c r="H56" s="11" t="s">
        <v>693</v>
      </c>
      <c r="I56" s="12" t="s">
        <v>693</v>
      </c>
    </row>
    <row r="57" spans="1:11" x14ac:dyDescent="0.25">
      <c r="A57" s="57" t="s">
        <v>119</v>
      </c>
      <c r="B57" s="11">
        <v>52</v>
      </c>
      <c r="C57" s="40" t="s">
        <v>693</v>
      </c>
      <c r="D57" s="40" t="s">
        <v>693</v>
      </c>
      <c r="E57" s="40">
        <v>52</v>
      </c>
      <c r="F57" s="11">
        <v>14000</v>
      </c>
      <c r="G57" s="40" t="s">
        <v>693</v>
      </c>
      <c r="H57" s="40" t="s">
        <v>693</v>
      </c>
      <c r="I57" s="12">
        <v>728</v>
      </c>
      <c r="J57" s="177"/>
      <c r="K57" s="177"/>
    </row>
    <row r="58" spans="1:11" x14ac:dyDescent="0.25">
      <c r="A58" s="66" t="s">
        <v>176</v>
      </c>
      <c r="B58" s="67">
        <v>65</v>
      </c>
      <c r="C58" s="67">
        <v>6</v>
      </c>
      <c r="D58" s="67" t="s">
        <v>693</v>
      </c>
      <c r="E58" s="67">
        <v>71</v>
      </c>
      <c r="F58" s="71">
        <v>11800</v>
      </c>
      <c r="G58" s="71">
        <v>20000</v>
      </c>
      <c r="H58" s="67" t="s">
        <v>693</v>
      </c>
      <c r="I58" s="68">
        <v>887</v>
      </c>
      <c r="J58" s="177"/>
      <c r="K58" s="177"/>
    </row>
    <row r="59" spans="1:11" x14ac:dyDescent="0.25">
      <c r="A59" s="57"/>
      <c r="B59" s="40"/>
      <c r="C59" s="11"/>
      <c r="D59" s="40"/>
      <c r="E59" s="40"/>
      <c r="F59" s="40"/>
      <c r="G59" s="11"/>
      <c r="H59" s="40"/>
      <c r="I59" s="12"/>
    </row>
    <row r="60" spans="1:11" x14ac:dyDescent="0.25">
      <c r="A60" s="57" t="s">
        <v>121</v>
      </c>
      <c r="B60" s="40" t="s">
        <v>693</v>
      </c>
      <c r="C60" s="11" t="s">
        <v>693</v>
      </c>
      <c r="D60" s="40" t="s">
        <v>693</v>
      </c>
      <c r="E60" s="40" t="s">
        <v>693</v>
      </c>
      <c r="F60" s="40" t="s">
        <v>693</v>
      </c>
      <c r="G60" s="11" t="s">
        <v>693</v>
      </c>
      <c r="H60" s="40" t="s">
        <v>693</v>
      </c>
      <c r="I60" s="12" t="s">
        <v>693</v>
      </c>
    </row>
    <row r="61" spans="1:11" x14ac:dyDescent="0.25">
      <c r="A61" s="57" t="s">
        <v>122</v>
      </c>
      <c r="B61" s="40" t="s">
        <v>693</v>
      </c>
      <c r="C61" s="11" t="s">
        <v>693</v>
      </c>
      <c r="D61" s="40" t="s">
        <v>693</v>
      </c>
      <c r="E61" s="40" t="s">
        <v>693</v>
      </c>
      <c r="F61" s="40" t="s">
        <v>693</v>
      </c>
      <c r="G61" s="11" t="s">
        <v>693</v>
      </c>
      <c r="H61" s="40" t="s">
        <v>693</v>
      </c>
      <c r="I61" s="12" t="s">
        <v>693</v>
      </c>
    </row>
    <row r="62" spans="1:11" x14ac:dyDescent="0.25">
      <c r="A62" s="57" t="s">
        <v>123</v>
      </c>
      <c r="B62" s="40" t="s">
        <v>693</v>
      </c>
      <c r="C62" s="11" t="s">
        <v>693</v>
      </c>
      <c r="D62" s="40" t="s">
        <v>693</v>
      </c>
      <c r="E62" s="40" t="s">
        <v>693</v>
      </c>
      <c r="F62" s="40" t="s">
        <v>693</v>
      </c>
      <c r="G62" s="11" t="s">
        <v>693</v>
      </c>
      <c r="H62" s="40" t="s">
        <v>693</v>
      </c>
      <c r="I62" s="12" t="s">
        <v>693</v>
      </c>
    </row>
    <row r="63" spans="1:11" x14ac:dyDescent="0.25">
      <c r="A63" s="66" t="s">
        <v>124</v>
      </c>
      <c r="B63" s="67" t="s">
        <v>693</v>
      </c>
      <c r="C63" s="67" t="s">
        <v>693</v>
      </c>
      <c r="D63" s="67" t="s">
        <v>693</v>
      </c>
      <c r="E63" s="67" t="s">
        <v>693</v>
      </c>
      <c r="F63" s="71" t="s">
        <v>693</v>
      </c>
      <c r="G63" s="71" t="s">
        <v>693</v>
      </c>
      <c r="H63" s="67" t="s">
        <v>693</v>
      </c>
      <c r="I63" s="68" t="s">
        <v>693</v>
      </c>
      <c r="J63" s="177"/>
      <c r="K63" s="177"/>
    </row>
    <row r="64" spans="1:11" x14ac:dyDescent="0.25">
      <c r="A64" s="57"/>
      <c r="B64" s="40"/>
      <c r="C64" s="11"/>
      <c r="D64" s="40"/>
      <c r="E64" s="40"/>
      <c r="F64" s="40"/>
      <c r="G64" s="11"/>
      <c r="H64" s="40"/>
      <c r="I64" s="12"/>
    </row>
    <row r="65" spans="1:11" x14ac:dyDescent="0.25">
      <c r="A65" s="66" t="s">
        <v>125</v>
      </c>
      <c r="B65" s="67" t="s">
        <v>693</v>
      </c>
      <c r="C65" s="67">
        <v>16</v>
      </c>
      <c r="D65" s="67" t="s">
        <v>693</v>
      </c>
      <c r="E65" s="67">
        <v>16</v>
      </c>
      <c r="F65" s="71" t="s">
        <v>693</v>
      </c>
      <c r="G65" s="71">
        <v>24200</v>
      </c>
      <c r="H65" s="67" t="s">
        <v>693</v>
      </c>
      <c r="I65" s="68">
        <v>387</v>
      </c>
      <c r="J65" s="177"/>
      <c r="K65" s="177"/>
    </row>
    <row r="66" spans="1:11" x14ac:dyDescent="0.25">
      <c r="A66" s="57"/>
      <c r="B66" s="40"/>
      <c r="C66" s="11"/>
      <c r="D66" s="40"/>
      <c r="E66" s="40"/>
      <c r="F66" s="40"/>
      <c r="G66" s="11"/>
      <c r="H66" s="40"/>
      <c r="I66" s="12"/>
    </row>
    <row r="67" spans="1:11" x14ac:dyDescent="0.25">
      <c r="A67" s="57" t="s">
        <v>126</v>
      </c>
      <c r="B67" s="40" t="s">
        <v>693</v>
      </c>
      <c r="C67" s="11" t="s">
        <v>693</v>
      </c>
      <c r="D67" s="40" t="s">
        <v>693</v>
      </c>
      <c r="E67" s="40" t="s">
        <v>693</v>
      </c>
      <c r="F67" s="40" t="s">
        <v>693</v>
      </c>
      <c r="G67" s="11" t="s">
        <v>693</v>
      </c>
      <c r="H67" s="40" t="s">
        <v>693</v>
      </c>
      <c r="I67" s="12" t="s">
        <v>693</v>
      </c>
    </row>
    <row r="68" spans="1:11" x14ac:dyDescent="0.25">
      <c r="A68" s="57" t="s">
        <v>127</v>
      </c>
      <c r="B68" s="40" t="s">
        <v>693</v>
      </c>
      <c r="C68" s="11" t="s">
        <v>693</v>
      </c>
      <c r="D68" s="40" t="s">
        <v>693</v>
      </c>
      <c r="E68" s="40" t="s">
        <v>693</v>
      </c>
      <c r="F68" s="40" t="s">
        <v>693</v>
      </c>
      <c r="G68" s="11" t="s">
        <v>693</v>
      </c>
      <c r="H68" s="40" t="s">
        <v>693</v>
      </c>
      <c r="I68" s="12" t="s">
        <v>693</v>
      </c>
    </row>
    <row r="69" spans="1:11" x14ac:dyDescent="0.25">
      <c r="A69" s="66" t="s">
        <v>128</v>
      </c>
      <c r="B69" s="67" t="s">
        <v>693</v>
      </c>
      <c r="C69" s="67" t="s">
        <v>693</v>
      </c>
      <c r="D69" s="67" t="s">
        <v>693</v>
      </c>
      <c r="E69" s="67" t="s">
        <v>693</v>
      </c>
      <c r="F69" s="71" t="s">
        <v>693</v>
      </c>
      <c r="G69" s="71" t="s">
        <v>693</v>
      </c>
      <c r="H69" s="67" t="s">
        <v>693</v>
      </c>
      <c r="I69" s="68" t="s">
        <v>693</v>
      </c>
      <c r="J69" s="177"/>
      <c r="K69" s="177"/>
    </row>
    <row r="70" spans="1:11" x14ac:dyDescent="0.25">
      <c r="A70" s="57"/>
      <c r="B70" s="40"/>
      <c r="C70" s="11"/>
      <c r="D70" s="40"/>
      <c r="E70" s="40"/>
      <c r="F70" s="40"/>
      <c r="G70" s="11"/>
      <c r="H70" s="40"/>
      <c r="I70" s="12"/>
    </row>
    <row r="71" spans="1:11" x14ac:dyDescent="0.25">
      <c r="A71" s="57" t="s">
        <v>129</v>
      </c>
      <c r="B71" s="40" t="s">
        <v>693</v>
      </c>
      <c r="C71" s="11">
        <v>5</v>
      </c>
      <c r="D71" s="40" t="s">
        <v>693</v>
      </c>
      <c r="E71" s="40">
        <v>5</v>
      </c>
      <c r="F71" s="40" t="s">
        <v>693</v>
      </c>
      <c r="G71" s="11">
        <v>13000</v>
      </c>
      <c r="H71" s="40" t="s">
        <v>693</v>
      </c>
      <c r="I71" s="12">
        <v>65</v>
      </c>
    </row>
    <row r="72" spans="1:11" x14ac:dyDescent="0.25">
      <c r="A72" s="57" t="s">
        <v>130</v>
      </c>
      <c r="B72" s="40">
        <v>20</v>
      </c>
      <c r="C72" s="11" t="s">
        <v>693</v>
      </c>
      <c r="D72" s="40" t="s">
        <v>693</v>
      </c>
      <c r="E72" s="40">
        <v>20</v>
      </c>
      <c r="F72" s="40">
        <v>9000</v>
      </c>
      <c r="G72" s="11" t="s">
        <v>693</v>
      </c>
      <c r="H72" s="40" t="s">
        <v>693</v>
      </c>
      <c r="I72" s="12">
        <v>180</v>
      </c>
    </row>
    <row r="73" spans="1:11" x14ac:dyDescent="0.25">
      <c r="A73" s="57" t="s">
        <v>131</v>
      </c>
      <c r="B73" s="40">
        <v>20</v>
      </c>
      <c r="C73" s="11" t="s">
        <v>693</v>
      </c>
      <c r="D73" s="40" t="s">
        <v>693</v>
      </c>
      <c r="E73" s="40">
        <v>20</v>
      </c>
      <c r="F73" s="40">
        <v>8000</v>
      </c>
      <c r="G73" s="11" t="s">
        <v>693</v>
      </c>
      <c r="H73" s="40" t="s">
        <v>693</v>
      </c>
      <c r="I73" s="12">
        <v>160</v>
      </c>
    </row>
    <row r="74" spans="1:11" x14ac:dyDescent="0.25">
      <c r="A74" s="57" t="s">
        <v>132</v>
      </c>
      <c r="B74" s="40">
        <v>3</v>
      </c>
      <c r="C74" s="11">
        <v>1</v>
      </c>
      <c r="D74" s="40" t="s">
        <v>693</v>
      </c>
      <c r="E74" s="40">
        <v>4</v>
      </c>
      <c r="F74" s="40">
        <v>2438</v>
      </c>
      <c r="G74" s="11">
        <v>5000</v>
      </c>
      <c r="H74" s="40" t="s">
        <v>693</v>
      </c>
      <c r="I74" s="12">
        <v>13</v>
      </c>
    </row>
    <row r="75" spans="1:11" x14ac:dyDescent="0.25">
      <c r="A75" s="57" t="s">
        <v>133</v>
      </c>
      <c r="B75" s="40" t="s">
        <v>693</v>
      </c>
      <c r="C75" s="11" t="s">
        <v>693</v>
      </c>
      <c r="D75" s="40" t="s">
        <v>693</v>
      </c>
      <c r="E75" s="40" t="s">
        <v>693</v>
      </c>
      <c r="F75" s="40" t="s">
        <v>693</v>
      </c>
      <c r="G75" s="11" t="s">
        <v>693</v>
      </c>
      <c r="H75" s="40" t="s">
        <v>693</v>
      </c>
      <c r="I75" s="12" t="s">
        <v>693</v>
      </c>
    </row>
    <row r="76" spans="1:11" x14ac:dyDescent="0.25">
      <c r="A76" s="57" t="s">
        <v>134</v>
      </c>
      <c r="B76" s="40" t="s">
        <v>693</v>
      </c>
      <c r="C76" s="11">
        <v>1</v>
      </c>
      <c r="D76" s="40" t="s">
        <v>693</v>
      </c>
      <c r="E76" s="40">
        <v>1</v>
      </c>
      <c r="F76" s="40" t="s">
        <v>693</v>
      </c>
      <c r="G76" s="11">
        <v>15000</v>
      </c>
      <c r="H76" s="40" t="s">
        <v>693</v>
      </c>
      <c r="I76" s="12">
        <v>15</v>
      </c>
    </row>
    <row r="77" spans="1:11" x14ac:dyDescent="0.25">
      <c r="A77" s="57" t="s">
        <v>135</v>
      </c>
      <c r="B77" s="40" t="s">
        <v>693</v>
      </c>
      <c r="C77" s="11">
        <v>27</v>
      </c>
      <c r="D77" s="40" t="s">
        <v>693</v>
      </c>
      <c r="E77" s="40">
        <v>27</v>
      </c>
      <c r="F77" s="40" t="s">
        <v>693</v>
      </c>
      <c r="G77" s="11">
        <v>19500</v>
      </c>
      <c r="H77" s="40" t="s">
        <v>693</v>
      </c>
      <c r="I77" s="12">
        <v>527</v>
      </c>
    </row>
    <row r="78" spans="1:11" x14ac:dyDescent="0.25">
      <c r="A78" s="57" t="s">
        <v>136</v>
      </c>
      <c r="B78" s="40" t="s">
        <v>693</v>
      </c>
      <c r="C78" s="11">
        <v>2</v>
      </c>
      <c r="D78" s="40" t="s">
        <v>693</v>
      </c>
      <c r="E78" s="40">
        <v>2</v>
      </c>
      <c r="F78" s="40" t="s">
        <v>693</v>
      </c>
      <c r="G78" s="11">
        <v>15000</v>
      </c>
      <c r="H78" s="40" t="s">
        <v>693</v>
      </c>
      <c r="I78" s="12">
        <v>30</v>
      </c>
    </row>
    <row r="79" spans="1:11" x14ac:dyDescent="0.25">
      <c r="A79" s="66" t="s">
        <v>137</v>
      </c>
      <c r="B79" s="67">
        <v>43</v>
      </c>
      <c r="C79" s="67">
        <v>36</v>
      </c>
      <c r="D79" s="67" t="s">
        <v>693</v>
      </c>
      <c r="E79" s="67">
        <v>79</v>
      </c>
      <c r="F79" s="71">
        <v>8077</v>
      </c>
      <c r="G79" s="71">
        <v>17819</v>
      </c>
      <c r="H79" s="67" t="s">
        <v>693</v>
      </c>
      <c r="I79" s="68">
        <v>990</v>
      </c>
      <c r="J79" s="177"/>
      <c r="K79" s="177"/>
    </row>
    <row r="80" spans="1:11" x14ac:dyDescent="0.25">
      <c r="A80" s="57"/>
      <c r="B80" s="40"/>
      <c r="C80" s="11"/>
      <c r="D80" s="40"/>
      <c r="E80" s="40"/>
      <c r="F80" s="40"/>
      <c r="G80" s="11"/>
      <c r="H80" s="40"/>
      <c r="I80" s="12"/>
    </row>
    <row r="81" spans="1:11" x14ac:dyDescent="0.25">
      <c r="A81" s="57" t="s">
        <v>138</v>
      </c>
      <c r="B81" s="40" t="s">
        <v>693</v>
      </c>
      <c r="C81" s="11" t="s">
        <v>693</v>
      </c>
      <c r="D81" s="40" t="s">
        <v>693</v>
      </c>
      <c r="E81" s="40" t="s">
        <v>693</v>
      </c>
      <c r="F81" s="40" t="s">
        <v>693</v>
      </c>
      <c r="G81" s="11" t="s">
        <v>693</v>
      </c>
      <c r="H81" s="40" t="s">
        <v>693</v>
      </c>
      <c r="I81" s="12" t="s">
        <v>693</v>
      </c>
    </row>
    <row r="82" spans="1:11" x14ac:dyDescent="0.25">
      <c r="A82" s="57" t="s">
        <v>139</v>
      </c>
      <c r="B82" s="40" t="s">
        <v>693</v>
      </c>
      <c r="C82" s="11" t="s">
        <v>693</v>
      </c>
      <c r="D82" s="40" t="s">
        <v>693</v>
      </c>
      <c r="E82" s="40" t="s">
        <v>693</v>
      </c>
      <c r="F82" s="40" t="s">
        <v>693</v>
      </c>
      <c r="G82" s="11" t="s">
        <v>693</v>
      </c>
      <c r="H82" s="40" t="s">
        <v>693</v>
      </c>
      <c r="I82" s="12" t="s">
        <v>693</v>
      </c>
    </row>
    <row r="83" spans="1:11" x14ac:dyDescent="0.25">
      <c r="A83" s="66" t="s">
        <v>140</v>
      </c>
      <c r="B83" s="67" t="s">
        <v>693</v>
      </c>
      <c r="C83" s="67" t="s">
        <v>693</v>
      </c>
      <c r="D83" s="67" t="s">
        <v>693</v>
      </c>
      <c r="E83" s="67" t="s">
        <v>693</v>
      </c>
      <c r="F83" s="71" t="s">
        <v>693</v>
      </c>
      <c r="G83" s="71" t="s">
        <v>693</v>
      </c>
      <c r="H83" s="67" t="s">
        <v>693</v>
      </c>
      <c r="I83" s="68" t="s">
        <v>693</v>
      </c>
      <c r="J83" s="177"/>
      <c r="K83" s="177"/>
    </row>
    <row r="84" spans="1:11" x14ac:dyDescent="0.25">
      <c r="A84" s="57"/>
      <c r="B84" s="40"/>
      <c r="C84" s="11"/>
      <c r="D84" s="40"/>
      <c r="E84" s="40"/>
      <c r="F84" s="40"/>
      <c r="G84" s="11"/>
      <c r="H84" s="40"/>
      <c r="I84" s="12"/>
    </row>
    <row r="85" spans="1:11" ht="13.8" thickBot="1" x14ac:dyDescent="0.3">
      <c r="A85" s="60" t="s">
        <v>141</v>
      </c>
      <c r="B85" s="47">
        <v>487</v>
      </c>
      <c r="C85" s="47">
        <v>115</v>
      </c>
      <c r="D85" s="47" t="s">
        <v>693</v>
      </c>
      <c r="E85" s="47">
        <v>602</v>
      </c>
      <c r="F85" s="149">
        <v>25478</v>
      </c>
      <c r="G85" s="149">
        <v>23688</v>
      </c>
      <c r="H85" s="47" t="s">
        <v>693</v>
      </c>
      <c r="I85" s="48">
        <v>15135</v>
      </c>
      <c r="J85" s="177"/>
      <c r="K85" s="177"/>
    </row>
  </sheetData>
  <mergeCells count="7">
    <mergeCell ref="A1:I1"/>
    <mergeCell ref="A5:A7"/>
    <mergeCell ref="I5:I7"/>
    <mergeCell ref="B6:B7"/>
    <mergeCell ref="E6:E7"/>
    <mergeCell ref="F6:F7"/>
    <mergeCell ref="A3:I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1">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8.33203125" style="172" customWidth="1"/>
    <col min="2" max="9" width="12.6640625" style="172" customWidth="1"/>
    <col min="10" max="16384" width="11.44140625" style="172"/>
  </cols>
  <sheetData>
    <row r="1" spans="1:10" s="80" customFormat="1" ht="17.399999999999999" x14ac:dyDescent="0.3">
      <c r="A1" s="2009" t="s">
        <v>0</v>
      </c>
      <c r="B1" s="2009"/>
      <c r="C1" s="2009"/>
      <c r="D1" s="2009"/>
      <c r="E1" s="2009"/>
      <c r="F1" s="2009"/>
      <c r="G1" s="2009"/>
      <c r="H1" s="2009"/>
      <c r="I1" s="2009"/>
    </row>
    <row r="2" spans="1:10" s="81" customFormat="1" ht="13.8" x14ac:dyDescent="0.25">
      <c r="A2" s="275"/>
    </row>
    <row r="3" spans="1:10" s="81" customFormat="1" ht="13.8" x14ac:dyDescent="0.25">
      <c r="A3" s="2002" t="s">
        <v>774</v>
      </c>
      <c r="B3" s="2002"/>
      <c r="C3" s="2002"/>
      <c r="D3" s="2002"/>
      <c r="E3" s="2002"/>
      <c r="F3" s="2002"/>
      <c r="G3" s="2002"/>
      <c r="H3" s="2002"/>
      <c r="I3" s="2002"/>
      <c r="J3" s="113"/>
    </row>
    <row r="4" spans="1:10" s="81" customFormat="1" ht="14.4" thickBot="1" x14ac:dyDescent="0.3">
      <c r="A4" s="159"/>
      <c r="B4" s="160"/>
      <c r="C4" s="160"/>
      <c r="D4" s="160"/>
      <c r="E4" s="160"/>
      <c r="F4" s="160"/>
      <c r="G4" s="160"/>
      <c r="H4" s="160"/>
      <c r="I4" s="160"/>
    </row>
    <row r="5" spans="1:10" s="380" customFormat="1" ht="21.75" customHeight="1" x14ac:dyDescent="0.25">
      <c r="A5" s="2005" t="s">
        <v>77</v>
      </c>
      <c r="B5" s="366" t="s">
        <v>241</v>
      </c>
      <c r="C5" s="367"/>
      <c r="D5" s="367"/>
      <c r="E5" s="368"/>
      <c r="F5" s="366" t="s">
        <v>178</v>
      </c>
      <c r="G5" s="367"/>
      <c r="H5" s="367"/>
      <c r="I5" s="1999" t="s">
        <v>11</v>
      </c>
    </row>
    <row r="6" spans="1:10" s="380" customFormat="1" ht="21.75" customHeight="1" x14ac:dyDescent="0.25">
      <c r="A6" s="2006"/>
      <c r="B6" s="1997" t="s">
        <v>17</v>
      </c>
      <c r="C6" s="188" t="s">
        <v>18</v>
      </c>
      <c r="D6" s="189"/>
      <c r="E6" s="1997" t="s">
        <v>19</v>
      </c>
      <c r="F6" s="1997" t="s">
        <v>17</v>
      </c>
      <c r="G6" s="188" t="s">
        <v>18</v>
      </c>
      <c r="H6" s="190"/>
      <c r="I6" s="2000"/>
    </row>
    <row r="7" spans="1:10" s="380" customFormat="1" ht="21.75" customHeight="1" thickBot="1" x14ac:dyDescent="0.3">
      <c r="A7" s="2006"/>
      <c r="B7" s="2118"/>
      <c r="C7" s="653" t="s">
        <v>393</v>
      </c>
      <c r="D7" s="653" t="s">
        <v>394</v>
      </c>
      <c r="E7" s="2176"/>
      <c r="F7" s="2118"/>
      <c r="G7" s="653" t="s">
        <v>393</v>
      </c>
      <c r="H7" s="653" t="s">
        <v>394</v>
      </c>
      <c r="I7" s="2000"/>
    </row>
    <row r="8" spans="1:10" x14ac:dyDescent="0.25">
      <c r="A8" s="65" t="s">
        <v>81</v>
      </c>
      <c r="B8" s="110" t="s">
        <v>693</v>
      </c>
      <c r="C8" s="110" t="s">
        <v>693</v>
      </c>
      <c r="D8" s="37" t="s">
        <v>693</v>
      </c>
      <c r="E8" s="37" t="s">
        <v>693</v>
      </c>
      <c r="F8" s="110" t="s">
        <v>693</v>
      </c>
      <c r="G8" s="110" t="s">
        <v>693</v>
      </c>
      <c r="H8" s="37" t="s">
        <v>693</v>
      </c>
      <c r="I8" s="117" t="s">
        <v>693</v>
      </c>
    </row>
    <row r="9" spans="1:10" x14ac:dyDescent="0.25">
      <c r="A9" s="57" t="s">
        <v>82</v>
      </c>
      <c r="B9" s="40" t="s">
        <v>693</v>
      </c>
      <c r="C9" s="40" t="s">
        <v>693</v>
      </c>
      <c r="D9" s="40" t="s">
        <v>693</v>
      </c>
      <c r="E9" s="40" t="s">
        <v>693</v>
      </c>
      <c r="F9" s="11" t="s">
        <v>693</v>
      </c>
      <c r="G9" s="11" t="s">
        <v>693</v>
      </c>
      <c r="H9" s="40" t="s">
        <v>693</v>
      </c>
      <c r="I9" s="41" t="s">
        <v>693</v>
      </c>
    </row>
    <row r="10" spans="1:10" x14ac:dyDescent="0.25">
      <c r="A10" s="57" t="s">
        <v>83</v>
      </c>
      <c r="B10" s="40" t="s">
        <v>693</v>
      </c>
      <c r="C10" s="40" t="s">
        <v>693</v>
      </c>
      <c r="D10" s="40" t="s">
        <v>693</v>
      </c>
      <c r="E10" s="40" t="s">
        <v>693</v>
      </c>
      <c r="F10" s="11" t="s">
        <v>693</v>
      </c>
      <c r="G10" s="11" t="s">
        <v>693</v>
      </c>
      <c r="H10" s="40" t="s">
        <v>693</v>
      </c>
      <c r="I10" s="41" t="s">
        <v>693</v>
      </c>
    </row>
    <row r="11" spans="1:10" x14ac:dyDescent="0.25">
      <c r="A11" s="57" t="s">
        <v>84</v>
      </c>
      <c r="B11" s="40" t="s">
        <v>693</v>
      </c>
      <c r="C11" s="40" t="s">
        <v>693</v>
      </c>
      <c r="D11" s="40" t="s">
        <v>693</v>
      </c>
      <c r="E11" s="40" t="s">
        <v>693</v>
      </c>
      <c r="F11" s="11" t="s">
        <v>693</v>
      </c>
      <c r="G11" s="11" t="s">
        <v>693</v>
      </c>
      <c r="H11" s="40" t="s">
        <v>693</v>
      </c>
      <c r="I11" s="41" t="s">
        <v>693</v>
      </c>
    </row>
    <row r="12" spans="1:10" x14ac:dyDescent="0.25">
      <c r="A12" s="66" t="s">
        <v>85</v>
      </c>
      <c r="B12" s="67" t="s">
        <v>693</v>
      </c>
      <c r="C12" s="71" t="s">
        <v>693</v>
      </c>
      <c r="D12" s="67" t="s">
        <v>693</v>
      </c>
      <c r="E12" s="67" t="s">
        <v>693</v>
      </c>
      <c r="F12" s="67" t="s">
        <v>693</v>
      </c>
      <c r="G12" s="71" t="s">
        <v>693</v>
      </c>
      <c r="H12" s="67" t="s">
        <v>693</v>
      </c>
      <c r="I12" s="72" t="s">
        <v>693</v>
      </c>
    </row>
    <row r="13" spans="1:10" x14ac:dyDescent="0.25">
      <c r="A13" s="57"/>
      <c r="B13" s="40"/>
      <c r="C13" s="40"/>
      <c r="D13" s="40"/>
      <c r="E13" s="40"/>
      <c r="F13" s="11"/>
      <c r="G13" s="11"/>
      <c r="H13" s="40"/>
      <c r="I13" s="41"/>
    </row>
    <row r="14" spans="1:10" x14ac:dyDescent="0.25">
      <c r="A14" s="66" t="s">
        <v>86</v>
      </c>
      <c r="B14" s="67" t="s">
        <v>693</v>
      </c>
      <c r="C14" s="67" t="s">
        <v>693</v>
      </c>
      <c r="D14" s="67" t="s">
        <v>693</v>
      </c>
      <c r="E14" s="67" t="s">
        <v>693</v>
      </c>
      <c r="F14" s="71" t="s">
        <v>693</v>
      </c>
      <c r="G14" s="71" t="s">
        <v>693</v>
      </c>
      <c r="H14" s="71" t="s">
        <v>693</v>
      </c>
      <c r="I14" s="68" t="s">
        <v>693</v>
      </c>
    </row>
    <row r="15" spans="1:10" x14ac:dyDescent="0.25">
      <c r="A15" s="57"/>
      <c r="B15" s="73"/>
      <c r="C15" s="73"/>
      <c r="D15" s="40"/>
      <c r="E15" s="40"/>
      <c r="F15" s="73"/>
      <c r="G15" s="73"/>
      <c r="H15" s="40"/>
      <c r="I15" s="12"/>
    </row>
    <row r="16" spans="1:10" x14ac:dyDescent="0.25">
      <c r="A16" s="66" t="s">
        <v>87</v>
      </c>
      <c r="B16" s="67" t="s">
        <v>693</v>
      </c>
      <c r="C16" s="67" t="s">
        <v>693</v>
      </c>
      <c r="D16" s="67" t="s">
        <v>693</v>
      </c>
      <c r="E16" s="67" t="s">
        <v>693</v>
      </c>
      <c r="F16" s="71" t="s">
        <v>693</v>
      </c>
      <c r="G16" s="71" t="s">
        <v>693</v>
      </c>
      <c r="H16" s="71" t="s">
        <v>693</v>
      </c>
      <c r="I16" s="68" t="s">
        <v>693</v>
      </c>
    </row>
    <row r="17" spans="1:9" x14ac:dyDescent="0.25">
      <c r="A17" s="57"/>
      <c r="B17" s="73"/>
      <c r="C17" s="73"/>
      <c r="D17" s="40"/>
      <c r="E17" s="40"/>
      <c r="F17" s="73"/>
      <c r="G17" s="73"/>
      <c r="H17" s="40"/>
      <c r="I17" s="12"/>
    </row>
    <row r="18" spans="1:9" x14ac:dyDescent="0.25">
      <c r="A18" s="57" t="s">
        <v>160</v>
      </c>
      <c r="B18" s="40" t="s">
        <v>693</v>
      </c>
      <c r="C18" s="40" t="s">
        <v>693</v>
      </c>
      <c r="D18" s="40" t="s">
        <v>693</v>
      </c>
      <c r="E18" s="40" t="s">
        <v>693</v>
      </c>
      <c r="F18" s="11" t="s">
        <v>693</v>
      </c>
      <c r="G18" s="11" t="s">
        <v>693</v>
      </c>
      <c r="H18" s="40" t="s">
        <v>693</v>
      </c>
      <c r="I18" s="41" t="s">
        <v>693</v>
      </c>
    </row>
    <row r="19" spans="1:9" x14ac:dyDescent="0.25">
      <c r="A19" s="57" t="s">
        <v>89</v>
      </c>
      <c r="B19" s="40" t="s">
        <v>693</v>
      </c>
      <c r="C19" s="40" t="s">
        <v>693</v>
      </c>
      <c r="D19" s="40" t="s">
        <v>693</v>
      </c>
      <c r="E19" s="40" t="s">
        <v>693</v>
      </c>
      <c r="F19" s="11" t="s">
        <v>693</v>
      </c>
      <c r="G19" s="11" t="s">
        <v>693</v>
      </c>
      <c r="H19" s="11" t="s">
        <v>693</v>
      </c>
      <c r="I19" s="41" t="s">
        <v>693</v>
      </c>
    </row>
    <row r="20" spans="1:9" x14ac:dyDescent="0.25">
      <c r="A20" s="57" t="s">
        <v>90</v>
      </c>
      <c r="B20" s="40" t="s">
        <v>693</v>
      </c>
      <c r="C20" s="40" t="s">
        <v>693</v>
      </c>
      <c r="D20" s="40" t="s">
        <v>693</v>
      </c>
      <c r="E20" s="40" t="s">
        <v>693</v>
      </c>
      <c r="F20" s="11" t="s">
        <v>693</v>
      </c>
      <c r="G20" s="11" t="s">
        <v>693</v>
      </c>
      <c r="H20" s="40" t="s">
        <v>693</v>
      </c>
      <c r="I20" s="41" t="s">
        <v>693</v>
      </c>
    </row>
    <row r="21" spans="1:9" x14ac:dyDescent="0.25">
      <c r="A21" s="66" t="s">
        <v>91</v>
      </c>
      <c r="B21" s="67" t="s">
        <v>693</v>
      </c>
      <c r="C21" s="67" t="s">
        <v>693</v>
      </c>
      <c r="D21" s="67" t="s">
        <v>693</v>
      </c>
      <c r="E21" s="67" t="s">
        <v>693</v>
      </c>
      <c r="F21" s="71" t="s">
        <v>693</v>
      </c>
      <c r="G21" s="71" t="s">
        <v>693</v>
      </c>
      <c r="H21" s="71" t="s">
        <v>693</v>
      </c>
      <c r="I21" s="68" t="s">
        <v>693</v>
      </c>
    </row>
    <row r="22" spans="1:9" x14ac:dyDescent="0.25">
      <c r="A22" s="57"/>
      <c r="B22" s="40"/>
      <c r="C22" s="11"/>
      <c r="D22" s="40"/>
      <c r="E22" s="40"/>
      <c r="F22" s="40"/>
      <c r="G22" s="11"/>
      <c r="H22" s="40"/>
      <c r="I22" s="12"/>
    </row>
    <row r="23" spans="1:9" x14ac:dyDescent="0.25">
      <c r="A23" s="66" t="s">
        <v>92</v>
      </c>
      <c r="B23" s="67" t="s">
        <v>693</v>
      </c>
      <c r="C23" s="67">
        <v>1</v>
      </c>
      <c r="D23" s="67" t="s">
        <v>693</v>
      </c>
      <c r="E23" s="67">
        <v>1</v>
      </c>
      <c r="F23" s="71" t="s">
        <v>693</v>
      </c>
      <c r="G23" s="71">
        <v>32000</v>
      </c>
      <c r="H23" s="71" t="s">
        <v>693</v>
      </c>
      <c r="I23" s="68">
        <v>32</v>
      </c>
    </row>
    <row r="24" spans="1:9" x14ac:dyDescent="0.25">
      <c r="A24" s="57"/>
      <c r="B24" s="11"/>
      <c r="C24" s="11"/>
      <c r="D24" s="40"/>
      <c r="E24" s="40"/>
      <c r="F24" s="11"/>
      <c r="G24" s="11"/>
      <c r="H24" s="40"/>
      <c r="I24" s="12"/>
    </row>
    <row r="25" spans="1:9" x14ac:dyDescent="0.25">
      <c r="A25" s="66" t="s">
        <v>93</v>
      </c>
      <c r="B25" s="67" t="s">
        <v>693</v>
      </c>
      <c r="C25" s="67">
        <v>10</v>
      </c>
      <c r="D25" s="67" t="s">
        <v>693</v>
      </c>
      <c r="E25" s="67">
        <v>10</v>
      </c>
      <c r="F25" s="71" t="s">
        <v>693</v>
      </c>
      <c r="G25" s="71">
        <v>36000</v>
      </c>
      <c r="H25" s="71" t="s">
        <v>693</v>
      </c>
      <c r="I25" s="68">
        <v>360</v>
      </c>
    </row>
    <row r="26" spans="1:9" x14ac:dyDescent="0.25">
      <c r="A26" s="57"/>
      <c r="B26" s="11"/>
      <c r="C26" s="11"/>
      <c r="D26" s="40"/>
      <c r="E26" s="40"/>
      <c r="F26" s="11"/>
      <c r="G26" s="11"/>
      <c r="H26" s="40"/>
      <c r="I26" s="12"/>
    </row>
    <row r="27" spans="1:9" x14ac:dyDescent="0.25">
      <c r="A27" s="57" t="s">
        <v>94</v>
      </c>
      <c r="B27" s="40" t="s">
        <v>693</v>
      </c>
      <c r="C27" s="11" t="s">
        <v>693</v>
      </c>
      <c r="D27" s="40" t="s">
        <v>693</v>
      </c>
      <c r="E27" s="40" t="s">
        <v>693</v>
      </c>
      <c r="F27" s="40" t="s">
        <v>693</v>
      </c>
      <c r="G27" s="11" t="s">
        <v>693</v>
      </c>
      <c r="H27" s="40" t="s">
        <v>693</v>
      </c>
      <c r="I27" s="12" t="s">
        <v>693</v>
      </c>
    </row>
    <row r="28" spans="1:9" x14ac:dyDescent="0.25">
      <c r="A28" s="57" t="s">
        <v>95</v>
      </c>
      <c r="B28" s="11" t="s">
        <v>693</v>
      </c>
      <c r="C28" s="11" t="s">
        <v>693</v>
      </c>
      <c r="D28" s="40" t="s">
        <v>693</v>
      </c>
      <c r="E28" s="40" t="s">
        <v>693</v>
      </c>
      <c r="F28" s="11" t="s">
        <v>693</v>
      </c>
      <c r="G28" s="11" t="s">
        <v>693</v>
      </c>
      <c r="H28" s="40" t="s">
        <v>693</v>
      </c>
      <c r="I28" s="12" t="s">
        <v>693</v>
      </c>
    </row>
    <row r="29" spans="1:9" x14ac:dyDescent="0.25">
      <c r="A29" s="57" t="s">
        <v>96</v>
      </c>
      <c r="B29" s="40" t="s">
        <v>693</v>
      </c>
      <c r="C29" s="11">
        <v>1</v>
      </c>
      <c r="D29" s="40" t="s">
        <v>693</v>
      </c>
      <c r="E29" s="40">
        <v>1</v>
      </c>
      <c r="F29" s="40">
        <v>11750</v>
      </c>
      <c r="G29" s="11">
        <v>30000</v>
      </c>
      <c r="H29" s="40" t="s">
        <v>693</v>
      </c>
      <c r="I29" s="12">
        <v>30</v>
      </c>
    </row>
    <row r="30" spans="1:9" x14ac:dyDescent="0.25">
      <c r="A30" s="66" t="s">
        <v>97</v>
      </c>
      <c r="B30" s="67" t="s">
        <v>693</v>
      </c>
      <c r="C30" s="67">
        <v>1</v>
      </c>
      <c r="D30" s="67" t="s">
        <v>693</v>
      </c>
      <c r="E30" s="67">
        <v>1</v>
      </c>
      <c r="F30" s="71" t="s">
        <v>693</v>
      </c>
      <c r="G30" s="71">
        <v>30000</v>
      </c>
      <c r="H30" s="71" t="s">
        <v>693</v>
      </c>
      <c r="I30" s="68">
        <v>30</v>
      </c>
    </row>
    <row r="31" spans="1:9" x14ac:dyDescent="0.25">
      <c r="A31" s="57"/>
      <c r="B31" s="40"/>
      <c r="C31" s="40"/>
      <c r="D31" s="40"/>
      <c r="E31" s="40"/>
      <c r="F31" s="11"/>
      <c r="G31" s="11"/>
      <c r="H31" s="40"/>
      <c r="I31" s="41"/>
    </row>
    <row r="32" spans="1:9" x14ac:dyDescent="0.25">
      <c r="A32" s="57" t="s">
        <v>98</v>
      </c>
      <c r="B32" s="40" t="s">
        <v>693</v>
      </c>
      <c r="C32" s="40">
        <v>71</v>
      </c>
      <c r="D32" s="40" t="s">
        <v>693</v>
      </c>
      <c r="E32" s="40">
        <v>71</v>
      </c>
      <c r="F32" s="11" t="s">
        <v>693</v>
      </c>
      <c r="G32" s="11">
        <v>24103</v>
      </c>
      <c r="H32" s="11" t="s">
        <v>693</v>
      </c>
      <c r="I32" s="41">
        <v>1711</v>
      </c>
    </row>
    <row r="33" spans="1:9" x14ac:dyDescent="0.25">
      <c r="A33" s="57" t="s">
        <v>99</v>
      </c>
      <c r="B33" s="40" t="s">
        <v>693</v>
      </c>
      <c r="C33" s="40">
        <v>6</v>
      </c>
      <c r="D33" s="40" t="s">
        <v>693</v>
      </c>
      <c r="E33" s="40">
        <v>6</v>
      </c>
      <c r="F33" s="11" t="s">
        <v>693</v>
      </c>
      <c r="G33" s="11">
        <v>27000</v>
      </c>
      <c r="H33" s="40" t="s">
        <v>693</v>
      </c>
      <c r="I33" s="41">
        <v>162</v>
      </c>
    </row>
    <row r="34" spans="1:9" x14ac:dyDescent="0.25">
      <c r="A34" s="57" t="s">
        <v>100</v>
      </c>
      <c r="B34" s="40" t="s">
        <v>693</v>
      </c>
      <c r="C34" s="40" t="s">
        <v>693</v>
      </c>
      <c r="D34" s="40" t="s">
        <v>693</v>
      </c>
      <c r="E34" s="40" t="s">
        <v>693</v>
      </c>
      <c r="F34" s="11" t="s">
        <v>693</v>
      </c>
      <c r="G34" s="11" t="s">
        <v>693</v>
      </c>
      <c r="H34" s="11" t="s">
        <v>693</v>
      </c>
      <c r="I34" s="41" t="s">
        <v>693</v>
      </c>
    </row>
    <row r="35" spans="1:9" x14ac:dyDescent="0.25">
      <c r="A35" s="57" t="s">
        <v>101</v>
      </c>
      <c r="B35" s="40" t="s">
        <v>693</v>
      </c>
      <c r="C35" s="11">
        <v>28</v>
      </c>
      <c r="D35" s="40" t="s">
        <v>693</v>
      </c>
      <c r="E35" s="40">
        <v>28</v>
      </c>
      <c r="F35" s="40" t="s">
        <v>693</v>
      </c>
      <c r="G35" s="11">
        <v>20000</v>
      </c>
      <c r="H35" s="40" t="s">
        <v>693</v>
      </c>
      <c r="I35" s="12">
        <v>560</v>
      </c>
    </row>
    <row r="36" spans="1:9" x14ac:dyDescent="0.25">
      <c r="A36" s="66" t="s">
        <v>102</v>
      </c>
      <c r="B36" s="67" t="s">
        <v>693</v>
      </c>
      <c r="C36" s="67">
        <v>105</v>
      </c>
      <c r="D36" s="67" t="s">
        <v>693</v>
      </c>
      <c r="E36" s="67">
        <v>105</v>
      </c>
      <c r="F36" s="71" t="s">
        <v>693</v>
      </c>
      <c r="G36" s="71">
        <v>23174</v>
      </c>
      <c r="H36" s="71" t="s">
        <v>693</v>
      </c>
      <c r="I36" s="68">
        <v>2433</v>
      </c>
    </row>
    <row r="37" spans="1:9" x14ac:dyDescent="0.25">
      <c r="A37" s="57"/>
      <c r="B37" s="40"/>
      <c r="C37" s="11"/>
      <c r="D37" s="40"/>
      <c r="E37" s="40"/>
      <c r="F37" s="40"/>
      <c r="G37" s="11"/>
      <c r="H37" s="40"/>
      <c r="I37" s="12"/>
    </row>
    <row r="38" spans="1:9" x14ac:dyDescent="0.25">
      <c r="A38" s="66" t="s">
        <v>103</v>
      </c>
      <c r="B38" s="67" t="s">
        <v>693</v>
      </c>
      <c r="C38" s="67">
        <v>23</v>
      </c>
      <c r="D38" s="67" t="s">
        <v>693</v>
      </c>
      <c r="E38" s="67">
        <v>23</v>
      </c>
      <c r="F38" s="71" t="s">
        <v>693</v>
      </c>
      <c r="G38" s="71">
        <v>17600</v>
      </c>
      <c r="H38" s="71" t="s">
        <v>693</v>
      </c>
      <c r="I38" s="68">
        <v>405</v>
      </c>
    </row>
    <row r="39" spans="1:9" x14ac:dyDescent="0.25">
      <c r="A39" s="57"/>
      <c r="B39" s="40"/>
      <c r="C39" s="11"/>
      <c r="D39" s="40"/>
      <c r="E39" s="40"/>
      <c r="F39" s="40"/>
      <c r="G39" s="11"/>
      <c r="H39" s="40"/>
      <c r="I39" s="12"/>
    </row>
    <row r="40" spans="1:9" x14ac:dyDescent="0.25">
      <c r="A40" s="57" t="s">
        <v>161</v>
      </c>
      <c r="B40" s="40" t="s">
        <v>693</v>
      </c>
      <c r="C40" s="40" t="s">
        <v>693</v>
      </c>
      <c r="D40" s="40" t="s">
        <v>693</v>
      </c>
      <c r="E40" s="40" t="s">
        <v>693</v>
      </c>
      <c r="F40" s="11" t="s">
        <v>693</v>
      </c>
      <c r="G40" s="11" t="s">
        <v>693</v>
      </c>
      <c r="H40" s="40" t="s">
        <v>693</v>
      </c>
      <c r="I40" s="41" t="s">
        <v>693</v>
      </c>
    </row>
    <row r="41" spans="1:9" x14ac:dyDescent="0.25">
      <c r="A41" s="57" t="s">
        <v>105</v>
      </c>
      <c r="B41" s="40" t="s">
        <v>693</v>
      </c>
      <c r="C41" s="40" t="s">
        <v>693</v>
      </c>
      <c r="D41" s="40" t="s">
        <v>693</v>
      </c>
      <c r="E41" s="40" t="s">
        <v>693</v>
      </c>
      <c r="F41" s="11" t="s">
        <v>693</v>
      </c>
      <c r="G41" s="11" t="s">
        <v>693</v>
      </c>
      <c r="H41" s="11" t="s">
        <v>693</v>
      </c>
      <c r="I41" s="41" t="s">
        <v>693</v>
      </c>
    </row>
    <row r="42" spans="1:9" x14ac:dyDescent="0.25">
      <c r="A42" s="57" t="s">
        <v>106</v>
      </c>
      <c r="B42" s="40" t="s">
        <v>693</v>
      </c>
      <c r="C42" s="11" t="s">
        <v>693</v>
      </c>
      <c r="D42" s="11" t="s">
        <v>693</v>
      </c>
      <c r="E42" s="40" t="s">
        <v>693</v>
      </c>
      <c r="F42" s="40" t="s">
        <v>693</v>
      </c>
      <c r="G42" s="11" t="s">
        <v>693</v>
      </c>
      <c r="H42" s="11" t="s">
        <v>693</v>
      </c>
      <c r="I42" s="12" t="s">
        <v>693</v>
      </c>
    </row>
    <row r="43" spans="1:9" x14ac:dyDescent="0.25">
      <c r="A43" s="57" t="s">
        <v>107</v>
      </c>
      <c r="B43" s="11" t="s">
        <v>693</v>
      </c>
      <c r="C43" s="11" t="s">
        <v>693</v>
      </c>
      <c r="D43" s="40" t="s">
        <v>693</v>
      </c>
      <c r="E43" s="40" t="s">
        <v>693</v>
      </c>
      <c r="F43" s="11" t="s">
        <v>693</v>
      </c>
      <c r="G43" s="11" t="s">
        <v>693</v>
      </c>
      <c r="H43" s="40" t="s">
        <v>693</v>
      </c>
      <c r="I43" s="12" t="s">
        <v>693</v>
      </c>
    </row>
    <row r="44" spans="1:9" x14ac:dyDescent="0.25">
      <c r="A44" s="57" t="s">
        <v>108</v>
      </c>
      <c r="B44" s="40" t="s">
        <v>693</v>
      </c>
      <c r="C44" s="11" t="s">
        <v>693</v>
      </c>
      <c r="D44" s="40" t="s">
        <v>693</v>
      </c>
      <c r="E44" s="40" t="s">
        <v>693</v>
      </c>
      <c r="F44" s="40" t="s">
        <v>693</v>
      </c>
      <c r="G44" s="11" t="s">
        <v>693</v>
      </c>
      <c r="H44" s="40" t="s">
        <v>693</v>
      </c>
      <c r="I44" s="12" t="s">
        <v>693</v>
      </c>
    </row>
    <row r="45" spans="1:9" x14ac:dyDescent="0.25">
      <c r="A45" s="57" t="s">
        <v>109</v>
      </c>
      <c r="B45" s="40" t="s">
        <v>693</v>
      </c>
      <c r="C45" s="40">
        <v>1</v>
      </c>
      <c r="D45" s="40" t="s">
        <v>693</v>
      </c>
      <c r="E45" s="40">
        <v>1</v>
      </c>
      <c r="F45" s="11" t="s">
        <v>693</v>
      </c>
      <c r="G45" s="11">
        <v>10000</v>
      </c>
      <c r="H45" s="40" t="s">
        <v>693</v>
      </c>
      <c r="I45" s="41">
        <v>10</v>
      </c>
    </row>
    <row r="46" spans="1:9" x14ac:dyDescent="0.25">
      <c r="A46" s="57" t="s">
        <v>110</v>
      </c>
      <c r="B46" s="40" t="s">
        <v>693</v>
      </c>
      <c r="C46" s="40" t="s">
        <v>693</v>
      </c>
      <c r="D46" s="40" t="s">
        <v>693</v>
      </c>
      <c r="E46" s="40" t="s">
        <v>693</v>
      </c>
      <c r="F46" s="11" t="s">
        <v>693</v>
      </c>
      <c r="G46" s="11" t="s">
        <v>693</v>
      </c>
      <c r="H46" s="11" t="s">
        <v>693</v>
      </c>
      <c r="I46" s="41" t="s">
        <v>693</v>
      </c>
    </row>
    <row r="47" spans="1:9" x14ac:dyDescent="0.25">
      <c r="A47" s="57" t="s">
        <v>111</v>
      </c>
      <c r="B47" s="40" t="s">
        <v>693</v>
      </c>
      <c r="C47" s="40" t="s">
        <v>693</v>
      </c>
      <c r="D47" s="40" t="s">
        <v>693</v>
      </c>
      <c r="E47" s="40" t="s">
        <v>693</v>
      </c>
      <c r="F47" s="11" t="s">
        <v>693</v>
      </c>
      <c r="G47" s="11" t="s">
        <v>693</v>
      </c>
      <c r="H47" s="40" t="s">
        <v>693</v>
      </c>
      <c r="I47" s="41" t="s">
        <v>693</v>
      </c>
    </row>
    <row r="48" spans="1:9" x14ac:dyDescent="0.25">
      <c r="A48" s="57" t="s">
        <v>112</v>
      </c>
      <c r="B48" s="40" t="s">
        <v>693</v>
      </c>
      <c r="C48" s="40" t="s">
        <v>693</v>
      </c>
      <c r="D48" s="40" t="s">
        <v>693</v>
      </c>
      <c r="E48" s="40" t="s">
        <v>693</v>
      </c>
      <c r="F48" s="11" t="s">
        <v>693</v>
      </c>
      <c r="G48" s="11" t="s">
        <v>693</v>
      </c>
      <c r="H48" s="11" t="s">
        <v>693</v>
      </c>
      <c r="I48" s="41" t="s">
        <v>693</v>
      </c>
    </row>
    <row r="49" spans="1:9" x14ac:dyDescent="0.25">
      <c r="A49" s="66" t="s">
        <v>113</v>
      </c>
      <c r="B49" s="67" t="s">
        <v>693</v>
      </c>
      <c r="C49" s="67">
        <v>1</v>
      </c>
      <c r="D49" s="67" t="s">
        <v>693</v>
      </c>
      <c r="E49" s="67">
        <v>1</v>
      </c>
      <c r="F49" s="71" t="s">
        <v>693</v>
      </c>
      <c r="G49" s="71">
        <v>10000</v>
      </c>
      <c r="H49" s="71" t="s">
        <v>693</v>
      </c>
      <c r="I49" s="68">
        <v>10</v>
      </c>
    </row>
    <row r="50" spans="1:9" x14ac:dyDescent="0.25">
      <c r="A50" s="57"/>
      <c r="B50" s="40"/>
      <c r="C50" s="11"/>
      <c r="D50" s="40"/>
      <c r="E50" s="40"/>
      <c r="F50" s="40"/>
      <c r="G50" s="11"/>
      <c r="H50" s="40"/>
      <c r="I50" s="12"/>
    </row>
    <row r="51" spans="1:9" x14ac:dyDescent="0.25">
      <c r="A51" s="66" t="s">
        <v>114</v>
      </c>
      <c r="B51" s="67" t="s">
        <v>693</v>
      </c>
      <c r="C51" s="67">
        <v>2</v>
      </c>
      <c r="D51" s="67" t="s">
        <v>693</v>
      </c>
      <c r="E51" s="67">
        <v>2</v>
      </c>
      <c r="F51" s="71" t="s">
        <v>693</v>
      </c>
      <c r="G51" s="71">
        <v>20600</v>
      </c>
      <c r="H51" s="71" t="s">
        <v>693</v>
      </c>
      <c r="I51" s="68">
        <v>41</v>
      </c>
    </row>
    <row r="52" spans="1:9" x14ac:dyDescent="0.25">
      <c r="A52" s="57"/>
      <c r="B52" s="40"/>
      <c r="C52" s="11"/>
      <c r="D52" s="40"/>
      <c r="E52" s="40"/>
      <c r="F52" s="40"/>
      <c r="G52" s="11"/>
      <c r="H52" s="40"/>
      <c r="I52" s="12"/>
    </row>
    <row r="53" spans="1:9" x14ac:dyDescent="0.25">
      <c r="A53" s="57" t="s">
        <v>115</v>
      </c>
      <c r="B53" s="11" t="s">
        <v>693</v>
      </c>
      <c r="C53" s="11">
        <v>55</v>
      </c>
      <c r="D53" s="40" t="s">
        <v>693</v>
      </c>
      <c r="E53" s="40">
        <v>55</v>
      </c>
      <c r="F53" s="11" t="s">
        <v>693</v>
      </c>
      <c r="G53" s="11">
        <v>25000</v>
      </c>
      <c r="H53" s="40" t="s">
        <v>693</v>
      </c>
      <c r="I53" s="12">
        <v>1375</v>
      </c>
    </row>
    <row r="54" spans="1:9" x14ac:dyDescent="0.25">
      <c r="A54" s="57" t="s">
        <v>116</v>
      </c>
      <c r="B54" s="11" t="s">
        <v>693</v>
      </c>
      <c r="C54" s="11" t="s">
        <v>693</v>
      </c>
      <c r="D54" s="40" t="s">
        <v>693</v>
      </c>
      <c r="E54" s="40" t="s">
        <v>693</v>
      </c>
      <c r="F54" s="11" t="s">
        <v>693</v>
      </c>
      <c r="G54" s="11" t="s">
        <v>693</v>
      </c>
      <c r="H54" s="40" t="s">
        <v>693</v>
      </c>
      <c r="I54" s="12" t="s">
        <v>693</v>
      </c>
    </row>
    <row r="55" spans="1:9" x14ac:dyDescent="0.25">
      <c r="A55" s="57" t="s">
        <v>117</v>
      </c>
      <c r="B55" s="40" t="s">
        <v>693</v>
      </c>
      <c r="C55" s="11" t="s">
        <v>693</v>
      </c>
      <c r="D55" s="40" t="s">
        <v>693</v>
      </c>
      <c r="E55" s="40" t="s">
        <v>693</v>
      </c>
      <c r="F55" s="40" t="s">
        <v>693</v>
      </c>
      <c r="G55" s="11" t="s">
        <v>693</v>
      </c>
      <c r="H55" s="40" t="s">
        <v>693</v>
      </c>
      <c r="I55" s="12" t="s">
        <v>693</v>
      </c>
    </row>
    <row r="56" spans="1:9" x14ac:dyDescent="0.25">
      <c r="A56" s="57" t="s">
        <v>118</v>
      </c>
      <c r="B56" s="40" t="s">
        <v>693</v>
      </c>
      <c r="C56" s="11" t="s">
        <v>693</v>
      </c>
      <c r="D56" s="40" t="s">
        <v>693</v>
      </c>
      <c r="E56" s="40" t="s">
        <v>693</v>
      </c>
      <c r="F56" s="40" t="s">
        <v>693</v>
      </c>
      <c r="G56" s="11" t="s">
        <v>693</v>
      </c>
      <c r="H56" s="40" t="s">
        <v>693</v>
      </c>
      <c r="I56" s="12" t="s">
        <v>693</v>
      </c>
    </row>
    <row r="57" spans="1:9" x14ac:dyDescent="0.25">
      <c r="A57" s="57" t="s">
        <v>119</v>
      </c>
      <c r="B57" s="40" t="s">
        <v>693</v>
      </c>
      <c r="C57" s="40">
        <v>2</v>
      </c>
      <c r="D57" s="40" t="s">
        <v>693</v>
      </c>
      <c r="E57" s="40">
        <v>2</v>
      </c>
      <c r="F57" s="11" t="s">
        <v>693</v>
      </c>
      <c r="G57" s="11">
        <v>30000</v>
      </c>
      <c r="H57" s="40" t="s">
        <v>693</v>
      </c>
      <c r="I57" s="41">
        <v>60</v>
      </c>
    </row>
    <row r="58" spans="1:9" x14ac:dyDescent="0.25">
      <c r="A58" s="66" t="s">
        <v>176</v>
      </c>
      <c r="B58" s="67" t="s">
        <v>693</v>
      </c>
      <c r="C58" s="67">
        <v>57</v>
      </c>
      <c r="D58" s="67" t="s">
        <v>693</v>
      </c>
      <c r="E58" s="67">
        <v>57</v>
      </c>
      <c r="F58" s="71" t="s">
        <v>693</v>
      </c>
      <c r="G58" s="71">
        <v>25175</v>
      </c>
      <c r="H58" s="71" t="s">
        <v>693</v>
      </c>
      <c r="I58" s="68">
        <v>1435</v>
      </c>
    </row>
    <row r="59" spans="1:9" x14ac:dyDescent="0.25">
      <c r="A59" s="57"/>
      <c r="B59" s="40"/>
      <c r="C59" s="11"/>
      <c r="D59" s="40"/>
      <c r="E59" s="40"/>
      <c r="F59" s="40"/>
      <c r="G59" s="11"/>
      <c r="H59" s="40"/>
      <c r="I59" s="12"/>
    </row>
    <row r="60" spans="1:9" x14ac:dyDescent="0.25">
      <c r="A60" s="57" t="s">
        <v>121</v>
      </c>
      <c r="B60" s="11" t="s">
        <v>693</v>
      </c>
      <c r="C60" s="11">
        <v>295</v>
      </c>
      <c r="D60" s="40" t="s">
        <v>693</v>
      </c>
      <c r="E60" s="40">
        <v>295</v>
      </c>
      <c r="F60" s="11" t="s">
        <v>693</v>
      </c>
      <c r="G60" s="11">
        <v>60000</v>
      </c>
      <c r="H60" s="40" t="s">
        <v>693</v>
      </c>
      <c r="I60" s="12">
        <v>17700</v>
      </c>
    </row>
    <row r="61" spans="1:9" x14ac:dyDescent="0.25">
      <c r="A61" s="57" t="s">
        <v>122</v>
      </c>
      <c r="B61" s="40" t="s">
        <v>693</v>
      </c>
      <c r="C61" s="40">
        <v>7</v>
      </c>
      <c r="D61" s="40" t="s">
        <v>693</v>
      </c>
      <c r="E61" s="40">
        <v>7</v>
      </c>
      <c r="F61" s="11" t="s">
        <v>693</v>
      </c>
      <c r="G61" s="11">
        <v>32500</v>
      </c>
      <c r="H61" s="40" t="s">
        <v>693</v>
      </c>
      <c r="I61" s="41">
        <v>228</v>
      </c>
    </row>
    <row r="62" spans="1:9" x14ac:dyDescent="0.25">
      <c r="A62" s="57" t="s">
        <v>123</v>
      </c>
      <c r="B62" s="40" t="s">
        <v>693</v>
      </c>
      <c r="C62" s="40">
        <v>58</v>
      </c>
      <c r="D62" s="40" t="s">
        <v>693</v>
      </c>
      <c r="E62" s="40">
        <v>58</v>
      </c>
      <c r="F62" s="11" t="s">
        <v>693</v>
      </c>
      <c r="G62" s="11">
        <v>28000</v>
      </c>
      <c r="H62" s="11" t="s">
        <v>693</v>
      </c>
      <c r="I62" s="12">
        <v>1624</v>
      </c>
    </row>
    <row r="63" spans="1:9" x14ac:dyDescent="0.25">
      <c r="A63" s="66" t="s">
        <v>124</v>
      </c>
      <c r="B63" s="67" t="s">
        <v>693</v>
      </c>
      <c r="C63" s="67">
        <v>360</v>
      </c>
      <c r="D63" s="67" t="s">
        <v>693</v>
      </c>
      <c r="E63" s="67">
        <v>360</v>
      </c>
      <c r="F63" s="71" t="s">
        <v>693</v>
      </c>
      <c r="G63" s="71">
        <v>54310</v>
      </c>
      <c r="H63" s="71" t="s">
        <v>693</v>
      </c>
      <c r="I63" s="68">
        <v>19552</v>
      </c>
    </row>
    <row r="64" spans="1:9" x14ac:dyDescent="0.25">
      <c r="A64" s="57"/>
      <c r="B64" s="11"/>
      <c r="C64" s="11"/>
      <c r="D64" s="40"/>
      <c r="E64" s="40"/>
      <c r="F64" s="11"/>
      <c r="G64" s="11"/>
      <c r="H64" s="40"/>
      <c r="I64" s="12"/>
    </row>
    <row r="65" spans="1:9" x14ac:dyDescent="0.25">
      <c r="A65" s="66" t="s">
        <v>125</v>
      </c>
      <c r="B65" s="67" t="s">
        <v>693</v>
      </c>
      <c r="C65" s="67">
        <v>1254</v>
      </c>
      <c r="D65" s="67" t="s">
        <v>693</v>
      </c>
      <c r="E65" s="67">
        <v>1254</v>
      </c>
      <c r="F65" s="71" t="s">
        <v>693</v>
      </c>
      <c r="G65" s="71">
        <v>67207</v>
      </c>
      <c r="H65" s="71" t="s">
        <v>693</v>
      </c>
      <c r="I65" s="68">
        <v>84278</v>
      </c>
    </row>
    <row r="66" spans="1:9" x14ac:dyDescent="0.25">
      <c r="A66" s="57"/>
      <c r="B66" s="11"/>
      <c r="C66" s="11"/>
      <c r="D66" s="40"/>
      <c r="E66" s="40"/>
      <c r="F66" s="11"/>
      <c r="G66" s="11"/>
      <c r="H66" s="40"/>
      <c r="I66" s="12"/>
    </row>
    <row r="67" spans="1:9" x14ac:dyDescent="0.25">
      <c r="A67" s="57" t="s">
        <v>126</v>
      </c>
      <c r="B67" s="11" t="s">
        <v>693</v>
      </c>
      <c r="C67" s="11" t="s">
        <v>693</v>
      </c>
      <c r="D67" s="40" t="s">
        <v>693</v>
      </c>
      <c r="E67" s="40" t="s">
        <v>693</v>
      </c>
      <c r="F67" s="11" t="s">
        <v>693</v>
      </c>
      <c r="G67" s="11" t="s">
        <v>693</v>
      </c>
      <c r="H67" s="40" t="s">
        <v>693</v>
      </c>
      <c r="I67" s="12" t="s">
        <v>693</v>
      </c>
    </row>
    <row r="68" spans="1:9" x14ac:dyDescent="0.25">
      <c r="A68" s="57" t="s">
        <v>127</v>
      </c>
      <c r="B68" s="11" t="s">
        <v>693</v>
      </c>
      <c r="C68" s="11" t="s">
        <v>693</v>
      </c>
      <c r="D68" s="40" t="s">
        <v>693</v>
      </c>
      <c r="E68" s="40" t="s">
        <v>693</v>
      </c>
      <c r="F68" s="11" t="s">
        <v>693</v>
      </c>
      <c r="G68" s="11" t="s">
        <v>693</v>
      </c>
      <c r="H68" s="40" t="s">
        <v>693</v>
      </c>
      <c r="I68" s="12" t="s">
        <v>693</v>
      </c>
    </row>
    <row r="69" spans="1:9" x14ac:dyDescent="0.25">
      <c r="A69" s="66" t="s">
        <v>128</v>
      </c>
      <c r="B69" s="67" t="s">
        <v>693</v>
      </c>
      <c r="C69" s="67" t="s">
        <v>693</v>
      </c>
      <c r="D69" s="67" t="s">
        <v>693</v>
      </c>
      <c r="E69" s="67" t="s">
        <v>693</v>
      </c>
      <c r="F69" s="71" t="s">
        <v>693</v>
      </c>
      <c r="G69" s="71" t="s">
        <v>693</v>
      </c>
      <c r="H69" s="71" t="s">
        <v>693</v>
      </c>
      <c r="I69" s="68" t="s">
        <v>693</v>
      </c>
    </row>
    <row r="70" spans="1:9" x14ac:dyDescent="0.25">
      <c r="A70" s="57"/>
      <c r="B70" s="11"/>
      <c r="C70" s="11"/>
      <c r="D70" s="40"/>
      <c r="E70" s="40"/>
      <c r="F70" s="11"/>
      <c r="G70" s="11"/>
      <c r="H70" s="40"/>
      <c r="I70" s="12"/>
    </row>
    <row r="71" spans="1:9" x14ac:dyDescent="0.25">
      <c r="A71" s="57" t="s">
        <v>129</v>
      </c>
      <c r="B71" s="11" t="s">
        <v>693</v>
      </c>
      <c r="C71" s="11">
        <v>50</v>
      </c>
      <c r="D71" s="40" t="s">
        <v>693</v>
      </c>
      <c r="E71" s="40">
        <v>50</v>
      </c>
      <c r="F71" s="11" t="s">
        <v>693</v>
      </c>
      <c r="G71" s="11">
        <v>20000</v>
      </c>
      <c r="H71" s="40" t="s">
        <v>693</v>
      </c>
      <c r="I71" s="12">
        <v>1000</v>
      </c>
    </row>
    <row r="72" spans="1:9" x14ac:dyDescent="0.25">
      <c r="A72" s="57" t="s">
        <v>130</v>
      </c>
      <c r="B72" s="11" t="s">
        <v>693</v>
      </c>
      <c r="C72" s="11">
        <v>7</v>
      </c>
      <c r="D72" s="40" t="s">
        <v>693</v>
      </c>
      <c r="E72" s="40">
        <v>7</v>
      </c>
      <c r="F72" s="11" t="s">
        <v>693</v>
      </c>
      <c r="G72" s="11">
        <v>7000</v>
      </c>
      <c r="H72" s="40" t="s">
        <v>693</v>
      </c>
      <c r="I72" s="12">
        <v>490</v>
      </c>
    </row>
    <row r="73" spans="1:9" x14ac:dyDescent="0.25">
      <c r="A73" s="57" t="s">
        <v>131</v>
      </c>
      <c r="B73" s="11" t="s">
        <v>693</v>
      </c>
      <c r="C73" s="11" t="s">
        <v>693</v>
      </c>
      <c r="D73" s="40" t="s">
        <v>693</v>
      </c>
      <c r="E73" s="40" t="s">
        <v>693</v>
      </c>
      <c r="F73" s="11" t="s">
        <v>693</v>
      </c>
      <c r="G73" s="11" t="s">
        <v>693</v>
      </c>
      <c r="H73" s="40" t="s">
        <v>693</v>
      </c>
      <c r="I73" s="12" t="s">
        <v>693</v>
      </c>
    </row>
    <row r="74" spans="1:9" x14ac:dyDescent="0.25">
      <c r="A74" s="57" t="s">
        <v>132</v>
      </c>
      <c r="B74" s="11" t="s">
        <v>693</v>
      </c>
      <c r="C74" s="11">
        <v>84</v>
      </c>
      <c r="D74" s="40" t="s">
        <v>693</v>
      </c>
      <c r="E74" s="40">
        <v>84</v>
      </c>
      <c r="F74" s="11" t="s">
        <v>693</v>
      </c>
      <c r="G74" s="11">
        <v>43910</v>
      </c>
      <c r="H74" s="40" t="s">
        <v>693</v>
      </c>
      <c r="I74" s="12">
        <v>3691</v>
      </c>
    </row>
    <row r="75" spans="1:9" x14ac:dyDescent="0.25">
      <c r="A75" s="57" t="s">
        <v>133</v>
      </c>
      <c r="B75" s="11" t="s">
        <v>693</v>
      </c>
      <c r="C75" s="11" t="s">
        <v>693</v>
      </c>
      <c r="D75" s="40" t="s">
        <v>693</v>
      </c>
      <c r="E75" s="40" t="s">
        <v>693</v>
      </c>
      <c r="F75" s="11" t="s">
        <v>693</v>
      </c>
      <c r="G75" s="11" t="s">
        <v>693</v>
      </c>
      <c r="H75" s="40" t="s">
        <v>693</v>
      </c>
      <c r="I75" s="12" t="s">
        <v>693</v>
      </c>
    </row>
    <row r="76" spans="1:9" x14ac:dyDescent="0.25">
      <c r="A76" s="57" t="s">
        <v>134</v>
      </c>
      <c r="B76" s="11" t="s">
        <v>693</v>
      </c>
      <c r="C76" s="11">
        <v>1</v>
      </c>
      <c r="D76" s="40" t="s">
        <v>693</v>
      </c>
      <c r="E76" s="40">
        <v>1</v>
      </c>
      <c r="F76" s="11" t="s">
        <v>693</v>
      </c>
      <c r="G76" s="11">
        <v>16900</v>
      </c>
      <c r="H76" s="40" t="s">
        <v>693</v>
      </c>
      <c r="I76" s="12">
        <v>17</v>
      </c>
    </row>
    <row r="77" spans="1:9" x14ac:dyDescent="0.25">
      <c r="A77" s="57" t="s">
        <v>135</v>
      </c>
      <c r="B77" s="11" t="s">
        <v>693</v>
      </c>
      <c r="C77" s="11">
        <v>26</v>
      </c>
      <c r="D77" s="40" t="s">
        <v>693</v>
      </c>
      <c r="E77" s="40">
        <v>26</v>
      </c>
      <c r="F77" s="11" t="s">
        <v>693</v>
      </c>
      <c r="G77" s="11">
        <v>24000</v>
      </c>
      <c r="H77" s="40" t="s">
        <v>693</v>
      </c>
      <c r="I77" s="12">
        <v>624</v>
      </c>
    </row>
    <row r="78" spans="1:9" x14ac:dyDescent="0.25">
      <c r="A78" s="57" t="s">
        <v>136</v>
      </c>
      <c r="B78" s="11" t="s">
        <v>693</v>
      </c>
      <c r="C78" s="11">
        <v>6</v>
      </c>
      <c r="D78" s="40" t="s">
        <v>693</v>
      </c>
      <c r="E78" s="40">
        <v>6</v>
      </c>
      <c r="F78" s="11" t="s">
        <v>693</v>
      </c>
      <c r="G78" s="11">
        <v>24700</v>
      </c>
      <c r="H78" s="40" t="s">
        <v>693</v>
      </c>
      <c r="I78" s="12">
        <v>148</v>
      </c>
    </row>
    <row r="79" spans="1:9" x14ac:dyDescent="0.25">
      <c r="A79" s="66" t="s">
        <v>137</v>
      </c>
      <c r="B79" s="67" t="s">
        <v>693</v>
      </c>
      <c r="C79" s="67">
        <v>174</v>
      </c>
      <c r="D79" s="67" t="s">
        <v>693</v>
      </c>
      <c r="E79" s="67">
        <v>174</v>
      </c>
      <c r="F79" s="71" t="s">
        <v>693</v>
      </c>
      <c r="G79" s="71">
        <v>31762</v>
      </c>
      <c r="H79" s="71" t="s">
        <v>693</v>
      </c>
      <c r="I79" s="68">
        <v>5970</v>
      </c>
    </row>
    <row r="80" spans="1:9" x14ac:dyDescent="0.25">
      <c r="A80" s="57"/>
      <c r="B80" s="11"/>
      <c r="C80" s="11"/>
      <c r="D80" s="40"/>
      <c r="E80" s="40"/>
      <c r="F80" s="11"/>
      <c r="G80" s="11"/>
      <c r="H80" s="40"/>
      <c r="I80" s="12"/>
    </row>
    <row r="81" spans="1:9" x14ac:dyDescent="0.25">
      <c r="A81" s="57" t="s">
        <v>138</v>
      </c>
      <c r="B81" s="11" t="s">
        <v>693</v>
      </c>
      <c r="C81" s="11">
        <v>3</v>
      </c>
      <c r="D81" s="40" t="s">
        <v>693</v>
      </c>
      <c r="E81" s="40">
        <v>3</v>
      </c>
      <c r="F81" s="11" t="s">
        <v>693</v>
      </c>
      <c r="G81" s="11">
        <v>38000</v>
      </c>
      <c r="H81" s="40" t="s">
        <v>693</v>
      </c>
      <c r="I81" s="12">
        <v>106</v>
      </c>
    </row>
    <row r="82" spans="1:9" x14ac:dyDescent="0.25">
      <c r="A82" s="57" t="s">
        <v>139</v>
      </c>
      <c r="B82" s="11" t="s">
        <v>693</v>
      </c>
      <c r="C82" s="11">
        <v>10</v>
      </c>
      <c r="D82" s="40" t="s">
        <v>693</v>
      </c>
      <c r="E82" s="40">
        <v>10</v>
      </c>
      <c r="F82" s="11" t="s">
        <v>693</v>
      </c>
      <c r="G82" s="11">
        <v>25000</v>
      </c>
      <c r="H82" s="40" t="s">
        <v>693</v>
      </c>
      <c r="I82" s="12">
        <v>248</v>
      </c>
    </row>
    <row r="83" spans="1:9" x14ac:dyDescent="0.25">
      <c r="A83" s="66" t="s">
        <v>140</v>
      </c>
      <c r="B83" s="67" t="s">
        <v>693</v>
      </c>
      <c r="C83" s="67">
        <v>13</v>
      </c>
      <c r="D83" s="67" t="s">
        <v>693</v>
      </c>
      <c r="E83" s="67">
        <v>13</v>
      </c>
      <c r="F83" s="71" t="s">
        <v>693</v>
      </c>
      <c r="G83" s="71">
        <v>28000</v>
      </c>
      <c r="H83" s="71" t="s">
        <v>693</v>
      </c>
      <c r="I83" s="68">
        <v>354</v>
      </c>
    </row>
    <row r="84" spans="1:9" x14ac:dyDescent="0.25">
      <c r="A84" s="57"/>
      <c r="B84" s="11"/>
      <c r="C84" s="11"/>
      <c r="D84" s="40"/>
      <c r="E84" s="40"/>
      <c r="F84" s="11"/>
      <c r="G84" s="11"/>
      <c r="H84" s="40"/>
      <c r="I84" s="12"/>
    </row>
    <row r="85" spans="1:9" ht="13.8" thickBot="1" x14ac:dyDescent="0.3">
      <c r="A85" s="60" t="s">
        <v>141</v>
      </c>
      <c r="B85" s="47" t="s">
        <v>693</v>
      </c>
      <c r="C85" s="47">
        <v>2001</v>
      </c>
      <c r="D85" s="47" t="s">
        <v>693</v>
      </c>
      <c r="E85" s="47">
        <v>2001</v>
      </c>
      <c r="F85" s="149" t="s">
        <v>693</v>
      </c>
      <c r="G85" s="149">
        <v>57204</v>
      </c>
      <c r="H85" s="149" t="s">
        <v>693</v>
      </c>
      <c r="I85" s="48">
        <v>114900</v>
      </c>
    </row>
  </sheetData>
  <mergeCells count="7">
    <mergeCell ref="A1:I1"/>
    <mergeCell ref="A5:A7"/>
    <mergeCell ref="I5:I7"/>
    <mergeCell ref="B6:B7"/>
    <mergeCell ref="E6:E7"/>
    <mergeCell ref="F6:F7"/>
    <mergeCell ref="A3:I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2">
    <pageSetUpPr fitToPage="1"/>
  </sheetPr>
  <dimension ref="A1:N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8.109375" style="21" customWidth="1"/>
    <col min="2" max="3" width="11.5546875" style="21" bestFit="1" customWidth="1"/>
    <col min="4" max="4" width="11.44140625" style="21"/>
    <col min="5" max="6" width="11.5546875" style="21" bestFit="1" customWidth="1"/>
    <col min="7" max="7" width="11.88671875" style="21" bestFit="1" customWidth="1"/>
    <col min="8" max="8" width="11.44140625" style="21"/>
    <col min="9" max="9" width="11.88671875" style="21" bestFit="1" customWidth="1"/>
    <col min="10" max="16384" width="11.44140625" style="21"/>
  </cols>
  <sheetData>
    <row r="1" spans="1:9" s="80" customFormat="1" ht="17.399999999999999" x14ac:dyDescent="0.3">
      <c r="A1" s="2009" t="s">
        <v>0</v>
      </c>
      <c r="B1" s="2009"/>
      <c r="C1" s="2009"/>
      <c r="D1" s="2009"/>
      <c r="E1" s="2009"/>
      <c r="F1" s="2009"/>
      <c r="G1" s="2009"/>
      <c r="H1" s="2009"/>
      <c r="I1" s="2009"/>
    </row>
    <row r="2" spans="1:9" ht="13.8" x14ac:dyDescent="0.25">
      <c r="A2" s="275"/>
      <c r="B2" s="81"/>
      <c r="C2" s="81"/>
      <c r="D2" s="81"/>
      <c r="E2" s="81"/>
      <c r="F2" s="81"/>
      <c r="G2" s="81"/>
      <c r="H2" s="81"/>
      <c r="I2" s="81"/>
    </row>
    <row r="3" spans="1:9" s="81" customFormat="1" ht="13.8" x14ac:dyDescent="0.25">
      <c r="A3" s="2002" t="s">
        <v>775</v>
      </c>
      <c r="B3" s="2002"/>
      <c r="C3" s="2002"/>
      <c r="D3" s="2002"/>
      <c r="E3" s="2002"/>
      <c r="F3" s="2002"/>
      <c r="G3" s="2002"/>
      <c r="H3" s="2002"/>
      <c r="I3" s="2002"/>
    </row>
    <row r="4" spans="1:9" ht="14.4" thickBot="1" x14ac:dyDescent="0.3">
      <c r="A4" s="159"/>
      <c r="B4" s="160"/>
      <c r="C4" s="160"/>
      <c r="D4" s="160"/>
      <c r="E4" s="160"/>
      <c r="F4" s="160"/>
      <c r="G4" s="160"/>
      <c r="H4" s="160"/>
      <c r="I4" s="160"/>
    </row>
    <row r="5" spans="1:9" s="433" customFormat="1" ht="27.75" customHeight="1" x14ac:dyDescent="0.25">
      <c r="A5" s="2005" t="s">
        <v>77</v>
      </c>
      <c r="B5" s="366" t="s">
        <v>241</v>
      </c>
      <c r="C5" s="367"/>
      <c r="D5" s="367"/>
      <c r="E5" s="368"/>
      <c r="F5" s="366" t="s">
        <v>178</v>
      </c>
      <c r="G5" s="367"/>
      <c r="H5" s="367"/>
      <c r="I5" s="1999" t="s">
        <v>11</v>
      </c>
    </row>
    <row r="6" spans="1:9" s="433" customFormat="1" ht="27.75" customHeight="1" x14ac:dyDescent="0.25">
      <c r="A6" s="2006"/>
      <c r="B6" s="1997" t="s">
        <v>17</v>
      </c>
      <c r="C6" s="188" t="s">
        <v>18</v>
      </c>
      <c r="D6" s="189"/>
      <c r="E6" s="1997" t="s">
        <v>19</v>
      </c>
      <c r="F6" s="1997" t="s">
        <v>17</v>
      </c>
      <c r="G6" s="188" t="s">
        <v>18</v>
      </c>
      <c r="H6" s="190"/>
      <c r="I6" s="2000"/>
    </row>
    <row r="7" spans="1:9" s="433" customFormat="1" ht="27.75" customHeight="1" thickBot="1" x14ac:dyDescent="0.3">
      <c r="A7" s="2006"/>
      <c r="B7" s="2118"/>
      <c r="C7" s="653" t="s">
        <v>393</v>
      </c>
      <c r="D7" s="653" t="s">
        <v>394</v>
      </c>
      <c r="E7" s="2176"/>
      <c r="F7" s="2118"/>
      <c r="G7" s="653" t="s">
        <v>393</v>
      </c>
      <c r="H7" s="653" t="s">
        <v>394</v>
      </c>
      <c r="I7" s="2000"/>
    </row>
    <row r="8" spans="1:9" ht="22.5" customHeight="1" x14ac:dyDescent="0.25">
      <c r="A8" s="65" t="s">
        <v>81</v>
      </c>
      <c r="B8" s="110">
        <v>2355</v>
      </c>
      <c r="C8" s="110">
        <v>87</v>
      </c>
      <c r="D8" s="37" t="s">
        <v>693</v>
      </c>
      <c r="E8" s="37">
        <v>2442</v>
      </c>
      <c r="F8" s="110">
        <v>13200</v>
      </c>
      <c r="G8" s="110">
        <v>14000</v>
      </c>
      <c r="H8" s="37" t="s">
        <v>693</v>
      </c>
      <c r="I8" s="117">
        <v>32304</v>
      </c>
    </row>
    <row r="9" spans="1:9" x14ac:dyDescent="0.25">
      <c r="A9" s="57" t="s">
        <v>82</v>
      </c>
      <c r="B9" s="11">
        <v>1553</v>
      </c>
      <c r="C9" s="11">
        <v>16</v>
      </c>
      <c r="D9" s="40" t="s">
        <v>693</v>
      </c>
      <c r="E9" s="40">
        <v>1569</v>
      </c>
      <c r="F9" s="11">
        <v>8500</v>
      </c>
      <c r="G9" s="11">
        <v>10890</v>
      </c>
      <c r="H9" s="40" t="s">
        <v>693</v>
      </c>
      <c r="I9" s="12">
        <v>13745</v>
      </c>
    </row>
    <row r="10" spans="1:9" x14ac:dyDescent="0.25">
      <c r="A10" s="57" t="s">
        <v>83</v>
      </c>
      <c r="B10" s="40">
        <v>1103</v>
      </c>
      <c r="C10" s="40">
        <v>10</v>
      </c>
      <c r="D10" s="40" t="s">
        <v>693</v>
      </c>
      <c r="E10" s="40">
        <v>1113</v>
      </c>
      <c r="F10" s="11">
        <v>10250</v>
      </c>
      <c r="G10" s="11">
        <v>10250</v>
      </c>
      <c r="H10" s="40" t="s">
        <v>693</v>
      </c>
      <c r="I10" s="41">
        <v>11408</v>
      </c>
    </row>
    <row r="11" spans="1:9" x14ac:dyDescent="0.25">
      <c r="A11" s="57" t="s">
        <v>84</v>
      </c>
      <c r="B11" s="11">
        <v>343</v>
      </c>
      <c r="C11" s="11">
        <v>24</v>
      </c>
      <c r="D11" s="40" t="s">
        <v>693</v>
      </c>
      <c r="E11" s="40">
        <v>367</v>
      </c>
      <c r="F11" s="11">
        <v>7550</v>
      </c>
      <c r="G11" s="11">
        <v>12360</v>
      </c>
      <c r="H11" s="40" t="s">
        <v>693</v>
      </c>
      <c r="I11" s="12">
        <v>2886</v>
      </c>
    </row>
    <row r="12" spans="1:9" x14ac:dyDescent="0.25">
      <c r="A12" s="66" t="s">
        <v>85</v>
      </c>
      <c r="B12" s="67">
        <v>5354</v>
      </c>
      <c r="C12" s="67">
        <v>137</v>
      </c>
      <c r="D12" s="67" t="s">
        <v>693</v>
      </c>
      <c r="E12" s="67">
        <v>5491</v>
      </c>
      <c r="F12" s="71">
        <v>10867</v>
      </c>
      <c r="G12" s="71">
        <v>13076</v>
      </c>
      <c r="H12" s="67" t="s">
        <v>693</v>
      </c>
      <c r="I12" s="68">
        <v>60343</v>
      </c>
    </row>
    <row r="13" spans="1:9" x14ac:dyDescent="0.25">
      <c r="A13" s="57"/>
      <c r="B13" s="40"/>
      <c r="C13" s="40"/>
      <c r="D13" s="40"/>
      <c r="E13" s="40"/>
      <c r="F13" s="11"/>
      <c r="G13" s="11"/>
      <c r="H13" s="40"/>
      <c r="I13" s="41"/>
    </row>
    <row r="14" spans="1:9" x14ac:dyDescent="0.25">
      <c r="A14" s="66" t="s">
        <v>86</v>
      </c>
      <c r="B14" s="67" t="s">
        <v>693</v>
      </c>
      <c r="C14" s="71" t="s">
        <v>693</v>
      </c>
      <c r="D14" s="67" t="s">
        <v>693</v>
      </c>
      <c r="E14" s="67" t="s">
        <v>693</v>
      </c>
      <c r="F14" s="67" t="s">
        <v>693</v>
      </c>
      <c r="G14" s="71" t="s">
        <v>693</v>
      </c>
      <c r="H14" s="67" t="s">
        <v>693</v>
      </c>
      <c r="I14" s="72" t="s">
        <v>693</v>
      </c>
    </row>
    <row r="15" spans="1:9" x14ac:dyDescent="0.25">
      <c r="A15" s="57"/>
      <c r="B15" s="40"/>
      <c r="C15" s="40"/>
      <c r="D15" s="40"/>
      <c r="E15" s="40"/>
      <c r="F15" s="11"/>
      <c r="G15" s="11"/>
      <c r="H15" s="11"/>
      <c r="I15" s="41"/>
    </row>
    <row r="16" spans="1:9" x14ac:dyDescent="0.25">
      <c r="A16" s="66" t="s">
        <v>87</v>
      </c>
      <c r="B16" s="67" t="s">
        <v>693</v>
      </c>
      <c r="C16" s="67" t="s">
        <v>693</v>
      </c>
      <c r="D16" s="67" t="s">
        <v>693</v>
      </c>
      <c r="E16" s="67" t="s">
        <v>693</v>
      </c>
      <c r="F16" s="71" t="s">
        <v>693</v>
      </c>
      <c r="G16" s="71" t="s">
        <v>693</v>
      </c>
      <c r="H16" s="67" t="s">
        <v>693</v>
      </c>
      <c r="I16" s="68" t="s">
        <v>693</v>
      </c>
    </row>
    <row r="17" spans="1:14" x14ac:dyDescent="0.25">
      <c r="A17" s="57"/>
      <c r="B17" s="40"/>
      <c r="C17" s="11"/>
      <c r="D17" s="40"/>
      <c r="E17" s="40"/>
      <c r="F17" s="40"/>
      <c r="G17" s="11"/>
      <c r="H17" s="40"/>
      <c r="I17" s="12"/>
    </row>
    <row r="18" spans="1:14" x14ac:dyDescent="0.25">
      <c r="A18" s="57" t="s">
        <v>160</v>
      </c>
      <c r="B18" s="40" t="s">
        <v>693</v>
      </c>
      <c r="C18" s="40" t="s">
        <v>693</v>
      </c>
      <c r="D18" s="40" t="s">
        <v>693</v>
      </c>
      <c r="E18" s="40" t="s">
        <v>693</v>
      </c>
      <c r="F18" s="11" t="s">
        <v>693</v>
      </c>
      <c r="G18" s="11" t="s">
        <v>693</v>
      </c>
      <c r="H18" s="40" t="s">
        <v>693</v>
      </c>
      <c r="I18" s="41" t="s">
        <v>693</v>
      </c>
    </row>
    <row r="19" spans="1:14" x14ac:dyDescent="0.25">
      <c r="A19" s="57" t="s">
        <v>89</v>
      </c>
      <c r="B19" s="40" t="s">
        <v>693</v>
      </c>
      <c r="C19" s="40" t="s">
        <v>693</v>
      </c>
      <c r="D19" s="40" t="s">
        <v>693</v>
      </c>
      <c r="E19" s="40" t="s">
        <v>693</v>
      </c>
      <c r="F19" s="11" t="s">
        <v>693</v>
      </c>
      <c r="G19" s="11" t="s">
        <v>693</v>
      </c>
      <c r="H19" s="11" t="s">
        <v>693</v>
      </c>
      <c r="I19" s="12" t="s">
        <v>693</v>
      </c>
      <c r="J19" s="165"/>
      <c r="K19" s="165"/>
      <c r="L19" s="165"/>
      <c r="M19" s="165"/>
      <c r="N19" s="165"/>
    </row>
    <row r="20" spans="1:14" x14ac:dyDescent="0.25">
      <c r="A20" s="57" t="s">
        <v>90</v>
      </c>
      <c r="B20" s="40" t="s">
        <v>693</v>
      </c>
      <c r="C20" s="40" t="s">
        <v>693</v>
      </c>
      <c r="D20" s="40" t="s">
        <v>693</v>
      </c>
      <c r="E20" s="40" t="s">
        <v>693</v>
      </c>
      <c r="F20" s="11" t="s">
        <v>693</v>
      </c>
      <c r="G20" s="11" t="s">
        <v>693</v>
      </c>
      <c r="H20" s="40" t="s">
        <v>693</v>
      </c>
      <c r="I20" s="41" t="s">
        <v>693</v>
      </c>
    </row>
    <row r="21" spans="1:14" x14ac:dyDescent="0.25">
      <c r="A21" s="66" t="s">
        <v>91</v>
      </c>
      <c r="B21" s="67" t="s">
        <v>693</v>
      </c>
      <c r="C21" s="67" t="s">
        <v>693</v>
      </c>
      <c r="D21" s="67" t="s">
        <v>693</v>
      </c>
      <c r="E21" s="67" t="s">
        <v>693</v>
      </c>
      <c r="F21" s="71" t="s">
        <v>693</v>
      </c>
      <c r="G21" s="71" t="s">
        <v>693</v>
      </c>
      <c r="H21" s="67" t="s">
        <v>693</v>
      </c>
      <c r="I21" s="68" t="s">
        <v>693</v>
      </c>
    </row>
    <row r="22" spans="1:14" x14ac:dyDescent="0.25">
      <c r="A22" s="57"/>
      <c r="B22" s="40"/>
      <c r="C22" s="40"/>
      <c r="D22" s="40"/>
      <c r="E22" s="40"/>
      <c r="F22" s="11"/>
      <c r="G22" s="11"/>
      <c r="H22" s="40"/>
      <c r="I22" s="41"/>
    </row>
    <row r="23" spans="1:14" x14ac:dyDescent="0.25">
      <c r="A23" s="66" t="s">
        <v>92</v>
      </c>
      <c r="B23" s="67" t="s">
        <v>693</v>
      </c>
      <c r="C23" s="67">
        <v>7</v>
      </c>
      <c r="D23" s="67" t="s">
        <v>693</v>
      </c>
      <c r="E23" s="67">
        <v>7</v>
      </c>
      <c r="F23" s="71" t="s">
        <v>693</v>
      </c>
      <c r="G23" s="71">
        <v>12820</v>
      </c>
      <c r="H23" s="67" t="s">
        <v>693</v>
      </c>
      <c r="I23" s="68">
        <v>90</v>
      </c>
    </row>
    <row r="24" spans="1:14" x14ac:dyDescent="0.25">
      <c r="A24" s="57"/>
      <c r="B24" s="40"/>
      <c r="C24" s="40"/>
      <c r="D24" s="40"/>
      <c r="E24" s="40"/>
      <c r="F24" s="11"/>
      <c r="G24" s="11"/>
      <c r="H24" s="40"/>
      <c r="I24" s="41"/>
    </row>
    <row r="25" spans="1:14" x14ac:dyDescent="0.25">
      <c r="A25" s="66" t="s">
        <v>93</v>
      </c>
      <c r="B25" s="67" t="s">
        <v>693</v>
      </c>
      <c r="C25" s="67" t="s">
        <v>693</v>
      </c>
      <c r="D25" s="67" t="s">
        <v>693</v>
      </c>
      <c r="E25" s="67" t="s">
        <v>693</v>
      </c>
      <c r="F25" s="71" t="s">
        <v>693</v>
      </c>
      <c r="G25" s="71" t="s">
        <v>693</v>
      </c>
      <c r="H25" s="67" t="s">
        <v>693</v>
      </c>
      <c r="I25" s="68" t="s">
        <v>693</v>
      </c>
    </row>
    <row r="26" spans="1:14" x14ac:dyDescent="0.25">
      <c r="A26" s="57"/>
      <c r="B26" s="40"/>
      <c r="C26" s="40"/>
      <c r="D26" s="40"/>
      <c r="E26" s="40"/>
      <c r="F26" s="11"/>
      <c r="G26" s="11"/>
      <c r="H26" s="40"/>
      <c r="I26" s="41"/>
    </row>
    <row r="27" spans="1:14" x14ac:dyDescent="0.25">
      <c r="A27" s="57" t="s">
        <v>94</v>
      </c>
      <c r="B27" s="40" t="s">
        <v>693</v>
      </c>
      <c r="C27" s="40" t="s">
        <v>693</v>
      </c>
      <c r="D27" s="40" t="s">
        <v>693</v>
      </c>
      <c r="E27" s="40" t="s">
        <v>693</v>
      </c>
      <c r="F27" s="11" t="s">
        <v>693</v>
      </c>
      <c r="G27" s="11" t="s">
        <v>693</v>
      </c>
      <c r="H27" s="40" t="s">
        <v>693</v>
      </c>
      <c r="I27" s="41" t="s">
        <v>693</v>
      </c>
    </row>
    <row r="28" spans="1:14" x14ac:dyDescent="0.25">
      <c r="A28" s="57" t="s">
        <v>95</v>
      </c>
      <c r="B28" s="40" t="s">
        <v>693</v>
      </c>
      <c r="C28" s="40" t="s">
        <v>693</v>
      </c>
      <c r="D28" s="40" t="s">
        <v>693</v>
      </c>
      <c r="E28" s="40" t="s">
        <v>693</v>
      </c>
      <c r="F28" s="11" t="s">
        <v>693</v>
      </c>
      <c r="G28" s="11" t="s">
        <v>693</v>
      </c>
      <c r="H28" s="40" t="s">
        <v>693</v>
      </c>
      <c r="I28" s="41" t="s">
        <v>693</v>
      </c>
    </row>
    <row r="29" spans="1:14" x14ac:dyDescent="0.25">
      <c r="A29" s="57" t="s">
        <v>96</v>
      </c>
      <c r="B29" s="40" t="s">
        <v>693</v>
      </c>
      <c r="C29" s="40" t="s">
        <v>693</v>
      </c>
      <c r="D29" s="40" t="s">
        <v>693</v>
      </c>
      <c r="E29" s="40" t="s">
        <v>693</v>
      </c>
      <c r="F29" s="11" t="s">
        <v>693</v>
      </c>
      <c r="G29" s="11" t="s">
        <v>693</v>
      </c>
      <c r="H29" s="40" t="s">
        <v>693</v>
      </c>
      <c r="I29" s="41" t="s">
        <v>693</v>
      </c>
    </row>
    <row r="30" spans="1:14" x14ac:dyDescent="0.25">
      <c r="A30" s="66" t="s">
        <v>97</v>
      </c>
      <c r="B30" s="67" t="s">
        <v>693</v>
      </c>
      <c r="C30" s="67" t="s">
        <v>693</v>
      </c>
      <c r="D30" s="67" t="s">
        <v>693</v>
      </c>
      <c r="E30" s="67" t="s">
        <v>693</v>
      </c>
      <c r="F30" s="71" t="s">
        <v>693</v>
      </c>
      <c r="G30" s="71" t="s">
        <v>693</v>
      </c>
      <c r="H30" s="67" t="s">
        <v>693</v>
      </c>
      <c r="I30" s="68" t="s">
        <v>693</v>
      </c>
    </row>
    <row r="31" spans="1:14" x14ac:dyDescent="0.25">
      <c r="A31" s="57"/>
      <c r="B31" s="40"/>
      <c r="C31" s="40"/>
      <c r="D31" s="40"/>
      <c r="E31" s="40"/>
      <c r="F31" s="11"/>
      <c r="G31" s="11"/>
      <c r="H31" s="40"/>
      <c r="I31" s="41"/>
    </row>
    <row r="32" spans="1:14" x14ac:dyDescent="0.25">
      <c r="A32" s="57" t="s">
        <v>98</v>
      </c>
      <c r="B32" s="40" t="s">
        <v>693</v>
      </c>
      <c r="C32" s="40" t="s">
        <v>693</v>
      </c>
      <c r="D32" s="40" t="s">
        <v>693</v>
      </c>
      <c r="E32" s="40" t="s">
        <v>693</v>
      </c>
      <c r="F32" s="11" t="s">
        <v>693</v>
      </c>
      <c r="G32" s="11" t="s">
        <v>693</v>
      </c>
      <c r="H32" s="40" t="s">
        <v>693</v>
      </c>
      <c r="I32" s="41" t="s">
        <v>693</v>
      </c>
    </row>
    <row r="33" spans="1:9" x14ac:dyDescent="0.25">
      <c r="A33" s="57" t="s">
        <v>99</v>
      </c>
      <c r="B33" s="40" t="s">
        <v>693</v>
      </c>
      <c r="C33" s="40" t="s">
        <v>693</v>
      </c>
      <c r="D33" s="40" t="s">
        <v>693</v>
      </c>
      <c r="E33" s="40" t="s">
        <v>693</v>
      </c>
      <c r="F33" s="11" t="s">
        <v>693</v>
      </c>
      <c r="G33" s="11" t="s">
        <v>693</v>
      </c>
      <c r="H33" s="40" t="s">
        <v>693</v>
      </c>
      <c r="I33" s="41" t="s">
        <v>693</v>
      </c>
    </row>
    <row r="34" spans="1:9" x14ac:dyDescent="0.25">
      <c r="A34" s="57" t="s">
        <v>100</v>
      </c>
      <c r="B34" s="40" t="s">
        <v>693</v>
      </c>
      <c r="C34" s="40" t="s">
        <v>693</v>
      </c>
      <c r="D34" s="40" t="s">
        <v>693</v>
      </c>
      <c r="E34" s="40" t="s">
        <v>693</v>
      </c>
      <c r="F34" s="11" t="s">
        <v>693</v>
      </c>
      <c r="G34" s="11" t="s">
        <v>693</v>
      </c>
      <c r="H34" s="40" t="s">
        <v>693</v>
      </c>
      <c r="I34" s="41" t="s">
        <v>693</v>
      </c>
    </row>
    <row r="35" spans="1:9" x14ac:dyDescent="0.25">
      <c r="A35" s="57" t="s">
        <v>101</v>
      </c>
      <c r="B35" s="40" t="s">
        <v>693</v>
      </c>
      <c r="C35" s="40" t="s">
        <v>693</v>
      </c>
      <c r="D35" s="40" t="s">
        <v>693</v>
      </c>
      <c r="E35" s="40" t="s">
        <v>693</v>
      </c>
      <c r="F35" s="11" t="s">
        <v>693</v>
      </c>
      <c r="G35" s="11" t="s">
        <v>693</v>
      </c>
      <c r="H35" s="40" t="s">
        <v>693</v>
      </c>
      <c r="I35" s="41" t="s">
        <v>693</v>
      </c>
    </row>
    <row r="36" spans="1:9" x14ac:dyDescent="0.25">
      <c r="A36" s="66" t="s">
        <v>102</v>
      </c>
      <c r="B36" s="67" t="s">
        <v>693</v>
      </c>
      <c r="C36" s="67" t="s">
        <v>693</v>
      </c>
      <c r="D36" s="67" t="s">
        <v>693</v>
      </c>
      <c r="E36" s="67" t="s">
        <v>693</v>
      </c>
      <c r="F36" s="71" t="s">
        <v>693</v>
      </c>
      <c r="G36" s="71" t="s">
        <v>693</v>
      </c>
      <c r="H36" s="67" t="s">
        <v>693</v>
      </c>
      <c r="I36" s="68" t="s">
        <v>693</v>
      </c>
    </row>
    <row r="37" spans="1:9" x14ac:dyDescent="0.25">
      <c r="A37" s="57"/>
      <c r="B37" s="40"/>
      <c r="C37" s="40"/>
      <c r="D37" s="40"/>
      <c r="E37" s="40"/>
      <c r="F37" s="11"/>
      <c r="G37" s="11"/>
      <c r="H37" s="40"/>
      <c r="I37" s="41"/>
    </row>
    <row r="38" spans="1:9" x14ac:dyDescent="0.25">
      <c r="A38" s="66" t="s">
        <v>103</v>
      </c>
      <c r="B38" s="67" t="s">
        <v>693</v>
      </c>
      <c r="C38" s="67" t="s">
        <v>693</v>
      </c>
      <c r="D38" s="67" t="s">
        <v>693</v>
      </c>
      <c r="E38" s="67" t="s">
        <v>693</v>
      </c>
      <c r="F38" s="71" t="s">
        <v>693</v>
      </c>
      <c r="G38" s="71" t="s">
        <v>693</v>
      </c>
      <c r="H38" s="67" t="s">
        <v>693</v>
      </c>
      <c r="I38" s="68" t="s">
        <v>693</v>
      </c>
    </row>
    <row r="39" spans="1:9" x14ac:dyDescent="0.25">
      <c r="A39" s="57"/>
      <c r="B39" s="40"/>
      <c r="C39" s="40"/>
      <c r="D39" s="40"/>
      <c r="E39" s="40"/>
      <c r="F39" s="11"/>
      <c r="G39" s="11"/>
      <c r="H39" s="40"/>
      <c r="I39" s="41"/>
    </row>
    <row r="40" spans="1:9" x14ac:dyDescent="0.25">
      <c r="A40" s="57" t="s">
        <v>161</v>
      </c>
      <c r="B40" s="40" t="s">
        <v>693</v>
      </c>
      <c r="C40" s="40" t="s">
        <v>693</v>
      </c>
      <c r="D40" s="40" t="s">
        <v>693</v>
      </c>
      <c r="E40" s="40" t="s">
        <v>693</v>
      </c>
      <c r="F40" s="11" t="s">
        <v>693</v>
      </c>
      <c r="G40" s="11" t="s">
        <v>693</v>
      </c>
      <c r="H40" s="40" t="s">
        <v>693</v>
      </c>
      <c r="I40" s="41" t="s">
        <v>693</v>
      </c>
    </row>
    <row r="41" spans="1:9" x14ac:dyDescent="0.25">
      <c r="A41" s="57" t="s">
        <v>105</v>
      </c>
      <c r="B41" s="40" t="s">
        <v>693</v>
      </c>
      <c r="C41" s="40" t="s">
        <v>693</v>
      </c>
      <c r="D41" s="40" t="s">
        <v>693</v>
      </c>
      <c r="E41" s="40" t="s">
        <v>693</v>
      </c>
      <c r="F41" s="11" t="s">
        <v>693</v>
      </c>
      <c r="G41" s="11" t="s">
        <v>693</v>
      </c>
      <c r="H41" s="40" t="s">
        <v>693</v>
      </c>
      <c r="I41" s="41" t="s">
        <v>693</v>
      </c>
    </row>
    <row r="42" spans="1:9" x14ac:dyDescent="0.25">
      <c r="A42" s="57" t="s">
        <v>106</v>
      </c>
      <c r="B42" s="40" t="s">
        <v>693</v>
      </c>
      <c r="C42" s="40" t="s">
        <v>693</v>
      </c>
      <c r="D42" s="40" t="s">
        <v>693</v>
      </c>
      <c r="E42" s="40" t="s">
        <v>693</v>
      </c>
      <c r="F42" s="11" t="s">
        <v>693</v>
      </c>
      <c r="G42" s="11" t="s">
        <v>693</v>
      </c>
      <c r="H42" s="40" t="s">
        <v>693</v>
      </c>
      <c r="I42" s="41" t="s">
        <v>693</v>
      </c>
    </row>
    <row r="43" spans="1:9" x14ac:dyDescent="0.25">
      <c r="A43" s="57" t="s">
        <v>107</v>
      </c>
      <c r="B43" s="40" t="s">
        <v>693</v>
      </c>
      <c r="C43" s="40" t="s">
        <v>693</v>
      </c>
      <c r="D43" s="40" t="s">
        <v>693</v>
      </c>
      <c r="E43" s="40" t="s">
        <v>693</v>
      </c>
      <c r="F43" s="11" t="s">
        <v>693</v>
      </c>
      <c r="G43" s="11" t="s">
        <v>693</v>
      </c>
      <c r="H43" s="40" t="s">
        <v>693</v>
      </c>
      <c r="I43" s="41" t="s">
        <v>693</v>
      </c>
    </row>
    <row r="44" spans="1:9" x14ac:dyDescent="0.25">
      <c r="A44" s="57" t="s">
        <v>108</v>
      </c>
      <c r="B44" s="40" t="s">
        <v>693</v>
      </c>
      <c r="C44" s="40" t="s">
        <v>693</v>
      </c>
      <c r="D44" s="40" t="s">
        <v>693</v>
      </c>
      <c r="E44" s="40" t="s">
        <v>693</v>
      </c>
      <c r="F44" s="11" t="s">
        <v>693</v>
      </c>
      <c r="G44" s="11" t="s">
        <v>693</v>
      </c>
      <c r="H44" s="40" t="s">
        <v>693</v>
      </c>
      <c r="I44" s="41" t="s">
        <v>693</v>
      </c>
    </row>
    <row r="45" spans="1:9" x14ac:dyDescent="0.25">
      <c r="A45" s="57" t="s">
        <v>109</v>
      </c>
      <c r="B45" s="40" t="s">
        <v>693</v>
      </c>
      <c r="C45" s="40" t="s">
        <v>693</v>
      </c>
      <c r="D45" s="40" t="s">
        <v>693</v>
      </c>
      <c r="E45" s="40" t="s">
        <v>693</v>
      </c>
      <c r="F45" s="11" t="s">
        <v>693</v>
      </c>
      <c r="G45" s="11" t="s">
        <v>693</v>
      </c>
      <c r="H45" s="40" t="s">
        <v>693</v>
      </c>
      <c r="I45" s="41" t="s">
        <v>693</v>
      </c>
    </row>
    <row r="46" spans="1:9" x14ac:dyDescent="0.25">
      <c r="A46" s="57" t="s">
        <v>110</v>
      </c>
      <c r="B46" s="40" t="s">
        <v>693</v>
      </c>
      <c r="C46" s="40">
        <v>49</v>
      </c>
      <c r="D46" s="40" t="s">
        <v>693</v>
      </c>
      <c r="E46" s="40">
        <v>49</v>
      </c>
      <c r="F46" s="11" t="s">
        <v>693</v>
      </c>
      <c r="G46" s="11">
        <v>15000</v>
      </c>
      <c r="H46" s="40" t="s">
        <v>693</v>
      </c>
      <c r="I46" s="41">
        <v>735</v>
      </c>
    </row>
    <row r="47" spans="1:9" x14ac:dyDescent="0.25">
      <c r="A47" s="57" t="s">
        <v>111</v>
      </c>
      <c r="B47" s="40" t="s">
        <v>693</v>
      </c>
      <c r="C47" s="40" t="s">
        <v>693</v>
      </c>
      <c r="D47" s="40" t="s">
        <v>693</v>
      </c>
      <c r="E47" s="40" t="s">
        <v>693</v>
      </c>
      <c r="F47" s="11" t="s">
        <v>693</v>
      </c>
      <c r="G47" s="11" t="s">
        <v>693</v>
      </c>
      <c r="H47" s="40" t="s">
        <v>693</v>
      </c>
      <c r="I47" s="41" t="s">
        <v>693</v>
      </c>
    </row>
    <row r="48" spans="1:9" x14ac:dyDescent="0.25">
      <c r="A48" s="57" t="s">
        <v>112</v>
      </c>
      <c r="B48" s="40" t="s">
        <v>693</v>
      </c>
      <c r="C48" s="40" t="s">
        <v>693</v>
      </c>
      <c r="D48" s="40" t="s">
        <v>693</v>
      </c>
      <c r="E48" s="40" t="s">
        <v>693</v>
      </c>
      <c r="F48" s="11" t="s">
        <v>693</v>
      </c>
      <c r="G48" s="11" t="s">
        <v>693</v>
      </c>
      <c r="H48" s="40" t="s">
        <v>693</v>
      </c>
      <c r="I48" s="41" t="s">
        <v>693</v>
      </c>
    </row>
    <row r="49" spans="1:9" x14ac:dyDescent="0.25">
      <c r="A49" s="66" t="s">
        <v>113</v>
      </c>
      <c r="B49" s="67" t="s">
        <v>693</v>
      </c>
      <c r="C49" s="67">
        <v>49</v>
      </c>
      <c r="D49" s="67" t="s">
        <v>693</v>
      </c>
      <c r="E49" s="67">
        <v>49</v>
      </c>
      <c r="F49" s="71" t="s">
        <v>693</v>
      </c>
      <c r="G49" s="71">
        <v>15000</v>
      </c>
      <c r="H49" s="67" t="s">
        <v>693</v>
      </c>
      <c r="I49" s="68">
        <v>735</v>
      </c>
    </row>
    <row r="50" spans="1:9" x14ac:dyDescent="0.25">
      <c r="A50" s="57"/>
      <c r="B50" s="40"/>
      <c r="C50" s="40"/>
      <c r="D50" s="40"/>
      <c r="E50" s="40"/>
      <c r="F50" s="11"/>
      <c r="G50" s="11"/>
      <c r="H50" s="40"/>
      <c r="I50" s="41"/>
    </row>
    <row r="51" spans="1:9" x14ac:dyDescent="0.25">
      <c r="A51" s="66" t="s">
        <v>114</v>
      </c>
      <c r="B51" s="67" t="s">
        <v>693</v>
      </c>
      <c r="C51" s="67" t="s">
        <v>693</v>
      </c>
      <c r="D51" s="67" t="s">
        <v>693</v>
      </c>
      <c r="E51" s="67" t="s">
        <v>693</v>
      </c>
      <c r="F51" s="71" t="s">
        <v>693</v>
      </c>
      <c r="G51" s="71" t="s">
        <v>693</v>
      </c>
      <c r="H51" s="67" t="s">
        <v>693</v>
      </c>
      <c r="I51" s="68" t="s">
        <v>693</v>
      </c>
    </row>
    <row r="52" spans="1:9" x14ac:dyDescent="0.25">
      <c r="A52" s="57"/>
      <c r="B52" s="40"/>
      <c r="C52" s="40"/>
      <c r="D52" s="40"/>
      <c r="E52" s="40"/>
      <c r="F52" s="11"/>
      <c r="G52" s="11"/>
      <c r="H52" s="40"/>
      <c r="I52" s="41"/>
    </row>
    <row r="53" spans="1:9" x14ac:dyDescent="0.25">
      <c r="A53" s="57" t="s">
        <v>115</v>
      </c>
      <c r="B53" s="40" t="s">
        <v>693</v>
      </c>
      <c r="C53" s="40" t="s">
        <v>693</v>
      </c>
      <c r="D53" s="40" t="s">
        <v>693</v>
      </c>
      <c r="E53" s="40" t="s">
        <v>693</v>
      </c>
      <c r="F53" s="11" t="s">
        <v>693</v>
      </c>
      <c r="G53" s="11" t="s">
        <v>693</v>
      </c>
      <c r="H53" s="40" t="s">
        <v>693</v>
      </c>
      <c r="I53" s="41" t="s">
        <v>693</v>
      </c>
    </row>
    <row r="54" spans="1:9" x14ac:dyDescent="0.25">
      <c r="A54" s="57" t="s">
        <v>116</v>
      </c>
      <c r="B54" s="40" t="s">
        <v>693</v>
      </c>
      <c r="C54" s="40" t="s">
        <v>693</v>
      </c>
      <c r="D54" s="40" t="s">
        <v>693</v>
      </c>
      <c r="E54" s="40" t="s">
        <v>693</v>
      </c>
      <c r="F54" s="11" t="s">
        <v>693</v>
      </c>
      <c r="G54" s="11" t="s">
        <v>693</v>
      </c>
      <c r="H54" s="40" t="s">
        <v>693</v>
      </c>
      <c r="I54" s="41" t="s">
        <v>693</v>
      </c>
    </row>
    <row r="55" spans="1:9" x14ac:dyDescent="0.25">
      <c r="A55" s="57" t="s">
        <v>117</v>
      </c>
      <c r="B55" s="40" t="s">
        <v>693</v>
      </c>
      <c r="C55" s="40" t="s">
        <v>693</v>
      </c>
      <c r="D55" s="40" t="s">
        <v>693</v>
      </c>
      <c r="E55" s="40" t="s">
        <v>693</v>
      </c>
      <c r="F55" s="11" t="s">
        <v>693</v>
      </c>
      <c r="G55" s="11" t="s">
        <v>693</v>
      </c>
      <c r="H55" s="40" t="s">
        <v>693</v>
      </c>
      <c r="I55" s="41" t="s">
        <v>693</v>
      </c>
    </row>
    <row r="56" spans="1:9" x14ac:dyDescent="0.25">
      <c r="A56" s="57" t="s">
        <v>118</v>
      </c>
      <c r="B56" s="40" t="s">
        <v>693</v>
      </c>
      <c r="C56" s="40" t="s">
        <v>693</v>
      </c>
      <c r="D56" s="40" t="s">
        <v>693</v>
      </c>
      <c r="E56" s="40" t="s">
        <v>693</v>
      </c>
      <c r="F56" s="11" t="s">
        <v>693</v>
      </c>
      <c r="G56" s="11" t="s">
        <v>693</v>
      </c>
      <c r="H56" s="40" t="s">
        <v>693</v>
      </c>
      <c r="I56" s="41" t="s">
        <v>693</v>
      </c>
    </row>
    <row r="57" spans="1:9" x14ac:dyDescent="0.25">
      <c r="A57" s="57" t="s">
        <v>119</v>
      </c>
      <c r="B57" s="40" t="s">
        <v>693</v>
      </c>
      <c r="C57" s="40" t="s">
        <v>693</v>
      </c>
      <c r="D57" s="40" t="s">
        <v>693</v>
      </c>
      <c r="E57" s="40" t="s">
        <v>693</v>
      </c>
      <c r="F57" s="11" t="s">
        <v>693</v>
      </c>
      <c r="G57" s="11" t="s">
        <v>693</v>
      </c>
      <c r="H57" s="40" t="s">
        <v>693</v>
      </c>
      <c r="I57" s="41" t="s">
        <v>693</v>
      </c>
    </row>
    <row r="58" spans="1:9" x14ac:dyDescent="0.25">
      <c r="A58" s="66" t="s">
        <v>176</v>
      </c>
      <c r="B58" s="67" t="s">
        <v>693</v>
      </c>
      <c r="C58" s="67" t="s">
        <v>693</v>
      </c>
      <c r="D58" s="67" t="s">
        <v>693</v>
      </c>
      <c r="E58" s="67" t="s">
        <v>693</v>
      </c>
      <c r="F58" s="71" t="s">
        <v>693</v>
      </c>
      <c r="G58" s="71" t="s">
        <v>693</v>
      </c>
      <c r="H58" s="67" t="s">
        <v>693</v>
      </c>
      <c r="I58" s="68" t="s">
        <v>693</v>
      </c>
    </row>
    <row r="59" spans="1:9" x14ac:dyDescent="0.25">
      <c r="A59" s="57"/>
      <c r="B59" s="40"/>
      <c r="C59" s="40"/>
      <c r="D59" s="40"/>
      <c r="E59" s="40"/>
      <c r="F59" s="11"/>
      <c r="G59" s="11"/>
      <c r="H59" s="40"/>
      <c r="I59" s="41"/>
    </row>
    <row r="60" spans="1:9" x14ac:dyDescent="0.25">
      <c r="A60" s="57" t="s">
        <v>121</v>
      </c>
      <c r="B60" s="40" t="s">
        <v>693</v>
      </c>
      <c r="C60" s="40" t="s">
        <v>693</v>
      </c>
      <c r="D60" s="40" t="s">
        <v>693</v>
      </c>
      <c r="E60" s="40" t="s">
        <v>693</v>
      </c>
      <c r="F60" s="11" t="s">
        <v>693</v>
      </c>
      <c r="G60" s="11" t="s">
        <v>693</v>
      </c>
      <c r="H60" s="40" t="s">
        <v>693</v>
      </c>
      <c r="I60" s="41" t="s">
        <v>693</v>
      </c>
    </row>
    <row r="61" spans="1:9" x14ac:dyDescent="0.25">
      <c r="A61" s="57" t="s">
        <v>122</v>
      </c>
      <c r="B61" s="40" t="s">
        <v>693</v>
      </c>
      <c r="C61" s="40" t="s">
        <v>693</v>
      </c>
      <c r="D61" s="40" t="s">
        <v>693</v>
      </c>
      <c r="E61" s="40" t="s">
        <v>693</v>
      </c>
      <c r="F61" s="11" t="s">
        <v>693</v>
      </c>
      <c r="G61" s="11" t="s">
        <v>693</v>
      </c>
      <c r="H61" s="40" t="s">
        <v>693</v>
      </c>
      <c r="I61" s="41" t="s">
        <v>693</v>
      </c>
    </row>
    <row r="62" spans="1:9" x14ac:dyDescent="0.25">
      <c r="A62" s="57" t="s">
        <v>123</v>
      </c>
      <c r="B62" s="40" t="s">
        <v>693</v>
      </c>
      <c r="C62" s="40" t="s">
        <v>693</v>
      </c>
      <c r="D62" s="40" t="s">
        <v>693</v>
      </c>
      <c r="E62" s="40" t="s">
        <v>693</v>
      </c>
      <c r="F62" s="11" t="s">
        <v>693</v>
      </c>
      <c r="G62" s="11" t="s">
        <v>693</v>
      </c>
      <c r="H62" s="40" t="s">
        <v>693</v>
      </c>
      <c r="I62" s="41" t="s">
        <v>693</v>
      </c>
    </row>
    <row r="63" spans="1:9" x14ac:dyDescent="0.25">
      <c r="A63" s="66" t="s">
        <v>124</v>
      </c>
      <c r="B63" s="67" t="s">
        <v>693</v>
      </c>
      <c r="C63" s="67" t="s">
        <v>693</v>
      </c>
      <c r="D63" s="67" t="s">
        <v>693</v>
      </c>
      <c r="E63" s="67" t="s">
        <v>693</v>
      </c>
      <c r="F63" s="71" t="s">
        <v>693</v>
      </c>
      <c r="G63" s="71" t="s">
        <v>693</v>
      </c>
      <c r="H63" s="67" t="s">
        <v>693</v>
      </c>
      <c r="I63" s="68" t="s">
        <v>693</v>
      </c>
    </row>
    <row r="64" spans="1:9" x14ac:dyDescent="0.25">
      <c r="A64" s="57"/>
      <c r="B64" s="40"/>
      <c r="C64" s="40"/>
      <c r="D64" s="40"/>
      <c r="E64" s="40"/>
      <c r="F64" s="11"/>
      <c r="G64" s="11"/>
      <c r="H64" s="40"/>
      <c r="I64" s="41"/>
    </row>
    <row r="65" spans="1:9" x14ac:dyDescent="0.25">
      <c r="A65" s="66" t="s">
        <v>125</v>
      </c>
      <c r="B65" s="67" t="s">
        <v>693</v>
      </c>
      <c r="C65" s="67" t="s">
        <v>693</v>
      </c>
      <c r="D65" s="67" t="s">
        <v>693</v>
      </c>
      <c r="E65" s="67" t="s">
        <v>693</v>
      </c>
      <c r="F65" s="71" t="s">
        <v>693</v>
      </c>
      <c r="G65" s="71" t="s">
        <v>693</v>
      </c>
      <c r="H65" s="67" t="s">
        <v>693</v>
      </c>
      <c r="I65" s="68" t="s">
        <v>693</v>
      </c>
    </row>
    <row r="66" spans="1:9" x14ac:dyDescent="0.25">
      <c r="A66" s="57"/>
      <c r="B66" s="40"/>
      <c r="C66" s="40"/>
      <c r="D66" s="40"/>
      <c r="E66" s="40"/>
      <c r="F66" s="11"/>
      <c r="G66" s="11"/>
      <c r="H66" s="40"/>
      <c r="I66" s="41"/>
    </row>
    <row r="67" spans="1:9" x14ac:dyDescent="0.25">
      <c r="A67" s="57" t="s">
        <v>126</v>
      </c>
      <c r="B67" s="40" t="s">
        <v>693</v>
      </c>
      <c r="C67" s="40">
        <v>24</v>
      </c>
      <c r="D67" s="40" t="s">
        <v>693</v>
      </c>
      <c r="E67" s="40">
        <v>24</v>
      </c>
      <c r="F67" s="11" t="s">
        <v>693</v>
      </c>
      <c r="G67" s="11">
        <v>9000</v>
      </c>
      <c r="H67" s="40" t="s">
        <v>693</v>
      </c>
      <c r="I67" s="41">
        <v>216</v>
      </c>
    </row>
    <row r="68" spans="1:9" x14ac:dyDescent="0.25">
      <c r="A68" s="57" t="s">
        <v>127</v>
      </c>
      <c r="B68" s="40" t="s">
        <v>693</v>
      </c>
      <c r="C68" s="40" t="s">
        <v>693</v>
      </c>
      <c r="D68" s="40" t="s">
        <v>693</v>
      </c>
      <c r="E68" s="40" t="s">
        <v>693</v>
      </c>
      <c r="F68" s="11" t="s">
        <v>693</v>
      </c>
      <c r="G68" s="11" t="s">
        <v>693</v>
      </c>
      <c r="H68" s="40" t="s">
        <v>693</v>
      </c>
      <c r="I68" s="41" t="s">
        <v>693</v>
      </c>
    </row>
    <row r="69" spans="1:9" x14ac:dyDescent="0.25">
      <c r="A69" s="66" t="s">
        <v>128</v>
      </c>
      <c r="B69" s="67" t="s">
        <v>693</v>
      </c>
      <c r="C69" s="67">
        <v>24</v>
      </c>
      <c r="D69" s="67" t="s">
        <v>693</v>
      </c>
      <c r="E69" s="67">
        <v>24</v>
      </c>
      <c r="F69" s="71" t="s">
        <v>693</v>
      </c>
      <c r="G69" s="71">
        <v>9000</v>
      </c>
      <c r="H69" s="67" t="s">
        <v>693</v>
      </c>
      <c r="I69" s="68">
        <v>216</v>
      </c>
    </row>
    <row r="70" spans="1:9" x14ac:dyDescent="0.25">
      <c r="A70" s="57"/>
      <c r="B70" s="40"/>
      <c r="C70" s="40"/>
      <c r="D70" s="40"/>
      <c r="E70" s="40"/>
      <c r="F70" s="11"/>
      <c r="G70" s="11"/>
      <c r="H70" s="40"/>
      <c r="I70" s="41"/>
    </row>
    <row r="71" spans="1:9" x14ac:dyDescent="0.25">
      <c r="A71" s="57" t="s">
        <v>129</v>
      </c>
      <c r="B71" s="40" t="s">
        <v>693</v>
      </c>
      <c r="C71" s="40" t="s">
        <v>693</v>
      </c>
      <c r="D71" s="40" t="s">
        <v>693</v>
      </c>
      <c r="E71" s="40" t="s">
        <v>693</v>
      </c>
      <c r="F71" s="11" t="s">
        <v>693</v>
      </c>
      <c r="G71" s="11" t="s">
        <v>693</v>
      </c>
      <c r="H71" s="40" t="s">
        <v>693</v>
      </c>
      <c r="I71" s="41" t="s">
        <v>693</v>
      </c>
    </row>
    <row r="72" spans="1:9" x14ac:dyDescent="0.25">
      <c r="A72" s="57" t="s">
        <v>130</v>
      </c>
      <c r="B72" s="40" t="s">
        <v>693</v>
      </c>
      <c r="C72" s="40" t="s">
        <v>693</v>
      </c>
      <c r="D72" s="40" t="s">
        <v>693</v>
      </c>
      <c r="E72" s="40" t="s">
        <v>693</v>
      </c>
      <c r="F72" s="11" t="s">
        <v>693</v>
      </c>
      <c r="G72" s="11" t="s">
        <v>693</v>
      </c>
      <c r="H72" s="40" t="s">
        <v>693</v>
      </c>
      <c r="I72" s="41" t="s">
        <v>693</v>
      </c>
    </row>
    <row r="73" spans="1:9" x14ac:dyDescent="0.25">
      <c r="A73" s="57" t="s">
        <v>131</v>
      </c>
      <c r="B73" s="40" t="s">
        <v>693</v>
      </c>
      <c r="C73" s="40" t="s">
        <v>693</v>
      </c>
      <c r="D73" s="40" t="s">
        <v>693</v>
      </c>
      <c r="E73" s="40" t="s">
        <v>693</v>
      </c>
      <c r="F73" s="11" t="s">
        <v>693</v>
      </c>
      <c r="G73" s="11" t="s">
        <v>693</v>
      </c>
      <c r="H73" s="40" t="s">
        <v>693</v>
      </c>
      <c r="I73" s="41" t="s">
        <v>693</v>
      </c>
    </row>
    <row r="74" spans="1:9" x14ac:dyDescent="0.25">
      <c r="A74" s="57" t="s">
        <v>132</v>
      </c>
      <c r="B74" s="40" t="s">
        <v>693</v>
      </c>
      <c r="C74" s="40" t="s">
        <v>693</v>
      </c>
      <c r="D74" s="40" t="s">
        <v>693</v>
      </c>
      <c r="E74" s="40" t="s">
        <v>693</v>
      </c>
      <c r="F74" s="11" t="s">
        <v>693</v>
      </c>
      <c r="G74" s="11" t="s">
        <v>693</v>
      </c>
      <c r="H74" s="40" t="s">
        <v>693</v>
      </c>
      <c r="I74" s="41" t="s">
        <v>693</v>
      </c>
    </row>
    <row r="75" spans="1:9" x14ac:dyDescent="0.25">
      <c r="A75" s="57" t="s">
        <v>133</v>
      </c>
      <c r="B75" s="40" t="s">
        <v>693</v>
      </c>
      <c r="C75" s="40" t="s">
        <v>693</v>
      </c>
      <c r="D75" s="40" t="s">
        <v>693</v>
      </c>
      <c r="E75" s="40" t="s">
        <v>693</v>
      </c>
      <c r="F75" s="11" t="s">
        <v>693</v>
      </c>
      <c r="G75" s="11" t="s">
        <v>693</v>
      </c>
      <c r="H75" s="40" t="s">
        <v>693</v>
      </c>
      <c r="I75" s="41" t="s">
        <v>693</v>
      </c>
    </row>
    <row r="76" spans="1:9" x14ac:dyDescent="0.25">
      <c r="A76" s="57" t="s">
        <v>134</v>
      </c>
      <c r="B76" s="40" t="s">
        <v>693</v>
      </c>
      <c r="C76" s="40" t="s">
        <v>693</v>
      </c>
      <c r="D76" s="40" t="s">
        <v>693</v>
      </c>
      <c r="E76" s="40" t="s">
        <v>693</v>
      </c>
      <c r="F76" s="11" t="s">
        <v>693</v>
      </c>
      <c r="G76" s="11" t="s">
        <v>693</v>
      </c>
      <c r="H76" s="40" t="s">
        <v>693</v>
      </c>
      <c r="I76" s="41" t="s">
        <v>693</v>
      </c>
    </row>
    <row r="77" spans="1:9" x14ac:dyDescent="0.25">
      <c r="A77" s="57" t="s">
        <v>135</v>
      </c>
      <c r="B77" s="40" t="s">
        <v>693</v>
      </c>
      <c r="C77" s="40" t="s">
        <v>693</v>
      </c>
      <c r="D77" s="40" t="s">
        <v>693</v>
      </c>
      <c r="E77" s="40" t="s">
        <v>693</v>
      </c>
      <c r="F77" s="11" t="s">
        <v>693</v>
      </c>
      <c r="G77" s="11" t="s">
        <v>693</v>
      </c>
      <c r="H77" s="40" t="s">
        <v>693</v>
      </c>
      <c r="I77" s="41" t="s">
        <v>693</v>
      </c>
    </row>
    <row r="78" spans="1:9" x14ac:dyDescent="0.25">
      <c r="A78" s="57" t="s">
        <v>136</v>
      </c>
      <c r="B78" s="40" t="s">
        <v>693</v>
      </c>
      <c r="C78" s="40" t="s">
        <v>693</v>
      </c>
      <c r="D78" s="40" t="s">
        <v>693</v>
      </c>
      <c r="E78" s="40" t="s">
        <v>693</v>
      </c>
      <c r="F78" s="11" t="s">
        <v>693</v>
      </c>
      <c r="G78" s="11" t="s">
        <v>693</v>
      </c>
      <c r="H78" s="40" t="s">
        <v>693</v>
      </c>
      <c r="I78" s="41" t="s">
        <v>693</v>
      </c>
    </row>
    <row r="79" spans="1:9" x14ac:dyDescent="0.25">
      <c r="A79" s="66" t="s">
        <v>137</v>
      </c>
      <c r="B79" s="67" t="s">
        <v>693</v>
      </c>
      <c r="C79" s="67" t="s">
        <v>693</v>
      </c>
      <c r="D79" s="67" t="s">
        <v>693</v>
      </c>
      <c r="E79" s="67" t="s">
        <v>693</v>
      </c>
      <c r="F79" s="71" t="s">
        <v>693</v>
      </c>
      <c r="G79" s="71" t="s">
        <v>693</v>
      </c>
      <c r="H79" s="67" t="s">
        <v>693</v>
      </c>
      <c r="I79" s="68" t="s">
        <v>693</v>
      </c>
    </row>
    <row r="80" spans="1:9" x14ac:dyDescent="0.25">
      <c r="A80" s="57"/>
      <c r="B80" s="40"/>
      <c r="C80" s="40"/>
      <c r="D80" s="40"/>
      <c r="E80" s="40"/>
      <c r="F80" s="11"/>
      <c r="G80" s="11"/>
      <c r="H80" s="40"/>
      <c r="I80" s="41"/>
    </row>
    <row r="81" spans="1:14" x14ac:dyDescent="0.25">
      <c r="A81" s="57" t="s">
        <v>138</v>
      </c>
      <c r="B81" s="40" t="s">
        <v>693</v>
      </c>
      <c r="C81" s="40" t="s">
        <v>693</v>
      </c>
      <c r="D81" s="40" t="s">
        <v>693</v>
      </c>
      <c r="E81" s="40" t="s">
        <v>693</v>
      </c>
      <c r="F81" s="11" t="s">
        <v>693</v>
      </c>
      <c r="G81" s="11" t="s">
        <v>693</v>
      </c>
      <c r="H81" s="40" t="s">
        <v>693</v>
      </c>
      <c r="I81" s="41" t="s">
        <v>693</v>
      </c>
    </row>
    <row r="82" spans="1:14" x14ac:dyDescent="0.25">
      <c r="A82" s="57" t="s">
        <v>139</v>
      </c>
      <c r="B82" s="40" t="s">
        <v>693</v>
      </c>
      <c r="C82" s="40" t="s">
        <v>693</v>
      </c>
      <c r="D82" s="40" t="s">
        <v>693</v>
      </c>
      <c r="E82" s="40" t="s">
        <v>693</v>
      </c>
      <c r="F82" s="11" t="s">
        <v>693</v>
      </c>
      <c r="G82" s="11" t="s">
        <v>693</v>
      </c>
      <c r="H82" s="40" t="s">
        <v>693</v>
      </c>
      <c r="I82" s="41" t="s">
        <v>693</v>
      </c>
    </row>
    <row r="83" spans="1:14" x14ac:dyDescent="0.25">
      <c r="A83" s="66" t="s">
        <v>140</v>
      </c>
      <c r="B83" s="67" t="s">
        <v>693</v>
      </c>
      <c r="C83" s="67" t="s">
        <v>693</v>
      </c>
      <c r="D83" s="67" t="s">
        <v>693</v>
      </c>
      <c r="E83" s="67" t="s">
        <v>693</v>
      </c>
      <c r="F83" s="71" t="s">
        <v>693</v>
      </c>
      <c r="G83" s="71" t="s">
        <v>693</v>
      </c>
      <c r="H83" s="67" t="s">
        <v>693</v>
      </c>
      <c r="I83" s="68" t="s">
        <v>693</v>
      </c>
    </row>
    <row r="84" spans="1:14" x14ac:dyDescent="0.25">
      <c r="A84" s="57"/>
      <c r="B84" s="40"/>
      <c r="C84" s="40"/>
      <c r="D84" s="40"/>
      <c r="E84" s="40"/>
      <c r="F84" s="11"/>
      <c r="G84" s="11"/>
      <c r="H84" s="40"/>
      <c r="I84" s="41"/>
    </row>
    <row r="85" spans="1:14" ht="13.8" thickBot="1" x14ac:dyDescent="0.3">
      <c r="A85" s="60" t="s">
        <v>141</v>
      </c>
      <c r="B85" s="47">
        <v>5354</v>
      </c>
      <c r="C85" s="47">
        <v>217</v>
      </c>
      <c r="D85" s="47" t="s">
        <v>693</v>
      </c>
      <c r="E85" s="47">
        <v>5571</v>
      </c>
      <c r="F85" s="149">
        <v>10867</v>
      </c>
      <c r="G85" s="149">
        <v>13051</v>
      </c>
      <c r="H85" s="149" t="s">
        <v>693</v>
      </c>
      <c r="I85" s="48">
        <v>61384</v>
      </c>
      <c r="J85" s="165"/>
      <c r="K85" s="165"/>
      <c r="L85" s="165"/>
      <c r="M85" s="165"/>
      <c r="N85" s="165"/>
    </row>
  </sheetData>
  <mergeCells count="7">
    <mergeCell ref="A1:I1"/>
    <mergeCell ref="A5:A7"/>
    <mergeCell ref="I5:I7"/>
    <mergeCell ref="B6:B7"/>
    <mergeCell ref="E6:E7"/>
    <mergeCell ref="F6:F7"/>
    <mergeCell ref="A3:I3"/>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38">
    <pageSetUpPr fitToPage="1"/>
  </sheetPr>
  <dimension ref="A1:J21"/>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6" width="18.6640625" style="272" customWidth="1"/>
    <col min="7" max="7" width="4.44140625" style="272" customWidth="1"/>
    <col min="8" max="8" width="1.6640625" style="272" customWidth="1"/>
    <col min="9" max="9" width="11.109375" style="272" customWidth="1"/>
    <col min="10" max="17" width="12" style="272" customWidth="1"/>
    <col min="18" max="16384" width="11.44140625" style="272"/>
  </cols>
  <sheetData>
    <row r="1" spans="1:10" s="300" customFormat="1" ht="17.399999999999999" x14ac:dyDescent="0.3">
      <c r="A1" s="2014" t="s">
        <v>0</v>
      </c>
      <c r="B1" s="2014"/>
      <c r="C1" s="2014"/>
      <c r="D1" s="2014"/>
      <c r="E1" s="2014"/>
      <c r="F1" s="2014"/>
    </row>
    <row r="2" spans="1:10" s="301" customFormat="1" ht="12.75" customHeight="1" x14ac:dyDescent="0.25"/>
    <row r="3" spans="1:10" s="301" customFormat="1" ht="13.8" x14ac:dyDescent="0.25">
      <c r="A3" s="2022" t="s">
        <v>650</v>
      </c>
      <c r="B3" s="2022"/>
      <c r="C3" s="2022"/>
      <c r="D3" s="2022"/>
      <c r="E3" s="2022"/>
      <c r="F3" s="2022"/>
      <c r="G3" s="182"/>
      <c r="H3" s="182"/>
      <c r="I3" s="182"/>
      <c r="J3" s="182"/>
    </row>
    <row r="4" spans="1:10" s="301" customFormat="1" ht="13.8" x14ac:dyDescent="0.25">
      <c r="A4" s="2022" t="s">
        <v>238</v>
      </c>
      <c r="B4" s="2022"/>
      <c r="C4" s="2022"/>
      <c r="D4" s="2022"/>
      <c r="E4" s="2022"/>
      <c r="F4" s="2022"/>
      <c r="G4" s="208"/>
      <c r="H4" s="182"/>
      <c r="I4" s="182"/>
      <c r="J4" s="182"/>
    </row>
    <row r="5" spans="1:10" s="301" customFormat="1" ht="13.5" customHeight="1" thickBot="1" x14ac:dyDescent="0.3">
      <c r="A5" s="302"/>
      <c r="B5" s="303"/>
      <c r="C5" s="303"/>
      <c r="D5" s="303"/>
      <c r="E5" s="303"/>
      <c r="F5" s="303"/>
    </row>
    <row r="6" spans="1:10" s="642" customFormat="1" ht="21" customHeight="1" x14ac:dyDescent="0.25">
      <c r="A6" s="2023" t="s">
        <v>2</v>
      </c>
      <c r="B6" s="627"/>
      <c r="C6" s="627"/>
      <c r="D6" s="627"/>
      <c r="E6" s="428" t="s">
        <v>142</v>
      </c>
      <c r="F6" s="384"/>
    </row>
    <row r="7" spans="1:10" s="642" customFormat="1" ht="12.75" customHeight="1" x14ac:dyDescent="0.25">
      <c r="A7" s="2024"/>
      <c r="B7" s="393" t="s">
        <v>3</v>
      </c>
      <c r="C7" s="393" t="s">
        <v>10</v>
      </c>
      <c r="D7" s="393" t="s">
        <v>4</v>
      </c>
      <c r="E7" s="393" t="s">
        <v>143</v>
      </c>
      <c r="F7" s="408" t="s">
        <v>5</v>
      </c>
    </row>
    <row r="8" spans="1:10" s="642" customFormat="1" ht="15" customHeight="1" x14ac:dyDescent="0.25">
      <c r="A8" s="2024"/>
      <c r="B8" s="393" t="s">
        <v>6</v>
      </c>
      <c r="C8" s="393" t="s">
        <v>145</v>
      </c>
      <c r="D8" s="652" t="s">
        <v>7</v>
      </c>
      <c r="E8" s="393" t="s">
        <v>146</v>
      </c>
      <c r="F8" s="408" t="s">
        <v>8</v>
      </c>
    </row>
    <row r="9" spans="1:10" s="642" customFormat="1" ht="21" customHeight="1" thickBot="1" x14ac:dyDescent="0.3">
      <c r="A9" s="2025"/>
      <c r="B9" s="388"/>
      <c r="C9" s="388"/>
      <c r="D9" s="388"/>
      <c r="E9" s="396" t="s">
        <v>147</v>
      </c>
      <c r="F9" s="553"/>
    </row>
    <row r="10" spans="1:10" x14ac:dyDescent="0.25">
      <c r="A10" s="883">
        <v>2009</v>
      </c>
      <c r="B10" s="733">
        <v>18.082000000000001</v>
      </c>
      <c r="C10" s="734">
        <v>471.1735427496958</v>
      </c>
      <c r="D10" s="733">
        <v>851.976</v>
      </c>
      <c r="E10" s="735">
        <v>23.06</v>
      </c>
      <c r="F10" s="736">
        <v>196465.66560000001</v>
      </c>
    </row>
    <row r="11" spans="1:10" x14ac:dyDescent="0.25">
      <c r="A11" s="883">
        <v>2010</v>
      </c>
      <c r="B11" s="733">
        <v>18.648</v>
      </c>
      <c r="C11" s="734">
        <v>419.57850707850702</v>
      </c>
      <c r="D11" s="733">
        <v>782.43</v>
      </c>
      <c r="E11" s="735">
        <v>40.14</v>
      </c>
      <c r="F11" s="736">
        <v>314067.402</v>
      </c>
    </row>
    <row r="12" spans="1:10" x14ac:dyDescent="0.25">
      <c r="A12" s="883">
        <v>2011</v>
      </c>
      <c r="B12" s="733">
        <v>17.783000000000001</v>
      </c>
      <c r="C12" s="734">
        <v>430.91773041669006</v>
      </c>
      <c r="D12" s="733">
        <v>766.30100000000004</v>
      </c>
      <c r="E12" s="735">
        <v>24.33</v>
      </c>
      <c r="F12" s="736">
        <v>186441.03329999998</v>
      </c>
    </row>
    <row r="13" spans="1:10" x14ac:dyDescent="0.25">
      <c r="A13" s="883">
        <v>2012</v>
      </c>
      <c r="B13" s="733">
        <v>18.942</v>
      </c>
      <c r="C13" s="734">
        <v>459.99577658114242</v>
      </c>
      <c r="D13" s="733">
        <v>871.32399999999996</v>
      </c>
      <c r="E13" s="735">
        <v>20.399999999999999</v>
      </c>
      <c r="F13" s="736">
        <v>177750.09599999996</v>
      </c>
    </row>
    <row r="14" spans="1:10" x14ac:dyDescent="0.25">
      <c r="A14" s="883">
        <v>2013</v>
      </c>
      <c r="B14" s="733">
        <v>17.952999999999999</v>
      </c>
      <c r="C14" s="734">
        <v>484.31961232106056</v>
      </c>
      <c r="D14" s="733">
        <v>869.49900000000002</v>
      </c>
      <c r="E14" s="735">
        <v>27.18</v>
      </c>
      <c r="F14" s="736">
        <v>236329.82820000002</v>
      </c>
    </row>
    <row r="15" spans="1:10" x14ac:dyDescent="0.25">
      <c r="A15" s="883">
        <v>2014</v>
      </c>
      <c r="B15" s="733">
        <v>18.059000000000001</v>
      </c>
      <c r="C15" s="734">
        <v>511.27969433523452</v>
      </c>
      <c r="D15" s="733">
        <v>923.32</v>
      </c>
      <c r="E15" s="735">
        <v>17.54</v>
      </c>
      <c r="F15" s="736">
        <v>161950.32800000001</v>
      </c>
    </row>
    <row r="16" spans="1:10" x14ac:dyDescent="0.25">
      <c r="A16" s="883">
        <v>2015</v>
      </c>
      <c r="B16" s="733">
        <v>19.146999999999998</v>
      </c>
      <c r="C16" s="734">
        <v>543.00830417297766</v>
      </c>
      <c r="D16" s="733">
        <v>1039.6980000000001</v>
      </c>
      <c r="E16" s="735">
        <v>27.35</v>
      </c>
      <c r="F16" s="736">
        <v>284357</v>
      </c>
    </row>
    <row r="17" spans="1:6" x14ac:dyDescent="0.25">
      <c r="A17" s="883">
        <v>2016</v>
      </c>
      <c r="B17" s="733">
        <v>19.155999999999999</v>
      </c>
      <c r="C17" s="734">
        <v>570.09553142618506</v>
      </c>
      <c r="D17" s="733">
        <v>1092.075</v>
      </c>
      <c r="E17" s="735">
        <v>25.49</v>
      </c>
      <c r="F17" s="736">
        <v>278370</v>
      </c>
    </row>
    <row r="18" spans="1:6" x14ac:dyDescent="0.25">
      <c r="A18" s="883">
        <v>2017</v>
      </c>
      <c r="B18" s="733">
        <v>20.026</v>
      </c>
      <c r="C18" s="734">
        <v>555.87336462598626</v>
      </c>
      <c r="D18" s="733">
        <v>1113.192</v>
      </c>
      <c r="E18" s="735">
        <v>24.82</v>
      </c>
      <c r="F18" s="736">
        <v>276294.25439999998</v>
      </c>
    </row>
    <row r="19" spans="1:6" x14ac:dyDescent="0.25">
      <c r="A19" s="883">
        <v>2018</v>
      </c>
      <c r="B19" s="857">
        <v>20.401</v>
      </c>
      <c r="C19" s="858">
        <v>535.46443801774421</v>
      </c>
      <c r="D19" s="857">
        <v>1092.4010000000001</v>
      </c>
      <c r="E19" s="859">
        <v>51.69</v>
      </c>
      <c r="F19" s="860">
        <v>564662.07689999999</v>
      </c>
    </row>
    <row r="20" spans="1:6" ht="13.8" thickBot="1" x14ac:dyDescent="0.3">
      <c r="A20" s="884">
        <v>2019</v>
      </c>
      <c r="B20" s="733">
        <v>21.459</v>
      </c>
      <c r="C20" s="734">
        <v>559.24926604222003</v>
      </c>
      <c r="D20" s="733">
        <v>1200.0930000000001</v>
      </c>
      <c r="E20" s="1919">
        <v>25.51</v>
      </c>
      <c r="F20" s="1920">
        <v>306143.7243</v>
      </c>
    </row>
    <row r="21" spans="1:6" x14ac:dyDescent="0.25">
      <c r="A21" s="307"/>
      <c r="B21" s="307"/>
      <c r="C21" s="307"/>
      <c r="D21" s="307"/>
      <c r="E21" s="131"/>
      <c r="F21" s="131"/>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39">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10937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776</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16.5" customHeight="1" x14ac:dyDescent="0.25">
      <c r="A5" s="2005" t="s">
        <v>77</v>
      </c>
      <c r="B5" s="366" t="s">
        <v>241</v>
      </c>
      <c r="C5" s="367"/>
      <c r="D5" s="367"/>
      <c r="E5" s="368"/>
      <c r="F5" s="366" t="s">
        <v>178</v>
      </c>
      <c r="G5" s="367"/>
      <c r="H5" s="367"/>
      <c r="I5" s="1999" t="s">
        <v>11</v>
      </c>
    </row>
    <row r="6" spans="1:11" s="380" customFormat="1" ht="16.5" customHeight="1" x14ac:dyDescent="0.25">
      <c r="A6" s="2006"/>
      <c r="B6" s="1997" t="s">
        <v>17</v>
      </c>
      <c r="C6" s="188" t="s">
        <v>18</v>
      </c>
      <c r="D6" s="189"/>
      <c r="E6" s="1997" t="s">
        <v>19</v>
      </c>
      <c r="F6" s="1997" t="s">
        <v>17</v>
      </c>
      <c r="G6" s="188" t="s">
        <v>18</v>
      </c>
      <c r="H6" s="190"/>
      <c r="I6" s="2000"/>
    </row>
    <row r="7" spans="1:11" s="380" customFormat="1" ht="16.5" customHeight="1" thickBot="1" x14ac:dyDescent="0.3">
      <c r="A7" s="2007"/>
      <c r="B7" s="1998"/>
      <c r="C7" s="376" t="s">
        <v>393</v>
      </c>
      <c r="D7" s="376" t="s">
        <v>394</v>
      </c>
      <c r="E7" s="2103"/>
      <c r="F7" s="1998"/>
      <c r="G7" s="376" t="s">
        <v>393</v>
      </c>
      <c r="H7" s="376" t="s">
        <v>394</v>
      </c>
      <c r="I7" s="2001"/>
    </row>
    <row r="8" spans="1:11" x14ac:dyDescent="0.25">
      <c r="A8" s="57" t="s">
        <v>81</v>
      </c>
      <c r="B8" s="40" t="s">
        <v>693</v>
      </c>
      <c r="C8" s="40" t="s">
        <v>693</v>
      </c>
      <c r="D8" s="40" t="s">
        <v>693</v>
      </c>
      <c r="E8" s="40" t="s">
        <v>693</v>
      </c>
      <c r="F8" s="11" t="s">
        <v>693</v>
      </c>
      <c r="G8" s="11" t="s">
        <v>693</v>
      </c>
      <c r="H8" s="40" t="s">
        <v>693</v>
      </c>
      <c r="I8" s="41" t="s">
        <v>693</v>
      </c>
      <c r="J8" s="177"/>
      <c r="K8" s="177"/>
    </row>
    <row r="9" spans="1:11" x14ac:dyDescent="0.25">
      <c r="A9" s="57" t="s">
        <v>82</v>
      </c>
      <c r="B9" s="40" t="s">
        <v>693</v>
      </c>
      <c r="C9" s="40" t="s">
        <v>693</v>
      </c>
      <c r="D9" s="40" t="s">
        <v>693</v>
      </c>
      <c r="E9" s="40" t="s">
        <v>693</v>
      </c>
      <c r="F9" s="11" t="s">
        <v>693</v>
      </c>
      <c r="G9" s="11" t="s">
        <v>693</v>
      </c>
      <c r="H9" s="40" t="s">
        <v>693</v>
      </c>
      <c r="I9" s="41" t="s">
        <v>693</v>
      </c>
      <c r="J9" s="177"/>
      <c r="K9" s="177"/>
    </row>
    <row r="10" spans="1:11" x14ac:dyDescent="0.25">
      <c r="A10" s="57" t="s">
        <v>83</v>
      </c>
      <c r="B10" s="40" t="s">
        <v>693</v>
      </c>
      <c r="C10" s="40" t="s">
        <v>693</v>
      </c>
      <c r="D10" s="40" t="s">
        <v>693</v>
      </c>
      <c r="E10" s="40" t="s">
        <v>693</v>
      </c>
      <c r="F10" s="40" t="s">
        <v>693</v>
      </c>
      <c r="G10" s="11" t="s">
        <v>693</v>
      </c>
      <c r="H10" s="40" t="s">
        <v>693</v>
      </c>
      <c r="I10" s="41" t="s">
        <v>693</v>
      </c>
      <c r="J10" s="177"/>
      <c r="K10" s="177"/>
    </row>
    <row r="11" spans="1:11" x14ac:dyDescent="0.25">
      <c r="A11" s="57" t="s">
        <v>84</v>
      </c>
      <c r="B11" s="40" t="s">
        <v>693</v>
      </c>
      <c r="C11" s="40" t="s">
        <v>693</v>
      </c>
      <c r="D11" s="40" t="s">
        <v>693</v>
      </c>
      <c r="E11" s="40" t="s">
        <v>693</v>
      </c>
      <c r="F11" s="40" t="s">
        <v>693</v>
      </c>
      <c r="G11" s="11" t="s">
        <v>693</v>
      </c>
      <c r="H11" s="40" t="s">
        <v>693</v>
      </c>
      <c r="I11" s="41" t="s">
        <v>693</v>
      </c>
      <c r="J11" s="177"/>
      <c r="K11" s="177"/>
    </row>
    <row r="12" spans="1:11" x14ac:dyDescent="0.25">
      <c r="A12" s="66" t="s">
        <v>85</v>
      </c>
      <c r="B12" s="67" t="s">
        <v>693</v>
      </c>
      <c r="C12" s="67" t="s">
        <v>693</v>
      </c>
      <c r="D12" s="67" t="s">
        <v>693</v>
      </c>
      <c r="E12" s="67" t="s">
        <v>693</v>
      </c>
      <c r="F12" s="67" t="s">
        <v>693</v>
      </c>
      <c r="G12" s="71" t="s">
        <v>693</v>
      </c>
      <c r="H12" s="67" t="s">
        <v>693</v>
      </c>
      <c r="I12" s="68" t="s">
        <v>693</v>
      </c>
      <c r="J12" s="177"/>
      <c r="K12" s="177"/>
    </row>
    <row r="13" spans="1:11" x14ac:dyDescent="0.25">
      <c r="A13" s="57"/>
      <c r="B13" s="40"/>
      <c r="C13" s="40"/>
      <c r="D13" s="40"/>
      <c r="E13" s="40"/>
      <c r="F13" s="11"/>
      <c r="G13" s="11"/>
      <c r="H13" s="40"/>
      <c r="I13" s="41"/>
      <c r="J13" s="177"/>
      <c r="K13" s="177"/>
    </row>
    <row r="14" spans="1:11" x14ac:dyDescent="0.25">
      <c r="A14" s="66" t="s">
        <v>86</v>
      </c>
      <c r="B14" s="67" t="s">
        <v>693</v>
      </c>
      <c r="C14" s="67" t="s">
        <v>693</v>
      </c>
      <c r="D14" s="67" t="s">
        <v>693</v>
      </c>
      <c r="E14" s="67" t="s">
        <v>693</v>
      </c>
      <c r="F14" s="67" t="s">
        <v>693</v>
      </c>
      <c r="G14" s="71" t="s">
        <v>693</v>
      </c>
      <c r="H14" s="67" t="s">
        <v>693</v>
      </c>
      <c r="I14" s="68" t="s">
        <v>693</v>
      </c>
      <c r="J14" s="177"/>
      <c r="K14" s="177"/>
    </row>
    <row r="15" spans="1:11" x14ac:dyDescent="0.25">
      <c r="A15" s="57"/>
      <c r="B15" s="73"/>
      <c r="C15" s="73"/>
      <c r="D15" s="40"/>
      <c r="E15" s="40"/>
      <c r="F15" s="73"/>
      <c r="G15" s="73"/>
      <c r="H15" s="40"/>
      <c r="I15" s="12"/>
      <c r="J15" s="177"/>
      <c r="K15" s="177"/>
    </row>
    <row r="16" spans="1:11" x14ac:dyDescent="0.25">
      <c r="A16" s="66" t="s">
        <v>87</v>
      </c>
      <c r="B16" s="67" t="s">
        <v>693</v>
      </c>
      <c r="C16" s="67" t="s">
        <v>693</v>
      </c>
      <c r="D16" s="67" t="s">
        <v>693</v>
      </c>
      <c r="E16" s="67" t="s">
        <v>693</v>
      </c>
      <c r="F16" s="67" t="s">
        <v>693</v>
      </c>
      <c r="G16" s="71" t="s">
        <v>693</v>
      </c>
      <c r="H16" s="67" t="s">
        <v>693</v>
      </c>
      <c r="I16" s="68" t="s">
        <v>693</v>
      </c>
      <c r="J16" s="177"/>
      <c r="K16" s="177"/>
    </row>
    <row r="17" spans="1:11" x14ac:dyDescent="0.25">
      <c r="A17" s="57"/>
      <c r="B17" s="73"/>
      <c r="C17" s="73"/>
      <c r="D17" s="40"/>
      <c r="E17" s="40"/>
      <c r="F17" s="73"/>
      <c r="G17" s="73"/>
      <c r="H17" s="40"/>
      <c r="I17" s="12"/>
      <c r="J17" s="177"/>
      <c r="K17" s="177"/>
    </row>
    <row r="18" spans="1:11" x14ac:dyDescent="0.25">
      <c r="A18" s="57" t="s">
        <v>160</v>
      </c>
      <c r="B18" s="73" t="s">
        <v>693</v>
      </c>
      <c r="C18" s="73" t="s">
        <v>693</v>
      </c>
      <c r="D18" s="40" t="s">
        <v>693</v>
      </c>
      <c r="E18" s="40" t="s">
        <v>693</v>
      </c>
      <c r="F18" s="73" t="s">
        <v>693</v>
      </c>
      <c r="G18" s="73" t="s">
        <v>693</v>
      </c>
      <c r="H18" s="40" t="s">
        <v>693</v>
      </c>
      <c r="I18" s="12" t="s">
        <v>693</v>
      </c>
      <c r="J18" s="177"/>
      <c r="K18" s="177"/>
    </row>
    <row r="19" spans="1:11" x14ac:dyDescent="0.25">
      <c r="A19" s="57" t="s">
        <v>89</v>
      </c>
      <c r="B19" s="40" t="s">
        <v>693</v>
      </c>
      <c r="C19" s="40" t="s">
        <v>693</v>
      </c>
      <c r="D19" s="40" t="s">
        <v>693</v>
      </c>
      <c r="E19" s="40" t="s">
        <v>693</v>
      </c>
      <c r="F19" s="11" t="s">
        <v>693</v>
      </c>
      <c r="G19" s="11" t="s">
        <v>693</v>
      </c>
      <c r="H19" s="40" t="s">
        <v>693</v>
      </c>
      <c r="I19" s="41" t="s">
        <v>693</v>
      </c>
      <c r="J19" s="177"/>
      <c r="K19" s="177"/>
    </row>
    <row r="20" spans="1:11" x14ac:dyDescent="0.25">
      <c r="A20" s="57" t="s">
        <v>90</v>
      </c>
      <c r="B20" s="40" t="s">
        <v>693</v>
      </c>
      <c r="C20" s="40" t="s">
        <v>693</v>
      </c>
      <c r="D20" s="40" t="s">
        <v>693</v>
      </c>
      <c r="E20" s="40" t="s">
        <v>693</v>
      </c>
      <c r="F20" s="11" t="s">
        <v>693</v>
      </c>
      <c r="G20" s="11" t="s">
        <v>693</v>
      </c>
      <c r="H20" s="11" t="s">
        <v>693</v>
      </c>
      <c r="I20" s="41" t="s">
        <v>693</v>
      </c>
      <c r="J20" s="177"/>
      <c r="K20" s="177"/>
    </row>
    <row r="21" spans="1:11" x14ac:dyDescent="0.25">
      <c r="A21" s="66" t="s">
        <v>91</v>
      </c>
      <c r="B21" s="67" t="s">
        <v>693</v>
      </c>
      <c r="C21" s="67" t="s">
        <v>693</v>
      </c>
      <c r="D21" s="67" t="s">
        <v>693</v>
      </c>
      <c r="E21" s="67" t="s">
        <v>693</v>
      </c>
      <c r="F21" s="67" t="s">
        <v>693</v>
      </c>
      <c r="G21" s="71" t="s">
        <v>693</v>
      </c>
      <c r="H21" s="67" t="s">
        <v>693</v>
      </c>
      <c r="I21" s="68" t="s">
        <v>693</v>
      </c>
      <c r="J21" s="177"/>
      <c r="K21" s="177"/>
    </row>
    <row r="22" spans="1:11" x14ac:dyDescent="0.25">
      <c r="A22" s="57"/>
      <c r="B22" s="40"/>
      <c r="C22" s="40"/>
      <c r="D22" s="40"/>
      <c r="E22" s="40"/>
      <c r="F22" s="11"/>
      <c r="G22" s="11"/>
      <c r="H22" s="11"/>
      <c r="I22" s="41"/>
      <c r="J22" s="177"/>
      <c r="K22" s="177"/>
    </row>
    <row r="23" spans="1:11" x14ac:dyDescent="0.25">
      <c r="A23" s="66" t="s">
        <v>92</v>
      </c>
      <c r="B23" s="67" t="s">
        <v>693</v>
      </c>
      <c r="C23" s="67" t="s">
        <v>693</v>
      </c>
      <c r="D23" s="67" t="s">
        <v>693</v>
      </c>
      <c r="E23" s="67" t="s">
        <v>693</v>
      </c>
      <c r="F23" s="67" t="s">
        <v>693</v>
      </c>
      <c r="G23" s="71" t="s">
        <v>693</v>
      </c>
      <c r="H23" s="67" t="s">
        <v>693</v>
      </c>
      <c r="I23" s="68" t="s">
        <v>693</v>
      </c>
      <c r="J23" s="177"/>
      <c r="K23" s="177"/>
    </row>
    <row r="24" spans="1:11" x14ac:dyDescent="0.25">
      <c r="A24" s="57"/>
      <c r="B24" s="11"/>
      <c r="C24" s="11"/>
      <c r="D24" s="40"/>
      <c r="E24" s="40"/>
      <c r="F24" s="11"/>
      <c r="G24" s="11"/>
      <c r="H24" s="40"/>
      <c r="I24" s="12"/>
      <c r="J24" s="177"/>
      <c r="K24" s="177"/>
    </row>
    <row r="25" spans="1:11" x14ac:dyDescent="0.25">
      <c r="A25" s="66" t="s">
        <v>93</v>
      </c>
      <c r="B25" s="67" t="s">
        <v>693</v>
      </c>
      <c r="C25" s="67">
        <v>3</v>
      </c>
      <c r="D25" s="67" t="s">
        <v>693</v>
      </c>
      <c r="E25" s="67">
        <v>3</v>
      </c>
      <c r="F25" s="67" t="s">
        <v>693</v>
      </c>
      <c r="G25" s="71">
        <v>20000</v>
      </c>
      <c r="H25" s="67" t="s">
        <v>693</v>
      </c>
      <c r="I25" s="68">
        <v>60</v>
      </c>
      <c r="J25" s="177"/>
      <c r="K25" s="177"/>
    </row>
    <row r="26" spans="1:11" x14ac:dyDescent="0.25">
      <c r="A26" s="57"/>
      <c r="B26" s="40"/>
      <c r="C26" s="11"/>
      <c r="D26" s="40"/>
      <c r="E26" s="40"/>
      <c r="F26" s="40"/>
      <c r="G26" s="11"/>
      <c r="H26" s="40"/>
      <c r="I26" s="12"/>
      <c r="J26" s="177"/>
      <c r="K26" s="177"/>
    </row>
    <row r="27" spans="1:11" x14ac:dyDescent="0.25">
      <c r="A27" s="57" t="s">
        <v>94</v>
      </c>
      <c r="B27" s="11" t="s">
        <v>693</v>
      </c>
      <c r="C27" s="11" t="s">
        <v>693</v>
      </c>
      <c r="D27" s="40" t="s">
        <v>693</v>
      </c>
      <c r="E27" s="40" t="s">
        <v>693</v>
      </c>
      <c r="F27" s="11" t="s">
        <v>693</v>
      </c>
      <c r="G27" s="11" t="s">
        <v>693</v>
      </c>
      <c r="H27" s="40" t="s">
        <v>693</v>
      </c>
      <c r="I27" s="12" t="s">
        <v>693</v>
      </c>
      <c r="J27" s="177"/>
      <c r="K27" s="177"/>
    </row>
    <row r="28" spans="1:11" x14ac:dyDescent="0.25">
      <c r="A28" s="57" t="s">
        <v>95</v>
      </c>
      <c r="B28" s="40" t="s">
        <v>693</v>
      </c>
      <c r="C28" s="11" t="s">
        <v>693</v>
      </c>
      <c r="D28" s="40" t="s">
        <v>693</v>
      </c>
      <c r="E28" s="40" t="s">
        <v>693</v>
      </c>
      <c r="F28" s="40" t="s">
        <v>693</v>
      </c>
      <c r="G28" s="11" t="s">
        <v>693</v>
      </c>
      <c r="H28" s="40" t="s">
        <v>693</v>
      </c>
      <c r="I28" s="12" t="s">
        <v>693</v>
      </c>
      <c r="J28" s="177"/>
      <c r="K28" s="177"/>
    </row>
    <row r="29" spans="1:11" x14ac:dyDescent="0.25">
      <c r="A29" s="57" t="s">
        <v>96</v>
      </c>
      <c r="B29" s="11" t="s">
        <v>693</v>
      </c>
      <c r="C29" s="11">
        <v>9</v>
      </c>
      <c r="D29" s="40" t="s">
        <v>693</v>
      </c>
      <c r="E29" s="40">
        <v>9</v>
      </c>
      <c r="F29" s="11" t="s">
        <v>693</v>
      </c>
      <c r="G29" s="11">
        <v>40000</v>
      </c>
      <c r="H29" s="40" t="s">
        <v>693</v>
      </c>
      <c r="I29" s="12">
        <v>360</v>
      </c>
      <c r="J29" s="177"/>
      <c r="K29" s="177"/>
    </row>
    <row r="30" spans="1:11" x14ac:dyDescent="0.25">
      <c r="A30" s="66" t="s">
        <v>97</v>
      </c>
      <c r="B30" s="67" t="s">
        <v>693</v>
      </c>
      <c r="C30" s="67">
        <v>9</v>
      </c>
      <c r="D30" s="67" t="s">
        <v>693</v>
      </c>
      <c r="E30" s="67">
        <v>9</v>
      </c>
      <c r="F30" s="67" t="s">
        <v>693</v>
      </c>
      <c r="G30" s="71">
        <v>40000</v>
      </c>
      <c r="H30" s="67" t="s">
        <v>693</v>
      </c>
      <c r="I30" s="68">
        <v>360</v>
      </c>
      <c r="J30" s="177"/>
      <c r="K30" s="177"/>
    </row>
    <row r="31" spans="1:11" x14ac:dyDescent="0.25">
      <c r="A31" s="57"/>
      <c r="B31" s="11"/>
      <c r="C31" s="11"/>
      <c r="D31" s="40"/>
      <c r="E31" s="40"/>
      <c r="F31" s="11"/>
      <c r="G31" s="11"/>
      <c r="H31" s="40"/>
      <c r="I31" s="12"/>
      <c r="J31" s="177"/>
      <c r="K31" s="177"/>
    </row>
    <row r="32" spans="1:11" x14ac:dyDescent="0.25">
      <c r="A32" s="57" t="s">
        <v>98</v>
      </c>
      <c r="B32" s="40">
        <v>1</v>
      </c>
      <c r="C32" s="40">
        <v>30</v>
      </c>
      <c r="D32" s="40" t="s">
        <v>693</v>
      </c>
      <c r="E32" s="40">
        <v>31</v>
      </c>
      <c r="F32" s="11">
        <v>18100</v>
      </c>
      <c r="G32" s="11">
        <v>27240</v>
      </c>
      <c r="H32" s="40" t="s">
        <v>693</v>
      </c>
      <c r="I32" s="41">
        <v>835</v>
      </c>
      <c r="J32" s="177"/>
      <c r="K32" s="177"/>
    </row>
    <row r="33" spans="1:11" x14ac:dyDescent="0.25">
      <c r="A33" s="57" t="s">
        <v>99</v>
      </c>
      <c r="B33" s="40" t="s">
        <v>693</v>
      </c>
      <c r="C33" s="40">
        <v>7</v>
      </c>
      <c r="D33" s="40" t="s">
        <v>693</v>
      </c>
      <c r="E33" s="40">
        <v>7</v>
      </c>
      <c r="F33" s="11" t="s">
        <v>693</v>
      </c>
      <c r="G33" s="11">
        <v>30000</v>
      </c>
      <c r="H33" s="11" t="s">
        <v>693</v>
      </c>
      <c r="I33" s="41">
        <v>210</v>
      </c>
      <c r="J33" s="177"/>
      <c r="K33" s="177"/>
    </row>
    <row r="34" spans="1:11" x14ac:dyDescent="0.25">
      <c r="A34" s="57" t="s">
        <v>100</v>
      </c>
      <c r="B34" s="40" t="s">
        <v>693</v>
      </c>
      <c r="C34" s="40">
        <v>32</v>
      </c>
      <c r="D34" s="40" t="s">
        <v>693</v>
      </c>
      <c r="E34" s="40">
        <v>32</v>
      </c>
      <c r="F34" s="11" t="s">
        <v>693</v>
      </c>
      <c r="G34" s="11">
        <v>20129</v>
      </c>
      <c r="H34" s="40" t="s">
        <v>693</v>
      </c>
      <c r="I34" s="41">
        <v>644</v>
      </c>
      <c r="J34" s="177"/>
      <c r="K34" s="177"/>
    </row>
    <row r="35" spans="1:11" x14ac:dyDescent="0.25">
      <c r="A35" s="57" t="s">
        <v>101</v>
      </c>
      <c r="B35" s="40">
        <v>1</v>
      </c>
      <c r="C35" s="40">
        <v>214</v>
      </c>
      <c r="D35" s="40" t="s">
        <v>693</v>
      </c>
      <c r="E35" s="40">
        <v>215</v>
      </c>
      <c r="F35" s="11">
        <v>10000</v>
      </c>
      <c r="G35" s="11">
        <v>29953</v>
      </c>
      <c r="H35" s="11" t="s">
        <v>693</v>
      </c>
      <c r="I35" s="41">
        <v>6420</v>
      </c>
      <c r="J35" s="177"/>
      <c r="K35" s="177"/>
    </row>
    <row r="36" spans="1:11" x14ac:dyDescent="0.25">
      <c r="A36" s="66" t="s">
        <v>102</v>
      </c>
      <c r="B36" s="67">
        <v>2</v>
      </c>
      <c r="C36" s="67">
        <v>283</v>
      </c>
      <c r="D36" s="67" t="s">
        <v>693</v>
      </c>
      <c r="E36" s="67">
        <v>285</v>
      </c>
      <c r="F36" s="67">
        <v>14050</v>
      </c>
      <c r="G36" s="71">
        <v>28556</v>
      </c>
      <c r="H36" s="67" t="s">
        <v>693</v>
      </c>
      <c r="I36" s="68">
        <v>8109</v>
      </c>
      <c r="J36" s="177"/>
      <c r="K36" s="177"/>
    </row>
    <row r="37" spans="1:11" x14ac:dyDescent="0.25">
      <c r="A37" s="57"/>
      <c r="B37" s="40"/>
      <c r="C37" s="11"/>
      <c r="D37" s="40"/>
      <c r="E37" s="40"/>
      <c r="F37" s="40"/>
      <c r="G37" s="11"/>
      <c r="H37" s="40"/>
      <c r="I37" s="12"/>
      <c r="J37" s="177"/>
      <c r="K37" s="177"/>
    </row>
    <row r="38" spans="1:11" x14ac:dyDescent="0.25">
      <c r="A38" s="66" t="s">
        <v>103</v>
      </c>
      <c r="B38" s="67" t="s">
        <v>693</v>
      </c>
      <c r="C38" s="67">
        <v>235</v>
      </c>
      <c r="D38" s="67">
        <v>62</v>
      </c>
      <c r="E38" s="67">
        <v>297</v>
      </c>
      <c r="F38" s="67" t="s">
        <v>693</v>
      </c>
      <c r="G38" s="71">
        <v>29980</v>
      </c>
      <c r="H38" s="67">
        <v>40300</v>
      </c>
      <c r="I38" s="68">
        <v>9544</v>
      </c>
      <c r="J38" s="177"/>
      <c r="K38" s="177"/>
    </row>
    <row r="39" spans="1:11" x14ac:dyDescent="0.25">
      <c r="A39" s="57"/>
      <c r="B39" s="40"/>
      <c r="C39" s="11"/>
      <c r="D39" s="40"/>
      <c r="E39" s="40"/>
      <c r="F39" s="40"/>
      <c r="G39" s="11"/>
      <c r="H39" s="40"/>
      <c r="I39" s="12"/>
      <c r="J39" s="177"/>
      <c r="K39" s="177"/>
    </row>
    <row r="40" spans="1:11" x14ac:dyDescent="0.25">
      <c r="A40" s="57" t="s">
        <v>161</v>
      </c>
      <c r="B40" s="75" t="s">
        <v>693</v>
      </c>
      <c r="C40" s="11">
        <v>18</v>
      </c>
      <c r="D40" s="40" t="s">
        <v>693</v>
      </c>
      <c r="E40" s="40">
        <v>18</v>
      </c>
      <c r="F40" s="75" t="s">
        <v>693</v>
      </c>
      <c r="G40" s="11">
        <v>15900</v>
      </c>
      <c r="H40" s="40" t="s">
        <v>693</v>
      </c>
      <c r="I40" s="12">
        <v>286</v>
      </c>
      <c r="J40" s="177"/>
      <c r="K40" s="177"/>
    </row>
    <row r="41" spans="1:11" x14ac:dyDescent="0.25">
      <c r="A41" s="57" t="s">
        <v>105</v>
      </c>
      <c r="B41" s="40" t="s">
        <v>693</v>
      </c>
      <c r="C41" s="40" t="s">
        <v>693</v>
      </c>
      <c r="D41" s="40" t="s">
        <v>693</v>
      </c>
      <c r="E41" s="40" t="s">
        <v>693</v>
      </c>
      <c r="F41" s="11" t="s">
        <v>693</v>
      </c>
      <c r="G41" s="11" t="s">
        <v>693</v>
      </c>
      <c r="H41" s="40" t="s">
        <v>693</v>
      </c>
      <c r="I41" s="41" t="s">
        <v>693</v>
      </c>
      <c r="J41" s="177"/>
      <c r="K41" s="177"/>
    </row>
    <row r="42" spans="1:11" x14ac:dyDescent="0.25">
      <c r="A42" s="57" t="s">
        <v>106</v>
      </c>
      <c r="B42" s="40" t="s">
        <v>693</v>
      </c>
      <c r="C42" s="40">
        <v>1</v>
      </c>
      <c r="D42" s="40" t="s">
        <v>693</v>
      </c>
      <c r="E42" s="40">
        <v>1</v>
      </c>
      <c r="F42" s="11" t="s">
        <v>693</v>
      </c>
      <c r="G42" s="11">
        <v>30000</v>
      </c>
      <c r="H42" s="11" t="s">
        <v>693</v>
      </c>
      <c r="I42" s="41">
        <v>30</v>
      </c>
      <c r="J42" s="177"/>
      <c r="K42" s="177"/>
    </row>
    <row r="43" spans="1:11" x14ac:dyDescent="0.25">
      <c r="A43" s="57" t="s">
        <v>107</v>
      </c>
      <c r="B43" s="40" t="s">
        <v>693</v>
      </c>
      <c r="C43" s="11" t="s">
        <v>693</v>
      </c>
      <c r="D43" s="11" t="s">
        <v>693</v>
      </c>
      <c r="E43" s="40" t="s">
        <v>693</v>
      </c>
      <c r="F43" s="40" t="s">
        <v>693</v>
      </c>
      <c r="G43" s="11" t="s">
        <v>693</v>
      </c>
      <c r="H43" s="11" t="s">
        <v>693</v>
      </c>
      <c r="I43" s="12" t="s">
        <v>693</v>
      </c>
    </row>
    <row r="44" spans="1:11" x14ac:dyDescent="0.25">
      <c r="A44" s="57" t="s">
        <v>108</v>
      </c>
      <c r="B44" s="11" t="s">
        <v>693</v>
      </c>
      <c r="C44" s="11">
        <v>2</v>
      </c>
      <c r="D44" s="40" t="s">
        <v>693</v>
      </c>
      <c r="E44" s="40">
        <v>2</v>
      </c>
      <c r="F44" s="11" t="s">
        <v>693</v>
      </c>
      <c r="G44" s="11">
        <v>25000</v>
      </c>
      <c r="H44" s="40" t="s">
        <v>693</v>
      </c>
      <c r="I44" s="12">
        <v>50</v>
      </c>
    </row>
    <row r="45" spans="1:11" x14ac:dyDescent="0.25">
      <c r="A45" s="57" t="s">
        <v>109</v>
      </c>
      <c r="B45" s="40" t="s">
        <v>693</v>
      </c>
      <c r="C45" s="11">
        <v>8</v>
      </c>
      <c r="D45" s="75" t="s">
        <v>693</v>
      </c>
      <c r="E45" s="40">
        <v>8</v>
      </c>
      <c r="F45" s="40" t="s">
        <v>693</v>
      </c>
      <c r="G45" s="11">
        <v>30000</v>
      </c>
      <c r="H45" s="75" t="s">
        <v>693</v>
      </c>
      <c r="I45" s="12">
        <v>240</v>
      </c>
    </row>
    <row r="46" spans="1:11" x14ac:dyDescent="0.25">
      <c r="A46" s="57" t="s">
        <v>110</v>
      </c>
      <c r="B46" s="40" t="s">
        <v>693</v>
      </c>
      <c r="C46" s="40" t="s">
        <v>693</v>
      </c>
      <c r="D46" s="40" t="s">
        <v>693</v>
      </c>
      <c r="E46" s="40" t="s">
        <v>693</v>
      </c>
      <c r="F46" s="11" t="s">
        <v>693</v>
      </c>
      <c r="G46" s="11" t="s">
        <v>693</v>
      </c>
      <c r="H46" s="40" t="s">
        <v>693</v>
      </c>
      <c r="I46" s="41" t="s">
        <v>693</v>
      </c>
      <c r="J46" s="177"/>
      <c r="K46" s="177"/>
    </row>
    <row r="47" spans="1:11" x14ac:dyDescent="0.25">
      <c r="A47" s="57" t="s">
        <v>111</v>
      </c>
      <c r="B47" s="40" t="s">
        <v>693</v>
      </c>
      <c r="C47" s="40">
        <v>1</v>
      </c>
      <c r="D47" s="40" t="s">
        <v>693</v>
      </c>
      <c r="E47" s="40">
        <v>1</v>
      </c>
      <c r="F47" s="11" t="s">
        <v>693</v>
      </c>
      <c r="G47" s="11">
        <v>61000</v>
      </c>
      <c r="H47" s="11" t="s">
        <v>693</v>
      </c>
      <c r="I47" s="41">
        <v>61</v>
      </c>
    </row>
    <row r="48" spans="1:11" x14ac:dyDescent="0.25">
      <c r="A48" s="57" t="s">
        <v>112</v>
      </c>
      <c r="B48" s="40" t="s">
        <v>693</v>
      </c>
      <c r="C48" s="40">
        <v>4</v>
      </c>
      <c r="D48" s="40" t="s">
        <v>693</v>
      </c>
      <c r="E48" s="40">
        <v>4</v>
      </c>
      <c r="F48" s="11" t="s">
        <v>693</v>
      </c>
      <c r="G48" s="11">
        <v>40000</v>
      </c>
      <c r="H48" s="40" t="s">
        <v>693</v>
      </c>
      <c r="I48" s="41">
        <v>160</v>
      </c>
      <c r="J48" s="177"/>
      <c r="K48" s="177"/>
    </row>
    <row r="49" spans="1:11" x14ac:dyDescent="0.25">
      <c r="A49" s="66" t="s">
        <v>113</v>
      </c>
      <c r="B49" s="67" t="s">
        <v>693</v>
      </c>
      <c r="C49" s="67">
        <v>34</v>
      </c>
      <c r="D49" s="67" t="s">
        <v>693</v>
      </c>
      <c r="E49" s="67">
        <v>34</v>
      </c>
      <c r="F49" s="67" t="s">
        <v>693</v>
      </c>
      <c r="G49" s="71">
        <v>24329</v>
      </c>
      <c r="H49" s="67" t="s">
        <v>693</v>
      </c>
      <c r="I49" s="68">
        <v>827</v>
      </c>
      <c r="J49" s="177"/>
      <c r="K49" s="177"/>
    </row>
    <row r="50" spans="1:11" x14ac:dyDescent="0.25">
      <c r="A50" s="57"/>
      <c r="B50" s="75"/>
      <c r="C50" s="11"/>
      <c r="D50" s="40"/>
      <c r="E50" s="40"/>
      <c r="F50" s="75"/>
      <c r="G50" s="11"/>
      <c r="H50" s="40"/>
      <c r="I50" s="12"/>
    </row>
    <row r="51" spans="1:11" x14ac:dyDescent="0.25">
      <c r="A51" s="66" t="s">
        <v>114</v>
      </c>
      <c r="B51" s="67" t="s">
        <v>693</v>
      </c>
      <c r="C51" s="67">
        <v>37</v>
      </c>
      <c r="D51" s="67" t="s">
        <v>693</v>
      </c>
      <c r="E51" s="67">
        <v>37</v>
      </c>
      <c r="F51" s="67" t="s">
        <v>693</v>
      </c>
      <c r="G51" s="71">
        <v>36200</v>
      </c>
      <c r="H51" s="67" t="s">
        <v>693</v>
      </c>
      <c r="I51" s="68">
        <v>1339</v>
      </c>
      <c r="J51" s="177"/>
      <c r="K51" s="177"/>
    </row>
    <row r="52" spans="1:11" x14ac:dyDescent="0.25">
      <c r="A52" s="57"/>
      <c r="B52" s="75"/>
      <c r="C52" s="11"/>
      <c r="D52" s="75"/>
      <c r="E52" s="40"/>
      <c r="F52" s="75"/>
      <c r="G52" s="11"/>
      <c r="H52" s="75"/>
      <c r="I52" s="12"/>
    </row>
    <row r="53" spans="1:11" x14ac:dyDescent="0.25">
      <c r="A53" s="57" t="s">
        <v>115</v>
      </c>
      <c r="B53" s="40" t="s">
        <v>693</v>
      </c>
      <c r="C53" s="40">
        <v>64</v>
      </c>
      <c r="D53" s="40" t="s">
        <v>693</v>
      </c>
      <c r="E53" s="40">
        <v>64</v>
      </c>
      <c r="F53" s="11" t="s">
        <v>693</v>
      </c>
      <c r="G53" s="11">
        <v>44000</v>
      </c>
      <c r="H53" s="11" t="s">
        <v>693</v>
      </c>
      <c r="I53" s="41">
        <v>2816</v>
      </c>
    </row>
    <row r="54" spans="1:11" x14ac:dyDescent="0.25">
      <c r="A54" s="57" t="s">
        <v>116</v>
      </c>
      <c r="B54" s="40" t="s">
        <v>693</v>
      </c>
      <c r="C54" s="11">
        <v>2406</v>
      </c>
      <c r="D54" s="11" t="s">
        <v>693</v>
      </c>
      <c r="E54" s="40">
        <v>2406</v>
      </c>
      <c r="F54" s="40" t="s">
        <v>693</v>
      </c>
      <c r="G54" s="11">
        <v>75000</v>
      </c>
      <c r="H54" s="11" t="s">
        <v>693</v>
      </c>
      <c r="I54" s="12">
        <v>180450</v>
      </c>
    </row>
    <row r="55" spans="1:11" x14ac:dyDescent="0.25">
      <c r="A55" s="57" t="s">
        <v>117</v>
      </c>
      <c r="B55" s="40">
        <v>1</v>
      </c>
      <c r="C55" s="11">
        <v>10</v>
      </c>
      <c r="D55" s="40" t="s">
        <v>693</v>
      </c>
      <c r="E55" s="40">
        <v>11</v>
      </c>
      <c r="F55" s="40">
        <v>8000</v>
      </c>
      <c r="G55" s="11">
        <v>50500</v>
      </c>
      <c r="H55" s="40" t="s">
        <v>693</v>
      </c>
      <c r="I55" s="12">
        <v>513</v>
      </c>
    </row>
    <row r="56" spans="1:11" x14ac:dyDescent="0.25">
      <c r="A56" s="57" t="s">
        <v>118</v>
      </c>
      <c r="B56" s="11">
        <v>2</v>
      </c>
      <c r="C56" s="11">
        <v>1</v>
      </c>
      <c r="D56" s="75" t="s">
        <v>693</v>
      </c>
      <c r="E56" s="40">
        <v>3</v>
      </c>
      <c r="F56" s="11">
        <v>1000</v>
      </c>
      <c r="G56" s="11">
        <v>9000</v>
      </c>
      <c r="H56" s="75" t="s">
        <v>693</v>
      </c>
      <c r="I56" s="12">
        <v>11</v>
      </c>
    </row>
    <row r="57" spans="1:11" x14ac:dyDescent="0.25">
      <c r="A57" s="57" t="s">
        <v>119</v>
      </c>
      <c r="B57" s="40">
        <v>176</v>
      </c>
      <c r="C57" s="11">
        <v>72</v>
      </c>
      <c r="D57" s="75" t="s">
        <v>693</v>
      </c>
      <c r="E57" s="40">
        <v>248</v>
      </c>
      <c r="F57" s="40">
        <v>3500</v>
      </c>
      <c r="G57" s="11">
        <v>50000</v>
      </c>
      <c r="H57" s="75" t="s">
        <v>693</v>
      </c>
      <c r="I57" s="12">
        <v>4216</v>
      </c>
    </row>
    <row r="58" spans="1:11" x14ac:dyDescent="0.25">
      <c r="A58" s="66" t="s">
        <v>176</v>
      </c>
      <c r="B58" s="67">
        <v>179</v>
      </c>
      <c r="C58" s="67">
        <v>2553</v>
      </c>
      <c r="D58" s="67" t="s">
        <v>693</v>
      </c>
      <c r="E58" s="67">
        <v>2732</v>
      </c>
      <c r="F58" s="67">
        <v>3497</v>
      </c>
      <c r="G58" s="71">
        <v>73396</v>
      </c>
      <c r="H58" s="67" t="s">
        <v>693</v>
      </c>
      <c r="I58" s="68">
        <v>188006</v>
      </c>
      <c r="J58" s="177"/>
      <c r="K58" s="177"/>
    </row>
    <row r="59" spans="1:11" x14ac:dyDescent="0.25">
      <c r="A59" s="57"/>
      <c r="B59" s="11"/>
      <c r="C59" s="11"/>
      <c r="D59" s="40"/>
      <c r="E59" s="40"/>
      <c r="F59" s="11"/>
      <c r="G59" s="11"/>
      <c r="H59" s="40"/>
      <c r="I59" s="12"/>
    </row>
    <row r="60" spans="1:11" x14ac:dyDescent="0.25">
      <c r="A60" s="57" t="s">
        <v>121</v>
      </c>
      <c r="B60" s="40" t="s">
        <v>693</v>
      </c>
      <c r="C60" s="11">
        <v>355</v>
      </c>
      <c r="D60" s="40" t="s">
        <v>693</v>
      </c>
      <c r="E60" s="40">
        <v>355</v>
      </c>
      <c r="F60" s="40" t="s">
        <v>693</v>
      </c>
      <c r="G60" s="11">
        <v>50000</v>
      </c>
      <c r="H60" s="40" t="s">
        <v>693</v>
      </c>
      <c r="I60" s="12">
        <v>17750</v>
      </c>
    </row>
    <row r="61" spans="1:11" x14ac:dyDescent="0.25">
      <c r="A61" s="57" t="s">
        <v>122</v>
      </c>
      <c r="B61" s="75">
        <v>64</v>
      </c>
      <c r="C61" s="11">
        <v>397</v>
      </c>
      <c r="D61" s="75" t="s">
        <v>693</v>
      </c>
      <c r="E61" s="40">
        <v>461</v>
      </c>
      <c r="F61" s="75">
        <v>10200</v>
      </c>
      <c r="G61" s="11">
        <v>27000</v>
      </c>
      <c r="H61" s="75" t="s">
        <v>693</v>
      </c>
      <c r="I61" s="12">
        <v>11372</v>
      </c>
    </row>
    <row r="62" spans="1:11" x14ac:dyDescent="0.25">
      <c r="A62" s="57" t="s">
        <v>123</v>
      </c>
      <c r="B62" s="40" t="s">
        <v>693</v>
      </c>
      <c r="C62" s="40">
        <v>814</v>
      </c>
      <c r="D62" s="40" t="s">
        <v>693</v>
      </c>
      <c r="E62" s="40">
        <v>814</v>
      </c>
      <c r="F62" s="11" t="s">
        <v>693</v>
      </c>
      <c r="G62" s="11">
        <v>55000</v>
      </c>
      <c r="H62" s="40" t="s">
        <v>693</v>
      </c>
      <c r="I62" s="41">
        <v>44770</v>
      </c>
      <c r="J62" s="177"/>
      <c r="K62" s="177"/>
    </row>
    <row r="63" spans="1:11" x14ac:dyDescent="0.25">
      <c r="A63" s="66" t="s">
        <v>124</v>
      </c>
      <c r="B63" s="67">
        <v>64</v>
      </c>
      <c r="C63" s="67">
        <v>1566</v>
      </c>
      <c r="D63" s="67" t="s">
        <v>693</v>
      </c>
      <c r="E63" s="67">
        <v>1630</v>
      </c>
      <c r="F63" s="67">
        <v>10200</v>
      </c>
      <c r="G63" s="71">
        <v>46768</v>
      </c>
      <c r="H63" s="67" t="s">
        <v>693</v>
      </c>
      <c r="I63" s="68">
        <v>73892</v>
      </c>
      <c r="J63" s="177"/>
      <c r="K63" s="177"/>
    </row>
    <row r="64" spans="1:11" x14ac:dyDescent="0.25">
      <c r="A64" s="57"/>
      <c r="B64" s="75"/>
      <c r="C64" s="11"/>
      <c r="D64" s="75"/>
      <c r="E64" s="40"/>
      <c r="F64" s="75"/>
      <c r="G64" s="11"/>
      <c r="H64" s="75"/>
      <c r="I64" s="12"/>
    </row>
    <row r="65" spans="1:11" x14ac:dyDescent="0.25">
      <c r="A65" s="66" t="s">
        <v>125</v>
      </c>
      <c r="B65" s="67" t="s">
        <v>693</v>
      </c>
      <c r="C65" s="67">
        <v>2686</v>
      </c>
      <c r="D65" s="67">
        <v>118</v>
      </c>
      <c r="E65" s="67">
        <v>2804</v>
      </c>
      <c r="F65" s="67" t="s">
        <v>693</v>
      </c>
      <c r="G65" s="71">
        <v>67160</v>
      </c>
      <c r="H65" s="67">
        <v>58175</v>
      </c>
      <c r="I65" s="68">
        <v>187256</v>
      </c>
      <c r="J65" s="177"/>
      <c r="K65" s="177"/>
    </row>
    <row r="66" spans="1:11" x14ac:dyDescent="0.25">
      <c r="A66" s="57"/>
      <c r="B66" s="40"/>
      <c r="C66" s="40"/>
      <c r="D66" s="40"/>
      <c r="E66" s="40"/>
      <c r="F66" s="11"/>
      <c r="G66" s="11"/>
      <c r="H66" s="40"/>
      <c r="I66" s="41"/>
      <c r="J66" s="177"/>
      <c r="K66" s="177"/>
    </row>
    <row r="67" spans="1:11" x14ac:dyDescent="0.25">
      <c r="A67" s="57" t="s">
        <v>126</v>
      </c>
      <c r="B67" s="40">
        <v>43</v>
      </c>
      <c r="C67" s="40">
        <v>38</v>
      </c>
      <c r="D67" s="40">
        <v>114</v>
      </c>
      <c r="E67" s="40">
        <v>195</v>
      </c>
      <c r="F67" s="11">
        <v>14580</v>
      </c>
      <c r="G67" s="11">
        <v>48260</v>
      </c>
      <c r="H67" s="11">
        <v>54950</v>
      </c>
      <c r="I67" s="12">
        <v>8725</v>
      </c>
    </row>
    <row r="68" spans="1:11" x14ac:dyDescent="0.25">
      <c r="A68" s="57" t="s">
        <v>127</v>
      </c>
      <c r="B68" s="40">
        <v>7</v>
      </c>
      <c r="C68" s="40">
        <v>23</v>
      </c>
      <c r="D68" s="40">
        <v>68</v>
      </c>
      <c r="E68" s="40">
        <v>98</v>
      </c>
      <c r="F68" s="11">
        <v>13850</v>
      </c>
      <c r="G68" s="11">
        <v>45850</v>
      </c>
      <c r="H68" s="40">
        <v>52200</v>
      </c>
      <c r="I68" s="41">
        <v>4701</v>
      </c>
      <c r="J68" s="177"/>
      <c r="K68" s="177"/>
    </row>
    <row r="69" spans="1:11" x14ac:dyDescent="0.25">
      <c r="A69" s="66" t="s">
        <v>128</v>
      </c>
      <c r="B69" s="67">
        <v>50</v>
      </c>
      <c r="C69" s="67">
        <v>61</v>
      </c>
      <c r="D69" s="67">
        <v>182</v>
      </c>
      <c r="E69" s="67">
        <v>293</v>
      </c>
      <c r="F69" s="67">
        <v>14478</v>
      </c>
      <c r="G69" s="71">
        <v>47351</v>
      </c>
      <c r="H69" s="67">
        <v>53923</v>
      </c>
      <c r="I69" s="68">
        <v>13426</v>
      </c>
      <c r="J69" s="177"/>
      <c r="K69" s="177"/>
    </row>
    <row r="70" spans="1:11" x14ac:dyDescent="0.25">
      <c r="A70" s="57"/>
      <c r="B70" s="11"/>
      <c r="C70" s="11"/>
      <c r="D70" s="75"/>
      <c r="E70" s="40"/>
      <c r="F70" s="11"/>
      <c r="G70" s="11"/>
      <c r="H70" s="75"/>
      <c r="I70" s="12"/>
    </row>
    <row r="71" spans="1:11" x14ac:dyDescent="0.25">
      <c r="A71" s="57" t="s">
        <v>129</v>
      </c>
      <c r="B71" s="11" t="s">
        <v>693</v>
      </c>
      <c r="C71" s="11">
        <v>2241</v>
      </c>
      <c r="D71" s="75">
        <v>8283</v>
      </c>
      <c r="E71" s="40">
        <v>10524</v>
      </c>
      <c r="F71" s="11" t="s">
        <v>693</v>
      </c>
      <c r="G71" s="11">
        <v>55788</v>
      </c>
      <c r="H71" s="75">
        <v>56088</v>
      </c>
      <c r="I71" s="12">
        <v>589603</v>
      </c>
    </row>
    <row r="72" spans="1:11" x14ac:dyDescent="0.25">
      <c r="A72" s="57" t="s">
        <v>130</v>
      </c>
      <c r="B72" s="11">
        <v>2</v>
      </c>
      <c r="C72" s="11">
        <v>172</v>
      </c>
      <c r="D72" s="75">
        <v>5</v>
      </c>
      <c r="E72" s="40">
        <v>179</v>
      </c>
      <c r="F72" s="11">
        <v>1000</v>
      </c>
      <c r="G72" s="11">
        <v>37598</v>
      </c>
      <c r="H72" s="75">
        <v>62000</v>
      </c>
      <c r="I72" s="12">
        <v>6779</v>
      </c>
    </row>
    <row r="73" spans="1:11" x14ac:dyDescent="0.25">
      <c r="A73" s="57" t="s">
        <v>131</v>
      </c>
      <c r="B73" s="11">
        <v>77</v>
      </c>
      <c r="C73" s="11">
        <v>406</v>
      </c>
      <c r="D73" s="75" t="s">
        <v>693</v>
      </c>
      <c r="E73" s="40">
        <v>483</v>
      </c>
      <c r="F73" s="11">
        <v>9500</v>
      </c>
      <c r="G73" s="11">
        <v>30000</v>
      </c>
      <c r="H73" s="75">
        <v>50000</v>
      </c>
      <c r="I73" s="12">
        <v>12912</v>
      </c>
    </row>
    <row r="74" spans="1:11" x14ac:dyDescent="0.25">
      <c r="A74" s="57" t="s">
        <v>132</v>
      </c>
      <c r="B74" s="11">
        <v>15</v>
      </c>
      <c r="C74" s="11">
        <v>422</v>
      </c>
      <c r="D74" s="75">
        <v>103</v>
      </c>
      <c r="E74" s="40">
        <v>540</v>
      </c>
      <c r="F74" s="11">
        <v>18000</v>
      </c>
      <c r="G74" s="11">
        <v>41960</v>
      </c>
      <c r="H74" s="75">
        <v>53854</v>
      </c>
      <c r="I74" s="12">
        <v>23524</v>
      </c>
    </row>
    <row r="75" spans="1:11" x14ac:dyDescent="0.25">
      <c r="A75" s="57" t="s">
        <v>133</v>
      </c>
      <c r="B75" s="11" t="s">
        <v>693</v>
      </c>
      <c r="C75" s="11">
        <v>190</v>
      </c>
      <c r="D75" s="75" t="s">
        <v>693</v>
      </c>
      <c r="E75" s="40">
        <v>190</v>
      </c>
      <c r="F75" s="11" t="s">
        <v>693</v>
      </c>
      <c r="G75" s="11">
        <v>33158</v>
      </c>
      <c r="H75" s="75" t="s">
        <v>693</v>
      </c>
      <c r="I75" s="12">
        <v>6300</v>
      </c>
    </row>
    <row r="76" spans="1:11" x14ac:dyDescent="0.25">
      <c r="A76" s="57" t="s">
        <v>134</v>
      </c>
      <c r="B76" s="11">
        <v>1</v>
      </c>
      <c r="C76" s="11">
        <v>24</v>
      </c>
      <c r="D76" s="75" t="s">
        <v>693</v>
      </c>
      <c r="E76" s="40">
        <v>25</v>
      </c>
      <c r="F76" s="11">
        <v>10000</v>
      </c>
      <c r="G76" s="11">
        <v>25000</v>
      </c>
      <c r="H76" s="75" t="s">
        <v>693</v>
      </c>
      <c r="I76" s="12">
        <v>610</v>
      </c>
    </row>
    <row r="77" spans="1:11" x14ac:dyDescent="0.25">
      <c r="A77" s="57" t="s">
        <v>135</v>
      </c>
      <c r="B77" s="11">
        <v>1</v>
      </c>
      <c r="C77" s="11">
        <v>115</v>
      </c>
      <c r="D77" s="75" t="s">
        <v>693</v>
      </c>
      <c r="E77" s="40">
        <v>116</v>
      </c>
      <c r="F77" s="11">
        <v>15000</v>
      </c>
      <c r="G77" s="11">
        <v>38500</v>
      </c>
      <c r="H77" s="75" t="s">
        <v>693</v>
      </c>
      <c r="I77" s="12">
        <v>4443</v>
      </c>
    </row>
    <row r="78" spans="1:11" x14ac:dyDescent="0.25">
      <c r="A78" s="57" t="s">
        <v>136</v>
      </c>
      <c r="B78" s="11" t="s">
        <v>693</v>
      </c>
      <c r="C78" s="11">
        <v>950</v>
      </c>
      <c r="D78" s="75" t="s">
        <v>693</v>
      </c>
      <c r="E78" s="40">
        <v>950</v>
      </c>
      <c r="F78" s="11" t="s">
        <v>693</v>
      </c>
      <c r="G78" s="11">
        <v>65000</v>
      </c>
      <c r="H78" s="75" t="s">
        <v>693</v>
      </c>
      <c r="I78" s="12">
        <v>61750</v>
      </c>
    </row>
    <row r="79" spans="1:11" x14ac:dyDescent="0.25">
      <c r="A79" s="66" t="s">
        <v>137</v>
      </c>
      <c r="B79" s="67">
        <v>96</v>
      </c>
      <c r="C79" s="67">
        <v>4520</v>
      </c>
      <c r="D79" s="67">
        <v>8391</v>
      </c>
      <c r="E79" s="67">
        <v>13007</v>
      </c>
      <c r="F79" s="67">
        <v>10714</v>
      </c>
      <c r="G79" s="71">
        <v>51870</v>
      </c>
      <c r="H79" s="67">
        <v>56064</v>
      </c>
      <c r="I79" s="68">
        <v>705921</v>
      </c>
      <c r="J79" s="177"/>
      <c r="K79" s="177"/>
    </row>
    <row r="80" spans="1:11" x14ac:dyDescent="0.25">
      <c r="A80" s="57"/>
      <c r="B80" s="11"/>
      <c r="C80" s="11"/>
      <c r="D80" s="75"/>
      <c r="E80" s="40"/>
      <c r="F80" s="11"/>
      <c r="G80" s="11"/>
      <c r="H80" s="75"/>
      <c r="I80" s="12"/>
    </row>
    <row r="81" spans="1:11" x14ac:dyDescent="0.25">
      <c r="A81" s="57" t="s">
        <v>138</v>
      </c>
      <c r="B81" s="11">
        <v>23</v>
      </c>
      <c r="C81" s="11">
        <v>156</v>
      </c>
      <c r="D81" s="75">
        <v>93</v>
      </c>
      <c r="E81" s="40">
        <v>272</v>
      </c>
      <c r="F81" s="11">
        <v>13500</v>
      </c>
      <c r="G81" s="11">
        <v>32093</v>
      </c>
      <c r="H81" s="75">
        <v>45000</v>
      </c>
      <c r="I81" s="12">
        <v>9501</v>
      </c>
    </row>
    <row r="82" spans="1:11" x14ac:dyDescent="0.25">
      <c r="A82" s="57" t="s">
        <v>139</v>
      </c>
      <c r="B82" s="11" t="s">
        <v>693</v>
      </c>
      <c r="C82" s="11">
        <v>26</v>
      </c>
      <c r="D82" s="75">
        <v>30</v>
      </c>
      <c r="E82" s="40">
        <v>56</v>
      </c>
      <c r="F82" s="11" t="s">
        <v>693</v>
      </c>
      <c r="G82" s="11">
        <v>25000</v>
      </c>
      <c r="H82" s="75">
        <v>40000</v>
      </c>
      <c r="I82" s="12">
        <v>1852</v>
      </c>
    </row>
    <row r="83" spans="1:11" x14ac:dyDescent="0.25">
      <c r="A83" s="66" t="s">
        <v>140</v>
      </c>
      <c r="B83" s="67">
        <v>23</v>
      </c>
      <c r="C83" s="67">
        <v>182</v>
      </c>
      <c r="D83" s="67">
        <v>123</v>
      </c>
      <c r="E83" s="67">
        <v>328</v>
      </c>
      <c r="F83" s="67">
        <v>13500</v>
      </c>
      <c r="G83" s="71">
        <v>31080</v>
      </c>
      <c r="H83" s="67">
        <v>43780</v>
      </c>
      <c r="I83" s="68">
        <v>11353</v>
      </c>
      <c r="J83" s="177"/>
      <c r="K83" s="177"/>
    </row>
    <row r="84" spans="1:11" x14ac:dyDescent="0.25">
      <c r="A84" s="57"/>
      <c r="B84" s="11"/>
      <c r="C84" s="11"/>
      <c r="D84" s="75"/>
      <c r="E84" s="40"/>
      <c r="F84" s="11"/>
      <c r="G84" s="11"/>
      <c r="H84" s="75"/>
      <c r="I84" s="12"/>
    </row>
    <row r="85" spans="1:11" ht="13.8" thickBot="1" x14ac:dyDescent="0.3">
      <c r="A85" s="60" t="s">
        <v>141</v>
      </c>
      <c r="B85" s="47">
        <v>414</v>
      </c>
      <c r="C85" s="47">
        <v>12169</v>
      </c>
      <c r="D85" s="47">
        <v>8876</v>
      </c>
      <c r="E85" s="47">
        <v>21459</v>
      </c>
      <c r="F85" s="149">
        <v>8140</v>
      </c>
      <c r="G85" s="149">
        <v>57665</v>
      </c>
      <c r="H85" s="149">
        <v>55768</v>
      </c>
      <c r="I85" s="48">
        <v>1200093</v>
      </c>
    </row>
  </sheetData>
  <mergeCells count="7">
    <mergeCell ref="A1:I1"/>
    <mergeCell ref="A5:A7"/>
    <mergeCell ref="B6:B7"/>
    <mergeCell ref="E6:E7"/>
    <mergeCell ref="F6:F7"/>
    <mergeCell ref="I5:I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251">
    <pageSetUpPr fitToPage="1"/>
  </sheetPr>
  <dimension ref="A1:J24"/>
  <sheetViews>
    <sheetView showGridLines="0" view="pageBreakPreview" zoomScale="75" zoomScaleNormal="100" zoomScaleSheetLayoutView="75" workbookViewId="0">
      <selection activeCell="E21" sqref="E21"/>
    </sheetView>
  </sheetViews>
  <sheetFormatPr baseColWidth="10" defaultColWidth="11.44140625" defaultRowHeight="13.2" x14ac:dyDescent="0.25"/>
  <cols>
    <col min="1" max="6" width="21.109375" style="272" customWidth="1"/>
    <col min="7" max="7" width="3.109375" style="272" customWidth="1"/>
    <col min="8" max="8" width="11.44140625" style="272"/>
    <col min="9" max="9" width="11.109375" style="272" customWidth="1"/>
    <col min="10" max="17" width="12" style="272" customWidth="1"/>
    <col min="18" max="16384" width="11.44140625" style="272"/>
  </cols>
  <sheetData>
    <row r="1" spans="1:10" s="300" customFormat="1" ht="17.399999999999999" x14ac:dyDescent="0.3">
      <c r="A1" s="2014" t="s">
        <v>0</v>
      </c>
      <c r="B1" s="2014"/>
      <c r="C1" s="2014"/>
      <c r="D1" s="2014"/>
      <c r="E1" s="2014"/>
      <c r="F1" s="2014"/>
    </row>
    <row r="2" spans="1:10" s="301" customFormat="1" ht="12.75" customHeight="1" x14ac:dyDescent="0.25"/>
    <row r="3" spans="1:10" s="301" customFormat="1" ht="13.8" x14ac:dyDescent="0.25">
      <c r="A3" s="2022" t="s">
        <v>651</v>
      </c>
      <c r="B3" s="2022"/>
      <c r="C3" s="2022"/>
      <c r="D3" s="2022"/>
      <c r="E3" s="2022"/>
      <c r="F3" s="2022"/>
      <c r="G3" s="182"/>
      <c r="H3" s="182"/>
      <c r="I3" s="182"/>
      <c r="J3" s="182"/>
    </row>
    <row r="4" spans="1:10" s="301" customFormat="1" ht="13.8" x14ac:dyDescent="0.25">
      <c r="A4" s="2177" t="s">
        <v>238</v>
      </c>
      <c r="B4" s="2177"/>
      <c r="C4" s="2177"/>
      <c r="D4" s="2177"/>
      <c r="E4" s="2177"/>
      <c r="F4" s="2177"/>
      <c r="G4" s="182"/>
      <c r="H4" s="182"/>
      <c r="I4" s="182"/>
      <c r="J4" s="182"/>
    </row>
    <row r="5" spans="1:10" s="301" customFormat="1" ht="13.5" customHeight="1" thickBot="1" x14ac:dyDescent="0.3">
      <c r="A5" s="323"/>
      <c r="B5" s="323"/>
      <c r="C5" s="323"/>
      <c r="D5" s="323"/>
      <c r="E5" s="323"/>
      <c r="F5" s="323"/>
    </row>
    <row r="6" spans="1:10" s="642" customFormat="1" ht="18.75" customHeight="1" x14ac:dyDescent="0.25">
      <c r="A6" s="2023" t="s">
        <v>2</v>
      </c>
      <c r="B6" s="627"/>
      <c r="C6" s="627"/>
      <c r="D6" s="627"/>
      <c r="E6" s="428" t="s">
        <v>142</v>
      </c>
      <c r="F6" s="384"/>
    </row>
    <row r="7" spans="1:10" s="642" customFormat="1" ht="18.75" customHeight="1" x14ac:dyDescent="0.25">
      <c r="A7" s="2024"/>
      <c r="B7" s="393" t="s">
        <v>3</v>
      </c>
      <c r="C7" s="393" t="s">
        <v>10</v>
      </c>
      <c r="D7" s="393" t="s">
        <v>4</v>
      </c>
      <c r="E7" s="393" t="s">
        <v>143</v>
      </c>
      <c r="F7" s="408" t="s">
        <v>5</v>
      </c>
    </row>
    <row r="8" spans="1:10" s="642" customFormat="1" ht="18.75" customHeight="1" x14ac:dyDescent="0.25">
      <c r="A8" s="2024"/>
      <c r="B8" s="393" t="s">
        <v>6</v>
      </c>
      <c r="C8" s="393" t="s">
        <v>145</v>
      </c>
      <c r="D8" s="652" t="s">
        <v>7</v>
      </c>
      <c r="E8" s="393" t="s">
        <v>146</v>
      </c>
      <c r="F8" s="408" t="s">
        <v>8</v>
      </c>
    </row>
    <row r="9" spans="1:10" s="642" customFormat="1" ht="18.75" customHeight="1" thickBot="1" x14ac:dyDescent="0.3">
      <c r="A9" s="2025"/>
      <c r="B9" s="388"/>
      <c r="C9" s="388"/>
      <c r="D9" s="388"/>
      <c r="E9" s="396" t="s">
        <v>147</v>
      </c>
      <c r="F9" s="553"/>
    </row>
    <row r="10" spans="1:10" x14ac:dyDescent="0.25">
      <c r="A10" s="883">
        <v>2009</v>
      </c>
      <c r="B10" s="737">
        <v>31.327000000000002</v>
      </c>
      <c r="C10" s="727">
        <v>314.35694448877962</v>
      </c>
      <c r="D10" s="737">
        <v>984.78599999999994</v>
      </c>
      <c r="E10" s="738">
        <v>30.09</v>
      </c>
      <c r="F10" s="739">
        <v>296322.10739999998</v>
      </c>
    </row>
    <row r="11" spans="1:10" x14ac:dyDescent="0.25">
      <c r="A11" s="883">
        <v>2010</v>
      </c>
      <c r="B11" s="737">
        <v>30.600999999999999</v>
      </c>
      <c r="C11" s="727">
        <v>302.83095323682232</v>
      </c>
      <c r="D11" s="737">
        <v>926.69299999999998</v>
      </c>
      <c r="E11" s="738">
        <v>37.020000000000003</v>
      </c>
      <c r="F11" s="739">
        <v>343061.74859999999</v>
      </c>
    </row>
    <row r="12" spans="1:10" x14ac:dyDescent="0.25">
      <c r="A12" s="883">
        <v>2011</v>
      </c>
      <c r="B12" s="737">
        <v>28.561</v>
      </c>
      <c r="C12" s="727">
        <v>305.31003816392979</v>
      </c>
      <c r="D12" s="737">
        <v>871.99599999999998</v>
      </c>
      <c r="E12" s="738">
        <v>25.99</v>
      </c>
      <c r="F12" s="739">
        <v>226631.76039999997</v>
      </c>
    </row>
    <row r="13" spans="1:10" x14ac:dyDescent="0.25">
      <c r="A13" s="883">
        <v>2012</v>
      </c>
      <c r="B13" s="737">
        <v>28.13</v>
      </c>
      <c r="C13" s="727">
        <v>313.85318165659442</v>
      </c>
      <c r="D13" s="737">
        <v>882.86900000000003</v>
      </c>
      <c r="E13" s="738">
        <v>27.35</v>
      </c>
      <c r="F13" s="739">
        <v>241464.6715</v>
      </c>
    </row>
    <row r="14" spans="1:10" x14ac:dyDescent="0.25">
      <c r="A14" s="883">
        <v>2013</v>
      </c>
      <c r="B14" s="737">
        <v>26.722999999999999</v>
      </c>
      <c r="C14" s="727">
        <v>320.67919021067996</v>
      </c>
      <c r="D14" s="737">
        <v>856.95100000000002</v>
      </c>
      <c r="E14" s="738">
        <v>33.54</v>
      </c>
      <c r="F14" s="739">
        <v>287421.36540000001</v>
      </c>
    </row>
    <row r="15" spans="1:10" x14ac:dyDescent="0.25">
      <c r="A15" s="883">
        <v>2014</v>
      </c>
      <c r="B15" s="737">
        <v>23.8</v>
      </c>
      <c r="C15" s="727">
        <v>315.37478991596635</v>
      </c>
      <c r="D15" s="737">
        <v>750.59199999999998</v>
      </c>
      <c r="E15" s="738">
        <v>26.32</v>
      </c>
      <c r="F15" s="739">
        <v>197555.81439999997</v>
      </c>
    </row>
    <row r="16" spans="1:10" x14ac:dyDescent="0.25">
      <c r="A16" s="883">
        <v>2015</v>
      </c>
      <c r="B16" s="737">
        <v>22.143999999999998</v>
      </c>
      <c r="C16" s="727">
        <v>312.52528901734109</v>
      </c>
      <c r="D16" s="737">
        <v>692.05600000000004</v>
      </c>
      <c r="E16" s="738">
        <v>42.48</v>
      </c>
      <c r="F16" s="739">
        <v>293985.40000000002</v>
      </c>
    </row>
    <row r="17" spans="1:6" x14ac:dyDescent="0.25">
      <c r="A17" s="883">
        <v>2016</v>
      </c>
      <c r="B17" s="737">
        <v>20.686</v>
      </c>
      <c r="C17" s="727">
        <v>314.10954268587454</v>
      </c>
      <c r="D17" s="737">
        <v>649.76700000000005</v>
      </c>
      <c r="E17" s="738">
        <v>33.909999999999997</v>
      </c>
      <c r="F17" s="739">
        <v>220336</v>
      </c>
    </row>
    <row r="18" spans="1:6" x14ac:dyDescent="0.25">
      <c r="A18" s="883">
        <v>2017</v>
      </c>
      <c r="B18" s="737">
        <v>20.472999999999999</v>
      </c>
      <c r="C18" s="727">
        <v>320.26425047623707</v>
      </c>
      <c r="D18" s="737">
        <v>655.67700000000002</v>
      </c>
      <c r="E18" s="738">
        <v>33.020000000000003</v>
      </c>
      <c r="F18" s="739">
        <v>216504.54540000003</v>
      </c>
    </row>
    <row r="19" spans="1:6" x14ac:dyDescent="0.25">
      <c r="A19" s="883">
        <v>2018</v>
      </c>
      <c r="B19" s="863">
        <v>19.024999999999999</v>
      </c>
      <c r="C19" s="845">
        <v>349.2</v>
      </c>
      <c r="D19" s="863">
        <v>664.35299999999995</v>
      </c>
      <c r="E19" s="864">
        <v>33.130000000000003</v>
      </c>
      <c r="F19" s="865">
        <v>220100.14889999997</v>
      </c>
    </row>
    <row r="20" spans="1:6" ht="13.8" thickBot="1" x14ac:dyDescent="0.3">
      <c r="A20" s="884">
        <v>2019</v>
      </c>
      <c r="B20" s="737">
        <v>19.690999999999999</v>
      </c>
      <c r="C20" s="727">
        <v>335.27550657660862</v>
      </c>
      <c r="D20" s="737">
        <v>660.19100000000003</v>
      </c>
      <c r="E20" s="1921">
        <v>28.37</v>
      </c>
      <c r="F20" s="1922">
        <v>187296.18669999999</v>
      </c>
    </row>
    <row r="21" spans="1:6" x14ac:dyDescent="0.25">
      <c r="A21" s="327"/>
      <c r="B21" s="328"/>
      <c r="C21" s="329"/>
      <c r="D21" s="328"/>
      <c r="E21" s="330"/>
      <c r="F21" s="330"/>
    </row>
    <row r="22" spans="1:6" x14ac:dyDescent="0.25">
      <c r="A22" s="312"/>
      <c r="B22" s="331"/>
      <c r="C22" s="332"/>
      <c r="D22" s="331"/>
      <c r="E22" s="333"/>
      <c r="F22" s="332"/>
    </row>
    <row r="23" spans="1:6" x14ac:dyDescent="0.25">
      <c r="A23" s="312"/>
      <c r="B23" s="331"/>
      <c r="C23" s="332"/>
      <c r="D23" s="331"/>
      <c r="E23" s="333"/>
      <c r="F23" s="332"/>
    </row>
    <row r="24" spans="1:6" x14ac:dyDescent="0.25">
      <c r="A24" s="312"/>
      <c r="B24" s="331"/>
      <c r="C24" s="332"/>
      <c r="D24" s="331"/>
      <c r="E24" s="333"/>
      <c r="F24" s="332"/>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40">
    <pageSetUpPr fitToPage="1"/>
  </sheetPr>
  <dimension ref="A1:J19"/>
  <sheetViews>
    <sheetView showGridLines="0" view="pageBreakPreview" zoomScale="75" zoomScaleNormal="75" zoomScaleSheetLayoutView="75" workbookViewId="0">
      <selection activeCell="K34" sqref="K34"/>
    </sheetView>
  </sheetViews>
  <sheetFormatPr baseColWidth="10" defaultColWidth="11.44140625" defaultRowHeight="13.2" x14ac:dyDescent="0.25"/>
  <cols>
    <col min="1" max="1" width="19" style="272" customWidth="1"/>
    <col min="2" max="9" width="21.33203125" style="272" customWidth="1"/>
    <col min="10" max="10" width="2" style="272" customWidth="1"/>
    <col min="11" max="11" width="11.109375" style="272" customWidth="1"/>
    <col min="12" max="19" width="12" style="272" customWidth="1"/>
    <col min="20" max="16384" width="11.44140625" style="272"/>
  </cols>
  <sheetData>
    <row r="1" spans="1:9" s="300" customFormat="1" ht="17.399999999999999" x14ac:dyDescent="0.3">
      <c r="A1" s="2014" t="s">
        <v>0</v>
      </c>
      <c r="B1" s="2014"/>
      <c r="C1" s="2014"/>
      <c r="D1" s="2014"/>
      <c r="E1" s="2014"/>
      <c r="F1" s="2014"/>
      <c r="G1" s="2014"/>
      <c r="H1" s="2014"/>
      <c r="I1" s="2014"/>
    </row>
    <row r="2" spans="1:9" s="301" customFormat="1" ht="12.75" customHeight="1" x14ac:dyDescent="0.25"/>
    <row r="3" spans="1:9" ht="13.8" x14ac:dyDescent="0.25">
      <c r="A3" s="2022" t="s">
        <v>652</v>
      </c>
      <c r="B3" s="2022"/>
      <c r="C3" s="2022"/>
      <c r="D3" s="2022"/>
      <c r="E3" s="2022"/>
      <c r="F3" s="2022"/>
      <c r="G3" s="2022"/>
      <c r="H3" s="2022"/>
      <c r="I3" s="2022"/>
    </row>
    <row r="4" spans="1:9" ht="13.8" x14ac:dyDescent="0.25">
      <c r="A4" s="2022" t="s">
        <v>483</v>
      </c>
      <c r="B4" s="2022"/>
      <c r="C4" s="2022"/>
      <c r="D4" s="2022"/>
      <c r="E4" s="2022"/>
      <c r="F4" s="2022"/>
      <c r="G4" s="2022"/>
      <c r="H4" s="2022"/>
      <c r="I4" s="2022"/>
    </row>
    <row r="5" spans="1:9" ht="13.8" thickBot="1" x14ac:dyDescent="0.3">
      <c r="A5" s="308"/>
      <c r="B5" s="309"/>
      <c r="C5" s="309"/>
      <c r="D5" s="309"/>
      <c r="E5" s="309"/>
      <c r="F5" s="309"/>
      <c r="G5" s="309"/>
      <c r="H5" s="309"/>
      <c r="I5" s="309"/>
    </row>
    <row r="6" spans="1:9" s="642" customFormat="1" ht="27.75" customHeight="1" x14ac:dyDescent="0.25">
      <c r="A6" s="379"/>
      <c r="B6" s="1988" t="s">
        <v>486</v>
      </c>
      <c r="C6" s="1990"/>
      <c r="D6" s="1988" t="s">
        <v>487</v>
      </c>
      <c r="E6" s="1990"/>
      <c r="F6" s="1988" t="s">
        <v>488</v>
      </c>
      <c r="G6" s="1990"/>
      <c r="H6" s="1988" t="s">
        <v>489</v>
      </c>
      <c r="I6" s="1989"/>
    </row>
    <row r="7" spans="1:9" s="642" customFormat="1" ht="18.75" customHeight="1" x14ac:dyDescent="0.25">
      <c r="A7" s="650" t="s">
        <v>2</v>
      </c>
      <c r="B7" s="392" t="s">
        <v>3</v>
      </c>
      <c r="C7" s="392" t="s">
        <v>4</v>
      </c>
      <c r="D7" s="392" t="s">
        <v>3</v>
      </c>
      <c r="E7" s="392" t="s">
        <v>4</v>
      </c>
      <c r="F7" s="392" t="s">
        <v>3</v>
      </c>
      <c r="G7" s="392" t="s">
        <v>4</v>
      </c>
      <c r="H7" s="392" t="s">
        <v>3</v>
      </c>
      <c r="I7" s="407" t="s">
        <v>4</v>
      </c>
    </row>
    <row r="8" spans="1:9" s="642" customFormat="1" ht="18.75" customHeight="1" thickBot="1" x14ac:dyDescent="0.3">
      <c r="A8" s="382"/>
      <c r="B8" s="187" t="s">
        <v>6</v>
      </c>
      <c r="C8" s="396" t="s">
        <v>7</v>
      </c>
      <c r="D8" s="187" t="s">
        <v>6</v>
      </c>
      <c r="E8" s="396" t="s">
        <v>7</v>
      </c>
      <c r="F8" s="187" t="s">
        <v>6</v>
      </c>
      <c r="G8" s="396" t="s">
        <v>7</v>
      </c>
      <c r="H8" s="187" t="s">
        <v>6</v>
      </c>
      <c r="I8" s="370" t="s">
        <v>7</v>
      </c>
    </row>
    <row r="9" spans="1:9" x14ac:dyDescent="0.25">
      <c r="A9" s="883">
        <v>2009</v>
      </c>
      <c r="B9" s="324">
        <v>4.319</v>
      </c>
      <c r="C9" s="324">
        <v>118.315</v>
      </c>
      <c r="D9" s="324">
        <v>1.7549999999999999</v>
      </c>
      <c r="E9" s="324">
        <v>37.372</v>
      </c>
      <c r="F9" s="324">
        <v>2.33</v>
      </c>
      <c r="G9" s="324">
        <v>81.013000000000005</v>
      </c>
      <c r="H9" s="324">
        <v>22.922999999999998</v>
      </c>
      <c r="I9" s="325">
        <v>748.08600000000001</v>
      </c>
    </row>
    <row r="10" spans="1:9" x14ac:dyDescent="0.25">
      <c r="A10" s="883">
        <v>2010</v>
      </c>
      <c r="B10" s="324">
        <v>3.9249999999999998</v>
      </c>
      <c r="C10" s="324">
        <v>108.94</v>
      </c>
      <c r="D10" s="324">
        <v>1.546</v>
      </c>
      <c r="E10" s="324">
        <v>28.98</v>
      </c>
      <c r="F10" s="324">
        <v>2.3079999999999998</v>
      </c>
      <c r="G10" s="324">
        <v>55.598999999999997</v>
      </c>
      <c r="H10" s="324">
        <v>23.408999999999999</v>
      </c>
      <c r="I10" s="325">
        <v>737.03599999999994</v>
      </c>
    </row>
    <row r="11" spans="1:9" x14ac:dyDescent="0.25">
      <c r="A11" s="883">
        <v>2011</v>
      </c>
      <c r="B11" s="324">
        <v>6.109</v>
      </c>
      <c r="C11" s="324">
        <v>179.51900000000001</v>
      </c>
      <c r="D11" s="324">
        <v>2.3180000000000001</v>
      </c>
      <c r="E11" s="324">
        <v>56.591000000000001</v>
      </c>
      <c r="F11" s="324">
        <v>3.7909999999999999</v>
      </c>
      <c r="G11" s="324">
        <v>124.015</v>
      </c>
      <c r="H11" s="324">
        <v>16.343</v>
      </c>
      <c r="I11" s="325">
        <v>511.87099999999998</v>
      </c>
    </row>
    <row r="12" spans="1:9" x14ac:dyDescent="0.25">
      <c r="A12" s="883">
        <v>2012</v>
      </c>
      <c r="B12" s="324">
        <v>6.2649999999999997</v>
      </c>
      <c r="C12" s="324">
        <v>191.89599999999999</v>
      </c>
      <c r="D12" s="324">
        <v>1.708</v>
      </c>
      <c r="E12" s="324">
        <v>49.168999999999997</v>
      </c>
      <c r="F12" s="324">
        <v>4.2699999999999996</v>
      </c>
      <c r="G12" s="324">
        <v>136.333</v>
      </c>
      <c r="H12" s="324">
        <v>15.887</v>
      </c>
      <c r="I12" s="325">
        <v>505.471</v>
      </c>
    </row>
    <row r="13" spans="1:9" x14ac:dyDescent="0.25">
      <c r="A13" s="883">
        <v>2013</v>
      </c>
      <c r="B13" s="324">
        <v>5.109</v>
      </c>
      <c r="C13" s="324">
        <v>155.12100000000001</v>
      </c>
      <c r="D13" s="324">
        <v>0.93899999999999995</v>
      </c>
      <c r="E13" s="324">
        <v>28.073</v>
      </c>
      <c r="F13" s="324">
        <v>2.1520000000000001</v>
      </c>
      <c r="G13" s="324">
        <v>66.453000000000003</v>
      </c>
      <c r="H13" s="324">
        <v>18.523</v>
      </c>
      <c r="I13" s="325">
        <v>607.30399999999997</v>
      </c>
    </row>
    <row r="14" spans="1:9" x14ac:dyDescent="0.25">
      <c r="A14" s="883">
        <v>2014</v>
      </c>
      <c r="B14" s="324">
        <v>4.5030000000000001</v>
      </c>
      <c r="C14" s="324">
        <v>140.68199999999999</v>
      </c>
      <c r="D14" s="324">
        <v>0.97299999999999998</v>
      </c>
      <c r="E14" s="324">
        <v>27.23</v>
      </c>
      <c r="F14" s="324">
        <v>2.2770000000000001</v>
      </c>
      <c r="G14" s="324">
        <v>67.816000000000003</v>
      </c>
      <c r="H14" s="324">
        <v>16.047000000000001</v>
      </c>
      <c r="I14" s="325">
        <v>514.86400000000003</v>
      </c>
    </row>
    <row r="15" spans="1:9" x14ac:dyDescent="0.25">
      <c r="A15" s="883">
        <v>2015</v>
      </c>
      <c r="B15" s="324">
        <v>4.6980000000000004</v>
      </c>
      <c r="C15" s="324">
        <v>139.48599999999999</v>
      </c>
      <c r="D15" s="324">
        <v>0.96</v>
      </c>
      <c r="E15" s="324">
        <v>27.748000000000001</v>
      </c>
      <c r="F15" s="324">
        <v>2.7229999999999999</v>
      </c>
      <c r="G15" s="324">
        <v>84.305000000000007</v>
      </c>
      <c r="H15" s="324">
        <v>13.763</v>
      </c>
      <c r="I15" s="325">
        <v>440.517</v>
      </c>
    </row>
    <row r="16" spans="1:9" x14ac:dyDescent="0.25">
      <c r="A16" s="883">
        <v>2016</v>
      </c>
      <c r="B16" s="324">
        <v>5.0739999999999998</v>
      </c>
      <c r="C16" s="324">
        <v>158.886</v>
      </c>
      <c r="D16" s="324">
        <v>0.96599999999999997</v>
      </c>
      <c r="E16" s="324">
        <v>28.45</v>
      </c>
      <c r="F16" s="324">
        <v>2.7930000000000001</v>
      </c>
      <c r="G16" s="324">
        <v>89.424999999999997</v>
      </c>
      <c r="H16" s="324">
        <v>11.853</v>
      </c>
      <c r="I16" s="325">
        <v>373.00599999999997</v>
      </c>
    </row>
    <row r="17" spans="1:10" x14ac:dyDescent="0.25">
      <c r="A17" s="883">
        <v>2017</v>
      </c>
      <c r="B17" s="324">
        <v>5.4169999999999998</v>
      </c>
      <c r="C17" s="324">
        <v>189.59</v>
      </c>
      <c r="D17" s="324">
        <v>0.95299999999999996</v>
      </c>
      <c r="E17" s="324">
        <v>27.88</v>
      </c>
      <c r="F17" s="324">
        <v>2.6080000000000001</v>
      </c>
      <c r="G17" s="324">
        <v>86.498999999999995</v>
      </c>
      <c r="H17" s="324">
        <v>11.494999999999999</v>
      </c>
      <c r="I17" s="325">
        <v>351.70800000000003</v>
      </c>
    </row>
    <row r="18" spans="1:10" x14ac:dyDescent="0.25">
      <c r="A18" s="883">
        <v>2018</v>
      </c>
      <c r="B18" s="861">
        <v>5.27</v>
      </c>
      <c r="C18" s="861">
        <v>184.67500000000001</v>
      </c>
      <c r="D18" s="861">
        <v>0.78</v>
      </c>
      <c r="E18" s="861">
        <v>21.163</v>
      </c>
      <c r="F18" s="861">
        <v>2.6480000000000001</v>
      </c>
      <c r="G18" s="861">
        <v>94.593999999999994</v>
      </c>
      <c r="H18" s="861">
        <v>10.327</v>
      </c>
      <c r="I18" s="862">
        <v>363.92099999999999</v>
      </c>
    </row>
    <row r="19" spans="1:10" ht="13.8" thickBot="1" x14ac:dyDescent="0.3">
      <c r="A19" s="884">
        <v>2019</v>
      </c>
      <c r="B19" s="334">
        <v>5.6079999999999997</v>
      </c>
      <c r="C19" s="334">
        <v>199.82599999999999</v>
      </c>
      <c r="D19" s="334">
        <v>0.80300000000000005</v>
      </c>
      <c r="E19" s="334">
        <v>22.832999999999998</v>
      </c>
      <c r="F19" s="334">
        <v>2.669</v>
      </c>
      <c r="G19" s="334">
        <v>100.181</v>
      </c>
      <c r="H19" s="334">
        <v>10.611000000000001</v>
      </c>
      <c r="I19" s="326">
        <v>337.351</v>
      </c>
      <c r="J19" s="341"/>
    </row>
  </sheetData>
  <mergeCells count="7">
    <mergeCell ref="A3:I3"/>
    <mergeCell ref="A1:I1"/>
    <mergeCell ref="B6:C6"/>
    <mergeCell ref="D6:E6"/>
    <mergeCell ref="F6:G6"/>
    <mergeCell ref="H6:I6"/>
    <mergeCell ref="A4:I4"/>
  </mergeCells>
  <phoneticPr fontId="7" type="noConversion"/>
  <printOptions horizontalCentered="1"/>
  <pageMargins left="0.78740157480314965" right="0.78740157480314965" top="0.39" bottom="0.33" header="0" footer="0"/>
  <pageSetup paperSize="9" scale="58" orientation="landscape" r:id="rId1"/>
  <headerFooter alignWithMargins="0"/>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42">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7.8867187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777</v>
      </c>
      <c r="B3" s="2002"/>
      <c r="C3" s="2002"/>
      <c r="D3" s="2002"/>
      <c r="E3" s="2002"/>
      <c r="F3" s="2002"/>
      <c r="G3" s="2002"/>
      <c r="H3" s="2002"/>
      <c r="I3" s="2002"/>
      <c r="J3" s="113"/>
    </row>
    <row r="4" spans="1:11" s="81" customFormat="1" ht="13.5" customHeight="1" thickBot="1" x14ac:dyDescent="0.3">
      <c r="A4" s="5"/>
      <c r="B4" s="6"/>
      <c r="C4" s="6"/>
      <c r="D4" s="6"/>
      <c r="E4" s="6"/>
      <c r="F4" s="6"/>
      <c r="G4" s="6"/>
      <c r="H4" s="6"/>
      <c r="I4" s="6"/>
    </row>
    <row r="5" spans="1:11" s="380" customFormat="1" ht="22.5" customHeight="1" x14ac:dyDescent="0.25">
      <c r="A5" s="2005" t="s">
        <v>77</v>
      </c>
      <c r="B5" s="366" t="s">
        <v>241</v>
      </c>
      <c r="C5" s="367"/>
      <c r="D5" s="367"/>
      <c r="E5" s="368"/>
      <c r="F5" s="366" t="s">
        <v>178</v>
      </c>
      <c r="G5" s="367"/>
      <c r="H5" s="367"/>
      <c r="I5" s="1999" t="s">
        <v>11</v>
      </c>
    </row>
    <row r="6" spans="1:11" s="380" customFormat="1" ht="22.5" customHeight="1" x14ac:dyDescent="0.25">
      <c r="A6" s="2006"/>
      <c r="B6" s="1997" t="s">
        <v>17</v>
      </c>
      <c r="C6" s="188" t="s">
        <v>18</v>
      </c>
      <c r="D6" s="189"/>
      <c r="E6" s="1997" t="s">
        <v>19</v>
      </c>
      <c r="F6" s="1997" t="s">
        <v>17</v>
      </c>
      <c r="G6" s="188" t="s">
        <v>18</v>
      </c>
      <c r="H6" s="190"/>
      <c r="I6" s="2000"/>
    </row>
    <row r="7" spans="1:11" s="380" customFormat="1" ht="22.5" customHeight="1" thickBot="1" x14ac:dyDescent="0.3">
      <c r="A7" s="2007"/>
      <c r="B7" s="1998"/>
      <c r="C7" s="376" t="s">
        <v>393</v>
      </c>
      <c r="D7" s="376" t="s">
        <v>394</v>
      </c>
      <c r="E7" s="2103"/>
      <c r="F7" s="1998"/>
      <c r="G7" s="376" t="s">
        <v>393</v>
      </c>
      <c r="H7" s="376" t="s">
        <v>394</v>
      </c>
      <c r="I7" s="2001"/>
    </row>
    <row r="8" spans="1:11" x14ac:dyDescent="0.25">
      <c r="A8" s="57" t="s">
        <v>81</v>
      </c>
      <c r="B8" s="40" t="s">
        <v>693</v>
      </c>
      <c r="C8" s="40" t="s">
        <v>693</v>
      </c>
      <c r="D8" s="40" t="s">
        <v>693</v>
      </c>
      <c r="E8" s="40" t="s">
        <v>693</v>
      </c>
      <c r="F8" s="11" t="s">
        <v>693</v>
      </c>
      <c r="G8" s="11" t="s">
        <v>693</v>
      </c>
      <c r="H8" s="40" t="s">
        <v>693</v>
      </c>
      <c r="I8" s="41" t="s">
        <v>693</v>
      </c>
      <c r="J8" s="177"/>
      <c r="K8" s="177"/>
    </row>
    <row r="9" spans="1:11" x14ac:dyDescent="0.25">
      <c r="A9" s="57" t="s">
        <v>82</v>
      </c>
      <c r="B9" s="40" t="s">
        <v>693</v>
      </c>
      <c r="C9" s="40" t="s">
        <v>693</v>
      </c>
      <c r="D9" s="40" t="s">
        <v>693</v>
      </c>
      <c r="E9" s="40" t="s">
        <v>693</v>
      </c>
      <c r="F9" s="11" t="s">
        <v>693</v>
      </c>
      <c r="G9" s="11" t="s">
        <v>693</v>
      </c>
      <c r="H9" s="40" t="s">
        <v>693</v>
      </c>
      <c r="I9" s="41" t="s">
        <v>693</v>
      </c>
      <c r="J9" s="177"/>
      <c r="K9" s="177"/>
    </row>
    <row r="10" spans="1:11" x14ac:dyDescent="0.25">
      <c r="A10" s="57" t="s">
        <v>83</v>
      </c>
      <c r="B10" s="40" t="s">
        <v>693</v>
      </c>
      <c r="C10" s="40" t="s">
        <v>693</v>
      </c>
      <c r="D10" s="40" t="s">
        <v>693</v>
      </c>
      <c r="E10" s="40" t="s">
        <v>693</v>
      </c>
      <c r="F10" s="11" t="s">
        <v>693</v>
      </c>
      <c r="G10" s="11" t="s">
        <v>693</v>
      </c>
      <c r="H10" s="40" t="s">
        <v>693</v>
      </c>
      <c r="I10" s="41" t="s">
        <v>693</v>
      </c>
      <c r="J10" s="177"/>
      <c r="K10" s="177"/>
    </row>
    <row r="11" spans="1:11" x14ac:dyDescent="0.25">
      <c r="A11" s="57" t="s">
        <v>84</v>
      </c>
      <c r="B11" s="40" t="s">
        <v>693</v>
      </c>
      <c r="C11" s="40" t="s">
        <v>693</v>
      </c>
      <c r="D11" s="40" t="s">
        <v>693</v>
      </c>
      <c r="E11" s="40" t="s">
        <v>693</v>
      </c>
      <c r="F11" s="11" t="s">
        <v>693</v>
      </c>
      <c r="G11" s="11" t="s">
        <v>693</v>
      </c>
      <c r="H11" s="40" t="s">
        <v>693</v>
      </c>
      <c r="I11" s="41" t="s">
        <v>693</v>
      </c>
      <c r="J11" s="177"/>
      <c r="K11" s="177"/>
    </row>
    <row r="12" spans="1:11" x14ac:dyDescent="0.25">
      <c r="A12" s="66" t="s">
        <v>85</v>
      </c>
      <c r="B12" s="67" t="s">
        <v>693</v>
      </c>
      <c r="C12" s="71" t="s">
        <v>693</v>
      </c>
      <c r="D12" s="67" t="s">
        <v>693</v>
      </c>
      <c r="E12" s="67" t="s">
        <v>693</v>
      </c>
      <c r="F12" s="67" t="s">
        <v>693</v>
      </c>
      <c r="G12" s="71" t="s">
        <v>693</v>
      </c>
      <c r="H12" s="67" t="s">
        <v>693</v>
      </c>
      <c r="I12" s="72" t="s">
        <v>693</v>
      </c>
      <c r="J12" s="177"/>
      <c r="K12" s="177"/>
    </row>
    <row r="13" spans="1:11" x14ac:dyDescent="0.25">
      <c r="A13" s="57"/>
      <c r="B13" s="75"/>
      <c r="C13" s="40"/>
      <c r="D13" s="40"/>
      <c r="E13" s="40"/>
      <c r="F13" s="75"/>
      <c r="G13" s="11"/>
      <c r="H13" s="40"/>
      <c r="I13" s="41"/>
      <c r="J13" s="177"/>
      <c r="K13" s="177"/>
    </row>
    <row r="14" spans="1:11" x14ac:dyDescent="0.25">
      <c r="A14" s="66" t="s">
        <v>86</v>
      </c>
      <c r="B14" s="67" t="s">
        <v>693</v>
      </c>
      <c r="C14" s="71" t="s">
        <v>693</v>
      </c>
      <c r="D14" s="67" t="s">
        <v>693</v>
      </c>
      <c r="E14" s="67" t="s">
        <v>693</v>
      </c>
      <c r="F14" s="67" t="s">
        <v>693</v>
      </c>
      <c r="G14" s="71" t="s">
        <v>693</v>
      </c>
      <c r="H14" s="67" t="s">
        <v>693</v>
      </c>
      <c r="I14" s="72" t="s">
        <v>693</v>
      </c>
      <c r="J14" s="177"/>
      <c r="K14" s="177"/>
    </row>
    <row r="15" spans="1:11" x14ac:dyDescent="0.25">
      <c r="A15" s="57"/>
      <c r="B15" s="40"/>
      <c r="C15" s="40"/>
      <c r="D15" s="40"/>
      <c r="E15" s="40"/>
      <c r="F15" s="11"/>
      <c r="G15" s="11"/>
      <c r="H15" s="40"/>
      <c r="I15" s="41"/>
      <c r="J15" s="177"/>
      <c r="K15" s="177"/>
    </row>
    <row r="16" spans="1:11" x14ac:dyDescent="0.25">
      <c r="A16" s="66" t="s">
        <v>87</v>
      </c>
      <c r="B16" s="67" t="s">
        <v>693</v>
      </c>
      <c r="C16" s="71" t="s">
        <v>693</v>
      </c>
      <c r="D16" s="67" t="s">
        <v>693</v>
      </c>
      <c r="E16" s="67" t="s">
        <v>693</v>
      </c>
      <c r="F16" s="67" t="s">
        <v>693</v>
      </c>
      <c r="G16" s="71" t="s">
        <v>693</v>
      </c>
      <c r="H16" s="67" t="s">
        <v>693</v>
      </c>
      <c r="I16" s="72" t="s">
        <v>693</v>
      </c>
      <c r="J16" s="177"/>
      <c r="K16" s="177"/>
    </row>
    <row r="17" spans="1:11" x14ac:dyDescent="0.25">
      <c r="A17" s="57"/>
      <c r="B17" s="73"/>
      <c r="C17" s="73"/>
      <c r="D17" s="40"/>
      <c r="E17" s="40"/>
      <c r="F17" s="73"/>
      <c r="G17" s="73"/>
      <c r="H17" s="40"/>
      <c r="I17" s="12"/>
      <c r="J17" s="177"/>
      <c r="K17" s="177"/>
    </row>
    <row r="18" spans="1:11" x14ac:dyDescent="0.25">
      <c r="A18" s="57" t="s">
        <v>160</v>
      </c>
      <c r="B18" s="73" t="s">
        <v>693</v>
      </c>
      <c r="C18" s="73" t="s">
        <v>693</v>
      </c>
      <c r="D18" s="40" t="s">
        <v>693</v>
      </c>
      <c r="E18" s="40" t="s">
        <v>693</v>
      </c>
      <c r="F18" s="73" t="s">
        <v>693</v>
      </c>
      <c r="G18" s="73" t="s">
        <v>693</v>
      </c>
      <c r="H18" s="40" t="s">
        <v>693</v>
      </c>
      <c r="I18" s="12" t="s">
        <v>693</v>
      </c>
      <c r="J18" s="177"/>
      <c r="K18" s="177"/>
    </row>
    <row r="19" spans="1:11" x14ac:dyDescent="0.25">
      <c r="A19" s="57" t="s">
        <v>89</v>
      </c>
      <c r="B19" s="73" t="s">
        <v>693</v>
      </c>
      <c r="C19" s="73" t="s">
        <v>693</v>
      </c>
      <c r="D19" s="40" t="s">
        <v>693</v>
      </c>
      <c r="E19" s="40" t="s">
        <v>693</v>
      </c>
      <c r="F19" s="73" t="s">
        <v>693</v>
      </c>
      <c r="G19" s="73" t="s">
        <v>693</v>
      </c>
      <c r="H19" s="40" t="s">
        <v>693</v>
      </c>
      <c r="I19" s="12" t="s">
        <v>693</v>
      </c>
      <c r="J19" s="177"/>
      <c r="K19" s="177"/>
    </row>
    <row r="20" spans="1:11" x14ac:dyDescent="0.25">
      <c r="A20" s="57" t="s">
        <v>90</v>
      </c>
      <c r="B20" s="73" t="s">
        <v>693</v>
      </c>
      <c r="C20" s="73" t="s">
        <v>693</v>
      </c>
      <c r="D20" s="40" t="s">
        <v>693</v>
      </c>
      <c r="E20" s="40" t="s">
        <v>693</v>
      </c>
      <c r="F20" s="73" t="s">
        <v>693</v>
      </c>
      <c r="G20" s="73" t="s">
        <v>693</v>
      </c>
      <c r="H20" s="40" t="s">
        <v>693</v>
      </c>
      <c r="I20" s="12" t="s">
        <v>693</v>
      </c>
      <c r="J20" s="177"/>
      <c r="K20" s="177"/>
    </row>
    <row r="21" spans="1:11" x14ac:dyDescent="0.25">
      <c r="A21" s="66" t="s">
        <v>91</v>
      </c>
      <c r="B21" s="67" t="s">
        <v>693</v>
      </c>
      <c r="C21" s="71" t="s">
        <v>693</v>
      </c>
      <c r="D21" s="67" t="s">
        <v>693</v>
      </c>
      <c r="E21" s="67" t="s">
        <v>693</v>
      </c>
      <c r="F21" s="67" t="s">
        <v>693</v>
      </c>
      <c r="G21" s="71" t="s">
        <v>693</v>
      </c>
      <c r="H21" s="67" t="s">
        <v>693</v>
      </c>
      <c r="I21" s="72" t="s">
        <v>693</v>
      </c>
      <c r="J21" s="177"/>
      <c r="K21" s="177"/>
    </row>
    <row r="22" spans="1:11" x14ac:dyDescent="0.25">
      <c r="A22" s="57"/>
      <c r="B22" s="40"/>
      <c r="C22" s="40"/>
      <c r="D22" s="40"/>
      <c r="E22" s="40"/>
      <c r="F22" s="11"/>
      <c r="G22" s="11"/>
      <c r="H22" s="11"/>
      <c r="I22" s="41"/>
      <c r="J22" s="177"/>
      <c r="K22" s="177"/>
    </row>
    <row r="23" spans="1:11" x14ac:dyDescent="0.25">
      <c r="A23" s="66" t="s">
        <v>92</v>
      </c>
      <c r="B23" s="67" t="s">
        <v>693</v>
      </c>
      <c r="C23" s="71">
        <v>4</v>
      </c>
      <c r="D23" s="67" t="s">
        <v>693</v>
      </c>
      <c r="E23" s="67">
        <v>4</v>
      </c>
      <c r="F23" s="67" t="s">
        <v>693</v>
      </c>
      <c r="G23" s="71">
        <v>32000</v>
      </c>
      <c r="H23" s="67" t="s">
        <v>693</v>
      </c>
      <c r="I23" s="72">
        <v>128</v>
      </c>
      <c r="J23" s="177"/>
      <c r="K23" s="177"/>
    </row>
    <row r="24" spans="1:11" x14ac:dyDescent="0.25">
      <c r="A24" s="57"/>
      <c r="B24" s="40"/>
      <c r="C24" s="40"/>
      <c r="D24" s="40"/>
      <c r="E24" s="40"/>
      <c r="F24" s="11"/>
      <c r="G24" s="11"/>
      <c r="H24" s="11"/>
      <c r="I24" s="41"/>
      <c r="J24" s="177"/>
      <c r="K24" s="177"/>
    </row>
    <row r="25" spans="1:11" x14ac:dyDescent="0.25">
      <c r="A25" s="66" t="s">
        <v>93</v>
      </c>
      <c r="B25" s="67" t="s">
        <v>693</v>
      </c>
      <c r="C25" s="71">
        <v>6</v>
      </c>
      <c r="D25" s="67" t="s">
        <v>693</v>
      </c>
      <c r="E25" s="67">
        <v>6</v>
      </c>
      <c r="F25" s="67" t="s">
        <v>693</v>
      </c>
      <c r="G25" s="71">
        <v>19000</v>
      </c>
      <c r="H25" s="67" t="s">
        <v>693</v>
      </c>
      <c r="I25" s="72">
        <v>114</v>
      </c>
      <c r="J25" s="177"/>
      <c r="K25" s="177"/>
    </row>
    <row r="26" spans="1:11" x14ac:dyDescent="0.25">
      <c r="A26" s="57"/>
      <c r="B26" s="11"/>
      <c r="C26" s="11"/>
      <c r="D26" s="40"/>
      <c r="E26" s="40"/>
      <c r="F26" s="11"/>
      <c r="G26" s="11"/>
      <c r="H26" s="40"/>
      <c r="I26" s="12"/>
      <c r="J26" s="177"/>
      <c r="K26" s="177"/>
    </row>
    <row r="27" spans="1:11" x14ac:dyDescent="0.25">
      <c r="A27" s="57" t="s">
        <v>94</v>
      </c>
      <c r="B27" s="11" t="s">
        <v>693</v>
      </c>
      <c r="C27" s="11">
        <v>4</v>
      </c>
      <c r="D27" s="40" t="s">
        <v>693</v>
      </c>
      <c r="E27" s="40">
        <v>4</v>
      </c>
      <c r="F27" s="11" t="s">
        <v>693</v>
      </c>
      <c r="G27" s="11">
        <v>30000</v>
      </c>
      <c r="H27" s="40" t="s">
        <v>693</v>
      </c>
      <c r="I27" s="12">
        <v>120</v>
      </c>
      <c r="J27" s="177"/>
      <c r="K27" s="177"/>
    </row>
    <row r="28" spans="1:11" x14ac:dyDescent="0.25">
      <c r="A28" s="57" t="s">
        <v>95</v>
      </c>
      <c r="B28" s="40" t="s">
        <v>693</v>
      </c>
      <c r="C28" s="11" t="s">
        <v>693</v>
      </c>
      <c r="D28" s="40" t="s">
        <v>693</v>
      </c>
      <c r="E28" s="40" t="s">
        <v>693</v>
      </c>
      <c r="F28" s="40" t="s">
        <v>693</v>
      </c>
      <c r="G28" s="11" t="s">
        <v>693</v>
      </c>
      <c r="H28" s="40" t="s">
        <v>693</v>
      </c>
      <c r="I28" s="12" t="s">
        <v>693</v>
      </c>
      <c r="J28" s="177"/>
      <c r="K28" s="177"/>
    </row>
    <row r="29" spans="1:11" x14ac:dyDescent="0.25">
      <c r="A29" s="57" t="s">
        <v>96</v>
      </c>
      <c r="B29" s="11" t="s">
        <v>693</v>
      </c>
      <c r="C29" s="11">
        <v>9</v>
      </c>
      <c r="D29" s="40" t="s">
        <v>693</v>
      </c>
      <c r="E29" s="40">
        <v>9</v>
      </c>
      <c r="F29" s="11" t="s">
        <v>693</v>
      </c>
      <c r="G29" s="11">
        <v>30000</v>
      </c>
      <c r="H29" s="40" t="s">
        <v>693</v>
      </c>
      <c r="I29" s="12">
        <v>270</v>
      </c>
      <c r="J29" s="177"/>
      <c r="K29" s="177"/>
    </row>
    <row r="30" spans="1:11" x14ac:dyDescent="0.25">
      <c r="A30" s="66" t="s">
        <v>97</v>
      </c>
      <c r="B30" s="67" t="s">
        <v>693</v>
      </c>
      <c r="C30" s="71">
        <v>13</v>
      </c>
      <c r="D30" s="67" t="s">
        <v>693</v>
      </c>
      <c r="E30" s="67">
        <v>13</v>
      </c>
      <c r="F30" s="67" t="s">
        <v>693</v>
      </c>
      <c r="G30" s="71">
        <v>30000</v>
      </c>
      <c r="H30" s="67" t="s">
        <v>693</v>
      </c>
      <c r="I30" s="72">
        <v>390</v>
      </c>
      <c r="J30" s="177"/>
      <c r="K30" s="177"/>
    </row>
    <row r="31" spans="1:11" x14ac:dyDescent="0.25">
      <c r="A31" s="57"/>
      <c r="B31" s="11"/>
      <c r="C31" s="11"/>
      <c r="D31" s="40"/>
      <c r="E31" s="40"/>
      <c r="F31" s="11"/>
      <c r="G31" s="11"/>
      <c r="H31" s="40"/>
      <c r="I31" s="12"/>
      <c r="J31" s="177"/>
      <c r="K31" s="177"/>
    </row>
    <row r="32" spans="1:11" x14ac:dyDescent="0.25">
      <c r="A32" s="57" t="s">
        <v>98</v>
      </c>
      <c r="B32" s="40">
        <v>26</v>
      </c>
      <c r="C32" s="11">
        <v>33</v>
      </c>
      <c r="D32" s="40" t="s">
        <v>693</v>
      </c>
      <c r="E32" s="40">
        <v>59</v>
      </c>
      <c r="F32" s="40">
        <v>11712</v>
      </c>
      <c r="G32" s="11">
        <v>18888</v>
      </c>
      <c r="H32" s="40" t="s">
        <v>693</v>
      </c>
      <c r="I32" s="12">
        <v>928</v>
      </c>
      <c r="J32" s="177"/>
      <c r="K32" s="177"/>
    </row>
    <row r="33" spans="1:11" x14ac:dyDescent="0.25">
      <c r="A33" s="57" t="s">
        <v>99</v>
      </c>
      <c r="B33" s="11" t="s">
        <v>693</v>
      </c>
      <c r="C33" s="11">
        <v>14</v>
      </c>
      <c r="D33" s="40" t="s">
        <v>693</v>
      </c>
      <c r="E33" s="40">
        <v>14</v>
      </c>
      <c r="F33" s="11" t="s">
        <v>693</v>
      </c>
      <c r="G33" s="11">
        <v>22700</v>
      </c>
      <c r="H33" s="40" t="s">
        <v>693</v>
      </c>
      <c r="I33" s="12">
        <v>318</v>
      </c>
      <c r="J33" s="177"/>
      <c r="K33" s="177"/>
    </row>
    <row r="34" spans="1:11" x14ac:dyDescent="0.25">
      <c r="A34" s="57" t="s">
        <v>100</v>
      </c>
      <c r="B34" s="40" t="s">
        <v>693</v>
      </c>
      <c r="C34" s="40">
        <v>74</v>
      </c>
      <c r="D34" s="40" t="s">
        <v>693</v>
      </c>
      <c r="E34" s="40">
        <v>74</v>
      </c>
      <c r="F34" s="11" t="s">
        <v>693</v>
      </c>
      <c r="G34" s="11">
        <v>16594</v>
      </c>
      <c r="H34" s="40" t="s">
        <v>693</v>
      </c>
      <c r="I34" s="41">
        <v>1228</v>
      </c>
      <c r="J34" s="177"/>
      <c r="K34" s="177"/>
    </row>
    <row r="35" spans="1:11" x14ac:dyDescent="0.25">
      <c r="A35" s="57" t="s">
        <v>101</v>
      </c>
      <c r="B35" s="40" t="s">
        <v>693</v>
      </c>
      <c r="C35" s="40">
        <v>145</v>
      </c>
      <c r="D35" s="40" t="s">
        <v>693</v>
      </c>
      <c r="E35" s="40">
        <v>145</v>
      </c>
      <c r="F35" s="11" t="s">
        <v>693</v>
      </c>
      <c r="G35" s="11">
        <v>20000</v>
      </c>
      <c r="H35" s="11" t="s">
        <v>693</v>
      </c>
      <c r="I35" s="41">
        <v>2900</v>
      </c>
      <c r="J35" s="177"/>
      <c r="K35" s="177"/>
    </row>
    <row r="36" spans="1:11" x14ac:dyDescent="0.25">
      <c r="A36" s="66" t="s">
        <v>102</v>
      </c>
      <c r="B36" s="67">
        <v>26</v>
      </c>
      <c r="C36" s="71">
        <v>266</v>
      </c>
      <c r="D36" s="67" t="s">
        <v>693</v>
      </c>
      <c r="E36" s="67">
        <v>292</v>
      </c>
      <c r="F36" s="67">
        <v>11712</v>
      </c>
      <c r="G36" s="71">
        <v>19057</v>
      </c>
      <c r="H36" s="67" t="s">
        <v>693</v>
      </c>
      <c r="I36" s="72">
        <v>5374</v>
      </c>
      <c r="J36" s="177"/>
      <c r="K36" s="177"/>
    </row>
    <row r="37" spans="1:11" x14ac:dyDescent="0.25">
      <c r="A37" s="57"/>
      <c r="B37" s="40"/>
      <c r="C37" s="40"/>
      <c r="D37" s="40"/>
      <c r="E37" s="40"/>
      <c r="F37" s="11"/>
      <c r="G37" s="11"/>
      <c r="H37" s="11"/>
      <c r="I37" s="41"/>
      <c r="J37" s="177"/>
      <c r="K37" s="177"/>
    </row>
    <row r="38" spans="1:11" x14ac:dyDescent="0.25">
      <c r="A38" s="66" t="s">
        <v>103</v>
      </c>
      <c r="B38" s="67" t="s">
        <v>693</v>
      </c>
      <c r="C38" s="71">
        <v>200</v>
      </c>
      <c r="D38" s="67">
        <v>50</v>
      </c>
      <c r="E38" s="67">
        <v>250</v>
      </c>
      <c r="F38" s="67" t="s">
        <v>693</v>
      </c>
      <c r="G38" s="71">
        <v>20200</v>
      </c>
      <c r="H38" s="67">
        <v>39600</v>
      </c>
      <c r="I38" s="72">
        <v>6020</v>
      </c>
      <c r="J38" s="177"/>
      <c r="K38" s="177"/>
    </row>
    <row r="39" spans="1:11" x14ac:dyDescent="0.25">
      <c r="A39" s="57"/>
      <c r="B39" s="40"/>
      <c r="C39" s="11"/>
      <c r="D39" s="40"/>
      <c r="E39" s="40"/>
      <c r="F39" s="40"/>
      <c r="G39" s="11"/>
      <c r="H39" s="40"/>
      <c r="I39" s="12"/>
      <c r="J39" s="177"/>
      <c r="K39" s="177"/>
    </row>
    <row r="40" spans="1:11" x14ac:dyDescent="0.25">
      <c r="A40" s="57" t="s">
        <v>161</v>
      </c>
      <c r="B40" s="75" t="s">
        <v>693</v>
      </c>
      <c r="C40" s="11">
        <v>17</v>
      </c>
      <c r="D40" s="40" t="s">
        <v>693</v>
      </c>
      <c r="E40" s="40">
        <v>17</v>
      </c>
      <c r="F40" s="75" t="s">
        <v>693</v>
      </c>
      <c r="G40" s="11">
        <v>15600</v>
      </c>
      <c r="H40" s="40" t="s">
        <v>693</v>
      </c>
      <c r="I40" s="12">
        <v>265</v>
      </c>
      <c r="J40" s="177"/>
      <c r="K40" s="177"/>
    </row>
    <row r="41" spans="1:11" x14ac:dyDescent="0.25">
      <c r="A41" s="57" t="s">
        <v>105</v>
      </c>
      <c r="B41" s="75" t="s">
        <v>693</v>
      </c>
      <c r="C41" s="11" t="s">
        <v>693</v>
      </c>
      <c r="D41" s="40" t="s">
        <v>693</v>
      </c>
      <c r="E41" s="40" t="s">
        <v>693</v>
      </c>
      <c r="F41" s="75" t="s">
        <v>693</v>
      </c>
      <c r="G41" s="11" t="s">
        <v>693</v>
      </c>
      <c r="H41" s="40" t="s">
        <v>693</v>
      </c>
      <c r="I41" s="12" t="s">
        <v>693</v>
      </c>
    </row>
    <row r="42" spans="1:11" x14ac:dyDescent="0.25">
      <c r="A42" s="57" t="s">
        <v>106</v>
      </c>
      <c r="B42" s="75" t="s">
        <v>693</v>
      </c>
      <c r="C42" s="11" t="s">
        <v>693</v>
      </c>
      <c r="D42" s="40" t="s">
        <v>693</v>
      </c>
      <c r="E42" s="40" t="s">
        <v>693</v>
      </c>
      <c r="F42" s="75" t="s">
        <v>693</v>
      </c>
      <c r="G42" s="11" t="s">
        <v>693</v>
      </c>
      <c r="H42" s="40" t="s">
        <v>693</v>
      </c>
      <c r="I42" s="12" t="s">
        <v>693</v>
      </c>
    </row>
    <row r="43" spans="1:11" x14ac:dyDescent="0.25">
      <c r="A43" s="57" t="s">
        <v>107</v>
      </c>
      <c r="B43" s="40" t="s">
        <v>693</v>
      </c>
      <c r="C43" s="40" t="s">
        <v>693</v>
      </c>
      <c r="D43" s="40" t="s">
        <v>693</v>
      </c>
      <c r="E43" s="40" t="s">
        <v>693</v>
      </c>
      <c r="F43" s="11" t="s">
        <v>693</v>
      </c>
      <c r="G43" s="11" t="s">
        <v>693</v>
      </c>
      <c r="H43" s="40" t="s">
        <v>693</v>
      </c>
      <c r="I43" s="41" t="s">
        <v>693</v>
      </c>
      <c r="J43" s="177"/>
      <c r="K43" s="177"/>
    </row>
    <row r="44" spans="1:11" x14ac:dyDescent="0.25">
      <c r="A44" s="57" t="s">
        <v>108</v>
      </c>
      <c r="B44" s="40" t="s">
        <v>693</v>
      </c>
      <c r="C44" s="40">
        <v>4</v>
      </c>
      <c r="D44" s="40" t="s">
        <v>693</v>
      </c>
      <c r="E44" s="40">
        <v>4</v>
      </c>
      <c r="F44" s="11" t="s">
        <v>693</v>
      </c>
      <c r="G44" s="11">
        <v>26000</v>
      </c>
      <c r="H44" s="11" t="s">
        <v>693</v>
      </c>
      <c r="I44" s="41">
        <v>104</v>
      </c>
    </row>
    <row r="45" spans="1:11" x14ac:dyDescent="0.25">
      <c r="A45" s="57" t="s">
        <v>109</v>
      </c>
      <c r="B45" s="40" t="s">
        <v>693</v>
      </c>
      <c r="C45" s="11">
        <v>13</v>
      </c>
      <c r="D45" s="11" t="s">
        <v>693</v>
      </c>
      <c r="E45" s="40">
        <v>13</v>
      </c>
      <c r="F45" s="40" t="s">
        <v>693</v>
      </c>
      <c r="G45" s="11">
        <v>30000</v>
      </c>
      <c r="H45" s="11" t="s">
        <v>693</v>
      </c>
      <c r="I45" s="12">
        <v>390</v>
      </c>
    </row>
    <row r="46" spans="1:11" x14ac:dyDescent="0.25">
      <c r="A46" s="57" t="s">
        <v>110</v>
      </c>
      <c r="B46" s="11" t="s">
        <v>693</v>
      </c>
      <c r="C46" s="11" t="s">
        <v>693</v>
      </c>
      <c r="D46" s="75" t="s">
        <v>693</v>
      </c>
      <c r="E46" s="40" t="s">
        <v>693</v>
      </c>
      <c r="F46" s="11" t="s">
        <v>693</v>
      </c>
      <c r="G46" s="11" t="s">
        <v>693</v>
      </c>
      <c r="H46" s="75" t="s">
        <v>693</v>
      </c>
      <c r="I46" s="12" t="s">
        <v>693</v>
      </c>
    </row>
    <row r="47" spans="1:11" x14ac:dyDescent="0.25">
      <c r="A47" s="57" t="s">
        <v>111</v>
      </c>
      <c r="B47" s="75" t="s">
        <v>693</v>
      </c>
      <c r="C47" s="11">
        <v>9</v>
      </c>
      <c r="D47" s="75" t="s">
        <v>693</v>
      </c>
      <c r="E47" s="40">
        <v>9</v>
      </c>
      <c r="F47" s="75" t="s">
        <v>693</v>
      </c>
      <c r="G47" s="11">
        <v>23000</v>
      </c>
      <c r="H47" s="75" t="s">
        <v>693</v>
      </c>
      <c r="I47" s="12">
        <v>207</v>
      </c>
    </row>
    <row r="48" spans="1:11" x14ac:dyDescent="0.25">
      <c r="A48" s="57" t="s">
        <v>112</v>
      </c>
      <c r="B48" s="40" t="s">
        <v>693</v>
      </c>
      <c r="C48" s="40">
        <v>38</v>
      </c>
      <c r="D48" s="40" t="s">
        <v>693</v>
      </c>
      <c r="E48" s="40">
        <v>38</v>
      </c>
      <c r="F48" s="11" t="s">
        <v>693</v>
      </c>
      <c r="G48" s="11">
        <v>25000</v>
      </c>
      <c r="H48" s="40" t="s">
        <v>693</v>
      </c>
      <c r="I48" s="41">
        <v>950</v>
      </c>
      <c r="J48" s="177"/>
      <c r="K48" s="177"/>
    </row>
    <row r="49" spans="1:11" x14ac:dyDescent="0.25">
      <c r="A49" s="66" t="s">
        <v>113</v>
      </c>
      <c r="B49" s="67" t="s">
        <v>693</v>
      </c>
      <c r="C49" s="71">
        <v>81</v>
      </c>
      <c r="D49" s="67" t="s">
        <v>693</v>
      </c>
      <c r="E49" s="67">
        <v>81</v>
      </c>
      <c r="F49" s="67" t="s">
        <v>693</v>
      </c>
      <c r="G49" s="71">
        <v>23657</v>
      </c>
      <c r="H49" s="67" t="s">
        <v>693</v>
      </c>
      <c r="I49" s="72">
        <v>1916</v>
      </c>
      <c r="J49" s="177"/>
      <c r="K49" s="177"/>
    </row>
    <row r="50" spans="1:11" x14ac:dyDescent="0.25">
      <c r="A50" s="57"/>
      <c r="B50" s="40"/>
      <c r="C50" s="40"/>
      <c r="D50" s="40"/>
      <c r="E50" s="40"/>
      <c r="F50" s="11"/>
      <c r="G50" s="11"/>
      <c r="H50" s="11"/>
      <c r="I50" s="41"/>
    </row>
    <row r="51" spans="1:11" x14ac:dyDescent="0.25">
      <c r="A51" s="66" t="s">
        <v>114</v>
      </c>
      <c r="B51" s="67">
        <v>130</v>
      </c>
      <c r="C51" s="71">
        <v>177</v>
      </c>
      <c r="D51" s="67" t="s">
        <v>693</v>
      </c>
      <c r="E51" s="67">
        <v>307</v>
      </c>
      <c r="F51" s="67">
        <v>9950</v>
      </c>
      <c r="G51" s="71">
        <v>25600</v>
      </c>
      <c r="H51" s="67" t="s">
        <v>693</v>
      </c>
      <c r="I51" s="72">
        <v>5825</v>
      </c>
      <c r="J51" s="177"/>
      <c r="K51" s="177"/>
    </row>
    <row r="52" spans="1:11" x14ac:dyDescent="0.25">
      <c r="A52" s="57"/>
      <c r="B52" s="75"/>
      <c r="C52" s="11"/>
      <c r="D52" s="75"/>
      <c r="E52" s="40"/>
      <c r="F52" s="75"/>
      <c r="G52" s="11"/>
      <c r="H52" s="75"/>
      <c r="I52" s="12"/>
    </row>
    <row r="53" spans="1:11" x14ac:dyDescent="0.25">
      <c r="A53" s="57" t="s">
        <v>115</v>
      </c>
      <c r="B53" s="75">
        <v>25</v>
      </c>
      <c r="C53" s="11">
        <v>262</v>
      </c>
      <c r="D53" s="75" t="s">
        <v>693</v>
      </c>
      <c r="E53" s="40">
        <v>287</v>
      </c>
      <c r="F53" s="75">
        <v>1200</v>
      </c>
      <c r="G53" s="11">
        <v>37000</v>
      </c>
      <c r="H53" s="75" t="s">
        <v>693</v>
      </c>
      <c r="I53" s="12">
        <v>9724</v>
      </c>
    </row>
    <row r="54" spans="1:11" x14ac:dyDescent="0.25">
      <c r="A54" s="57" t="s">
        <v>116</v>
      </c>
      <c r="B54" s="40" t="s">
        <v>693</v>
      </c>
      <c r="C54" s="40">
        <v>5213</v>
      </c>
      <c r="D54" s="40" t="s">
        <v>693</v>
      </c>
      <c r="E54" s="40">
        <v>5213</v>
      </c>
      <c r="F54" s="11" t="s">
        <v>693</v>
      </c>
      <c r="G54" s="11">
        <v>30000</v>
      </c>
      <c r="H54" s="40" t="s">
        <v>693</v>
      </c>
      <c r="I54" s="41">
        <v>156390</v>
      </c>
      <c r="J54" s="177"/>
      <c r="K54" s="177"/>
    </row>
    <row r="55" spans="1:11" x14ac:dyDescent="0.25">
      <c r="A55" s="57" t="s">
        <v>117</v>
      </c>
      <c r="B55" s="40">
        <v>41</v>
      </c>
      <c r="C55" s="40">
        <v>31</v>
      </c>
      <c r="D55" s="40" t="s">
        <v>693</v>
      </c>
      <c r="E55" s="40">
        <v>72</v>
      </c>
      <c r="F55" s="11">
        <v>3300</v>
      </c>
      <c r="G55" s="11">
        <v>41000</v>
      </c>
      <c r="H55" s="11" t="s">
        <v>693</v>
      </c>
      <c r="I55" s="41">
        <v>1406</v>
      </c>
    </row>
    <row r="56" spans="1:11" x14ac:dyDescent="0.25">
      <c r="A56" s="57" t="s">
        <v>118</v>
      </c>
      <c r="B56" s="40">
        <v>22</v>
      </c>
      <c r="C56" s="11">
        <v>9</v>
      </c>
      <c r="D56" s="11" t="s">
        <v>693</v>
      </c>
      <c r="E56" s="40">
        <v>31</v>
      </c>
      <c r="F56" s="40">
        <v>1000</v>
      </c>
      <c r="G56" s="11">
        <v>9000</v>
      </c>
      <c r="H56" s="11" t="s">
        <v>693</v>
      </c>
      <c r="I56" s="12">
        <v>103</v>
      </c>
    </row>
    <row r="57" spans="1:11" x14ac:dyDescent="0.25">
      <c r="A57" s="57" t="s">
        <v>119</v>
      </c>
      <c r="B57" s="40">
        <v>426</v>
      </c>
      <c r="C57" s="11">
        <v>275</v>
      </c>
      <c r="D57" s="40" t="s">
        <v>693</v>
      </c>
      <c r="E57" s="40">
        <v>701</v>
      </c>
      <c r="F57" s="40">
        <v>5400</v>
      </c>
      <c r="G57" s="11">
        <v>45000</v>
      </c>
      <c r="H57" s="40" t="s">
        <v>693</v>
      </c>
      <c r="I57" s="12">
        <v>14675</v>
      </c>
    </row>
    <row r="58" spans="1:11" x14ac:dyDescent="0.25">
      <c r="A58" s="66" t="s">
        <v>176</v>
      </c>
      <c r="B58" s="67">
        <v>514</v>
      </c>
      <c r="C58" s="71">
        <v>5790</v>
      </c>
      <c r="D58" s="67" t="s">
        <v>693</v>
      </c>
      <c r="E58" s="67">
        <v>6304</v>
      </c>
      <c r="F58" s="67">
        <v>4840</v>
      </c>
      <c r="G58" s="71">
        <v>31055</v>
      </c>
      <c r="H58" s="67" t="s">
        <v>693</v>
      </c>
      <c r="I58" s="72">
        <v>182298</v>
      </c>
      <c r="J58" s="177"/>
      <c r="K58" s="177"/>
    </row>
    <row r="59" spans="1:11" x14ac:dyDescent="0.25">
      <c r="A59" s="57"/>
      <c r="B59" s="40"/>
      <c r="C59" s="11"/>
      <c r="D59" s="40"/>
      <c r="E59" s="40"/>
      <c r="F59" s="40"/>
      <c r="G59" s="11"/>
      <c r="H59" s="40"/>
      <c r="I59" s="12"/>
    </row>
    <row r="60" spans="1:11" x14ac:dyDescent="0.25">
      <c r="A60" s="57" t="s">
        <v>121</v>
      </c>
      <c r="B60" s="11" t="s">
        <v>693</v>
      </c>
      <c r="C60" s="11">
        <v>1123</v>
      </c>
      <c r="D60" s="40">
        <v>12</v>
      </c>
      <c r="E60" s="40">
        <v>1135</v>
      </c>
      <c r="F60" s="11" t="s">
        <v>693</v>
      </c>
      <c r="G60" s="11">
        <v>28394</v>
      </c>
      <c r="H60" s="40">
        <v>40000</v>
      </c>
      <c r="I60" s="12">
        <v>32367</v>
      </c>
    </row>
    <row r="61" spans="1:11" x14ac:dyDescent="0.25">
      <c r="A61" s="57" t="s">
        <v>122</v>
      </c>
      <c r="B61" s="11">
        <v>50</v>
      </c>
      <c r="C61" s="11">
        <v>247</v>
      </c>
      <c r="D61" s="40">
        <v>2</v>
      </c>
      <c r="E61" s="40">
        <v>299</v>
      </c>
      <c r="F61" s="11">
        <v>6750</v>
      </c>
      <c r="G61" s="11">
        <v>26125</v>
      </c>
      <c r="H61" s="40">
        <v>40000</v>
      </c>
      <c r="I61" s="12">
        <v>6871</v>
      </c>
    </row>
    <row r="62" spans="1:11" x14ac:dyDescent="0.25">
      <c r="A62" s="57" t="s">
        <v>123</v>
      </c>
      <c r="B62" s="75" t="s">
        <v>693</v>
      </c>
      <c r="C62" s="11">
        <v>2</v>
      </c>
      <c r="D62" s="40">
        <v>104</v>
      </c>
      <c r="E62" s="40">
        <v>106</v>
      </c>
      <c r="F62" s="75" t="s">
        <v>693</v>
      </c>
      <c r="G62" s="11">
        <v>31000</v>
      </c>
      <c r="H62" s="40">
        <v>36000</v>
      </c>
      <c r="I62" s="12">
        <v>3806</v>
      </c>
    </row>
    <row r="63" spans="1:11" x14ac:dyDescent="0.25">
      <c r="A63" s="66" t="s">
        <v>124</v>
      </c>
      <c r="B63" s="67">
        <v>50</v>
      </c>
      <c r="C63" s="71">
        <v>1372</v>
      </c>
      <c r="D63" s="67">
        <v>118</v>
      </c>
      <c r="E63" s="67">
        <v>1540</v>
      </c>
      <c r="F63" s="67">
        <v>6750</v>
      </c>
      <c r="G63" s="71">
        <v>27989</v>
      </c>
      <c r="H63" s="67">
        <v>36475</v>
      </c>
      <c r="I63" s="72">
        <v>43044</v>
      </c>
      <c r="J63" s="177"/>
      <c r="K63" s="177"/>
    </row>
    <row r="64" spans="1:11" x14ac:dyDescent="0.25">
      <c r="A64" s="57"/>
      <c r="B64" s="40"/>
      <c r="C64" s="40"/>
      <c r="D64" s="40"/>
      <c r="E64" s="40"/>
      <c r="F64" s="11"/>
      <c r="G64" s="11"/>
      <c r="H64" s="40"/>
      <c r="I64" s="41"/>
      <c r="J64" s="177"/>
      <c r="K64" s="177"/>
    </row>
    <row r="65" spans="1:11" x14ac:dyDescent="0.25">
      <c r="A65" s="66" t="s">
        <v>125</v>
      </c>
      <c r="B65" s="67" t="s">
        <v>693</v>
      </c>
      <c r="C65" s="71">
        <v>5324</v>
      </c>
      <c r="D65" s="67">
        <v>254</v>
      </c>
      <c r="E65" s="67">
        <v>5578</v>
      </c>
      <c r="F65" s="67" t="s">
        <v>693</v>
      </c>
      <c r="G65" s="71">
        <v>39685</v>
      </c>
      <c r="H65" s="67">
        <v>38655</v>
      </c>
      <c r="I65" s="72">
        <v>221101</v>
      </c>
      <c r="J65" s="177"/>
      <c r="K65" s="177"/>
    </row>
    <row r="66" spans="1:11" x14ac:dyDescent="0.25">
      <c r="A66" s="57"/>
      <c r="B66" s="75"/>
      <c r="C66" s="11"/>
      <c r="D66" s="75"/>
      <c r="E66" s="40"/>
      <c r="F66" s="75"/>
      <c r="G66" s="11"/>
      <c r="H66" s="75"/>
      <c r="I66" s="12"/>
    </row>
    <row r="67" spans="1:11" x14ac:dyDescent="0.25">
      <c r="A67" s="57" t="s">
        <v>126</v>
      </c>
      <c r="B67" s="11">
        <v>303</v>
      </c>
      <c r="C67" s="11">
        <v>110</v>
      </c>
      <c r="D67" s="75">
        <v>111</v>
      </c>
      <c r="E67" s="40">
        <v>524</v>
      </c>
      <c r="F67" s="11">
        <v>13000</v>
      </c>
      <c r="G67" s="11">
        <v>34746</v>
      </c>
      <c r="H67" s="75">
        <v>54890</v>
      </c>
      <c r="I67" s="12">
        <v>13854</v>
      </c>
    </row>
    <row r="68" spans="1:11" x14ac:dyDescent="0.25">
      <c r="A68" s="57" t="s">
        <v>127</v>
      </c>
      <c r="B68" s="40">
        <v>10</v>
      </c>
      <c r="C68" s="40">
        <v>34</v>
      </c>
      <c r="D68" s="40">
        <v>36</v>
      </c>
      <c r="E68" s="40">
        <v>80</v>
      </c>
      <c r="F68" s="11">
        <v>12350</v>
      </c>
      <c r="G68" s="11">
        <v>33009</v>
      </c>
      <c r="H68" s="40">
        <v>52146</v>
      </c>
      <c r="I68" s="41">
        <v>3123</v>
      </c>
      <c r="J68" s="177"/>
      <c r="K68" s="177"/>
    </row>
    <row r="69" spans="1:11" x14ac:dyDescent="0.25">
      <c r="A69" s="66" t="s">
        <v>128</v>
      </c>
      <c r="B69" s="67">
        <v>313</v>
      </c>
      <c r="C69" s="71">
        <v>144</v>
      </c>
      <c r="D69" s="67">
        <v>147</v>
      </c>
      <c r="E69" s="67">
        <v>604</v>
      </c>
      <c r="F69" s="67">
        <v>12979</v>
      </c>
      <c r="G69" s="71">
        <v>34336</v>
      </c>
      <c r="H69" s="67">
        <v>54218</v>
      </c>
      <c r="I69" s="72">
        <v>16977</v>
      </c>
      <c r="J69" s="177"/>
      <c r="K69" s="177"/>
    </row>
    <row r="70" spans="1:11" x14ac:dyDescent="0.25">
      <c r="A70" s="57"/>
      <c r="B70" s="40"/>
      <c r="C70" s="40"/>
      <c r="D70" s="40"/>
      <c r="E70" s="40"/>
      <c r="F70" s="11"/>
      <c r="G70" s="11"/>
      <c r="H70" s="40"/>
      <c r="I70" s="41"/>
      <c r="J70" s="177"/>
      <c r="K70" s="177"/>
    </row>
    <row r="71" spans="1:11" x14ac:dyDescent="0.25">
      <c r="A71" s="57" t="s">
        <v>129</v>
      </c>
      <c r="B71" s="11" t="s">
        <v>693</v>
      </c>
      <c r="C71" s="11">
        <v>577</v>
      </c>
      <c r="D71" s="40">
        <v>2012</v>
      </c>
      <c r="E71" s="40">
        <v>2589</v>
      </c>
      <c r="F71" s="11" t="s">
        <v>693</v>
      </c>
      <c r="G71" s="11">
        <v>37908</v>
      </c>
      <c r="H71" s="40">
        <v>49264</v>
      </c>
      <c r="I71" s="12">
        <v>120992</v>
      </c>
    </row>
    <row r="72" spans="1:11" x14ac:dyDescent="0.25">
      <c r="A72" s="57" t="s">
        <v>130</v>
      </c>
      <c r="B72" s="11">
        <v>10</v>
      </c>
      <c r="C72" s="11">
        <v>465</v>
      </c>
      <c r="D72" s="40">
        <v>6</v>
      </c>
      <c r="E72" s="40">
        <v>481</v>
      </c>
      <c r="F72" s="11">
        <v>1000</v>
      </c>
      <c r="G72" s="11">
        <v>18989</v>
      </c>
      <c r="H72" s="40">
        <v>43000</v>
      </c>
      <c r="I72" s="12">
        <v>9098</v>
      </c>
    </row>
    <row r="73" spans="1:11" x14ac:dyDescent="0.25">
      <c r="A73" s="57" t="s">
        <v>131</v>
      </c>
      <c r="B73" s="11">
        <v>36</v>
      </c>
      <c r="C73" s="11">
        <v>213</v>
      </c>
      <c r="D73" s="40" t="s">
        <v>693</v>
      </c>
      <c r="E73" s="40">
        <v>249</v>
      </c>
      <c r="F73" s="11">
        <v>9000</v>
      </c>
      <c r="G73" s="11">
        <v>24000</v>
      </c>
      <c r="H73" s="40">
        <v>42000</v>
      </c>
      <c r="I73" s="12">
        <v>5437</v>
      </c>
    </row>
    <row r="74" spans="1:11" x14ac:dyDescent="0.25">
      <c r="A74" s="57" t="s">
        <v>132</v>
      </c>
      <c r="B74" s="11">
        <v>9</v>
      </c>
      <c r="C74" s="11">
        <v>189</v>
      </c>
      <c r="D74" s="40">
        <v>41</v>
      </c>
      <c r="E74" s="40">
        <v>239</v>
      </c>
      <c r="F74" s="11">
        <v>9500</v>
      </c>
      <c r="G74" s="11">
        <v>26770</v>
      </c>
      <c r="H74" s="40">
        <v>52845</v>
      </c>
      <c r="I74" s="12">
        <v>7311</v>
      </c>
    </row>
    <row r="75" spans="1:11" x14ac:dyDescent="0.25">
      <c r="A75" s="57" t="s">
        <v>133</v>
      </c>
      <c r="B75" s="11" t="s">
        <v>693</v>
      </c>
      <c r="C75" s="11">
        <v>160</v>
      </c>
      <c r="D75" s="40" t="s">
        <v>693</v>
      </c>
      <c r="E75" s="40">
        <v>160</v>
      </c>
      <c r="F75" s="11" t="s">
        <v>693</v>
      </c>
      <c r="G75" s="11">
        <v>29875</v>
      </c>
      <c r="H75" s="40" t="s">
        <v>693</v>
      </c>
      <c r="I75" s="12">
        <v>4780</v>
      </c>
    </row>
    <row r="76" spans="1:11" x14ac:dyDescent="0.25">
      <c r="A76" s="57" t="s">
        <v>134</v>
      </c>
      <c r="B76" s="11">
        <v>11</v>
      </c>
      <c r="C76" s="11">
        <v>25</v>
      </c>
      <c r="D76" s="40" t="s">
        <v>693</v>
      </c>
      <c r="E76" s="40">
        <v>36</v>
      </c>
      <c r="F76" s="11">
        <v>9800</v>
      </c>
      <c r="G76" s="11">
        <v>25000</v>
      </c>
      <c r="H76" s="40" t="s">
        <v>693</v>
      </c>
      <c r="I76" s="12">
        <v>733</v>
      </c>
    </row>
    <row r="77" spans="1:11" x14ac:dyDescent="0.25">
      <c r="A77" s="57" t="s">
        <v>135</v>
      </c>
      <c r="B77" s="11">
        <v>169</v>
      </c>
      <c r="C77" s="11">
        <v>300</v>
      </c>
      <c r="D77" s="40" t="s">
        <v>693</v>
      </c>
      <c r="E77" s="40">
        <v>469</v>
      </c>
      <c r="F77" s="11">
        <v>12000</v>
      </c>
      <c r="G77" s="11">
        <v>29500</v>
      </c>
      <c r="H77" s="40" t="s">
        <v>693</v>
      </c>
      <c r="I77" s="12">
        <v>10878</v>
      </c>
    </row>
    <row r="78" spans="1:11" x14ac:dyDescent="0.25">
      <c r="A78" s="57" t="s">
        <v>136</v>
      </c>
      <c r="B78" s="11" t="s">
        <v>693</v>
      </c>
      <c r="C78" s="11">
        <v>250</v>
      </c>
      <c r="D78" s="40" t="s">
        <v>693</v>
      </c>
      <c r="E78" s="40">
        <v>250</v>
      </c>
      <c r="F78" s="11" t="s">
        <v>693</v>
      </c>
      <c r="G78" s="11">
        <v>48000</v>
      </c>
      <c r="H78" s="40" t="s">
        <v>693</v>
      </c>
      <c r="I78" s="12">
        <v>12000</v>
      </c>
    </row>
    <row r="79" spans="1:11" x14ac:dyDescent="0.25">
      <c r="A79" s="66" t="s">
        <v>137</v>
      </c>
      <c r="B79" s="67">
        <v>235</v>
      </c>
      <c r="C79" s="71">
        <v>2179</v>
      </c>
      <c r="D79" s="67">
        <v>2059</v>
      </c>
      <c r="E79" s="67">
        <v>4473</v>
      </c>
      <c r="F79" s="67">
        <v>10874</v>
      </c>
      <c r="G79" s="71">
        <v>30807</v>
      </c>
      <c r="H79" s="67">
        <v>49317</v>
      </c>
      <c r="I79" s="72">
        <v>171229</v>
      </c>
      <c r="J79" s="177"/>
      <c r="K79" s="177"/>
    </row>
    <row r="80" spans="1:11" x14ac:dyDescent="0.25">
      <c r="A80" s="57"/>
      <c r="B80" s="11"/>
      <c r="C80" s="11"/>
      <c r="D80" s="40"/>
      <c r="E80" s="40"/>
      <c r="F80" s="11"/>
      <c r="G80" s="11"/>
      <c r="H80" s="40"/>
      <c r="I80" s="12"/>
    </row>
    <row r="81" spans="1:11" x14ac:dyDescent="0.25">
      <c r="A81" s="57" t="s">
        <v>138</v>
      </c>
      <c r="B81" s="11">
        <v>20</v>
      </c>
      <c r="C81" s="11">
        <v>143</v>
      </c>
      <c r="D81" s="40">
        <v>29</v>
      </c>
      <c r="E81" s="40">
        <v>192</v>
      </c>
      <c r="F81" s="11">
        <v>13140</v>
      </c>
      <c r="G81" s="11">
        <v>20655</v>
      </c>
      <c r="H81" s="40">
        <v>34826</v>
      </c>
      <c r="I81" s="12">
        <v>4227</v>
      </c>
    </row>
    <row r="82" spans="1:11" x14ac:dyDescent="0.25">
      <c r="A82" s="57" t="s">
        <v>139</v>
      </c>
      <c r="B82" s="11" t="s">
        <v>693</v>
      </c>
      <c r="C82" s="11">
        <v>10</v>
      </c>
      <c r="D82" s="40">
        <v>37</v>
      </c>
      <c r="E82" s="40">
        <v>47</v>
      </c>
      <c r="F82" s="11" t="s">
        <v>693</v>
      </c>
      <c r="G82" s="11">
        <v>25000</v>
      </c>
      <c r="H82" s="40">
        <v>35075</v>
      </c>
      <c r="I82" s="12">
        <v>1548</v>
      </c>
    </row>
    <row r="83" spans="1:11" x14ac:dyDescent="0.25">
      <c r="A83" s="66" t="s">
        <v>140</v>
      </c>
      <c r="B83" s="67">
        <v>20</v>
      </c>
      <c r="C83" s="71">
        <v>153</v>
      </c>
      <c r="D83" s="67">
        <v>66</v>
      </c>
      <c r="E83" s="67">
        <v>239</v>
      </c>
      <c r="F83" s="67">
        <v>13140</v>
      </c>
      <c r="G83" s="71">
        <v>20939</v>
      </c>
      <c r="H83" s="67">
        <v>34966</v>
      </c>
      <c r="I83" s="72">
        <v>5775</v>
      </c>
      <c r="J83" s="177"/>
      <c r="K83" s="177"/>
    </row>
    <row r="84" spans="1:11" x14ac:dyDescent="0.25">
      <c r="A84" s="57"/>
      <c r="B84" s="11"/>
      <c r="C84" s="11"/>
      <c r="D84" s="40"/>
      <c r="E84" s="40"/>
      <c r="F84" s="11"/>
      <c r="G84" s="11"/>
      <c r="H84" s="40"/>
      <c r="I84" s="12"/>
    </row>
    <row r="85" spans="1:11" ht="13.8" thickBot="1" x14ac:dyDescent="0.3">
      <c r="A85" s="60" t="s">
        <v>141</v>
      </c>
      <c r="B85" s="47">
        <v>1288</v>
      </c>
      <c r="C85" s="149">
        <v>15709</v>
      </c>
      <c r="D85" s="47">
        <v>2694</v>
      </c>
      <c r="E85" s="47">
        <v>19691</v>
      </c>
      <c r="F85" s="47">
        <v>8776</v>
      </c>
      <c r="G85" s="149">
        <v>33163</v>
      </c>
      <c r="H85" s="47">
        <v>47485</v>
      </c>
      <c r="I85" s="156">
        <v>660191</v>
      </c>
    </row>
  </sheetData>
  <mergeCells count="7">
    <mergeCell ref="A1:I1"/>
    <mergeCell ref="A5:A7"/>
    <mergeCell ref="B6:B7"/>
    <mergeCell ref="E6:E7"/>
    <mergeCell ref="F6:F7"/>
    <mergeCell ref="I5:I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57">
    <pageSetUpPr fitToPage="1"/>
  </sheetPr>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6640625" style="172" customWidth="1"/>
    <col min="2" max="9" width="15.109375" style="172" customWidth="1"/>
    <col min="10" max="16384" width="11.44140625" style="172"/>
  </cols>
  <sheetData>
    <row r="1" spans="1:9" s="80" customFormat="1" ht="17.399999999999999" x14ac:dyDescent="0.3">
      <c r="A1" s="2009" t="s">
        <v>0</v>
      </c>
      <c r="B1" s="2009"/>
      <c r="C1" s="2009"/>
      <c r="D1" s="2009"/>
      <c r="E1" s="2009"/>
      <c r="F1" s="2009"/>
      <c r="G1" s="2009"/>
      <c r="H1" s="2009"/>
      <c r="I1" s="2009"/>
    </row>
    <row r="2" spans="1:9" s="81" customFormat="1" ht="12.75" customHeight="1" x14ac:dyDescent="0.25">
      <c r="A2" s="275"/>
    </row>
    <row r="3" spans="1:9" s="81" customFormat="1" ht="13.8" x14ac:dyDescent="0.25">
      <c r="A3" s="2002" t="s">
        <v>778</v>
      </c>
      <c r="B3" s="2002"/>
      <c r="C3" s="2002"/>
      <c r="D3" s="2002"/>
      <c r="E3" s="2002"/>
      <c r="F3" s="2002"/>
      <c r="G3" s="2002"/>
      <c r="H3" s="2002"/>
      <c r="I3" s="2002"/>
    </row>
    <row r="4" spans="1:9" s="81" customFormat="1" ht="14.25" customHeight="1" thickBot="1" x14ac:dyDescent="0.3">
      <c r="A4" s="5"/>
      <c r="B4" s="6"/>
      <c r="C4" s="6"/>
      <c r="D4" s="6"/>
      <c r="E4" s="6"/>
      <c r="F4" s="6"/>
      <c r="G4" s="6"/>
      <c r="H4" s="6"/>
      <c r="I4" s="6"/>
    </row>
    <row r="5" spans="1:9" s="380" customFormat="1" ht="18.75" customHeight="1" x14ac:dyDescent="0.25">
      <c r="A5" s="379"/>
      <c r="B5" s="401" t="s">
        <v>490</v>
      </c>
      <c r="C5" s="402"/>
      <c r="D5" s="2042" t="s">
        <v>487</v>
      </c>
      <c r="E5" s="1992"/>
      <c r="F5" s="2042" t="s">
        <v>488</v>
      </c>
      <c r="G5" s="1992"/>
      <c r="H5" s="2042" t="s">
        <v>489</v>
      </c>
      <c r="I5" s="1991"/>
    </row>
    <row r="6" spans="1:9" s="380" customFormat="1" ht="18.75" customHeight="1" x14ac:dyDescent="0.25">
      <c r="A6" s="648" t="s">
        <v>169</v>
      </c>
      <c r="B6" s="2131" t="s">
        <v>491</v>
      </c>
      <c r="C6" s="2133"/>
      <c r="D6" s="2131"/>
      <c r="E6" s="2133"/>
      <c r="F6" s="2131"/>
      <c r="G6" s="2133"/>
      <c r="H6" s="2131"/>
      <c r="I6" s="2132"/>
    </row>
    <row r="7" spans="1:9" s="380" customFormat="1" ht="18.75" customHeight="1" x14ac:dyDescent="0.25">
      <c r="A7" s="648" t="s">
        <v>156</v>
      </c>
      <c r="B7" s="653" t="s">
        <v>3</v>
      </c>
      <c r="C7" s="392" t="s">
        <v>4</v>
      </c>
      <c r="D7" s="653" t="s">
        <v>3</v>
      </c>
      <c r="E7" s="392" t="s">
        <v>4</v>
      </c>
      <c r="F7" s="653" t="s">
        <v>3</v>
      </c>
      <c r="G7" s="392" t="s">
        <v>4</v>
      </c>
      <c r="H7" s="653" t="s">
        <v>3</v>
      </c>
      <c r="I7" s="407" t="s">
        <v>4</v>
      </c>
    </row>
    <row r="8" spans="1:9" s="380" customFormat="1" ht="18.75" customHeight="1" thickBot="1" x14ac:dyDescent="0.3">
      <c r="A8" s="649"/>
      <c r="B8" s="396" t="s">
        <v>13</v>
      </c>
      <c r="C8" s="187" t="s">
        <v>152</v>
      </c>
      <c r="D8" s="396" t="s">
        <v>13</v>
      </c>
      <c r="E8" s="187" t="s">
        <v>152</v>
      </c>
      <c r="F8" s="396" t="s">
        <v>13</v>
      </c>
      <c r="G8" s="187" t="s">
        <v>152</v>
      </c>
      <c r="H8" s="396" t="s">
        <v>13</v>
      </c>
      <c r="I8" s="194" t="s">
        <v>152</v>
      </c>
    </row>
    <row r="9" spans="1:9" x14ac:dyDescent="0.25">
      <c r="A9" s="57" t="s">
        <v>81</v>
      </c>
      <c r="B9" s="40" t="s">
        <v>693</v>
      </c>
      <c r="C9" s="40" t="s">
        <v>693</v>
      </c>
      <c r="D9" s="40" t="s">
        <v>693</v>
      </c>
      <c r="E9" s="40" t="s">
        <v>693</v>
      </c>
      <c r="F9" s="40" t="s">
        <v>693</v>
      </c>
      <c r="G9" s="40" t="s">
        <v>693</v>
      </c>
      <c r="H9" s="40" t="s">
        <v>693</v>
      </c>
      <c r="I9" s="41" t="s">
        <v>693</v>
      </c>
    </row>
    <row r="10" spans="1:9" x14ac:dyDescent="0.25">
      <c r="A10" s="57" t="s">
        <v>82</v>
      </c>
      <c r="B10" s="40" t="s">
        <v>693</v>
      </c>
      <c r="C10" s="40" t="s">
        <v>693</v>
      </c>
      <c r="D10" s="40" t="s">
        <v>693</v>
      </c>
      <c r="E10" s="40" t="s">
        <v>693</v>
      </c>
      <c r="F10" s="40" t="s">
        <v>693</v>
      </c>
      <c r="G10" s="40" t="s">
        <v>693</v>
      </c>
      <c r="H10" s="40" t="s">
        <v>693</v>
      </c>
      <c r="I10" s="41" t="s">
        <v>693</v>
      </c>
    </row>
    <row r="11" spans="1:9" x14ac:dyDescent="0.25">
      <c r="A11" s="57" t="s">
        <v>83</v>
      </c>
      <c r="B11" s="40" t="s">
        <v>693</v>
      </c>
      <c r="C11" s="40" t="s">
        <v>693</v>
      </c>
      <c r="D11" s="40" t="s">
        <v>693</v>
      </c>
      <c r="E11" s="40" t="s">
        <v>693</v>
      </c>
      <c r="F11" s="40" t="s">
        <v>693</v>
      </c>
      <c r="G11" s="40" t="s">
        <v>693</v>
      </c>
      <c r="H11" s="40" t="s">
        <v>693</v>
      </c>
      <c r="I11" s="41" t="s">
        <v>693</v>
      </c>
    </row>
    <row r="12" spans="1:9" x14ac:dyDescent="0.25">
      <c r="A12" s="57" t="s">
        <v>84</v>
      </c>
      <c r="B12" s="40" t="s">
        <v>693</v>
      </c>
      <c r="C12" s="40" t="s">
        <v>693</v>
      </c>
      <c r="D12" s="40" t="s">
        <v>693</v>
      </c>
      <c r="E12" s="40" t="s">
        <v>693</v>
      </c>
      <c r="F12" s="40" t="s">
        <v>693</v>
      </c>
      <c r="G12" s="40" t="s">
        <v>693</v>
      </c>
      <c r="H12" s="40" t="s">
        <v>693</v>
      </c>
      <c r="I12" s="41" t="s">
        <v>693</v>
      </c>
    </row>
    <row r="13" spans="1:9" x14ac:dyDescent="0.25">
      <c r="A13" s="66" t="s">
        <v>85</v>
      </c>
      <c r="B13" s="71" t="s">
        <v>693</v>
      </c>
      <c r="C13" s="71" t="s">
        <v>693</v>
      </c>
      <c r="D13" s="71" t="s">
        <v>693</v>
      </c>
      <c r="E13" s="71" t="s">
        <v>693</v>
      </c>
      <c r="F13" s="71" t="s">
        <v>693</v>
      </c>
      <c r="G13" s="71" t="s">
        <v>693</v>
      </c>
      <c r="H13" s="67" t="s">
        <v>693</v>
      </c>
      <c r="I13" s="68" t="s">
        <v>693</v>
      </c>
    </row>
    <row r="14" spans="1:9" x14ac:dyDescent="0.25">
      <c r="A14" s="57"/>
      <c r="B14" s="40"/>
      <c r="C14" s="40"/>
      <c r="D14" s="40"/>
      <c r="E14" s="40"/>
      <c r="F14" s="40"/>
      <c r="G14" s="40"/>
      <c r="H14" s="75"/>
      <c r="I14" s="112"/>
    </row>
    <row r="15" spans="1:9" x14ac:dyDescent="0.25">
      <c r="A15" s="66" t="s">
        <v>86</v>
      </c>
      <c r="B15" s="71" t="s">
        <v>693</v>
      </c>
      <c r="C15" s="71" t="s">
        <v>693</v>
      </c>
      <c r="D15" s="71" t="s">
        <v>693</v>
      </c>
      <c r="E15" s="71" t="s">
        <v>693</v>
      </c>
      <c r="F15" s="71" t="s">
        <v>693</v>
      </c>
      <c r="G15" s="71" t="s">
        <v>693</v>
      </c>
      <c r="H15" s="67" t="s">
        <v>693</v>
      </c>
      <c r="I15" s="68" t="s">
        <v>693</v>
      </c>
    </row>
    <row r="16" spans="1:9" x14ac:dyDescent="0.25">
      <c r="A16" s="57"/>
      <c r="B16" s="40"/>
      <c r="C16" s="40"/>
      <c r="D16" s="40"/>
      <c r="E16" s="40"/>
      <c r="F16" s="40"/>
      <c r="G16" s="40"/>
      <c r="H16" s="40"/>
      <c r="I16" s="41"/>
    </row>
    <row r="17" spans="1:9" x14ac:dyDescent="0.25">
      <c r="A17" s="66" t="s">
        <v>87</v>
      </c>
      <c r="B17" s="71" t="s">
        <v>693</v>
      </c>
      <c r="C17" s="71" t="s">
        <v>693</v>
      </c>
      <c r="D17" s="71" t="s">
        <v>693</v>
      </c>
      <c r="E17" s="71" t="s">
        <v>693</v>
      </c>
      <c r="F17" s="71" t="s">
        <v>693</v>
      </c>
      <c r="G17" s="71" t="s">
        <v>693</v>
      </c>
      <c r="H17" s="67" t="s">
        <v>693</v>
      </c>
      <c r="I17" s="68" t="s">
        <v>693</v>
      </c>
    </row>
    <row r="18" spans="1:9" x14ac:dyDescent="0.25">
      <c r="A18" s="57"/>
      <c r="B18" s="73"/>
      <c r="C18" s="73"/>
      <c r="D18" s="73"/>
      <c r="E18" s="73"/>
      <c r="F18" s="73"/>
      <c r="G18" s="73"/>
      <c r="H18" s="73"/>
      <c r="I18" s="74"/>
    </row>
    <row r="19" spans="1:9" x14ac:dyDescent="0.25">
      <c r="A19" s="57" t="s">
        <v>160</v>
      </c>
      <c r="B19" s="75" t="s">
        <v>693</v>
      </c>
      <c r="C19" s="75" t="s">
        <v>693</v>
      </c>
      <c r="D19" s="40" t="s">
        <v>693</v>
      </c>
      <c r="E19" s="40" t="s">
        <v>693</v>
      </c>
      <c r="F19" s="40" t="s">
        <v>693</v>
      </c>
      <c r="G19" s="40" t="s">
        <v>693</v>
      </c>
      <c r="H19" s="73" t="s">
        <v>693</v>
      </c>
      <c r="I19" s="74" t="s">
        <v>693</v>
      </c>
    </row>
    <row r="20" spans="1:9" x14ac:dyDescent="0.25">
      <c r="A20" s="57" t="s">
        <v>89</v>
      </c>
      <c r="B20" s="73" t="s">
        <v>693</v>
      </c>
      <c r="C20" s="73" t="s">
        <v>693</v>
      </c>
      <c r="D20" s="73" t="s">
        <v>693</v>
      </c>
      <c r="E20" s="73" t="s">
        <v>693</v>
      </c>
      <c r="F20" s="73" t="s">
        <v>693</v>
      </c>
      <c r="G20" s="73" t="s">
        <v>693</v>
      </c>
      <c r="H20" s="73" t="s">
        <v>693</v>
      </c>
      <c r="I20" s="74" t="s">
        <v>693</v>
      </c>
    </row>
    <row r="21" spans="1:9" x14ac:dyDescent="0.25">
      <c r="A21" s="57" t="s">
        <v>90</v>
      </c>
      <c r="B21" s="73" t="s">
        <v>693</v>
      </c>
      <c r="C21" s="73" t="s">
        <v>693</v>
      </c>
      <c r="D21" s="73" t="s">
        <v>693</v>
      </c>
      <c r="E21" s="73" t="s">
        <v>693</v>
      </c>
      <c r="F21" s="73" t="s">
        <v>693</v>
      </c>
      <c r="G21" s="73" t="s">
        <v>693</v>
      </c>
      <c r="H21" s="73" t="s">
        <v>693</v>
      </c>
      <c r="I21" s="74" t="s">
        <v>693</v>
      </c>
    </row>
    <row r="22" spans="1:9" x14ac:dyDescent="0.25">
      <c r="A22" s="66" t="s">
        <v>91</v>
      </c>
      <c r="B22" s="71" t="s">
        <v>693</v>
      </c>
      <c r="C22" s="71" t="s">
        <v>693</v>
      </c>
      <c r="D22" s="71" t="s">
        <v>693</v>
      </c>
      <c r="E22" s="71" t="s">
        <v>693</v>
      </c>
      <c r="F22" s="71" t="s">
        <v>693</v>
      </c>
      <c r="G22" s="71" t="s">
        <v>693</v>
      </c>
      <c r="H22" s="67" t="s">
        <v>693</v>
      </c>
      <c r="I22" s="68" t="s">
        <v>693</v>
      </c>
    </row>
    <row r="23" spans="1:9" x14ac:dyDescent="0.25">
      <c r="A23" s="57"/>
      <c r="B23" s="40"/>
      <c r="C23" s="40"/>
      <c r="D23" s="40"/>
      <c r="E23" s="40"/>
      <c r="F23" s="40"/>
      <c r="G23" s="40"/>
      <c r="H23" s="40"/>
      <c r="I23" s="41"/>
    </row>
    <row r="24" spans="1:9" x14ac:dyDescent="0.25">
      <c r="A24" s="66" t="s">
        <v>92</v>
      </c>
      <c r="B24" s="71" t="s">
        <v>693</v>
      </c>
      <c r="C24" s="71" t="s">
        <v>693</v>
      </c>
      <c r="D24" s="71" t="s">
        <v>693</v>
      </c>
      <c r="E24" s="71" t="s">
        <v>693</v>
      </c>
      <c r="F24" s="71" t="s">
        <v>693</v>
      </c>
      <c r="G24" s="71" t="s">
        <v>693</v>
      </c>
      <c r="H24" s="67">
        <v>4</v>
      </c>
      <c r="I24" s="68">
        <v>128</v>
      </c>
    </row>
    <row r="25" spans="1:9" x14ac:dyDescent="0.25">
      <c r="A25" s="57"/>
      <c r="B25" s="40"/>
      <c r="C25" s="40"/>
      <c r="D25" s="40"/>
      <c r="E25" s="40"/>
      <c r="F25" s="40"/>
      <c r="G25" s="40"/>
      <c r="H25" s="40"/>
      <c r="I25" s="41"/>
    </row>
    <row r="26" spans="1:9" x14ac:dyDescent="0.25">
      <c r="A26" s="66" t="s">
        <v>93</v>
      </c>
      <c r="B26" s="71" t="s">
        <v>693</v>
      </c>
      <c r="C26" s="71" t="s">
        <v>693</v>
      </c>
      <c r="D26" s="71">
        <v>6</v>
      </c>
      <c r="E26" s="71">
        <v>114</v>
      </c>
      <c r="F26" s="71" t="s">
        <v>693</v>
      </c>
      <c r="G26" s="71" t="s">
        <v>693</v>
      </c>
      <c r="H26" s="67" t="s">
        <v>693</v>
      </c>
      <c r="I26" s="68" t="s">
        <v>693</v>
      </c>
    </row>
    <row r="27" spans="1:9" x14ac:dyDescent="0.25">
      <c r="A27" s="57"/>
      <c r="B27" s="11"/>
      <c r="C27" s="11"/>
      <c r="D27" s="40"/>
      <c r="E27" s="40"/>
      <c r="F27" s="40"/>
      <c r="G27" s="40"/>
      <c r="H27" s="11"/>
      <c r="I27" s="12"/>
    </row>
    <row r="28" spans="1:9" x14ac:dyDescent="0.25">
      <c r="A28" s="57" t="s">
        <v>94</v>
      </c>
      <c r="B28" s="11" t="s">
        <v>693</v>
      </c>
      <c r="C28" s="11" t="s">
        <v>693</v>
      </c>
      <c r="D28" s="11" t="s">
        <v>693</v>
      </c>
      <c r="E28" s="11" t="s">
        <v>693</v>
      </c>
      <c r="F28" s="11" t="s">
        <v>693</v>
      </c>
      <c r="G28" s="11" t="s">
        <v>693</v>
      </c>
      <c r="H28" s="11">
        <v>4</v>
      </c>
      <c r="I28" s="12">
        <v>120</v>
      </c>
    </row>
    <row r="29" spans="1:9" x14ac:dyDescent="0.25">
      <c r="A29" s="57" t="s">
        <v>95</v>
      </c>
      <c r="B29" s="40" t="s">
        <v>693</v>
      </c>
      <c r="C29" s="40" t="s">
        <v>693</v>
      </c>
      <c r="D29" s="40" t="s">
        <v>693</v>
      </c>
      <c r="E29" s="40" t="s">
        <v>693</v>
      </c>
      <c r="F29" s="40" t="s">
        <v>693</v>
      </c>
      <c r="G29" s="40" t="s">
        <v>693</v>
      </c>
      <c r="H29" s="11" t="s">
        <v>693</v>
      </c>
      <c r="I29" s="12" t="s">
        <v>693</v>
      </c>
    </row>
    <row r="30" spans="1:9" x14ac:dyDescent="0.25">
      <c r="A30" s="57" t="s">
        <v>96</v>
      </c>
      <c r="B30" s="11" t="s">
        <v>693</v>
      </c>
      <c r="C30" s="11" t="s">
        <v>693</v>
      </c>
      <c r="D30" s="11" t="s">
        <v>693</v>
      </c>
      <c r="E30" s="11" t="s">
        <v>693</v>
      </c>
      <c r="F30" s="11" t="s">
        <v>693</v>
      </c>
      <c r="G30" s="11" t="s">
        <v>693</v>
      </c>
      <c r="H30" s="11">
        <v>9</v>
      </c>
      <c r="I30" s="12">
        <v>270</v>
      </c>
    </row>
    <row r="31" spans="1:9" x14ac:dyDescent="0.25">
      <c r="A31" s="66" t="s">
        <v>97</v>
      </c>
      <c r="B31" s="71" t="s">
        <v>693</v>
      </c>
      <c r="C31" s="71" t="s">
        <v>693</v>
      </c>
      <c r="D31" s="71" t="s">
        <v>693</v>
      </c>
      <c r="E31" s="71" t="s">
        <v>693</v>
      </c>
      <c r="F31" s="71" t="s">
        <v>693</v>
      </c>
      <c r="G31" s="71" t="s">
        <v>693</v>
      </c>
      <c r="H31" s="67">
        <v>13</v>
      </c>
      <c r="I31" s="68">
        <v>390</v>
      </c>
    </row>
    <row r="32" spans="1:9" x14ac:dyDescent="0.25">
      <c r="A32" s="57"/>
      <c r="B32" s="11"/>
      <c r="C32" s="11"/>
      <c r="D32" s="11"/>
      <c r="E32" s="11"/>
      <c r="F32" s="40"/>
      <c r="G32" s="40"/>
      <c r="H32" s="11"/>
      <c r="I32" s="12"/>
    </row>
    <row r="33" spans="1:9" x14ac:dyDescent="0.25">
      <c r="A33" s="57" t="s">
        <v>98</v>
      </c>
      <c r="B33" s="11" t="s">
        <v>693</v>
      </c>
      <c r="C33" s="11" t="s">
        <v>693</v>
      </c>
      <c r="D33" s="11" t="s">
        <v>693</v>
      </c>
      <c r="E33" s="11" t="s">
        <v>693</v>
      </c>
      <c r="F33" s="40" t="s">
        <v>693</v>
      </c>
      <c r="G33" s="40" t="s">
        <v>693</v>
      </c>
      <c r="H33" s="40">
        <v>59</v>
      </c>
      <c r="I33" s="41">
        <v>928</v>
      </c>
    </row>
    <row r="34" spans="1:9" x14ac:dyDescent="0.25">
      <c r="A34" s="57" t="s">
        <v>99</v>
      </c>
      <c r="B34" s="11">
        <v>8</v>
      </c>
      <c r="C34" s="11">
        <v>191</v>
      </c>
      <c r="D34" s="11">
        <v>3</v>
      </c>
      <c r="E34" s="11">
        <v>64</v>
      </c>
      <c r="F34" s="40">
        <v>1</v>
      </c>
      <c r="G34" s="40">
        <v>32</v>
      </c>
      <c r="H34" s="11">
        <v>2</v>
      </c>
      <c r="I34" s="12">
        <v>31</v>
      </c>
    </row>
    <row r="35" spans="1:9" x14ac:dyDescent="0.25">
      <c r="A35" s="57" t="s">
        <v>100</v>
      </c>
      <c r="B35" s="40">
        <v>63</v>
      </c>
      <c r="C35" s="40">
        <v>1044</v>
      </c>
      <c r="D35" s="40">
        <v>6</v>
      </c>
      <c r="E35" s="40">
        <v>98</v>
      </c>
      <c r="F35" s="40">
        <v>1</v>
      </c>
      <c r="G35" s="40">
        <v>25</v>
      </c>
      <c r="H35" s="40">
        <v>4</v>
      </c>
      <c r="I35" s="41">
        <v>61</v>
      </c>
    </row>
    <row r="36" spans="1:9" x14ac:dyDescent="0.25">
      <c r="A36" s="57" t="s">
        <v>101</v>
      </c>
      <c r="B36" s="40">
        <v>116</v>
      </c>
      <c r="C36" s="40">
        <v>2320</v>
      </c>
      <c r="D36" s="40">
        <v>17</v>
      </c>
      <c r="E36" s="40">
        <v>348</v>
      </c>
      <c r="F36" s="40">
        <v>12</v>
      </c>
      <c r="G36" s="40">
        <v>232</v>
      </c>
      <c r="H36" s="40" t="s">
        <v>693</v>
      </c>
      <c r="I36" s="41" t="s">
        <v>693</v>
      </c>
    </row>
    <row r="37" spans="1:9" x14ac:dyDescent="0.25">
      <c r="A37" s="66" t="s">
        <v>102</v>
      </c>
      <c r="B37" s="71">
        <v>187</v>
      </c>
      <c r="C37" s="71">
        <v>3555</v>
      </c>
      <c r="D37" s="71">
        <v>26</v>
      </c>
      <c r="E37" s="71">
        <v>510</v>
      </c>
      <c r="F37" s="71">
        <v>14</v>
      </c>
      <c r="G37" s="71">
        <v>289</v>
      </c>
      <c r="H37" s="67">
        <v>65</v>
      </c>
      <c r="I37" s="68">
        <v>1020</v>
      </c>
    </row>
    <row r="38" spans="1:9" x14ac:dyDescent="0.25">
      <c r="A38" s="57"/>
      <c r="B38" s="40"/>
      <c r="C38" s="40"/>
      <c r="D38" s="40"/>
      <c r="E38" s="40"/>
      <c r="F38" s="40"/>
      <c r="G38" s="40"/>
      <c r="H38" s="40"/>
      <c r="I38" s="41"/>
    </row>
    <row r="39" spans="1:9" x14ac:dyDescent="0.25">
      <c r="A39" s="66" t="s">
        <v>103</v>
      </c>
      <c r="B39" s="71">
        <v>65</v>
      </c>
      <c r="C39" s="71">
        <v>1565</v>
      </c>
      <c r="D39" s="71">
        <v>135</v>
      </c>
      <c r="E39" s="71">
        <v>3251</v>
      </c>
      <c r="F39" s="71" t="s">
        <v>693</v>
      </c>
      <c r="G39" s="71" t="s">
        <v>693</v>
      </c>
      <c r="H39" s="67">
        <v>50</v>
      </c>
      <c r="I39" s="68">
        <v>1204</v>
      </c>
    </row>
    <row r="40" spans="1:9" x14ac:dyDescent="0.25">
      <c r="A40" s="57"/>
      <c r="B40" s="11"/>
      <c r="C40" s="11"/>
      <c r="D40" s="40"/>
      <c r="E40" s="40"/>
      <c r="F40" s="40"/>
      <c r="G40" s="40"/>
      <c r="H40" s="75"/>
      <c r="I40" s="112"/>
    </row>
    <row r="41" spans="1:9" x14ac:dyDescent="0.25">
      <c r="A41" s="57" t="s">
        <v>161</v>
      </c>
      <c r="B41" s="11" t="s">
        <v>693</v>
      </c>
      <c r="C41" s="11" t="s">
        <v>693</v>
      </c>
      <c r="D41" s="40" t="s">
        <v>693</v>
      </c>
      <c r="E41" s="40" t="s">
        <v>693</v>
      </c>
      <c r="F41" s="40" t="s">
        <v>693</v>
      </c>
      <c r="G41" s="40" t="s">
        <v>693</v>
      </c>
      <c r="H41" s="40">
        <v>17</v>
      </c>
      <c r="I41" s="41">
        <v>265</v>
      </c>
    </row>
    <row r="42" spans="1:9" x14ac:dyDescent="0.25">
      <c r="A42" s="57" t="s">
        <v>105</v>
      </c>
      <c r="B42" s="11" t="s">
        <v>693</v>
      </c>
      <c r="C42" s="11" t="s">
        <v>693</v>
      </c>
      <c r="D42" s="11" t="s">
        <v>693</v>
      </c>
      <c r="E42" s="11" t="s">
        <v>693</v>
      </c>
      <c r="F42" s="11" t="s">
        <v>693</v>
      </c>
      <c r="G42" s="11" t="s">
        <v>693</v>
      </c>
      <c r="H42" s="75" t="s">
        <v>693</v>
      </c>
      <c r="I42" s="112" t="s">
        <v>693</v>
      </c>
    </row>
    <row r="43" spans="1:9" x14ac:dyDescent="0.25">
      <c r="A43" s="57" t="s">
        <v>106</v>
      </c>
      <c r="B43" s="11" t="s">
        <v>693</v>
      </c>
      <c r="C43" s="11" t="s">
        <v>693</v>
      </c>
      <c r="D43" s="11" t="s">
        <v>693</v>
      </c>
      <c r="E43" s="11" t="s">
        <v>693</v>
      </c>
      <c r="F43" s="11" t="s">
        <v>693</v>
      </c>
      <c r="G43" s="11" t="s">
        <v>693</v>
      </c>
      <c r="H43" s="11" t="s">
        <v>693</v>
      </c>
      <c r="I43" s="12" t="s">
        <v>693</v>
      </c>
    </row>
    <row r="44" spans="1:9" x14ac:dyDescent="0.25">
      <c r="A44" s="57" t="s">
        <v>107</v>
      </c>
      <c r="B44" s="40" t="s">
        <v>693</v>
      </c>
      <c r="C44" s="40" t="s">
        <v>693</v>
      </c>
      <c r="D44" s="40" t="s">
        <v>693</v>
      </c>
      <c r="E44" s="40" t="s">
        <v>693</v>
      </c>
      <c r="F44" s="40" t="s">
        <v>693</v>
      </c>
      <c r="G44" s="40" t="s">
        <v>693</v>
      </c>
      <c r="H44" s="40" t="s">
        <v>693</v>
      </c>
      <c r="I44" s="41" t="s">
        <v>693</v>
      </c>
    </row>
    <row r="45" spans="1:9" x14ac:dyDescent="0.25">
      <c r="A45" s="57" t="s">
        <v>108</v>
      </c>
      <c r="B45" s="40">
        <v>4</v>
      </c>
      <c r="C45" s="40">
        <v>104</v>
      </c>
      <c r="D45" s="40" t="s">
        <v>693</v>
      </c>
      <c r="E45" s="40" t="s">
        <v>693</v>
      </c>
      <c r="F45" s="40" t="s">
        <v>693</v>
      </c>
      <c r="G45" s="40" t="s">
        <v>693</v>
      </c>
      <c r="H45" s="40" t="s">
        <v>693</v>
      </c>
      <c r="I45" s="41" t="s">
        <v>693</v>
      </c>
    </row>
    <row r="46" spans="1:9" x14ac:dyDescent="0.25">
      <c r="A46" s="57" t="s">
        <v>109</v>
      </c>
      <c r="B46" s="11">
        <v>13</v>
      </c>
      <c r="C46" s="11">
        <v>390</v>
      </c>
      <c r="D46" s="11" t="s">
        <v>693</v>
      </c>
      <c r="E46" s="11" t="s">
        <v>693</v>
      </c>
      <c r="F46" s="11" t="s">
        <v>693</v>
      </c>
      <c r="G46" s="11" t="s">
        <v>693</v>
      </c>
      <c r="H46" s="11" t="s">
        <v>693</v>
      </c>
      <c r="I46" s="12" t="s">
        <v>693</v>
      </c>
    </row>
    <row r="47" spans="1:9" x14ac:dyDescent="0.25">
      <c r="A47" s="57" t="s">
        <v>110</v>
      </c>
      <c r="B47" s="11" t="s">
        <v>693</v>
      </c>
      <c r="C47" s="11" t="s">
        <v>693</v>
      </c>
      <c r="D47" s="11" t="s">
        <v>693</v>
      </c>
      <c r="E47" s="11" t="s">
        <v>693</v>
      </c>
      <c r="F47" s="11" t="s">
        <v>693</v>
      </c>
      <c r="G47" s="11" t="s">
        <v>693</v>
      </c>
      <c r="H47" s="75" t="s">
        <v>693</v>
      </c>
      <c r="I47" s="112" t="s">
        <v>693</v>
      </c>
    </row>
    <row r="48" spans="1:9" x14ac:dyDescent="0.25">
      <c r="A48" s="57" t="s">
        <v>111</v>
      </c>
      <c r="B48" s="11">
        <v>9</v>
      </c>
      <c r="C48" s="11">
        <v>207</v>
      </c>
      <c r="D48" s="11" t="s">
        <v>693</v>
      </c>
      <c r="E48" s="11" t="s">
        <v>693</v>
      </c>
      <c r="F48" s="11" t="s">
        <v>693</v>
      </c>
      <c r="G48" s="11" t="s">
        <v>693</v>
      </c>
      <c r="H48" s="11" t="s">
        <v>693</v>
      </c>
      <c r="I48" s="12" t="s">
        <v>693</v>
      </c>
    </row>
    <row r="49" spans="1:9" x14ac:dyDescent="0.25">
      <c r="A49" s="57" t="s">
        <v>112</v>
      </c>
      <c r="B49" s="40" t="s">
        <v>693</v>
      </c>
      <c r="C49" s="40" t="s">
        <v>693</v>
      </c>
      <c r="D49" s="40" t="s">
        <v>693</v>
      </c>
      <c r="E49" s="40" t="s">
        <v>693</v>
      </c>
      <c r="F49" s="40" t="s">
        <v>693</v>
      </c>
      <c r="G49" s="40" t="s">
        <v>693</v>
      </c>
      <c r="H49" s="40">
        <v>38</v>
      </c>
      <c r="I49" s="41">
        <v>950</v>
      </c>
    </row>
    <row r="50" spans="1:9" x14ac:dyDescent="0.25">
      <c r="A50" s="66" t="s">
        <v>113</v>
      </c>
      <c r="B50" s="71">
        <v>26</v>
      </c>
      <c r="C50" s="71">
        <v>701</v>
      </c>
      <c r="D50" s="71" t="s">
        <v>693</v>
      </c>
      <c r="E50" s="71" t="s">
        <v>693</v>
      </c>
      <c r="F50" s="71" t="s">
        <v>693</v>
      </c>
      <c r="G50" s="71" t="s">
        <v>693</v>
      </c>
      <c r="H50" s="67">
        <v>55</v>
      </c>
      <c r="I50" s="68">
        <v>1215</v>
      </c>
    </row>
    <row r="51" spans="1:9" x14ac:dyDescent="0.25">
      <c r="A51" s="57"/>
      <c r="B51" s="40"/>
      <c r="C51" s="40"/>
      <c r="D51" s="40"/>
      <c r="E51" s="40"/>
      <c r="F51" s="40"/>
      <c r="G51" s="40"/>
      <c r="H51" s="40"/>
      <c r="I51" s="41"/>
    </row>
    <row r="52" spans="1:9" x14ac:dyDescent="0.25">
      <c r="A52" s="66" t="s">
        <v>114</v>
      </c>
      <c r="B52" s="71">
        <v>202</v>
      </c>
      <c r="C52" s="71">
        <v>3833</v>
      </c>
      <c r="D52" s="71">
        <v>105</v>
      </c>
      <c r="E52" s="71">
        <v>1992</v>
      </c>
      <c r="F52" s="71" t="s">
        <v>693</v>
      </c>
      <c r="G52" s="71" t="s">
        <v>693</v>
      </c>
      <c r="H52" s="67" t="s">
        <v>693</v>
      </c>
      <c r="I52" s="68" t="s">
        <v>693</v>
      </c>
    </row>
    <row r="53" spans="1:9" x14ac:dyDescent="0.25">
      <c r="A53" s="57"/>
      <c r="B53" s="40"/>
      <c r="C53" s="11"/>
      <c r="D53" s="40"/>
      <c r="E53" s="11"/>
      <c r="F53" s="40"/>
      <c r="G53" s="40"/>
      <c r="H53" s="75"/>
      <c r="I53" s="112"/>
    </row>
    <row r="54" spans="1:9" x14ac:dyDescent="0.25">
      <c r="A54" s="57" t="s">
        <v>115</v>
      </c>
      <c r="B54" s="40">
        <v>29</v>
      </c>
      <c r="C54" s="11">
        <v>972</v>
      </c>
      <c r="D54" s="40">
        <v>86</v>
      </c>
      <c r="E54" s="11">
        <v>2917</v>
      </c>
      <c r="F54" s="40">
        <v>57</v>
      </c>
      <c r="G54" s="40">
        <v>1945</v>
      </c>
      <c r="H54" s="75">
        <v>115</v>
      </c>
      <c r="I54" s="112">
        <v>3890</v>
      </c>
    </row>
    <row r="55" spans="1:9" x14ac:dyDescent="0.25">
      <c r="A55" s="57" t="s">
        <v>116</v>
      </c>
      <c r="B55" s="40" t="s">
        <v>693</v>
      </c>
      <c r="C55" s="40" t="s">
        <v>693</v>
      </c>
      <c r="D55" s="40" t="s">
        <v>693</v>
      </c>
      <c r="E55" s="40" t="s">
        <v>693</v>
      </c>
      <c r="F55" s="40" t="s">
        <v>693</v>
      </c>
      <c r="G55" s="40" t="s">
        <v>693</v>
      </c>
      <c r="H55" s="40">
        <v>5213</v>
      </c>
      <c r="I55" s="41">
        <v>156390</v>
      </c>
    </row>
    <row r="56" spans="1:9" x14ac:dyDescent="0.25">
      <c r="A56" s="57" t="s">
        <v>117</v>
      </c>
      <c r="B56" s="40">
        <v>72</v>
      </c>
      <c r="C56" s="40">
        <v>1406</v>
      </c>
      <c r="D56" s="40" t="s">
        <v>693</v>
      </c>
      <c r="E56" s="40" t="s">
        <v>693</v>
      </c>
      <c r="F56" s="40" t="s">
        <v>693</v>
      </c>
      <c r="G56" s="40" t="s">
        <v>693</v>
      </c>
      <c r="H56" s="40" t="s">
        <v>693</v>
      </c>
      <c r="I56" s="41" t="s">
        <v>693</v>
      </c>
    </row>
    <row r="57" spans="1:9" x14ac:dyDescent="0.25">
      <c r="A57" s="57" t="s">
        <v>118</v>
      </c>
      <c r="B57" s="11" t="s">
        <v>693</v>
      </c>
      <c r="C57" s="11" t="s">
        <v>693</v>
      </c>
      <c r="D57" s="75" t="s">
        <v>693</v>
      </c>
      <c r="E57" s="75" t="s">
        <v>693</v>
      </c>
      <c r="F57" s="75" t="s">
        <v>693</v>
      </c>
      <c r="G57" s="75" t="s">
        <v>693</v>
      </c>
      <c r="H57" s="11">
        <v>31</v>
      </c>
      <c r="I57" s="12">
        <v>103</v>
      </c>
    </row>
    <row r="58" spans="1:9" x14ac:dyDescent="0.25">
      <c r="A58" s="57" t="s">
        <v>119</v>
      </c>
      <c r="B58" s="11">
        <v>35</v>
      </c>
      <c r="C58" s="11">
        <v>1577</v>
      </c>
      <c r="D58" s="11">
        <v>70</v>
      </c>
      <c r="E58" s="11">
        <v>2884</v>
      </c>
      <c r="F58" s="75">
        <v>21</v>
      </c>
      <c r="G58" s="75">
        <v>578</v>
      </c>
      <c r="H58" s="11">
        <v>575</v>
      </c>
      <c r="I58" s="12">
        <v>9636</v>
      </c>
    </row>
    <row r="59" spans="1:9" x14ac:dyDescent="0.25">
      <c r="A59" s="66" t="s">
        <v>176</v>
      </c>
      <c r="B59" s="71">
        <v>136</v>
      </c>
      <c r="C59" s="71">
        <v>3955</v>
      </c>
      <c r="D59" s="71">
        <v>156</v>
      </c>
      <c r="E59" s="71">
        <v>5801</v>
      </c>
      <c r="F59" s="71">
        <v>78</v>
      </c>
      <c r="G59" s="71">
        <v>2523</v>
      </c>
      <c r="H59" s="67">
        <v>5934</v>
      </c>
      <c r="I59" s="68">
        <v>170019</v>
      </c>
    </row>
    <row r="60" spans="1:9" x14ac:dyDescent="0.25">
      <c r="A60" s="57"/>
      <c r="B60" s="11"/>
      <c r="C60" s="11"/>
      <c r="D60" s="11"/>
      <c r="E60" s="11"/>
      <c r="F60" s="75"/>
      <c r="G60" s="75"/>
      <c r="H60" s="11"/>
      <c r="I60" s="12"/>
    </row>
    <row r="61" spans="1:9" x14ac:dyDescent="0.25">
      <c r="A61" s="57" t="s">
        <v>121</v>
      </c>
      <c r="B61" s="11">
        <v>195</v>
      </c>
      <c r="C61" s="11">
        <v>5265</v>
      </c>
      <c r="D61" s="75">
        <v>145</v>
      </c>
      <c r="E61" s="75">
        <v>3915</v>
      </c>
      <c r="F61" s="75">
        <v>620</v>
      </c>
      <c r="G61" s="75">
        <v>18112</v>
      </c>
      <c r="H61" s="75">
        <v>175</v>
      </c>
      <c r="I61" s="112">
        <v>5075</v>
      </c>
    </row>
    <row r="62" spans="1:9" x14ac:dyDescent="0.25">
      <c r="A62" s="57" t="s">
        <v>122</v>
      </c>
      <c r="B62" s="11">
        <v>16</v>
      </c>
      <c r="C62" s="11">
        <v>341</v>
      </c>
      <c r="D62" s="40">
        <v>24</v>
      </c>
      <c r="E62" s="40">
        <v>550</v>
      </c>
      <c r="F62" s="40">
        <v>3</v>
      </c>
      <c r="G62" s="40">
        <v>78</v>
      </c>
      <c r="H62" s="75">
        <v>256</v>
      </c>
      <c r="I62" s="112">
        <v>5902</v>
      </c>
    </row>
    <row r="63" spans="1:9" x14ac:dyDescent="0.25">
      <c r="A63" s="57" t="s">
        <v>123</v>
      </c>
      <c r="B63" s="11">
        <v>106</v>
      </c>
      <c r="C63" s="11">
        <v>3806</v>
      </c>
      <c r="D63" s="40" t="s">
        <v>693</v>
      </c>
      <c r="E63" s="40" t="s">
        <v>693</v>
      </c>
      <c r="F63" s="75" t="s">
        <v>693</v>
      </c>
      <c r="G63" s="75" t="s">
        <v>693</v>
      </c>
      <c r="H63" s="75" t="s">
        <v>693</v>
      </c>
      <c r="I63" s="112" t="s">
        <v>693</v>
      </c>
    </row>
    <row r="64" spans="1:9" x14ac:dyDescent="0.25">
      <c r="A64" s="66" t="s">
        <v>124</v>
      </c>
      <c r="B64" s="71">
        <v>317</v>
      </c>
      <c r="C64" s="71">
        <v>9412</v>
      </c>
      <c r="D64" s="71">
        <v>169</v>
      </c>
      <c r="E64" s="71">
        <v>4465</v>
      </c>
      <c r="F64" s="71">
        <v>623</v>
      </c>
      <c r="G64" s="71">
        <v>18190</v>
      </c>
      <c r="H64" s="67">
        <v>431</v>
      </c>
      <c r="I64" s="68">
        <v>10977</v>
      </c>
    </row>
    <row r="65" spans="1:9" x14ac:dyDescent="0.25">
      <c r="A65" s="57"/>
      <c r="B65" s="40"/>
      <c r="C65" s="40"/>
      <c r="D65" s="40"/>
      <c r="E65" s="40"/>
      <c r="F65" s="40"/>
      <c r="G65" s="40"/>
      <c r="H65" s="40"/>
      <c r="I65" s="41"/>
    </row>
    <row r="66" spans="1:9" x14ac:dyDescent="0.25">
      <c r="A66" s="66" t="s">
        <v>125</v>
      </c>
      <c r="B66" s="71">
        <v>3192</v>
      </c>
      <c r="C66" s="71">
        <v>122964</v>
      </c>
      <c r="D66" s="71">
        <v>139</v>
      </c>
      <c r="E66" s="71">
        <v>4732</v>
      </c>
      <c r="F66" s="71">
        <v>1117</v>
      </c>
      <c r="G66" s="71">
        <v>51400</v>
      </c>
      <c r="H66" s="67">
        <v>1130</v>
      </c>
      <c r="I66" s="68">
        <v>42005</v>
      </c>
    </row>
    <row r="67" spans="1:9" x14ac:dyDescent="0.25">
      <c r="A67" s="57"/>
      <c r="B67" s="40"/>
      <c r="C67" s="40"/>
      <c r="D67" s="40"/>
      <c r="E67" s="40"/>
      <c r="F67" s="40"/>
      <c r="G67" s="40"/>
      <c r="H67" s="11"/>
      <c r="I67" s="12"/>
    </row>
    <row r="68" spans="1:9" x14ac:dyDescent="0.25">
      <c r="A68" s="57" t="s">
        <v>126</v>
      </c>
      <c r="B68" s="11" t="s">
        <v>693</v>
      </c>
      <c r="C68" s="11" t="s">
        <v>693</v>
      </c>
      <c r="D68" s="40" t="s">
        <v>693</v>
      </c>
      <c r="E68" s="40" t="s">
        <v>693</v>
      </c>
      <c r="F68" s="40" t="s">
        <v>693</v>
      </c>
      <c r="G68" s="40" t="s">
        <v>693</v>
      </c>
      <c r="H68" s="75">
        <v>524</v>
      </c>
      <c r="I68" s="112">
        <v>13854</v>
      </c>
    </row>
    <row r="69" spans="1:9" x14ac:dyDescent="0.25">
      <c r="A69" s="57" t="s">
        <v>127</v>
      </c>
      <c r="B69" s="40" t="s">
        <v>693</v>
      </c>
      <c r="C69" s="40" t="s">
        <v>693</v>
      </c>
      <c r="D69" s="40" t="s">
        <v>693</v>
      </c>
      <c r="E69" s="40" t="s">
        <v>693</v>
      </c>
      <c r="F69" s="40" t="s">
        <v>693</v>
      </c>
      <c r="G69" s="40" t="s">
        <v>693</v>
      </c>
      <c r="H69" s="40">
        <v>80</v>
      </c>
      <c r="I69" s="41">
        <v>3123</v>
      </c>
    </row>
    <row r="70" spans="1:9" x14ac:dyDescent="0.25">
      <c r="A70" s="66" t="s">
        <v>128</v>
      </c>
      <c r="B70" s="71" t="s">
        <v>693</v>
      </c>
      <c r="C70" s="71" t="s">
        <v>693</v>
      </c>
      <c r="D70" s="71" t="s">
        <v>693</v>
      </c>
      <c r="E70" s="71" t="s">
        <v>693</v>
      </c>
      <c r="F70" s="71" t="s">
        <v>693</v>
      </c>
      <c r="G70" s="71" t="s">
        <v>693</v>
      </c>
      <c r="H70" s="67">
        <v>604</v>
      </c>
      <c r="I70" s="68">
        <v>16977</v>
      </c>
    </row>
    <row r="71" spans="1:9" x14ac:dyDescent="0.25">
      <c r="A71" s="57"/>
      <c r="B71" s="40"/>
      <c r="C71" s="40"/>
      <c r="D71" s="40"/>
      <c r="E71" s="40"/>
      <c r="F71" s="40"/>
      <c r="G71" s="40"/>
      <c r="H71" s="40"/>
      <c r="I71" s="41"/>
    </row>
    <row r="72" spans="1:9" x14ac:dyDescent="0.25">
      <c r="A72" s="57" t="s">
        <v>129</v>
      </c>
      <c r="B72" s="11">
        <v>587</v>
      </c>
      <c r="C72" s="11">
        <v>27828</v>
      </c>
      <c r="D72" s="40" t="s">
        <v>693</v>
      </c>
      <c r="E72" s="40" t="s">
        <v>693</v>
      </c>
      <c r="F72" s="40">
        <v>352</v>
      </c>
      <c r="G72" s="40">
        <v>16939</v>
      </c>
      <c r="H72" s="75">
        <v>1650</v>
      </c>
      <c r="I72" s="112">
        <v>76225</v>
      </c>
    </row>
    <row r="73" spans="1:9" x14ac:dyDescent="0.25">
      <c r="A73" s="57" t="s">
        <v>130</v>
      </c>
      <c r="B73" s="11">
        <v>113</v>
      </c>
      <c r="C73" s="11">
        <v>2137</v>
      </c>
      <c r="D73" s="40" t="s">
        <v>693</v>
      </c>
      <c r="E73" s="40" t="s">
        <v>693</v>
      </c>
      <c r="F73" s="40">
        <v>92</v>
      </c>
      <c r="G73" s="40">
        <v>1740</v>
      </c>
      <c r="H73" s="75">
        <v>276</v>
      </c>
      <c r="I73" s="112">
        <v>5221</v>
      </c>
    </row>
    <row r="74" spans="1:9" x14ac:dyDescent="0.25">
      <c r="A74" s="57" t="s">
        <v>131</v>
      </c>
      <c r="B74" s="11">
        <v>124</v>
      </c>
      <c r="C74" s="11">
        <v>2718</v>
      </c>
      <c r="D74" s="40">
        <v>25</v>
      </c>
      <c r="E74" s="40">
        <v>544</v>
      </c>
      <c r="F74" s="40">
        <v>75</v>
      </c>
      <c r="G74" s="40">
        <v>1631</v>
      </c>
      <c r="H74" s="75">
        <v>25</v>
      </c>
      <c r="I74" s="112">
        <v>544</v>
      </c>
    </row>
    <row r="75" spans="1:9" x14ac:dyDescent="0.25">
      <c r="A75" s="57" t="s">
        <v>132</v>
      </c>
      <c r="B75" s="11">
        <v>179</v>
      </c>
      <c r="C75" s="11">
        <v>5541</v>
      </c>
      <c r="D75" s="40">
        <v>32</v>
      </c>
      <c r="E75" s="40">
        <v>944</v>
      </c>
      <c r="F75" s="40">
        <v>18</v>
      </c>
      <c r="G75" s="40">
        <v>531</v>
      </c>
      <c r="H75" s="75">
        <v>10</v>
      </c>
      <c r="I75" s="112">
        <v>295</v>
      </c>
    </row>
    <row r="76" spans="1:9" x14ac:dyDescent="0.25">
      <c r="A76" s="57" t="s">
        <v>133</v>
      </c>
      <c r="B76" s="11" t="s">
        <v>693</v>
      </c>
      <c r="C76" s="11" t="s">
        <v>693</v>
      </c>
      <c r="D76" s="40" t="s">
        <v>693</v>
      </c>
      <c r="E76" s="40" t="s">
        <v>693</v>
      </c>
      <c r="F76" s="40" t="s">
        <v>693</v>
      </c>
      <c r="G76" s="40" t="s">
        <v>693</v>
      </c>
      <c r="H76" s="75">
        <v>160</v>
      </c>
      <c r="I76" s="112">
        <v>4780</v>
      </c>
    </row>
    <row r="77" spans="1:9" x14ac:dyDescent="0.25">
      <c r="A77" s="57" t="s">
        <v>134</v>
      </c>
      <c r="B77" s="11" t="s">
        <v>693</v>
      </c>
      <c r="C77" s="11" t="s">
        <v>693</v>
      </c>
      <c r="D77" s="40" t="s">
        <v>693</v>
      </c>
      <c r="E77" s="40" t="s">
        <v>693</v>
      </c>
      <c r="F77" s="40" t="s">
        <v>693</v>
      </c>
      <c r="G77" s="40" t="s">
        <v>693</v>
      </c>
      <c r="H77" s="75">
        <v>36</v>
      </c>
      <c r="I77" s="112">
        <v>733</v>
      </c>
    </row>
    <row r="78" spans="1:9" x14ac:dyDescent="0.25">
      <c r="A78" s="57" t="s">
        <v>135</v>
      </c>
      <c r="B78" s="11">
        <v>169</v>
      </c>
      <c r="C78" s="11">
        <v>3940</v>
      </c>
      <c r="D78" s="40" t="s">
        <v>693</v>
      </c>
      <c r="E78" s="40" t="s">
        <v>693</v>
      </c>
      <c r="F78" s="40">
        <v>300</v>
      </c>
      <c r="G78" s="40">
        <v>6938</v>
      </c>
      <c r="H78" s="75" t="s">
        <v>693</v>
      </c>
      <c r="I78" s="112" t="s">
        <v>693</v>
      </c>
    </row>
    <row r="79" spans="1:9" x14ac:dyDescent="0.25">
      <c r="A79" s="57" t="s">
        <v>136</v>
      </c>
      <c r="B79" s="11">
        <v>180</v>
      </c>
      <c r="C79" s="11">
        <v>8640</v>
      </c>
      <c r="D79" s="40">
        <v>10</v>
      </c>
      <c r="E79" s="40">
        <v>480</v>
      </c>
      <c r="F79" s="40" t="s">
        <v>693</v>
      </c>
      <c r="G79" s="40" t="s">
        <v>693</v>
      </c>
      <c r="H79" s="75">
        <v>60</v>
      </c>
      <c r="I79" s="112">
        <v>2880</v>
      </c>
    </row>
    <row r="80" spans="1:9" x14ac:dyDescent="0.25">
      <c r="A80" s="66" t="s">
        <v>137</v>
      </c>
      <c r="B80" s="71">
        <v>1352</v>
      </c>
      <c r="C80" s="71">
        <v>50804</v>
      </c>
      <c r="D80" s="71">
        <v>67</v>
      </c>
      <c r="E80" s="71">
        <v>1968</v>
      </c>
      <c r="F80" s="71">
        <v>837</v>
      </c>
      <c r="G80" s="71">
        <v>27779</v>
      </c>
      <c r="H80" s="67">
        <v>2217</v>
      </c>
      <c r="I80" s="68">
        <v>90678</v>
      </c>
    </row>
    <row r="81" spans="1:9" x14ac:dyDescent="0.25">
      <c r="A81" s="57"/>
      <c r="B81" s="11"/>
      <c r="C81" s="11"/>
      <c r="D81" s="40"/>
      <c r="E81" s="40"/>
      <c r="F81" s="40"/>
      <c r="G81" s="40"/>
      <c r="H81" s="75"/>
      <c r="I81" s="112"/>
    </row>
    <row r="82" spans="1:9" x14ac:dyDescent="0.25">
      <c r="A82" s="57" t="s">
        <v>138</v>
      </c>
      <c r="B82" s="11">
        <v>131</v>
      </c>
      <c r="C82" s="11">
        <v>3037</v>
      </c>
      <c r="D82" s="40" t="s">
        <v>693</v>
      </c>
      <c r="E82" s="40" t="s">
        <v>693</v>
      </c>
      <c r="F82" s="40" t="s">
        <v>693</v>
      </c>
      <c r="G82" s="40" t="s">
        <v>693</v>
      </c>
      <c r="H82" s="75">
        <v>61</v>
      </c>
      <c r="I82" s="112">
        <v>1190</v>
      </c>
    </row>
    <row r="83" spans="1:9" x14ac:dyDescent="0.25">
      <c r="A83" s="57" t="s">
        <v>139</v>
      </c>
      <c r="B83" s="11" t="s">
        <v>693</v>
      </c>
      <c r="C83" s="11" t="s">
        <v>693</v>
      </c>
      <c r="D83" s="40" t="s">
        <v>693</v>
      </c>
      <c r="E83" s="40" t="s">
        <v>693</v>
      </c>
      <c r="F83" s="40" t="s">
        <v>693</v>
      </c>
      <c r="G83" s="40" t="s">
        <v>693</v>
      </c>
      <c r="H83" s="75">
        <v>47</v>
      </c>
      <c r="I83" s="112">
        <v>1548</v>
      </c>
    </row>
    <row r="84" spans="1:9" x14ac:dyDescent="0.25">
      <c r="A84" s="66" t="s">
        <v>140</v>
      </c>
      <c r="B84" s="71">
        <v>131</v>
      </c>
      <c r="C84" s="71">
        <v>3037</v>
      </c>
      <c r="D84" s="71" t="s">
        <v>693</v>
      </c>
      <c r="E84" s="71" t="s">
        <v>693</v>
      </c>
      <c r="F84" s="71" t="s">
        <v>693</v>
      </c>
      <c r="G84" s="71" t="s">
        <v>693</v>
      </c>
      <c r="H84" s="67">
        <v>108</v>
      </c>
      <c r="I84" s="68">
        <v>2738</v>
      </c>
    </row>
    <row r="85" spans="1:9" x14ac:dyDescent="0.25">
      <c r="A85" s="57"/>
      <c r="B85" s="11"/>
      <c r="C85" s="11"/>
      <c r="D85" s="40"/>
      <c r="E85" s="40"/>
      <c r="F85" s="40"/>
      <c r="G85" s="40"/>
      <c r="H85" s="75"/>
      <c r="I85" s="112"/>
    </row>
    <row r="86" spans="1:9" ht="13.8" thickBot="1" x14ac:dyDescent="0.3">
      <c r="A86" s="60" t="s">
        <v>141</v>
      </c>
      <c r="B86" s="149">
        <v>5608</v>
      </c>
      <c r="C86" s="149">
        <v>199826</v>
      </c>
      <c r="D86" s="149">
        <v>803</v>
      </c>
      <c r="E86" s="149">
        <v>22833</v>
      </c>
      <c r="F86" s="149">
        <v>2669</v>
      </c>
      <c r="G86" s="149">
        <v>100181</v>
      </c>
      <c r="H86" s="47">
        <v>10611</v>
      </c>
      <c r="I86" s="48">
        <v>337351</v>
      </c>
    </row>
  </sheetData>
  <mergeCells count="6">
    <mergeCell ref="A1:I1"/>
    <mergeCell ref="D5:E6"/>
    <mergeCell ref="F5:G6"/>
    <mergeCell ref="H5:I6"/>
    <mergeCell ref="B6:C6"/>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201">
    <pageSetUpPr fitToPage="1"/>
  </sheetPr>
  <dimension ref="A1:K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7.66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779</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s="380" customFormat="1" ht="24" customHeight="1" x14ac:dyDescent="0.25">
      <c r="A5" s="2005" t="s">
        <v>77</v>
      </c>
      <c r="B5" s="463" t="s">
        <v>241</v>
      </c>
      <c r="C5" s="463"/>
      <c r="D5" s="463"/>
      <c r="E5" s="463"/>
      <c r="F5" s="463" t="s">
        <v>178</v>
      </c>
      <c r="G5" s="463"/>
      <c r="H5" s="463"/>
      <c r="I5" s="1999" t="s">
        <v>11</v>
      </c>
    </row>
    <row r="6" spans="1:11" s="380" customFormat="1" ht="24" customHeight="1" x14ac:dyDescent="0.25">
      <c r="A6" s="2006"/>
      <c r="B6" s="460"/>
      <c r="C6" s="521" t="s">
        <v>18</v>
      </c>
      <c r="D6" s="521"/>
      <c r="E6" s="641" t="s">
        <v>372</v>
      </c>
      <c r="F6" s="589"/>
      <c r="G6" s="521" t="s">
        <v>18</v>
      </c>
      <c r="H6" s="521"/>
      <c r="I6" s="2000"/>
    </row>
    <row r="7" spans="1:11" s="380" customFormat="1" ht="24" customHeight="1" thickBot="1" x14ac:dyDescent="0.3">
      <c r="A7" s="2007"/>
      <c r="B7" s="187" t="s">
        <v>17</v>
      </c>
      <c r="C7" s="376" t="s">
        <v>393</v>
      </c>
      <c r="D7" s="376" t="s">
        <v>394</v>
      </c>
      <c r="E7" s="187" t="s">
        <v>19</v>
      </c>
      <c r="F7" s="187" t="s">
        <v>17</v>
      </c>
      <c r="G7" s="376" t="s">
        <v>393</v>
      </c>
      <c r="H7" s="376" t="s">
        <v>394</v>
      </c>
      <c r="I7" s="2001"/>
    </row>
    <row r="8" spans="1:11" x14ac:dyDescent="0.25">
      <c r="A8" s="57" t="s">
        <v>81</v>
      </c>
      <c r="B8" s="40" t="s">
        <v>693</v>
      </c>
      <c r="C8" s="40" t="s">
        <v>693</v>
      </c>
      <c r="D8" s="40" t="s">
        <v>693</v>
      </c>
      <c r="E8" s="40" t="s">
        <v>693</v>
      </c>
      <c r="F8" s="11" t="s">
        <v>693</v>
      </c>
      <c r="G8" s="11" t="s">
        <v>693</v>
      </c>
      <c r="H8" s="40" t="s">
        <v>693</v>
      </c>
      <c r="I8" s="41" t="s">
        <v>693</v>
      </c>
      <c r="J8" s="177"/>
      <c r="K8" s="177"/>
    </row>
    <row r="9" spans="1:11" x14ac:dyDescent="0.25">
      <c r="A9" s="57" t="s">
        <v>82</v>
      </c>
      <c r="B9" s="40" t="s">
        <v>693</v>
      </c>
      <c r="C9" s="40" t="s">
        <v>693</v>
      </c>
      <c r="D9" s="40" t="s">
        <v>693</v>
      </c>
      <c r="E9" s="40" t="s">
        <v>693</v>
      </c>
      <c r="F9" s="11" t="s">
        <v>693</v>
      </c>
      <c r="G9" s="11" t="s">
        <v>693</v>
      </c>
      <c r="H9" s="40" t="s">
        <v>693</v>
      </c>
      <c r="I9" s="41" t="s">
        <v>693</v>
      </c>
      <c r="J9" s="177"/>
      <c r="K9" s="177"/>
    </row>
    <row r="10" spans="1:11" x14ac:dyDescent="0.25">
      <c r="A10" s="57" t="s">
        <v>83</v>
      </c>
      <c r="B10" s="40" t="s">
        <v>693</v>
      </c>
      <c r="C10" s="40" t="s">
        <v>693</v>
      </c>
      <c r="D10" s="40" t="s">
        <v>693</v>
      </c>
      <c r="E10" s="40" t="s">
        <v>693</v>
      </c>
      <c r="F10" s="11" t="s">
        <v>693</v>
      </c>
      <c r="G10" s="11" t="s">
        <v>693</v>
      </c>
      <c r="H10" s="40" t="s">
        <v>693</v>
      </c>
      <c r="I10" s="41" t="s">
        <v>693</v>
      </c>
      <c r="J10" s="177"/>
      <c r="K10" s="177"/>
    </row>
    <row r="11" spans="1:11" x14ac:dyDescent="0.25">
      <c r="A11" s="57" t="s">
        <v>84</v>
      </c>
      <c r="B11" s="40" t="s">
        <v>693</v>
      </c>
      <c r="C11" s="40" t="s">
        <v>693</v>
      </c>
      <c r="D11" s="40" t="s">
        <v>693</v>
      </c>
      <c r="E11" s="40" t="s">
        <v>693</v>
      </c>
      <c r="F11" s="11" t="s">
        <v>693</v>
      </c>
      <c r="G11" s="11" t="s">
        <v>693</v>
      </c>
      <c r="H11" s="40" t="s">
        <v>693</v>
      </c>
      <c r="I11" s="41" t="s">
        <v>693</v>
      </c>
      <c r="J11" s="177"/>
      <c r="K11" s="177"/>
    </row>
    <row r="12" spans="1:11" x14ac:dyDescent="0.25">
      <c r="A12" s="66" t="s">
        <v>85</v>
      </c>
      <c r="B12" s="67" t="s">
        <v>693</v>
      </c>
      <c r="C12" s="67" t="s">
        <v>693</v>
      </c>
      <c r="D12" s="67" t="s">
        <v>693</v>
      </c>
      <c r="E12" s="67" t="s">
        <v>693</v>
      </c>
      <c r="F12" s="71" t="s">
        <v>693</v>
      </c>
      <c r="G12" s="71" t="s">
        <v>693</v>
      </c>
      <c r="H12" s="67" t="s">
        <v>693</v>
      </c>
      <c r="I12" s="68" t="s">
        <v>693</v>
      </c>
      <c r="J12" s="177"/>
      <c r="K12" s="177"/>
    </row>
    <row r="13" spans="1:11" x14ac:dyDescent="0.25">
      <c r="A13" s="57"/>
      <c r="B13" s="11"/>
      <c r="C13" s="75"/>
      <c r="D13" s="40"/>
      <c r="E13" s="40"/>
      <c r="F13" s="11"/>
      <c r="G13" s="75"/>
      <c r="H13" s="40"/>
      <c r="I13" s="12"/>
      <c r="J13" s="177"/>
      <c r="K13" s="177"/>
    </row>
    <row r="14" spans="1:11" x14ac:dyDescent="0.25">
      <c r="A14" s="66" t="s">
        <v>86</v>
      </c>
      <c r="B14" s="67">
        <v>36</v>
      </c>
      <c r="C14" s="67" t="s">
        <v>693</v>
      </c>
      <c r="D14" s="67" t="s">
        <v>693</v>
      </c>
      <c r="E14" s="67">
        <v>36</v>
      </c>
      <c r="F14" s="71">
        <v>14000</v>
      </c>
      <c r="G14" s="71" t="s">
        <v>693</v>
      </c>
      <c r="H14" s="67" t="s">
        <v>693</v>
      </c>
      <c r="I14" s="68">
        <v>504</v>
      </c>
      <c r="J14" s="177"/>
      <c r="K14" s="177"/>
    </row>
    <row r="15" spans="1:11" x14ac:dyDescent="0.25">
      <c r="A15" s="57"/>
      <c r="B15" s="40"/>
      <c r="C15" s="40"/>
      <c r="D15" s="40"/>
      <c r="E15" s="40"/>
      <c r="F15" s="11"/>
      <c r="G15" s="11"/>
      <c r="H15" s="40"/>
      <c r="I15" s="41"/>
      <c r="J15" s="177"/>
      <c r="K15" s="177"/>
    </row>
    <row r="16" spans="1:11" x14ac:dyDescent="0.25">
      <c r="A16" s="66" t="s">
        <v>87</v>
      </c>
      <c r="B16" s="67" t="s">
        <v>693</v>
      </c>
      <c r="C16" s="67" t="s">
        <v>693</v>
      </c>
      <c r="D16" s="67" t="s">
        <v>693</v>
      </c>
      <c r="E16" s="67" t="s">
        <v>693</v>
      </c>
      <c r="F16" s="71" t="s">
        <v>693</v>
      </c>
      <c r="G16" s="71" t="s">
        <v>693</v>
      </c>
      <c r="H16" s="67" t="s">
        <v>693</v>
      </c>
      <c r="I16" s="68" t="s">
        <v>693</v>
      </c>
      <c r="J16" s="177"/>
      <c r="K16" s="177"/>
    </row>
    <row r="17" spans="1:11" x14ac:dyDescent="0.25">
      <c r="A17" s="57"/>
      <c r="B17" s="40"/>
      <c r="C17" s="40"/>
      <c r="D17" s="40"/>
      <c r="E17" s="40"/>
      <c r="F17" s="11"/>
      <c r="G17" s="11"/>
      <c r="H17" s="40"/>
      <c r="I17" s="41"/>
      <c r="J17" s="177"/>
      <c r="K17" s="177"/>
    </row>
    <row r="18" spans="1:11" x14ac:dyDescent="0.25">
      <c r="A18" s="57" t="s">
        <v>160</v>
      </c>
      <c r="B18" s="40">
        <v>1</v>
      </c>
      <c r="C18" s="40">
        <v>1</v>
      </c>
      <c r="D18" s="40" t="s">
        <v>693</v>
      </c>
      <c r="E18" s="40">
        <v>2</v>
      </c>
      <c r="F18" s="11">
        <v>22000</v>
      </c>
      <c r="G18" s="11">
        <v>32500</v>
      </c>
      <c r="H18" s="40" t="s">
        <v>693</v>
      </c>
      <c r="I18" s="41">
        <v>55</v>
      </c>
      <c r="J18" s="177"/>
      <c r="K18" s="177"/>
    </row>
    <row r="19" spans="1:11" x14ac:dyDescent="0.25">
      <c r="A19" s="57" t="s">
        <v>89</v>
      </c>
      <c r="B19" s="40">
        <v>4</v>
      </c>
      <c r="C19" s="40">
        <v>3</v>
      </c>
      <c r="D19" s="40" t="s">
        <v>693</v>
      </c>
      <c r="E19" s="40">
        <v>7</v>
      </c>
      <c r="F19" s="11">
        <v>15850</v>
      </c>
      <c r="G19" s="11">
        <v>30590</v>
      </c>
      <c r="H19" s="40" t="s">
        <v>693</v>
      </c>
      <c r="I19" s="41">
        <v>155</v>
      </c>
      <c r="J19" s="177"/>
      <c r="K19" s="177"/>
    </row>
    <row r="20" spans="1:11" x14ac:dyDescent="0.25">
      <c r="A20" s="57" t="s">
        <v>90</v>
      </c>
      <c r="B20" s="40">
        <v>26</v>
      </c>
      <c r="C20" s="40">
        <v>2</v>
      </c>
      <c r="D20" s="40" t="s">
        <v>693</v>
      </c>
      <c r="E20" s="40">
        <v>28</v>
      </c>
      <c r="F20" s="11">
        <v>10120</v>
      </c>
      <c r="G20" s="11">
        <v>25780</v>
      </c>
      <c r="H20" s="40" t="s">
        <v>693</v>
      </c>
      <c r="I20" s="41">
        <v>315</v>
      </c>
      <c r="J20" s="177"/>
      <c r="K20" s="177"/>
    </row>
    <row r="21" spans="1:11" x14ac:dyDescent="0.25">
      <c r="A21" s="66" t="s">
        <v>91</v>
      </c>
      <c r="B21" s="67">
        <v>31</v>
      </c>
      <c r="C21" s="67">
        <v>6</v>
      </c>
      <c r="D21" s="67" t="s">
        <v>693</v>
      </c>
      <c r="E21" s="67">
        <v>37</v>
      </c>
      <c r="F21" s="71">
        <v>11243</v>
      </c>
      <c r="G21" s="71">
        <v>29305</v>
      </c>
      <c r="H21" s="67" t="s">
        <v>693</v>
      </c>
      <c r="I21" s="68">
        <v>525</v>
      </c>
      <c r="J21" s="177"/>
      <c r="K21" s="177"/>
    </row>
    <row r="22" spans="1:11" x14ac:dyDescent="0.25">
      <c r="A22" s="57"/>
      <c r="B22" s="73"/>
      <c r="C22" s="73"/>
      <c r="D22" s="40"/>
      <c r="E22" s="40"/>
      <c r="F22" s="73"/>
      <c r="G22" s="73"/>
      <c r="H22" s="40"/>
      <c r="I22" s="12"/>
      <c r="J22" s="177"/>
      <c r="K22" s="177"/>
    </row>
    <row r="23" spans="1:11" x14ac:dyDescent="0.25">
      <c r="A23" s="66" t="s">
        <v>92</v>
      </c>
      <c r="B23" s="67" t="s">
        <v>693</v>
      </c>
      <c r="C23" s="67">
        <v>160</v>
      </c>
      <c r="D23" s="67" t="s">
        <v>693</v>
      </c>
      <c r="E23" s="67">
        <v>160</v>
      </c>
      <c r="F23" s="71" t="s">
        <v>693</v>
      </c>
      <c r="G23" s="71">
        <v>51100</v>
      </c>
      <c r="H23" s="67" t="s">
        <v>693</v>
      </c>
      <c r="I23" s="68">
        <v>8176</v>
      </c>
      <c r="J23" s="177"/>
      <c r="K23" s="177"/>
    </row>
    <row r="24" spans="1:11" x14ac:dyDescent="0.25">
      <c r="A24" s="57"/>
      <c r="B24" s="73"/>
      <c r="C24" s="73"/>
      <c r="D24" s="40"/>
      <c r="E24" s="40"/>
      <c r="F24" s="73"/>
      <c r="G24" s="73"/>
      <c r="H24" s="40"/>
      <c r="I24" s="12"/>
      <c r="J24" s="177"/>
      <c r="K24" s="177"/>
    </row>
    <row r="25" spans="1:11" x14ac:dyDescent="0.25">
      <c r="A25" s="66" t="s">
        <v>93</v>
      </c>
      <c r="B25" s="67" t="s">
        <v>693</v>
      </c>
      <c r="C25" s="67">
        <v>18</v>
      </c>
      <c r="D25" s="67" t="s">
        <v>693</v>
      </c>
      <c r="E25" s="67">
        <v>18</v>
      </c>
      <c r="F25" s="71" t="s">
        <v>693</v>
      </c>
      <c r="G25" s="71">
        <v>24000</v>
      </c>
      <c r="H25" s="67" t="s">
        <v>693</v>
      </c>
      <c r="I25" s="68">
        <v>432</v>
      </c>
      <c r="J25" s="177"/>
      <c r="K25" s="177"/>
    </row>
    <row r="26" spans="1:11" x14ac:dyDescent="0.25">
      <c r="A26" s="57"/>
      <c r="B26" s="40"/>
      <c r="C26" s="40"/>
      <c r="D26" s="40"/>
      <c r="E26" s="40"/>
      <c r="F26" s="11"/>
      <c r="G26" s="11"/>
      <c r="H26" s="11"/>
      <c r="I26" s="41"/>
      <c r="J26" s="177"/>
      <c r="K26" s="177"/>
    </row>
    <row r="27" spans="1:11" x14ac:dyDescent="0.25">
      <c r="A27" s="57" t="s">
        <v>94</v>
      </c>
      <c r="B27" s="40" t="s">
        <v>693</v>
      </c>
      <c r="C27" s="40">
        <v>6</v>
      </c>
      <c r="D27" s="40" t="s">
        <v>693</v>
      </c>
      <c r="E27" s="40">
        <v>6</v>
      </c>
      <c r="F27" s="11" t="s">
        <v>693</v>
      </c>
      <c r="G27" s="11">
        <v>75000</v>
      </c>
      <c r="H27" s="40" t="s">
        <v>693</v>
      </c>
      <c r="I27" s="41">
        <v>450</v>
      </c>
      <c r="J27" s="177"/>
      <c r="K27" s="177"/>
    </row>
    <row r="28" spans="1:11" x14ac:dyDescent="0.25">
      <c r="A28" s="57" t="s">
        <v>95</v>
      </c>
      <c r="B28" s="40" t="s">
        <v>693</v>
      </c>
      <c r="C28" s="40">
        <v>1</v>
      </c>
      <c r="D28" s="40" t="s">
        <v>693</v>
      </c>
      <c r="E28" s="40">
        <v>1</v>
      </c>
      <c r="F28" s="11" t="s">
        <v>693</v>
      </c>
      <c r="G28" s="11">
        <v>30000</v>
      </c>
      <c r="H28" s="11" t="s">
        <v>693</v>
      </c>
      <c r="I28" s="41">
        <v>30</v>
      </c>
      <c r="J28" s="177"/>
      <c r="K28" s="177"/>
    </row>
    <row r="29" spans="1:11" x14ac:dyDescent="0.25">
      <c r="A29" s="57" t="s">
        <v>96</v>
      </c>
      <c r="B29" s="40" t="s">
        <v>693</v>
      </c>
      <c r="C29" s="11">
        <v>74</v>
      </c>
      <c r="D29" s="40" t="s">
        <v>693</v>
      </c>
      <c r="E29" s="40">
        <v>74</v>
      </c>
      <c r="F29" s="40" t="s">
        <v>693</v>
      </c>
      <c r="G29" s="11">
        <v>32189</v>
      </c>
      <c r="H29" s="40" t="s">
        <v>693</v>
      </c>
      <c r="I29" s="12">
        <v>2382</v>
      </c>
      <c r="J29" s="177"/>
      <c r="K29" s="177"/>
    </row>
    <row r="30" spans="1:11" x14ac:dyDescent="0.25">
      <c r="A30" s="66" t="s">
        <v>97</v>
      </c>
      <c r="B30" s="67" t="s">
        <v>693</v>
      </c>
      <c r="C30" s="67">
        <v>81</v>
      </c>
      <c r="D30" s="67" t="s">
        <v>693</v>
      </c>
      <c r="E30" s="67">
        <v>81</v>
      </c>
      <c r="F30" s="71" t="s">
        <v>693</v>
      </c>
      <c r="G30" s="71">
        <v>35333</v>
      </c>
      <c r="H30" s="67" t="s">
        <v>693</v>
      </c>
      <c r="I30" s="68">
        <v>2862</v>
      </c>
      <c r="J30" s="177"/>
      <c r="K30" s="177"/>
    </row>
    <row r="31" spans="1:11" x14ac:dyDescent="0.25">
      <c r="A31" s="57"/>
      <c r="B31" s="11"/>
      <c r="C31" s="11"/>
      <c r="D31" s="40"/>
      <c r="E31" s="40"/>
      <c r="F31" s="11"/>
      <c r="G31" s="11"/>
      <c r="H31" s="40"/>
      <c r="I31" s="12"/>
      <c r="J31" s="177"/>
      <c r="K31" s="177"/>
    </row>
    <row r="32" spans="1:11" x14ac:dyDescent="0.25">
      <c r="A32" s="57" t="s">
        <v>98</v>
      </c>
      <c r="B32" s="40">
        <v>6</v>
      </c>
      <c r="C32" s="11">
        <v>85</v>
      </c>
      <c r="D32" s="40" t="s">
        <v>693</v>
      </c>
      <c r="E32" s="40">
        <v>91</v>
      </c>
      <c r="F32" s="40">
        <v>7200</v>
      </c>
      <c r="G32" s="11">
        <v>29824</v>
      </c>
      <c r="H32" s="40" t="s">
        <v>693</v>
      </c>
      <c r="I32" s="12">
        <v>2578</v>
      </c>
      <c r="J32" s="177"/>
      <c r="K32" s="177"/>
    </row>
    <row r="33" spans="1:11" x14ac:dyDescent="0.25">
      <c r="A33" s="57" t="s">
        <v>99</v>
      </c>
      <c r="B33" s="11" t="s">
        <v>693</v>
      </c>
      <c r="C33" s="11">
        <v>72</v>
      </c>
      <c r="D33" s="40" t="s">
        <v>693</v>
      </c>
      <c r="E33" s="40">
        <v>72</v>
      </c>
      <c r="F33" s="11" t="s">
        <v>693</v>
      </c>
      <c r="G33" s="11">
        <v>28069</v>
      </c>
      <c r="H33" s="40" t="s">
        <v>693</v>
      </c>
      <c r="I33" s="12">
        <v>2021</v>
      </c>
      <c r="J33" s="177"/>
      <c r="K33" s="177"/>
    </row>
    <row r="34" spans="1:11" x14ac:dyDescent="0.25">
      <c r="A34" s="57" t="s">
        <v>100</v>
      </c>
      <c r="B34" s="40" t="s">
        <v>693</v>
      </c>
      <c r="C34" s="11">
        <v>74</v>
      </c>
      <c r="D34" s="40" t="s">
        <v>693</v>
      </c>
      <c r="E34" s="40">
        <v>74</v>
      </c>
      <c r="F34" s="40" t="s">
        <v>693</v>
      </c>
      <c r="G34" s="11">
        <v>23106</v>
      </c>
      <c r="H34" s="40" t="s">
        <v>693</v>
      </c>
      <c r="I34" s="12">
        <v>1710</v>
      </c>
      <c r="J34" s="177"/>
      <c r="K34" s="177"/>
    </row>
    <row r="35" spans="1:11" x14ac:dyDescent="0.25">
      <c r="A35" s="57" t="s">
        <v>101</v>
      </c>
      <c r="B35" s="11">
        <v>1</v>
      </c>
      <c r="C35" s="11">
        <v>129</v>
      </c>
      <c r="D35" s="40" t="s">
        <v>693</v>
      </c>
      <c r="E35" s="40">
        <v>130</v>
      </c>
      <c r="F35" s="11">
        <v>15000</v>
      </c>
      <c r="G35" s="11">
        <v>30000</v>
      </c>
      <c r="H35" s="40" t="s">
        <v>693</v>
      </c>
      <c r="I35" s="12">
        <v>3885</v>
      </c>
      <c r="J35" s="177"/>
      <c r="K35" s="177"/>
    </row>
    <row r="36" spans="1:11" x14ac:dyDescent="0.25">
      <c r="A36" s="66" t="s">
        <v>102</v>
      </c>
      <c r="B36" s="67">
        <v>7</v>
      </c>
      <c r="C36" s="67">
        <v>360</v>
      </c>
      <c r="D36" s="67" t="s">
        <v>693</v>
      </c>
      <c r="E36" s="67">
        <v>367</v>
      </c>
      <c r="F36" s="71">
        <v>8314</v>
      </c>
      <c r="G36" s="71">
        <v>28155</v>
      </c>
      <c r="H36" s="67" t="s">
        <v>693</v>
      </c>
      <c r="I36" s="68">
        <v>10194</v>
      </c>
      <c r="J36" s="177"/>
      <c r="K36" s="177"/>
    </row>
    <row r="37" spans="1:11" x14ac:dyDescent="0.25">
      <c r="A37" s="57"/>
      <c r="B37" s="11"/>
      <c r="C37" s="11"/>
      <c r="D37" s="40"/>
      <c r="E37" s="40"/>
      <c r="F37" s="11"/>
      <c r="G37" s="11"/>
      <c r="H37" s="40"/>
      <c r="I37" s="12"/>
      <c r="J37" s="177"/>
      <c r="K37" s="177"/>
    </row>
    <row r="38" spans="1:11" x14ac:dyDescent="0.25">
      <c r="A38" s="66" t="s">
        <v>103</v>
      </c>
      <c r="B38" s="67" t="s">
        <v>693</v>
      </c>
      <c r="C38" s="67">
        <v>43</v>
      </c>
      <c r="D38" s="67" t="s">
        <v>693</v>
      </c>
      <c r="E38" s="67">
        <v>43</v>
      </c>
      <c r="F38" s="71" t="s">
        <v>693</v>
      </c>
      <c r="G38" s="71">
        <v>16650</v>
      </c>
      <c r="H38" s="67" t="s">
        <v>693</v>
      </c>
      <c r="I38" s="68">
        <v>716</v>
      </c>
      <c r="J38" s="177"/>
      <c r="K38" s="177"/>
    </row>
    <row r="39" spans="1:11" x14ac:dyDescent="0.25">
      <c r="A39" s="57"/>
      <c r="B39" s="40"/>
      <c r="C39" s="40"/>
      <c r="D39" s="40"/>
      <c r="E39" s="40"/>
      <c r="F39" s="11"/>
      <c r="G39" s="11"/>
      <c r="H39" s="11"/>
      <c r="I39" s="41"/>
      <c r="J39" s="177"/>
      <c r="K39" s="177"/>
    </row>
    <row r="40" spans="1:11" x14ac:dyDescent="0.25">
      <c r="A40" s="57" t="s">
        <v>161</v>
      </c>
      <c r="B40" s="40" t="s">
        <v>693</v>
      </c>
      <c r="C40" s="40">
        <v>4</v>
      </c>
      <c r="D40" s="40" t="s">
        <v>693</v>
      </c>
      <c r="E40" s="40">
        <v>4</v>
      </c>
      <c r="F40" s="11" t="s">
        <v>693</v>
      </c>
      <c r="G40" s="11">
        <v>15000</v>
      </c>
      <c r="H40" s="40" t="s">
        <v>693</v>
      </c>
      <c r="I40" s="41">
        <v>60</v>
      </c>
      <c r="J40" s="177"/>
      <c r="K40" s="177"/>
    </row>
    <row r="41" spans="1:11" x14ac:dyDescent="0.25">
      <c r="A41" s="57" t="s">
        <v>105</v>
      </c>
      <c r="B41" s="40" t="s">
        <v>693</v>
      </c>
      <c r="C41" s="40">
        <v>9</v>
      </c>
      <c r="D41" s="40" t="s">
        <v>693</v>
      </c>
      <c r="E41" s="40">
        <v>9</v>
      </c>
      <c r="F41" s="11" t="s">
        <v>693</v>
      </c>
      <c r="G41" s="11">
        <v>40000</v>
      </c>
      <c r="H41" s="11" t="s">
        <v>693</v>
      </c>
      <c r="I41" s="41">
        <v>360</v>
      </c>
      <c r="J41" s="177"/>
      <c r="K41" s="177"/>
    </row>
    <row r="42" spans="1:11" x14ac:dyDescent="0.25">
      <c r="A42" s="57" t="s">
        <v>106</v>
      </c>
      <c r="B42" s="40" t="s">
        <v>693</v>
      </c>
      <c r="C42" s="11">
        <v>4</v>
      </c>
      <c r="D42" s="40" t="s">
        <v>693</v>
      </c>
      <c r="E42" s="40">
        <v>4</v>
      </c>
      <c r="F42" s="40" t="s">
        <v>693</v>
      </c>
      <c r="G42" s="11">
        <v>25000</v>
      </c>
      <c r="H42" s="40" t="s">
        <v>693</v>
      </c>
      <c r="I42" s="12">
        <v>100</v>
      </c>
      <c r="J42" s="177"/>
      <c r="K42" s="177"/>
    </row>
    <row r="43" spans="1:11" x14ac:dyDescent="0.25">
      <c r="A43" s="57" t="s">
        <v>107</v>
      </c>
      <c r="B43" s="40" t="s">
        <v>693</v>
      </c>
      <c r="C43" s="11" t="s">
        <v>693</v>
      </c>
      <c r="D43" s="40" t="s">
        <v>693</v>
      </c>
      <c r="E43" s="40" t="s">
        <v>693</v>
      </c>
      <c r="F43" s="40" t="s">
        <v>693</v>
      </c>
      <c r="G43" s="11" t="s">
        <v>693</v>
      </c>
      <c r="H43" s="40" t="s">
        <v>693</v>
      </c>
      <c r="I43" s="12" t="s">
        <v>693</v>
      </c>
      <c r="J43" s="177"/>
      <c r="K43" s="177"/>
    </row>
    <row r="44" spans="1:11" x14ac:dyDescent="0.25">
      <c r="A44" s="57" t="s">
        <v>108</v>
      </c>
      <c r="B44" s="40" t="s">
        <v>693</v>
      </c>
      <c r="C44" s="11">
        <v>3</v>
      </c>
      <c r="D44" s="40" t="s">
        <v>693</v>
      </c>
      <c r="E44" s="40">
        <v>3</v>
      </c>
      <c r="F44" s="40" t="s">
        <v>693</v>
      </c>
      <c r="G44" s="11">
        <v>35000</v>
      </c>
      <c r="H44" s="40" t="s">
        <v>693</v>
      </c>
      <c r="I44" s="12">
        <v>105</v>
      </c>
      <c r="J44" s="177"/>
      <c r="K44" s="177"/>
    </row>
    <row r="45" spans="1:11" x14ac:dyDescent="0.25">
      <c r="A45" s="57" t="s">
        <v>109</v>
      </c>
      <c r="B45" s="40" t="s">
        <v>693</v>
      </c>
      <c r="C45" s="11">
        <v>3</v>
      </c>
      <c r="D45" s="40" t="s">
        <v>693</v>
      </c>
      <c r="E45" s="40">
        <v>3</v>
      </c>
      <c r="F45" s="40" t="s">
        <v>693</v>
      </c>
      <c r="G45" s="11">
        <v>25000</v>
      </c>
      <c r="H45" s="40" t="s">
        <v>693</v>
      </c>
      <c r="I45" s="12">
        <v>75</v>
      </c>
      <c r="J45" s="177"/>
      <c r="K45" s="177"/>
    </row>
    <row r="46" spans="1:11" x14ac:dyDescent="0.25">
      <c r="A46" s="57" t="s">
        <v>110</v>
      </c>
      <c r="B46" s="75" t="s">
        <v>693</v>
      </c>
      <c r="C46" s="11" t="s">
        <v>693</v>
      </c>
      <c r="D46" s="40" t="s">
        <v>693</v>
      </c>
      <c r="E46" s="40" t="s">
        <v>693</v>
      </c>
      <c r="F46" s="75" t="s">
        <v>693</v>
      </c>
      <c r="G46" s="11" t="s">
        <v>693</v>
      </c>
      <c r="H46" s="40" t="s">
        <v>693</v>
      </c>
      <c r="I46" s="12" t="s">
        <v>693</v>
      </c>
      <c r="J46" s="177"/>
      <c r="K46" s="177"/>
    </row>
    <row r="47" spans="1:11" x14ac:dyDescent="0.25">
      <c r="A47" s="57" t="s">
        <v>111</v>
      </c>
      <c r="B47" s="40" t="s">
        <v>693</v>
      </c>
      <c r="C47" s="40">
        <v>234</v>
      </c>
      <c r="D47" s="40" t="s">
        <v>693</v>
      </c>
      <c r="E47" s="40">
        <v>234</v>
      </c>
      <c r="F47" s="11" t="s">
        <v>693</v>
      </c>
      <c r="G47" s="11">
        <v>25000</v>
      </c>
      <c r="H47" s="40" t="s">
        <v>693</v>
      </c>
      <c r="I47" s="41">
        <v>5850</v>
      </c>
      <c r="J47" s="177"/>
      <c r="K47" s="177"/>
    </row>
    <row r="48" spans="1:11" x14ac:dyDescent="0.25">
      <c r="A48" s="57" t="s">
        <v>112</v>
      </c>
      <c r="B48" s="40" t="s">
        <v>693</v>
      </c>
      <c r="C48" s="40">
        <v>85</v>
      </c>
      <c r="D48" s="40" t="s">
        <v>693</v>
      </c>
      <c r="E48" s="40">
        <v>85</v>
      </c>
      <c r="F48" s="11" t="s">
        <v>693</v>
      </c>
      <c r="G48" s="11">
        <v>25000</v>
      </c>
      <c r="H48" s="11" t="s">
        <v>693</v>
      </c>
      <c r="I48" s="41">
        <v>2125</v>
      </c>
      <c r="J48" s="177"/>
      <c r="K48" s="177"/>
    </row>
    <row r="49" spans="1:11" x14ac:dyDescent="0.25">
      <c r="A49" s="66" t="s">
        <v>113</v>
      </c>
      <c r="B49" s="67" t="s">
        <v>693</v>
      </c>
      <c r="C49" s="67">
        <v>342</v>
      </c>
      <c r="D49" s="67" t="s">
        <v>693</v>
      </c>
      <c r="E49" s="67">
        <v>342</v>
      </c>
      <c r="F49" s="71" t="s">
        <v>693</v>
      </c>
      <c r="G49" s="71">
        <v>25365</v>
      </c>
      <c r="H49" s="67" t="s">
        <v>693</v>
      </c>
      <c r="I49" s="68">
        <v>8675</v>
      </c>
      <c r="J49" s="177"/>
      <c r="K49" s="177"/>
    </row>
    <row r="50" spans="1:11" x14ac:dyDescent="0.25">
      <c r="A50" s="57"/>
      <c r="B50" s="11"/>
      <c r="C50" s="11"/>
      <c r="D50" s="40"/>
      <c r="E50" s="40"/>
      <c r="F50" s="11"/>
      <c r="G50" s="11"/>
      <c r="H50" s="40"/>
      <c r="I50" s="12"/>
      <c r="J50" s="177"/>
      <c r="K50" s="177"/>
    </row>
    <row r="51" spans="1:11" x14ac:dyDescent="0.25">
      <c r="A51" s="66" t="s">
        <v>114</v>
      </c>
      <c r="B51" s="67" t="s">
        <v>693</v>
      </c>
      <c r="C51" s="67">
        <v>69</v>
      </c>
      <c r="D51" s="67" t="s">
        <v>693</v>
      </c>
      <c r="E51" s="67">
        <v>69</v>
      </c>
      <c r="F51" s="71" t="s">
        <v>693</v>
      </c>
      <c r="G51" s="71">
        <v>22200</v>
      </c>
      <c r="H51" s="67" t="s">
        <v>693</v>
      </c>
      <c r="I51" s="68">
        <v>1532</v>
      </c>
      <c r="J51" s="177"/>
      <c r="K51" s="177"/>
    </row>
    <row r="52" spans="1:11" x14ac:dyDescent="0.25">
      <c r="A52" s="57"/>
      <c r="B52" s="40"/>
      <c r="C52" s="40"/>
      <c r="D52" s="40"/>
      <c r="E52" s="40"/>
      <c r="F52" s="11"/>
      <c r="G52" s="11"/>
      <c r="H52" s="40"/>
      <c r="I52" s="41"/>
      <c r="J52" s="177"/>
      <c r="K52" s="177"/>
    </row>
    <row r="53" spans="1:11" x14ac:dyDescent="0.25">
      <c r="A53" s="57" t="s">
        <v>115</v>
      </c>
      <c r="B53" s="40" t="s">
        <v>693</v>
      </c>
      <c r="C53" s="40">
        <v>17</v>
      </c>
      <c r="D53" s="40" t="s">
        <v>693</v>
      </c>
      <c r="E53" s="40">
        <v>17</v>
      </c>
      <c r="F53" s="11" t="s">
        <v>693</v>
      </c>
      <c r="G53" s="11">
        <v>23000</v>
      </c>
      <c r="H53" s="11" t="s">
        <v>693</v>
      </c>
      <c r="I53" s="41">
        <v>391</v>
      </c>
      <c r="J53" s="177"/>
      <c r="K53" s="177"/>
    </row>
    <row r="54" spans="1:11" x14ac:dyDescent="0.25">
      <c r="A54" s="57" t="s">
        <v>116</v>
      </c>
      <c r="B54" s="40" t="s">
        <v>693</v>
      </c>
      <c r="C54" s="40">
        <v>305</v>
      </c>
      <c r="D54" s="40" t="s">
        <v>693</v>
      </c>
      <c r="E54" s="40">
        <v>305</v>
      </c>
      <c r="F54" s="11" t="s">
        <v>693</v>
      </c>
      <c r="G54" s="11">
        <v>24000</v>
      </c>
      <c r="H54" s="40" t="s">
        <v>693</v>
      </c>
      <c r="I54" s="41">
        <v>7320</v>
      </c>
      <c r="J54" s="177"/>
      <c r="K54" s="177"/>
    </row>
    <row r="55" spans="1:11" x14ac:dyDescent="0.25">
      <c r="A55" s="57" t="s">
        <v>117</v>
      </c>
      <c r="B55" s="40">
        <v>6</v>
      </c>
      <c r="C55" s="40">
        <v>39</v>
      </c>
      <c r="D55" s="40" t="s">
        <v>693</v>
      </c>
      <c r="E55" s="40">
        <v>45</v>
      </c>
      <c r="F55" s="11">
        <v>7500</v>
      </c>
      <c r="G55" s="11">
        <v>35000</v>
      </c>
      <c r="H55" s="11" t="s">
        <v>693</v>
      </c>
      <c r="I55" s="41">
        <v>1410</v>
      </c>
      <c r="J55" s="177"/>
      <c r="K55" s="177"/>
    </row>
    <row r="56" spans="1:11" x14ac:dyDescent="0.25">
      <c r="A56" s="57" t="s">
        <v>118</v>
      </c>
      <c r="B56" s="40">
        <v>2</v>
      </c>
      <c r="C56" s="11">
        <v>1</v>
      </c>
      <c r="D56" s="40" t="s">
        <v>693</v>
      </c>
      <c r="E56" s="40">
        <v>3</v>
      </c>
      <c r="F56" s="40">
        <v>2000</v>
      </c>
      <c r="G56" s="11">
        <v>11000</v>
      </c>
      <c r="H56" s="40" t="s">
        <v>693</v>
      </c>
      <c r="I56" s="12">
        <v>15</v>
      </c>
      <c r="J56" s="177"/>
      <c r="K56" s="177"/>
    </row>
    <row r="57" spans="1:11" x14ac:dyDescent="0.25">
      <c r="A57" s="57" t="s">
        <v>119</v>
      </c>
      <c r="B57" s="40" t="s">
        <v>693</v>
      </c>
      <c r="C57" s="11">
        <v>62</v>
      </c>
      <c r="D57" s="40" t="s">
        <v>693</v>
      </c>
      <c r="E57" s="40">
        <v>62</v>
      </c>
      <c r="F57" s="40" t="s">
        <v>693</v>
      </c>
      <c r="G57" s="11">
        <v>41135</v>
      </c>
      <c r="H57" s="40" t="s">
        <v>693</v>
      </c>
      <c r="I57" s="12">
        <v>2550</v>
      </c>
      <c r="J57" s="177"/>
      <c r="K57" s="177"/>
    </row>
    <row r="58" spans="1:11" x14ac:dyDescent="0.25">
      <c r="A58" s="66" t="s">
        <v>176</v>
      </c>
      <c r="B58" s="67">
        <v>8</v>
      </c>
      <c r="C58" s="67">
        <v>424</v>
      </c>
      <c r="D58" s="67" t="s">
        <v>693</v>
      </c>
      <c r="E58" s="67">
        <v>432</v>
      </c>
      <c r="F58" s="71">
        <v>6125</v>
      </c>
      <c r="G58" s="71">
        <v>27447</v>
      </c>
      <c r="H58" s="67" t="s">
        <v>693</v>
      </c>
      <c r="I58" s="68">
        <v>11686</v>
      </c>
      <c r="J58" s="177"/>
      <c r="K58" s="177"/>
    </row>
    <row r="59" spans="1:11" x14ac:dyDescent="0.25">
      <c r="A59" s="57"/>
      <c r="B59" s="40"/>
      <c r="C59" s="40"/>
      <c r="D59" s="40"/>
      <c r="E59" s="40"/>
      <c r="F59" s="11"/>
      <c r="G59" s="11"/>
      <c r="H59" s="11"/>
      <c r="I59" s="41"/>
      <c r="J59" s="177"/>
      <c r="K59" s="177"/>
    </row>
    <row r="60" spans="1:11" x14ac:dyDescent="0.25">
      <c r="A60" s="57" t="s">
        <v>121</v>
      </c>
      <c r="B60" s="40" t="s">
        <v>693</v>
      </c>
      <c r="C60" s="11">
        <v>403</v>
      </c>
      <c r="D60" s="11" t="s">
        <v>693</v>
      </c>
      <c r="E60" s="40">
        <v>403</v>
      </c>
      <c r="F60" s="40" t="s">
        <v>693</v>
      </c>
      <c r="G60" s="11">
        <v>35000</v>
      </c>
      <c r="H60" s="11" t="s">
        <v>693</v>
      </c>
      <c r="I60" s="12">
        <v>14105</v>
      </c>
    </row>
    <row r="61" spans="1:11" x14ac:dyDescent="0.25">
      <c r="A61" s="57" t="s">
        <v>122</v>
      </c>
      <c r="B61" s="40">
        <v>25</v>
      </c>
      <c r="C61" s="11">
        <v>120</v>
      </c>
      <c r="D61" s="40" t="s">
        <v>693</v>
      </c>
      <c r="E61" s="40">
        <v>145</v>
      </c>
      <c r="F61" s="40">
        <v>6750</v>
      </c>
      <c r="G61" s="11">
        <v>24700</v>
      </c>
      <c r="H61" s="40" t="s">
        <v>693</v>
      </c>
      <c r="I61" s="12">
        <v>3133</v>
      </c>
    </row>
    <row r="62" spans="1:11" x14ac:dyDescent="0.25">
      <c r="A62" s="57" t="s">
        <v>123</v>
      </c>
      <c r="B62" s="11" t="s">
        <v>693</v>
      </c>
      <c r="C62" s="11">
        <v>702</v>
      </c>
      <c r="D62" s="40" t="s">
        <v>693</v>
      </c>
      <c r="E62" s="40">
        <v>702</v>
      </c>
      <c r="F62" s="11" t="s">
        <v>693</v>
      </c>
      <c r="G62" s="11">
        <v>29983</v>
      </c>
      <c r="H62" s="40" t="s">
        <v>693</v>
      </c>
      <c r="I62" s="12">
        <v>21048</v>
      </c>
    </row>
    <row r="63" spans="1:11" x14ac:dyDescent="0.25">
      <c r="A63" s="66" t="s">
        <v>124</v>
      </c>
      <c r="B63" s="67">
        <v>25</v>
      </c>
      <c r="C63" s="67">
        <v>1225</v>
      </c>
      <c r="D63" s="67" t="s">
        <v>693</v>
      </c>
      <c r="E63" s="67">
        <v>1250</v>
      </c>
      <c r="F63" s="71">
        <v>6750</v>
      </c>
      <c r="G63" s="71">
        <v>31116</v>
      </c>
      <c r="H63" s="67" t="s">
        <v>693</v>
      </c>
      <c r="I63" s="68">
        <v>38286</v>
      </c>
      <c r="J63" s="177"/>
      <c r="K63" s="177"/>
    </row>
    <row r="64" spans="1:11" x14ac:dyDescent="0.25">
      <c r="A64" s="57"/>
      <c r="B64" s="11"/>
      <c r="C64" s="11"/>
      <c r="D64" s="40"/>
      <c r="E64" s="40"/>
      <c r="F64" s="11"/>
      <c r="G64" s="11"/>
      <c r="H64" s="40"/>
      <c r="I64" s="12"/>
    </row>
    <row r="65" spans="1:11" x14ac:dyDescent="0.25">
      <c r="A65" s="66" t="s">
        <v>125</v>
      </c>
      <c r="B65" s="67" t="s">
        <v>693</v>
      </c>
      <c r="C65" s="67">
        <v>156</v>
      </c>
      <c r="D65" s="67">
        <v>1</v>
      </c>
      <c r="E65" s="67">
        <v>157</v>
      </c>
      <c r="F65" s="71" t="s">
        <v>693</v>
      </c>
      <c r="G65" s="71">
        <v>39251</v>
      </c>
      <c r="H65" s="67">
        <v>55000</v>
      </c>
      <c r="I65" s="68">
        <v>6178</v>
      </c>
      <c r="J65" s="177"/>
      <c r="K65" s="177"/>
    </row>
    <row r="66" spans="1:11" x14ac:dyDescent="0.25">
      <c r="A66" s="57"/>
      <c r="B66" s="40"/>
      <c r="C66" s="11"/>
      <c r="D66" s="40"/>
      <c r="E66" s="40"/>
      <c r="F66" s="40"/>
      <c r="G66" s="11"/>
      <c r="H66" s="40"/>
      <c r="I66" s="12"/>
    </row>
    <row r="67" spans="1:11" x14ac:dyDescent="0.25">
      <c r="A67" s="57" t="s">
        <v>126</v>
      </c>
      <c r="B67" s="40" t="s">
        <v>693</v>
      </c>
      <c r="C67" s="11">
        <v>45</v>
      </c>
      <c r="D67" s="40" t="s">
        <v>693</v>
      </c>
      <c r="E67" s="40">
        <v>45</v>
      </c>
      <c r="F67" s="40" t="s">
        <v>693</v>
      </c>
      <c r="G67" s="11">
        <v>36460</v>
      </c>
      <c r="H67" s="40" t="s">
        <v>693</v>
      </c>
      <c r="I67" s="12">
        <v>1641</v>
      </c>
    </row>
    <row r="68" spans="1:11" x14ac:dyDescent="0.25">
      <c r="A68" s="57" t="s">
        <v>127</v>
      </c>
      <c r="B68" s="40" t="s">
        <v>693</v>
      </c>
      <c r="C68" s="40">
        <v>39</v>
      </c>
      <c r="D68" s="40" t="s">
        <v>693</v>
      </c>
      <c r="E68" s="40">
        <v>39</v>
      </c>
      <c r="F68" s="11" t="s">
        <v>693</v>
      </c>
      <c r="G68" s="11">
        <v>37270</v>
      </c>
      <c r="H68" s="40" t="s">
        <v>693</v>
      </c>
      <c r="I68" s="41">
        <v>1454</v>
      </c>
      <c r="J68" s="177"/>
      <c r="K68" s="177"/>
    </row>
    <row r="69" spans="1:11" x14ac:dyDescent="0.25">
      <c r="A69" s="66" t="s">
        <v>128</v>
      </c>
      <c r="B69" s="67" t="s">
        <v>693</v>
      </c>
      <c r="C69" s="67">
        <v>84</v>
      </c>
      <c r="D69" s="67" t="s">
        <v>693</v>
      </c>
      <c r="E69" s="67">
        <v>84</v>
      </c>
      <c r="F69" s="71" t="s">
        <v>693</v>
      </c>
      <c r="G69" s="71">
        <v>36836</v>
      </c>
      <c r="H69" s="67" t="s">
        <v>693</v>
      </c>
      <c r="I69" s="68">
        <v>3095</v>
      </c>
      <c r="J69" s="177"/>
      <c r="K69" s="177"/>
    </row>
    <row r="70" spans="1:11" x14ac:dyDescent="0.25">
      <c r="A70" s="57"/>
      <c r="B70" s="75"/>
      <c r="C70" s="11"/>
      <c r="D70" s="75"/>
      <c r="E70" s="40"/>
      <c r="F70" s="75"/>
      <c r="G70" s="11"/>
      <c r="H70" s="75"/>
      <c r="I70" s="12"/>
    </row>
    <row r="71" spans="1:11" x14ac:dyDescent="0.25">
      <c r="A71" s="57" t="s">
        <v>129</v>
      </c>
      <c r="B71" s="11" t="s">
        <v>693</v>
      </c>
      <c r="C71" s="11">
        <v>30</v>
      </c>
      <c r="D71" s="40" t="s">
        <v>693</v>
      </c>
      <c r="E71" s="40">
        <v>30</v>
      </c>
      <c r="F71" s="11" t="s">
        <v>693</v>
      </c>
      <c r="G71" s="11">
        <v>13000</v>
      </c>
      <c r="H71" s="40" t="s">
        <v>693</v>
      </c>
      <c r="I71" s="12">
        <v>390</v>
      </c>
    </row>
    <row r="72" spans="1:11" x14ac:dyDescent="0.25">
      <c r="A72" s="57" t="s">
        <v>130</v>
      </c>
      <c r="B72" s="40">
        <v>8</v>
      </c>
      <c r="C72" s="40">
        <v>53</v>
      </c>
      <c r="D72" s="40" t="s">
        <v>693</v>
      </c>
      <c r="E72" s="40">
        <v>61</v>
      </c>
      <c r="F72" s="11">
        <v>1500</v>
      </c>
      <c r="G72" s="11">
        <v>46000</v>
      </c>
      <c r="H72" s="40" t="s">
        <v>693</v>
      </c>
      <c r="I72" s="41">
        <v>2450</v>
      </c>
      <c r="J72" s="177"/>
      <c r="K72" s="177"/>
    </row>
    <row r="73" spans="1:11" x14ac:dyDescent="0.25">
      <c r="A73" s="57" t="s">
        <v>131</v>
      </c>
      <c r="B73" s="40">
        <v>4</v>
      </c>
      <c r="C73" s="40">
        <v>13</v>
      </c>
      <c r="D73" s="40" t="s">
        <v>693</v>
      </c>
      <c r="E73" s="40">
        <v>17</v>
      </c>
      <c r="F73" s="11">
        <v>8000</v>
      </c>
      <c r="G73" s="11">
        <v>30000</v>
      </c>
      <c r="H73" s="11" t="s">
        <v>693</v>
      </c>
      <c r="I73" s="12">
        <v>422</v>
      </c>
    </row>
    <row r="74" spans="1:11" x14ac:dyDescent="0.25">
      <c r="A74" s="57" t="s">
        <v>132</v>
      </c>
      <c r="B74" s="40">
        <v>1</v>
      </c>
      <c r="C74" s="40">
        <v>65</v>
      </c>
      <c r="D74" s="40" t="s">
        <v>693</v>
      </c>
      <c r="E74" s="40">
        <v>66</v>
      </c>
      <c r="F74" s="11">
        <v>18000</v>
      </c>
      <c r="G74" s="11">
        <v>30200</v>
      </c>
      <c r="H74" s="40" t="s">
        <v>693</v>
      </c>
      <c r="I74" s="41">
        <v>1981</v>
      </c>
      <c r="J74" s="177"/>
      <c r="K74" s="177"/>
    </row>
    <row r="75" spans="1:11" x14ac:dyDescent="0.25">
      <c r="A75" s="57" t="s">
        <v>133</v>
      </c>
      <c r="B75" s="40" t="s">
        <v>693</v>
      </c>
      <c r="C75" s="11">
        <v>40</v>
      </c>
      <c r="D75" s="40" t="s">
        <v>693</v>
      </c>
      <c r="E75" s="40">
        <v>40</v>
      </c>
      <c r="F75" s="40" t="s">
        <v>693</v>
      </c>
      <c r="G75" s="11">
        <v>23000</v>
      </c>
      <c r="H75" s="40" t="s">
        <v>693</v>
      </c>
      <c r="I75" s="12">
        <v>920</v>
      </c>
    </row>
    <row r="76" spans="1:11" x14ac:dyDescent="0.25">
      <c r="A76" s="57" t="s">
        <v>134</v>
      </c>
      <c r="B76" s="40" t="s">
        <v>693</v>
      </c>
      <c r="C76" s="11">
        <v>3</v>
      </c>
      <c r="D76" s="40" t="s">
        <v>693</v>
      </c>
      <c r="E76" s="40">
        <v>3</v>
      </c>
      <c r="F76" s="40" t="s">
        <v>693</v>
      </c>
      <c r="G76" s="11">
        <v>28000</v>
      </c>
      <c r="H76" s="40" t="s">
        <v>693</v>
      </c>
      <c r="I76" s="12">
        <v>84</v>
      </c>
    </row>
    <row r="77" spans="1:11" x14ac:dyDescent="0.25">
      <c r="A77" s="57" t="s">
        <v>135</v>
      </c>
      <c r="B77" s="40" t="s">
        <v>693</v>
      </c>
      <c r="C77" s="11">
        <v>10</v>
      </c>
      <c r="D77" s="40" t="s">
        <v>693</v>
      </c>
      <c r="E77" s="40">
        <v>10</v>
      </c>
      <c r="F77" s="40" t="s">
        <v>693</v>
      </c>
      <c r="G77" s="11">
        <v>35000</v>
      </c>
      <c r="H77" s="40" t="s">
        <v>693</v>
      </c>
      <c r="I77" s="12">
        <v>350</v>
      </c>
    </row>
    <row r="78" spans="1:11" x14ac:dyDescent="0.25">
      <c r="A78" s="57" t="s">
        <v>136</v>
      </c>
      <c r="B78" s="40" t="s">
        <v>693</v>
      </c>
      <c r="C78" s="11">
        <v>180</v>
      </c>
      <c r="D78" s="40" t="s">
        <v>693</v>
      </c>
      <c r="E78" s="40">
        <v>180</v>
      </c>
      <c r="F78" s="40" t="s">
        <v>693</v>
      </c>
      <c r="G78" s="11">
        <v>60000</v>
      </c>
      <c r="H78" s="40" t="s">
        <v>693</v>
      </c>
      <c r="I78" s="12">
        <v>10800</v>
      </c>
    </row>
    <row r="79" spans="1:11" x14ac:dyDescent="0.25">
      <c r="A79" s="66" t="s">
        <v>137</v>
      </c>
      <c r="B79" s="67">
        <v>13</v>
      </c>
      <c r="C79" s="67">
        <v>394</v>
      </c>
      <c r="D79" s="67" t="s">
        <v>693</v>
      </c>
      <c r="E79" s="67">
        <v>407</v>
      </c>
      <c r="F79" s="71">
        <v>4769</v>
      </c>
      <c r="G79" s="71">
        <v>43997</v>
      </c>
      <c r="H79" s="67" t="s">
        <v>693</v>
      </c>
      <c r="I79" s="68">
        <v>17397</v>
      </c>
      <c r="J79" s="177"/>
      <c r="K79" s="177"/>
    </row>
    <row r="80" spans="1:11" x14ac:dyDescent="0.25">
      <c r="A80" s="57"/>
      <c r="B80" s="40"/>
      <c r="C80" s="11"/>
      <c r="D80" s="40"/>
      <c r="E80" s="40"/>
      <c r="F80" s="40"/>
      <c r="G80" s="11"/>
      <c r="H80" s="40"/>
      <c r="I80" s="12"/>
    </row>
    <row r="81" spans="1:11" x14ac:dyDescent="0.25">
      <c r="A81" s="57" t="s">
        <v>138</v>
      </c>
      <c r="B81" s="40">
        <v>36</v>
      </c>
      <c r="C81" s="11">
        <v>198</v>
      </c>
      <c r="D81" s="40">
        <v>22</v>
      </c>
      <c r="E81" s="40">
        <v>256</v>
      </c>
      <c r="F81" s="40">
        <v>18000</v>
      </c>
      <c r="G81" s="11">
        <v>39433</v>
      </c>
      <c r="H81" s="40">
        <v>63402</v>
      </c>
      <c r="I81" s="12">
        <v>9859</v>
      </c>
    </row>
    <row r="82" spans="1:11" x14ac:dyDescent="0.25">
      <c r="A82" s="57" t="s">
        <v>139</v>
      </c>
      <c r="B82" s="40">
        <v>8</v>
      </c>
      <c r="C82" s="11">
        <v>332</v>
      </c>
      <c r="D82" s="40">
        <v>17</v>
      </c>
      <c r="E82" s="40">
        <v>357</v>
      </c>
      <c r="F82" s="40">
        <v>12000</v>
      </c>
      <c r="G82" s="11">
        <v>25000</v>
      </c>
      <c r="H82" s="40">
        <v>35000</v>
      </c>
      <c r="I82" s="12">
        <v>8995</v>
      </c>
    </row>
    <row r="83" spans="1:11" x14ac:dyDescent="0.25">
      <c r="A83" s="66" t="s">
        <v>140</v>
      </c>
      <c r="B83" s="67">
        <v>44</v>
      </c>
      <c r="C83" s="67">
        <v>530</v>
      </c>
      <c r="D83" s="67">
        <v>39</v>
      </c>
      <c r="E83" s="67">
        <v>613</v>
      </c>
      <c r="F83" s="71">
        <v>16909</v>
      </c>
      <c r="G83" s="71">
        <v>30392</v>
      </c>
      <c r="H83" s="67">
        <v>51022</v>
      </c>
      <c r="I83" s="68">
        <v>18854</v>
      </c>
      <c r="J83" s="177"/>
      <c r="K83" s="177"/>
    </row>
    <row r="84" spans="1:11" x14ac:dyDescent="0.25">
      <c r="A84" s="57"/>
      <c r="B84" s="40"/>
      <c r="C84" s="11"/>
      <c r="D84" s="40"/>
      <c r="E84" s="40"/>
      <c r="F84" s="40"/>
      <c r="G84" s="11"/>
      <c r="H84" s="40"/>
      <c r="I84" s="12"/>
    </row>
    <row r="85" spans="1:11" ht="13.8" thickBot="1" x14ac:dyDescent="0.3">
      <c r="A85" s="60" t="s">
        <v>141</v>
      </c>
      <c r="B85" s="47">
        <v>164</v>
      </c>
      <c r="C85" s="47">
        <v>3892</v>
      </c>
      <c r="D85" s="47">
        <v>40</v>
      </c>
      <c r="E85" s="47">
        <v>4096</v>
      </c>
      <c r="F85" s="149">
        <v>11796</v>
      </c>
      <c r="G85" s="149">
        <v>32148</v>
      </c>
      <c r="H85" s="47">
        <v>51121</v>
      </c>
      <c r="I85" s="48">
        <v>129112</v>
      </c>
      <c r="J85" s="177"/>
      <c r="K85" s="177"/>
    </row>
  </sheetData>
  <mergeCells count="4">
    <mergeCell ref="A1:I1"/>
    <mergeCell ref="A5:A7"/>
    <mergeCell ref="I5:I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1">
    <pageSetUpPr fitToPage="1"/>
  </sheetPr>
  <dimension ref="A1:Q108"/>
  <sheetViews>
    <sheetView showGridLines="0" view="pageBreakPreview" topLeftCell="C1" zoomScale="80" zoomScaleNormal="75" zoomScaleSheetLayoutView="80" workbookViewId="0">
      <selection activeCell="F20" sqref="F20"/>
    </sheetView>
  </sheetViews>
  <sheetFormatPr baseColWidth="10" defaultRowHeight="13.2" x14ac:dyDescent="0.25"/>
  <cols>
    <col min="1" max="7" width="22.88671875" customWidth="1"/>
  </cols>
  <sheetData>
    <row r="1" spans="1:10" s="2" customFormat="1" ht="17.399999999999999" x14ac:dyDescent="0.3">
      <c r="A1" s="1980" t="s">
        <v>0</v>
      </c>
      <c r="B1" s="1980"/>
      <c r="C1" s="1980"/>
      <c r="D1" s="1980"/>
      <c r="E1" s="1980"/>
      <c r="F1" s="1980"/>
      <c r="G1" s="1980"/>
    </row>
    <row r="2" spans="1:10" s="3" customFormat="1" ht="12.75" customHeight="1" x14ac:dyDescent="0.25"/>
    <row r="3" spans="1:10" s="3" customFormat="1" ht="13.8" x14ac:dyDescent="0.25">
      <c r="A3" s="2022" t="s">
        <v>560</v>
      </c>
      <c r="B3" s="2022"/>
      <c r="C3" s="2022"/>
      <c r="D3" s="2022"/>
      <c r="E3" s="2022"/>
      <c r="F3" s="2022"/>
      <c r="G3" s="2022"/>
      <c r="H3" s="182"/>
      <c r="I3" s="182"/>
    </row>
    <row r="4" spans="1:10" s="3" customFormat="1" ht="13.5" customHeight="1" thickBot="1" x14ac:dyDescent="0.3">
      <c r="A4" s="5"/>
      <c r="B4" s="6"/>
      <c r="C4" s="6"/>
      <c r="D4" s="6"/>
      <c r="E4" s="6"/>
      <c r="F4" s="6"/>
      <c r="G4" s="6"/>
    </row>
    <row r="5" spans="1:10" x14ac:dyDescent="0.25">
      <c r="A5" s="2010" t="s">
        <v>2</v>
      </c>
      <c r="B5" s="82"/>
      <c r="C5" s="82"/>
      <c r="D5" s="82"/>
      <c r="E5" s="83"/>
      <c r="F5" s="83" t="s">
        <v>142</v>
      </c>
      <c r="G5" s="84"/>
    </row>
    <row r="6" spans="1:10" ht="13.2" customHeight="1" x14ac:dyDescent="0.25">
      <c r="A6" s="2011"/>
      <c r="B6" s="85" t="s">
        <v>3</v>
      </c>
      <c r="C6" s="85" t="s">
        <v>10</v>
      </c>
      <c r="D6" s="85" t="s">
        <v>4</v>
      </c>
      <c r="E6" s="86" t="s">
        <v>73</v>
      </c>
      <c r="F6" s="85" t="s">
        <v>143</v>
      </c>
      <c r="G6" s="87" t="s">
        <v>144</v>
      </c>
    </row>
    <row r="7" spans="1:10" x14ac:dyDescent="0.25">
      <c r="A7" s="2011"/>
      <c r="B7" s="86" t="s">
        <v>6</v>
      </c>
      <c r="C7" s="85" t="s">
        <v>145</v>
      </c>
      <c r="D7" s="86" t="s">
        <v>7</v>
      </c>
      <c r="E7" s="86" t="s">
        <v>7</v>
      </c>
      <c r="F7" s="85" t="s">
        <v>146</v>
      </c>
      <c r="G7" s="87" t="s">
        <v>8</v>
      </c>
    </row>
    <row r="8" spans="1:10" ht="13.8" thickBot="1" x14ac:dyDescent="0.3">
      <c r="A8" s="2012"/>
      <c r="B8" s="88"/>
      <c r="C8" s="88"/>
      <c r="D8" s="88"/>
      <c r="E8" s="89"/>
      <c r="F8" s="89" t="s">
        <v>147</v>
      </c>
      <c r="G8" s="90"/>
    </row>
    <row r="9" spans="1:10" x14ac:dyDescent="0.25">
      <c r="A9" s="883">
        <v>2009</v>
      </c>
      <c r="B9" s="699">
        <v>60.987000000000002</v>
      </c>
      <c r="C9" s="363">
        <v>22.708282092905048</v>
      </c>
      <c r="D9" s="699">
        <v>138.49100000000001</v>
      </c>
      <c r="E9" s="705" t="s">
        <v>23</v>
      </c>
      <c r="F9" s="705">
        <v>15.45</v>
      </c>
      <c r="G9" s="456">
        <v>21396.859499999999</v>
      </c>
      <c r="H9" s="135"/>
    </row>
    <row r="10" spans="1:10" x14ac:dyDescent="0.25">
      <c r="A10" s="883">
        <v>2010</v>
      </c>
      <c r="B10" s="699">
        <v>65.983999999999995</v>
      </c>
      <c r="C10" s="363">
        <v>21.973660281280317</v>
      </c>
      <c r="D10" s="699">
        <v>144.99100000000001</v>
      </c>
      <c r="E10" s="705" t="s">
        <v>23</v>
      </c>
      <c r="F10" s="705">
        <v>17.48</v>
      </c>
      <c r="G10" s="456">
        <v>25344.426800000001</v>
      </c>
      <c r="H10" s="135"/>
    </row>
    <row r="11" spans="1:10" x14ac:dyDescent="0.25">
      <c r="A11" s="883">
        <v>2011</v>
      </c>
      <c r="B11" s="699">
        <v>81.322000000000003</v>
      </c>
      <c r="C11" s="363">
        <v>25.481173606158233</v>
      </c>
      <c r="D11" s="699">
        <v>207.21799999999999</v>
      </c>
      <c r="E11" s="705" t="s">
        <v>23</v>
      </c>
      <c r="F11" s="705">
        <v>20.62</v>
      </c>
      <c r="G11" s="456">
        <v>42728.351599999995</v>
      </c>
      <c r="H11" s="135"/>
    </row>
    <row r="12" spans="1:10" x14ac:dyDescent="0.25">
      <c r="A12" s="883">
        <v>2012</v>
      </c>
      <c r="B12" s="699">
        <v>125.879</v>
      </c>
      <c r="C12" s="363">
        <v>17.263483186234399</v>
      </c>
      <c r="D12" s="699">
        <v>217.31100000000001</v>
      </c>
      <c r="E12" s="705" t="s">
        <v>23</v>
      </c>
      <c r="F12" s="705">
        <v>21.94</v>
      </c>
      <c r="G12" s="456">
        <v>47678.0334</v>
      </c>
      <c r="H12" s="135"/>
    </row>
    <row r="13" spans="1:10" x14ac:dyDescent="0.25">
      <c r="A13" s="883">
        <v>2013</v>
      </c>
      <c r="B13" s="699">
        <v>142.31</v>
      </c>
      <c r="C13" s="363">
        <v>27.738879910055513</v>
      </c>
      <c r="D13" s="699">
        <v>394.75200000000001</v>
      </c>
      <c r="E13" s="705" t="s">
        <v>23</v>
      </c>
      <c r="F13" s="705">
        <v>19.829999999999998</v>
      </c>
      <c r="G13" s="456">
        <v>78279.321599999996</v>
      </c>
      <c r="H13" s="135"/>
    </row>
    <row r="14" spans="1:10" x14ac:dyDescent="0.25">
      <c r="A14" s="883">
        <v>2014</v>
      </c>
      <c r="B14" s="699">
        <v>195.684</v>
      </c>
      <c r="C14" s="363">
        <v>22.979650865681407</v>
      </c>
      <c r="D14" s="699">
        <v>449.67500000000001</v>
      </c>
      <c r="E14" s="705" t="s">
        <v>23</v>
      </c>
      <c r="F14" s="705">
        <v>18.05</v>
      </c>
      <c r="G14" s="456">
        <v>81166</v>
      </c>
      <c r="H14" s="135"/>
    </row>
    <row r="15" spans="1:10" x14ac:dyDescent="0.25">
      <c r="A15" s="883">
        <v>2015</v>
      </c>
      <c r="B15" s="699">
        <v>215.62</v>
      </c>
      <c r="C15" s="363">
        <v>20.869260736480847</v>
      </c>
      <c r="D15" s="699">
        <v>449.983</v>
      </c>
      <c r="E15" s="705" t="s">
        <v>23</v>
      </c>
      <c r="F15" s="705">
        <v>17.64</v>
      </c>
      <c r="G15" s="456">
        <v>79377</v>
      </c>
      <c r="H15" s="135"/>
      <c r="J15" s="136"/>
    </row>
    <row r="16" spans="1:10" x14ac:dyDescent="0.25">
      <c r="A16" s="883">
        <v>2016</v>
      </c>
      <c r="B16" s="699">
        <v>227.792</v>
      </c>
      <c r="C16" s="363">
        <v>24.181621830441806</v>
      </c>
      <c r="D16" s="699">
        <v>550.83799999999997</v>
      </c>
      <c r="E16" s="705" t="s">
        <v>23</v>
      </c>
      <c r="F16" s="705">
        <v>15.95</v>
      </c>
      <c r="G16" s="456">
        <v>87859</v>
      </c>
      <c r="H16" s="135"/>
    </row>
    <row r="17" spans="1:17" x14ac:dyDescent="0.25">
      <c r="A17" s="883">
        <v>2017</v>
      </c>
      <c r="B17" s="699">
        <v>195.88399999999999</v>
      </c>
      <c r="C17" s="363">
        <v>18.165853260092707</v>
      </c>
      <c r="D17" s="699">
        <v>355.84</v>
      </c>
      <c r="E17" s="705" t="s">
        <v>23</v>
      </c>
      <c r="F17" s="706">
        <v>16.66</v>
      </c>
      <c r="G17" s="457">
        <v>59282.943999999996</v>
      </c>
      <c r="H17" s="135"/>
    </row>
    <row r="18" spans="1:17" x14ac:dyDescent="0.25">
      <c r="A18" s="883">
        <v>2018</v>
      </c>
      <c r="B18" s="788">
        <v>213.09100000000001</v>
      </c>
      <c r="C18" s="791">
        <v>30.456987859646816</v>
      </c>
      <c r="D18" s="788">
        <v>649.01099999999997</v>
      </c>
      <c r="E18" s="796" t="s">
        <v>23</v>
      </c>
      <c r="F18" s="797">
        <v>17.2</v>
      </c>
      <c r="G18" s="793">
        <v>111629.89199999998</v>
      </c>
      <c r="H18" s="135"/>
    </row>
    <row r="19" spans="1:17" ht="13.8" thickBot="1" x14ac:dyDescent="0.3">
      <c r="A19" s="883">
        <v>2019</v>
      </c>
      <c r="B19" s="958">
        <v>250.78200000000001</v>
      </c>
      <c r="C19" s="961">
        <v>22.988292620682504</v>
      </c>
      <c r="D19" s="958">
        <v>576.505</v>
      </c>
      <c r="E19" s="796" t="s">
        <v>23</v>
      </c>
      <c r="F19" s="1890">
        <v>17.850000000000001</v>
      </c>
      <c r="G19" s="1887">
        <v>102906.1425</v>
      </c>
      <c r="H19" s="135"/>
    </row>
    <row r="20" spans="1:17" ht="13.2" customHeight="1" x14ac:dyDescent="0.25">
      <c r="A20" s="2027" t="s">
        <v>148</v>
      </c>
      <c r="B20" s="2027"/>
      <c r="C20" s="2027"/>
      <c r="D20" s="95"/>
      <c r="E20" s="95" t="s">
        <v>1</v>
      </c>
      <c r="F20" s="95"/>
      <c r="G20" s="95"/>
    </row>
    <row r="21" spans="1:17" x14ac:dyDescent="0.25">
      <c r="A21" s="21"/>
      <c r="B21" s="21"/>
      <c r="C21" s="21"/>
      <c r="D21" s="21"/>
      <c r="E21" s="21"/>
      <c r="F21" s="21"/>
      <c r="G21" s="21"/>
    </row>
    <row r="22" spans="1:17" x14ac:dyDescent="0.25">
      <c r="A22" s="21"/>
      <c r="B22" s="21"/>
      <c r="C22" s="21"/>
      <c r="D22" s="21"/>
      <c r="E22" s="21"/>
      <c r="F22" s="21"/>
      <c r="G22" s="21"/>
    </row>
    <row r="23" spans="1:17" x14ac:dyDescent="0.25">
      <c r="A23" s="21"/>
      <c r="B23" s="21"/>
      <c r="C23" s="21"/>
      <c r="D23" s="21"/>
      <c r="E23" s="21"/>
      <c r="F23" s="21"/>
      <c r="G23" s="21"/>
    </row>
    <row r="24" spans="1:17" x14ac:dyDescent="0.25">
      <c r="A24" s="21"/>
      <c r="B24" s="21"/>
      <c r="C24" s="21"/>
      <c r="D24" s="21"/>
      <c r="E24" s="21"/>
      <c r="F24" s="21"/>
      <c r="G24" s="21"/>
    </row>
    <row r="25" spans="1:17" x14ac:dyDescent="0.25">
      <c r="A25" s="21"/>
      <c r="B25" s="21"/>
      <c r="C25" s="21"/>
      <c r="D25" s="21"/>
      <c r="E25" s="21"/>
      <c r="F25" s="21"/>
      <c r="G25" s="21"/>
    </row>
    <row r="28" spans="1:17" x14ac:dyDescent="0.25">
      <c r="M28" s="137"/>
      <c r="N28" s="137"/>
      <c r="Q28" s="137"/>
    </row>
    <row r="29" spans="1:17" x14ac:dyDescent="0.25">
      <c r="M29" s="137"/>
      <c r="N29" s="137"/>
      <c r="Q29" s="137"/>
    </row>
    <row r="30" spans="1:17" x14ac:dyDescent="0.25">
      <c r="M30" s="137"/>
      <c r="N30" s="137"/>
      <c r="Q30" s="137"/>
    </row>
    <row r="31" spans="1:17" x14ac:dyDescent="0.25">
      <c r="M31" s="137"/>
      <c r="N31" s="137"/>
      <c r="Q31" s="137"/>
    </row>
    <row r="32" spans="1:17" x14ac:dyDescent="0.25">
      <c r="M32" s="137"/>
      <c r="N32" s="137"/>
    </row>
    <row r="33" spans="13:14" x14ac:dyDescent="0.25">
      <c r="M33" s="137"/>
      <c r="N33" s="137"/>
    </row>
    <row r="34" spans="13:14" x14ac:dyDescent="0.25">
      <c r="M34" s="137"/>
      <c r="N34" s="137"/>
    </row>
    <row r="35" spans="13:14" x14ac:dyDescent="0.25">
      <c r="M35" s="137"/>
      <c r="N35" s="137"/>
    </row>
    <row r="36" spans="13:14" x14ac:dyDescent="0.25">
      <c r="M36" s="137"/>
      <c r="N36" s="137"/>
    </row>
    <row r="37" spans="13:14" x14ac:dyDescent="0.25">
      <c r="M37" s="137"/>
      <c r="N37" s="137"/>
    </row>
    <row r="38" spans="13:14" x14ac:dyDescent="0.25">
      <c r="M38" s="137"/>
      <c r="N38" s="137"/>
    </row>
    <row r="39" spans="13:14" x14ac:dyDescent="0.25">
      <c r="M39" s="137"/>
      <c r="N39" s="137"/>
    </row>
    <row r="40" spans="13:14" x14ac:dyDescent="0.25">
      <c r="M40" s="137"/>
      <c r="N40" s="137"/>
    </row>
    <row r="41" spans="13:14" x14ac:dyDescent="0.25">
      <c r="M41" s="137"/>
      <c r="N41" s="137"/>
    </row>
    <row r="42" spans="13:14" x14ac:dyDescent="0.25">
      <c r="M42" s="137"/>
      <c r="N42" s="137"/>
    </row>
    <row r="43" spans="13:14" x14ac:dyDescent="0.25">
      <c r="M43" s="137"/>
      <c r="N43" s="137"/>
    </row>
    <row r="44" spans="13:14" x14ac:dyDescent="0.25">
      <c r="M44" s="137"/>
      <c r="N44" s="137"/>
    </row>
    <row r="45" spans="13:14" x14ac:dyDescent="0.25">
      <c r="M45" s="137"/>
      <c r="N45" s="137"/>
    </row>
    <row r="46" spans="13:14" x14ac:dyDescent="0.25">
      <c r="M46" s="137"/>
      <c r="N46" s="137"/>
    </row>
    <row r="47" spans="13:14" x14ac:dyDescent="0.25">
      <c r="M47" s="137"/>
      <c r="N47" s="137"/>
    </row>
    <row r="48" spans="13:14" x14ac:dyDescent="0.25">
      <c r="M48" s="137"/>
      <c r="N48" s="137"/>
    </row>
    <row r="49" spans="13:14" x14ac:dyDescent="0.25">
      <c r="M49" s="137"/>
      <c r="N49" s="137"/>
    </row>
    <row r="50" spans="13:14" x14ac:dyDescent="0.25">
      <c r="M50" s="137"/>
      <c r="N50" s="137"/>
    </row>
    <row r="51" spans="13:14" x14ac:dyDescent="0.25">
      <c r="M51" s="137"/>
      <c r="N51" s="137"/>
    </row>
    <row r="52" spans="13:14" x14ac:dyDescent="0.25">
      <c r="M52" s="137"/>
      <c r="N52" s="137"/>
    </row>
    <row r="53" spans="13:14" x14ac:dyDescent="0.25">
      <c r="M53" s="137"/>
      <c r="N53" s="137"/>
    </row>
    <row r="54" spans="13:14" x14ac:dyDescent="0.25">
      <c r="M54" s="137"/>
      <c r="N54" s="137"/>
    </row>
    <row r="55" spans="13:14" x14ac:dyDescent="0.25">
      <c r="M55" s="137"/>
      <c r="N55" s="137"/>
    </row>
    <row r="56" spans="13:14" x14ac:dyDescent="0.25">
      <c r="M56" s="137"/>
      <c r="N56" s="137"/>
    </row>
    <row r="57" spans="13:14" x14ac:dyDescent="0.25">
      <c r="M57" s="137"/>
      <c r="N57" s="137"/>
    </row>
    <row r="58" spans="13:14" x14ac:dyDescent="0.25">
      <c r="M58" s="137"/>
      <c r="N58" s="137"/>
    </row>
    <row r="59" spans="13:14" x14ac:dyDescent="0.25">
      <c r="M59" s="137"/>
      <c r="N59" s="137"/>
    </row>
    <row r="60" spans="13:14" x14ac:dyDescent="0.25">
      <c r="M60" s="137"/>
      <c r="N60" s="137"/>
    </row>
    <row r="61" spans="13:14" x14ac:dyDescent="0.25">
      <c r="M61" s="137"/>
      <c r="N61" s="137"/>
    </row>
    <row r="62" spans="13:14" x14ac:dyDescent="0.25">
      <c r="M62" s="137"/>
      <c r="N62" s="137"/>
    </row>
    <row r="63" spans="13:14" x14ac:dyDescent="0.25">
      <c r="M63" s="137"/>
      <c r="N63" s="137"/>
    </row>
    <row r="64" spans="13:14" x14ac:dyDescent="0.25">
      <c r="M64" s="137"/>
      <c r="N64" s="137"/>
    </row>
    <row r="65" spans="13:14" x14ac:dyDescent="0.25">
      <c r="M65" s="137"/>
      <c r="N65" s="137"/>
    </row>
    <row r="66" spans="13:14" x14ac:dyDescent="0.25">
      <c r="M66" s="137"/>
      <c r="N66" s="137"/>
    </row>
    <row r="67" spans="13:14" x14ac:dyDescent="0.25">
      <c r="M67" s="137"/>
      <c r="N67" s="137"/>
    </row>
    <row r="68" spans="13:14" x14ac:dyDescent="0.25">
      <c r="M68" s="137"/>
      <c r="N68" s="137"/>
    </row>
    <row r="69" spans="13:14" x14ac:dyDescent="0.25">
      <c r="M69" s="137"/>
      <c r="N69" s="137"/>
    </row>
    <row r="70" spans="13:14" x14ac:dyDescent="0.25">
      <c r="M70" s="137"/>
      <c r="N70" s="137"/>
    </row>
    <row r="71" spans="13:14" x14ac:dyDescent="0.25">
      <c r="M71" s="137"/>
      <c r="N71" s="137"/>
    </row>
    <row r="72" spans="13:14" x14ac:dyDescent="0.25">
      <c r="M72" s="137"/>
      <c r="N72" s="137"/>
    </row>
    <row r="73" spans="13:14" x14ac:dyDescent="0.25">
      <c r="M73" s="137"/>
      <c r="N73" s="137"/>
    </row>
    <row r="74" spans="13:14" x14ac:dyDescent="0.25">
      <c r="M74" s="137"/>
      <c r="N74" s="137"/>
    </row>
    <row r="75" spans="13:14" x14ac:dyDescent="0.25">
      <c r="M75" s="137"/>
      <c r="N75" s="137"/>
    </row>
    <row r="76" spans="13:14" x14ac:dyDescent="0.25">
      <c r="M76" s="137"/>
      <c r="N76" s="137"/>
    </row>
    <row r="77" spans="13:14" x14ac:dyDescent="0.25">
      <c r="M77" s="137"/>
      <c r="N77" s="137"/>
    </row>
    <row r="78" spans="13:14" x14ac:dyDescent="0.25">
      <c r="M78" s="137"/>
      <c r="N78" s="137"/>
    </row>
    <row r="79" spans="13:14" x14ac:dyDescent="0.25">
      <c r="M79" s="137"/>
      <c r="N79" s="137"/>
    </row>
    <row r="80" spans="13:14" x14ac:dyDescent="0.25">
      <c r="M80" s="137"/>
      <c r="N80" s="137"/>
    </row>
    <row r="81" spans="9:17" x14ac:dyDescent="0.25">
      <c r="M81" s="137"/>
      <c r="N81" s="137"/>
    </row>
    <row r="82" spans="9:17" x14ac:dyDescent="0.25">
      <c r="M82" s="137"/>
      <c r="N82" s="137"/>
    </row>
    <row r="83" spans="9:17" x14ac:dyDescent="0.25">
      <c r="M83" s="137"/>
      <c r="N83" s="137"/>
    </row>
    <row r="84" spans="9:17" x14ac:dyDescent="0.25">
      <c r="M84" s="137"/>
      <c r="N84" s="137"/>
    </row>
    <row r="85" spans="9:17" x14ac:dyDescent="0.25">
      <c r="M85" s="137"/>
      <c r="N85" s="137"/>
    </row>
    <row r="86" spans="9:17" x14ac:dyDescent="0.25">
      <c r="M86" s="137"/>
      <c r="N86" s="137"/>
    </row>
    <row r="87" spans="9:17" x14ac:dyDescent="0.25">
      <c r="I87" s="137"/>
      <c r="K87" s="137"/>
      <c r="L87" s="137"/>
      <c r="M87" s="137"/>
      <c r="N87" s="137"/>
      <c r="P87" s="137"/>
      <c r="Q87" s="137"/>
    </row>
    <row r="88" spans="9:17" x14ac:dyDescent="0.25">
      <c r="I88" s="137"/>
      <c r="K88" s="137"/>
      <c r="L88" s="137"/>
      <c r="M88" s="137"/>
      <c r="N88" s="137"/>
      <c r="P88" s="137"/>
      <c r="Q88" s="137"/>
    </row>
    <row r="89" spans="9:17" x14ac:dyDescent="0.25">
      <c r="M89" s="137"/>
      <c r="N89" s="137"/>
    </row>
    <row r="90" spans="9:17" x14ac:dyDescent="0.25">
      <c r="M90" s="137"/>
      <c r="N90" s="137"/>
    </row>
    <row r="91" spans="9:17" x14ac:dyDescent="0.25">
      <c r="M91" s="137"/>
      <c r="N91" s="137"/>
    </row>
    <row r="92" spans="9:17" x14ac:dyDescent="0.25">
      <c r="M92" s="137"/>
      <c r="N92" s="137"/>
    </row>
    <row r="93" spans="9:17" x14ac:dyDescent="0.25">
      <c r="M93" s="137"/>
      <c r="N93" s="137"/>
    </row>
    <row r="94" spans="9:17" x14ac:dyDescent="0.25">
      <c r="M94" s="137"/>
      <c r="N94" s="137"/>
    </row>
    <row r="95" spans="9:17" x14ac:dyDescent="0.25">
      <c r="M95" s="137"/>
      <c r="N95" s="137"/>
    </row>
    <row r="96" spans="9:17" x14ac:dyDescent="0.25">
      <c r="M96" s="137"/>
      <c r="N96" s="137"/>
    </row>
    <row r="97" spans="13:14" x14ac:dyDescent="0.25">
      <c r="M97" s="137"/>
      <c r="N97" s="137"/>
    </row>
    <row r="98" spans="13:14" x14ac:dyDescent="0.25">
      <c r="M98" s="137"/>
      <c r="N98" s="137"/>
    </row>
    <row r="99" spans="13:14" x14ac:dyDescent="0.25">
      <c r="M99" s="137"/>
      <c r="N99" s="137"/>
    </row>
    <row r="100" spans="13:14" x14ac:dyDescent="0.25">
      <c r="M100" s="137"/>
      <c r="N100" s="137"/>
    </row>
    <row r="101" spans="13:14" x14ac:dyDescent="0.25">
      <c r="M101" s="137"/>
      <c r="N101" s="137"/>
    </row>
    <row r="102" spans="13:14" x14ac:dyDescent="0.25">
      <c r="M102" s="137"/>
      <c r="N102" s="137"/>
    </row>
    <row r="103" spans="13:14" x14ac:dyDescent="0.25">
      <c r="M103" s="137"/>
      <c r="N103" s="137"/>
    </row>
    <row r="104" spans="13:14" x14ac:dyDescent="0.25">
      <c r="M104" s="137"/>
      <c r="N104" s="137"/>
    </row>
    <row r="108" spans="13:14" x14ac:dyDescent="0.25">
      <c r="M108" s="137"/>
      <c r="N108" s="137"/>
    </row>
  </sheetData>
  <mergeCells count="4">
    <mergeCell ref="A1:G1"/>
    <mergeCell ref="A5:A8"/>
    <mergeCell ref="A20:C20"/>
    <mergeCell ref="A3:G3"/>
  </mergeCells>
  <phoneticPr fontId="7" type="noConversion"/>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143">
    <pageSetUpPr fitToPage="1"/>
  </sheetPr>
  <dimension ref="A1:I28"/>
  <sheetViews>
    <sheetView showGridLines="0" view="pageBreakPreview" topLeftCell="A13" zoomScale="75" zoomScaleNormal="75" zoomScaleSheetLayoutView="75" workbookViewId="0">
      <selection activeCell="E21" sqref="E21"/>
    </sheetView>
  </sheetViews>
  <sheetFormatPr baseColWidth="10" defaultColWidth="11.44140625" defaultRowHeight="13.2" x14ac:dyDescent="0.25"/>
  <cols>
    <col min="1" max="1" width="24.88671875" style="272" customWidth="1"/>
    <col min="2" max="6" width="22.88671875" style="272" customWidth="1"/>
    <col min="7" max="8" width="11.44140625" style="272"/>
    <col min="9" max="9" width="11.109375" style="272" customWidth="1"/>
    <col min="10" max="17" width="12" style="272" customWidth="1"/>
    <col min="18" max="16384" width="11.44140625" style="272"/>
  </cols>
  <sheetData>
    <row r="1" spans="1:9" s="300" customFormat="1" ht="17.399999999999999" x14ac:dyDescent="0.3">
      <c r="A1" s="2014" t="s">
        <v>0</v>
      </c>
      <c r="B1" s="2014"/>
      <c r="C1" s="2014"/>
      <c r="D1" s="2014"/>
      <c r="E1" s="2014"/>
      <c r="F1" s="2014"/>
    </row>
    <row r="2" spans="1:9" s="301" customFormat="1" ht="12.75" customHeight="1" x14ac:dyDescent="0.25"/>
    <row r="3" spans="1:9" s="301" customFormat="1" ht="13.8" x14ac:dyDescent="0.25">
      <c r="A3" s="2022" t="s">
        <v>653</v>
      </c>
      <c r="B3" s="2022"/>
      <c r="C3" s="2022"/>
      <c r="D3" s="2022"/>
      <c r="E3" s="2022"/>
      <c r="F3" s="2022"/>
      <c r="G3" s="182"/>
      <c r="H3" s="182"/>
      <c r="I3" s="182"/>
    </row>
    <row r="4" spans="1:9" s="301" customFormat="1" ht="13.8" x14ac:dyDescent="0.25">
      <c r="A4" s="2022" t="s">
        <v>240</v>
      </c>
      <c r="B4" s="2022"/>
      <c r="C4" s="2022"/>
      <c r="D4" s="2022"/>
      <c r="E4" s="2022"/>
      <c r="F4" s="2022"/>
      <c r="G4" s="182"/>
      <c r="H4" s="182"/>
      <c r="I4" s="182"/>
    </row>
    <row r="5" spans="1:9" s="301" customFormat="1" ht="13.5" customHeight="1" thickBot="1" x14ac:dyDescent="0.3">
      <c r="A5" s="302"/>
      <c r="B5" s="303"/>
      <c r="C5" s="303"/>
      <c r="D5" s="303"/>
      <c r="E5" s="303"/>
      <c r="F5" s="303"/>
    </row>
    <row r="6" spans="1:9" s="642" customFormat="1" ht="22.5" customHeight="1" x14ac:dyDescent="0.25">
      <c r="A6" s="2023" t="s">
        <v>2</v>
      </c>
      <c r="B6" s="627"/>
      <c r="C6" s="627"/>
      <c r="D6" s="627"/>
      <c r="E6" s="428" t="s">
        <v>142</v>
      </c>
      <c r="F6" s="384"/>
    </row>
    <row r="7" spans="1:9" s="642" customFormat="1" x14ac:dyDescent="0.25">
      <c r="A7" s="2024"/>
      <c r="B7" s="393" t="s">
        <v>3</v>
      </c>
      <c r="C7" s="393" t="s">
        <v>10</v>
      </c>
      <c r="D7" s="393" t="s">
        <v>4</v>
      </c>
      <c r="E7" s="393" t="s">
        <v>143</v>
      </c>
      <c r="F7" s="408" t="s">
        <v>5</v>
      </c>
    </row>
    <row r="8" spans="1:9" s="642" customFormat="1" x14ac:dyDescent="0.25">
      <c r="A8" s="2024"/>
      <c r="B8" s="393" t="s">
        <v>6</v>
      </c>
      <c r="C8" s="393" t="s">
        <v>145</v>
      </c>
      <c r="D8" s="652" t="s">
        <v>7</v>
      </c>
      <c r="E8" s="393" t="s">
        <v>146</v>
      </c>
      <c r="F8" s="408" t="s">
        <v>8</v>
      </c>
    </row>
    <row r="9" spans="1:9" s="642" customFormat="1" ht="17.25" customHeight="1" thickBot="1" x14ac:dyDescent="0.3">
      <c r="A9" s="2025"/>
      <c r="B9" s="388"/>
      <c r="C9" s="388"/>
      <c r="D9" s="388"/>
      <c r="E9" s="396" t="s">
        <v>147</v>
      </c>
      <c r="F9" s="553"/>
    </row>
    <row r="10" spans="1:9" x14ac:dyDescent="0.25">
      <c r="A10" s="883">
        <v>2009</v>
      </c>
      <c r="B10" s="741">
        <v>8.0310000000000006</v>
      </c>
      <c r="C10" s="744">
        <v>701.73826422612376</v>
      </c>
      <c r="D10" s="741">
        <v>563.56600000000003</v>
      </c>
      <c r="E10" s="742">
        <v>42.39</v>
      </c>
      <c r="F10" s="743">
        <v>238895.6274</v>
      </c>
    </row>
    <row r="11" spans="1:9" x14ac:dyDescent="0.25">
      <c r="A11" s="883">
        <v>2010</v>
      </c>
      <c r="B11" s="741">
        <v>8.1479999999999997</v>
      </c>
      <c r="C11" s="744">
        <v>816.12052037309786</v>
      </c>
      <c r="D11" s="741">
        <v>664.97500000000002</v>
      </c>
      <c r="E11" s="742">
        <v>48.43</v>
      </c>
      <c r="F11" s="743">
        <v>322047.39250000002</v>
      </c>
    </row>
    <row r="12" spans="1:9" x14ac:dyDescent="0.25">
      <c r="A12" s="904">
        <v>2011</v>
      </c>
      <c r="B12" s="741">
        <v>8.2119999999999997</v>
      </c>
      <c r="C12" s="744">
        <v>875.8146614710181</v>
      </c>
      <c r="D12" s="741">
        <v>719.21900000000005</v>
      </c>
      <c r="E12" s="742">
        <v>37.15</v>
      </c>
      <c r="F12" s="743">
        <v>267189.85850000003</v>
      </c>
    </row>
    <row r="13" spans="1:9" x14ac:dyDescent="0.25">
      <c r="A13" s="904">
        <v>2012</v>
      </c>
      <c r="B13" s="741">
        <v>8.8109999999999999</v>
      </c>
      <c r="C13" s="744">
        <v>849.50629894450117</v>
      </c>
      <c r="D13" s="741">
        <v>748.5</v>
      </c>
      <c r="E13" s="742">
        <v>39.94</v>
      </c>
      <c r="F13" s="743">
        <v>298950.89999999997</v>
      </c>
    </row>
    <row r="14" spans="1:9" x14ac:dyDescent="0.25">
      <c r="A14" s="904">
        <v>2013</v>
      </c>
      <c r="B14" s="741">
        <v>8.9019999999999992</v>
      </c>
      <c r="C14" s="744">
        <v>846.93439676477215</v>
      </c>
      <c r="D14" s="741">
        <v>753.94100000000003</v>
      </c>
      <c r="E14" s="742">
        <v>48.85</v>
      </c>
      <c r="F14" s="743">
        <v>368300.17850000004</v>
      </c>
    </row>
    <row r="15" spans="1:9" x14ac:dyDescent="0.25">
      <c r="A15" s="904">
        <v>2014</v>
      </c>
      <c r="B15" s="741">
        <v>8.9209999999999994</v>
      </c>
      <c r="C15" s="744">
        <v>872.73960318349964</v>
      </c>
      <c r="D15" s="741">
        <v>778.57100000000003</v>
      </c>
      <c r="E15" s="742">
        <v>46.54</v>
      </c>
      <c r="F15" s="743">
        <v>362347</v>
      </c>
    </row>
    <row r="16" spans="1:9" x14ac:dyDescent="0.25">
      <c r="A16" s="904">
        <v>2015</v>
      </c>
      <c r="B16" s="741">
        <v>8.0950000000000006</v>
      </c>
      <c r="C16" s="744">
        <v>871.18344657195792</v>
      </c>
      <c r="D16" s="741">
        <v>705.22299999999996</v>
      </c>
      <c r="E16" s="742">
        <v>58.18</v>
      </c>
      <c r="F16" s="743">
        <v>410299</v>
      </c>
    </row>
    <row r="17" spans="1:6" x14ac:dyDescent="0.25">
      <c r="A17" s="904">
        <v>2016</v>
      </c>
      <c r="B17" s="741">
        <v>7.4370000000000003</v>
      </c>
      <c r="C17" s="744">
        <v>847.82170229931421</v>
      </c>
      <c r="D17" s="741">
        <v>630.52499999999998</v>
      </c>
      <c r="E17" s="742">
        <v>51.76</v>
      </c>
      <c r="F17" s="743">
        <v>325360</v>
      </c>
    </row>
    <row r="18" spans="1:6" x14ac:dyDescent="0.25">
      <c r="A18" s="904">
        <v>2017</v>
      </c>
      <c r="B18" s="741">
        <v>7.4749999999999996</v>
      </c>
      <c r="C18" s="744">
        <v>848.73578595317724</v>
      </c>
      <c r="D18" s="741">
        <v>634.42999999999995</v>
      </c>
      <c r="E18" s="742">
        <v>56.05</v>
      </c>
      <c r="F18" s="743">
        <v>355598.01499999996</v>
      </c>
    </row>
    <row r="19" spans="1:6" x14ac:dyDescent="0.25">
      <c r="A19" s="904">
        <v>2018</v>
      </c>
      <c r="B19" s="866">
        <v>7.5030000000000001</v>
      </c>
      <c r="C19" s="867">
        <v>857.81820605091298</v>
      </c>
      <c r="D19" s="866">
        <v>643.62099999999998</v>
      </c>
      <c r="E19" s="868">
        <v>54.63</v>
      </c>
      <c r="F19" s="869">
        <v>351610.15229999996</v>
      </c>
    </row>
    <row r="20" spans="1:6" ht="13.8" thickBot="1" x14ac:dyDescent="0.3">
      <c r="A20" s="905">
        <v>2019</v>
      </c>
      <c r="B20" s="745">
        <v>7.4219999999999997</v>
      </c>
      <c r="C20" s="746">
        <v>995.91080571274586</v>
      </c>
      <c r="D20" s="745">
        <v>739.16499999999996</v>
      </c>
      <c r="E20" s="1923">
        <v>46.86</v>
      </c>
      <c r="F20" s="746">
        <v>346372.71899999998</v>
      </c>
    </row>
    <row r="28" spans="1:6" ht="12" customHeight="1" x14ac:dyDescent="0.25"/>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44">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8867187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780</v>
      </c>
      <c r="B3" s="2002"/>
      <c r="C3" s="2002"/>
      <c r="D3" s="2002"/>
      <c r="E3" s="2002"/>
      <c r="F3" s="2002"/>
      <c r="G3" s="2002"/>
      <c r="H3" s="2002"/>
      <c r="I3" s="2002"/>
      <c r="J3" s="113"/>
    </row>
    <row r="4" spans="1:11" s="81" customFormat="1" ht="13.5" customHeight="1" thickBot="1" x14ac:dyDescent="0.3">
      <c r="A4" s="5"/>
      <c r="B4" s="6"/>
      <c r="C4" s="6"/>
      <c r="D4" s="6"/>
      <c r="E4" s="6"/>
      <c r="F4" s="6"/>
      <c r="G4" s="6"/>
      <c r="H4" s="6"/>
      <c r="I4" s="6"/>
    </row>
    <row r="5" spans="1:11" s="380" customFormat="1" ht="23.25" customHeight="1" x14ac:dyDescent="0.25">
      <c r="A5" s="2005" t="s">
        <v>77</v>
      </c>
      <c r="B5" s="366" t="s">
        <v>241</v>
      </c>
      <c r="C5" s="367"/>
      <c r="D5" s="367"/>
      <c r="E5" s="368"/>
      <c r="F5" s="366" t="s">
        <v>178</v>
      </c>
      <c r="G5" s="367"/>
      <c r="H5" s="367"/>
      <c r="I5" s="1999" t="s">
        <v>11</v>
      </c>
    </row>
    <row r="6" spans="1:11" s="380" customFormat="1" ht="23.25" customHeight="1" x14ac:dyDescent="0.25">
      <c r="A6" s="2006"/>
      <c r="B6" s="1997" t="s">
        <v>17</v>
      </c>
      <c r="C6" s="188" t="s">
        <v>18</v>
      </c>
      <c r="D6" s="189"/>
      <c r="E6" s="1997" t="s">
        <v>19</v>
      </c>
      <c r="F6" s="1997" t="s">
        <v>17</v>
      </c>
      <c r="G6" s="188" t="s">
        <v>18</v>
      </c>
      <c r="H6" s="190"/>
      <c r="I6" s="2000"/>
    </row>
    <row r="7" spans="1:11" s="380" customFormat="1" ht="23.25" customHeight="1" thickBot="1" x14ac:dyDescent="0.3">
      <c r="A7" s="2006"/>
      <c r="B7" s="2118"/>
      <c r="C7" s="653" t="s">
        <v>393</v>
      </c>
      <c r="D7" s="653" t="s">
        <v>394</v>
      </c>
      <c r="E7" s="2176"/>
      <c r="F7" s="2118"/>
      <c r="G7" s="653" t="s">
        <v>393</v>
      </c>
      <c r="H7" s="653" t="s">
        <v>394</v>
      </c>
      <c r="I7" s="2000"/>
    </row>
    <row r="8" spans="1:11" ht="18.75" customHeight="1" x14ac:dyDescent="0.25">
      <c r="A8" s="65" t="s">
        <v>81</v>
      </c>
      <c r="B8" s="110" t="s">
        <v>693</v>
      </c>
      <c r="C8" s="110">
        <v>1</v>
      </c>
      <c r="D8" s="37" t="s">
        <v>693</v>
      </c>
      <c r="E8" s="37">
        <v>1</v>
      </c>
      <c r="F8" s="110" t="s">
        <v>693</v>
      </c>
      <c r="G8" s="110">
        <v>45000</v>
      </c>
      <c r="H8" s="37" t="s">
        <v>693</v>
      </c>
      <c r="I8" s="117">
        <v>45</v>
      </c>
      <c r="J8" s="177"/>
      <c r="K8" s="177"/>
    </row>
    <row r="9" spans="1:11" x14ac:dyDescent="0.25">
      <c r="A9" s="57" t="s">
        <v>82</v>
      </c>
      <c r="B9" s="11" t="s">
        <v>693</v>
      </c>
      <c r="C9" s="11" t="s">
        <v>693</v>
      </c>
      <c r="D9" s="40" t="s">
        <v>693</v>
      </c>
      <c r="E9" s="40" t="s">
        <v>693</v>
      </c>
      <c r="F9" s="11" t="s">
        <v>693</v>
      </c>
      <c r="G9" s="11" t="s">
        <v>693</v>
      </c>
      <c r="H9" s="40" t="s">
        <v>693</v>
      </c>
      <c r="I9" s="12" t="s">
        <v>693</v>
      </c>
      <c r="J9" s="177"/>
      <c r="K9" s="177"/>
    </row>
    <row r="10" spans="1:11" x14ac:dyDescent="0.25">
      <c r="A10" s="57" t="s">
        <v>83</v>
      </c>
      <c r="B10" s="40" t="s">
        <v>693</v>
      </c>
      <c r="C10" s="40" t="s">
        <v>693</v>
      </c>
      <c r="D10" s="40" t="s">
        <v>693</v>
      </c>
      <c r="E10" s="40" t="s">
        <v>693</v>
      </c>
      <c r="F10" s="11" t="s">
        <v>693</v>
      </c>
      <c r="G10" s="11" t="s">
        <v>693</v>
      </c>
      <c r="H10" s="40" t="s">
        <v>693</v>
      </c>
      <c r="I10" s="41" t="s">
        <v>693</v>
      </c>
      <c r="J10" s="177"/>
      <c r="K10" s="177"/>
    </row>
    <row r="11" spans="1:11" x14ac:dyDescent="0.25">
      <c r="A11" s="57" t="s">
        <v>84</v>
      </c>
      <c r="B11" s="11" t="s">
        <v>693</v>
      </c>
      <c r="C11" s="11" t="s">
        <v>693</v>
      </c>
      <c r="D11" s="40" t="s">
        <v>693</v>
      </c>
      <c r="E11" s="40" t="s">
        <v>693</v>
      </c>
      <c r="F11" s="11" t="s">
        <v>693</v>
      </c>
      <c r="G11" s="11" t="s">
        <v>693</v>
      </c>
      <c r="H11" s="40" t="s">
        <v>693</v>
      </c>
      <c r="I11" s="12" t="s">
        <v>693</v>
      </c>
      <c r="J11" s="177"/>
      <c r="K11" s="177"/>
    </row>
    <row r="12" spans="1:11" x14ac:dyDescent="0.25">
      <c r="A12" s="66" t="s">
        <v>85</v>
      </c>
      <c r="B12" s="67" t="s">
        <v>693</v>
      </c>
      <c r="C12" s="67">
        <v>1</v>
      </c>
      <c r="D12" s="67" t="s">
        <v>693</v>
      </c>
      <c r="E12" s="67">
        <v>1</v>
      </c>
      <c r="F12" s="71" t="s">
        <v>693</v>
      </c>
      <c r="G12" s="71">
        <v>45000</v>
      </c>
      <c r="H12" s="67" t="s">
        <v>693</v>
      </c>
      <c r="I12" s="68">
        <v>45</v>
      </c>
      <c r="J12" s="177"/>
      <c r="K12" s="177"/>
    </row>
    <row r="13" spans="1:11" x14ac:dyDescent="0.25">
      <c r="A13" s="57"/>
      <c r="B13" s="40"/>
      <c r="C13" s="40"/>
      <c r="D13" s="40"/>
      <c r="E13" s="40"/>
      <c r="F13" s="11"/>
      <c r="G13" s="11"/>
      <c r="H13" s="40"/>
      <c r="I13" s="41"/>
      <c r="J13" s="177"/>
      <c r="K13" s="177"/>
    </row>
    <row r="14" spans="1:11" x14ac:dyDescent="0.25">
      <c r="A14" s="66" t="s">
        <v>86</v>
      </c>
      <c r="B14" s="67" t="s">
        <v>693</v>
      </c>
      <c r="C14" s="67" t="s">
        <v>693</v>
      </c>
      <c r="D14" s="67" t="s">
        <v>693</v>
      </c>
      <c r="E14" s="67" t="s">
        <v>693</v>
      </c>
      <c r="F14" s="71" t="s">
        <v>693</v>
      </c>
      <c r="G14" s="71" t="s">
        <v>693</v>
      </c>
      <c r="H14" s="67" t="s">
        <v>693</v>
      </c>
      <c r="I14" s="68" t="s">
        <v>693</v>
      </c>
      <c r="J14" s="177"/>
      <c r="K14" s="177"/>
    </row>
    <row r="15" spans="1:11" x14ac:dyDescent="0.25">
      <c r="A15" s="57"/>
      <c r="B15" s="40"/>
      <c r="C15" s="40"/>
      <c r="D15" s="40"/>
      <c r="E15" s="40"/>
      <c r="F15" s="11"/>
      <c r="G15" s="11"/>
      <c r="H15" s="40"/>
      <c r="I15" s="41"/>
      <c r="J15" s="177"/>
      <c r="K15" s="177"/>
    </row>
    <row r="16" spans="1:11" x14ac:dyDescent="0.25">
      <c r="A16" s="66" t="s">
        <v>87</v>
      </c>
      <c r="B16" s="67" t="s">
        <v>693</v>
      </c>
      <c r="C16" s="67" t="s">
        <v>693</v>
      </c>
      <c r="D16" s="67" t="s">
        <v>693</v>
      </c>
      <c r="E16" s="67" t="s">
        <v>693</v>
      </c>
      <c r="F16" s="71" t="s">
        <v>693</v>
      </c>
      <c r="G16" s="71" t="s">
        <v>693</v>
      </c>
      <c r="H16" s="67" t="s">
        <v>693</v>
      </c>
      <c r="I16" s="68" t="s">
        <v>693</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v>3</v>
      </c>
      <c r="D18" s="40" t="s">
        <v>693</v>
      </c>
      <c r="E18" s="40">
        <v>3</v>
      </c>
      <c r="F18" s="11" t="s">
        <v>693</v>
      </c>
      <c r="G18" s="11">
        <v>18000</v>
      </c>
      <c r="H18" s="40" t="s">
        <v>693</v>
      </c>
      <c r="I18" s="12">
        <v>54</v>
      </c>
      <c r="J18" s="177"/>
      <c r="K18" s="177"/>
    </row>
    <row r="19" spans="1:11" x14ac:dyDescent="0.25">
      <c r="A19" s="57" t="s">
        <v>89</v>
      </c>
      <c r="B19" s="11">
        <v>2</v>
      </c>
      <c r="C19" s="75">
        <v>1</v>
      </c>
      <c r="D19" s="40" t="s">
        <v>693</v>
      </c>
      <c r="E19" s="40">
        <v>3</v>
      </c>
      <c r="F19" s="11">
        <v>11450</v>
      </c>
      <c r="G19" s="75">
        <v>24150</v>
      </c>
      <c r="H19" s="40" t="s">
        <v>693</v>
      </c>
      <c r="I19" s="12">
        <v>47</v>
      </c>
      <c r="J19" s="177"/>
      <c r="K19" s="177"/>
    </row>
    <row r="20" spans="1:11" x14ac:dyDescent="0.25">
      <c r="A20" s="57" t="s">
        <v>90</v>
      </c>
      <c r="B20" s="11">
        <v>1</v>
      </c>
      <c r="C20" s="11">
        <v>3</v>
      </c>
      <c r="D20" s="75">
        <v>2</v>
      </c>
      <c r="E20" s="40">
        <v>6</v>
      </c>
      <c r="F20" s="11">
        <v>12420</v>
      </c>
      <c r="G20" s="11">
        <v>22950</v>
      </c>
      <c r="H20" s="75">
        <v>57600</v>
      </c>
      <c r="I20" s="12">
        <v>196</v>
      </c>
      <c r="J20" s="177"/>
      <c r="K20" s="177"/>
    </row>
    <row r="21" spans="1:11" x14ac:dyDescent="0.25">
      <c r="A21" s="66" t="s">
        <v>91</v>
      </c>
      <c r="B21" s="67">
        <v>3</v>
      </c>
      <c r="C21" s="67">
        <v>7</v>
      </c>
      <c r="D21" s="228">
        <v>2</v>
      </c>
      <c r="E21" s="67">
        <v>12</v>
      </c>
      <c r="F21" s="71">
        <v>11773</v>
      </c>
      <c r="G21" s="71">
        <v>21000</v>
      </c>
      <c r="H21" s="228">
        <v>57600</v>
      </c>
      <c r="I21" s="68">
        <v>297</v>
      </c>
      <c r="J21" s="177"/>
      <c r="K21" s="177"/>
    </row>
    <row r="22" spans="1:11" x14ac:dyDescent="0.25">
      <c r="A22" s="57"/>
      <c r="B22" s="40"/>
      <c r="C22" s="40"/>
      <c r="D22" s="40"/>
      <c r="E22" s="40"/>
      <c r="F22" s="11"/>
      <c r="G22" s="11"/>
      <c r="H22" s="40"/>
      <c r="I22" s="41"/>
      <c r="J22" s="177"/>
      <c r="K22" s="177"/>
    </row>
    <row r="23" spans="1:11" x14ac:dyDescent="0.25">
      <c r="A23" s="66" t="s">
        <v>92</v>
      </c>
      <c r="B23" s="67" t="s">
        <v>693</v>
      </c>
      <c r="C23" s="67">
        <v>3</v>
      </c>
      <c r="D23" s="228">
        <v>1</v>
      </c>
      <c r="E23" s="67">
        <v>4</v>
      </c>
      <c r="F23" s="71" t="s">
        <v>693</v>
      </c>
      <c r="G23" s="71">
        <v>45000</v>
      </c>
      <c r="H23" s="228">
        <v>144172</v>
      </c>
      <c r="I23" s="68">
        <v>279</v>
      </c>
      <c r="J23" s="177"/>
      <c r="K23" s="177"/>
    </row>
    <row r="24" spans="1:11" x14ac:dyDescent="0.25">
      <c r="A24" s="57"/>
      <c r="B24" s="40"/>
      <c r="C24" s="40"/>
      <c r="D24" s="40"/>
      <c r="E24" s="40"/>
      <c r="F24" s="11"/>
      <c r="G24" s="11"/>
      <c r="H24" s="40"/>
      <c r="I24" s="41"/>
      <c r="J24" s="177"/>
      <c r="K24" s="177"/>
    </row>
    <row r="25" spans="1:11" x14ac:dyDescent="0.25">
      <c r="A25" s="66" t="s">
        <v>93</v>
      </c>
      <c r="B25" s="67" t="s">
        <v>693</v>
      </c>
      <c r="C25" s="67">
        <v>13</v>
      </c>
      <c r="D25" s="228">
        <v>3</v>
      </c>
      <c r="E25" s="67">
        <v>16</v>
      </c>
      <c r="F25" s="71" t="s">
        <v>693</v>
      </c>
      <c r="G25" s="71">
        <v>27000</v>
      </c>
      <c r="H25" s="228">
        <v>55000</v>
      </c>
      <c r="I25" s="68">
        <v>516</v>
      </c>
      <c r="J25" s="177"/>
      <c r="K25" s="177"/>
    </row>
    <row r="26" spans="1:11" x14ac:dyDescent="0.25">
      <c r="A26" s="57"/>
      <c r="B26" s="40"/>
      <c r="C26" s="40"/>
      <c r="D26" s="40"/>
      <c r="E26" s="40"/>
      <c r="F26" s="11"/>
      <c r="G26" s="11"/>
      <c r="H26" s="40"/>
      <c r="I26" s="41"/>
      <c r="J26" s="177"/>
      <c r="K26" s="177"/>
    </row>
    <row r="27" spans="1:11" x14ac:dyDescent="0.25">
      <c r="A27" s="57" t="s">
        <v>94</v>
      </c>
      <c r="B27" s="40" t="s">
        <v>693</v>
      </c>
      <c r="C27" s="40" t="s">
        <v>693</v>
      </c>
      <c r="D27" s="40" t="s">
        <v>693</v>
      </c>
      <c r="E27" s="40" t="s">
        <v>693</v>
      </c>
      <c r="F27" s="40" t="s">
        <v>693</v>
      </c>
      <c r="G27" s="11" t="s">
        <v>693</v>
      </c>
      <c r="H27" s="40" t="s">
        <v>693</v>
      </c>
      <c r="I27" s="41" t="s">
        <v>693</v>
      </c>
      <c r="J27" s="177"/>
      <c r="K27" s="177"/>
    </row>
    <row r="28" spans="1:11" x14ac:dyDescent="0.25">
      <c r="A28" s="57" t="s">
        <v>95</v>
      </c>
      <c r="B28" s="40" t="s">
        <v>693</v>
      </c>
      <c r="C28" s="40" t="s">
        <v>693</v>
      </c>
      <c r="D28" s="40" t="s">
        <v>693</v>
      </c>
      <c r="E28" s="40" t="s">
        <v>693</v>
      </c>
      <c r="F28" s="40" t="s">
        <v>693</v>
      </c>
      <c r="G28" s="11" t="s">
        <v>693</v>
      </c>
      <c r="H28" s="40" t="s">
        <v>693</v>
      </c>
      <c r="I28" s="41" t="s">
        <v>693</v>
      </c>
      <c r="J28" s="177"/>
      <c r="K28" s="177"/>
    </row>
    <row r="29" spans="1:11" x14ac:dyDescent="0.25">
      <c r="A29" s="57" t="s">
        <v>96</v>
      </c>
      <c r="B29" s="40" t="s">
        <v>693</v>
      </c>
      <c r="C29" s="11" t="s">
        <v>693</v>
      </c>
      <c r="D29" s="75">
        <v>2</v>
      </c>
      <c r="E29" s="40">
        <v>2</v>
      </c>
      <c r="F29" s="40" t="s">
        <v>693</v>
      </c>
      <c r="G29" s="11" t="s">
        <v>693</v>
      </c>
      <c r="H29" s="75">
        <v>93000</v>
      </c>
      <c r="I29" s="12">
        <v>186</v>
      </c>
      <c r="J29" s="177"/>
      <c r="K29" s="177"/>
    </row>
    <row r="30" spans="1:11" x14ac:dyDescent="0.25">
      <c r="A30" s="66" t="s">
        <v>97</v>
      </c>
      <c r="B30" s="67" t="s">
        <v>693</v>
      </c>
      <c r="C30" s="67" t="s">
        <v>693</v>
      </c>
      <c r="D30" s="228">
        <v>2</v>
      </c>
      <c r="E30" s="67">
        <v>2</v>
      </c>
      <c r="F30" s="71" t="s">
        <v>693</v>
      </c>
      <c r="G30" s="71" t="s">
        <v>693</v>
      </c>
      <c r="H30" s="228">
        <v>93000</v>
      </c>
      <c r="I30" s="68">
        <v>186</v>
      </c>
      <c r="J30" s="177"/>
      <c r="K30" s="177"/>
    </row>
    <row r="31" spans="1:11" x14ac:dyDescent="0.25">
      <c r="A31" s="57"/>
      <c r="B31" s="40"/>
      <c r="C31" s="40"/>
      <c r="D31" s="40"/>
      <c r="E31" s="40"/>
      <c r="F31" s="11"/>
      <c r="G31" s="11"/>
      <c r="H31" s="40"/>
      <c r="I31" s="41"/>
      <c r="J31" s="177"/>
      <c r="K31" s="177"/>
    </row>
    <row r="32" spans="1:11" x14ac:dyDescent="0.25">
      <c r="A32" s="57" t="s">
        <v>98</v>
      </c>
      <c r="B32" s="73" t="s">
        <v>693</v>
      </c>
      <c r="C32" s="73">
        <v>14</v>
      </c>
      <c r="D32" s="75">
        <v>62</v>
      </c>
      <c r="E32" s="40">
        <v>76</v>
      </c>
      <c r="F32" s="73" t="s">
        <v>693</v>
      </c>
      <c r="G32" s="73">
        <v>30271</v>
      </c>
      <c r="H32" s="75">
        <v>105859</v>
      </c>
      <c r="I32" s="12">
        <v>6987</v>
      </c>
      <c r="J32" s="177"/>
      <c r="K32" s="177"/>
    </row>
    <row r="33" spans="1:11" x14ac:dyDescent="0.25">
      <c r="A33" s="57" t="s">
        <v>99</v>
      </c>
      <c r="B33" s="73" t="s">
        <v>693</v>
      </c>
      <c r="C33" s="73">
        <v>18</v>
      </c>
      <c r="D33" s="40" t="s">
        <v>693</v>
      </c>
      <c r="E33" s="40">
        <v>18</v>
      </c>
      <c r="F33" s="73" t="s">
        <v>693</v>
      </c>
      <c r="G33" s="73">
        <v>28611</v>
      </c>
      <c r="H33" s="40" t="s">
        <v>693</v>
      </c>
      <c r="I33" s="12">
        <v>515</v>
      </c>
      <c r="J33" s="177"/>
      <c r="K33" s="177"/>
    </row>
    <row r="34" spans="1:11" x14ac:dyDescent="0.25">
      <c r="A34" s="57" t="s">
        <v>100</v>
      </c>
      <c r="B34" s="73" t="s">
        <v>693</v>
      </c>
      <c r="C34" s="73">
        <v>16</v>
      </c>
      <c r="D34" s="40" t="s">
        <v>693</v>
      </c>
      <c r="E34" s="40">
        <v>16</v>
      </c>
      <c r="F34" s="73" t="s">
        <v>693</v>
      </c>
      <c r="G34" s="73">
        <v>24399</v>
      </c>
      <c r="H34" s="40" t="s">
        <v>693</v>
      </c>
      <c r="I34" s="12">
        <v>390</v>
      </c>
      <c r="J34" s="177"/>
      <c r="K34" s="177"/>
    </row>
    <row r="35" spans="1:11" x14ac:dyDescent="0.25">
      <c r="A35" s="57" t="s">
        <v>101</v>
      </c>
      <c r="B35" s="73" t="s">
        <v>693</v>
      </c>
      <c r="C35" s="73">
        <v>71</v>
      </c>
      <c r="D35" s="75">
        <v>3</v>
      </c>
      <c r="E35" s="40">
        <v>74</v>
      </c>
      <c r="F35" s="73" t="s">
        <v>693</v>
      </c>
      <c r="G35" s="73">
        <v>30000</v>
      </c>
      <c r="H35" s="75">
        <v>60000</v>
      </c>
      <c r="I35" s="12">
        <v>2310</v>
      </c>
      <c r="J35" s="177"/>
      <c r="K35" s="177"/>
    </row>
    <row r="36" spans="1:11" x14ac:dyDescent="0.25">
      <c r="A36" s="66" t="s">
        <v>102</v>
      </c>
      <c r="B36" s="67" t="s">
        <v>693</v>
      </c>
      <c r="C36" s="67">
        <v>119</v>
      </c>
      <c r="D36" s="228">
        <v>65</v>
      </c>
      <c r="E36" s="67">
        <v>184</v>
      </c>
      <c r="F36" s="71" t="s">
        <v>693</v>
      </c>
      <c r="G36" s="71">
        <v>29069</v>
      </c>
      <c r="H36" s="228">
        <v>103742</v>
      </c>
      <c r="I36" s="68">
        <v>10202</v>
      </c>
      <c r="J36" s="177"/>
      <c r="K36" s="177"/>
    </row>
    <row r="37" spans="1:11" x14ac:dyDescent="0.25">
      <c r="A37" s="57"/>
      <c r="B37" s="40"/>
      <c r="C37" s="40"/>
      <c r="D37" s="40"/>
      <c r="E37" s="40"/>
      <c r="F37" s="11"/>
      <c r="G37" s="11"/>
      <c r="H37" s="11"/>
      <c r="I37" s="41"/>
      <c r="J37" s="177"/>
      <c r="K37" s="177"/>
    </row>
    <row r="38" spans="1:11" x14ac:dyDescent="0.25">
      <c r="A38" s="66" t="s">
        <v>103</v>
      </c>
      <c r="B38" s="67" t="s">
        <v>693</v>
      </c>
      <c r="C38" s="67">
        <v>79</v>
      </c>
      <c r="D38" s="228">
        <v>13</v>
      </c>
      <c r="E38" s="67">
        <v>92</v>
      </c>
      <c r="F38" s="71" t="s">
        <v>693</v>
      </c>
      <c r="G38" s="71">
        <v>20000</v>
      </c>
      <c r="H38" s="228">
        <v>39000</v>
      </c>
      <c r="I38" s="68">
        <v>2087</v>
      </c>
      <c r="J38" s="177"/>
      <c r="K38" s="177"/>
    </row>
    <row r="39" spans="1:11" x14ac:dyDescent="0.25">
      <c r="A39" s="57"/>
      <c r="B39" s="40"/>
      <c r="C39" s="40"/>
      <c r="D39" s="40"/>
      <c r="E39" s="40"/>
      <c r="F39" s="11"/>
      <c r="G39" s="11"/>
      <c r="H39" s="11"/>
      <c r="I39" s="41"/>
      <c r="J39" s="177"/>
      <c r="K39" s="177"/>
    </row>
    <row r="40" spans="1:11" x14ac:dyDescent="0.25">
      <c r="A40" s="57" t="s">
        <v>161</v>
      </c>
      <c r="B40" s="40" t="s">
        <v>693</v>
      </c>
      <c r="C40" s="11" t="s">
        <v>693</v>
      </c>
      <c r="D40" s="40" t="s">
        <v>693</v>
      </c>
      <c r="E40" s="40" t="s">
        <v>693</v>
      </c>
      <c r="F40" s="40" t="s">
        <v>693</v>
      </c>
      <c r="G40" s="11" t="s">
        <v>693</v>
      </c>
      <c r="H40" s="40" t="s">
        <v>693</v>
      </c>
      <c r="I40" s="12" t="s">
        <v>693</v>
      </c>
      <c r="J40" s="177"/>
      <c r="K40" s="177"/>
    </row>
    <row r="41" spans="1:11" x14ac:dyDescent="0.25">
      <c r="A41" s="57" t="s">
        <v>105</v>
      </c>
      <c r="B41" s="11" t="s">
        <v>693</v>
      </c>
      <c r="C41" s="11" t="s">
        <v>693</v>
      </c>
      <c r="D41" s="40" t="s">
        <v>693</v>
      </c>
      <c r="E41" s="40" t="s">
        <v>693</v>
      </c>
      <c r="F41" s="11" t="s">
        <v>693</v>
      </c>
      <c r="G41" s="11" t="s">
        <v>693</v>
      </c>
      <c r="H41" s="40" t="s">
        <v>693</v>
      </c>
      <c r="I41" s="12" t="s">
        <v>693</v>
      </c>
      <c r="J41" s="177"/>
      <c r="K41" s="177"/>
    </row>
    <row r="42" spans="1:11" x14ac:dyDescent="0.25">
      <c r="A42" s="57" t="s">
        <v>106</v>
      </c>
      <c r="B42" s="11" t="s">
        <v>693</v>
      </c>
      <c r="C42" s="11" t="s">
        <v>693</v>
      </c>
      <c r="D42" s="40">
        <v>2</v>
      </c>
      <c r="E42" s="40">
        <v>2</v>
      </c>
      <c r="F42" s="11" t="s">
        <v>693</v>
      </c>
      <c r="G42" s="11" t="s">
        <v>693</v>
      </c>
      <c r="H42" s="40">
        <v>45000</v>
      </c>
      <c r="I42" s="12">
        <v>90</v>
      </c>
      <c r="J42" s="177"/>
      <c r="K42" s="177"/>
    </row>
    <row r="43" spans="1:11" x14ac:dyDescent="0.25">
      <c r="A43" s="57" t="s">
        <v>107</v>
      </c>
      <c r="B43" s="40" t="s">
        <v>693</v>
      </c>
      <c r="C43" s="11" t="s">
        <v>693</v>
      </c>
      <c r="D43" s="75" t="s">
        <v>693</v>
      </c>
      <c r="E43" s="40" t="s">
        <v>693</v>
      </c>
      <c r="F43" s="40" t="s">
        <v>693</v>
      </c>
      <c r="G43" s="11" t="s">
        <v>693</v>
      </c>
      <c r="H43" s="75" t="s">
        <v>693</v>
      </c>
      <c r="I43" s="12" t="s">
        <v>693</v>
      </c>
      <c r="J43" s="177"/>
      <c r="K43" s="177"/>
    </row>
    <row r="44" spans="1:11" x14ac:dyDescent="0.25">
      <c r="A44" s="57" t="s">
        <v>108</v>
      </c>
      <c r="B44" s="11" t="s">
        <v>693</v>
      </c>
      <c r="C44" s="11" t="s">
        <v>693</v>
      </c>
      <c r="D44" s="40" t="s">
        <v>693</v>
      </c>
      <c r="E44" s="40" t="s">
        <v>693</v>
      </c>
      <c r="F44" s="11" t="s">
        <v>693</v>
      </c>
      <c r="G44" s="11" t="s">
        <v>693</v>
      </c>
      <c r="H44" s="40" t="s">
        <v>693</v>
      </c>
      <c r="I44" s="12" t="s">
        <v>693</v>
      </c>
      <c r="J44" s="177"/>
      <c r="K44" s="177"/>
    </row>
    <row r="45" spans="1:11" x14ac:dyDescent="0.25">
      <c r="A45" s="57" t="s">
        <v>109</v>
      </c>
      <c r="B45" s="40" t="s">
        <v>693</v>
      </c>
      <c r="C45" s="11">
        <v>1</v>
      </c>
      <c r="D45" s="40" t="s">
        <v>693</v>
      </c>
      <c r="E45" s="40">
        <v>1</v>
      </c>
      <c r="F45" s="40" t="s">
        <v>693</v>
      </c>
      <c r="G45" s="11">
        <v>15000</v>
      </c>
      <c r="H45" s="40" t="s">
        <v>693</v>
      </c>
      <c r="I45" s="12">
        <v>15</v>
      </c>
      <c r="J45" s="177"/>
      <c r="K45" s="177"/>
    </row>
    <row r="46" spans="1:11" x14ac:dyDescent="0.25">
      <c r="A46" s="57" t="s">
        <v>110</v>
      </c>
      <c r="B46" s="11" t="s">
        <v>693</v>
      </c>
      <c r="C46" s="11" t="s">
        <v>693</v>
      </c>
      <c r="D46" s="40" t="s">
        <v>693</v>
      </c>
      <c r="E46" s="40" t="s">
        <v>693</v>
      </c>
      <c r="F46" s="11" t="s">
        <v>693</v>
      </c>
      <c r="G46" s="11" t="s">
        <v>693</v>
      </c>
      <c r="H46" s="40" t="s">
        <v>693</v>
      </c>
      <c r="I46" s="12" t="s">
        <v>693</v>
      </c>
      <c r="J46" s="177"/>
      <c r="K46" s="177"/>
    </row>
    <row r="47" spans="1:11" x14ac:dyDescent="0.25">
      <c r="A47" s="57" t="s">
        <v>111</v>
      </c>
      <c r="B47" s="40" t="s">
        <v>693</v>
      </c>
      <c r="C47" s="11" t="s">
        <v>693</v>
      </c>
      <c r="D47" s="40" t="s">
        <v>693</v>
      </c>
      <c r="E47" s="40" t="s">
        <v>693</v>
      </c>
      <c r="F47" s="40" t="s">
        <v>693</v>
      </c>
      <c r="G47" s="11" t="s">
        <v>693</v>
      </c>
      <c r="H47" s="40" t="s">
        <v>693</v>
      </c>
      <c r="I47" s="12" t="s">
        <v>693</v>
      </c>
      <c r="J47" s="177"/>
      <c r="K47" s="177"/>
    </row>
    <row r="48" spans="1:11" x14ac:dyDescent="0.25">
      <c r="A48" s="57" t="s">
        <v>112</v>
      </c>
      <c r="B48" s="11" t="s">
        <v>693</v>
      </c>
      <c r="C48" s="11" t="s">
        <v>693</v>
      </c>
      <c r="D48" s="40" t="s">
        <v>693</v>
      </c>
      <c r="E48" s="40" t="s">
        <v>693</v>
      </c>
      <c r="F48" s="11" t="s">
        <v>693</v>
      </c>
      <c r="G48" s="11" t="s">
        <v>693</v>
      </c>
      <c r="H48" s="40" t="s">
        <v>693</v>
      </c>
      <c r="I48" s="12" t="s">
        <v>693</v>
      </c>
      <c r="J48" s="177"/>
      <c r="K48" s="177"/>
    </row>
    <row r="49" spans="1:11" x14ac:dyDescent="0.25">
      <c r="A49" s="66" t="s">
        <v>113</v>
      </c>
      <c r="B49" s="67" t="s">
        <v>693</v>
      </c>
      <c r="C49" s="67">
        <v>1</v>
      </c>
      <c r="D49" s="228">
        <v>2</v>
      </c>
      <c r="E49" s="67">
        <v>3</v>
      </c>
      <c r="F49" s="71" t="s">
        <v>693</v>
      </c>
      <c r="G49" s="71">
        <v>15000</v>
      </c>
      <c r="H49" s="228">
        <v>45000</v>
      </c>
      <c r="I49" s="68">
        <v>105</v>
      </c>
      <c r="J49" s="177"/>
      <c r="K49" s="177"/>
    </row>
    <row r="50" spans="1:11" x14ac:dyDescent="0.25">
      <c r="A50" s="57"/>
      <c r="B50" s="40"/>
      <c r="C50" s="40"/>
      <c r="D50" s="40"/>
      <c r="E50" s="40"/>
      <c r="F50" s="11"/>
      <c r="G50" s="11"/>
      <c r="H50" s="11"/>
      <c r="I50" s="41"/>
      <c r="J50" s="177"/>
      <c r="K50" s="177"/>
    </row>
    <row r="51" spans="1:11" x14ac:dyDescent="0.25">
      <c r="A51" s="66" t="s">
        <v>114</v>
      </c>
      <c r="B51" s="67" t="s">
        <v>693</v>
      </c>
      <c r="C51" s="67" t="s">
        <v>693</v>
      </c>
      <c r="D51" s="228">
        <v>115</v>
      </c>
      <c r="E51" s="67">
        <v>115</v>
      </c>
      <c r="F51" s="71" t="s">
        <v>693</v>
      </c>
      <c r="G51" s="71" t="s">
        <v>693</v>
      </c>
      <c r="H51" s="228">
        <v>120000</v>
      </c>
      <c r="I51" s="68">
        <v>13800</v>
      </c>
      <c r="J51" s="177"/>
      <c r="K51" s="177"/>
    </row>
    <row r="52" spans="1:11" x14ac:dyDescent="0.25">
      <c r="A52" s="57"/>
      <c r="B52" s="40"/>
      <c r="C52" s="40"/>
      <c r="D52" s="40"/>
      <c r="E52" s="40"/>
      <c r="F52" s="11"/>
      <c r="G52" s="11"/>
      <c r="H52" s="11"/>
      <c r="I52" s="41"/>
      <c r="J52" s="177"/>
      <c r="K52" s="177"/>
    </row>
    <row r="53" spans="1:11" x14ac:dyDescent="0.25">
      <c r="A53" s="57" t="s">
        <v>115</v>
      </c>
      <c r="B53" s="40" t="s">
        <v>693</v>
      </c>
      <c r="C53" s="11">
        <v>2</v>
      </c>
      <c r="D53" s="40" t="s">
        <v>693</v>
      </c>
      <c r="E53" s="40">
        <v>2</v>
      </c>
      <c r="F53" s="40" t="s">
        <v>693</v>
      </c>
      <c r="G53" s="11">
        <v>20000</v>
      </c>
      <c r="H53" s="40" t="s">
        <v>693</v>
      </c>
      <c r="I53" s="12">
        <v>40</v>
      </c>
      <c r="J53" s="177"/>
      <c r="K53" s="177"/>
    </row>
    <row r="54" spans="1:11" x14ac:dyDescent="0.25">
      <c r="A54" s="57" t="s">
        <v>116</v>
      </c>
      <c r="B54" s="40" t="s">
        <v>693</v>
      </c>
      <c r="C54" s="11">
        <v>3</v>
      </c>
      <c r="D54" s="40" t="s">
        <v>693</v>
      </c>
      <c r="E54" s="40">
        <v>3</v>
      </c>
      <c r="F54" s="40" t="s">
        <v>693</v>
      </c>
      <c r="G54" s="11">
        <v>32000</v>
      </c>
      <c r="H54" s="40" t="s">
        <v>693</v>
      </c>
      <c r="I54" s="12">
        <v>96</v>
      </c>
      <c r="J54" s="177"/>
      <c r="K54" s="177"/>
    </row>
    <row r="55" spans="1:11" x14ac:dyDescent="0.25">
      <c r="A55" s="57" t="s">
        <v>117</v>
      </c>
      <c r="B55" s="40">
        <v>3</v>
      </c>
      <c r="C55" s="11">
        <v>3</v>
      </c>
      <c r="D55" s="40" t="s">
        <v>693</v>
      </c>
      <c r="E55" s="40">
        <v>6</v>
      </c>
      <c r="F55" s="40">
        <v>4000</v>
      </c>
      <c r="G55" s="11">
        <v>22500</v>
      </c>
      <c r="H55" s="40" t="s">
        <v>693</v>
      </c>
      <c r="I55" s="12">
        <v>80</v>
      </c>
      <c r="J55" s="177"/>
      <c r="K55" s="177"/>
    </row>
    <row r="56" spans="1:11" x14ac:dyDescent="0.25">
      <c r="A56" s="57" t="s">
        <v>118</v>
      </c>
      <c r="B56" s="40">
        <v>1</v>
      </c>
      <c r="C56" s="11" t="s">
        <v>693</v>
      </c>
      <c r="D56" s="40" t="s">
        <v>693</v>
      </c>
      <c r="E56" s="40">
        <v>1</v>
      </c>
      <c r="F56" s="40">
        <v>2000</v>
      </c>
      <c r="G56" s="11" t="s">
        <v>693</v>
      </c>
      <c r="H56" s="40" t="s">
        <v>693</v>
      </c>
      <c r="I56" s="12">
        <v>2</v>
      </c>
      <c r="J56" s="177"/>
      <c r="K56" s="177"/>
    </row>
    <row r="57" spans="1:11" x14ac:dyDescent="0.25">
      <c r="A57" s="57" t="s">
        <v>119</v>
      </c>
      <c r="B57" s="40" t="s">
        <v>693</v>
      </c>
      <c r="C57" s="11">
        <v>10</v>
      </c>
      <c r="D57" s="40" t="s">
        <v>693</v>
      </c>
      <c r="E57" s="40">
        <v>10</v>
      </c>
      <c r="F57" s="40" t="s">
        <v>693</v>
      </c>
      <c r="G57" s="11">
        <v>21800</v>
      </c>
      <c r="H57" s="40" t="s">
        <v>693</v>
      </c>
      <c r="I57" s="12">
        <v>218</v>
      </c>
      <c r="J57" s="177"/>
      <c r="K57" s="177"/>
    </row>
    <row r="58" spans="1:11" x14ac:dyDescent="0.25">
      <c r="A58" s="66" t="s">
        <v>176</v>
      </c>
      <c r="B58" s="67">
        <v>4</v>
      </c>
      <c r="C58" s="67">
        <v>18</v>
      </c>
      <c r="D58" s="228" t="s">
        <v>693</v>
      </c>
      <c r="E58" s="67">
        <v>22</v>
      </c>
      <c r="F58" s="71">
        <v>3500</v>
      </c>
      <c r="G58" s="71">
        <v>23417</v>
      </c>
      <c r="H58" s="228" t="s">
        <v>693</v>
      </c>
      <c r="I58" s="68">
        <v>436</v>
      </c>
      <c r="J58" s="177"/>
      <c r="K58" s="177"/>
    </row>
    <row r="59" spans="1:11" x14ac:dyDescent="0.25">
      <c r="A59" s="57"/>
      <c r="B59" s="40"/>
      <c r="C59" s="40"/>
      <c r="D59" s="40"/>
      <c r="E59" s="40"/>
      <c r="F59" s="11"/>
      <c r="G59" s="11"/>
      <c r="H59" s="11"/>
      <c r="I59" s="41"/>
      <c r="J59" s="177"/>
      <c r="K59" s="177"/>
    </row>
    <row r="60" spans="1:11" x14ac:dyDescent="0.25">
      <c r="A60" s="57" t="s">
        <v>121</v>
      </c>
      <c r="B60" s="40" t="s">
        <v>693</v>
      </c>
      <c r="C60" s="11">
        <v>25</v>
      </c>
      <c r="D60" s="11">
        <v>35</v>
      </c>
      <c r="E60" s="40">
        <v>60</v>
      </c>
      <c r="F60" s="40" t="s">
        <v>693</v>
      </c>
      <c r="G60" s="11">
        <v>25000</v>
      </c>
      <c r="H60" s="11">
        <v>65000</v>
      </c>
      <c r="I60" s="12">
        <v>2900</v>
      </c>
      <c r="J60" s="177"/>
      <c r="K60" s="177"/>
    </row>
    <row r="61" spans="1:11" x14ac:dyDescent="0.25">
      <c r="A61" s="57" t="s">
        <v>122</v>
      </c>
      <c r="B61" s="11" t="s">
        <v>693</v>
      </c>
      <c r="C61" s="11">
        <v>58</v>
      </c>
      <c r="D61" s="75">
        <v>8</v>
      </c>
      <c r="E61" s="40">
        <v>66</v>
      </c>
      <c r="F61" s="11" t="s">
        <v>693</v>
      </c>
      <c r="G61" s="11">
        <v>27500</v>
      </c>
      <c r="H61" s="75">
        <v>60000</v>
      </c>
      <c r="I61" s="12">
        <v>2075</v>
      </c>
      <c r="J61" s="177"/>
      <c r="K61" s="177"/>
    </row>
    <row r="62" spans="1:11" x14ac:dyDescent="0.25">
      <c r="A62" s="57" t="s">
        <v>123</v>
      </c>
      <c r="B62" s="40" t="s">
        <v>693</v>
      </c>
      <c r="C62" s="11">
        <v>14</v>
      </c>
      <c r="D62" s="75">
        <v>9</v>
      </c>
      <c r="E62" s="40">
        <v>23</v>
      </c>
      <c r="F62" s="40" t="s">
        <v>693</v>
      </c>
      <c r="G62" s="11">
        <v>43286</v>
      </c>
      <c r="H62" s="75">
        <v>82100</v>
      </c>
      <c r="I62" s="12">
        <v>1345</v>
      </c>
      <c r="J62" s="177"/>
      <c r="K62" s="177"/>
    </row>
    <row r="63" spans="1:11" x14ac:dyDescent="0.25">
      <c r="A63" s="66" t="s">
        <v>124</v>
      </c>
      <c r="B63" s="67" t="s">
        <v>693</v>
      </c>
      <c r="C63" s="67">
        <v>97</v>
      </c>
      <c r="D63" s="228">
        <v>52</v>
      </c>
      <c r="E63" s="67">
        <v>149</v>
      </c>
      <c r="F63" s="71" t="s">
        <v>693</v>
      </c>
      <c r="G63" s="71">
        <v>29134</v>
      </c>
      <c r="H63" s="228">
        <v>67190</v>
      </c>
      <c r="I63" s="68">
        <v>6320</v>
      </c>
      <c r="J63" s="177"/>
      <c r="K63" s="177"/>
    </row>
    <row r="64" spans="1:11" x14ac:dyDescent="0.25">
      <c r="A64" s="57"/>
      <c r="B64" s="40"/>
      <c r="C64" s="40"/>
      <c r="D64" s="40"/>
      <c r="E64" s="40"/>
      <c r="F64" s="11"/>
      <c r="G64" s="11"/>
      <c r="H64" s="11"/>
      <c r="I64" s="41"/>
      <c r="J64" s="177"/>
      <c r="K64" s="177"/>
    </row>
    <row r="65" spans="1:11" x14ac:dyDescent="0.25">
      <c r="A65" s="66" t="s">
        <v>125</v>
      </c>
      <c r="B65" s="67" t="s">
        <v>693</v>
      </c>
      <c r="C65" s="67">
        <v>31</v>
      </c>
      <c r="D65" s="228">
        <v>172</v>
      </c>
      <c r="E65" s="67">
        <v>203</v>
      </c>
      <c r="F65" s="71" t="s">
        <v>693</v>
      </c>
      <c r="G65" s="71">
        <v>27500</v>
      </c>
      <c r="H65" s="228">
        <v>88300</v>
      </c>
      <c r="I65" s="68">
        <v>16040</v>
      </c>
      <c r="J65" s="177"/>
      <c r="K65" s="177"/>
    </row>
    <row r="66" spans="1:11" x14ac:dyDescent="0.25">
      <c r="A66" s="57"/>
      <c r="B66" s="40"/>
      <c r="C66" s="40"/>
      <c r="D66" s="40"/>
      <c r="E66" s="40"/>
      <c r="F66" s="11"/>
      <c r="G66" s="11"/>
      <c r="H66" s="11"/>
      <c r="I66" s="41"/>
      <c r="J66" s="177"/>
      <c r="K66" s="177"/>
    </row>
    <row r="67" spans="1:11" x14ac:dyDescent="0.25">
      <c r="A67" s="57" t="s">
        <v>126</v>
      </c>
      <c r="B67" s="40" t="s">
        <v>693</v>
      </c>
      <c r="C67" s="11">
        <v>2</v>
      </c>
      <c r="D67" s="75">
        <v>11</v>
      </c>
      <c r="E67" s="40">
        <v>13</v>
      </c>
      <c r="F67" s="40" t="s">
        <v>693</v>
      </c>
      <c r="G67" s="11">
        <v>27400</v>
      </c>
      <c r="H67" s="75">
        <v>283636</v>
      </c>
      <c r="I67" s="12">
        <v>3175</v>
      </c>
      <c r="J67" s="177"/>
      <c r="K67" s="177"/>
    </row>
    <row r="68" spans="1:11" x14ac:dyDescent="0.25">
      <c r="A68" s="57" t="s">
        <v>127</v>
      </c>
      <c r="B68" s="40" t="s">
        <v>693</v>
      </c>
      <c r="C68" s="11">
        <v>1</v>
      </c>
      <c r="D68" s="40" t="s">
        <v>693</v>
      </c>
      <c r="E68" s="40">
        <v>1</v>
      </c>
      <c r="F68" s="40" t="s">
        <v>693</v>
      </c>
      <c r="G68" s="11">
        <v>27400</v>
      </c>
      <c r="H68" s="40" t="s">
        <v>693</v>
      </c>
      <c r="I68" s="12">
        <v>27</v>
      </c>
    </row>
    <row r="69" spans="1:11" x14ac:dyDescent="0.25">
      <c r="A69" s="66" t="s">
        <v>128</v>
      </c>
      <c r="B69" s="67" t="s">
        <v>693</v>
      </c>
      <c r="C69" s="67">
        <v>3</v>
      </c>
      <c r="D69" s="228">
        <v>11</v>
      </c>
      <c r="E69" s="67">
        <v>14</v>
      </c>
      <c r="F69" s="71" t="s">
        <v>693</v>
      </c>
      <c r="G69" s="71">
        <v>27400</v>
      </c>
      <c r="H69" s="228">
        <v>283636</v>
      </c>
      <c r="I69" s="68">
        <v>3202</v>
      </c>
    </row>
    <row r="70" spans="1:11" x14ac:dyDescent="0.25">
      <c r="A70" s="57"/>
      <c r="B70" s="40"/>
      <c r="C70" s="40"/>
      <c r="D70" s="40"/>
      <c r="E70" s="40"/>
      <c r="F70" s="11"/>
      <c r="G70" s="11"/>
      <c r="H70" s="11"/>
      <c r="I70" s="41"/>
    </row>
    <row r="71" spans="1:11" x14ac:dyDescent="0.25">
      <c r="A71" s="57" t="s">
        <v>129</v>
      </c>
      <c r="B71" s="40" t="s">
        <v>693</v>
      </c>
      <c r="C71" s="11" t="s">
        <v>693</v>
      </c>
      <c r="D71" s="11">
        <v>5023</v>
      </c>
      <c r="E71" s="40">
        <v>5023</v>
      </c>
      <c r="F71" s="40" t="s">
        <v>693</v>
      </c>
      <c r="G71" s="11" t="s">
        <v>693</v>
      </c>
      <c r="H71" s="11">
        <v>104987</v>
      </c>
      <c r="I71" s="12">
        <v>527352</v>
      </c>
    </row>
    <row r="72" spans="1:11" x14ac:dyDescent="0.25">
      <c r="A72" s="57" t="s">
        <v>130</v>
      </c>
      <c r="B72" s="40" t="s">
        <v>693</v>
      </c>
      <c r="C72" s="11">
        <v>71</v>
      </c>
      <c r="D72" s="75">
        <v>10</v>
      </c>
      <c r="E72" s="40">
        <v>81</v>
      </c>
      <c r="F72" s="40" t="s">
        <v>693</v>
      </c>
      <c r="G72" s="11">
        <v>33901</v>
      </c>
      <c r="H72" s="75">
        <v>60000</v>
      </c>
      <c r="I72" s="12">
        <v>3007</v>
      </c>
    </row>
    <row r="73" spans="1:11" x14ac:dyDescent="0.25">
      <c r="A73" s="57" t="s">
        <v>131</v>
      </c>
      <c r="B73" s="11" t="s">
        <v>693</v>
      </c>
      <c r="C73" s="11" t="s">
        <v>693</v>
      </c>
      <c r="D73" s="40" t="s">
        <v>693</v>
      </c>
      <c r="E73" s="40" t="s">
        <v>693</v>
      </c>
      <c r="F73" s="11" t="s">
        <v>693</v>
      </c>
      <c r="G73" s="11" t="s">
        <v>693</v>
      </c>
      <c r="H73" s="40" t="s">
        <v>693</v>
      </c>
      <c r="I73" s="12" t="s">
        <v>693</v>
      </c>
    </row>
    <row r="74" spans="1:11" x14ac:dyDescent="0.25">
      <c r="A74" s="57" t="s">
        <v>132</v>
      </c>
      <c r="B74" s="40" t="s">
        <v>693</v>
      </c>
      <c r="C74" s="11">
        <v>70</v>
      </c>
      <c r="D74" s="75">
        <v>1014</v>
      </c>
      <c r="E74" s="40">
        <v>1084</v>
      </c>
      <c r="F74" s="40" t="s">
        <v>693</v>
      </c>
      <c r="G74" s="11">
        <v>34364</v>
      </c>
      <c r="H74" s="75">
        <v>103770</v>
      </c>
      <c r="I74" s="12">
        <v>107628</v>
      </c>
    </row>
    <row r="75" spans="1:11" x14ac:dyDescent="0.25">
      <c r="A75" s="57" t="s">
        <v>133</v>
      </c>
      <c r="B75" s="11" t="s">
        <v>693</v>
      </c>
      <c r="C75" s="11">
        <v>2</v>
      </c>
      <c r="D75" s="40" t="s">
        <v>693</v>
      </c>
      <c r="E75" s="40">
        <v>2</v>
      </c>
      <c r="F75" s="11" t="s">
        <v>693</v>
      </c>
      <c r="G75" s="11">
        <v>24000</v>
      </c>
      <c r="H75" s="40" t="s">
        <v>693</v>
      </c>
      <c r="I75" s="12">
        <v>48</v>
      </c>
    </row>
    <row r="76" spans="1:11" x14ac:dyDescent="0.25">
      <c r="A76" s="57" t="s">
        <v>134</v>
      </c>
      <c r="B76" s="11" t="s">
        <v>693</v>
      </c>
      <c r="C76" s="11">
        <v>13</v>
      </c>
      <c r="D76" s="40" t="s">
        <v>693</v>
      </c>
      <c r="E76" s="40">
        <v>13</v>
      </c>
      <c r="F76" s="11" t="s">
        <v>693</v>
      </c>
      <c r="G76" s="11">
        <v>23400</v>
      </c>
      <c r="H76" s="40" t="s">
        <v>693</v>
      </c>
      <c r="I76" s="12">
        <v>304</v>
      </c>
    </row>
    <row r="77" spans="1:11" x14ac:dyDescent="0.25">
      <c r="A77" s="57" t="s">
        <v>135</v>
      </c>
      <c r="B77" s="40" t="s">
        <v>693</v>
      </c>
      <c r="C77" s="11">
        <v>10</v>
      </c>
      <c r="D77" s="75">
        <v>132</v>
      </c>
      <c r="E77" s="40">
        <v>142</v>
      </c>
      <c r="F77" s="40" t="s">
        <v>693</v>
      </c>
      <c r="G77" s="11">
        <v>34000</v>
      </c>
      <c r="H77" s="75">
        <v>75000</v>
      </c>
      <c r="I77" s="12">
        <v>10240</v>
      </c>
    </row>
    <row r="78" spans="1:11" x14ac:dyDescent="0.25">
      <c r="A78" s="57" t="s">
        <v>136</v>
      </c>
      <c r="B78" s="40" t="s">
        <v>693</v>
      </c>
      <c r="C78" s="11">
        <v>8</v>
      </c>
      <c r="D78" s="75">
        <v>4</v>
      </c>
      <c r="E78" s="40">
        <v>12</v>
      </c>
      <c r="F78" s="40" t="s">
        <v>693</v>
      </c>
      <c r="G78" s="11">
        <v>23700</v>
      </c>
      <c r="H78" s="75" t="s">
        <v>693</v>
      </c>
      <c r="I78" s="12">
        <v>190</v>
      </c>
    </row>
    <row r="79" spans="1:11" x14ac:dyDescent="0.25">
      <c r="A79" s="66" t="s">
        <v>137</v>
      </c>
      <c r="B79" s="67" t="s">
        <v>693</v>
      </c>
      <c r="C79" s="67">
        <v>174</v>
      </c>
      <c r="D79" s="228">
        <v>6183</v>
      </c>
      <c r="E79" s="67">
        <v>6357</v>
      </c>
      <c r="F79" s="71" t="s">
        <v>693</v>
      </c>
      <c r="G79" s="71">
        <v>32726</v>
      </c>
      <c r="H79" s="228">
        <v>104007</v>
      </c>
      <c r="I79" s="68">
        <v>648769</v>
      </c>
    </row>
    <row r="80" spans="1:11" x14ac:dyDescent="0.25">
      <c r="A80" s="57"/>
      <c r="B80" s="40"/>
      <c r="C80" s="40"/>
      <c r="D80" s="40"/>
      <c r="E80" s="40"/>
      <c r="F80" s="11"/>
      <c r="G80" s="11"/>
      <c r="H80" s="11"/>
      <c r="I80" s="41"/>
    </row>
    <row r="81" spans="1:9" x14ac:dyDescent="0.25">
      <c r="A81" s="57" t="s">
        <v>138</v>
      </c>
      <c r="B81" s="40" t="s">
        <v>693</v>
      </c>
      <c r="C81" s="11">
        <v>2</v>
      </c>
      <c r="D81" s="75">
        <v>161</v>
      </c>
      <c r="E81" s="40">
        <v>163</v>
      </c>
      <c r="F81" s="40" t="s">
        <v>693</v>
      </c>
      <c r="G81" s="11">
        <v>25000</v>
      </c>
      <c r="H81" s="75">
        <v>160000</v>
      </c>
      <c r="I81" s="12">
        <v>25754</v>
      </c>
    </row>
    <row r="82" spans="1:9" x14ac:dyDescent="0.25">
      <c r="A82" s="57" t="s">
        <v>139</v>
      </c>
      <c r="B82" s="11" t="s">
        <v>693</v>
      </c>
      <c r="C82" s="11">
        <v>4</v>
      </c>
      <c r="D82" s="75">
        <v>81</v>
      </c>
      <c r="E82" s="40">
        <v>85</v>
      </c>
      <c r="F82" s="11" t="s">
        <v>693</v>
      </c>
      <c r="G82" s="11">
        <v>25000</v>
      </c>
      <c r="H82" s="75">
        <v>136093</v>
      </c>
      <c r="I82" s="12">
        <v>11127</v>
      </c>
    </row>
    <row r="83" spans="1:9" x14ac:dyDescent="0.25">
      <c r="A83" s="66" t="s">
        <v>140</v>
      </c>
      <c r="B83" s="67" t="s">
        <v>693</v>
      </c>
      <c r="C83" s="67">
        <v>6</v>
      </c>
      <c r="D83" s="228">
        <v>242</v>
      </c>
      <c r="E83" s="67">
        <v>248</v>
      </c>
      <c r="F83" s="71" t="s">
        <v>693</v>
      </c>
      <c r="G83" s="71">
        <v>25000</v>
      </c>
      <c r="H83" s="228">
        <v>151998</v>
      </c>
      <c r="I83" s="68">
        <v>36881</v>
      </c>
    </row>
    <row r="84" spans="1:9" x14ac:dyDescent="0.25">
      <c r="A84" s="57"/>
      <c r="B84" s="40"/>
      <c r="C84" s="40"/>
      <c r="D84" s="40"/>
      <c r="E84" s="40"/>
      <c r="F84" s="11"/>
      <c r="G84" s="11"/>
      <c r="H84" s="11"/>
      <c r="I84" s="12"/>
    </row>
    <row r="85" spans="1:9" ht="13.8" thickBot="1" x14ac:dyDescent="0.3">
      <c r="A85" s="60" t="s">
        <v>141</v>
      </c>
      <c r="B85" s="47">
        <v>7</v>
      </c>
      <c r="C85" s="47">
        <v>552</v>
      </c>
      <c r="D85" s="47">
        <v>6863</v>
      </c>
      <c r="E85" s="47">
        <v>7422</v>
      </c>
      <c r="F85" s="149">
        <v>7046</v>
      </c>
      <c r="G85" s="149">
        <v>28548</v>
      </c>
      <c r="H85" s="149">
        <v>105407</v>
      </c>
      <c r="I85" s="48">
        <v>739165</v>
      </c>
    </row>
  </sheetData>
  <mergeCells count="7">
    <mergeCell ref="A1:I1"/>
    <mergeCell ref="A5:A7"/>
    <mergeCell ref="B6:B7"/>
    <mergeCell ref="E6:E7"/>
    <mergeCell ref="F6:F7"/>
    <mergeCell ref="I5:I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Hoja145">
    <pageSetUpPr fitToPage="1"/>
  </sheetPr>
  <dimension ref="A1:G20"/>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1" width="16.5546875" style="272" customWidth="1"/>
    <col min="2" max="6" width="20.6640625" style="272" customWidth="1"/>
    <col min="7" max="7" width="14.33203125" style="272" customWidth="1"/>
    <col min="8" max="8" width="11.44140625" style="272"/>
    <col min="9" max="9" width="11.109375" style="272" customWidth="1"/>
    <col min="10" max="17" width="12" style="272" customWidth="1"/>
    <col min="18" max="16384" width="11.44140625" style="272"/>
  </cols>
  <sheetData>
    <row r="1" spans="1:7" s="300" customFormat="1" ht="17.399999999999999" x14ac:dyDescent="0.3">
      <c r="A1" s="2014" t="s">
        <v>0</v>
      </c>
      <c r="B1" s="2014"/>
      <c r="C1" s="2014"/>
      <c r="D1" s="2014"/>
      <c r="E1" s="2014"/>
      <c r="F1" s="2014"/>
    </row>
    <row r="2" spans="1:7" s="301" customFormat="1" ht="12.75" customHeight="1" x14ac:dyDescent="0.25"/>
    <row r="3" spans="1:7" s="301" customFormat="1" ht="13.8" x14ac:dyDescent="0.25">
      <c r="A3" s="2022" t="s">
        <v>654</v>
      </c>
      <c r="B3" s="2022"/>
      <c r="C3" s="2022"/>
      <c r="D3" s="2022"/>
      <c r="E3" s="2022"/>
      <c r="F3" s="2022"/>
      <c r="G3" s="182"/>
    </row>
    <row r="4" spans="1:7" s="301" customFormat="1" ht="13.8" x14ac:dyDescent="0.25">
      <c r="A4" s="2022" t="s">
        <v>240</v>
      </c>
      <c r="B4" s="2022"/>
      <c r="C4" s="2022"/>
      <c r="D4" s="2022"/>
      <c r="E4" s="2022"/>
      <c r="F4" s="2022"/>
      <c r="G4" s="182"/>
    </row>
    <row r="5" spans="1:7" s="301" customFormat="1" ht="13.5" customHeight="1" thickBot="1" x14ac:dyDescent="0.3">
      <c r="A5" s="302"/>
      <c r="B5" s="303"/>
      <c r="C5" s="303"/>
      <c r="D5" s="303"/>
      <c r="E5" s="303"/>
      <c r="F5" s="303"/>
    </row>
    <row r="6" spans="1:7" s="642" customFormat="1" ht="18" customHeight="1" x14ac:dyDescent="0.25">
      <c r="A6" s="2023" t="s">
        <v>2</v>
      </c>
      <c r="B6" s="627"/>
      <c r="C6" s="627"/>
      <c r="D6" s="627"/>
      <c r="E6" s="428" t="s">
        <v>142</v>
      </c>
      <c r="F6" s="384"/>
    </row>
    <row r="7" spans="1:7" s="642" customFormat="1" ht="18" customHeight="1" x14ac:dyDescent="0.25">
      <c r="A7" s="2024"/>
      <c r="B7" s="393" t="s">
        <v>3</v>
      </c>
      <c r="C7" s="393" t="s">
        <v>10</v>
      </c>
      <c r="D7" s="393" t="s">
        <v>4</v>
      </c>
      <c r="E7" s="393" t="s">
        <v>143</v>
      </c>
      <c r="F7" s="408" t="s">
        <v>5</v>
      </c>
    </row>
    <row r="8" spans="1:7" s="642" customFormat="1" ht="18" customHeight="1" x14ac:dyDescent="0.25">
      <c r="A8" s="2024"/>
      <c r="B8" s="393" t="s">
        <v>6</v>
      </c>
      <c r="C8" s="393" t="s">
        <v>145</v>
      </c>
      <c r="D8" s="652" t="s">
        <v>7</v>
      </c>
      <c r="E8" s="393" t="s">
        <v>146</v>
      </c>
      <c r="F8" s="408" t="s">
        <v>8</v>
      </c>
    </row>
    <row r="9" spans="1:7" s="642" customFormat="1" ht="18" customHeight="1" thickBot="1" x14ac:dyDescent="0.3">
      <c r="A9" s="2025"/>
      <c r="B9" s="388"/>
      <c r="C9" s="388"/>
      <c r="D9" s="388"/>
      <c r="E9" s="396" t="s">
        <v>147</v>
      </c>
      <c r="F9" s="553"/>
    </row>
    <row r="10" spans="1:7" x14ac:dyDescent="0.25">
      <c r="A10" s="883">
        <v>2009</v>
      </c>
      <c r="B10" s="732">
        <v>7.41</v>
      </c>
      <c r="C10" s="723">
        <v>489.5721997300945</v>
      </c>
      <c r="D10" s="732">
        <v>362.77300000000002</v>
      </c>
      <c r="E10" s="747">
        <v>42.87</v>
      </c>
      <c r="F10" s="721">
        <v>155520.78509999998</v>
      </c>
    </row>
    <row r="11" spans="1:7" x14ac:dyDescent="0.25">
      <c r="A11" s="883">
        <v>2010</v>
      </c>
      <c r="B11" s="732">
        <v>7.6180000000000003</v>
      </c>
      <c r="C11" s="723">
        <v>481.09477553163561</v>
      </c>
      <c r="D11" s="732">
        <v>366.49799999999999</v>
      </c>
      <c r="E11" s="747">
        <v>54.89</v>
      </c>
      <c r="F11" s="721">
        <v>201170.75219999999</v>
      </c>
    </row>
    <row r="12" spans="1:7" x14ac:dyDescent="0.25">
      <c r="A12" s="904">
        <v>2011</v>
      </c>
      <c r="B12" s="732">
        <v>8.1440000000000001</v>
      </c>
      <c r="C12" s="723">
        <v>495.30943025540273</v>
      </c>
      <c r="D12" s="732">
        <v>403.38</v>
      </c>
      <c r="E12" s="747">
        <v>29.33</v>
      </c>
      <c r="F12" s="721">
        <v>118311.35399999999</v>
      </c>
    </row>
    <row r="13" spans="1:7" x14ac:dyDescent="0.25">
      <c r="A13" s="904">
        <v>2012</v>
      </c>
      <c r="B13" s="732">
        <v>8.8789999999999996</v>
      </c>
      <c r="C13" s="723">
        <v>523.75154859781514</v>
      </c>
      <c r="D13" s="732">
        <v>465.03899999999999</v>
      </c>
      <c r="E13" s="747">
        <v>44.52</v>
      </c>
      <c r="F13" s="721">
        <v>207035.3628</v>
      </c>
    </row>
    <row r="14" spans="1:7" x14ac:dyDescent="0.25">
      <c r="A14" s="904">
        <v>2013</v>
      </c>
      <c r="B14" s="732">
        <v>9.5820000000000007</v>
      </c>
      <c r="C14" s="723">
        <v>510.64182842830303</v>
      </c>
      <c r="D14" s="732">
        <v>489.29700000000003</v>
      </c>
      <c r="E14" s="747">
        <v>51.91</v>
      </c>
      <c r="F14" s="721">
        <v>253994.07269999999</v>
      </c>
    </row>
    <row r="15" spans="1:7" x14ac:dyDescent="0.25">
      <c r="A15" s="904">
        <v>2014</v>
      </c>
      <c r="B15" s="732">
        <v>10.102</v>
      </c>
      <c r="C15" s="723">
        <v>459.80597901405656</v>
      </c>
      <c r="D15" s="732">
        <v>464.49599999999998</v>
      </c>
      <c r="E15" s="747">
        <v>44.2</v>
      </c>
      <c r="F15" s="721">
        <v>205307.23200000002</v>
      </c>
    </row>
    <row r="16" spans="1:7" x14ac:dyDescent="0.25">
      <c r="A16" s="904">
        <v>2015</v>
      </c>
      <c r="B16" s="732">
        <v>10.717000000000001</v>
      </c>
      <c r="C16" s="723">
        <v>506.85359708873756</v>
      </c>
      <c r="D16" s="732">
        <v>543.19500000000005</v>
      </c>
      <c r="E16" s="747">
        <v>73.97</v>
      </c>
      <c r="F16" s="721">
        <v>401801.34</v>
      </c>
    </row>
    <row r="17" spans="1:7" x14ac:dyDescent="0.25">
      <c r="A17" s="904">
        <v>2016</v>
      </c>
      <c r="B17" s="732">
        <v>11.081</v>
      </c>
      <c r="C17" s="723">
        <v>524.77483981590115</v>
      </c>
      <c r="D17" s="732">
        <v>581.50300000000004</v>
      </c>
      <c r="E17" s="747">
        <v>45.96</v>
      </c>
      <c r="F17" s="721">
        <v>267259</v>
      </c>
    </row>
    <row r="18" spans="1:7" x14ac:dyDescent="0.25">
      <c r="A18" s="904">
        <v>2017</v>
      </c>
      <c r="B18" s="732">
        <v>11.218</v>
      </c>
      <c r="C18" s="723">
        <v>523.4212872169727</v>
      </c>
      <c r="D18" s="732">
        <v>587.17399999999998</v>
      </c>
      <c r="E18" s="747">
        <v>61.7</v>
      </c>
      <c r="F18" s="721">
        <v>362286.35800000001</v>
      </c>
    </row>
    <row r="19" spans="1:7" x14ac:dyDescent="0.25">
      <c r="A19" s="904">
        <v>2018</v>
      </c>
      <c r="B19" s="853">
        <v>11.112</v>
      </c>
      <c r="C19" s="844">
        <v>536.64056875449967</v>
      </c>
      <c r="D19" s="853">
        <v>596.31500000000005</v>
      </c>
      <c r="E19" s="870">
        <v>58.87</v>
      </c>
      <c r="F19" s="843">
        <v>351050.64049999998</v>
      </c>
    </row>
    <row r="20" spans="1:7" ht="13.8" thickBot="1" x14ac:dyDescent="0.3">
      <c r="A20" s="905">
        <v>2019</v>
      </c>
      <c r="B20" s="748">
        <v>10.851000000000001</v>
      </c>
      <c r="C20" s="724">
        <v>558.03796885079714</v>
      </c>
      <c r="D20" s="748">
        <v>605.52700000000004</v>
      </c>
      <c r="E20" s="1924">
        <v>47.86</v>
      </c>
      <c r="F20" s="1925">
        <v>289805.22220000002</v>
      </c>
      <c r="G20" s="341"/>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46">
    <pageSetUpPr fitToPage="1"/>
  </sheetPr>
  <dimension ref="A1:K85"/>
  <sheetViews>
    <sheetView view="pageBreakPreview" zoomScale="75" zoomScaleNormal="75" zoomScaleSheetLayoutView="75" workbookViewId="0">
      <selection activeCell="A35" sqref="A35"/>
    </sheetView>
  </sheetViews>
  <sheetFormatPr baseColWidth="10" defaultColWidth="11.44140625" defaultRowHeight="13.2" x14ac:dyDescent="0.25"/>
  <cols>
    <col min="1" max="1" width="35.66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781</v>
      </c>
      <c r="B3" s="2002"/>
      <c r="C3" s="2002"/>
      <c r="D3" s="2002"/>
      <c r="E3" s="2002"/>
      <c r="F3" s="2002"/>
      <c r="G3" s="2002"/>
      <c r="H3" s="2002"/>
      <c r="I3" s="2002"/>
      <c r="J3" s="113"/>
    </row>
    <row r="4" spans="1:11" s="81" customFormat="1" ht="13.5" customHeight="1" thickBot="1" x14ac:dyDescent="0.3">
      <c r="A4" s="5"/>
      <c r="B4" s="6"/>
      <c r="C4" s="6"/>
      <c r="D4" s="6"/>
      <c r="E4" s="6"/>
      <c r="F4" s="6"/>
      <c r="G4" s="6"/>
      <c r="H4" s="6"/>
      <c r="I4" s="6"/>
    </row>
    <row r="5" spans="1:11" s="380" customFormat="1" ht="24.75" customHeight="1" x14ac:dyDescent="0.25">
      <c r="A5" s="2005" t="s">
        <v>77</v>
      </c>
      <c r="B5" s="366" t="s">
        <v>241</v>
      </c>
      <c r="C5" s="367"/>
      <c r="D5" s="367"/>
      <c r="E5" s="368"/>
      <c r="F5" s="366" t="s">
        <v>178</v>
      </c>
      <c r="G5" s="367"/>
      <c r="H5" s="367"/>
      <c r="I5" s="1999" t="s">
        <v>11</v>
      </c>
    </row>
    <row r="6" spans="1:11" s="380" customFormat="1" ht="24.75" customHeight="1" x14ac:dyDescent="0.25">
      <c r="A6" s="2006"/>
      <c r="B6" s="1997" t="s">
        <v>17</v>
      </c>
      <c r="C6" s="188" t="s">
        <v>18</v>
      </c>
      <c r="D6" s="189"/>
      <c r="E6" s="1997" t="s">
        <v>19</v>
      </c>
      <c r="F6" s="1997" t="s">
        <v>17</v>
      </c>
      <c r="G6" s="188" t="s">
        <v>18</v>
      </c>
      <c r="H6" s="190"/>
      <c r="I6" s="2000"/>
    </row>
    <row r="7" spans="1:11" s="380" customFormat="1" ht="24.75" customHeight="1" thickBot="1" x14ac:dyDescent="0.3">
      <c r="A7" s="2006"/>
      <c r="B7" s="2118"/>
      <c r="C7" s="653" t="s">
        <v>393</v>
      </c>
      <c r="D7" s="653" t="s">
        <v>394</v>
      </c>
      <c r="E7" s="2118"/>
      <c r="F7" s="2118"/>
      <c r="G7" s="653" t="s">
        <v>393</v>
      </c>
      <c r="H7" s="653" t="s">
        <v>394</v>
      </c>
      <c r="I7" s="2000"/>
    </row>
    <row r="8" spans="1:11" ht="24" customHeight="1" x14ac:dyDescent="0.25">
      <c r="A8" s="65" t="s">
        <v>81</v>
      </c>
      <c r="B8" s="110" t="s">
        <v>693</v>
      </c>
      <c r="C8" s="110">
        <v>26</v>
      </c>
      <c r="D8" s="37" t="s">
        <v>693</v>
      </c>
      <c r="E8" s="37">
        <v>26</v>
      </c>
      <c r="F8" s="110" t="s">
        <v>693</v>
      </c>
      <c r="G8" s="110">
        <v>68250</v>
      </c>
      <c r="H8" s="37" t="s">
        <v>693</v>
      </c>
      <c r="I8" s="117">
        <v>1775</v>
      </c>
      <c r="J8" s="177"/>
      <c r="K8" s="177"/>
    </row>
    <row r="9" spans="1:11" x14ac:dyDescent="0.25">
      <c r="A9" s="57" t="s">
        <v>82</v>
      </c>
      <c r="B9" s="11" t="s">
        <v>693</v>
      </c>
      <c r="C9" s="11">
        <v>13</v>
      </c>
      <c r="D9" s="40" t="s">
        <v>693</v>
      </c>
      <c r="E9" s="40">
        <v>13</v>
      </c>
      <c r="F9" s="11" t="s">
        <v>693</v>
      </c>
      <c r="G9" s="11">
        <v>67450</v>
      </c>
      <c r="H9" s="40" t="s">
        <v>693</v>
      </c>
      <c r="I9" s="12">
        <v>877</v>
      </c>
      <c r="J9" s="177"/>
      <c r="K9" s="177"/>
    </row>
    <row r="10" spans="1:11" x14ac:dyDescent="0.25">
      <c r="A10" s="57" t="s">
        <v>83</v>
      </c>
      <c r="B10" s="40" t="s">
        <v>693</v>
      </c>
      <c r="C10" s="40">
        <v>22</v>
      </c>
      <c r="D10" s="40" t="s">
        <v>693</v>
      </c>
      <c r="E10" s="40">
        <v>22</v>
      </c>
      <c r="F10" s="11" t="s">
        <v>693</v>
      </c>
      <c r="G10" s="11">
        <v>67320</v>
      </c>
      <c r="H10" s="40" t="s">
        <v>693</v>
      </c>
      <c r="I10" s="41">
        <v>1481</v>
      </c>
      <c r="J10" s="177"/>
      <c r="K10" s="177"/>
    </row>
    <row r="11" spans="1:11" x14ac:dyDescent="0.25">
      <c r="A11" s="57" t="s">
        <v>84</v>
      </c>
      <c r="B11" s="11" t="s">
        <v>693</v>
      </c>
      <c r="C11" s="11">
        <v>23</v>
      </c>
      <c r="D11" s="40" t="s">
        <v>693</v>
      </c>
      <c r="E11" s="40">
        <v>23</v>
      </c>
      <c r="F11" s="11" t="s">
        <v>693</v>
      </c>
      <c r="G11" s="11">
        <v>66250</v>
      </c>
      <c r="H11" s="40" t="s">
        <v>693</v>
      </c>
      <c r="I11" s="12">
        <v>1524</v>
      </c>
      <c r="J11" s="177"/>
      <c r="K11" s="177"/>
    </row>
    <row r="12" spans="1:11" x14ac:dyDescent="0.25">
      <c r="A12" s="66" t="s">
        <v>85</v>
      </c>
      <c r="B12" s="67" t="s">
        <v>693</v>
      </c>
      <c r="C12" s="67">
        <v>84</v>
      </c>
      <c r="D12" s="67" t="s">
        <v>693</v>
      </c>
      <c r="E12" s="67">
        <v>84</v>
      </c>
      <c r="F12" s="71" t="s">
        <v>693</v>
      </c>
      <c r="G12" s="71">
        <v>67335</v>
      </c>
      <c r="H12" s="67" t="s">
        <v>693</v>
      </c>
      <c r="I12" s="68">
        <v>5657</v>
      </c>
      <c r="J12" s="177"/>
      <c r="K12" s="177"/>
    </row>
    <row r="13" spans="1:11" x14ac:dyDescent="0.25">
      <c r="A13" s="57"/>
      <c r="B13" s="40"/>
      <c r="C13" s="40"/>
      <c r="D13" s="40"/>
      <c r="E13" s="40"/>
      <c r="F13" s="11"/>
      <c r="G13" s="11"/>
      <c r="H13" s="40"/>
      <c r="I13" s="41"/>
      <c r="J13" s="177"/>
      <c r="K13" s="177"/>
    </row>
    <row r="14" spans="1:11" x14ac:dyDescent="0.25">
      <c r="A14" s="66" t="s">
        <v>86</v>
      </c>
      <c r="B14" s="67">
        <v>37</v>
      </c>
      <c r="C14" s="67">
        <v>18</v>
      </c>
      <c r="D14" s="67">
        <v>16</v>
      </c>
      <c r="E14" s="67">
        <v>71</v>
      </c>
      <c r="F14" s="71">
        <v>15000</v>
      </c>
      <c r="G14" s="71">
        <v>25000</v>
      </c>
      <c r="H14" s="67">
        <v>40000</v>
      </c>
      <c r="I14" s="68">
        <v>1645</v>
      </c>
      <c r="J14" s="177"/>
      <c r="K14" s="177"/>
    </row>
    <row r="15" spans="1:11" x14ac:dyDescent="0.25">
      <c r="A15" s="57"/>
      <c r="B15" s="40"/>
      <c r="C15" s="40"/>
      <c r="D15" s="40"/>
      <c r="E15" s="40"/>
      <c r="F15" s="11"/>
      <c r="G15" s="11"/>
      <c r="H15" s="40"/>
      <c r="I15" s="41"/>
      <c r="J15" s="177"/>
      <c r="K15" s="177"/>
    </row>
    <row r="16" spans="1:11" x14ac:dyDescent="0.25">
      <c r="A16" s="66" t="s">
        <v>87</v>
      </c>
      <c r="B16" s="67">
        <v>2</v>
      </c>
      <c r="C16" s="67" t="s">
        <v>693</v>
      </c>
      <c r="D16" s="67" t="s">
        <v>693</v>
      </c>
      <c r="E16" s="67">
        <v>2</v>
      </c>
      <c r="F16" s="71">
        <v>8000</v>
      </c>
      <c r="G16" s="71" t="s">
        <v>693</v>
      </c>
      <c r="H16" s="67" t="s">
        <v>693</v>
      </c>
      <c r="I16" s="68">
        <v>16</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v>3</v>
      </c>
      <c r="D18" s="40" t="s">
        <v>693</v>
      </c>
      <c r="E18" s="40">
        <v>3</v>
      </c>
      <c r="F18" s="11" t="s">
        <v>693</v>
      </c>
      <c r="G18" s="11">
        <v>33000</v>
      </c>
      <c r="H18" s="40" t="s">
        <v>693</v>
      </c>
      <c r="I18" s="12">
        <v>99</v>
      </c>
      <c r="J18" s="177"/>
      <c r="K18" s="177"/>
    </row>
    <row r="19" spans="1:11" x14ac:dyDescent="0.25">
      <c r="A19" s="57" t="s">
        <v>89</v>
      </c>
      <c r="B19" s="11">
        <v>5</v>
      </c>
      <c r="C19" s="75">
        <v>2</v>
      </c>
      <c r="D19" s="40" t="s">
        <v>693</v>
      </c>
      <c r="E19" s="40">
        <v>7</v>
      </c>
      <c r="F19" s="11">
        <v>12840</v>
      </c>
      <c r="G19" s="75">
        <v>25760</v>
      </c>
      <c r="H19" s="40" t="s">
        <v>693</v>
      </c>
      <c r="I19" s="12">
        <v>116</v>
      </c>
      <c r="J19" s="177"/>
      <c r="K19" s="177"/>
    </row>
    <row r="20" spans="1:11" x14ac:dyDescent="0.25">
      <c r="A20" s="57" t="s">
        <v>90</v>
      </c>
      <c r="B20" s="11">
        <v>21</v>
      </c>
      <c r="C20" s="11">
        <v>11</v>
      </c>
      <c r="D20" s="75">
        <v>2</v>
      </c>
      <c r="E20" s="40">
        <v>34</v>
      </c>
      <c r="F20" s="11">
        <v>11340</v>
      </c>
      <c r="G20" s="11">
        <v>27540</v>
      </c>
      <c r="H20" s="75">
        <v>52350</v>
      </c>
      <c r="I20" s="12">
        <v>646</v>
      </c>
      <c r="J20" s="177"/>
      <c r="K20" s="177"/>
    </row>
    <row r="21" spans="1:11" x14ac:dyDescent="0.25">
      <c r="A21" s="66" t="s">
        <v>91</v>
      </c>
      <c r="B21" s="67">
        <v>26</v>
      </c>
      <c r="C21" s="67">
        <v>16</v>
      </c>
      <c r="D21" s="67">
        <v>2</v>
      </c>
      <c r="E21" s="67">
        <v>44</v>
      </c>
      <c r="F21" s="71">
        <v>11628</v>
      </c>
      <c r="G21" s="71">
        <v>28341</v>
      </c>
      <c r="H21" s="67">
        <v>52350</v>
      </c>
      <c r="I21" s="68">
        <v>861</v>
      </c>
      <c r="J21" s="177"/>
      <c r="K21" s="177"/>
    </row>
    <row r="22" spans="1:11" x14ac:dyDescent="0.25">
      <c r="A22" s="57"/>
      <c r="B22" s="40"/>
      <c r="C22" s="40"/>
      <c r="D22" s="40"/>
      <c r="E22" s="40"/>
      <c r="F22" s="11"/>
      <c r="G22" s="11"/>
      <c r="H22" s="40"/>
      <c r="I22" s="41"/>
      <c r="J22" s="177"/>
      <c r="K22" s="177"/>
    </row>
    <row r="23" spans="1:11" x14ac:dyDescent="0.25">
      <c r="A23" s="66" t="s">
        <v>92</v>
      </c>
      <c r="B23" s="67" t="s">
        <v>693</v>
      </c>
      <c r="C23" s="67">
        <v>134</v>
      </c>
      <c r="D23" s="67">
        <v>1</v>
      </c>
      <c r="E23" s="67">
        <v>135</v>
      </c>
      <c r="F23" s="71" t="s">
        <v>693</v>
      </c>
      <c r="G23" s="71">
        <v>60500</v>
      </c>
      <c r="H23" s="67">
        <v>83000</v>
      </c>
      <c r="I23" s="68">
        <v>8190</v>
      </c>
      <c r="J23" s="177"/>
      <c r="K23" s="177"/>
    </row>
    <row r="24" spans="1:11" x14ac:dyDescent="0.25">
      <c r="A24" s="57"/>
      <c r="B24" s="40"/>
      <c r="C24" s="40"/>
      <c r="D24" s="40"/>
      <c r="E24" s="40"/>
      <c r="F24" s="11"/>
      <c r="G24" s="11"/>
      <c r="H24" s="40"/>
      <c r="I24" s="41"/>
      <c r="J24" s="177"/>
      <c r="K24" s="177"/>
    </row>
    <row r="25" spans="1:11" x14ac:dyDescent="0.25">
      <c r="A25" s="66" t="s">
        <v>93</v>
      </c>
      <c r="B25" s="67" t="s">
        <v>693</v>
      </c>
      <c r="C25" s="67">
        <v>35</v>
      </c>
      <c r="D25" s="67">
        <v>3</v>
      </c>
      <c r="E25" s="67">
        <v>38</v>
      </c>
      <c r="F25" s="71" t="s">
        <v>693</v>
      </c>
      <c r="G25" s="71">
        <v>44000</v>
      </c>
      <c r="H25" s="67">
        <v>58000</v>
      </c>
      <c r="I25" s="68">
        <v>1714</v>
      </c>
      <c r="J25" s="177"/>
      <c r="K25" s="177"/>
    </row>
    <row r="26" spans="1:11" x14ac:dyDescent="0.25">
      <c r="A26" s="57"/>
      <c r="B26" s="40"/>
      <c r="C26" s="40"/>
      <c r="D26" s="40"/>
      <c r="E26" s="40"/>
      <c r="F26" s="11"/>
      <c r="G26" s="11"/>
      <c r="H26" s="40"/>
      <c r="I26" s="41"/>
      <c r="J26" s="177"/>
      <c r="K26" s="177"/>
    </row>
    <row r="27" spans="1:11" x14ac:dyDescent="0.25">
      <c r="A27" s="57" t="s">
        <v>94</v>
      </c>
      <c r="B27" s="40">
        <v>1</v>
      </c>
      <c r="C27" s="40">
        <v>1</v>
      </c>
      <c r="D27" s="40" t="s">
        <v>693</v>
      </c>
      <c r="E27" s="40">
        <v>2</v>
      </c>
      <c r="F27" s="40">
        <v>17800</v>
      </c>
      <c r="G27" s="11">
        <v>60000</v>
      </c>
      <c r="H27" s="40" t="s">
        <v>693</v>
      </c>
      <c r="I27" s="41">
        <v>77</v>
      </c>
      <c r="J27" s="177"/>
      <c r="K27" s="177"/>
    </row>
    <row r="28" spans="1:11" x14ac:dyDescent="0.25">
      <c r="A28" s="57" t="s">
        <v>95</v>
      </c>
      <c r="B28" s="40" t="s">
        <v>693</v>
      </c>
      <c r="C28" s="40" t="s">
        <v>693</v>
      </c>
      <c r="D28" s="40" t="s">
        <v>693</v>
      </c>
      <c r="E28" s="40" t="s">
        <v>693</v>
      </c>
      <c r="F28" s="40" t="s">
        <v>693</v>
      </c>
      <c r="G28" s="11" t="s">
        <v>693</v>
      </c>
      <c r="H28" s="40" t="s">
        <v>693</v>
      </c>
      <c r="I28" s="41" t="s">
        <v>693</v>
      </c>
      <c r="J28" s="177"/>
      <c r="K28" s="177"/>
    </row>
    <row r="29" spans="1:11" x14ac:dyDescent="0.25">
      <c r="A29" s="57" t="s">
        <v>96</v>
      </c>
      <c r="B29" s="40" t="s">
        <v>693</v>
      </c>
      <c r="C29" s="11">
        <v>69</v>
      </c>
      <c r="D29" s="75">
        <v>2</v>
      </c>
      <c r="E29" s="40">
        <v>71</v>
      </c>
      <c r="F29" s="40" t="s">
        <v>693</v>
      </c>
      <c r="G29" s="11">
        <v>49493</v>
      </c>
      <c r="H29" s="75">
        <v>49500</v>
      </c>
      <c r="I29" s="12">
        <v>3514</v>
      </c>
      <c r="J29" s="177"/>
      <c r="K29" s="177"/>
    </row>
    <row r="30" spans="1:11" x14ac:dyDescent="0.25">
      <c r="A30" s="66" t="s">
        <v>97</v>
      </c>
      <c r="B30" s="67">
        <v>1</v>
      </c>
      <c r="C30" s="67">
        <v>70</v>
      </c>
      <c r="D30" s="67">
        <v>2</v>
      </c>
      <c r="E30" s="67">
        <v>73</v>
      </c>
      <c r="F30" s="71">
        <v>17800</v>
      </c>
      <c r="G30" s="71">
        <v>49643</v>
      </c>
      <c r="H30" s="67">
        <v>49500</v>
      </c>
      <c r="I30" s="68">
        <v>3591</v>
      </c>
      <c r="J30" s="177"/>
      <c r="K30" s="177"/>
    </row>
    <row r="31" spans="1:11" x14ac:dyDescent="0.25">
      <c r="A31" s="57"/>
      <c r="B31" s="40"/>
      <c r="C31" s="40"/>
      <c r="D31" s="40"/>
      <c r="E31" s="40"/>
      <c r="F31" s="11"/>
      <c r="G31" s="11"/>
      <c r="H31" s="40"/>
      <c r="I31" s="41"/>
      <c r="J31" s="177"/>
      <c r="K31" s="177"/>
    </row>
    <row r="32" spans="1:11" x14ac:dyDescent="0.25">
      <c r="A32" s="57" t="s">
        <v>98</v>
      </c>
      <c r="B32" s="73" t="s">
        <v>693</v>
      </c>
      <c r="C32" s="73">
        <v>108</v>
      </c>
      <c r="D32" s="75" t="s">
        <v>693</v>
      </c>
      <c r="E32" s="40">
        <v>108</v>
      </c>
      <c r="F32" s="73" t="s">
        <v>693</v>
      </c>
      <c r="G32" s="73">
        <v>45135</v>
      </c>
      <c r="H32" s="75" t="s">
        <v>693</v>
      </c>
      <c r="I32" s="12">
        <v>4875</v>
      </c>
      <c r="J32" s="177"/>
      <c r="K32" s="177"/>
    </row>
    <row r="33" spans="1:11" x14ac:dyDescent="0.25">
      <c r="A33" s="57" t="s">
        <v>99</v>
      </c>
      <c r="B33" s="73" t="s">
        <v>693</v>
      </c>
      <c r="C33" s="73">
        <v>32</v>
      </c>
      <c r="D33" s="40" t="s">
        <v>693</v>
      </c>
      <c r="E33" s="40">
        <v>32</v>
      </c>
      <c r="F33" s="73" t="s">
        <v>693</v>
      </c>
      <c r="G33" s="73">
        <v>27844</v>
      </c>
      <c r="H33" s="40" t="s">
        <v>693</v>
      </c>
      <c r="I33" s="12">
        <v>891</v>
      </c>
      <c r="J33" s="177"/>
      <c r="K33" s="177"/>
    </row>
    <row r="34" spans="1:11" x14ac:dyDescent="0.25">
      <c r="A34" s="57" t="s">
        <v>100</v>
      </c>
      <c r="B34" s="73" t="s">
        <v>693</v>
      </c>
      <c r="C34" s="73">
        <v>31</v>
      </c>
      <c r="D34" s="40" t="s">
        <v>693</v>
      </c>
      <c r="E34" s="40">
        <v>31</v>
      </c>
      <c r="F34" s="73" t="s">
        <v>693</v>
      </c>
      <c r="G34" s="73">
        <v>23409</v>
      </c>
      <c r="H34" s="40" t="s">
        <v>693</v>
      </c>
      <c r="I34" s="12">
        <v>726</v>
      </c>
      <c r="J34" s="177"/>
      <c r="K34" s="177"/>
    </row>
    <row r="35" spans="1:11" x14ac:dyDescent="0.25">
      <c r="A35" s="57" t="s">
        <v>101</v>
      </c>
      <c r="B35" s="73" t="s">
        <v>693</v>
      </c>
      <c r="C35" s="73">
        <v>100</v>
      </c>
      <c r="D35" s="40" t="s">
        <v>693</v>
      </c>
      <c r="E35" s="40">
        <v>100</v>
      </c>
      <c r="F35" s="73" t="s">
        <v>693</v>
      </c>
      <c r="G35" s="73">
        <v>24000</v>
      </c>
      <c r="H35" s="40" t="s">
        <v>693</v>
      </c>
      <c r="I35" s="12">
        <v>2400</v>
      </c>
      <c r="J35" s="177"/>
      <c r="K35" s="177"/>
    </row>
    <row r="36" spans="1:11" x14ac:dyDescent="0.25">
      <c r="A36" s="66" t="s">
        <v>102</v>
      </c>
      <c r="B36" s="67" t="s">
        <v>693</v>
      </c>
      <c r="C36" s="67">
        <v>271</v>
      </c>
      <c r="D36" s="67" t="s">
        <v>693</v>
      </c>
      <c r="E36" s="67">
        <v>271</v>
      </c>
      <c r="F36" s="71" t="s">
        <v>693</v>
      </c>
      <c r="G36" s="71">
        <v>32809</v>
      </c>
      <c r="H36" s="67" t="s">
        <v>693</v>
      </c>
      <c r="I36" s="68">
        <v>8892</v>
      </c>
      <c r="J36" s="177"/>
      <c r="K36" s="177"/>
    </row>
    <row r="37" spans="1:11" x14ac:dyDescent="0.25">
      <c r="A37" s="57"/>
      <c r="B37" s="40"/>
      <c r="C37" s="40"/>
      <c r="D37" s="40"/>
      <c r="E37" s="40"/>
      <c r="F37" s="11"/>
      <c r="G37" s="11"/>
      <c r="H37" s="11"/>
      <c r="I37" s="41"/>
      <c r="J37" s="177"/>
      <c r="K37" s="177"/>
    </row>
    <row r="38" spans="1:11" x14ac:dyDescent="0.25">
      <c r="A38" s="66" t="s">
        <v>103</v>
      </c>
      <c r="B38" s="67" t="s">
        <v>693</v>
      </c>
      <c r="C38" s="67">
        <v>172</v>
      </c>
      <c r="D38" s="67">
        <v>60</v>
      </c>
      <c r="E38" s="67">
        <v>232</v>
      </c>
      <c r="F38" s="71" t="s">
        <v>693</v>
      </c>
      <c r="G38" s="71">
        <v>22100</v>
      </c>
      <c r="H38" s="67">
        <v>41550</v>
      </c>
      <c r="I38" s="68">
        <v>6294</v>
      </c>
      <c r="J38" s="177"/>
      <c r="K38" s="177"/>
    </row>
    <row r="39" spans="1:11" x14ac:dyDescent="0.25">
      <c r="A39" s="57"/>
      <c r="B39" s="40"/>
      <c r="C39" s="40"/>
      <c r="D39" s="40"/>
      <c r="E39" s="40"/>
      <c r="F39" s="11"/>
      <c r="G39" s="11"/>
      <c r="H39" s="11"/>
      <c r="I39" s="41"/>
      <c r="J39" s="177"/>
      <c r="K39" s="177"/>
    </row>
    <row r="40" spans="1:11" x14ac:dyDescent="0.25">
      <c r="A40" s="57" t="s">
        <v>161</v>
      </c>
      <c r="B40" s="40" t="s">
        <v>693</v>
      </c>
      <c r="C40" s="11" t="s">
        <v>693</v>
      </c>
      <c r="D40" s="40" t="s">
        <v>693</v>
      </c>
      <c r="E40" s="40" t="s">
        <v>693</v>
      </c>
      <c r="F40" s="40" t="s">
        <v>693</v>
      </c>
      <c r="G40" s="11" t="s">
        <v>693</v>
      </c>
      <c r="H40" s="40" t="s">
        <v>693</v>
      </c>
      <c r="I40" s="12" t="s">
        <v>693</v>
      </c>
      <c r="J40" s="177"/>
      <c r="K40" s="177"/>
    </row>
    <row r="41" spans="1:11" x14ac:dyDescent="0.25">
      <c r="A41" s="57" t="s">
        <v>105</v>
      </c>
      <c r="B41" s="11" t="s">
        <v>693</v>
      </c>
      <c r="C41" s="11" t="s">
        <v>693</v>
      </c>
      <c r="D41" s="40" t="s">
        <v>693</v>
      </c>
      <c r="E41" s="40" t="s">
        <v>693</v>
      </c>
      <c r="F41" s="11" t="s">
        <v>693</v>
      </c>
      <c r="G41" s="11" t="s">
        <v>693</v>
      </c>
      <c r="H41" s="40" t="s">
        <v>693</v>
      </c>
      <c r="I41" s="12" t="s">
        <v>693</v>
      </c>
      <c r="J41" s="177"/>
      <c r="K41" s="177"/>
    </row>
    <row r="42" spans="1:11" x14ac:dyDescent="0.25">
      <c r="A42" s="57" t="s">
        <v>106</v>
      </c>
      <c r="B42" s="11" t="s">
        <v>693</v>
      </c>
      <c r="C42" s="11" t="s">
        <v>693</v>
      </c>
      <c r="D42" s="40">
        <v>4</v>
      </c>
      <c r="E42" s="40">
        <v>4</v>
      </c>
      <c r="F42" s="11" t="s">
        <v>693</v>
      </c>
      <c r="G42" s="11" t="s">
        <v>693</v>
      </c>
      <c r="H42" s="40">
        <v>40000</v>
      </c>
      <c r="I42" s="12">
        <v>160</v>
      </c>
      <c r="J42" s="177"/>
      <c r="K42" s="177"/>
    </row>
    <row r="43" spans="1:11" x14ac:dyDescent="0.25">
      <c r="A43" s="57" t="s">
        <v>107</v>
      </c>
      <c r="B43" s="40" t="s">
        <v>693</v>
      </c>
      <c r="C43" s="11" t="s">
        <v>693</v>
      </c>
      <c r="D43" s="40" t="s">
        <v>693</v>
      </c>
      <c r="E43" s="40" t="s">
        <v>693</v>
      </c>
      <c r="F43" s="40" t="s">
        <v>693</v>
      </c>
      <c r="G43" s="11" t="s">
        <v>693</v>
      </c>
      <c r="H43" s="40" t="s">
        <v>693</v>
      </c>
      <c r="I43" s="12" t="s">
        <v>693</v>
      </c>
      <c r="J43" s="177"/>
      <c r="K43" s="177"/>
    </row>
    <row r="44" spans="1:11" x14ac:dyDescent="0.25">
      <c r="A44" s="57" t="s">
        <v>108</v>
      </c>
      <c r="B44" s="11" t="s">
        <v>693</v>
      </c>
      <c r="C44" s="11" t="s">
        <v>693</v>
      </c>
      <c r="D44" s="40" t="s">
        <v>693</v>
      </c>
      <c r="E44" s="40" t="s">
        <v>693</v>
      </c>
      <c r="F44" s="11" t="s">
        <v>693</v>
      </c>
      <c r="G44" s="11" t="s">
        <v>693</v>
      </c>
      <c r="H44" s="40" t="s">
        <v>693</v>
      </c>
      <c r="I44" s="12" t="s">
        <v>693</v>
      </c>
      <c r="J44" s="177"/>
      <c r="K44" s="177"/>
    </row>
    <row r="45" spans="1:11" x14ac:dyDescent="0.25">
      <c r="A45" s="57" t="s">
        <v>109</v>
      </c>
      <c r="B45" s="40" t="s">
        <v>693</v>
      </c>
      <c r="C45" s="11">
        <v>6</v>
      </c>
      <c r="D45" s="40" t="s">
        <v>693</v>
      </c>
      <c r="E45" s="40">
        <v>6</v>
      </c>
      <c r="F45" s="40" t="s">
        <v>693</v>
      </c>
      <c r="G45" s="11">
        <v>25000</v>
      </c>
      <c r="H45" s="40" t="s">
        <v>693</v>
      </c>
      <c r="I45" s="12">
        <v>150</v>
      </c>
      <c r="J45" s="177"/>
      <c r="K45" s="177"/>
    </row>
    <row r="46" spans="1:11" x14ac:dyDescent="0.25">
      <c r="A46" s="57" t="s">
        <v>110</v>
      </c>
      <c r="B46" s="11" t="s">
        <v>693</v>
      </c>
      <c r="C46" s="11">
        <v>9</v>
      </c>
      <c r="D46" s="40" t="s">
        <v>693</v>
      </c>
      <c r="E46" s="40">
        <v>9</v>
      </c>
      <c r="F46" s="11" t="s">
        <v>693</v>
      </c>
      <c r="G46" s="11">
        <v>40000</v>
      </c>
      <c r="H46" s="40" t="s">
        <v>693</v>
      </c>
      <c r="I46" s="12">
        <v>360</v>
      </c>
      <c r="J46" s="177"/>
      <c r="K46" s="177"/>
    </row>
    <row r="47" spans="1:11" x14ac:dyDescent="0.25">
      <c r="A47" s="57" t="s">
        <v>111</v>
      </c>
      <c r="B47" s="40" t="s">
        <v>693</v>
      </c>
      <c r="C47" s="11">
        <v>1</v>
      </c>
      <c r="D47" s="40" t="s">
        <v>693</v>
      </c>
      <c r="E47" s="40">
        <v>1</v>
      </c>
      <c r="F47" s="40" t="s">
        <v>693</v>
      </c>
      <c r="G47" s="11">
        <v>23000</v>
      </c>
      <c r="H47" s="40" t="s">
        <v>693</v>
      </c>
      <c r="I47" s="12">
        <v>23</v>
      </c>
      <c r="J47" s="177"/>
      <c r="K47" s="177"/>
    </row>
    <row r="48" spans="1:11" x14ac:dyDescent="0.25">
      <c r="A48" s="57" t="s">
        <v>112</v>
      </c>
      <c r="B48" s="11" t="s">
        <v>693</v>
      </c>
      <c r="C48" s="11" t="s">
        <v>693</v>
      </c>
      <c r="D48" s="40" t="s">
        <v>693</v>
      </c>
      <c r="E48" s="40" t="s">
        <v>693</v>
      </c>
      <c r="F48" s="11" t="s">
        <v>693</v>
      </c>
      <c r="G48" s="11" t="s">
        <v>693</v>
      </c>
      <c r="H48" s="40" t="s">
        <v>693</v>
      </c>
      <c r="I48" s="12" t="s">
        <v>693</v>
      </c>
      <c r="J48" s="177"/>
      <c r="K48" s="177"/>
    </row>
    <row r="49" spans="1:11" x14ac:dyDescent="0.25">
      <c r="A49" s="66" t="s">
        <v>113</v>
      </c>
      <c r="B49" s="67" t="s">
        <v>693</v>
      </c>
      <c r="C49" s="67">
        <v>16</v>
      </c>
      <c r="D49" s="67">
        <v>4</v>
      </c>
      <c r="E49" s="67">
        <v>20</v>
      </c>
      <c r="F49" s="71" t="s">
        <v>693</v>
      </c>
      <c r="G49" s="71">
        <v>33313</v>
      </c>
      <c r="H49" s="67">
        <v>40000</v>
      </c>
      <c r="I49" s="68">
        <v>693</v>
      </c>
      <c r="J49" s="177"/>
      <c r="K49" s="177"/>
    </row>
    <row r="50" spans="1:11" x14ac:dyDescent="0.25">
      <c r="A50" s="57"/>
      <c r="B50" s="40"/>
      <c r="C50" s="40"/>
      <c r="D50" s="40"/>
      <c r="E50" s="40"/>
      <c r="F50" s="11"/>
      <c r="G50" s="11"/>
      <c r="H50" s="11"/>
      <c r="I50" s="41"/>
      <c r="J50" s="177"/>
      <c r="K50" s="177"/>
    </row>
    <row r="51" spans="1:11" x14ac:dyDescent="0.25">
      <c r="A51" s="66" t="s">
        <v>114</v>
      </c>
      <c r="B51" s="67" t="s">
        <v>693</v>
      </c>
      <c r="C51" s="67">
        <v>13</v>
      </c>
      <c r="D51" s="67" t="s">
        <v>693</v>
      </c>
      <c r="E51" s="67">
        <v>13</v>
      </c>
      <c r="F51" s="71" t="s">
        <v>693</v>
      </c>
      <c r="G51" s="71">
        <v>30600</v>
      </c>
      <c r="H51" s="67" t="s">
        <v>693</v>
      </c>
      <c r="I51" s="68">
        <v>398</v>
      </c>
      <c r="J51" s="177"/>
      <c r="K51" s="177"/>
    </row>
    <row r="52" spans="1:11" x14ac:dyDescent="0.25">
      <c r="A52" s="57"/>
      <c r="B52" s="40"/>
      <c r="C52" s="40"/>
      <c r="D52" s="40"/>
      <c r="E52" s="40"/>
      <c r="F52" s="11"/>
      <c r="G52" s="11"/>
      <c r="H52" s="11"/>
      <c r="I52" s="41"/>
      <c r="J52" s="177"/>
      <c r="K52" s="177"/>
    </row>
    <row r="53" spans="1:11" x14ac:dyDescent="0.25">
      <c r="A53" s="57" t="s">
        <v>115</v>
      </c>
      <c r="B53" s="40" t="s">
        <v>693</v>
      </c>
      <c r="C53" s="11">
        <v>92</v>
      </c>
      <c r="D53" s="40" t="s">
        <v>693</v>
      </c>
      <c r="E53" s="40">
        <v>92</v>
      </c>
      <c r="F53" s="40" t="s">
        <v>693</v>
      </c>
      <c r="G53" s="11">
        <v>30000</v>
      </c>
      <c r="H53" s="40" t="s">
        <v>693</v>
      </c>
      <c r="I53" s="12">
        <v>2760</v>
      </c>
      <c r="J53" s="177"/>
      <c r="K53" s="177"/>
    </row>
    <row r="54" spans="1:11" x14ac:dyDescent="0.25">
      <c r="A54" s="57" t="s">
        <v>116</v>
      </c>
      <c r="B54" s="40" t="s">
        <v>693</v>
      </c>
      <c r="C54" s="11">
        <v>17</v>
      </c>
      <c r="D54" s="40" t="s">
        <v>693</v>
      </c>
      <c r="E54" s="40">
        <v>17</v>
      </c>
      <c r="F54" s="40" t="s">
        <v>693</v>
      </c>
      <c r="G54" s="11">
        <v>28500</v>
      </c>
      <c r="H54" s="40" t="s">
        <v>693</v>
      </c>
      <c r="I54" s="12">
        <v>485</v>
      </c>
      <c r="J54" s="177"/>
      <c r="K54" s="177"/>
    </row>
    <row r="55" spans="1:11" x14ac:dyDescent="0.25">
      <c r="A55" s="57" t="s">
        <v>117</v>
      </c>
      <c r="B55" s="40">
        <v>4</v>
      </c>
      <c r="C55" s="11">
        <v>4</v>
      </c>
      <c r="D55" s="40">
        <v>1</v>
      </c>
      <c r="E55" s="40">
        <v>9</v>
      </c>
      <c r="F55" s="40">
        <v>6500</v>
      </c>
      <c r="G55" s="11">
        <v>29000</v>
      </c>
      <c r="H55" s="40">
        <v>37500</v>
      </c>
      <c r="I55" s="12">
        <v>180</v>
      </c>
      <c r="J55" s="177"/>
      <c r="K55" s="177"/>
    </row>
    <row r="56" spans="1:11" x14ac:dyDescent="0.25">
      <c r="A56" s="57" t="s">
        <v>118</v>
      </c>
      <c r="B56" s="40">
        <v>2</v>
      </c>
      <c r="C56" s="11" t="s">
        <v>693</v>
      </c>
      <c r="D56" s="40" t="s">
        <v>693</v>
      </c>
      <c r="E56" s="40">
        <v>2</v>
      </c>
      <c r="F56" s="40">
        <v>7000</v>
      </c>
      <c r="G56" s="11" t="s">
        <v>693</v>
      </c>
      <c r="H56" s="40" t="s">
        <v>693</v>
      </c>
      <c r="I56" s="12">
        <v>14</v>
      </c>
      <c r="J56" s="177"/>
      <c r="K56" s="177"/>
    </row>
    <row r="57" spans="1:11" x14ac:dyDescent="0.25">
      <c r="A57" s="57" t="s">
        <v>119</v>
      </c>
      <c r="B57" s="40" t="s">
        <v>693</v>
      </c>
      <c r="C57" s="11">
        <v>12</v>
      </c>
      <c r="D57" s="40" t="s">
        <v>693</v>
      </c>
      <c r="E57" s="40">
        <v>12</v>
      </c>
      <c r="F57" s="40" t="s">
        <v>693</v>
      </c>
      <c r="G57" s="11">
        <v>27500</v>
      </c>
      <c r="H57" s="40" t="s">
        <v>693</v>
      </c>
      <c r="I57" s="12">
        <v>330</v>
      </c>
      <c r="J57" s="177"/>
      <c r="K57" s="177"/>
    </row>
    <row r="58" spans="1:11" x14ac:dyDescent="0.25">
      <c r="A58" s="66" t="s">
        <v>176</v>
      </c>
      <c r="B58" s="67">
        <v>6</v>
      </c>
      <c r="C58" s="67">
        <v>125</v>
      </c>
      <c r="D58" s="67">
        <v>1</v>
      </c>
      <c r="E58" s="67">
        <v>132</v>
      </c>
      <c r="F58" s="71">
        <v>6667</v>
      </c>
      <c r="G58" s="71">
        <v>29524</v>
      </c>
      <c r="H58" s="67">
        <v>37500</v>
      </c>
      <c r="I58" s="68">
        <v>3769</v>
      </c>
      <c r="J58" s="177"/>
      <c r="K58" s="177"/>
    </row>
    <row r="59" spans="1:11" x14ac:dyDescent="0.25">
      <c r="A59" s="57"/>
      <c r="B59" s="40"/>
      <c r="C59" s="40"/>
      <c r="D59" s="40"/>
      <c r="E59" s="40"/>
      <c r="F59" s="11"/>
      <c r="G59" s="11"/>
      <c r="H59" s="11"/>
      <c r="I59" s="41"/>
      <c r="J59" s="177"/>
      <c r="K59" s="177"/>
    </row>
    <row r="60" spans="1:11" x14ac:dyDescent="0.25">
      <c r="A60" s="57" t="s">
        <v>121</v>
      </c>
      <c r="B60" s="40" t="s">
        <v>693</v>
      </c>
      <c r="C60" s="11">
        <v>40</v>
      </c>
      <c r="D60" s="11">
        <v>37</v>
      </c>
      <c r="E60" s="40">
        <v>77</v>
      </c>
      <c r="F60" s="40" t="s">
        <v>693</v>
      </c>
      <c r="G60" s="11">
        <v>40000</v>
      </c>
      <c r="H60" s="11">
        <v>75000</v>
      </c>
      <c r="I60" s="12">
        <v>4375</v>
      </c>
      <c r="J60" s="177"/>
      <c r="K60" s="177"/>
    </row>
    <row r="61" spans="1:11" x14ac:dyDescent="0.25">
      <c r="A61" s="57" t="s">
        <v>122</v>
      </c>
      <c r="B61" s="11" t="s">
        <v>693</v>
      </c>
      <c r="C61" s="11">
        <v>55</v>
      </c>
      <c r="D61" s="75">
        <v>11</v>
      </c>
      <c r="E61" s="40">
        <v>66</v>
      </c>
      <c r="F61" s="11" t="s">
        <v>693</v>
      </c>
      <c r="G61" s="11">
        <v>28000</v>
      </c>
      <c r="H61" s="75">
        <v>45000</v>
      </c>
      <c r="I61" s="12">
        <v>2035</v>
      </c>
      <c r="J61" s="177"/>
      <c r="K61" s="177"/>
    </row>
    <row r="62" spans="1:11" x14ac:dyDescent="0.25">
      <c r="A62" s="57" t="s">
        <v>123</v>
      </c>
      <c r="B62" s="40" t="s">
        <v>693</v>
      </c>
      <c r="C62" s="11">
        <v>29</v>
      </c>
      <c r="D62" s="40">
        <v>173</v>
      </c>
      <c r="E62" s="40">
        <v>202</v>
      </c>
      <c r="F62" s="40" t="s">
        <v>693</v>
      </c>
      <c r="G62" s="11">
        <v>25900</v>
      </c>
      <c r="H62" s="40">
        <v>48200</v>
      </c>
      <c r="I62" s="12">
        <v>9090</v>
      </c>
      <c r="J62" s="177"/>
      <c r="K62" s="177"/>
    </row>
    <row r="63" spans="1:11" x14ac:dyDescent="0.25">
      <c r="A63" s="66" t="s">
        <v>124</v>
      </c>
      <c r="B63" s="67" t="s">
        <v>693</v>
      </c>
      <c r="C63" s="67">
        <v>124</v>
      </c>
      <c r="D63" s="67">
        <v>221</v>
      </c>
      <c r="E63" s="67">
        <v>345</v>
      </c>
      <c r="F63" s="71" t="s">
        <v>693</v>
      </c>
      <c r="G63" s="71">
        <v>31380</v>
      </c>
      <c r="H63" s="67">
        <v>52528</v>
      </c>
      <c r="I63" s="68">
        <v>15500</v>
      </c>
      <c r="J63" s="177"/>
      <c r="K63" s="177"/>
    </row>
    <row r="64" spans="1:11" x14ac:dyDescent="0.25">
      <c r="A64" s="57"/>
      <c r="B64" s="40"/>
      <c r="C64" s="40"/>
      <c r="D64" s="40"/>
      <c r="E64" s="40"/>
      <c r="F64" s="11"/>
      <c r="G64" s="11"/>
      <c r="H64" s="11"/>
      <c r="I64" s="41"/>
      <c r="J64" s="177"/>
      <c r="K64" s="177"/>
    </row>
    <row r="65" spans="1:11" x14ac:dyDescent="0.25">
      <c r="A65" s="66" t="s">
        <v>125</v>
      </c>
      <c r="B65" s="67" t="s">
        <v>693</v>
      </c>
      <c r="C65" s="67">
        <v>117</v>
      </c>
      <c r="D65" s="67">
        <v>235</v>
      </c>
      <c r="E65" s="67">
        <v>352</v>
      </c>
      <c r="F65" s="71" t="s">
        <v>693</v>
      </c>
      <c r="G65" s="71">
        <v>29700</v>
      </c>
      <c r="H65" s="67">
        <v>61200</v>
      </c>
      <c r="I65" s="68">
        <v>17857</v>
      </c>
      <c r="J65" s="177"/>
      <c r="K65" s="177"/>
    </row>
    <row r="66" spans="1:11" x14ac:dyDescent="0.25">
      <c r="A66" s="57"/>
      <c r="B66" s="40"/>
      <c r="C66" s="40"/>
      <c r="D66" s="40"/>
      <c r="E66" s="40"/>
      <c r="F66" s="11"/>
      <c r="G66" s="11"/>
      <c r="H66" s="11"/>
      <c r="I66" s="41"/>
      <c r="J66" s="177"/>
      <c r="K66" s="177"/>
    </row>
    <row r="67" spans="1:11" x14ac:dyDescent="0.25">
      <c r="A67" s="57" t="s">
        <v>126</v>
      </c>
      <c r="B67" s="40" t="s">
        <v>693</v>
      </c>
      <c r="C67" s="11">
        <v>154</v>
      </c>
      <c r="D67" s="40" t="s">
        <v>693</v>
      </c>
      <c r="E67" s="40">
        <v>154</v>
      </c>
      <c r="F67" s="40" t="s">
        <v>693</v>
      </c>
      <c r="G67" s="11">
        <v>46930</v>
      </c>
      <c r="H67" s="40" t="s">
        <v>693</v>
      </c>
      <c r="I67" s="12">
        <v>7227</v>
      </c>
      <c r="J67" s="177"/>
      <c r="K67" s="177"/>
    </row>
    <row r="68" spans="1:11" x14ac:dyDescent="0.25">
      <c r="A68" s="57" t="s">
        <v>127</v>
      </c>
      <c r="B68" s="40" t="s">
        <v>693</v>
      </c>
      <c r="C68" s="11">
        <v>18</v>
      </c>
      <c r="D68" s="40">
        <v>2</v>
      </c>
      <c r="E68" s="40">
        <v>20</v>
      </c>
      <c r="F68" s="40" t="s">
        <v>693</v>
      </c>
      <c r="G68" s="11">
        <v>30703</v>
      </c>
      <c r="H68" s="40">
        <v>75000</v>
      </c>
      <c r="I68" s="12">
        <v>703</v>
      </c>
      <c r="J68" s="177"/>
      <c r="K68" s="177"/>
    </row>
    <row r="69" spans="1:11" x14ac:dyDescent="0.25">
      <c r="A69" s="66" t="s">
        <v>128</v>
      </c>
      <c r="B69" s="67" t="s">
        <v>693</v>
      </c>
      <c r="C69" s="67">
        <v>172</v>
      </c>
      <c r="D69" s="67">
        <v>2</v>
      </c>
      <c r="E69" s="67">
        <v>174</v>
      </c>
      <c r="F69" s="71" t="s">
        <v>693</v>
      </c>
      <c r="G69" s="71">
        <v>45232</v>
      </c>
      <c r="H69" s="67">
        <v>75000</v>
      </c>
      <c r="I69" s="68">
        <v>7930</v>
      </c>
    </row>
    <row r="70" spans="1:11" x14ac:dyDescent="0.25">
      <c r="A70" s="57"/>
      <c r="B70" s="40"/>
      <c r="C70" s="40"/>
      <c r="D70" s="40"/>
      <c r="E70" s="40"/>
      <c r="F70" s="11"/>
      <c r="G70" s="11"/>
      <c r="H70" s="11"/>
      <c r="I70" s="41"/>
    </row>
    <row r="71" spans="1:11" x14ac:dyDescent="0.25">
      <c r="A71" s="57" t="s">
        <v>129</v>
      </c>
      <c r="B71" s="40" t="s">
        <v>693</v>
      </c>
      <c r="C71" s="11">
        <v>90</v>
      </c>
      <c r="D71" s="11">
        <v>7349</v>
      </c>
      <c r="E71" s="40">
        <v>7439</v>
      </c>
      <c r="F71" s="40" t="s">
        <v>693</v>
      </c>
      <c r="G71" s="11">
        <v>38222</v>
      </c>
      <c r="H71" s="11">
        <v>62028</v>
      </c>
      <c r="I71" s="12">
        <v>459286</v>
      </c>
    </row>
    <row r="72" spans="1:11" x14ac:dyDescent="0.25">
      <c r="A72" s="57" t="s">
        <v>130</v>
      </c>
      <c r="B72" s="40">
        <v>8</v>
      </c>
      <c r="C72" s="11">
        <v>182</v>
      </c>
      <c r="D72" s="75">
        <v>25</v>
      </c>
      <c r="E72" s="40">
        <v>215</v>
      </c>
      <c r="F72" s="40">
        <v>1000</v>
      </c>
      <c r="G72" s="11">
        <v>41730</v>
      </c>
      <c r="H72" s="75">
        <v>49605</v>
      </c>
      <c r="I72" s="12">
        <v>8843</v>
      </c>
    </row>
    <row r="73" spans="1:11" x14ac:dyDescent="0.25">
      <c r="A73" s="57" t="s">
        <v>131</v>
      </c>
      <c r="B73" s="11">
        <v>3</v>
      </c>
      <c r="C73" s="11">
        <v>65</v>
      </c>
      <c r="D73" s="40" t="s">
        <v>693</v>
      </c>
      <c r="E73" s="40">
        <v>68</v>
      </c>
      <c r="F73" s="11">
        <v>8000</v>
      </c>
      <c r="G73" s="11">
        <v>36000</v>
      </c>
      <c r="H73" s="40" t="s">
        <v>693</v>
      </c>
      <c r="I73" s="12">
        <v>2364</v>
      </c>
    </row>
    <row r="74" spans="1:11" x14ac:dyDescent="0.25">
      <c r="A74" s="57" t="s">
        <v>132</v>
      </c>
      <c r="B74" s="75">
        <v>1</v>
      </c>
      <c r="C74" s="11">
        <v>258</v>
      </c>
      <c r="D74" s="75">
        <v>143</v>
      </c>
      <c r="E74" s="40">
        <v>402</v>
      </c>
      <c r="F74" s="75">
        <v>12000</v>
      </c>
      <c r="G74" s="11">
        <v>31466</v>
      </c>
      <c r="H74" s="75">
        <v>53832</v>
      </c>
      <c r="I74" s="12">
        <v>15826</v>
      </c>
    </row>
    <row r="75" spans="1:11" x14ac:dyDescent="0.25">
      <c r="A75" s="57" t="s">
        <v>133</v>
      </c>
      <c r="B75" s="11" t="s">
        <v>693</v>
      </c>
      <c r="C75" s="11">
        <v>22</v>
      </c>
      <c r="D75" s="40" t="s">
        <v>693</v>
      </c>
      <c r="E75" s="40">
        <v>22</v>
      </c>
      <c r="F75" s="11" t="s">
        <v>693</v>
      </c>
      <c r="G75" s="11">
        <v>27000</v>
      </c>
      <c r="H75" s="40" t="s">
        <v>693</v>
      </c>
      <c r="I75" s="12">
        <v>594</v>
      </c>
    </row>
    <row r="76" spans="1:11" x14ac:dyDescent="0.25">
      <c r="A76" s="57" t="s">
        <v>134</v>
      </c>
      <c r="B76" s="11" t="s">
        <v>693</v>
      </c>
      <c r="C76" s="11">
        <v>29</v>
      </c>
      <c r="D76" s="40" t="s">
        <v>693</v>
      </c>
      <c r="E76" s="40">
        <v>29</v>
      </c>
      <c r="F76" s="11" t="s">
        <v>693</v>
      </c>
      <c r="G76" s="11">
        <v>30000</v>
      </c>
      <c r="H76" s="40" t="s">
        <v>693</v>
      </c>
      <c r="I76" s="12">
        <v>870</v>
      </c>
    </row>
    <row r="77" spans="1:11" x14ac:dyDescent="0.25">
      <c r="A77" s="57" t="s">
        <v>135</v>
      </c>
      <c r="B77" s="40" t="s">
        <v>693</v>
      </c>
      <c r="C77" s="11" t="s">
        <v>693</v>
      </c>
      <c r="D77" s="75">
        <v>180</v>
      </c>
      <c r="E77" s="40">
        <v>180</v>
      </c>
      <c r="F77" s="40" t="s">
        <v>693</v>
      </c>
      <c r="G77" s="11" t="s">
        <v>693</v>
      </c>
      <c r="H77" s="75">
        <v>50000</v>
      </c>
      <c r="I77" s="12">
        <v>9000</v>
      </c>
    </row>
    <row r="78" spans="1:11" x14ac:dyDescent="0.25">
      <c r="A78" s="57" t="s">
        <v>136</v>
      </c>
      <c r="B78" s="40" t="s">
        <v>693</v>
      </c>
      <c r="C78" s="11">
        <v>36</v>
      </c>
      <c r="D78" s="75" t="s">
        <v>693</v>
      </c>
      <c r="E78" s="40">
        <v>36</v>
      </c>
      <c r="F78" s="40" t="s">
        <v>693</v>
      </c>
      <c r="G78" s="11">
        <v>34500</v>
      </c>
      <c r="H78" s="75" t="s">
        <v>693</v>
      </c>
      <c r="I78" s="12">
        <v>1242</v>
      </c>
    </row>
    <row r="79" spans="1:11" x14ac:dyDescent="0.25">
      <c r="A79" s="66" t="s">
        <v>137</v>
      </c>
      <c r="B79" s="67">
        <v>12</v>
      </c>
      <c r="C79" s="67">
        <v>682</v>
      </c>
      <c r="D79" s="67">
        <v>7697</v>
      </c>
      <c r="E79" s="67">
        <v>8391</v>
      </c>
      <c r="F79" s="71">
        <v>3667</v>
      </c>
      <c r="G79" s="71">
        <v>35483</v>
      </c>
      <c r="H79" s="67">
        <v>61554</v>
      </c>
      <c r="I79" s="68">
        <v>498025</v>
      </c>
    </row>
    <row r="80" spans="1:11" x14ac:dyDescent="0.25">
      <c r="A80" s="57"/>
      <c r="B80" s="40"/>
      <c r="C80" s="40"/>
      <c r="D80" s="40"/>
      <c r="E80" s="40"/>
      <c r="F80" s="11"/>
      <c r="G80" s="11"/>
      <c r="H80" s="11"/>
      <c r="I80" s="41"/>
    </row>
    <row r="81" spans="1:9" x14ac:dyDescent="0.25">
      <c r="A81" s="57" t="s">
        <v>138</v>
      </c>
      <c r="B81" s="40">
        <v>6</v>
      </c>
      <c r="C81" s="11">
        <v>126</v>
      </c>
      <c r="D81" s="75">
        <v>71</v>
      </c>
      <c r="E81" s="40">
        <v>203</v>
      </c>
      <c r="F81" s="40">
        <v>10800</v>
      </c>
      <c r="G81" s="11">
        <v>35883</v>
      </c>
      <c r="H81" s="75">
        <v>64104</v>
      </c>
      <c r="I81" s="12">
        <v>9152</v>
      </c>
    </row>
    <row r="82" spans="1:9" x14ac:dyDescent="0.25">
      <c r="A82" s="57" t="s">
        <v>139</v>
      </c>
      <c r="B82" s="11">
        <v>1</v>
      </c>
      <c r="C82" s="11">
        <v>91</v>
      </c>
      <c r="D82" s="75">
        <v>179</v>
      </c>
      <c r="E82" s="40">
        <v>271</v>
      </c>
      <c r="F82" s="11">
        <v>21000</v>
      </c>
      <c r="G82" s="11">
        <v>35000</v>
      </c>
      <c r="H82" s="75">
        <v>67859</v>
      </c>
      <c r="I82" s="12">
        <v>15343</v>
      </c>
    </row>
    <row r="83" spans="1:9" x14ac:dyDescent="0.25">
      <c r="A83" s="66" t="s">
        <v>140</v>
      </c>
      <c r="B83" s="67">
        <v>7</v>
      </c>
      <c r="C83" s="67">
        <v>217</v>
      </c>
      <c r="D83" s="67">
        <v>250</v>
      </c>
      <c r="E83" s="67">
        <v>474</v>
      </c>
      <c r="F83" s="71">
        <v>12257</v>
      </c>
      <c r="G83" s="71">
        <v>35513</v>
      </c>
      <c r="H83" s="67">
        <v>66793</v>
      </c>
      <c r="I83" s="68">
        <v>24495</v>
      </c>
    </row>
    <row r="84" spans="1:9" x14ac:dyDescent="0.25">
      <c r="A84" s="57"/>
      <c r="B84" s="40"/>
      <c r="C84" s="40"/>
      <c r="D84" s="40"/>
      <c r="E84" s="40"/>
      <c r="F84" s="11"/>
      <c r="G84" s="11"/>
      <c r="H84" s="11"/>
      <c r="I84" s="12"/>
    </row>
    <row r="85" spans="1:9" ht="13.8" thickBot="1" x14ac:dyDescent="0.3">
      <c r="A85" s="60" t="s">
        <v>141</v>
      </c>
      <c r="B85" s="47">
        <v>91</v>
      </c>
      <c r="C85" s="47">
        <v>2266</v>
      </c>
      <c r="D85" s="47">
        <v>8494</v>
      </c>
      <c r="E85" s="47">
        <v>10851</v>
      </c>
      <c r="F85" s="149">
        <v>11659</v>
      </c>
      <c r="G85" s="149">
        <v>37090</v>
      </c>
      <c r="H85" s="149">
        <v>61268</v>
      </c>
      <c r="I85" s="48">
        <v>605527</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25">
    <pageSetUpPr fitToPage="1"/>
  </sheetPr>
  <dimension ref="A1:K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3.6640625" style="172" customWidth="1"/>
    <col min="2" max="9" width="15.10937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782</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s="380" customFormat="1" ht="24.75" customHeight="1" x14ac:dyDescent="0.25">
      <c r="A5" s="647" t="s">
        <v>169</v>
      </c>
      <c r="B5" s="1988" t="s">
        <v>241</v>
      </c>
      <c r="C5" s="1989"/>
      <c r="D5" s="1990"/>
      <c r="E5" s="1988" t="s">
        <v>178</v>
      </c>
      <c r="F5" s="1989"/>
      <c r="G5" s="1989"/>
      <c r="H5" s="1990"/>
      <c r="I5" s="651" t="s">
        <v>4</v>
      </c>
    </row>
    <row r="6" spans="1:11" s="380" customFormat="1" ht="21" customHeight="1" x14ac:dyDescent="0.25">
      <c r="A6" s="648" t="s">
        <v>156</v>
      </c>
      <c r="B6" s="460"/>
      <c r="C6" s="2003" t="s">
        <v>18</v>
      </c>
      <c r="D6" s="2008"/>
      <c r="E6" s="641" t="s">
        <v>372</v>
      </c>
      <c r="F6" s="653"/>
      <c r="G6" s="2003" t="s">
        <v>18</v>
      </c>
      <c r="H6" s="2008"/>
      <c r="I6" s="408" t="s">
        <v>152</v>
      </c>
    </row>
    <row r="7" spans="1:11" s="380" customFormat="1" ht="15.75" customHeight="1" thickBot="1" x14ac:dyDescent="0.3">
      <c r="A7" s="649"/>
      <c r="B7" s="187" t="s">
        <v>17</v>
      </c>
      <c r="C7" s="376" t="s">
        <v>393</v>
      </c>
      <c r="D7" s="376" t="s">
        <v>394</v>
      </c>
      <c r="E7" s="187" t="s">
        <v>19</v>
      </c>
      <c r="F7" s="187" t="s">
        <v>17</v>
      </c>
      <c r="G7" s="376" t="s">
        <v>393</v>
      </c>
      <c r="H7" s="376" t="s">
        <v>394</v>
      </c>
      <c r="I7" s="194"/>
    </row>
    <row r="8" spans="1:11" ht="19.5" customHeight="1" x14ac:dyDescent="0.25">
      <c r="A8" s="57" t="s">
        <v>81</v>
      </c>
      <c r="B8" s="40" t="s">
        <v>693</v>
      </c>
      <c r="C8" s="11" t="s">
        <v>693</v>
      </c>
      <c r="D8" s="11" t="s">
        <v>693</v>
      </c>
      <c r="E8" s="40" t="s">
        <v>693</v>
      </c>
      <c r="F8" s="40" t="s">
        <v>693</v>
      </c>
      <c r="G8" s="11" t="s">
        <v>693</v>
      </c>
      <c r="H8" s="11" t="s">
        <v>693</v>
      </c>
      <c r="I8" s="12" t="s">
        <v>693</v>
      </c>
      <c r="J8" s="177"/>
      <c r="K8" s="177"/>
    </row>
    <row r="9" spans="1:11" x14ac:dyDescent="0.25">
      <c r="A9" s="57" t="s">
        <v>82</v>
      </c>
      <c r="B9" s="11" t="s">
        <v>693</v>
      </c>
      <c r="C9" s="11" t="s">
        <v>693</v>
      </c>
      <c r="D9" s="40" t="s">
        <v>693</v>
      </c>
      <c r="E9" s="40" t="s">
        <v>693</v>
      </c>
      <c r="F9" s="11" t="s">
        <v>693</v>
      </c>
      <c r="G9" s="11" t="s">
        <v>693</v>
      </c>
      <c r="H9" s="40" t="s">
        <v>693</v>
      </c>
      <c r="I9" s="12" t="s">
        <v>693</v>
      </c>
      <c r="J9" s="177"/>
      <c r="K9" s="177"/>
    </row>
    <row r="10" spans="1:11" x14ac:dyDescent="0.25">
      <c r="A10" s="57" t="s">
        <v>83</v>
      </c>
      <c r="B10" s="40" t="s">
        <v>693</v>
      </c>
      <c r="C10" s="11" t="s">
        <v>693</v>
      </c>
      <c r="D10" s="40" t="s">
        <v>693</v>
      </c>
      <c r="E10" s="40" t="s">
        <v>693</v>
      </c>
      <c r="F10" s="40" t="s">
        <v>693</v>
      </c>
      <c r="G10" s="11" t="s">
        <v>693</v>
      </c>
      <c r="H10" s="40" t="s">
        <v>693</v>
      </c>
      <c r="I10" s="12" t="s">
        <v>693</v>
      </c>
      <c r="J10" s="177"/>
      <c r="K10" s="177"/>
    </row>
    <row r="11" spans="1:11" x14ac:dyDescent="0.25">
      <c r="A11" s="57" t="s">
        <v>84</v>
      </c>
      <c r="B11" s="40" t="s">
        <v>693</v>
      </c>
      <c r="C11" s="11" t="s">
        <v>693</v>
      </c>
      <c r="D11" s="40" t="s">
        <v>693</v>
      </c>
      <c r="E11" s="40" t="s">
        <v>693</v>
      </c>
      <c r="F11" s="40" t="s">
        <v>693</v>
      </c>
      <c r="G11" s="11" t="s">
        <v>693</v>
      </c>
      <c r="H11" s="40" t="s">
        <v>693</v>
      </c>
      <c r="I11" s="12" t="s">
        <v>693</v>
      </c>
      <c r="J11" s="177"/>
      <c r="K11" s="177"/>
    </row>
    <row r="12" spans="1:11" x14ac:dyDescent="0.25">
      <c r="A12" s="66" t="s">
        <v>85</v>
      </c>
      <c r="B12" s="67" t="s">
        <v>693</v>
      </c>
      <c r="C12" s="67" t="s">
        <v>693</v>
      </c>
      <c r="D12" s="67" t="s">
        <v>693</v>
      </c>
      <c r="E12" s="67" t="s">
        <v>693</v>
      </c>
      <c r="F12" s="71" t="s">
        <v>693</v>
      </c>
      <c r="G12" s="71" t="s">
        <v>693</v>
      </c>
      <c r="H12" s="71" t="s">
        <v>693</v>
      </c>
      <c r="I12" s="68" t="s">
        <v>693</v>
      </c>
      <c r="J12" s="177"/>
      <c r="K12" s="177"/>
    </row>
    <row r="13" spans="1:11" x14ac:dyDescent="0.25">
      <c r="A13" s="57"/>
      <c r="B13" s="40"/>
      <c r="C13" s="11"/>
      <c r="D13" s="11"/>
      <c r="E13" s="40"/>
      <c r="F13" s="40"/>
      <c r="G13" s="11"/>
      <c r="H13" s="11"/>
      <c r="I13" s="12"/>
      <c r="J13" s="177"/>
      <c r="K13" s="177"/>
    </row>
    <row r="14" spans="1:11" x14ac:dyDescent="0.25">
      <c r="A14" s="66" t="s">
        <v>86</v>
      </c>
      <c r="B14" s="67" t="s">
        <v>693</v>
      </c>
      <c r="C14" s="67" t="s">
        <v>693</v>
      </c>
      <c r="D14" s="67" t="s">
        <v>693</v>
      </c>
      <c r="E14" s="67" t="s">
        <v>693</v>
      </c>
      <c r="F14" s="71" t="s">
        <v>693</v>
      </c>
      <c r="G14" s="71" t="s">
        <v>693</v>
      </c>
      <c r="H14" s="71" t="s">
        <v>693</v>
      </c>
      <c r="I14" s="68" t="s">
        <v>693</v>
      </c>
      <c r="J14" s="177"/>
      <c r="K14" s="177"/>
    </row>
    <row r="15" spans="1:11" x14ac:dyDescent="0.25">
      <c r="A15" s="57"/>
      <c r="B15" s="11"/>
      <c r="C15" s="11"/>
      <c r="D15" s="40"/>
      <c r="E15" s="40"/>
      <c r="F15" s="11"/>
      <c r="G15" s="11"/>
      <c r="H15" s="40"/>
      <c r="I15" s="12"/>
      <c r="J15" s="177"/>
      <c r="K15" s="177"/>
    </row>
    <row r="16" spans="1:11" x14ac:dyDescent="0.25">
      <c r="A16" s="66" t="s">
        <v>87</v>
      </c>
      <c r="B16" s="67" t="s">
        <v>693</v>
      </c>
      <c r="C16" s="67" t="s">
        <v>693</v>
      </c>
      <c r="D16" s="67" t="s">
        <v>693</v>
      </c>
      <c r="E16" s="67" t="s">
        <v>693</v>
      </c>
      <c r="F16" s="71" t="s">
        <v>693</v>
      </c>
      <c r="G16" s="71" t="s">
        <v>693</v>
      </c>
      <c r="H16" s="71" t="s">
        <v>693</v>
      </c>
      <c r="I16" s="68" t="s">
        <v>693</v>
      </c>
      <c r="J16" s="177"/>
      <c r="K16" s="177"/>
    </row>
    <row r="17" spans="1:11" x14ac:dyDescent="0.25">
      <c r="A17" s="57"/>
      <c r="B17" s="11"/>
      <c r="C17" s="11"/>
      <c r="D17" s="40"/>
      <c r="E17" s="40"/>
      <c r="F17" s="11"/>
      <c r="G17" s="11"/>
      <c r="H17" s="40"/>
      <c r="I17" s="12"/>
      <c r="J17" s="177"/>
      <c r="K17" s="177"/>
    </row>
    <row r="18" spans="1:11" x14ac:dyDescent="0.25">
      <c r="A18" s="57" t="s">
        <v>160</v>
      </c>
      <c r="B18" s="11" t="s">
        <v>693</v>
      </c>
      <c r="C18" s="11" t="s">
        <v>693</v>
      </c>
      <c r="D18" s="40" t="s">
        <v>693</v>
      </c>
      <c r="E18" s="40" t="s">
        <v>693</v>
      </c>
      <c r="F18" s="11" t="s">
        <v>693</v>
      </c>
      <c r="G18" s="11" t="s">
        <v>693</v>
      </c>
      <c r="H18" s="40" t="s">
        <v>693</v>
      </c>
      <c r="I18" s="12" t="s">
        <v>693</v>
      </c>
      <c r="J18" s="177"/>
      <c r="K18" s="177"/>
    </row>
    <row r="19" spans="1:11" x14ac:dyDescent="0.25">
      <c r="A19" s="57" t="s">
        <v>89</v>
      </c>
      <c r="B19" s="40" t="s">
        <v>693</v>
      </c>
      <c r="C19" s="11" t="s">
        <v>693</v>
      </c>
      <c r="D19" s="40" t="s">
        <v>693</v>
      </c>
      <c r="E19" s="40" t="s">
        <v>693</v>
      </c>
      <c r="F19" s="40" t="s">
        <v>693</v>
      </c>
      <c r="G19" s="11" t="s">
        <v>693</v>
      </c>
      <c r="H19" s="40" t="s">
        <v>693</v>
      </c>
      <c r="I19" s="12" t="s">
        <v>693</v>
      </c>
      <c r="J19" s="177"/>
      <c r="K19" s="177"/>
    </row>
    <row r="20" spans="1:11" x14ac:dyDescent="0.25">
      <c r="A20" s="57" t="s">
        <v>90</v>
      </c>
      <c r="B20" s="40" t="s">
        <v>693</v>
      </c>
      <c r="C20" s="11" t="s">
        <v>693</v>
      </c>
      <c r="D20" s="40" t="s">
        <v>693</v>
      </c>
      <c r="E20" s="40" t="s">
        <v>693</v>
      </c>
      <c r="F20" s="40" t="s">
        <v>693</v>
      </c>
      <c r="G20" s="11" t="s">
        <v>693</v>
      </c>
      <c r="H20" s="40" t="s">
        <v>693</v>
      </c>
      <c r="I20" s="12" t="s">
        <v>693</v>
      </c>
      <c r="J20" s="177"/>
      <c r="K20" s="177"/>
    </row>
    <row r="21" spans="1:11" x14ac:dyDescent="0.25">
      <c r="A21" s="66" t="s">
        <v>91</v>
      </c>
      <c r="B21" s="67" t="s">
        <v>693</v>
      </c>
      <c r="C21" s="67" t="s">
        <v>693</v>
      </c>
      <c r="D21" s="67" t="s">
        <v>693</v>
      </c>
      <c r="E21" s="67" t="s">
        <v>693</v>
      </c>
      <c r="F21" s="71" t="s">
        <v>693</v>
      </c>
      <c r="G21" s="71" t="s">
        <v>693</v>
      </c>
      <c r="H21" s="71" t="s">
        <v>693</v>
      </c>
      <c r="I21" s="68" t="s">
        <v>693</v>
      </c>
      <c r="J21" s="177"/>
      <c r="K21" s="177"/>
    </row>
    <row r="22" spans="1:11" x14ac:dyDescent="0.25">
      <c r="A22" s="57"/>
      <c r="B22" s="40"/>
      <c r="C22" s="40"/>
      <c r="D22" s="40"/>
      <c r="E22" s="40"/>
      <c r="F22" s="11"/>
      <c r="G22" s="11"/>
      <c r="H22" s="11"/>
      <c r="I22" s="12"/>
      <c r="J22" s="177"/>
      <c r="K22" s="177"/>
    </row>
    <row r="23" spans="1:11" x14ac:dyDescent="0.25">
      <c r="A23" s="66" t="s">
        <v>92</v>
      </c>
      <c r="B23" s="67" t="s">
        <v>693</v>
      </c>
      <c r="C23" s="67" t="s">
        <v>693</v>
      </c>
      <c r="D23" s="67" t="s">
        <v>693</v>
      </c>
      <c r="E23" s="67" t="s">
        <v>693</v>
      </c>
      <c r="F23" s="71" t="s">
        <v>693</v>
      </c>
      <c r="G23" s="71" t="s">
        <v>693</v>
      </c>
      <c r="H23" s="71" t="s">
        <v>693</v>
      </c>
      <c r="I23" s="68" t="s">
        <v>693</v>
      </c>
      <c r="J23" s="177"/>
      <c r="K23" s="177"/>
    </row>
    <row r="24" spans="1:11" x14ac:dyDescent="0.25">
      <c r="A24" s="57"/>
      <c r="B24" s="40"/>
      <c r="C24" s="11"/>
      <c r="D24" s="40"/>
      <c r="E24" s="40"/>
      <c r="F24" s="40"/>
      <c r="G24" s="11"/>
      <c r="H24" s="40"/>
      <c r="I24" s="12"/>
      <c r="J24" s="177"/>
      <c r="K24" s="177"/>
    </row>
    <row r="25" spans="1:11" x14ac:dyDescent="0.25">
      <c r="A25" s="66" t="s">
        <v>93</v>
      </c>
      <c r="B25" s="67" t="s">
        <v>693</v>
      </c>
      <c r="C25" s="67" t="s">
        <v>693</v>
      </c>
      <c r="D25" s="67" t="s">
        <v>693</v>
      </c>
      <c r="E25" s="67" t="s">
        <v>693</v>
      </c>
      <c r="F25" s="71" t="s">
        <v>693</v>
      </c>
      <c r="G25" s="71" t="s">
        <v>693</v>
      </c>
      <c r="H25" s="71" t="s">
        <v>693</v>
      </c>
      <c r="I25" s="68" t="s">
        <v>693</v>
      </c>
      <c r="J25" s="177"/>
      <c r="K25" s="177"/>
    </row>
    <row r="26" spans="1:11" x14ac:dyDescent="0.25">
      <c r="A26" s="57"/>
      <c r="B26" s="40"/>
      <c r="C26" s="11"/>
      <c r="D26" s="40"/>
      <c r="E26" s="40"/>
      <c r="F26" s="40"/>
      <c r="G26" s="11"/>
      <c r="H26" s="40"/>
      <c r="I26" s="12"/>
      <c r="J26" s="177"/>
      <c r="K26" s="177"/>
    </row>
    <row r="27" spans="1:11" x14ac:dyDescent="0.25">
      <c r="A27" s="57" t="s">
        <v>94</v>
      </c>
      <c r="B27" s="40" t="s">
        <v>693</v>
      </c>
      <c r="C27" s="11" t="s">
        <v>693</v>
      </c>
      <c r="D27" s="40" t="s">
        <v>693</v>
      </c>
      <c r="E27" s="40" t="s">
        <v>693</v>
      </c>
      <c r="F27" s="40" t="s">
        <v>693</v>
      </c>
      <c r="G27" s="11" t="s">
        <v>693</v>
      </c>
      <c r="H27" s="40" t="s">
        <v>693</v>
      </c>
      <c r="I27" s="12" t="s">
        <v>693</v>
      </c>
      <c r="J27" s="177"/>
      <c r="K27" s="177"/>
    </row>
    <row r="28" spans="1:11" x14ac:dyDescent="0.25">
      <c r="A28" s="57" t="s">
        <v>95</v>
      </c>
      <c r="B28" s="40" t="s">
        <v>693</v>
      </c>
      <c r="C28" s="11" t="s">
        <v>693</v>
      </c>
      <c r="D28" s="40" t="s">
        <v>693</v>
      </c>
      <c r="E28" s="40" t="s">
        <v>693</v>
      </c>
      <c r="F28" s="40" t="s">
        <v>693</v>
      </c>
      <c r="G28" s="11" t="s">
        <v>693</v>
      </c>
      <c r="H28" s="40" t="s">
        <v>693</v>
      </c>
      <c r="I28" s="12" t="s">
        <v>693</v>
      </c>
      <c r="J28" s="177"/>
      <c r="K28" s="177"/>
    </row>
    <row r="29" spans="1:11" x14ac:dyDescent="0.25">
      <c r="A29" s="57" t="s">
        <v>96</v>
      </c>
      <c r="B29" s="40" t="s">
        <v>693</v>
      </c>
      <c r="C29" s="11" t="s">
        <v>693</v>
      </c>
      <c r="D29" s="40" t="s">
        <v>693</v>
      </c>
      <c r="E29" s="40" t="s">
        <v>693</v>
      </c>
      <c r="F29" s="40" t="s">
        <v>693</v>
      </c>
      <c r="G29" s="11" t="s">
        <v>693</v>
      </c>
      <c r="H29" s="40" t="s">
        <v>693</v>
      </c>
      <c r="I29" s="12" t="s">
        <v>693</v>
      </c>
      <c r="J29" s="177"/>
      <c r="K29" s="177"/>
    </row>
    <row r="30" spans="1:11" x14ac:dyDescent="0.25">
      <c r="A30" s="66" t="s">
        <v>97</v>
      </c>
      <c r="B30" s="67" t="s">
        <v>693</v>
      </c>
      <c r="C30" s="67" t="s">
        <v>693</v>
      </c>
      <c r="D30" s="67" t="s">
        <v>693</v>
      </c>
      <c r="E30" s="67" t="s">
        <v>693</v>
      </c>
      <c r="F30" s="71" t="s">
        <v>693</v>
      </c>
      <c r="G30" s="71" t="s">
        <v>693</v>
      </c>
      <c r="H30" s="71" t="s">
        <v>693</v>
      </c>
      <c r="I30" s="68" t="s">
        <v>693</v>
      </c>
      <c r="J30" s="177"/>
      <c r="K30" s="177"/>
    </row>
    <row r="31" spans="1:11" x14ac:dyDescent="0.25">
      <c r="A31" s="57"/>
      <c r="B31" s="40"/>
      <c r="C31" s="11"/>
      <c r="D31" s="40"/>
      <c r="E31" s="40"/>
      <c r="F31" s="40"/>
      <c r="G31" s="11"/>
      <c r="H31" s="40"/>
      <c r="I31" s="12"/>
      <c r="J31" s="177"/>
      <c r="K31" s="177"/>
    </row>
    <row r="32" spans="1:11" x14ac:dyDescent="0.25">
      <c r="A32" s="57" t="s">
        <v>98</v>
      </c>
      <c r="B32" s="40" t="s">
        <v>693</v>
      </c>
      <c r="C32" s="11" t="s">
        <v>693</v>
      </c>
      <c r="D32" s="40" t="s">
        <v>693</v>
      </c>
      <c r="E32" s="40" t="s">
        <v>693</v>
      </c>
      <c r="F32" s="40" t="s">
        <v>693</v>
      </c>
      <c r="G32" s="11" t="s">
        <v>693</v>
      </c>
      <c r="H32" s="40" t="s">
        <v>693</v>
      </c>
      <c r="I32" s="12" t="s">
        <v>693</v>
      </c>
      <c r="J32" s="177"/>
      <c r="K32" s="177"/>
    </row>
    <row r="33" spans="1:11" x14ac:dyDescent="0.25">
      <c r="A33" s="57" t="s">
        <v>99</v>
      </c>
      <c r="B33" s="40" t="s">
        <v>693</v>
      </c>
      <c r="C33" s="11" t="s">
        <v>693</v>
      </c>
      <c r="D33" s="40" t="s">
        <v>693</v>
      </c>
      <c r="E33" s="40" t="s">
        <v>693</v>
      </c>
      <c r="F33" s="40" t="s">
        <v>693</v>
      </c>
      <c r="G33" s="11" t="s">
        <v>693</v>
      </c>
      <c r="H33" s="40" t="s">
        <v>693</v>
      </c>
      <c r="I33" s="12" t="s">
        <v>693</v>
      </c>
      <c r="J33" s="177"/>
      <c r="K33" s="177"/>
    </row>
    <row r="34" spans="1:11" x14ac:dyDescent="0.25">
      <c r="A34" s="57" t="s">
        <v>100</v>
      </c>
      <c r="B34" s="40" t="s">
        <v>693</v>
      </c>
      <c r="C34" s="11" t="s">
        <v>693</v>
      </c>
      <c r="D34" s="40" t="s">
        <v>693</v>
      </c>
      <c r="E34" s="40" t="s">
        <v>693</v>
      </c>
      <c r="F34" s="40" t="s">
        <v>693</v>
      </c>
      <c r="G34" s="11" t="s">
        <v>693</v>
      </c>
      <c r="H34" s="40" t="s">
        <v>693</v>
      </c>
      <c r="I34" s="12" t="s">
        <v>693</v>
      </c>
      <c r="J34" s="177"/>
      <c r="K34" s="177"/>
    </row>
    <row r="35" spans="1:11" x14ac:dyDescent="0.25">
      <c r="A35" s="57" t="s">
        <v>101</v>
      </c>
      <c r="B35" s="40" t="s">
        <v>693</v>
      </c>
      <c r="C35" s="11" t="s">
        <v>693</v>
      </c>
      <c r="D35" s="40" t="s">
        <v>693</v>
      </c>
      <c r="E35" s="40" t="s">
        <v>693</v>
      </c>
      <c r="F35" s="40" t="s">
        <v>693</v>
      </c>
      <c r="G35" s="11" t="s">
        <v>693</v>
      </c>
      <c r="H35" s="40" t="s">
        <v>693</v>
      </c>
      <c r="I35" s="12" t="s">
        <v>693</v>
      </c>
      <c r="J35" s="177"/>
      <c r="K35" s="177"/>
    </row>
    <row r="36" spans="1:11" x14ac:dyDescent="0.25">
      <c r="A36" s="66" t="s">
        <v>102</v>
      </c>
      <c r="B36" s="67" t="s">
        <v>693</v>
      </c>
      <c r="C36" s="67" t="s">
        <v>693</v>
      </c>
      <c r="D36" s="67" t="s">
        <v>693</v>
      </c>
      <c r="E36" s="67" t="s">
        <v>693</v>
      </c>
      <c r="F36" s="71" t="s">
        <v>693</v>
      </c>
      <c r="G36" s="71" t="s">
        <v>693</v>
      </c>
      <c r="H36" s="71" t="s">
        <v>693</v>
      </c>
      <c r="I36" s="68" t="s">
        <v>693</v>
      </c>
      <c r="J36" s="177"/>
      <c r="K36" s="177"/>
    </row>
    <row r="37" spans="1:11" x14ac:dyDescent="0.25">
      <c r="A37" s="57"/>
      <c r="B37" s="40"/>
      <c r="C37" s="11"/>
      <c r="D37" s="40"/>
      <c r="E37" s="40"/>
      <c r="F37" s="40"/>
      <c r="G37" s="11"/>
      <c r="H37" s="40"/>
      <c r="I37" s="12"/>
      <c r="J37" s="177"/>
      <c r="K37" s="177"/>
    </row>
    <row r="38" spans="1:11" x14ac:dyDescent="0.25">
      <c r="A38" s="66" t="s">
        <v>103</v>
      </c>
      <c r="B38" s="67" t="s">
        <v>693</v>
      </c>
      <c r="C38" s="67" t="s">
        <v>693</v>
      </c>
      <c r="D38" s="67" t="s">
        <v>693</v>
      </c>
      <c r="E38" s="67" t="s">
        <v>693</v>
      </c>
      <c r="F38" s="71" t="s">
        <v>693</v>
      </c>
      <c r="G38" s="71" t="s">
        <v>693</v>
      </c>
      <c r="H38" s="71" t="s">
        <v>693</v>
      </c>
      <c r="I38" s="68" t="s">
        <v>693</v>
      </c>
      <c r="J38" s="177"/>
      <c r="K38" s="177"/>
    </row>
    <row r="39" spans="1:11" x14ac:dyDescent="0.25">
      <c r="A39" s="57"/>
      <c r="B39" s="40"/>
      <c r="C39" s="11"/>
      <c r="D39" s="40"/>
      <c r="E39" s="40"/>
      <c r="F39" s="40"/>
      <c r="G39" s="11"/>
      <c r="H39" s="40"/>
      <c r="I39" s="12"/>
      <c r="J39" s="177"/>
      <c r="K39" s="177"/>
    </row>
    <row r="40" spans="1:11" x14ac:dyDescent="0.25">
      <c r="A40" s="57" t="s">
        <v>161</v>
      </c>
      <c r="B40" s="40" t="s">
        <v>693</v>
      </c>
      <c r="C40" s="11" t="s">
        <v>693</v>
      </c>
      <c r="D40" s="40" t="s">
        <v>693</v>
      </c>
      <c r="E40" s="40" t="s">
        <v>693</v>
      </c>
      <c r="F40" s="40" t="s">
        <v>693</v>
      </c>
      <c r="G40" s="11" t="s">
        <v>693</v>
      </c>
      <c r="H40" s="40" t="s">
        <v>693</v>
      </c>
      <c r="I40" s="12" t="s">
        <v>693</v>
      </c>
      <c r="J40" s="177"/>
      <c r="K40" s="177"/>
    </row>
    <row r="41" spans="1:11" x14ac:dyDescent="0.25">
      <c r="A41" s="57" t="s">
        <v>105</v>
      </c>
      <c r="B41" s="40" t="s">
        <v>693</v>
      </c>
      <c r="C41" s="11" t="s">
        <v>693</v>
      </c>
      <c r="D41" s="40" t="s">
        <v>693</v>
      </c>
      <c r="E41" s="40" t="s">
        <v>693</v>
      </c>
      <c r="F41" s="40" t="s">
        <v>693</v>
      </c>
      <c r="G41" s="11" t="s">
        <v>693</v>
      </c>
      <c r="H41" s="40" t="s">
        <v>693</v>
      </c>
      <c r="I41" s="12" t="s">
        <v>693</v>
      </c>
      <c r="J41" s="177"/>
      <c r="K41" s="177"/>
    </row>
    <row r="42" spans="1:11" x14ac:dyDescent="0.25">
      <c r="A42" s="57" t="s">
        <v>106</v>
      </c>
      <c r="B42" s="40" t="s">
        <v>693</v>
      </c>
      <c r="C42" s="11" t="s">
        <v>693</v>
      </c>
      <c r="D42" s="40" t="s">
        <v>693</v>
      </c>
      <c r="E42" s="40" t="s">
        <v>693</v>
      </c>
      <c r="F42" s="40" t="s">
        <v>693</v>
      </c>
      <c r="G42" s="11" t="s">
        <v>693</v>
      </c>
      <c r="H42" s="40" t="s">
        <v>693</v>
      </c>
      <c r="I42" s="12" t="s">
        <v>693</v>
      </c>
      <c r="J42" s="177"/>
      <c r="K42" s="177"/>
    </row>
    <row r="43" spans="1:11" x14ac:dyDescent="0.25">
      <c r="A43" s="57" t="s">
        <v>107</v>
      </c>
      <c r="B43" s="40" t="s">
        <v>693</v>
      </c>
      <c r="C43" s="11" t="s">
        <v>693</v>
      </c>
      <c r="D43" s="40" t="s">
        <v>693</v>
      </c>
      <c r="E43" s="40" t="s">
        <v>693</v>
      </c>
      <c r="F43" s="40" t="s">
        <v>693</v>
      </c>
      <c r="G43" s="11" t="s">
        <v>693</v>
      </c>
      <c r="H43" s="40" t="s">
        <v>693</v>
      </c>
      <c r="I43" s="12" t="s">
        <v>693</v>
      </c>
      <c r="J43" s="177"/>
      <c r="K43" s="177"/>
    </row>
    <row r="44" spans="1:11" x14ac:dyDescent="0.25">
      <c r="A44" s="57" t="s">
        <v>108</v>
      </c>
      <c r="B44" s="40" t="s">
        <v>693</v>
      </c>
      <c r="C44" s="11" t="s">
        <v>693</v>
      </c>
      <c r="D44" s="40" t="s">
        <v>693</v>
      </c>
      <c r="E44" s="40" t="s">
        <v>693</v>
      </c>
      <c r="F44" s="40" t="s">
        <v>693</v>
      </c>
      <c r="G44" s="11" t="s">
        <v>693</v>
      </c>
      <c r="H44" s="40" t="s">
        <v>693</v>
      </c>
      <c r="I44" s="12" t="s">
        <v>693</v>
      </c>
      <c r="J44" s="177"/>
      <c r="K44" s="177"/>
    </row>
    <row r="45" spans="1:11" x14ac:dyDescent="0.25">
      <c r="A45" s="57" t="s">
        <v>109</v>
      </c>
      <c r="B45" s="40" t="s">
        <v>693</v>
      </c>
      <c r="C45" s="11" t="s">
        <v>693</v>
      </c>
      <c r="D45" s="40" t="s">
        <v>693</v>
      </c>
      <c r="E45" s="40" t="s">
        <v>693</v>
      </c>
      <c r="F45" s="40" t="s">
        <v>693</v>
      </c>
      <c r="G45" s="11" t="s">
        <v>693</v>
      </c>
      <c r="H45" s="40" t="s">
        <v>693</v>
      </c>
      <c r="I45" s="12" t="s">
        <v>693</v>
      </c>
      <c r="J45" s="177"/>
      <c r="K45" s="177"/>
    </row>
    <row r="46" spans="1:11" x14ac:dyDescent="0.25">
      <c r="A46" s="57" t="s">
        <v>110</v>
      </c>
      <c r="B46" s="40" t="s">
        <v>693</v>
      </c>
      <c r="C46" s="11" t="s">
        <v>693</v>
      </c>
      <c r="D46" s="40" t="s">
        <v>693</v>
      </c>
      <c r="E46" s="40" t="s">
        <v>693</v>
      </c>
      <c r="F46" s="40" t="s">
        <v>693</v>
      </c>
      <c r="G46" s="11" t="s">
        <v>693</v>
      </c>
      <c r="H46" s="40" t="s">
        <v>693</v>
      </c>
      <c r="I46" s="12" t="s">
        <v>693</v>
      </c>
      <c r="J46" s="177"/>
      <c r="K46" s="177"/>
    </row>
    <row r="47" spans="1:11" x14ac:dyDescent="0.25">
      <c r="A47" s="57" t="s">
        <v>111</v>
      </c>
      <c r="B47" s="40" t="s">
        <v>693</v>
      </c>
      <c r="C47" s="11" t="s">
        <v>693</v>
      </c>
      <c r="D47" s="40" t="s">
        <v>693</v>
      </c>
      <c r="E47" s="40" t="s">
        <v>693</v>
      </c>
      <c r="F47" s="40" t="s">
        <v>693</v>
      </c>
      <c r="G47" s="11" t="s">
        <v>693</v>
      </c>
      <c r="H47" s="40" t="s">
        <v>693</v>
      </c>
      <c r="I47" s="12" t="s">
        <v>693</v>
      </c>
      <c r="J47" s="177"/>
      <c r="K47" s="177"/>
    </row>
    <row r="48" spans="1:11" x14ac:dyDescent="0.25">
      <c r="A48" s="57" t="s">
        <v>112</v>
      </c>
      <c r="B48" s="40" t="s">
        <v>693</v>
      </c>
      <c r="C48" s="11" t="s">
        <v>693</v>
      </c>
      <c r="D48" s="40" t="s">
        <v>693</v>
      </c>
      <c r="E48" s="40" t="s">
        <v>693</v>
      </c>
      <c r="F48" s="40" t="s">
        <v>693</v>
      </c>
      <c r="G48" s="11" t="s">
        <v>693</v>
      </c>
      <c r="H48" s="40" t="s">
        <v>693</v>
      </c>
      <c r="I48" s="12" t="s">
        <v>693</v>
      </c>
      <c r="J48" s="177"/>
      <c r="K48" s="177"/>
    </row>
    <row r="49" spans="1:11" x14ac:dyDescent="0.25">
      <c r="A49" s="66" t="s">
        <v>113</v>
      </c>
      <c r="B49" s="67" t="s">
        <v>693</v>
      </c>
      <c r="C49" s="67" t="s">
        <v>693</v>
      </c>
      <c r="D49" s="67" t="s">
        <v>693</v>
      </c>
      <c r="E49" s="67" t="s">
        <v>693</v>
      </c>
      <c r="F49" s="71" t="s">
        <v>693</v>
      </c>
      <c r="G49" s="71" t="s">
        <v>693</v>
      </c>
      <c r="H49" s="71" t="s">
        <v>693</v>
      </c>
      <c r="I49" s="68" t="s">
        <v>693</v>
      </c>
      <c r="J49" s="177"/>
      <c r="K49" s="177"/>
    </row>
    <row r="50" spans="1:11" x14ac:dyDescent="0.25">
      <c r="A50" s="57"/>
      <c r="B50" s="40"/>
      <c r="C50" s="11"/>
      <c r="D50" s="40"/>
      <c r="E50" s="40"/>
      <c r="F50" s="40"/>
      <c r="G50" s="11"/>
      <c r="H50" s="40"/>
      <c r="I50" s="12"/>
      <c r="J50" s="177"/>
      <c r="K50" s="177"/>
    </row>
    <row r="51" spans="1:11" x14ac:dyDescent="0.25">
      <c r="A51" s="66" t="s">
        <v>114</v>
      </c>
      <c r="B51" s="67" t="s">
        <v>693</v>
      </c>
      <c r="C51" s="67" t="s">
        <v>693</v>
      </c>
      <c r="D51" s="67" t="s">
        <v>693</v>
      </c>
      <c r="E51" s="67" t="s">
        <v>693</v>
      </c>
      <c r="F51" s="71" t="s">
        <v>693</v>
      </c>
      <c r="G51" s="71" t="s">
        <v>693</v>
      </c>
      <c r="H51" s="71" t="s">
        <v>693</v>
      </c>
      <c r="I51" s="68" t="s">
        <v>693</v>
      </c>
      <c r="J51" s="177"/>
      <c r="K51" s="177"/>
    </row>
    <row r="52" spans="1:11" x14ac:dyDescent="0.25">
      <c r="A52" s="57"/>
      <c r="B52" s="40"/>
      <c r="C52" s="11"/>
      <c r="D52" s="40"/>
      <c r="E52" s="40"/>
      <c r="F52" s="40"/>
      <c r="G52" s="11"/>
      <c r="H52" s="40"/>
      <c r="I52" s="12"/>
      <c r="J52" s="177"/>
      <c r="K52" s="177"/>
    </row>
    <row r="53" spans="1:11" x14ac:dyDescent="0.25">
      <c r="A53" s="57" t="s">
        <v>115</v>
      </c>
      <c r="B53" s="40" t="s">
        <v>693</v>
      </c>
      <c r="C53" s="11" t="s">
        <v>693</v>
      </c>
      <c r="D53" s="40" t="s">
        <v>693</v>
      </c>
      <c r="E53" s="40" t="s">
        <v>693</v>
      </c>
      <c r="F53" s="40" t="s">
        <v>693</v>
      </c>
      <c r="G53" s="11" t="s">
        <v>693</v>
      </c>
      <c r="H53" s="40" t="s">
        <v>693</v>
      </c>
      <c r="I53" s="12" t="s">
        <v>693</v>
      </c>
      <c r="J53" s="177"/>
      <c r="K53" s="177"/>
    </row>
    <row r="54" spans="1:11" x14ac:dyDescent="0.25">
      <c r="A54" s="57" t="s">
        <v>116</v>
      </c>
      <c r="B54" s="40" t="s">
        <v>693</v>
      </c>
      <c r="C54" s="11" t="s">
        <v>693</v>
      </c>
      <c r="D54" s="40" t="s">
        <v>693</v>
      </c>
      <c r="E54" s="40" t="s">
        <v>693</v>
      </c>
      <c r="F54" s="40" t="s">
        <v>693</v>
      </c>
      <c r="G54" s="11" t="s">
        <v>693</v>
      </c>
      <c r="H54" s="40" t="s">
        <v>693</v>
      </c>
      <c r="I54" s="12" t="s">
        <v>693</v>
      </c>
      <c r="J54" s="177"/>
      <c r="K54" s="177"/>
    </row>
    <row r="55" spans="1:11" x14ac:dyDescent="0.25">
      <c r="A55" s="57" t="s">
        <v>117</v>
      </c>
      <c r="B55" s="40" t="s">
        <v>693</v>
      </c>
      <c r="C55" s="11" t="s">
        <v>693</v>
      </c>
      <c r="D55" s="40" t="s">
        <v>693</v>
      </c>
      <c r="E55" s="40" t="s">
        <v>693</v>
      </c>
      <c r="F55" s="40" t="s">
        <v>693</v>
      </c>
      <c r="G55" s="11" t="s">
        <v>693</v>
      </c>
      <c r="H55" s="40" t="s">
        <v>693</v>
      </c>
      <c r="I55" s="12" t="s">
        <v>693</v>
      </c>
      <c r="J55" s="177"/>
      <c r="K55" s="177"/>
    </row>
    <row r="56" spans="1:11" x14ac:dyDescent="0.25">
      <c r="A56" s="57" t="s">
        <v>118</v>
      </c>
      <c r="B56" s="40" t="s">
        <v>693</v>
      </c>
      <c r="C56" s="11" t="s">
        <v>693</v>
      </c>
      <c r="D56" s="40" t="s">
        <v>693</v>
      </c>
      <c r="E56" s="40" t="s">
        <v>693</v>
      </c>
      <c r="F56" s="40" t="s">
        <v>693</v>
      </c>
      <c r="G56" s="11" t="s">
        <v>693</v>
      </c>
      <c r="H56" s="40" t="s">
        <v>693</v>
      </c>
      <c r="I56" s="12" t="s">
        <v>693</v>
      </c>
      <c r="J56" s="177"/>
      <c r="K56" s="177"/>
    </row>
    <row r="57" spans="1:11" x14ac:dyDescent="0.25">
      <c r="A57" s="57" t="s">
        <v>119</v>
      </c>
      <c r="B57" s="40" t="s">
        <v>693</v>
      </c>
      <c r="C57" s="11" t="s">
        <v>693</v>
      </c>
      <c r="D57" s="40" t="s">
        <v>693</v>
      </c>
      <c r="E57" s="40" t="s">
        <v>693</v>
      </c>
      <c r="F57" s="40" t="s">
        <v>693</v>
      </c>
      <c r="G57" s="11" t="s">
        <v>693</v>
      </c>
      <c r="H57" s="40" t="s">
        <v>693</v>
      </c>
      <c r="I57" s="12" t="s">
        <v>693</v>
      </c>
      <c r="J57" s="177"/>
      <c r="K57" s="177"/>
    </row>
    <row r="58" spans="1:11" x14ac:dyDescent="0.25">
      <c r="A58" s="66" t="s">
        <v>176</v>
      </c>
      <c r="B58" s="67" t="s">
        <v>693</v>
      </c>
      <c r="C58" s="67" t="s">
        <v>693</v>
      </c>
      <c r="D58" s="67" t="s">
        <v>693</v>
      </c>
      <c r="E58" s="67" t="s">
        <v>693</v>
      </c>
      <c r="F58" s="71" t="s">
        <v>693</v>
      </c>
      <c r="G58" s="71" t="s">
        <v>693</v>
      </c>
      <c r="H58" s="71" t="s">
        <v>693</v>
      </c>
      <c r="I58" s="68" t="s">
        <v>693</v>
      </c>
      <c r="J58" s="177"/>
      <c r="K58" s="177"/>
    </row>
    <row r="59" spans="1:11" x14ac:dyDescent="0.25">
      <c r="A59" s="57"/>
      <c r="B59" s="40"/>
      <c r="C59" s="11"/>
      <c r="D59" s="40"/>
      <c r="E59" s="40"/>
      <c r="F59" s="40"/>
      <c r="G59" s="11"/>
      <c r="H59" s="40"/>
      <c r="I59" s="12"/>
      <c r="J59" s="177"/>
      <c r="K59" s="177"/>
    </row>
    <row r="60" spans="1:11" x14ac:dyDescent="0.25">
      <c r="A60" s="57" t="s">
        <v>121</v>
      </c>
      <c r="B60" s="40" t="s">
        <v>693</v>
      </c>
      <c r="C60" s="11" t="s">
        <v>693</v>
      </c>
      <c r="D60" s="40" t="s">
        <v>693</v>
      </c>
      <c r="E60" s="40" t="s">
        <v>693</v>
      </c>
      <c r="F60" s="40" t="s">
        <v>693</v>
      </c>
      <c r="G60" s="11" t="s">
        <v>693</v>
      </c>
      <c r="H60" s="40" t="s">
        <v>693</v>
      </c>
      <c r="I60" s="12" t="s">
        <v>693</v>
      </c>
      <c r="J60" s="177"/>
      <c r="K60" s="177"/>
    </row>
    <row r="61" spans="1:11" x14ac:dyDescent="0.25">
      <c r="A61" s="57" t="s">
        <v>122</v>
      </c>
      <c r="B61" s="40" t="s">
        <v>693</v>
      </c>
      <c r="C61" s="11" t="s">
        <v>693</v>
      </c>
      <c r="D61" s="40" t="s">
        <v>693</v>
      </c>
      <c r="E61" s="40" t="s">
        <v>693</v>
      </c>
      <c r="F61" s="40" t="s">
        <v>693</v>
      </c>
      <c r="G61" s="11" t="s">
        <v>693</v>
      </c>
      <c r="H61" s="40" t="s">
        <v>693</v>
      </c>
      <c r="I61" s="12" t="s">
        <v>693</v>
      </c>
      <c r="J61" s="177"/>
      <c r="K61" s="177"/>
    </row>
    <row r="62" spans="1:11" x14ac:dyDescent="0.25">
      <c r="A62" s="57" t="s">
        <v>123</v>
      </c>
      <c r="B62" s="40" t="s">
        <v>693</v>
      </c>
      <c r="C62" s="11" t="s">
        <v>693</v>
      </c>
      <c r="D62" s="40" t="s">
        <v>693</v>
      </c>
      <c r="E62" s="40" t="s">
        <v>693</v>
      </c>
      <c r="F62" s="40" t="s">
        <v>693</v>
      </c>
      <c r="G62" s="11" t="s">
        <v>693</v>
      </c>
      <c r="H62" s="40" t="s">
        <v>693</v>
      </c>
      <c r="I62" s="12" t="s">
        <v>693</v>
      </c>
      <c r="J62" s="177"/>
      <c r="K62" s="177"/>
    </row>
    <row r="63" spans="1:11" x14ac:dyDescent="0.25">
      <c r="A63" s="66" t="s">
        <v>124</v>
      </c>
      <c r="B63" s="67" t="s">
        <v>693</v>
      </c>
      <c r="C63" s="67" t="s">
        <v>693</v>
      </c>
      <c r="D63" s="67" t="s">
        <v>693</v>
      </c>
      <c r="E63" s="67" t="s">
        <v>693</v>
      </c>
      <c r="F63" s="71" t="s">
        <v>693</v>
      </c>
      <c r="G63" s="71" t="s">
        <v>693</v>
      </c>
      <c r="H63" s="71" t="s">
        <v>693</v>
      </c>
      <c r="I63" s="68" t="s">
        <v>693</v>
      </c>
      <c r="J63" s="177"/>
      <c r="K63" s="177"/>
    </row>
    <row r="64" spans="1:11" x14ac:dyDescent="0.25">
      <c r="A64" s="57"/>
      <c r="B64" s="40"/>
      <c r="C64" s="11"/>
      <c r="D64" s="40"/>
      <c r="E64" s="40"/>
      <c r="F64" s="40"/>
      <c r="G64" s="11"/>
      <c r="H64" s="40"/>
      <c r="I64" s="12"/>
      <c r="J64" s="177"/>
      <c r="K64" s="177"/>
    </row>
    <row r="65" spans="1:11" x14ac:dyDescent="0.25">
      <c r="A65" s="66" t="s">
        <v>125</v>
      </c>
      <c r="B65" s="67" t="s">
        <v>693</v>
      </c>
      <c r="C65" s="67" t="s">
        <v>693</v>
      </c>
      <c r="D65" s="67" t="s">
        <v>693</v>
      </c>
      <c r="E65" s="67" t="s">
        <v>693</v>
      </c>
      <c r="F65" s="71" t="s">
        <v>693</v>
      </c>
      <c r="G65" s="71" t="s">
        <v>693</v>
      </c>
      <c r="H65" s="71" t="s">
        <v>693</v>
      </c>
      <c r="I65" s="68" t="s">
        <v>693</v>
      </c>
      <c r="J65" s="177"/>
      <c r="K65" s="177"/>
    </row>
    <row r="66" spans="1:11" x14ac:dyDescent="0.25">
      <c r="A66" s="57"/>
      <c r="B66" s="40"/>
      <c r="C66" s="11"/>
      <c r="D66" s="40"/>
      <c r="E66" s="40"/>
      <c r="F66" s="40"/>
      <c r="G66" s="11"/>
      <c r="H66" s="40"/>
      <c r="I66" s="12"/>
      <c r="J66" s="177"/>
      <c r="K66" s="177"/>
    </row>
    <row r="67" spans="1:11" x14ac:dyDescent="0.25">
      <c r="A67" s="57" t="s">
        <v>126</v>
      </c>
      <c r="B67" s="40" t="s">
        <v>693</v>
      </c>
      <c r="C67" s="11" t="s">
        <v>693</v>
      </c>
      <c r="D67" s="40" t="s">
        <v>693</v>
      </c>
      <c r="E67" s="40" t="s">
        <v>693</v>
      </c>
      <c r="F67" s="40" t="s">
        <v>693</v>
      </c>
      <c r="G67" s="11" t="s">
        <v>693</v>
      </c>
      <c r="H67" s="40" t="s">
        <v>693</v>
      </c>
      <c r="I67" s="12" t="s">
        <v>693</v>
      </c>
      <c r="J67" s="177"/>
      <c r="K67" s="177"/>
    </row>
    <row r="68" spans="1:11" x14ac:dyDescent="0.25">
      <c r="A68" s="57" t="s">
        <v>127</v>
      </c>
      <c r="B68" s="40" t="s">
        <v>693</v>
      </c>
      <c r="C68" s="11" t="s">
        <v>693</v>
      </c>
      <c r="D68" s="40" t="s">
        <v>693</v>
      </c>
      <c r="E68" s="40" t="s">
        <v>693</v>
      </c>
      <c r="F68" s="40" t="s">
        <v>693</v>
      </c>
      <c r="G68" s="11" t="s">
        <v>693</v>
      </c>
      <c r="H68" s="40" t="s">
        <v>693</v>
      </c>
      <c r="I68" s="12" t="s">
        <v>693</v>
      </c>
      <c r="J68" s="177"/>
      <c r="K68" s="177"/>
    </row>
    <row r="69" spans="1:11" x14ac:dyDescent="0.25">
      <c r="A69" s="66" t="s">
        <v>128</v>
      </c>
      <c r="B69" s="67" t="s">
        <v>693</v>
      </c>
      <c r="C69" s="67" t="s">
        <v>693</v>
      </c>
      <c r="D69" s="67" t="s">
        <v>693</v>
      </c>
      <c r="E69" s="67" t="s">
        <v>693</v>
      </c>
      <c r="F69" s="71" t="s">
        <v>693</v>
      </c>
      <c r="G69" s="71" t="s">
        <v>693</v>
      </c>
      <c r="H69" s="71" t="s">
        <v>693</v>
      </c>
      <c r="I69" s="68" t="s">
        <v>693</v>
      </c>
      <c r="J69" s="177"/>
      <c r="K69" s="177"/>
    </row>
    <row r="70" spans="1:11" x14ac:dyDescent="0.25">
      <c r="A70" s="57"/>
      <c r="B70" s="40"/>
      <c r="C70" s="11"/>
      <c r="D70" s="40"/>
      <c r="E70" s="40"/>
      <c r="F70" s="40"/>
      <c r="G70" s="11"/>
      <c r="H70" s="40"/>
      <c r="I70" s="12"/>
      <c r="J70" s="177"/>
      <c r="K70" s="177"/>
    </row>
    <row r="71" spans="1:11" x14ac:dyDescent="0.25">
      <c r="A71" s="57" t="s">
        <v>129</v>
      </c>
      <c r="B71" s="40" t="s">
        <v>693</v>
      </c>
      <c r="C71" s="11" t="s">
        <v>693</v>
      </c>
      <c r="D71" s="40" t="s">
        <v>693</v>
      </c>
      <c r="E71" s="40" t="s">
        <v>693</v>
      </c>
      <c r="F71" s="40" t="s">
        <v>693</v>
      </c>
      <c r="G71" s="11" t="s">
        <v>693</v>
      </c>
      <c r="H71" s="40" t="s">
        <v>693</v>
      </c>
      <c r="I71" s="12" t="s">
        <v>693</v>
      </c>
      <c r="J71" s="177"/>
      <c r="K71" s="177"/>
    </row>
    <row r="72" spans="1:11" x14ac:dyDescent="0.25">
      <c r="A72" s="57" t="s">
        <v>130</v>
      </c>
      <c r="B72" s="40" t="s">
        <v>693</v>
      </c>
      <c r="C72" s="11" t="s">
        <v>693</v>
      </c>
      <c r="D72" s="40" t="s">
        <v>693</v>
      </c>
      <c r="E72" s="40" t="s">
        <v>693</v>
      </c>
      <c r="F72" s="40" t="s">
        <v>693</v>
      </c>
      <c r="G72" s="11" t="s">
        <v>693</v>
      </c>
      <c r="H72" s="40" t="s">
        <v>693</v>
      </c>
      <c r="I72" s="12" t="s">
        <v>693</v>
      </c>
      <c r="J72" s="177"/>
      <c r="K72" s="177"/>
    </row>
    <row r="73" spans="1:11" x14ac:dyDescent="0.25">
      <c r="A73" s="57" t="s">
        <v>131</v>
      </c>
      <c r="B73" s="40" t="s">
        <v>693</v>
      </c>
      <c r="C73" s="11" t="s">
        <v>693</v>
      </c>
      <c r="D73" s="40" t="s">
        <v>693</v>
      </c>
      <c r="E73" s="40" t="s">
        <v>693</v>
      </c>
      <c r="F73" s="40" t="s">
        <v>693</v>
      </c>
      <c r="G73" s="11" t="s">
        <v>693</v>
      </c>
      <c r="H73" s="40" t="s">
        <v>693</v>
      </c>
      <c r="I73" s="12" t="s">
        <v>693</v>
      </c>
      <c r="J73" s="177"/>
      <c r="K73" s="177"/>
    </row>
    <row r="74" spans="1:11" x14ac:dyDescent="0.25">
      <c r="A74" s="57" t="s">
        <v>132</v>
      </c>
      <c r="B74" s="40" t="s">
        <v>693</v>
      </c>
      <c r="C74" s="11" t="s">
        <v>693</v>
      </c>
      <c r="D74" s="40" t="s">
        <v>693</v>
      </c>
      <c r="E74" s="40" t="s">
        <v>693</v>
      </c>
      <c r="F74" s="40" t="s">
        <v>693</v>
      </c>
      <c r="G74" s="11" t="s">
        <v>693</v>
      </c>
      <c r="H74" s="40" t="s">
        <v>693</v>
      </c>
      <c r="I74" s="12" t="s">
        <v>693</v>
      </c>
      <c r="J74" s="177"/>
      <c r="K74" s="177"/>
    </row>
    <row r="75" spans="1:11" x14ac:dyDescent="0.25">
      <c r="A75" s="57" t="s">
        <v>133</v>
      </c>
      <c r="B75" s="40" t="s">
        <v>693</v>
      </c>
      <c r="C75" s="11" t="s">
        <v>693</v>
      </c>
      <c r="D75" s="40" t="s">
        <v>693</v>
      </c>
      <c r="E75" s="40" t="s">
        <v>693</v>
      </c>
      <c r="F75" s="40" t="s">
        <v>693</v>
      </c>
      <c r="G75" s="11" t="s">
        <v>693</v>
      </c>
      <c r="H75" s="40" t="s">
        <v>693</v>
      </c>
      <c r="I75" s="12" t="s">
        <v>693</v>
      </c>
      <c r="J75" s="177"/>
      <c r="K75" s="177"/>
    </row>
    <row r="76" spans="1:11" x14ac:dyDescent="0.25">
      <c r="A76" s="57" t="s">
        <v>134</v>
      </c>
      <c r="B76" s="40" t="s">
        <v>693</v>
      </c>
      <c r="C76" s="11">
        <v>1</v>
      </c>
      <c r="D76" s="40" t="s">
        <v>693</v>
      </c>
      <c r="E76" s="40">
        <v>1</v>
      </c>
      <c r="F76" s="40" t="s">
        <v>693</v>
      </c>
      <c r="G76" s="11">
        <v>10000</v>
      </c>
      <c r="H76" s="40" t="s">
        <v>693</v>
      </c>
      <c r="I76" s="12">
        <v>10</v>
      </c>
      <c r="J76" s="177"/>
      <c r="K76" s="177"/>
    </row>
    <row r="77" spans="1:11" x14ac:dyDescent="0.25">
      <c r="A77" s="57" t="s">
        <v>135</v>
      </c>
      <c r="B77" s="40" t="s">
        <v>693</v>
      </c>
      <c r="C77" s="11">
        <v>2</v>
      </c>
      <c r="D77" s="40" t="s">
        <v>693</v>
      </c>
      <c r="E77" s="40">
        <v>2</v>
      </c>
      <c r="F77" s="40" t="s">
        <v>693</v>
      </c>
      <c r="G77" s="11">
        <v>10000</v>
      </c>
      <c r="H77" s="40" t="s">
        <v>693</v>
      </c>
      <c r="I77" s="12">
        <v>20</v>
      </c>
      <c r="J77" s="177"/>
      <c r="K77" s="177"/>
    </row>
    <row r="78" spans="1:11" x14ac:dyDescent="0.25">
      <c r="A78" s="57" t="s">
        <v>136</v>
      </c>
      <c r="B78" s="40" t="s">
        <v>693</v>
      </c>
      <c r="C78" s="11" t="s">
        <v>693</v>
      </c>
      <c r="D78" s="40" t="s">
        <v>693</v>
      </c>
      <c r="E78" s="40" t="s">
        <v>693</v>
      </c>
      <c r="F78" s="40" t="s">
        <v>693</v>
      </c>
      <c r="G78" s="11" t="s">
        <v>693</v>
      </c>
      <c r="H78" s="40" t="s">
        <v>693</v>
      </c>
      <c r="I78" s="12" t="s">
        <v>693</v>
      </c>
      <c r="J78" s="177"/>
      <c r="K78" s="177"/>
    </row>
    <row r="79" spans="1:11" x14ac:dyDescent="0.25">
      <c r="A79" s="66" t="s">
        <v>137</v>
      </c>
      <c r="B79" s="67" t="s">
        <v>693</v>
      </c>
      <c r="C79" s="67">
        <v>3</v>
      </c>
      <c r="D79" s="67" t="s">
        <v>693</v>
      </c>
      <c r="E79" s="67">
        <v>3</v>
      </c>
      <c r="F79" s="71" t="s">
        <v>693</v>
      </c>
      <c r="G79" s="71">
        <v>10000</v>
      </c>
      <c r="H79" s="71" t="s">
        <v>693</v>
      </c>
      <c r="I79" s="68">
        <v>30</v>
      </c>
      <c r="J79" s="177"/>
      <c r="K79" s="177"/>
    </row>
    <row r="80" spans="1:11" x14ac:dyDescent="0.25">
      <c r="A80" s="57"/>
      <c r="B80" s="40"/>
      <c r="C80" s="11"/>
      <c r="D80" s="40"/>
      <c r="E80" s="40"/>
      <c r="F80" s="40"/>
      <c r="G80" s="11"/>
      <c r="H80" s="40"/>
      <c r="I80" s="12"/>
      <c r="J80" s="177"/>
      <c r="K80" s="177"/>
    </row>
    <row r="81" spans="1:11" x14ac:dyDescent="0.25">
      <c r="A81" s="57" t="s">
        <v>138</v>
      </c>
      <c r="B81" s="40" t="s">
        <v>693</v>
      </c>
      <c r="C81" s="11" t="s">
        <v>693</v>
      </c>
      <c r="D81" s="40" t="s">
        <v>693</v>
      </c>
      <c r="E81" s="40" t="s">
        <v>693</v>
      </c>
      <c r="F81" s="40" t="s">
        <v>693</v>
      </c>
      <c r="G81" s="11" t="s">
        <v>693</v>
      </c>
      <c r="H81" s="40" t="s">
        <v>693</v>
      </c>
      <c r="I81" s="12" t="s">
        <v>693</v>
      </c>
      <c r="J81" s="177"/>
      <c r="K81" s="177"/>
    </row>
    <row r="82" spans="1:11" x14ac:dyDescent="0.25">
      <c r="A82" s="57" t="s">
        <v>139</v>
      </c>
      <c r="B82" s="40" t="s">
        <v>693</v>
      </c>
      <c r="C82" s="11" t="s">
        <v>693</v>
      </c>
      <c r="D82" s="40" t="s">
        <v>693</v>
      </c>
      <c r="E82" s="40" t="s">
        <v>693</v>
      </c>
      <c r="F82" s="40" t="s">
        <v>693</v>
      </c>
      <c r="G82" s="11" t="s">
        <v>693</v>
      </c>
      <c r="H82" s="40" t="s">
        <v>693</v>
      </c>
      <c r="I82" s="12" t="s">
        <v>693</v>
      </c>
      <c r="J82" s="177"/>
      <c r="K82" s="177"/>
    </row>
    <row r="83" spans="1:11" x14ac:dyDescent="0.25">
      <c r="A83" s="66" t="s">
        <v>140</v>
      </c>
      <c r="B83" s="67" t="s">
        <v>693</v>
      </c>
      <c r="C83" s="67" t="s">
        <v>693</v>
      </c>
      <c r="D83" s="67" t="s">
        <v>693</v>
      </c>
      <c r="E83" s="67" t="s">
        <v>693</v>
      </c>
      <c r="F83" s="71" t="s">
        <v>693</v>
      </c>
      <c r="G83" s="71" t="s">
        <v>693</v>
      </c>
      <c r="H83" s="71" t="s">
        <v>693</v>
      </c>
      <c r="I83" s="68" t="s">
        <v>693</v>
      </c>
      <c r="J83" s="177"/>
      <c r="K83" s="177"/>
    </row>
    <row r="84" spans="1:11" x14ac:dyDescent="0.25">
      <c r="A84" s="57"/>
      <c r="B84" s="40"/>
      <c r="C84" s="11"/>
      <c r="D84" s="40"/>
      <c r="E84" s="40"/>
      <c r="F84" s="40"/>
      <c r="G84" s="11"/>
      <c r="H84" s="40"/>
      <c r="I84" s="12"/>
      <c r="J84" s="177"/>
      <c r="K84" s="177"/>
    </row>
    <row r="85" spans="1:11" ht="13.8" thickBot="1" x14ac:dyDescent="0.3">
      <c r="A85" s="60" t="s">
        <v>141</v>
      </c>
      <c r="B85" s="47" t="s">
        <v>693</v>
      </c>
      <c r="C85" s="47">
        <v>3</v>
      </c>
      <c r="D85" s="47" t="s">
        <v>693</v>
      </c>
      <c r="E85" s="47">
        <v>3</v>
      </c>
      <c r="F85" s="149" t="s">
        <v>693</v>
      </c>
      <c r="G85" s="149">
        <v>10000</v>
      </c>
      <c r="H85" s="149" t="s">
        <v>693</v>
      </c>
      <c r="I85" s="48">
        <v>30</v>
      </c>
      <c r="J85" s="177"/>
      <c r="K85" s="177"/>
    </row>
  </sheetData>
  <mergeCells count="6">
    <mergeCell ref="A1:I1"/>
    <mergeCell ref="A3:I3"/>
    <mergeCell ref="B5:D5"/>
    <mergeCell ref="E5:H5"/>
    <mergeCell ref="C6:D6"/>
    <mergeCell ref="G6:H6"/>
  </mergeCells>
  <phoneticPr fontId="7"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147">
    <pageSetUpPr fitToPage="1"/>
  </sheetPr>
  <dimension ref="A1:G20"/>
  <sheetViews>
    <sheetView showGridLines="0" view="pageBreakPreview" topLeftCell="A64" zoomScale="75" zoomScaleNormal="100" zoomScaleSheetLayoutView="75" workbookViewId="0">
      <selection activeCell="E21" sqref="E21"/>
    </sheetView>
  </sheetViews>
  <sheetFormatPr baseColWidth="10" defaultColWidth="11.44140625" defaultRowHeight="13.2" x14ac:dyDescent="0.25"/>
  <cols>
    <col min="1" max="6" width="20" style="272" customWidth="1"/>
    <col min="7" max="7" width="3.5546875" style="272" customWidth="1"/>
    <col min="8" max="8" width="2.109375" style="272" customWidth="1"/>
    <col min="9" max="9" width="11.109375" style="272" customWidth="1"/>
    <col min="10" max="17" width="12" style="272" customWidth="1"/>
    <col min="18" max="16384" width="11.44140625" style="272"/>
  </cols>
  <sheetData>
    <row r="1" spans="1:7" s="300" customFormat="1" ht="17.399999999999999" x14ac:dyDescent="0.3">
      <c r="A1" s="2014" t="s">
        <v>0</v>
      </c>
      <c r="B1" s="2014"/>
      <c r="C1" s="2014"/>
      <c r="D1" s="2014"/>
      <c r="E1" s="2014"/>
      <c r="F1" s="2014"/>
    </row>
    <row r="2" spans="1:7" s="301" customFormat="1" ht="12.75" customHeight="1" x14ac:dyDescent="0.25"/>
    <row r="3" spans="1:7" s="301" customFormat="1" ht="13.8" x14ac:dyDescent="0.25">
      <c r="A3" s="2022" t="s">
        <v>655</v>
      </c>
      <c r="B3" s="2022"/>
      <c r="C3" s="2022"/>
      <c r="D3" s="2022"/>
      <c r="E3" s="2022"/>
      <c r="F3" s="2022"/>
      <c r="G3" s="182"/>
    </row>
    <row r="4" spans="1:7" s="301" customFormat="1" ht="13.8" x14ac:dyDescent="0.25">
      <c r="A4" s="2022" t="s">
        <v>238</v>
      </c>
      <c r="B4" s="2022"/>
      <c r="C4" s="2022"/>
      <c r="D4" s="2022"/>
      <c r="E4" s="2022"/>
      <c r="F4" s="2022"/>
      <c r="G4" s="182"/>
    </row>
    <row r="5" spans="1:7" s="301" customFormat="1" ht="13.5" customHeight="1" thickBot="1" x14ac:dyDescent="0.3">
      <c r="A5" s="302"/>
      <c r="B5" s="303"/>
      <c r="C5" s="303"/>
      <c r="D5" s="303"/>
      <c r="E5" s="303"/>
      <c r="F5" s="303"/>
    </row>
    <row r="6" spans="1:7" ht="24" customHeight="1" x14ac:dyDescent="0.25">
      <c r="A6" s="2178" t="s">
        <v>2</v>
      </c>
      <c r="B6" s="125"/>
      <c r="C6" s="125"/>
      <c r="D6" s="125"/>
      <c r="E6" s="126" t="s">
        <v>142</v>
      </c>
      <c r="F6" s="127"/>
    </row>
    <row r="7" spans="1:7" ht="24" customHeight="1" x14ac:dyDescent="0.25">
      <c r="A7" s="2179"/>
      <c r="B7" s="109" t="s">
        <v>3</v>
      </c>
      <c r="C7" s="109" t="s">
        <v>10</v>
      </c>
      <c r="D7" s="109" t="s">
        <v>4</v>
      </c>
      <c r="E7" s="109" t="s">
        <v>143</v>
      </c>
      <c r="F7" s="35" t="s">
        <v>5</v>
      </c>
    </row>
    <row r="8" spans="1:7" ht="24" customHeight="1" x14ac:dyDescent="0.25">
      <c r="A8" s="2179"/>
      <c r="B8" s="109" t="s">
        <v>6</v>
      </c>
      <c r="C8" s="109" t="s">
        <v>145</v>
      </c>
      <c r="D8" s="54" t="s">
        <v>7</v>
      </c>
      <c r="E8" s="109" t="s">
        <v>146</v>
      </c>
      <c r="F8" s="35" t="s">
        <v>8</v>
      </c>
    </row>
    <row r="9" spans="1:7" ht="24" customHeight="1" thickBot="1" x14ac:dyDescent="0.3">
      <c r="A9" s="2180"/>
      <c r="B9" s="55"/>
      <c r="C9" s="55"/>
      <c r="D9" s="55"/>
      <c r="E9" s="116" t="s">
        <v>147</v>
      </c>
      <c r="F9" s="129"/>
    </row>
    <row r="10" spans="1:7" x14ac:dyDescent="0.25">
      <c r="A10" s="883">
        <v>2009</v>
      </c>
      <c r="B10" s="741">
        <v>3.7469999999999999</v>
      </c>
      <c r="C10" s="744">
        <v>553.15986122231129</v>
      </c>
      <c r="D10" s="741">
        <v>207.26900000000001</v>
      </c>
      <c r="E10" s="742">
        <v>49.84</v>
      </c>
      <c r="F10" s="743">
        <v>103302.86960000001</v>
      </c>
    </row>
    <row r="11" spans="1:7" x14ac:dyDescent="0.25">
      <c r="A11" s="883">
        <v>2010</v>
      </c>
      <c r="B11" s="741">
        <v>3.4380000000000002</v>
      </c>
      <c r="C11" s="744">
        <v>553.21407795229777</v>
      </c>
      <c r="D11" s="741">
        <v>190.19499999999999</v>
      </c>
      <c r="E11" s="742">
        <v>60.43</v>
      </c>
      <c r="F11" s="743">
        <v>114934.83849999998</v>
      </c>
    </row>
    <row r="12" spans="1:7" x14ac:dyDescent="0.25">
      <c r="A12" s="904">
        <v>2011</v>
      </c>
      <c r="B12" s="741">
        <v>3.6669999999999998</v>
      </c>
      <c r="C12" s="744">
        <v>588.4074175074993</v>
      </c>
      <c r="D12" s="741">
        <v>215.76900000000001</v>
      </c>
      <c r="E12" s="742">
        <v>52.44</v>
      </c>
      <c r="F12" s="743">
        <v>113149.26359999999</v>
      </c>
    </row>
    <row r="13" spans="1:7" x14ac:dyDescent="0.25">
      <c r="A13" s="904">
        <v>2012</v>
      </c>
      <c r="B13" s="741">
        <v>3.8929999999999998</v>
      </c>
      <c r="C13" s="744">
        <v>632.2681736450038</v>
      </c>
      <c r="D13" s="741">
        <v>246.142</v>
      </c>
      <c r="E13" s="742">
        <v>44.8</v>
      </c>
      <c r="F13" s="743">
        <v>110271.61599999999</v>
      </c>
    </row>
    <row r="14" spans="1:7" x14ac:dyDescent="0.25">
      <c r="A14" s="904">
        <v>2013</v>
      </c>
      <c r="B14" s="741">
        <v>3.665</v>
      </c>
      <c r="C14" s="744">
        <v>562.98226466575716</v>
      </c>
      <c r="D14" s="741">
        <v>206.333</v>
      </c>
      <c r="E14" s="742">
        <v>61.29</v>
      </c>
      <c r="F14" s="743">
        <v>126461.4957</v>
      </c>
    </row>
    <row r="15" spans="1:7" x14ac:dyDescent="0.25">
      <c r="A15" s="904">
        <v>2014</v>
      </c>
      <c r="B15" s="741">
        <v>3.423</v>
      </c>
      <c r="C15" s="744">
        <v>610.05258545135848</v>
      </c>
      <c r="D15" s="741">
        <v>208.821</v>
      </c>
      <c r="E15" s="742">
        <v>52.08</v>
      </c>
      <c r="F15" s="743">
        <v>108753.9768</v>
      </c>
    </row>
    <row r="16" spans="1:7" x14ac:dyDescent="0.25">
      <c r="A16" s="904">
        <v>2015</v>
      </c>
      <c r="B16" s="741">
        <v>3.8359999999999999</v>
      </c>
      <c r="C16" s="744">
        <v>637.48696558915537</v>
      </c>
      <c r="D16" s="741">
        <v>244.54</v>
      </c>
      <c r="E16" s="742">
        <v>70.62</v>
      </c>
      <c r="F16" s="743">
        <v>172694</v>
      </c>
    </row>
    <row r="17" spans="1:6" x14ac:dyDescent="0.25">
      <c r="A17" s="904">
        <v>2016</v>
      </c>
      <c r="B17" s="741">
        <v>3.7530000000000001</v>
      </c>
      <c r="C17" s="744">
        <v>646.53077537969625</v>
      </c>
      <c r="D17" s="741">
        <v>242.643</v>
      </c>
      <c r="E17" s="742">
        <v>52.81</v>
      </c>
      <c r="F17" s="743">
        <v>128140</v>
      </c>
    </row>
    <row r="18" spans="1:6" x14ac:dyDescent="0.25">
      <c r="A18" s="904">
        <v>2017</v>
      </c>
      <c r="B18" s="741">
        <v>3.58</v>
      </c>
      <c r="C18" s="744">
        <v>631.03910614525137</v>
      </c>
      <c r="D18" s="741">
        <v>225.91200000000001</v>
      </c>
      <c r="E18" s="742">
        <v>68.540000000000006</v>
      </c>
      <c r="F18" s="743">
        <v>154840.08480000001</v>
      </c>
    </row>
    <row r="19" spans="1:6" x14ac:dyDescent="0.25">
      <c r="A19" s="904">
        <v>2018</v>
      </c>
      <c r="B19" s="866">
        <v>3.6190000000000002</v>
      </c>
      <c r="C19" s="867">
        <v>658.53827024039788</v>
      </c>
      <c r="D19" s="866">
        <v>238.32499999999999</v>
      </c>
      <c r="E19" s="868">
        <v>53.7</v>
      </c>
      <c r="F19" s="869">
        <v>127980.52499999999</v>
      </c>
    </row>
    <row r="20" spans="1:6" ht="13.8" thickBot="1" x14ac:dyDescent="0.3">
      <c r="A20" s="905">
        <v>2019</v>
      </c>
      <c r="B20" s="745">
        <v>3.4729999999999999</v>
      </c>
      <c r="C20" s="746">
        <v>705.86236682983019</v>
      </c>
      <c r="D20" s="745">
        <v>245.14599999999999</v>
      </c>
      <c r="E20" s="1926">
        <v>51.62</v>
      </c>
      <c r="F20" s="1925">
        <v>126544.3652</v>
      </c>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48">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8.10937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783</v>
      </c>
      <c r="B3" s="2002"/>
      <c r="C3" s="2002"/>
      <c r="D3" s="2002"/>
      <c r="E3" s="2002"/>
      <c r="F3" s="2002"/>
      <c r="G3" s="2002"/>
      <c r="H3" s="2002"/>
      <c r="I3" s="2002"/>
      <c r="J3" s="113"/>
    </row>
    <row r="4" spans="1:11" s="81" customFormat="1" ht="13.5" customHeight="1" thickBot="1" x14ac:dyDescent="0.3">
      <c r="A4" s="5"/>
      <c r="B4" s="6"/>
      <c r="C4" s="6"/>
      <c r="D4" s="6"/>
      <c r="E4" s="6"/>
      <c r="F4" s="6"/>
      <c r="G4" s="6"/>
      <c r="H4" s="6"/>
      <c r="I4" s="6"/>
    </row>
    <row r="5" spans="1:11" x14ac:dyDescent="0.25">
      <c r="A5" s="2005" t="s">
        <v>77</v>
      </c>
      <c r="B5" s="30" t="s">
        <v>241</v>
      </c>
      <c r="C5" s="31"/>
      <c r="D5" s="31"/>
      <c r="E5" s="115"/>
      <c r="F5" s="30" t="s">
        <v>178</v>
      </c>
      <c r="G5" s="31"/>
      <c r="H5" s="31"/>
      <c r="I5" s="1999" t="s">
        <v>11</v>
      </c>
    </row>
    <row r="6" spans="1:11" x14ac:dyDescent="0.25">
      <c r="A6" s="2006"/>
      <c r="B6" s="1997" t="s">
        <v>17</v>
      </c>
      <c r="C6" s="49" t="s">
        <v>18</v>
      </c>
      <c r="D6" s="50"/>
      <c r="E6" s="1997" t="s">
        <v>19</v>
      </c>
      <c r="F6" s="1997" t="s">
        <v>17</v>
      </c>
      <c r="G6" s="49" t="s">
        <v>18</v>
      </c>
      <c r="H6" s="51"/>
      <c r="I6" s="2000"/>
    </row>
    <row r="7" spans="1:11" ht="13.8" thickBot="1" x14ac:dyDescent="0.3">
      <c r="A7" s="2006"/>
      <c r="B7" s="2118"/>
      <c r="C7" s="52" t="s">
        <v>393</v>
      </c>
      <c r="D7" s="52" t="s">
        <v>394</v>
      </c>
      <c r="E7" s="2118"/>
      <c r="F7" s="2118"/>
      <c r="G7" s="52" t="s">
        <v>393</v>
      </c>
      <c r="H7" s="52" t="s">
        <v>394</v>
      </c>
      <c r="I7" s="2000"/>
    </row>
    <row r="8" spans="1:11" x14ac:dyDescent="0.25">
      <c r="A8" s="65" t="s">
        <v>81</v>
      </c>
      <c r="B8" s="110" t="s">
        <v>693</v>
      </c>
      <c r="C8" s="110" t="s">
        <v>693</v>
      </c>
      <c r="D8" s="164" t="s">
        <v>693</v>
      </c>
      <c r="E8" s="37" t="s">
        <v>693</v>
      </c>
      <c r="F8" s="110" t="s">
        <v>693</v>
      </c>
      <c r="G8" s="110" t="s">
        <v>693</v>
      </c>
      <c r="H8" s="164" t="s">
        <v>693</v>
      </c>
      <c r="I8" s="117" t="s">
        <v>693</v>
      </c>
      <c r="J8" s="177"/>
      <c r="K8" s="177"/>
    </row>
    <row r="9" spans="1:11" x14ac:dyDescent="0.25">
      <c r="A9" s="57" t="s">
        <v>82</v>
      </c>
      <c r="B9" s="11" t="s">
        <v>693</v>
      </c>
      <c r="C9" s="11">
        <v>1</v>
      </c>
      <c r="D9" s="40" t="s">
        <v>693</v>
      </c>
      <c r="E9" s="40">
        <v>1</v>
      </c>
      <c r="F9" s="11" t="s">
        <v>693</v>
      </c>
      <c r="G9" s="11">
        <v>60950</v>
      </c>
      <c r="H9" s="40" t="s">
        <v>693</v>
      </c>
      <c r="I9" s="12">
        <v>60</v>
      </c>
      <c r="J9" s="177"/>
      <c r="K9" s="177"/>
    </row>
    <row r="10" spans="1:11" x14ac:dyDescent="0.25">
      <c r="A10" s="57" t="s">
        <v>83</v>
      </c>
      <c r="B10" s="40" t="s">
        <v>693</v>
      </c>
      <c r="C10" s="40" t="s">
        <v>693</v>
      </c>
      <c r="D10" s="40" t="s">
        <v>693</v>
      </c>
      <c r="E10" s="40" t="s">
        <v>693</v>
      </c>
      <c r="F10" s="11" t="s">
        <v>693</v>
      </c>
      <c r="G10" s="11" t="s">
        <v>693</v>
      </c>
      <c r="H10" s="40" t="s">
        <v>693</v>
      </c>
      <c r="I10" s="41" t="s">
        <v>693</v>
      </c>
      <c r="J10" s="177"/>
      <c r="K10" s="177"/>
    </row>
    <row r="11" spans="1:11" x14ac:dyDescent="0.25">
      <c r="A11" s="57" t="s">
        <v>84</v>
      </c>
      <c r="B11" s="11" t="s">
        <v>693</v>
      </c>
      <c r="C11" s="11" t="s">
        <v>693</v>
      </c>
      <c r="D11" s="40" t="s">
        <v>693</v>
      </c>
      <c r="E11" s="40" t="s">
        <v>693</v>
      </c>
      <c r="F11" s="11" t="s">
        <v>693</v>
      </c>
      <c r="G11" s="11" t="s">
        <v>693</v>
      </c>
      <c r="H11" s="40" t="s">
        <v>693</v>
      </c>
      <c r="I11" s="12" t="s">
        <v>693</v>
      </c>
      <c r="J11" s="177"/>
      <c r="K11" s="177"/>
    </row>
    <row r="12" spans="1:11" x14ac:dyDescent="0.25">
      <c r="A12" s="66" t="s">
        <v>85</v>
      </c>
      <c r="B12" s="67" t="s">
        <v>693</v>
      </c>
      <c r="C12" s="67">
        <v>1</v>
      </c>
      <c r="D12" s="228" t="s">
        <v>693</v>
      </c>
      <c r="E12" s="67">
        <v>1</v>
      </c>
      <c r="F12" s="71" t="s">
        <v>693</v>
      </c>
      <c r="G12" s="71">
        <v>60950</v>
      </c>
      <c r="H12" s="228" t="s">
        <v>693</v>
      </c>
      <c r="I12" s="68">
        <v>60</v>
      </c>
      <c r="J12" s="177"/>
      <c r="K12" s="177"/>
    </row>
    <row r="13" spans="1:11" x14ac:dyDescent="0.25">
      <c r="A13" s="57"/>
      <c r="B13" s="40"/>
      <c r="C13" s="40"/>
      <c r="D13" s="40"/>
      <c r="E13" s="40"/>
      <c r="F13" s="11"/>
      <c r="G13" s="11"/>
      <c r="H13" s="40"/>
      <c r="I13" s="41"/>
      <c r="J13" s="177"/>
      <c r="K13" s="177"/>
    </row>
    <row r="14" spans="1:11" x14ac:dyDescent="0.25">
      <c r="A14" s="66" t="s">
        <v>86</v>
      </c>
      <c r="B14" s="67">
        <v>2</v>
      </c>
      <c r="C14" s="67" t="s">
        <v>693</v>
      </c>
      <c r="D14" s="228" t="s">
        <v>693</v>
      </c>
      <c r="E14" s="67">
        <v>2</v>
      </c>
      <c r="F14" s="71">
        <v>10000</v>
      </c>
      <c r="G14" s="71" t="s">
        <v>693</v>
      </c>
      <c r="H14" s="228" t="s">
        <v>693</v>
      </c>
      <c r="I14" s="68">
        <v>20</v>
      </c>
      <c r="J14" s="177"/>
      <c r="K14" s="177"/>
    </row>
    <row r="15" spans="1:11" x14ac:dyDescent="0.25">
      <c r="A15" s="57"/>
      <c r="B15" s="40"/>
      <c r="C15" s="40"/>
      <c r="D15" s="40"/>
      <c r="E15" s="40"/>
      <c r="F15" s="11"/>
      <c r="G15" s="11"/>
      <c r="H15" s="40"/>
      <c r="I15" s="41"/>
      <c r="J15" s="177"/>
      <c r="K15" s="177"/>
    </row>
    <row r="16" spans="1:11" x14ac:dyDescent="0.25">
      <c r="A16" s="66" t="s">
        <v>87</v>
      </c>
      <c r="B16" s="67" t="s">
        <v>693</v>
      </c>
      <c r="C16" s="67" t="s">
        <v>693</v>
      </c>
      <c r="D16" s="228" t="s">
        <v>693</v>
      </c>
      <c r="E16" s="67" t="s">
        <v>693</v>
      </c>
      <c r="F16" s="71" t="s">
        <v>693</v>
      </c>
      <c r="G16" s="71" t="s">
        <v>693</v>
      </c>
      <c r="H16" s="228" t="s">
        <v>693</v>
      </c>
      <c r="I16" s="68" t="s">
        <v>693</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t="s">
        <v>693</v>
      </c>
      <c r="D18" s="75" t="s">
        <v>693</v>
      </c>
      <c r="E18" s="40" t="s">
        <v>693</v>
      </c>
      <c r="F18" s="11" t="s">
        <v>693</v>
      </c>
      <c r="G18" s="11" t="s">
        <v>693</v>
      </c>
      <c r="H18" s="75" t="s">
        <v>693</v>
      </c>
      <c r="I18" s="12" t="s">
        <v>693</v>
      </c>
      <c r="J18" s="177"/>
      <c r="K18" s="177"/>
    </row>
    <row r="19" spans="1:11" x14ac:dyDescent="0.25">
      <c r="A19" s="57" t="s">
        <v>89</v>
      </c>
      <c r="B19" s="40" t="s">
        <v>693</v>
      </c>
      <c r="C19" s="40" t="s">
        <v>693</v>
      </c>
      <c r="D19" s="40" t="s">
        <v>693</v>
      </c>
      <c r="E19" s="40" t="s">
        <v>693</v>
      </c>
      <c r="F19" s="11" t="s">
        <v>693</v>
      </c>
      <c r="G19" s="11" t="s">
        <v>693</v>
      </c>
      <c r="H19" s="40" t="s">
        <v>693</v>
      </c>
      <c r="I19" s="41" t="s">
        <v>693</v>
      </c>
      <c r="J19" s="177"/>
      <c r="K19" s="177"/>
    </row>
    <row r="20" spans="1:11" x14ac:dyDescent="0.25">
      <c r="A20" s="57" t="s">
        <v>90</v>
      </c>
      <c r="B20" s="40">
        <v>5</v>
      </c>
      <c r="C20" s="40" t="s">
        <v>693</v>
      </c>
      <c r="D20" s="40" t="s">
        <v>693</v>
      </c>
      <c r="E20" s="40">
        <v>5</v>
      </c>
      <c r="F20" s="40">
        <v>5000</v>
      </c>
      <c r="G20" s="11" t="s">
        <v>693</v>
      </c>
      <c r="H20" s="40" t="s">
        <v>693</v>
      </c>
      <c r="I20" s="41">
        <v>25</v>
      </c>
      <c r="J20" s="177"/>
      <c r="K20" s="177"/>
    </row>
    <row r="21" spans="1:11" x14ac:dyDescent="0.25">
      <c r="A21" s="66" t="s">
        <v>91</v>
      </c>
      <c r="B21" s="67">
        <v>5</v>
      </c>
      <c r="C21" s="67" t="s">
        <v>693</v>
      </c>
      <c r="D21" s="228" t="s">
        <v>693</v>
      </c>
      <c r="E21" s="67">
        <v>5</v>
      </c>
      <c r="F21" s="71">
        <v>5000</v>
      </c>
      <c r="G21" s="71" t="s">
        <v>693</v>
      </c>
      <c r="H21" s="228" t="s">
        <v>693</v>
      </c>
      <c r="I21" s="68">
        <v>25</v>
      </c>
      <c r="J21" s="177"/>
      <c r="K21" s="177"/>
    </row>
    <row r="22" spans="1:11" x14ac:dyDescent="0.25">
      <c r="A22" s="57"/>
      <c r="B22" s="40"/>
      <c r="C22" s="11"/>
      <c r="D22" s="75"/>
      <c r="E22" s="40"/>
      <c r="F22" s="40"/>
      <c r="G22" s="11"/>
      <c r="H22" s="75"/>
      <c r="I22" s="12"/>
      <c r="J22" s="177"/>
      <c r="K22" s="177"/>
    </row>
    <row r="23" spans="1:11" x14ac:dyDescent="0.25">
      <c r="A23" s="66" t="s">
        <v>92</v>
      </c>
      <c r="B23" s="67" t="s">
        <v>693</v>
      </c>
      <c r="C23" s="67">
        <v>102</v>
      </c>
      <c r="D23" s="228" t="s">
        <v>693</v>
      </c>
      <c r="E23" s="67">
        <v>102</v>
      </c>
      <c r="F23" s="71" t="s">
        <v>693</v>
      </c>
      <c r="G23" s="71">
        <v>57541</v>
      </c>
      <c r="H23" s="228" t="s">
        <v>693</v>
      </c>
      <c r="I23" s="68">
        <v>5869</v>
      </c>
      <c r="J23" s="177"/>
      <c r="K23" s="177"/>
    </row>
    <row r="24" spans="1:11" x14ac:dyDescent="0.25">
      <c r="A24" s="57"/>
      <c r="B24" s="40"/>
      <c r="C24" s="40"/>
      <c r="D24" s="40"/>
      <c r="E24" s="40"/>
      <c r="F24" s="11"/>
      <c r="G24" s="11"/>
      <c r="H24" s="40"/>
      <c r="I24" s="41"/>
      <c r="J24" s="177"/>
      <c r="K24" s="177"/>
    </row>
    <row r="25" spans="1:11" x14ac:dyDescent="0.25">
      <c r="A25" s="66" t="s">
        <v>93</v>
      </c>
      <c r="B25" s="67" t="s">
        <v>693</v>
      </c>
      <c r="C25" s="67">
        <v>14</v>
      </c>
      <c r="D25" s="228" t="s">
        <v>693</v>
      </c>
      <c r="E25" s="67">
        <v>14</v>
      </c>
      <c r="F25" s="71" t="s">
        <v>693</v>
      </c>
      <c r="G25" s="71">
        <v>43000</v>
      </c>
      <c r="H25" s="228" t="s">
        <v>693</v>
      </c>
      <c r="I25" s="68">
        <v>602</v>
      </c>
      <c r="J25" s="177"/>
      <c r="K25" s="177"/>
    </row>
    <row r="26" spans="1:11" x14ac:dyDescent="0.25">
      <c r="A26" s="57"/>
      <c r="B26" s="73"/>
      <c r="C26" s="73"/>
      <c r="D26" s="40"/>
      <c r="E26" s="40"/>
      <c r="F26" s="73"/>
      <c r="G26" s="73"/>
      <c r="H26" s="40"/>
      <c r="I26" s="12"/>
      <c r="J26" s="177"/>
      <c r="K26" s="177"/>
    </row>
    <row r="27" spans="1:11" x14ac:dyDescent="0.25">
      <c r="A27" s="57" t="s">
        <v>94</v>
      </c>
      <c r="B27" s="40" t="s">
        <v>693</v>
      </c>
      <c r="C27" s="11">
        <v>1</v>
      </c>
      <c r="D27" s="40" t="s">
        <v>693</v>
      </c>
      <c r="E27" s="40">
        <v>1</v>
      </c>
      <c r="F27" s="40" t="s">
        <v>693</v>
      </c>
      <c r="G27" s="11">
        <v>38000</v>
      </c>
      <c r="H27" s="40" t="s">
        <v>693</v>
      </c>
      <c r="I27" s="12">
        <v>38</v>
      </c>
      <c r="J27" s="177"/>
      <c r="K27" s="177"/>
    </row>
    <row r="28" spans="1:11" x14ac:dyDescent="0.25">
      <c r="A28" s="57" t="s">
        <v>95</v>
      </c>
      <c r="B28" s="40" t="s">
        <v>693</v>
      </c>
      <c r="C28" s="11" t="s">
        <v>693</v>
      </c>
      <c r="D28" s="40" t="s">
        <v>693</v>
      </c>
      <c r="E28" s="40" t="s">
        <v>693</v>
      </c>
      <c r="F28" s="40" t="s">
        <v>693</v>
      </c>
      <c r="G28" s="11" t="s">
        <v>693</v>
      </c>
      <c r="H28" s="40" t="s">
        <v>693</v>
      </c>
      <c r="I28" s="12" t="s">
        <v>693</v>
      </c>
      <c r="J28" s="177"/>
      <c r="K28" s="177"/>
    </row>
    <row r="29" spans="1:11" x14ac:dyDescent="0.25">
      <c r="A29" s="57" t="s">
        <v>96</v>
      </c>
      <c r="B29" s="40" t="s">
        <v>693</v>
      </c>
      <c r="C29" s="11">
        <v>21</v>
      </c>
      <c r="D29" s="40">
        <v>1</v>
      </c>
      <c r="E29" s="40">
        <v>22</v>
      </c>
      <c r="F29" s="40" t="s">
        <v>693</v>
      </c>
      <c r="G29" s="11">
        <v>40000</v>
      </c>
      <c r="H29" s="40">
        <v>40000</v>
      </c>
      <c r="I29" s="12">
        <v>880</v>
      </c>
      <c r="J29" s="177"/>
      <c r="K29" s="177"/>
    </row>
    <row r="30" spans="1:11" x14ac:dyDescent="0.25">
      <c r="A30" s="66" t="s">
        <v>97</v>
      </c>
      <c r="B30" s="67" t="s">
        <v>693</v>
      </c>
      <c r="C30" s="67">
        <v>22</v>
      </c>
      <c r="D30" s="228">
        <v>1</v>
      </c>
      <c r="E30" s="67">
        <v>23</v>
      </c>
      <c r="F30" s="71" t="s">
        <v>693</v>
      </c>
      <c r="G30" s="71">
        <v>39909</v>
      </c>
      <c r="H30" s="228">
        <v>40000</v>
      </c>
      <c r="I30" s="68">
        <v>918</v>
      </c>
      <c r="J30" s="177"/>
      <c r="K30" s="177"/>
    </row>
    <row r="31" spans="1:11" x14ac:dyDescent="0.25">
      <c r="A31" s="57"/>
      <c r="B31" s="11"/>
      <c r="C31" s="11"/>
      <c r="D31" s="75"/>
      <c r="E31" s="40"/>
      <c r="F31" s="11"/>
      <c r="G31" s="11"/>
      <c r="H31" s="75"/>
      <c r="I31" s="12"/>
      <c r="J31" s="177"/>
      <c r="K31" s="177"/>
    </row>
    <row r="32" spans="1:11" x14ac:dyDescent="0.25">
      <c r="A32" s="57" t="s">
        <v>98</v>
      </c>
      <c r="B32" s="40" t="s">
        <v>693</v>
      </c>
      <c r="C32" s="40">
        <v>36</v>
      </c>
      <c r="D32" s="40">
        <v>18</v>
      </c>
      <c r="E32" s="40">
        <v>54</v>
      </c>
      <c r="F32" s="11" t="s">
        <v>693</v>
      </c>
      <c r="G32" s="11">
        <v>21195</v>
      </c>
      <c r="H32" s="11">
        <v>47868</v>
      </c>
      <c r="I32" s="41">
        <v>1625</v>
      </c>
      <c r="J32" s="177"/>
      <c r="K32" s="177"/>
    </row>
    <row r="33" spans="1:11" x14ac:dyDescent="0.25">
      <c r="A33" s="57" t="s">
        <v>99</v>
      </c>
      <c r="B33" s="40" t="s">
        <v>693</v>
      </c>
      <c r="C33" s="11">
        <v>15</v>
      </c>
      <c r="D33" s="40">
        <v>1</v>
      </c>
      <c r="E33" s="40">
        <v>16</v>
      </c>
      <c r="F33" s="40" t="s">
        <v>693</v>
      </c>
      <c r="G33" s="11">
        <v>25340</v>
      </c>
      <c r="H33" s="40">
        <v>30300</v>
      </c>
      <c r="I33" s="12">
        <v>410</v>
      </c>
      <c r="J33" s="177"/>
      <c r="K33" s="177"/>
    </row>
    <row r="34" spans="1:11" x14ac:dyDescent="0.25">
      <c r="A34" s="57" t="s">
        <v>100</v>
      </c>
      <c r="B34" s="11" t="s">
        <v>693</v>
      </c>
      <c r="C34" s="11">
        <v>15</v>
      </c>
      <c r="D34" s="40" t="s">
        <v>693</v>
      </c>
      <c r="E34" s="40">
        <v>15</v>
      </c>
      <c r="F34" s="11" t="s">
        <v>693</v>
      </c>
      <c r="G34" s="11">
        <v>19831</v>
      </c>
      <c r="H34" s="40" t="s">
        <v>693</v>
      </c>
      <c r="I34" s="12">
        <v>297</v>
      </c>
      <c r="J34" s="177"/>
      <c r="K34" s="177"/>
    </row>
    <row r="35" spans="1:11" x14ac:dyDescent="0.25">
      <c r="A35" s="57" t="s">
        <v>101</v>
      </c>
      <c r="B35" s="11" t="s">
        <v>693</v>
      </c>
      <c r="C35" s="11">
        <v>47</v>
      </c>
      <c r="D35" s="40">
        <v>3</v>
      </c>
      <c r="E35" s="40">
        <v>50</v>
      </c>
      <c r="F35" s="11" t="s">
        <v>693</v>
      </c>
      <c r="G35" s="11">
        <v>24010</v>
      </c>
      <c r="H35" s="40">
        <v>39733</v>
      </c>
      <c r="I35" s="12">
        <v>1248</v>
      </c>
      <c r="J35" s="177"/>
      <c r="K35" s="177"/>
    </row>
    <row r="36" spans="1:11" x14ac:dyDescent="0.25">
      <c r="A36" s="66" t="s">
        <v>102</v>
      </c>
      <c r="B36" s="67" t="s">
        <v>693</v>
      </c>
      <c r="C36" s="67">
        <v>113</v>
      </c>
      <c r="D36" s="228">
        <v>22</v>
      </c>
      <c r="E36" s="67">
        <v>135</v>
      </c>
      <c r="F36" s="71" t="s">
        <v>693</v>
      </c>
      <c r="G36" s="71">
        <v>22735</v>
      </c>
      <c r="H36" s="228">
        <v>45960</v>
      </c>
      <c r="I36" s="68">
        <v>3580</v>
      </c>
      <c r="J36" s="177"/>
      <c r="K36" s="177"/>
    </row>
    <row r="37" spans="1:11" x14ac:dyDescent="0.25">
      <c r="A37" s="57"/>
      <c r="B37" s="11"/>
      <c r="C37" s="11"/>
      <c r="D37" s="40"/>
      <c r="E37" s="40"/>
      <c r="F37" s="11"/>
      <c r="G37" s="11"/>
      <c r="H37" s="40"/>
      <c r="I37" s="12"/>
      <c r="J37" s="177"/>
      <c r="K37" s="177"/>
    </row>
    <row r="38" spans="1:11" x14ac:dyDescent="0.25">
      <c r="A38" s="66" t="s">
        <v>103</v>
      </c>
      <c r="B38" s="67" t="s">
        <v>693</v>
      </c>
      <c r="C38" s="67">
        <v>45</v>
      </c>
      <c r="D38" s="228">
        <v>14</v>
      </c>
      <c r="E38" s="67">
        <v>59</v>
      </c>
      <c r="F38" s="71" t="s">
        <v>693</v>
      </c>
      <c r="G38" s="71">
        <v>19900</v>
      </c>
      <c r="H38" s="228">
        <v>39000</v>
      </c>
      <c r="I38" s="68">
        <v>1442</v>
      </c>
      <c r="J38" s="177"/>
      <c r="K38" s="177"/>
    </row>
    <row r="39" spans="1:11" x14ac:dyDescent="0.25">
      <c r="A39" s="57"/>
      <c r="B39" s="11"/>
      <c r="C39" s="11"/>
      <c r="D39" s="40"/>
      <c r="E39" s="40"/>
      <c r="F39" s="11"/>
      <c r="G39" s="11"/>
      <c r="H39" s="40"/>
      <c r="I39" s="12"/>
      <c r="J39" s="177"/>
      <c r="K39" s="177"/>
    </row>
    <row r="40" spans="1:11" x14ac:dyDescent="0.25">
      <c r="A40" s="57" t="s">
        <v>161</v>
      </c>
      <c r="B40" s="40" t="s">
        <v>693</v>
      </c>
      <c r="C40" s="11" t="s">
        <v>693</v>
      </c>
      <c r="D40" s="40" t="s">
        <v>693</v>
      </c>
      <c r="E40" s="40" t="s">
        <v>693</v>
      </c>
      <c r="F40" s="40" t="s">
        <v>693</v>
      </c>
      <c r="G40" s="11" t="s">
        <v>693</v>
      </c>
      <c r="H40" s="40" t="s">
        <v>693</v>
      </c>
      <c r="I40" s="12" t="s">
        <v>693</v>
      </c>
      <c r="J40" s="177"/>
      <c r="K40" s="177"/>
    </row>
    <row r="41" spans="1:11" x14ac:dyDescent="0.25">
      <c r="A41" s="57" t="s">
        <v>105</v>
      </c>
      <c r="B41" s="40" t="s">
        <v>693</v>
      </c>
      <c r="C41" s="11" t="s">
        <v>693</v>
      </c>
      <c r="D41" s="40" t="s">
        <v>693</v>
      </c>
      <c r="E41" s="40" t="s">
        <v>693</v>
      </c>
      <c r="F41" s="40" t="s">
        <v>693</v>
      </c>
      <c r="G41" s="11" t="s">
        <v>693</v>
      </c>
      <c r="H41" s="40" t="s">
        <v>693</v>
      </c>
      <c r="I41" s="12" t="s">
        <v>693</v>
      </c>
      <c r="J41" s="177"/>
      <c r="K41" s="177"/>
    </row>
    <row r="42" spans="1:11" x14ac:dyDescent="0.25">
      <c r="A42" s="57" t="s">
        <v>106</v>
      </c>
      <c r="B42" s="40" t="s">
        <v>693</v>
      </c>
      <c r="C42" s="11">
        <v>2</v>
      </c>
      <c r="D42" s="40" t="s">
        <v>693</v>
      </c>
      <c r="E42" s="40">
        <v>2</v>
      </c>
      <c r="F42" s="40" t="s">
        <v>693</v>
      </c>
      <c r="G42" s="11">
        <v>26000</v>
      </c>
      <c r="H42" s="40" t="s">
        <v>693</v>
      </c>
      <c r="I42" s="12">
        <v>52</v>
      </c>
      <c r="J42" s="177"/>
      <c r="K42" s="177"/>
    </row>
    <row r="43" spans="1:11" x14ac:dyDescent="0.25">
      <c r="A43" s="57" t="s">
        <v>107</v>
      </c>
      <c r="B43" s="40" t="s">
        <v>693</v>
      </c>
      <c r="C43" s="11" t="s">
        <v>693</v>
      </c>
      <c r="D43" s="40" t="s">
        <v>693</v>
      </c>
      <c r="E43" s="40" t="s">
        <v>693</v>
      </c>
      <c r="F43" s="40" t="s">
        <v>693</v>
      </c>
      <c r="G43" s="11" t="s">
        <v>693</v>
      </c>
      <c r="H43" s="40" t="s">
        <v>693</v>
      </c>
      <c r="I43" s="12" t="s">
        <v>693</v>
      </c>
      <c r="J43" s="177"/>
      <c r="K43" s="177"/>
    </row>
    <row r="44" spans="1:11" x14ac:dyDescent="0.25">
      <c r="A44" s="57" t="s">
        <v>108</v>
      </c>
      <c r="B44" s="11" t="s">
        <v>693</v>
      </c>
      <c r="C44" s="11" t="s">
        <v>693</v>
      </c>
      <c r="D44" s="75" t="s">
        <v>693</v>
      </c>
      <c r="E44" s="40" t="s">
        <v>693</v>
      </c>
      <c r="F44" s="11" t="s">
        <v>693</v>
      </c>
      <c r="G44" s="11" t="s">
        <v>693</v>
      </c>
      <c r="H44" s="75" t="s">
        <v>693</v>
      </c>
      <c r="I44" s="12" t="s">
        <v>693</v>
      </c>
      <c r="J44" s="177"/>
      <c r="K44" s="177"/>
    </row>
    <row r="45" spans="1:11" x14ac:dyDescent="0.25">
      <c r="A45" s="57" t="s">
        <v>109</v>
      </c>
      <c r="B45" s="40" t="s">
        <v>693</v>
      </c>
      <c r="C45" s="40">
        <v>2</v>
      </c>
      <c r="D45" s="40" t="s">
        <v>693</v>
      </c>
      <c r="E45" s="40">
        <v>2</v>
      </c>
      <c r="F45" s="11" t="s">
        <v>693</v>
      </c>
      <c r="G45" s="11">
        <v>15000</v>
      </c>
      <c r="H45" s="11" t="s">
        <v>693</v>
      </c>
      <c r="I45" s="41">
        <v>30</v>
      </c>
      <c r="J45" s="177"/>
      <c r="K45" s="177"/>
    </row>
    <row r="46" spans="1:11" x14ac:dyDescent="0.25">
      <c r="A46" s="57" t="s">
        <v>110</v>
      </c>
      <c r="B46" s="40" t="s">
        <v>693</v>
      </c>
      <c r="C46" s="11" t="s">
        <v>693</v>
      </c>
      <c r="D46" s="40" t="s">
        <v>693</v>
      </c>
      <c r="E46" s="40" t="s">
        <v>693</v>
      </c>
      <c r="F46" s="40" t="s">
        <v>693</v>
      </c>
      <c r="G46" s="11" t="s">
        <v>693</v>
      </c>
      <c r="H46" s="40" t="s">
        <v>693</v>
      </c>
      <c r="I46" s="12" t="s">
        <v>693</v>
      </c>
      <c r="J46" s="177"/>
      <c r="K46" s="177"/>
    </row>
    <row r="47" spans="1:11" x14ac:dyDescent="0.25">
      <c r="A47" s="57" t="s">
        <v>111</v>
      </c>
      <c r="B47" s="40" t="s">
        <v>693</v>
      </c>
      <c r="C47" s="11" t="s">
        <v>693</v>
      </c>
      <c r="D47" s="40" t="s">
        <v>693</v>
      </c>
      <c r="E47" s="40" t="s">
        <v>693</v>
      </c>
      <c r="F47" s="40" t="s">
        <v>693</v>
      </c>
      <c r="G47" s="11" t="s">
        <v>693</v>
      </c>
      <c r="H47" s="40" t="s">
        <v>693</v>
      </c>
      <c r="I47" s="12" t="s">
        <v>693</v>
      </c>
      <c r="J47" s="177"/>
      <c r="K47" s="177"/>
    </row>
    <row r="48" spans="1:11" x14ac:dyDescent="0.25">
      <c r="A48" s="57" t="s">
        <v>112</v>
      </c>
      <c r="B48" s="40" t="s">
        <v>693</v>
      </c>
      <c r="C48" s="11" t="s">
        <v>693</v>
      </c>
      <c r="D48" s="40" t="s">
        <v>693</v>
      </c>
      <c r="E48" s="40" t="s">
        <v>693</v>
      </c>
      <c r="F48" s="40" t="s">
        <v>693</v>
      </c>
      <c r="G48" s="11" t="s">
        <v>693</v>
      </c>
      <c r="H48" s="40" t="s">
        <v>693</v>
      </c>
      <c r="I48" s="12" t="s">
        <v>693</v>
      </c>
    </row>
    <row r="49" spans="1:11" x14ac:dyDescent="0.25">
      <c r="A49" s="66" t="s">
        <v>113</v>
      </c>
      <c r="B49" s="67" t="s">
        <v>693</v>
      </c>
      <c r="C49" s="67">
        <v>4</v>
      </c>
      <c r="D49" s="228" t="s">
        <v>693</v>
      </c>
      <c r="E49" s="67">
        <v>4</v>
      </c>
      <c r="F49" s="71" t="s">
        <v>693</v>
      </c>
      <c r="G49" s="71">
        <v>20500</v>
      </c>
      <c r="H49" s="228" t="s">
        <v>693</v>
      </c>
      <c r="I49" s="68">
        <v>82</v>
      </c>
      <c r="J49" s="177"/>
      <c r="K49" s="177"/>
    </row>
    <row r="50" spans="1:11" x14ac:dyDescent="0.25">
      <c r="A50" s="57"/>
      <c r="B50" s="40"/>
      <c r="C50" s="11"/>
      <c r="D50" s="40"/>
      <c r="E50" s="40"/>
      <c r="F50" s="40"/>
      <c r="G50" s="11"/>
      <c r="H50" s="40"/>
      <c r="I50" s="12"/>
    </row>
    <row r="51" spans="1:11" x14ac:dyDescent="0.25">
      <c r="A51" s="66" t="s">
        <v>114</v>
      </c>
      <c r="B51" s="67" t="s">
        <v>693</v>
      </c>
      <c r="C51" s="67">
        <v>2</v>
      </c>
      <c r="D51" s="228" t="s">
        <v>693</v>
      </c>
      <c r="E51" s="67">
        <v>2</v>
      </c>
      <c r="F51" s="71" t="s">
        <v>693</v>
      </c>
      <c r="G51" s="71">
        <v>30600</v>
      </c>
      <c r="H51" s="228" t="s">
        <v>693</v>
      </c>
      <c r="I51" s="68">
        <v>61</v>
      </c>
    </row>
    <row r="52" spans="1:11" x14ac:dyDescent="0.25">
      <c r="A52" s="57"/>
      <c r="B52" s="40"/>
      <c r="C52" s="40"/>
      <c r="D52" s="40"/>
      <c r="E52" s="40"/>
      <c r="F52" s="11"/>
      <c r="G52" s="11"/>
      <c r="H52" s="11"/>
      <c r="I52" s="41"/>
    </row>
    <row r="53" spans="1:11" x14ac:dyDescent="0.25">
      <c r="A53" s="57" t="s">
        <v>115</v>
      </c>
      <c r="B53" s="40" t="s">
        <v>693</v>
      </c>
      <c r="C53" s="11">
        <v>12</v>
      </c>
      <c r="D53" s="11" t="s">
        <v>693</v>
      </c>
      <c r="E53" s="40">
        <v>12</v>
      </c>
      <c r="F53" s="40" t="s">
        <v>693</v>
      </c>
      <c r="G53" s="11">
        <v>27000</v>
      </c>
      <c r="H53" s="11" t="s">
        <v>693</v>
      </c>
      <c r="I53" s="12">
        <v>324</v>
      </c>
    </row>
    <row r="54" spans="1:11" x14ac:dyDescent="0.25">
      <c r="A54" s="57" t="s">
        <v>116</v>
      </c>
      <c r="B54" s="11" t="s">
        <v>693</v>
      </c>
      <c r="C54" s="11">
        <v>27</v>
      </c>
      <c r="D54" s="75" t="s">
        <v>693</v>
      </c>
      <c r="E54" s="40">
        <v>27</v>
      </c>
      <c r="F54" s="11" t="s">
        <v>693</v>
      </c>
      <c r="G54" s="11">
        <v>32000</v>
      </c>
      <c r="H54" s="75" t="s">
        <v>693</v>
      </c>
      <c r="I54" s="12">
        <v>864</v>
      </c>
    </row>
    <row r="55" spans="1:11" x14ac:dyDescent="0.25">
      <c r="A55" s="57" t="s">
        <v>117</v>
      </c>
      <c r="B55" s="40" t="s">
        <v>693</v>
      </c>
      <c r="C55" s="11" t="s">
        <v>693</v>
      </c>
      <c r="D55" s="75" t="s">
        <v>693</v>
      </c>
      <c r="E55" s="40" t="s">
        <v>693</v>
      </c>
      <c r="F55" s="40" t="s">
        <v>693</v>
      </c>
      <c r="G55" s="11" t="s">
        <v>693</v>
      </c>
      <c r="H55" s="75" t="s">
        <v>693</v>
      </c>
      <c r="I55" s="12" t="s">
        <v>693</v>
      </c>
    </row>
    <row r="56" spans="1:11" x14ac:dyDescent="0.25">
      <c r="A56" s="57" t="s">
        <v>118</v>
      </c>
      <c r="B56" s="40" t="s">
        <v>693</v>
      </c>
      <c r="C56" s="11" t="s">
        <v>693</v>
      </c>
      <c r="D56" s="40" t="s">
        <v>693</v>
      </c>
      <c r="E56" s="40" t="s">
        <v>693</v>
      </c>
      <c r="F56" s="40" t="s">
        <v>693</v>
      </c>
      <c r="G56" s="11" t="s">
        <v>693</v>
      </c>
      <c r="H56" s="40" t="s">
        <v>693</v>
      </c>
      <c r="I56" s="12" t="s">
        <v>693</v>
      </c>
    </row>
    <row r="57" spans="1:11" x14ac:dyDescent="0.25">
      <c r="A57" s="57" t="s">
        <v>119</v>
      </c>
      <c r="B57" s="40" t="s">
        <v>693</v>
      </c>
      <c r="C57" s="40">
        <v>3</v>
      </c>
      <c r="D57" s="40" t="s">
        <v>693</v>
      </c>
      <c r="E57" s="40">
        <v>3</v>
      </c>
      <c r="F57" s="11" t="s">
        <v>693</v>
      </c>
      <c r="G57" s="11">
        <v>27000</v>
      </c>
      <c r="H57" s="11" t="s">
        <v>693</v>
      </c>
      <c r="I57" s="41">
        <v>81</v>
      </c>
    </row>
    <row r="58" spans="1:11" x14ac:dyDescent="0.25">
      <c r="A58" s="66" t="s">
        <v>176</v>
      </c>
      <c r="B58" s="67" t="s">
        <v>693</v>
      </c>
      <c r="C58" s="67">
        <v>42</v>
      </c>
      <c r="D58" s="228" t="s">
        <v>693</v>
      </c>
      <c r="E58" s="67">
        <v>42</v>
      </c>
      <c r="F58" s="71" t="s">
        <v>693</v>
      </c>
      <c r="G58" s="71">
        <v>30214</v>
      </c>
      <c r="H58" s="228" t="s">
        <v>693</v>
      </c>
      <c r="I58" s="68">
        <v>1269</v>
      </c>
    </row>
    <row r="59" spans="1:11" x14ac:dyDescent="0.25">
      <c r="A59" s="57"/>
      <c r="B59" s="40"/>
      <c r="C59" s="40"/>
      <c r="D59" s="40"/>
      <c r="E59" s="40"/>
      <c r="F59" s="11"/>
      <c r="G59" s="11"/>
      <c r="H59" s="11"/>
      <c r="I59" s="41"/>
    </row>
    <row r="60" spans="1:11" x14ac:dyDescent="0.25">
      <c r="A60" s="57" t="s">
        <v>121</v>
      </c>
      <c r="B60" s="40" t="s">
        <v>693</v>
      </c>
      <c r="C60" s="11">
        <v>25</v>
      </c>
      <c r="D60" s="40">
        <v>38</v>
      </c>
      <c r="E60" s="40">
        <v>63</v>
      </c>
      <c r="F60" s="40" t="s">
        <v>693</v>
      </c>
      <c r="G60" s="11">
        <v>25000</v>
      </c>
      <c r="H60" s="40">
        <v>65000</v>
      </c>
      <c r="I60" s="12">
        <v>3095</v>
      </c>
    </row>
    <row r="61" spans="1:11" x14ac:dyDescent="0.25">
      <c r="A61" s="57" t="s">
        <v>122</v>
      </c>
      <c r="B61" s="40" t="s">
        <v>693</v>
      </c>
      <c r="C61" s="11">
        <v>63</v>
      </c>
      <c r="D61" s="40">
        <v>7</v>
      </c>
      <c r="E61" s="40">
        <v>70</v>
      </c>
      <c r="F61" s="40" t="s">
        <v>693</v>
      </c>
      <c r="G61" s="11">
        <v>28000</v>
      </c>
      <c r="H61" s="40">
        <v>35000</v>
      </c>
      <c r="I61" s="12">
        <v>2009</v>
      </c>
    </row>
    <row r="62" spans="1:11" x14ac:dyDescent="0.25">
      <c r="A62" s="57" t="s">
        <v>123</v>
      </c>
      <c r="B62" s="40" t="s">
        <v>693</v>
      </c>
      <c r="C62" s="11">
        <v>111</v>
      </c>
      <c r="D62" s="40">
        <v>6</v>
      </c>
      <c r="E62" s="40">
        <v>117</v>
      </c>
      <c r="F62" s="40" t="s">
        <v>693</v>
      </c>
      <c r="G62" s="11">
        <v>62200</v>
      </c>
      <c r="H62" s="40">
        <v>77800</v>
      </c>
      <c r="I62" s="12">
        <v>7371</v>
      </c>
    </row>
    <row r="63" spans="1:11" x14ac:dyDescent="0.25">
      <c r="A63" s="66" t="s">
        <v>124</v>
      </c>
      <c r="B63" s="67" t="s">
        <v>693</v>
      </c>
      <c r="C63" s="67">
        <v>199</v>
      </c>
      <c r="D63" s="228">
        <v>51</v>
      </c>
      <c r="E63" s="67">
        <v>250</v>
      </c>
      <c r="F63" s="71" t="s">
        <v>693</v>
      </c>
      <c r="G63" s="71">
        <v>46699</v>
      </c>
      <c r="H63" s="228">
        <v>62388</v>
      </c>
      <c r="I63" s="68">
        <v>12475</v>
      </c>
      <c r="J63" s="177"/>
      <c r="K63" s="177"/>
    </row>
    <row r="64" spans="1:11" x14ac:dyDescent="0.25">
      <c r="A64" s="57"/>
      <c r="B64" s="40"/>
      <c r="C64" s="11"/>
      <c r="D64" s="11"/>
      <c r="E64" s="40"/>
      <c r="F64" s="40"/>
      <c r="G64" s="11"/>
      <c r="H64" s="11"/>
      <c r="I64" s="12"/>
    </row>
    <row r="65" spans="1:11" x14ac:dyDescent="0.25">
      <c r="A65" s="66" t="s">
        <v>125</v>
      </c>
      <c r="B65" s="67" t="s">
        <v>693</v>
      </c>
      <c r="C65" s="67">
        <v>33</v>
      </c>
      <c r="D65" s="228">
        <v>12</v>
      </c>
      <c r="E65" s="67">
        <v>45</v>
      </c>
      <c r="F65" s="71" t="s">
        <v>693</v>
      </c>
      <c r="G65" s="71">
        <v>33231</v>
      </c>
      <c r="H65" s="228">
        <v>73500</v>
      </c>
      <c r="I65" s="68">
        <v>1979</v>
      </c>
      <c r="J65" s="177"/>
      <c r="K65" s="177"/>
    </row>
    <row r="66" spans="1:11" x14ac:dyDescent="0.25">
      <c r="A66" s="57"/>
      <c r="B66" s="11"/>
      <c r="C66" s="11"/>
      <c r="D66" s="40"/>
      <c r="E66" s="40"/>
      <c r="F66" s="11"/>
      <c r="G66" s="11"/>
      <c r="H66" s="40"/>
      <c r="I66" s="12"/>
    </row>
    <row r="67" spans="1:11" x14ac:dyDescent="0.25">
      <c r="A67" s="57" t="s">
        <v>126</v>
      </c>
      <c r="B67" s="40" t="s">
        <v>693</v>
      </c>
      <c r="C67" s="11">
        <v>73</v>
      </c>
      <c r="D67" s="75" t="s">
        <v>693</v>
      </c>
      <c r="E67" s="40">
        <v>73</v>
      </c>
      <c r="F67" s="40" t="s">
        <v>693</v>
      </c>
      <c r="G67" s="11">
        <v>72000</v>
      </c>
      <c r="H67" s="75" t="s">
        <v>693</v>
      </c>
      <c r="I67" s="12">
        <v>5256</v>
      </c>
    </row>
    <row r="68" spans="1:11" x14ac:dyDescent="0.25">
      <c r="A68" s="57" t="s">
        <v>127</v>
      </c>
      <c r="B68" s="11" t="s">
        <v>693</v>
      </c>
      <c r="C68" s="11" t="s">
        <v>693</v>
      </c>
      <c r="D68" s="40" t="s">
        <v>693</v>
      </c>
      <c r="E68" s="40" t="s">
        <v>693</v>
      </c>
      <c r="F68" s="11" t="s">
        <v>693</v>
      </c>
      <c r="G68" s="11" t="s">
        <v>693</v>
      </c>
      <c r="H68" s="40" t="s">
        <v>693</v>
      </c>
      <c r="I68" s="12" t="s">
        <v>693</v>
      </c>
    </row>
    <row r="69" spans="1:11" x14ac:dyDescent="0.25">
      <c r="A69" s="66" t="s">
        <v>128</v>
      </c>
      <c r="B69" s="67" t="s">
        <v>693</v>
      </c>
      <c r="C69" s="67">
        <v>73</v>
      </c>
      <c r="D69" s="228" t="s">
        <v>693</v>
      </c>
      <c r="E69" s="67">
        <v>73</v>
      </c>
      <c r="F69" s="71" t="s">
        <v>693</v>
      </c>
      <c r="G69" s="71">
        <v>72000</v>
      </c>
      <c r="H69" s="228" t="s">
        <v>693</v>
      </c>
      <c r="I69" s="68">
        <v>5256</v>
      </c>
      <c r="J69" s="177"/>
      <c r="K69" s="177"/>
    </row>
    <row r="70" spans="1:11" x14ac:dyDescent="0.25">
      <c r="A70" s="57"/>
      <c r="B70" s="40"/>
      <c r="C70" s="11"/>
      <c r="D70" s="75"/>
      <c r="E70" s="40"/>
      <c r="F70" s="40"/>
      <c r="G70" s="11"/>
      <c r="H70" s="75"/>
      <c r="I70" s="12"/>
    </row>
    <row r="71" spans="1:11" x14ac:dyDescent="0.25">
      <c r="A71" s="57" t="s">
        <v>129</v>
      </c>
      <c r="B71" s="40" t="s">
        <v>693</v>
      </c>
      <c r="C71" s="11" t="s">
        <v>693</v>
      </c>
      <c r="D71" s="75">
        <v>2164</v>
      </c>
      <c r="E71" s="40">
        <v>2164</v>
      </c>
      <c r="F71" s="40" t="s">
        <v>693</v>
      </c>
      <c r="G71" s="11" t="s">
        <v>693</v>
      </c>
      <c r="H71" s="75">
        <v>88084</v>
      </c>
      <c r="I71" s="12">
        <v>190614</v>
      </c>
    </row>
    <row r="72" spans="1:11" x14ac:dyDescent="0.25">
      <c r="A72" s="57" t="s">
        <v>130</v>
      </c>
      <c r="B72" s="40" t="s">
        <v>693</v>
      </c>
      <c r="C72" s="11">
        <v>141</v>
      </c>
      <c r="D72" s="40">
        <v>20</v>
      </c>
      <c r="E72" s="40">
        <v>161</v>
      </c>
      <c r="F72" s="40" t="s">
        <v>693</v>
      </c>
      <c r="G72" s="11">
        <v>24858</v>
      </c>
      <c r="H72" s="40">
        <v>50000</v>
      </c>
      <c r="I72" s="12">
        <v>4505</v>
      </c>
    </row>
    <row r="73" spans="1:11" x14ac:dyDescent="0.25">
      <c r="A73" s="57" t="s">
        <v>131</v>
      </c>
      <c r="B73" s="40" t="s">
        <v>693</v>
      </c>
      <c r="C73" s="40">
        <v>16</v>
      </c>
      <c r="D73" s="40" t="s">
        <v>693</v>
      </c>
      <c r="E73" s="40">
        <v>16</v>
      </c>
      <c r="F73" s="11">
        <v>9500</v>
      </c>
      <c r="G73" s="11">
        <v>27500</v>
      </c>
      <c r="H73" s="11" t="s">
        <v>693</v>
      </c>
      <c r="I73" s="41">
        <v>440</v>
      </c>
    </row>
    <row r="74" spans="1:11" x14ac:dyDescent="0.25">
      <c r="A74" s="57" t="s">
        <v>132</v>
      </c>
      <c r="B74" s="40">
        <v>3</v>
      </c>
      <c r="C74" s="11">
        <v>21</v>
      </c>
      <c r="D74" s="75">
        <v>81</v>
      </c>
      <c r="E74" s="40">
        <v>105</v>
      </c>
      <c r="F74" s="40">
        <v>5000</v>
      </c>
      <c r="G74" s="11">
        <v>28845</v>
      </c>
      <c r="H74" s="75">
        <v>48667</v>
      </c>
      <c r="I74" s="12">
        <v>4563</v>
      </c>
    </row>
    <row r="75" spans="1:11" x14ac:dyDescent="0.25">
      <c r="A75" s="57" t="s">
        <v>133</v>
      </c>
      <c r="B75" s="11" t="s">
        <v>693</v>
      </c>
      <c r="C75" s="11">
        <v>8</v>
      </c>
      <c r="D75" s="75" t="s">
        <v>693</v>
      </c>
      <c r="E75" s="40">
        <v>8</v>
      </c>
      <c r="F75" s="11" t="s">
        <v>693</v>
      </c>
      <c r="G75" s="11">
        <v>20000</v>
      </c>
      <c r="H75" s="75" t="s">
        <v>693</v>
      </c>
      <c r="I75" s="12">
        <v>160</v>
      </c>
    </row>
    <row r="76" spans="1:11" x14ac:dyDescent="0.25">
      <c r="A76" s="57" t="s">
        <v>134</v>
      </c>
      <c r="B76" s="40" t="s">
        <v>693</v>
      </c>
      <c r="C76" s="11">
        <v>41</v>
      </c>
      <c r="D76" s="40" t="s">
        <v>693</v>
      </c>
      <c r="E76" s="40">
        <v>41</v>
      </c>
      <c r="F76" s="40" t="s">
        <v>693</v>
      </c>
      <c r="G76" s="11">
        <v>19800</v>
      </c>
      <c r="H76" s="40" t="s">
        <v>693</v>
      </c>
      <c r="I76" s="12">
        <v>812</v>
      </c>
    </row>
    <row r="77" spans="1:11" x14ac:dyDescent="0.25">
      <c r="A77" s="57" t="s">
        <v>135</v>
      </c>
      <c r="B77" s="40" t="s">
        <v>693</v>
      </c>
      <c r="C77" s="40">
        <v>6</v>
      </c>
      <c r="D77" s="40">
        <v>124</v>
      </c>
      <c r="E77" s="40">
        <v>130</v>
      </c>
      <c r="F77" s="11" t="s">
        <v>693</v>
      </c>
      <c r="G77" s="11">
        <v>30000</v>
      </c>
      <c r="H77" s="11">
        <v>50000</v>
      </c>
      <c r="I77" s="12">
        <v>6380</v>
      </c>
    </row>
    <row r="78" spans="1:11" x14ac:dyDescent="0.25">
      <c r="A78" s="57" t="s">
        <v>136</v>
      </c>
      <c r="B78" s="40" t="s">
        <v>693</v>
      </c>
      <c r="C78" s="11">
        <v>8</v>
      </c>
      <c r="D78" s="40">
        <v>4</v>
      </c>
      <c r="E78" s="40">
        <v>12</v>
      </c>
      <c r="F78" s="40" t="s">
        <v>693</v>
      </c>
      <c r="G78" s="11">
        <v>28000</v>
      </c>
      <c r="H78" s="40">
        <v>33500</v>
      </c>
      <c r="I78" s="12">
        <v>358</v>
      </c>
    </row>
    <row r="79" spans="1:11" x14ac:dyDescent="0.25">
      <c r="A79" s="66" t="s">
        <v>137</v>
      </c>
      <c r="B79" s="67">
        <v>3</v>
      </c>
      <c r="C79" s="67">
        <v>241</v>
      </c>
      <c r="D79" s="228">
        <v>2393</v>
      </c>
      <c r="E79" s="67">
        <v>2637</v>
      </c>
      <c r="F79" s="71">
        <v>5000</v>
      </c>
      <c r="G79" s="71">
        <v>24591</v>
      </c>
      <c r="H79" s="228">
        <v>84367</v>
      </c>
      <c r="I79" s="68">
        <v>207832</v>
      </c>
      <c r="J79" s="177"/>
      <c r="K79" s="177"/>
    </row>
    <row r="80" spans="1:11" x14ac:dyDescent="0.25">
      <c r="A80" s="57"/>
      <c r="B80" s="11"/>
      <c r="C80" s="11"/>
      <c r="D80" s="40"/>
      <c r="E80" s="40"/>
      <c r="F80" s="11"/>
      <c r="G80" s="11"/>
      <c r="H80" s="40"/>
      <c r="I80" s="12"/>
    </row>
    <row r="81" spans="1:11" x14ac:dyDescent="0.25">
      <c r="A81" s="57" t="s">
        <v>138</v>
      </c>
      <c r="B81" s="11">
        <v>1</v>
      </c>
      <c r="C81" s="11">
        <v>27</v>
      </c>
      <c r="D81" s="40">
        <v>13</v>
      </c>
      <c r="E81" s="40">
        <v>41</v>
      </c>
      <c r="F81" s="11">
        <v>6301</v>
      </c>
      <c r="G81" s="11">
        <v>24478</v>
      </c>
      <c r="H81" s="40">
        <v>48657</v>
      </c>
      <c r="I81" s="12">
        <v>1323</v>
      </c>
    </row>
    <row r="82" spans="1:11" x14ac:dyDescent="0.25">
      <c r="A82" s="57" t="s">
        <v>139</v>
      </c>
      <c r="B82" s="11" t="s">
        <v>693</v>
      </c>
      <c r="C82" s="11">
        <v>8</v>
      </c>
      <c r="D82" s="40">
        <v>30</v>
      </c>
      <c r="E82" s="40">
        <v>38</v>
      </c>
      <c r="F82" s="11" t="s">
        <v>693</v>
      </c>
      <c r="G82" s="11">
        <v>30000</v>
      </c>
      <c r="H82" s="40">
        <v>70000</v>
      </c>
      <c r="I82" s="12">
        <v>2353</v>
      </c>
    </row>
    <row r="83" spans="1:11" x14ac:dyDescent="0.25">
      <c r="A83" s="66" t="s">
        <v>140</v>
      </c>
      <c r="B83" s="67">
        <v>1</v>
      </c>
      <c r="C83" s="67">
        <v>35</v>
      </c>
      <c r="D83" s="228">
        <v>43</v>
      </c>
      <c r="E83" s="67">
        <v>79</v>
      </c>
      <c r="F83" s="71">
        <v>6301</v>
      </c>
      <c r="G83" s="71">
        <v>25740</v>
      </c>
      <c r="H83" s="228">
        <v>63547</v>
      </c>
      <c r="I83" s="68">
        <v>3676</v>
      </c>
      <c r="J83" s="177"/>
      <c r="K83" s="177"/>
    </row>
    <row r="84" spans="1:11" x14ac:dyDescent="0.25">
      <c r="A84" s="57"/>
      <c r="B84" s="11"/>
      <c r="C84" s="11"/>
      <c r="D84" s="40"/>
      <c r="E84" s="40"/>
      <c r="F84" s="11"/>
      <c r="G84" s="11"/>
      <c r="H84" s="40"/>
      <c r="I84" s="12"/>
    </row>
    <row r="85" spans="1:11" ht="13.8" thickBot="1" x14ac:dyDescent="0.3">
      <c r="A85" s="60" t="s">
        <v>141</v>
      </c>
      <c r="B85" s="47">
        <v>11</v>
      </c>
      <c r="C85" s="47">
        <v>926</v>
      </c>
      <c r="D85" s="229">
        <v>2536</v>
      </c>
      <c r="E85" s="47">
        <v>3473</v>
      </c>
      <c r="F85" s="149">
        <v>6027</v>
      </c>
      <c r="G85" s="149">
        <v>37538</v>
      </c>
      <c r="H85" s="229">
        <v>82919</v>
      </c>
      <c r="I85" s="48">
        <v>245146</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341">
    <pageSetUpPr fitToPage="1"/>
  </sheetPr>
  <dimension ref="A1:J24"/>
  <sheetViews>
    <sheetView showGridLines="0" view="pageBreakPreview" topLeftCell="A73" zoomScale="75" zoomScaleNormal="100" zoomScaleSheetLayoutView="75" workbookViewId="0">
      <selection activeCell="E21" sqref="E21"/>
    </sheetView>
  </sheetViews>
  <sheetFormatPr baseColWidth="10" defaultColWidth="11.44140625" defaultRowHeight="13.2" x14ac:dyDescent="0.25"/>
  <cols>
    <col min="1" max="1" width="21" style="272" customWidth="1"/>
    <col min="2" max="6" width="23.88671875" style="272" customWidth="1"/>
    <col min="7" max="8" width="11.44140625" style="272"/>
    <col min="9" max="9" width="11.109375" style="272" customWidth="1"/>
    <col min="10" max="17" width="12" style="272" customWidth="1"/>
    <col min="18" max="16384" width="11.44140625" style="272"/>
  </cols>
  <sheetData>
    <row r="1" spans="1:10" s="300" customFormat="1" ht="17.399999999999999" x14ac:dyDescent="0.3">
      <c r="A1" s="2014" t="s">
        <v>0</v>
      </c>
      <c r="B1" s="2014"/>
      <c r="C1" s="2014"/>
      <c r="D1" s="2014"/>
      <c r="E1" s="2014"/>
      <c r="F1" s="2014"/>
    </row>
    <row r="2" spans="1:10" s="301" customFormat="1" ht="12.75" customHeight="1" x14ac:dyDescent="0.25"/>
    <row r="3" spans="1:10" s="301" customFormat="1" ht="13.8" x14ac:dyDescent="0.25">
      <c r="A3" s="2022" t="s">
        <v>656</v>
      </c>
      <c r="B3" s="2022"/>
      <c r="C3" s="2022"/>
      <c r="D3" s="2022"/>
      <c r="E3" s="2022"/>
      <c r="F3" s="2022"/>
      <c r="G3" s="182"/>
      <c r="H3" s="182"/>
      <c r="I3" s="182"/>
      <c r="J3" s="182"/>
    </row>
    <row r="4" spans="1:10" s="301" customFormat="1" ht="13.8" x14ac:dyDescent="0.25">
      <c r="A4" s="2022" t="s">
        <v>240</v>
      </c>
      <c r="B4" s="2022"/>
      <c r="C4" s="2022"/>
      <c r="D4" s="2022"/>
      <c r="E4" s="2022"/>
      <c r="F4" s="2022"/>
      <c r="G4" s="208"/>
      <c r="H4" s="182"/>
      <c r="I4" s="182"/>
      <c r="J4" s="182"/>
    </row>
    <row r="5" spans="1:10" s="301" customFormat="1" ht="13.5" customHeight="1" thickBot="1" x14ac:dyDescent="0.3">
      <c r="A5" s="302"/>
      <c r="B5" s="303"/>
      <c r="C5" s="303"/>
      <c r="D5" s="303"/>
      <c r="E5" s="303"/>
      <c r="F5" s="303"/>
    </row>
    <row r="6" spans="1:10" s="642" customFormat="1" ht="19.5" customHeight="1" x14ac:dyDescent="0.25">
      <c r="A6" s="2136" t="s">
        <v>2</v>
      </c>
      <c r="B6" s="627"/>
      <c r="C6" s="627"/>
      <c r="D6" s="627"/>
      <c r="E6" s="428" t="s">
        <v>142</v>
      </c>
      <c r="F6" s="384"/>
    </row>
    <row r="7" spans="1:10" s="642" customFormat="1" ht="19.5" customHeight="1" x14ac:dyDescent="0.25">
      <c r="A7" s="2137"/>
      <c r="B7" s="393" t="s">
        <v>3</v>
      </c>
      <c r="C7" s="393" t="s">
        <v>10</v>
      </c>
      <c r="D7" s="393" t="s">
        <v>4</v>
      </c>
      <c r="E7" s="393" t="s">
        <v>143</v>
      </c>
      <c r="F7" s="408" t="s">
        <v>5</v>
      </c>
    </row>
    <row r="8" spans="1:10" s="642" customFormat="1" ht="19.5" customHeight="1" x14ac:dyDescent="0.25">
      <c r="A8" s="2137"/>
      <c r="B8" s="393" t="s">
        <v>6</v>
      </c>
      <c r="C8" s="393" t="s">
        <v>145</v>
      </c>
      <c r="D8" s="652" t="s">
        <v>7</v>
      </c>
      <c r="E8" s="393" t="s">
        <v>146</v>
      </c>
      <c r="F8" s="408" t="s">
        <v>8</v>
      </c>
    </row>
    <row r="9" spans="1:10" s="642" customFormat="1" ht="19.5" customHeight="1" thickBot="1" x14ac:dyDescent="0.3">
      <c r="A9" s="2138"/>
      <c r="B9" s="388"/>
      <c r="C9" s="388"/>
      <c r="D9" s="388"/>
      <c r="E9" s="396" t="s">
        <v>147</v>
      </c>
      <c r="F9" s="553"/>
    </row>
    <row r="10" spans="1:10" x14ac:dyDescent="0.25">
      <c r="A10" s="883">
        <v>2009</v>
      </c>
      <c r="B10" s="741">
        <v>63.838000000000001</v>
      </c>
      <c r="C10" s="723">
        <v>751.59826435665286</v>
      </c>
      <c r="D10" s="741">
        <v>4798.0529999999999</v>
      </c>
      <c r="E10" s="749">
        <v>32.44</v>
      </c>
      <c r="F10" s="721">
        <v>1556488.3932</v>
      </c>
    </row>
    <row r="11" spans="1:10" x14ac:dyDescent="0.25">
      <c r="A11" s="883">
        <v>2010</v>
      </c>
      <c r="B11" s="741">
        <v>59.267000000000003</v>
      </c>
      <c r="C11" s="723">
        <v>727.67459125651715</v>
      </c>
      <c r="D11" s="741">
        <v>4312.7089999999998</v>
      </c>
      <c r="E11" s="749">
        <v>37.78</v>
      </c>
      <c r="F11" s="721">
        <v>1629341.4601999999</v>
      </c>
    </row>
    <row r="12" spans="1:10" x14ac:dyDescent="0.25">
      <c r="A12" s="904">
        <v>2011</v>
      </c>
      <c r="B12" s="741">
        <v>51.204000000000001</v>
      </c>
      <c r="C12" s="723">
        <v>754.65198031403793</v>
      </c>
      <c r="D12" s="741">
        <v>3864.12</v>
      </c>
      <c r="E12" s="749">
        <v>27.69</v>
      </c>
      <c r="F12" s="721">
        <v>1069974.828</v>
      </c>
    </row>
    <row r="13" spans="1:10" x14ac:dyDescent="0.25">
      <c r="A13" s="904">
        <v>2012</v>
      </c>
      <c r="B13" s="741">
        <v>48.616999999999997</v>
      </c>
      <c r="C13" s="723">
        <v>832.30413229940154</v>
      </c>
      <c r="D13" s="741">
        <v>4046.413</v>
      </c>
      <c r="E13" s="749">
        <v>30.04</v>
      </c>
      <c r="F13" s="721">
        <v>1215542.4652</v>
      </c>
    </row>
    <row r="14" spans="1:10" x14ac:dyDescent="0.25">
      <c r="A14" s="904">
        <v>2013</v>
      </c>
      <c r="B14" s="741">
        <v>46.622999999999998</v>
      </c>
      <c r="C14" s="723">
        <v>809.22420264676236</v>
      </c>
      <c r="D14" s="741">
        <v>3772.846</v>
      </c>
      <c r="E14" s="749">
        <v>29.96</v>
      </c>
      <c r="F14" s="721">
        <v>1130344.6616</v>
      </c>
    </row>
    <row r="15" spans="1:10" x14ac:dyDescent="0.25">
      <c r="A15" s="904">
        <v>2014</v>
      </c>
      <c r="B15" s="741">
        <v>54.674999999999997</v>
      </c>
      <c r="C15" s="723">
        <v>889.88751714677642</v>
      </c>
      <c r="D15" s="741">
        <v>4865.46</v>
      </c>
      <c r="E15" s="749">
        <v>28.99</v>
      </c>
      <c r="F15" s="721">
        <v>1410496.8539999998</v>
      </c>
    </row>
    <row r="16" spans="1:10" x14ac:dyDescent="0.25">
      <c r="A16" s="904">
        <v>2015</v>
      </c>
      <c r="B16" s="741">
        <v>58.134</v>
      </c>
      <c r="C16" s="723">
        <v>831.30354009701716</v>
      </c>
      <c r="D16" s="741">
        <v>4832.7</v>
      </c>
      <c r="E16" s="749">
        <v>32.56</v>
      </c>
      <c r="F16" s="721">
        <v>1573527</v>
      </c>
    </row>
    <row r="17" spans="1:6" x14ac:dyDescent="0.25">
      <c r="A17" s="904">
        <v>2016</v>
      </c>
      <c r="B17" s="741">
        <v>62.715000000000003</v>
      </c>
      <c r="C17" s="723">
        <v>834.49605357569965</v>
      </c>
      <c r="D17" s="741">
        <v>5233.5420000000004</v>
      </c>
      <c r="E17" s="749">
        <v>28.12</v>
      </c>
      <c r="F17" s="721">
        <v>1471672</v>
      </c>
    </row>
    <row r="18" spans="1:6" x14ac:dyDescent="0.25">
      <c r="A18" s="904">
        <v>2017</v>
      </c>
      <c r="B18" s="741">
        <v>60.851999999999997</v>
      </c>
      <c r="C18" s="723">
        <v>848.5285610990602</v>
      </c>
      <c r="D18" s="741">
        <v>5163.4660000000003</v>
      </c>
      <c r="E18" s="749">
        <v>38.880000000000003</v>
      </c>
      <c r="F18" s="721">
        <v>2007555.5808000001</v>
      </c>
    </row>
    <row r="19" spans="1:6" x14ac:dyDescent="0.25">
      <c r="A19" s="904">
        <v>2018</v>
      </c>
      <c r="B19" s="866">
        <v>56.128</v>
      </c>
      <c r="C19" s="844">
        <v>849.59289481185874</v>
      </c>
      <c r="D19" s="866">
        <v>4768.5950000000003</v>
      </c>
      <c r="E19" s="871">
        <v>31.55</v>
      </c>
      <c r="F19" s="843">
        <v>1504491.7225000001</v>
      </c>
    </row>
    <row r="20" spans="1:6" ht="13.8" thickBot="1" x14ac:dyDescent="0.3">
      <c r="A20" s="905">
        <v>2019</v>
      </c>
      <c r="B20" s="741">
        <v>56.936999999999998</v>
      </c>
      <c r="C20" s="723">
        <v>878.26176300121199</v>
      </c>
      <c r="D20" s="741">
        <v>5000.5590000000002</v>
      </c>
      <c r="E20" s="1927">
        <v>31.57</v>
      </c>
      <c r="F20" s="1925">
        <v>1578676.4763000002</v>
      </c>
    </row>
    <row r="21" spans="1:6" x14ac:dyDescent="0.25">
      <c r="A21" s="335"/>
      <c r="B21" s="307"/>
      <c r="C21" s="336"/>
      <c r="D21" s="337"/>
      <c r="E21" s="338"/>
      <c r="F21" s="339"/>
    </row>
    <row r="22" spans="1:6" x14ac:dyDescent="0.25">
      <c r="A22" s="340"/>
      <c r="B22" s="341"/>
      <c r="C22" s="342"/>
      <c r="D22" s="343"/>
      <c r="E22" s="344"/>
      <c r="F22" s="345"/>
    </row>
    <row r="23" spans="1:6" x14ac:dyDescent="0.25">
      <c r="A23" s="340"/>
      <c r="B23" s="341"/>
      <c r="C23" s="342"/>
      <c r="D23" s="343"/>
      <c r="E23" s="344"/>
      <c r="F23" s="345"/>
    </row>
    <row r="24" spans="1:6" x14ac:dyDescent="0.25">
      <c r="A24" s="340"/>
      <c r="B24" s="341"/>
      <c r="C24" s="342"/>
      <c r="D24" s="343"/>
      <c r="E24" s="344"/>
      <c r="F24" s="345"/>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49">
    <pageSetUpPr fitToPage="1"/>
  </sheetPr>
  <dimension ref="A1:I18"/>
  <sheetViews>
    <sheetView showGridLines="0" view="pageBreakPreview" topLeftCell="B1" zoomScale="60" zoomScaleNormal="75" workbookViewId="0">
      <selection activeCell="K34" sqref="K34"/>
    </sheetView>
  </sheetViews>
  <sheetFormatPr baseColWidth="10" defaultColWidth="11.44140625" defaultRowHeight="13.2" x14ac:dyDescent="0.25"/>
  <cols>
    <col min="1" max="1" width="25.109375" style="272" customWidth="1"/>
    <col min="2" max="7" width="27.5546875" style="272" customWidth="1"/>
    <col min="8" max="8" width="14.6640625" style="272" customWidth="1"/>
    <col min="9" max="10" width="11.44140625" style="272"/>
    <col min="11" max="11" width="11.109375" style="272" customWidth="1"/>
    <col min="12" max="19" width="12" style="272" customWidth="1"/>
    <col min="20" max="16384" width="11.44140625" style="272"/>
  </cols>
  <sheetData>
    <row r="1" spans="1:9" s="300" customFormat="1" ht="17.399999999999999" x14ac:dyDescent="0.3">
      <c r="A1" s="2014" t="s">
        <v>0</v>
      </c>
      <c r="B1" s="2014"/>
      <c r="C1" s="2014"/>
      <c r="D1" s="2014"/>
      <c r="E1" s="2014"/>
      <c r="F1" s="2014"/>
      <c r="G1" s="2014"/>
      <c r="H1" s="207"/>
    </row>
    <row r="2" spans="1:9" s="301" customFormat="1" ht="12.75" customHeight="1" x14ac:dyDescent="0.25"/>
    <row r="3" spans="1:9" ht="13.8" x14ac:dyDescent="0.25">
      <c r="A3" s="2022" t="s">
        <v>657</v>
      </c>
      <c r="B3" s="2022"/>
      <c r="C3" s="2022"/>
      <c r="D3" s="2022"/>
      <c r="E3" s="2022"/>
      <c r="F3" s="2022"/>
      <c r="G3" s="2022"/>
      <c r="H3" s="182"/>
      <c r="I3" s="182"/>
    </row>
    <row r="4" spans="1:9" ht="13.8" thickBot="1" x14ac:dyDescent="0.3">
      <c r="A4" s="308"/>
      <c r="B4" s="309"/>
      <c r="C4" s="309"/>
      <c r="D4" s="309"/>
      <c r="E4" s="309"/>
      <c r="F4" s="309"/>
      <c r="G4" s="309"/>
      <c r="H4" s="346"/>
      <c r="I4" s="346"/>
    </row>
    <row r="5" spans="1:9" ht="31.5" customHeight="1" x14ac:dyDescent="0.25">
      <c r="A5" s="379"/>
      <c r="B5" s="1988" t="s">
        <v>492</v>
      </c>
      <c r="C5" s="1990"/>
      <c r="D5" s="1988" t="s">
        <v>493</v>
      </c>
      <c r="E5" s="1990"/>
      <c r="F5" s="1988" t="s">
        <v>494</v>
      </c>
      <c r="G5" s="1989"/>
    </row>
    <row r="6" spans="1:9" ht="22.5" customHeight="1" x14ac:dyDescent="0.25">
      <c r="A6" s="650" t="s">
        <v>2</v>
      </c>
      <c r="B6" s="392" t="s">
        <v>3</v>
      </c>
      <c r="C6" s="392" t="s">
        <v>4</v>
      </c>
      <c r="D6" s="392" t="s">
        <v>3</v>
      </c>
      <c r="E6" s="392" t="s">
        <v>4</v>
      </c>
      <c r="F6" s="392" t="s">
        <v>3</v>
      </c>
      <c r="G6" s="407" t="s">
        <v>4</v>
      </c>
    </row>
    <row r="7" spans="1:9" ht="13.8" thickBot="1" x14ac:dyDescent="0.3">
      <c r="A7" s="382"/>
      <c r="B7" s="187" t="s">
        <v>6</v>
      </c>
      <c r="C7" s="396" t="s">
        <v>7</v>
      </c>
      <c r="D7" s="187" t="s">
        <v>6</v>
      </c>
      <c r="E7" s="396" t="s">
        <v>7</v>
      </c>
      <c r="F7" s="187" t="s">
        <v>6</v>
      </c>
      <c r="G7" s="370" t="s">
        <v>7</v>
      </c>
    </row>
    <row r="8" spans="1:9" x14ac:dyDescent="0.25">
      <c r="A8" s="883">
        <v>2009</v>
      </c>
      <c r="B8" s="741">
        <v>11.670999999999999</v>
      </c>
      <c r="C8" s="741">
        <v>1048.6510000000001</v>
      </c>
      <c r="D8" s="741">
        <v>45.383000000000003</v>
      </c>
      <c r="E8" s="741">
        <v>3182.5450000000001</v>
      </c>
      <c r="F8" s="741">
        <v>6.7839999999999998</v>
      </c>
      <c r="G8" s="750">
        <v>566.85699999999997</v>
      </c>
    </row>
    <row r="9" spans="1:9" x14ac:dyDescent="0.25">
      <c r="A9" s="883">
        <v>2010</v>
      </c>
      <c r="B9" s="741">
        <v>10.742000000000001</v>
      </c>
      <c r="C9" s="741">
        <v>946.17399999999998</v>
      </c>
      <c r="D9" s="741">
        <v>42.348999999999997</v>
      </c>
      <c r="E9" s="741">
        <v>2862.288</v>
      </c>
      <c r="F9" s="741">
        <v>6.1760000000000002</v>
      </c>
      <c r="G9" s="750">
        <v>504.24700000000001</v>
      </c>
    </row>
    <row r="10" spans="1:9" x14ac:dyDescent="0.25">
      <c r="A10" s="904">
        <v>2011</v>
      </c>
      <c r="B10" s="741">
        <v>6.4909999999999997</v>
      </c>
      <c r="C10" s="741">
        <v>603.26599999999996</v>
      </c>
      <c r="D10" s="741">
        <v>35.619999999999997</v>
      </c>
      <c r="E10" s="741">
        <v>2389.1770000000001</v>
      </c>
      <c r="F10" s="741">
        <v>9.093</v>
      </c>
      <c r="G10" s="750">
        <v>871.67899999999997</v>
      </c>
    </row>
    <row r="11" spans="1:9" x14ac:dyDescent="0.25">
      <c r="A11" s="904">
        <v>2012</v>
      </c>
      <c r="B11" s="741">
        <v>7.0860000000000003</v>
      </c>
      <c r="C11" s="741">
        <v>652.74400000000003</v>
      </c>
      <c r="D11" s="741">
        <v>29.888999999999999</v>
      </c>
      <c r="E11" s="741">
        <v>2292.6019999999999</v>
      </c>
      <c r="F11" s="741">
        <v>11.641</v>
      </c>
      <c r="G11" s="750">
        <v>1101.067</v>
      </c>
    </row>
    <row r="12" spans="1:9" x14ac:dyDescent="0.25">
      <c r="A12" s="904">
        <v>2013</v>
      </c>
      <c r="B12" s="741">
        <v>11.18</v>
      </c>
      <c r="C12" s="741">
        <v>1015.956</v>
      </c>
      <c r="D12" s="741">
        <v>28.439</v>
      </c>
      <c r="E12" s="741">
        <v>2108.9899999999998</v>
      </c>
      <c r="F12" s="741">
        <v>7.0049999999999999</v>
      </c>
      <c r="G12" s="750">
        <v>647.9</v>
      </c>
    </row>
    <row r="13" spans="1:9" x14ac:dyDescent="0.25">
      <c r="A13" s="904">
        <v>2014</v>
      </c>
      <c r="B13" s="741">
        <v>11.722</v>
      </c>
      <c r="C13" s="741">
        <v>1061.306</v>
      </c>
      <c r="D13" s="741">
        <v>38.024000000000001</v>
      </c>
      <c r="E13" s="741">
        <v>3300.096</v>
      </c>
      <c r="F13" s="741">
        <v>4.9290000000000003</v>
      </c>
      <c r="G13" s="750">
        <v>504.05799999999999</v>
      </c>
    </row>
    <row r="14" spans="1:9" x14ac:dyDescent="0.25">
      <c r="A14" s="904">
        <v>2015</v>
      </c>
      <c r="B14" s="741">
        <v>10.933999999999999</v>
      </c>
      <c r="C14" s="741">
        <v>1017.886</v>
      </c>
      <c r="D14" s="741">
        <v>41.207999999999998</v>
      </c>
      <c r="E14" s="741">
        <v>3275.48</v>
      </c>
      <c r="F14" s="741">
        <v>5.992</v>
      </c>
      <c r="G14" s="750">
        <v>539.33399999999995</v>
      </c>
    </row>
    <row r="15" spans="1:9" x14ac:dyDescent="0.25">
      <c r="A15" s="904">
        <v>2016</v>
      </c>
      <c r="B15" s="741">
        <v>11.478999999999999</v>
      </c>
      <c r="C15" s="741">
        <v>1174.4459999999999</v>
      </c>
      <c r="D15" s="741">
        <v>46.658999999999999</v>
      </c>
      <c r="E15" s="741">
        <v>3611.1579999999999</v>
      </c>
      <c r="F15" s="741">
        <v>4.577</v>
      </c>
      <c r="G15" s="750">
        <v>447.93799999999999</v>
      </c>
    </row>
    <row r="16" spans="1:9" x14ac:dyDescent="0.25">
      <c r="A16" s="904">
        <v>2017</v>
      </c>
      <c r="B16" s="741">
        <v>10.948</v>
      </c>
      <c r="C16" s="741">
        <v>995.505</v>
      </c>
      <c r="D16" s="741">
        <v>45.265999999999998</v>
      </c>
      <c r="E16" s="741">
        <v>3664.9659999999999</v>
      </c>
      <c r="F16" s="741">
        <v>4.6379999999999999</v>
      </c>
      <c r="G16" s="750">
        <v>502.995</v>
      </c>
    </row>
    <row r="17" spans="1:8" x14ac:dyDescent="0.25">
      <c r="A17" s="904">
        <v>2018</v>
      </c>
      <c r="B17" s="866">
        <v>11.31</v>
      </c>
      <c r="C17" s="866">
        <v>991.84500000000003</v>
      </c>
      <c r="D17" s="866">
        <v>40.134</v>
      </c>
      <c r="E17" s="866">
        <v>3336.107</v>
      </c>
      <c r="F17" s="866">
        <v>4.6840000000000002</v>
      </c>
      <c r="G17" s="872">
        <v>440.64299999999997</v>
      </c>
    </row>
    <row r="18" spans="1:8" ht="13.8" thickBot="1" x14ac:dyDescent="0.3">
      <c r="A18" s="905">
        <v>2019</v>
      </c>
      <c r="B18" s="745">
        <v>10.385999999999999</v>
      </c>
      <c r="C18" s="745">
        <v>894.56799999999998</v>
      </c>
      <c r="D18" s="745">
        <v>42.228999999999999</v>
      </c>
      <c r="E18" s="745">
        <v>3698.6990000000001</v>
      </c>
      <c r="F18" s="745">
        <v>4.3220000000000001</v>
      </c>
      <c r="G18" s="751">
        <v>407.29199999999997</v>
      </c>
      <c r="H18" s="341"/>
    </row>
  </sheetData>
  <mergeCells count="5">
    <mergeCell ref="A1:G1"/>
    <mergeCell ref="A3:G3"/>
    <mergeCell ref="B5:C5"/>
    <mergeCell ref="D5:E5"/>
    <mergeCell ref="F5:G5"/>
  </mergeCells>
  <phoneticPr fontId="7" type="noConversion"/>
  <printOptions horizontalCentered="1"/>
  <pageMargins left="0.78740157480314965" right="0.78740157480314965" top="0.43" bottom="0.4" header="0" footer="0"/>
  <pageSetup paperSize="9" scale="55" orientation="landscape" r:id="rId1"/>
  <headerFooter alignWithMargins="0"/>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150">
    <pageSetUpPr fitToPage="1"/>
  </sheetPr>
  <dimension ref="A1:K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6.5546875" style="172" customWidth="1"/>
    <col min="2" max="8" width="12.6640625" style="172" customWidth="1"/>
    <col min="9" max="9" width="21.88671875" style="172" bestFit="1"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784</v>
      </c>
      <c r="B3" s="2002"/>
      <c r="C3" s="2002"/>
      <c r="D3" s="2002"/>
      <c r="E3" s="2002"/>
      <c r="F3" s="2002"/>
      <c r="G3" s="2002"/>
      <c r="H3" s="2002"/>
      <c r="I3" s="2002"/>
      <c r="J3" s="113"/>
    </row>
    <row r="4" spans="1:11" s="81" customFormat="1" ht="13.5" customHeight="1" thickBot="1" x14ac:dyDescent="0.3">
      <c r="A4" s="5"/>
      <c r="B4" s="6"/>
      <c r="C4" s="6"/>
      <c r="D4" s="6"/>
      <c r="E4" s="6"/>
      <c r="F4" s="6"/>
      <c r="G4" s="6"/>
      <c r="H4" s="6"/>
      <c r="I4" s="6"/>
    </row>
    <row r="5" spans="1:11" s="380" customFormat="1" ht="33" customHeight="1" x14ac:dyDescent="0.25">
      <c r="A5" s="2005" t="s">
        <v>77</v>
      </c>
      <c r="B5" s="366" t="s">
        <v>241</v>
      </c>
      <c r="C5" s="367"/>
      <c r="D5" s="367"/>
      <c r="E5" s="368"/>
      <c r="F5" s="366" t="s">
        <v>178</v>
      </c>
      <c r="G5" s="367"/>
      <c r="H5" s="367"/>
      <c r="I5" s="1999" t="s">
        <v>11</v>
      </c>
    </row>
    <row r="6" spans="1:11" s="380" customFormat="1" ht="31.5" customHeight="1" x14ac:dyDescent="0.25">
      <c r="A6" s="2006"/>
      <c r="B6" s="1997" t="s">
        <v>17</v>
      </c>
      <c r="C6" s="188" t="s">
        <v>18</v>
      </c>
      <c r="D6" s="189"/>
      <c r="E6" s="1997" t="s">
        <v>19</v>
      </c>
      <c r="F6" s="1997" t="s">
        <v>17</v>
      </c>
      <c r="G6" s="188" t="s">
        <v>18</v>
      </c>
      <c r="H6" s="190"/>
      <c r="I6" s="2000"/>
    </row>
    <row r="7" spans="1:11" s="380" customFormat="1" ht="24.75" customHeight="1" thickBot="1" x14ac:dyDescent="0.3">
      <c r="A7" s="2007"/>
      <c r="B7" s="1998"/>
      <c r="C7" s="376" t="s">
        <v>393</v>
      </c>
      <c r="D7" s="376" t="s">
        <v>394</v>
      </c>
      <c r="E7" s="1998"/>
      <c r="F7" s="1998"/>
      <c r="G7" s="376" t="s">
        <v>393</v>
      </c>
      <c r="H7" s="376" t="s">
        <v>394</v>
      </c>
      <c r="I7" s="2001"/>
    </row>
    <row r="8" spans="1:11" ht="21.75" customHeight="1" x14ac:dyDescent="0.25">
      <c r="A8" s="65" t="s">
        <v>81</v>
      </c>
      <c r="B8" s="110" t="s">
        <v>693</v>
      </c>
      <c r="C8" s="110">
        <v>57</v>
      </c>
      <c r="D8" s="37">
        <v>226</v>
      </c>
      <c r="E8" s="37">
        <v>283</v>
      </c>
      <c r="F8" s="110" t="s">
        <v>693</v>
      </c>
      <c r="G8" s="110">
        <v>65000</v>
      </c>
      <c r="H8" s="110">
        <v>88200</v>
      </c>
      <c r="I8" s="117">
        <v>23638</v>
      </c>
      <c r="J8" s="177"/>
      <c r="K8" s="177"/>
    </row>
    <row r="9" spans="1:11" ht="13.5" customHeight="1" x14ac:dyDescent="0.25">
      <c r="A9" s="57" t="s">
        <v>82</v>
      </c>
      <c r="B9" s="776" t="s">
        <v>693</v>
      </c>
      <c r="C9" s="776">
        <v>38</v>
      </c>
      <c r="D9" s="775">
        <v>133</v>
      </c>
      <c r="E9" s="775">
        <v>171</v>
      </c>
      <c r="F9" s="776" t="s">
        <v>693</v>
      </c>
      <c r="G9" s="776">
        <v>67120</v>
      </c>
      <c r="H9" s="776">
        <v>80000</v>
      </c>
      <c r="I9" s="778">
        <v>13191</v>
      </c>
      <c r="J9" s="177"/>
      <c r="K9" s="177"/>
    </row>
    <row r="10" spans="1:11" x14ac:dyDescent="0.25">
      <c r="A10" s="57" t="s">
        <v>83</v>
      </c>
      <c r="B10" s="11" t="s">
        <v>693</v>
      </c>
      <c r="C10" s="11">
        <v>48</v>
      </c>
      <c r="D10" s="40">
        <v>187</v>
      </c>
      <c r="E10" s="40">
        <v>235</v>
      </c>
      <c r="F10" s="11" t="s">
        <v>693</v>
      </c>
      <c r="G10" s="11">
        <v>65800</v>
      </c>
      <c r="H10" s="11">
        <v>90100</v>
      </c>
      <c r="I10" s="12">
        <v>20007</v>
      </c>
      <c r="J10" s="177"/>
      <c r="K10" s="177"/>
    </row>
    <row r="11" spans="1:11" x14ac:dyDescent="0.25">
      <c r="A11" s="57" t="s">
        <v>84</v>
      </c>
      <c r="B11" s="40" t="s">
        <v>693</v>
      </c>
      <c r="C11" s="40">
        <v>67</v>
      </c>
      <c r="D11" s="40">
        <v>281</v>
      </c>
      <c r="E11" s="40">
        <v>348</v>
      </c>
      <c r="F11" s="11" t="s">
        <v>693</v>
      </c>
      <c r="G11" s="11">
        <v>63250</v>
      </c>
      <c r="H11" s="11">
        <v>94000</v>
      </c>
      <c r="I11" s="41">
        <v>30652</v>
      </c>
      <c r="J11" s="177"/>
      <c r="K11" s="177"/>
    </row>
    <row r="12" spans="1:11" x14ac:dyDescent="0.25">
      <c r="A12" s="66" t="s">
        <v>85</v>
      </c>
      <c r="B12" s="67" t="s">
        <v>693</v>
      </c>
      <c r="C12" s="67">
        <v>210</v>
      </c>
      <c r="D12" s="228">
        <v>827</v>
      </c>
      <c r="E12" s="67">
        <v>1037</v>
      </c>
      <c r="F12" s="71" t="s">
        <v>693</v>
      </c>
      <c r="G12" s="71">
        <v>65008</v>
      </c>
      <c r="H12" s="228">
        <v>89282</v>
      </c>
      <c r="I12" s="68">
        <v>87488</v>
      </c>
      <c r="J12" s="177"/>
      <c r="K12" s="177"/>
    </row>
    <row r="13" spans="1:11" x14ac:dyDescent="0.25">
      <c r="A13" s="365"/>
      <c r="B13" s="11"/>
      <c r="C13" s="11"/>
      <c r="D13" s="11"/>
      <c r="E13" s="11"/>
      <c r="F13" s="11"/>
      <c r="G13" s="11"/>
      <c r="H13" s="11"/>
      <c r="I13" s="778"/>
      <c r="J13" s="111"/>
      <c r="K13" s="177"/>
    </row>
    <row r="14" spans="1:11" x14ac:dyDescent="0.25">
      <c r="A14" s="66" t="s">
        <v>86</v>
      </c>
      <c r="B14" s="67">
        <v>61</v>
      </c>
      <c r="C14" s="67">
        <v>35</v>
      </c>
      <c r="D14" s="228">
        <v>44</v>
      </c>
      <c r="E14" s="67">
        <v>140</v>
      </c>
      <c r="F14" s="71">
        <v>15000</v>
      </c>
      <c r="G14" s="71">
        <v>30000</v>
      </c>
      <c r="H14" s="228">
        <v>45000</v>
      </c>
      <c r="I14" s="68">
        <v>3945</v>
      </c>
      <c r="J14" s="177"/>
      <c r="K14" s="177"/>
    </row>
    <row r="15" spans="1:11" x14ac:dyDescent="0.25">
      <c r="A15" s="365"/>
      <c r="B15" s="11"/>
      <c r="C15" s="11"/>
      <c r="D15" s="11"/>
      <c r="E15" s="11"/>
      <c r="F15" s="11"/>
      <c r="G15" s="11"/>
      <c r="H15" s="11"/>
      <c r="I15" s="778"/>
      <c r="J15" s="111"/>
      <c r="K15" s="177"/>
    </row>
    <row r="16" spans="1:11" x14ac:dyDescent="0.25">
      <c r="A16" s="66" t="s">
        <v>87</v>
      </c>
      <c r="B16" s="67" t="s">
        <v>693</v>
      </c>
      <c r="C16" s="67" t="s">
        <v>693</v>
      </c>
      <c r="D16" s="228">
        <v>20</v>
      </c>
      <c r="E16" s="67">
        <v>20</v>
      </c>
      <c r="F16" s="71" t="s">
        <v>693</v>
      </c>
      <c r="G16" s="71" t="s">
        <v>693</v>
      </c>
      <c r="H16" s="228">
        <v>66222</v>
      </c>
      <c r="I16" s="68">
        <v>1324</v>
      </c>
      <c r="J16" s="177"/>
      <c r="K16" s="177"/>
    </row>
    <row r="17" spans="1:11" x14ac:dyDescent="0.25">
      <c r="A17" s="365"/>
      <c r="B17" s="11"/>
      <c r="C17" s="11"/>
      <c r="D17" s="11"/>
      <c r="E17" s="11"/>
      <c r="F17" s="11"/>
      <c r="G17" s="11"/>
      <c r="H17" s="11"/>
      <c r="I17" s="778"/>
      <c r="J17" s="111"/>
      <c r="K17" s="177"/>
    </row>
    <row r="18" spans="1:11" x14ac:dyDescent="0.25">
      <c r="A18" s="57" t="s">
        <v>160</v>
      </c>
      <c r="B18" s="40" t="s">
        <v>693</v>
      </c>
      <c r="C18" s="40">
        <v>44</v>
      </c>
      <c r="D18" s="40">
        <v>11</v>
      </c>
      <c r="E18" s="40">
        <v>55</v>
      </c>
      <c r="F18" s="11" t="s">
        <v>693</v>
      </c>
      <c r="G18" s="11">
        <v>16000</v>
      </c>
      <c r="H18" s="11">
        <v>56000</v>
      </c>
      <c r="I18" s="41">
        <v>1320</v>
      </c>
      <c r="J18" s="177"/>
      <c r="K18" s="177"/>
    </row>
    <row r="19" spans="1:11" x14ac:dyDescent="0.25">
      <c r="A19" s="57" t="s">
        <v>89</v>
      </c>
      <c r="B19" s="11">
        <v>30</v>
      </c>
      <c r="C19" s="11">
        <v>30</v>
      </c>
      <c r="D19" s="40">
        <v>15</v>
      </c>
      <c r="E19" s="40">
        <v>75</v>
      </c>
      <c r="F19" s="11">
        <v>9000</v>
      </c>
      <c r="G19" s="11">
        <v>27000</v>
      </c>
      <c r="H19" s="11">
        <v>53000</v>
      </c>
      <c r="I19" s="12">
        <v>1875</v>
      </c>
      <c r="J19" s="177"/>
      <c r="K19" s="177"/>
    </row>
    <row r="20" spans="1:11" x14ac:dyDescent="0.25">
      <c r="A20" s="57" t="s">
        <v>90</v>
      </c>
      <c r="B20" s="11">
        <v>47</v>
      </c>
      <c r="C20" s="40">
        <v>63</v>
      </c>
      <c r="D20" s="40">
        <v>49</v>
      </c>
      <c r="E20" s="40">
        <v>159</v>
      </c>
      <c r="F20" s="11">
        <v>8000</v>
      </c>
      <c r="G20" s="40">
        <v>17500</v>
      </c>
      <c r="H20" s="40">
        <v>45000</v>
      </c>
      <c r="I20" s="12">
        <v>3684</v>
      </c>
      <c r="J20" s="177"/>
      <c r="K20" s="177"/>
    </row>
    <row r="21" spans="1:11" x14ac:dyDescent="0.25">
      <c r="A21" s="66" t="s">
        <v>91</v>
      </c>
      <c r="B21" s="67">
        <v>77</v>
      </c>
      <c r="C21" s="67">
        <v>137</v>
      </c>
      <c r="D21" s="228">
        <v>75</v>
      </c>
      <c r="E21" s="67">
        <v>289</v>
      </c>
      <c r="F21" s="71">
        <v>8390</v>
      </c>
      <c r="G21" s="71">
        <v>19099</v>
      </c>
      <c r="H21" s="228">
        <v>48213</v>
      </c>
      <c r="I21" s="68">
        <v>6879</v>
      </c>
      <c r="J21" s="177"/>
      <c r="K21" s="177"/>
    </row>
    <row r="22" spans="1:11" x14ac:dyDescent="0.25">
      <c r="A22" s="365"/>
      <c r="B22" s="11"/>
      <c r="C22" s="11"/>
      <c r="D22" s="11"/>
      <c r="E22" s="11"/>
      <c r="F22" s="11"/>
      <c r="G22" s="11"/>
      <c r="H22" s="11"/>
      <c r="I22" s="778"/>
      <c r="J22" s="111"/>
      <c r="K22" s="177"/>
    </row>
    <row r="23" spans="1:11" x14ac:dyDescent="0.25">
      <c r="A23" s="66" t="s">
        <v>92</v>
      </c>
      <c r="B23" s="67" t="s">
        <v>693</v>
      </c>
      <c r="C23" s="67">
        <v>1953</v>
      </c>
      <c r="D23" s="228">
        <v>42</v>
      </c>
      <c r="E23" s="67">
        <v>1995</v>
      </c>
      <c r="F23" s="71" t="s">
        <v>693</v>
      </c>
      <c r="G23" s="71">
        <v>73203</v>
      </c>
      <c r="H23" s="228">
        <v>89990</v>
      </c>
      <c r="I23" s="68">
        <v>146745</v>
      </c>
      <c r="J23" s="177"/>
      <c r="K23" s="177"/>
    </row>
    <row r="24" spans="1:11" x14ac:dyDescent="0.25">
      <c r="A24" s="365"/>
      <c r="B24" s="11"/>
      <c r="C24" s="11"/>
      <c r="D24" s="11"/>
      <c r="E24" s="11"/>
      <c r="F24" s="11"/>
      <c r="G24" s="11"/>
      <c r="H24" s="11"/>
      <c r="I24" s="778"/>
      <c r="J24" s="111"/>
      <c r="K24" s="177"/>
    </row>
    <row r="25" spans="1:11" x14ac:dyDescent="0.25">
      <c r="A25" s="66" t="s">
        <v>93</v>
      </c>
      <c r="B25" s="67" t="s">
        <v>693</v>
      </c>
      <c r="C25" s="67">
        <v>173</v>
      </c>
      <c r="D25" s="228">
        <v>20</v>
      </c>
      <c r="E25" s="67">
        <v>193</v>
      </c>
      <c r="F25" s="71" t="s">
        <v>693</v>
      </c>
      <c r="G25" s="71">
        <v>69000</v>
      </c>
      <c r="H25" s="228">
        <v>105000</v>
      </c>
      <c r="I25" s="68">
        <v>14037</v>
      </c>
      <c r="J25" s="177"/>
      <c r="K25" s="177"/>
    </row>
    <row r="26" spans="1:11" x14ac:dyDescent="0.25">
      <c r="A26" s="365"/>
      <c r="B26" s="11"/>
      <c r="C26" s="11"/>
      <c r="D26" s="11"/>
      <c r="E26" s="11"/>
      <c r="F26" s="11"/>
      <c r="G26" s="11"/>
      <c r="H26" s="11"/>
      <c r="I26" s="778"/>
      <c r="J26" s="111"/>
      <c r="K26" s="177"/>
    </row>
    <row r="27" spans="1:11" x14ac:dyDescent="0.25">
      <c r="A27" s="57" t="s">
        <v>94</v>
      </c>
      <c r="B27" s="40">
        <v>1</v>
      </c>
      <c r="C27" s="40">
        <v>54</v>
      </c>
      <c r="D27" s="40">
        <v>1</v>
      </c>
      <c r="E27" s="40">
        <v>56</v>
      </c>
      <c r="F27" s="11">
        <v>16250</v>
      </c>
      <c r="G27" s="11">
        <v>95000</v>
      </c>
      <c r="H27" s="11">
        <v>140000</v>
      </c>
      <c r="I27" s="41">
        <v>5286</v>
      </c>
      <c r="J27" s="177"/>
      <c r="K27" s="177"/>
    </row>
    <row r="28" spans="1:11" x14ac:dyDescent="0.25">
      <c r="A28" s="57" t="s">
        <v>95</v>
      </c>
      <c r="B28" s="40">
        <v>1</v>
      </c>
      <c r="C28" s="40">
        <v>9</v>
      </c>
      <c r="D28" s="40">
        <v>3</v>
      </c>
      <c r="E28" s="40">
        <v>13</v>
      </c>
      <c r="F28" s="40">
        <v>20000</v>
      </c>
      <c r="G28" s="11">
        <v>40000</v>
      </c>
      <c r="H28" s="11">
        <v>160000</v>
      </c>
      <c r="I28" s="41">
        <v>860</v>
      </c>
      <c r="J28" s="177"/>
      <c r="K28" s="177"/>
    </row>
    <row r="29" spans="1:11" x14ac:dyDescent="0.25">
      <c r="A29" s="57" t="s">
        <v>96</v>
      </c>
      <c r="B29" s="40" t="s">
        <v>693</v>
      </c>
      <c r="C29" s="40">
        <v>512</v>
      </c>
      <c r="D29" s="40">
        <v>1</v>
      </c>
      <c r="E29" s="40">
        <v>513</v>
      </c>
      <c r="F29" s="40" t="s">
        <v>693</v>
      </c>
      <c r="G29" s="11">
        <v>84000</v>
      </c>
      <c r="H29" s="11">
        <v>105000</v>
      </c>
      <c r="I29" s="112">
        <v>43113</v>
      </c>
      <c r="J29" s="177"/>
      <c r="K29" s="177"/>
    </row>
    <row r="30" spans="1:11" x14ac:dyDescent="0.25">
      <c r="A30" s="66" t="s">
        <v>97</v>
      </c>
      <c r="B30" s="67">
        <v>2</v>
      </c>
      <c r="C30" s="67">
        <v>575</v>
      </c>
      <c r="D30" s="228">
        <v>5</v>
      </c>
      <c r="E30" s="67">
        <v>582</v>
      </c>
      <c r="F30" s="71">
        <v>18125</v>
      </c>
      <c r="G30" s="71">
        <v>84344</v>
      </c>
      <c r="H30" s="228">
        <v>145000</v>
      </c>
      <c r="I30" s="68">
        <v>49259</v>
      </c>
      <c r="J30" s="177"/>
      <c r="K30" s="177"/>
    </row>
    <row r="31" spans="1:11" x14ac:dyDescent="0.25">
      <c r="A31" s="365"/>
      <c r="B31" s="11"/>
      <c r="C31" s="11"/>
      <c r="D31" s="11"/>
      <c r="E31" s="11"/>
      <c r="F31" s="11"/>
      <c r="G31" s="11"/>
      <c r="H31" s="11"/>
      <c r="I31" s="778"/>
      <c r="J31" s="111"/>
      <c r="K31" s="177"/>
    </row>
    <row r="32" spans="1:11" x14ac:dyDescent="0.25">
      <c r="A32" s="57" t="s">
        <v>98</v>
      </c>
      <c r="B32" s="40">
        <v>37</v>
      </c>
      <c r="C32" s="40">
        <v>184</v>
      </c>
      <c r="D32" s="40">
        <v>104</v>
      </c>
      <c r="E32" s="40">
        <v>325</v>
      </c>
      <c r="F32" s="11">
        <v>6722</v>
      </c>
      <c r="G32" s="11">
        <v>30542</v>
      </c>
      <c r="H32" s="11">
        <v>120336</v>
      </c>
      <c r="I32" s="41">
        <v>18383</v>
      </c>
      <c r="J32" s="177"/>
      <c r="K32" s="177"/>
    </row>
    <row r="33" spans="1:11" x14ac:dyDescent="0.25">
      <c r="A33" s="57" t="s">
        <v>99</v>
      </c>
      <c r="B33" s="73" t="s">
        <v>693</v>
      </c>
      <c r="C33" s="73">
        <v>215</v>
      </c>
      <c r="D33" s="40">
        <v>11</v>
      </c>
      <c r="E33" s="40">
        <v>226</v>
      </c>
      <c r="F33" s="73" t="s">
        <v>693</v>
      </c>
      <c r="G33" s="73">
        <v>34977</v>
      </c>
      <c r="H33" s="73">
        <v>70000</v>
      </c>
      <c r="I33" s="74">
        <v>8290</v>
      </c>
      <c r="J33" s="177"/>
      <c r="K33" s="177"/>
    </row>
    <row r="34" spans="1:11" x14ac:dyDescent="0.25">
      <c r="A34" s="57" t="s">
        <v>100</v>
      </c>
      <c r="B34" s="73" t="s">
        <v>693</v>
      </c>
      <c r="C34" s="73">
        <v>179</v>
      </c>
      <c r="D34" s="40">
        <v>21</v>
      </c>
      <c r="E34" s="40">
        <v>200</v>
      </c>
      <c r="F34" s="73" t="s">
        <v>693</v>
      </c>
      <c r="G34" s="73">
        <v>27749</v>
      </c>
      <c r="H34" s="73">
        <v>79476</v>
      </c>
      <c r="I34" s="74">
        <v>6636</v>
      </c>
      <c r="J34" s="177"/>
      <c r="K34" s="177"/>
    </row>
    <row r="35" spans="1:11" x14ac:dyDescent="0.25">
      <c r="A35" s="57" t="s">
        <v>101</v>
      </c>
      <c r="B35" s="73">
        <v>1</v>
      </c>
      <c r="C35" s="73">
        <v>309</v>
      </c>
      <c r="D35" s="40">
        <v>20</v>
      </c>
      <c r="E35" s="40">
        <v>330</v>
      </c>
      <c r="F35" s="73">
        <v>3000</v>
      </c>
      <c r="G35" s="73">
        <v>29977</v>
      </c>
      <c r="H35" s="73">
        <v>70840</v>
      </c>
      <c r="I35" s="74">
        <v>10683</v>
      </c>
      <c r="J35" s="177"/>
      <c r="K35" s="177"/>
    </row>
    <row r="36" spans="1:11" x14ac:dyDescent="0.25">
      <c r="A36" s="66" t="s">
        <v>102</v>
      </c>
      <c r="B36" s="67">
        <v>38</v>
      </c>
      <c r="C36" s="67">
        <v>887</v>
      </c>
      <c r="D36" s="228">
        <v>156</v>
      </c>
      <c r="E36" s="67">
        <v>1081</v>
      </c>
      <c r="F36" s="71">
        <v>6624</v>
      </c>
      <c r="G36" s="71">
        <v>30857</v>
      </c>
      <c r="H36" s="228">
        <v>104941</v>
      </c>
      <c r="I36" s="68">
        <v>43992</v>
      </c>
      <c r="J36" s="177"/>
      <c r="K36" s="177"/>
    </row>
    <row r="37" spans="1:11" x14ac:dyDescent="0.25">
      <c r="A37" s="365"/>
      <c r="B37" s="11"/>
      <c r="C37" s="11"/>
      <c r="D37" s="11"/>
      <c r="E37" s="11"/>
      <c r="F37" s="11"/>
      <c r="G37" s="11"/>
      <c r="H37" s="11"/>
      <c r="I37" s="778"/>
      <c r="J37" s="111"/>
      <c r="K37" s="177"/>
    </row>
    <row r="38" spans="1:11" x14ac:dyDescent="0.25">
      <c r="A38" s="66" t="s">
        <v>103</v>
      </c>
      <c r="B38" s="67" t="s">
        <v>693</v>
      </c>
      <c r="C38" s="67">
        <v>362</v>
      </c>
      <c r="D38" s="228">
        <v>38</v>
      </c>
      <c r="E38" s="67">
        <v>400</v>
      </c>
      <c r="F38" s="71" t="s">
        <v>693</v>
      </c>
      <c r="G38" s="71">
        <v>22000</v>
      </c>
      <c r="H38" s="228">
        <v>39570</v>
      </c>
      <c r="I38" s="68">
        <v>9468</v>
      </c>
      <c r="J38" s="177"/>
      <c r="K38" s="177"/>
    </row>
    <row r="39" spans="1:11" x14ac:dyDescent="0.25">
      <c r="A39" s="365"/>
      <c r="B39" s="11"/>
      <c r="C39" s="11"/>
      <c r="D39" s="11"/>
      <c r="E39" s="11"/>
      <c r="F39" s="11"/>
      <c r="G39" s="11"/>
      <c r="H39" s="11"/>
      <c r="I39" s="778"/>
      <c r="J39" s="111"/>
      <c r="K39" s="177"/>
    </row>
    <row r="40" spans="1:11" x14ac:dyDescent="0.25">
      <c r="A40" s="57" t="s">
        <v>161</v>
      </c>
      <c r="B40" s="40" t="s">
        <v>693</v>
      </c>
      <c r="C40" s="40">
        <v>5</v>
      </c>
      <c r="D40" s="40">
        <v>6</v>
      </c>
      <c r="E40" s="40">
        <v>11</v>
      </c>
      <c r="F40" s="11" t="s">
        <v>693</v>
      </c>
      <c r="G40" s="11">
        <v>26010</v>
      </c>
      <c r="H40" s="11">
        <v>77420</v>
      </c>
      <c r="I40" s="41">
        <v>595</v>
      </c>
      <c r="J40" s="177"/>
      <c r="K40" s="177"/>
    </row>
    <row r="41" spans="1:11" x14ac:dyDescent="0.25">
      <c r="A41" s="57" t="s">
        <v>105</v>
      </c>
      <c r="B41" s="40" t="s">
        <v>693</v>
      </c>
      <c r="C41" s="11">
        <v>2</v>
      </c>
      <c r="D41" s="40" t="s">
        <v>693</v>
      </c>
      <c r="E41" s="40">
        <v>2</v>
      </c>
      <c r="F41" s="40" t="s">
        <v>693</v>
      </c>
      <c r="G41" s="11">
        <v>65000</v>
      </c>
      <c r="H41" s="11" t="s">
        <v>693</v>
      </c>
      <c r="I41" s="112">
        <v>130</v>
      </c>
      <c r="J41" s="177"/>
      <c r="K41" s="177"/>
    </row>
    <row r="42" spans="1:11" x14ac:dyDescent="0.25">
      <c r="A42" s="57" t="s">
        <v>106</v>
      </c>
      <c r="B42" s="11" t="s">
        <v>693</v>
      </c>
      <c r="C42" s="11">
        <v>1</v>
      </c>
      <c r="D42" s="40">
        <v>8</v>
      </c>
      <c r="E42" s="40">
        <v>9</v>
      </c>
      <c r="F42" s="11" t="s">
        <v>693</v>
      </c>
      <c r="G42" s="11">
        <v>25000</v>
      </c>
      <c r="H42" s="11">
        <v>84400</v>
      </c>
      <c r="I42" s="12">
        <v>700</v>
      </c>
      <c r="J42" s="177"/>
      <c r="K42" s="177"/>
    </row>
    <row r="43" spans="1:11" x14ac:dyDescent="0.25">
      <c r="A43" s="57" t="s">
        <v>107</v>
      </c>
      <c r="B43" s="11" t="s">
        <v>693</v>
      </c>
      <c r="C43" s="11">
        <v>2</v>
      </c>
      <c r="D43" s="40">
        <v>2</v>
      </c>
      <c r="E43" s="40">
        <v>4</v>
      </c>
      <c r="F43" s="11" t="s">
        <v>693</v>
      </c>
      <c r="G43" s="11">
        <v>46800</v>
      </c>
      <c r="H43" s="11">
        <v>51000</v>
      </c>
      <c r="I43" s="12">
        <v>196</v>
      </c>
      <c r="J43" s="177"/>
      <c r="K43" s="177"/>
    </row>
    <row r="44" spans="1:11" x14ac:dyDescent="0.25">
      <c r="A44" s="57" t="s">
        <v>108</v>
      </c>
      <c r="B44" s="40" t="s">
        <v>693</v>
      </c>
      <c r="C44" s="11">
        <v>11</v>
      </c>
      <c r="D44" s="40">
        <v>4</v>
      </c>
      <c r="E44" s="40">
        <v>15</v>
      </c>
      <c r="F44" s="40" t="s">
        <v>693</v>
      </c>
      <c r="G44" s="11">
        <v>30000</v>
      </c>
      <c r="H44" s="11">
        <v>33000</v>
      </c>
      <c r="I44" s="112">
        <v>462</v>
      </c>
      <c r="J44" s="177"/>
      <c r="K44" s="177"/>
    </row>
    <row r="45" spans="1:11" x14ac:dyDescent="0.25">
      <c r="A45" s="57" t="s">
        <v>109</v>
      </c>
      <c r="B45" s="11" t="s">
        <v>693</v>
      </c>
      <c r="C45" s="11">
        <v>11</v>
      </c>
      <c r="D45" s="40">
        <v>1</v>
      </c>
      <c r="E45" s="40">
        <v>12</v>
      </c>
      <c r="F45" s="11" t="s">
        <v>693</v>
      </c>
      <c r="G45" s="11">
        <v>35000</v>
      </c>
      <c r="H45" s="11">
        <v>35000</v>
      </c>
      <c r="I45" s="12">
        <v>420</v>
      </c>
      <c r="J45" s="177"/>
      <c r="K45" s="177"/>
    </row>
    <row r="46" spans="1:11" x14ac:dyDescent="0.25">
      <c r="A46" s="57" t="s">
        <v>110</v>
      </c>
      <c r="B46" s="40" t="s">
        <v>693</v>
      </c>
      <c r="C46" s="11" t="s">
        <v>693</v>
      </c>
      <c r="D46" s="40" t="s">
        <v>693</v>
      </c>
      <c r="E46" s="40" t="s">
        <v>693</v>
      </c>
      <c r="F46" s="40" t="s">
        <v>693</v>
      </c>
      <c r="G46" s="11" t="s">
        <v>693</v>
      </c>
      <c r="H46" s="11" t="s">
        <v>693</v>
      </c>
      <c r="I46" s="41" t="s">
        <v>693</v>
      </c>
      <c r="J46" s="177"/>
      <c r="K46" s="177"/>
    </row>
    <row r="47" spans="1:11" x14ac:dyDescent="0.25">
      <c r="A47" s="57" t="s">
        <v>111</v>
      </c>
      <c r="B47" s="40" t="s">
        <v>693</v>
      </c>
      <c r="C47" s="11">
        <v>7</v>
      </c>
      <c r="D47" s="40" t="s">
        <v>693</v>
      </c>
      <c r="E47" s="40">
        <v>7</v>
      </c>
      <c r="F47" s="40" t="s">
        <v>693</v>
      </c>
      <c r="G47" s="11">
        <v>34000</v>
      </c>
      <c r="H47" s="11" t="s">
        <v>693</v>
      </c>
      <c r="I47" s="41">
        <v>238</v>
      </c>
      <c r="J47" s="177"/>
      <c r="K47" s="177"/>
    </row>
    <row r="48" spans="1:11" x14ac:dyDescent="0.25">
      <c r="A48" s="57" t="s">
        <v>112</v>
      </c>
      <c r="B48" s="40" t="s">
        <v>693</v>
      </c>
      <c r="C48" s="11">
        <v>12</v>
      </c>
      <c r="D48" s="40" t="s">
        <v>693</v>
      </c>
      <c r="E48" s="40">
        <v>12</v>
      </c>
      <c r="F48" s="40" t="s">
        <v>693</v>
      </c>
      <c r="G48" s="11">
        <v>30000</v>
      </c>
      <c r="H48" s="11" t="s">
        <v>693</v>
      </c>
      <c r="I48" s="112">
        <v>360</v>
      </c>
      <c r="J48" s="177"/>
      <c r="K48" s="177"/>
    </row>
    <row r="49" spans="1:11" x14ac:dyDescent="0.25">
      <c r="A49" s="66" t="s">
        <v>113</v>
      </c>
      <c r="B49" s="67" t="s">
        <v>693</v>
      </c>
      <c r="C49" s="67">
        <v>51</v>
      </c>
      <c r="D49" s="228">
        <v>21</v>
      </c>
      <c r="E49" s="67">
        <v>72</v>
      </c>
      <c r="F49" s="71" t="s">
        <v>693</v>
      </c>
      <c r="G49" s="71">
        <v>33170</v>
      </c>
      <c r="H49" s="228">
        <v>67082</v>
      </c>
      <c r="I49" s="68">
        <v>3101</v>
      </c>
      <c r="J49" s="177"/>
      <c r="K49" s="177"/>
    </row>
    <row r="50" spans="1:11" x14ac:dyDescent="0.25">
      <c r="A50" s="57"/>
      <c r="B50" s="75"/>
      <c r="C50" s="11"/>
      <c r="D50" s="75"/>
      <c r="E50" s="40"/>
      <c r="F50" s="75"/>
      <c r="G50" s="11"/>
      <c r="H50" s="11"/>
      <c r="I50" s="778"/>
      <c r="J50" s="111"/>
      <c r="K50" s="177"/>
    </row>
    <row r="51" spans="1:11" x14ac:dyDescent="0.25">
      <c r="A51" s="66" t="s">
        <v>114</v>
      </c>
      <c r="B51" s="67">
        <v>8</v>
      </c>
      <c r="C51" s="67">
        <v>53</v>
      </c>
      <c r="D51" s="228">
        <v>3</v>
      </c>
      <c r="E51" s="67">
        <v>64</v>
      </c>
      <c r="F51" s="71">
        <v>20000</v>
      </c>
      <c r="G51" s="71">
        <v>44800</v>
      </c>
      <c r="H51" s="228">
        <v>119185</v>
      </c>
      <c r="I51" s="68">
        <v>2892</v>
      </c>
      <c r="J51" s="177"/>
      <c r="K51" s="177"/>
    </row>
    <row r="52" spans="1:11" x14ac:dyDescent="0.25">
      <c r="A52" s="57"/>
      <c r="B52" s="75"/>
      <c r="C52" s="11"/>
      <c r="D52" s="75"/>
      <c r="E52" s="40"/>
      <c r="F52" s="75"/>
      <c r="G52" s="11"/>
      <c r="H52" s="11"/>
      <c r="I52" s="112"/>
      <c r="J52" s="177"/>
      <c r="K52" s="177"/>
    </row>
    <row r="53" spans="1:11" x14ac:dyDescent="0.25">
      <c r="A53" s="57" t="s">
        <v>115</v>
      </c>
      <c r="B53" s="40" t="s">
        <v>693</v>
      </c>
      <c r="C53" s="40">
        <v>156</v>
      </c>
      <c r="D53" s="40">
        <v>30</v>
      </c>
      <c r="E53" s="40">
        <v>186</v>
      </c>
      <c r="F53" s="11" t="s">
        <v>693</v>
      </c>
      <c r="G53" s="11">
        <v>61000</v>
      </c>
      <c r="H53" s="11">
        <v>160000</v>
      </c>
      <c r="I53" s="41">
        <v>14316</v>
      </c>
      <c r="J53" s="177"/>
      <c r="K53" s="177"/>
    </row>
    <row r="54" spans="1:11" x14ac:dyDescent="0.25">
      <c r="A54" s="57" t="s">
        <v>116</v>
      </c>
      <c r="B54" s="40" t="s">
        <v>693</v>
      </c>
      <c r="C54" s="11">
        <v>154</v>
      </c>
      <c r="D54" s="40" t="s">
        <v>693</v>
      </c>
      <c r="E54" s="40">
        <v>154</v>
      </c>
      <c r="F54" s="40" t="s">
        <v>693</v>
      </c>
      <c r="G54" s="11">
        <v>75910</v>
      </c>
      <c r="H54" s="11" t="s">
        <v>693</v>
      </c>
      <c r="I54" s="41">
        <v>11690</v>
      </c>
      <c r="J54" s="177"/>
      <c r="K54" s="177"/>
    </row>
    <row r="55" spans="1:11" x14ac:dyDescent="0.25">
      <c r="A55" s="57" t="s">
        <v>117</v>
      </c>
      <c r="B55" s="40">
        <v>32</v>
      </c>
      <c r="C55" s="11">
        <v>10</v>
      </c>
      <c r="D55" s="40">
        <v>1</v>
      </c>
      <c r="E55" s="40">
        <v>43</v>
      </c>
      <c r="F55" s="40">
        <v>3300</v>
      </c>
      <c r="G55" s="11">
        <v>52000</v>
      </c>
      <c r="H55" s="11">
        <v>85500</v>
      </c>
      <c r="I55" s="41">
        <v>711</v>
      </c>
      <c r="J55" s="177"/>
      <c r="K55" s="177"/>
    </row>
    <row r="56" spans="1:11" x14ac:dyDescent="0.25">
      <c r="A56" s="57" t="s">
        <v>118</v>
      </c>
      <c r="B56" s="40">
        <v>10</v>
      </c>
      <c r="C56" s="11">
        <v>9</v>
      </c>
      <c r="D56" s="40" t="s">
        <v>693</v>
      </c>
      <c r="E56" s="40">
        <v>19</v>
      </c>
      <c r="F56" s="40">
        <v>7000</v>
      </c>
      <c r="G56" s="11">
        <v>15000</v>
      </c>
      <c r="H56" s="11" t="s">
        <v>693</v>
      </c>
      <c r="I56" s="41">
        <v>205</v>
      </c>
      <c r="J56" s="177"/>
      <c r="K56" s="177"/>
    </row>
    <row r="57" spans="1:11" x14ac:dyDescent="0.25">
      <c r="A57" s="57" t="s">
        <v>119</v>
      </c>
      <c r="B57" s="40" t="s">
        <v>693</v>
      </c>
      <c r="C57" s="11">
        <v>554</v>
      </c>
      <c r="D57" s="40" t="s">
        <v>693</v>
      </c>
      <c r="E57" s="40">
        <v>554</v>
      </c>
      <c r="F57" s="40" t="s">
        <v>693</v>
      </c>
      <c r="G57" s="11">
        <v>84675</v>
      </c>
      <c r="H57" s="11" t="s">
        <v>693</v>
      </c>
      <c r="I57" s="41">
        <v>46910</v>
      </c>
      <c r="J57" s="177"/>
      <c r="K57" s="177"/>
    </row>
    <row r="58" spans="1:11" x14ac:dyDescent="0.25">
      <c r="A58" s="66" t="s">
        <v>176</v>
      </c>
      <c r="B58" s="67">
        <v>42</v>
      </c>
      <c r="C58" s="67">
        <v>883</v>
      </c>
      <c r="D58" s="228">
        <v>31</v>
      </c>
      <c r="E58" s="67">
        <v>956</v>
      </c>
      <c r="F58" s="71">
        <v>4181</v>
      </c>
      <c r="G58" s="71">
        <v>77883</v>
      </c>
      <c r="H58" s="228">
        <v>157597</v>
      </c>
      <c r="I58" s="68">
        <v>73832</v>
      </c>
      <c r="J58" s="177"/>
      <c r="K58" s="177"/>
    </row>
    <row r="59" spans="1:11" x14ac:dyDescent="0.25">
      <c r="A59" s="57"/>
      <c r="B59" s="75"/>
      <c r="C59" s="11"/>
      <c r="D59" s="75"/>
      <c r="E59" s="40"/>
      <c r="F59" s="75"/>
      <c r="G59" s="11"/>
      <c r="H59" s="11"/>
      <c r="I59" s="112"/>
      <c r="J59" s="177"/>
      <c r="K59" s="177"/>
    </row>
    <row r="60" spans="1:11" x14ac:dyDescent="0.25">
      <c r="A60" s="57" t="s">
        <v>121</v>
      </c>
      <c r="B60" s="40" t="s">
        <v>693</v>
      </c>
      <c r="C60" s="40">
        <v>125</v>
      </c>
      <c r="D60" s="40">
        <v>330</v>
      </c>
      <c r="E60" s="40">
        <v>455</v>
      </c>
      <c r="F60" s="11" t="s">
        <v>693</v>
      </c>
      <c r="G60" s="11">
        <v>65000</v>
      </c>
      <c r="H60" s="11">
        <v>125000</v>
      </c>
      <c r="I60" s="41">
        <v>49375</v>
      </c>
      <c r="J60" s="177"/>
      <c r="K60" s="177"/>
    </row>
    <row r="61" spans="1:11" x14ac:dyDescent="0.25">
      <c r="A61" s="57" t="s">
        <v>122</v>
      </c>
      <c r="B61" s="40">
        <v>16</v>
      </c>
      <c r="C61" s="11">
        <v>475</v>
      </c>
      <c r="D61" s="11">
        <v>19</v>
      </c>
      <c r="E61" s="40">
        <v>510</v>
      </c>
      <c r="F61" s="40">
        <v>6888</v>
      </c>
      <c r="G61" s="11">
        <v>31944</v>
      </c>
      <c r="H61" s="11">
        <v>53408</v>
      </c>
      <c r="I61" s="41">
        <v>16298</v>
      </c>
      <c r="J61" s="177"/>
      <c r="K61" s="177"/>
    </row>
    <row r="62" spans="1:11" x14ac:dyDescent="0.25">
      <c r="A62" s="57" t="s">
        <v>123</v>
      </c>
      <c r="B62" s="11" t="s">
        <v>693</v>
      </c>
      <c r="C62" s="11">
        <v>114</v>
      </c>
      <c r="D62" s="40">
        <v>60</v>
      </c>
      <c r="E62" s="40">
        <v>174</v>
      </c>
      <c r="F62" s="11" t="s">
        <v>693</v>
      </c>
      <c r="G62" s="11">
        <v>37719</v>
      </c>
      <c r="H62" s="11">
        <v>61283</v>
      </c>
      <c r="I62" s="12">
        <v>7977</v>
      </c>
      <c r="J62" s="177"/>
      <c r="K62" s="177"/>
    </row>
    <row r="63" spans="1:11" x14ac:dyDescent="0.25">
      <c r="A63" s="66" t="s">
        <v>124</v>
      </c>
      <c r="B63" s="67">
        <v>16</v>
      </c>
      <c r="C63" s="67">
        <v>714</v>
      </c>
      <c r="D63" s="228">
        <v>409</v>
      </c>
      <c r="E63" s="67">
        <v>1139</v>
      </c>
      <c r="F63" s="71">
        <v>6888</v>
      </c>
      <c r="G63" s="71">
        <v>38653</v>
      </c>
      <c r="H63" s="228">
        <v>112327</v>
      </c>
      <c r="I63" s="68">
        <v>73650</v>
      </c>
      <c r="J63" s="177"/>
      <c r="K63" s="177"/>
    </row>
    <row r="64" spans="1:11" x14ac:dyDescent="0.25">
      <c r="A64" s="57"/>
      <c r="B64" s="75"/>
      <c r="C64" s="11"/>
      <c r="D64" s="75"/>
      <c r="E64" s="40"/>
      <c r="F64" s="75"/>
      <c r="G64" s="11"/>
      <c r="H64" s="11"/>
      <c r="I64" s="112"/>
      <c r="J64" s="177"/>
      <c r="K64" s="177"/>
    </row>
    <row r="65" spans="1:11" x14ac:dyDescent="0.25">
      <c r="A65" s="66" t="s">
        <v>125</v>
      </c>
      <c r="B65" s="67" t="s">
        <v>693</v>
      </c>
      <c r="C65" s="67">
        <v>112</v>
      </c>
      <c r="D65" s="228">
        <v>2316</v>
      </c>
      <c r="E65" s="67">
        <v>2428</v>
      </c>
      <c r="F65" s="71" t="s">
        <v>693</v>
      </c>
      <c r="G65" s="71">
        <v>36818</v>
      </c>
      <c r="H65" s="228">
        <v>106527</v>
      </c>
      <c r="I65" s="68">
        <v>250839</v>
      </c>
      <c r="J65" s="177"/>
      <c r="K65" s="177"/>
    </row>
    <row r="66" spans="1:11" x14ac:dyDescent="0.25">
      <c r="A66" s="57"/>
      <c r="B66" s="75"/>
      <c r="C66" s="11"/>
      <c r="D66" s="75"/>
      <c r="E66" s="40"/>
      <c r="F66" s="75"/>
      <c r="G66" s="11"/>
      <c r="H66" s="11"/>
      <c r="I66" s="112"/>
      <c r="J66" s="177"/>
      <c r="K66" s="177"/>
    </row>
    <row r="67" spans="1:11" x14ac:dyDescent="0.25">
      <c r="A67" s="57" t="s">
        <v>126</v>
      </c>
      <c r="B67" s="40" t="s">
        <v>693</v>
      </c>
      <c r="C67" s="40">
        <v>20607</v>
      </c>
      <c r="D67" s="40">
        <v>17</v>
      </c>
      <c r="E67" s="40">
        <v>20624</v>
      </c>
      <c r="F67" s="11" t="s">
        <v>693</v>
      </c>
      <c r="G67" s="11">
        <v>95041</v>
      </c>
      <c r="H67" s="11">
        <v>229412</v>
      </c>
      <c r="I67" s="41">
        <v>1962410</v>
      </c>
      <c r="J67" s="177"/>
      <c r="K67" s="177"/>
    </row>
    <row r="68" spans="1:11" x14ac:dyDescent="0.25">
      <c r="A68" s="57" t="s">
        <v>127</v>
      </c>
      <c r="B68" s="40" t="s">
        <v>693</v>
      </c>
      <c r="C68" s="11">
        <v>2761</v>
      </c>
      <c r="D68" s="40">
        <v>7</v>
      </c>
      <c r="E68" s="40">
        <v>2768</v>
      </c>
      <c r="F68" s="40" t="s">
        <v>693</v>
      </c>
      <c r="G68" s="11">
        <v>94084</v>
      </c>
      <c r="H68" s="11">
        <v>235714</v>
      </c>
      <c r="I68" s="41">
        <v>261416</v>
      </c>
      <c r="J68" s="177"/>
      <c r="K68" s="177"/>
    </row>
    <row r="69" spans="1:11" x14ac:dyDescent="0.25">
      <c r="A69" s="66" t="s">
        <v>128</v>
      </c>
      <c r="B69" s="67" t="s">
        <v>693</v>
      </c>
      <c r="C69" s="67">
        <v>23368</v>
      </c>
      <c r="D69" s="228">
        <v>24</v>
      </c>
      <c r="E69" s="67">
        <v>23392</v>
      </c>
      <c r="F69" s="71" t="s">
        <v>693</v>
      </c>
      <c r="G69" s="71">
        <v>94928</v>
      </c>
      <c r="H69" s="228">
        <v>231250</v>
      </c>
      <c r="I69" s="68">
        <v>2223826</v>
      </c>
      <c r="J69" s="177"/>
      <c r="K69" s="177"/>
    </row>
    <row r="70" spans="1:11" x14ac:dyDescent="0.25">
      <c r="A70" s="57"/>
      <c r="B70" s="75"/>
      <c r="C70" s="11"/>
      <c r="D70" s="75"/>
      <c r="E70" s="40"/>
      <c r="F70" s="75"/>
      <c r="G70" s="11"/>
      <c r="H70" s="11"/>
      <c r="I70" s="112"/>
      <c r="J70" s="177"/>
      <c r="K70" s="177"/>
    </row>
    <row r="71" spans="1:11" x14ac:dyDescent="0.25">
      <c r="A71" s="57" t="s">
        <v>129</v>
      </c>
      <c r="B71" s="40" t="s">
        <v>693</v>
      </c>
      <c r="C71" s="40">
        <v>20</v>
      </c>
      <c r="D71" s="40">
        <v>9535</v>
      </c>
      <c r="E71" s="40">
        <v>9555</v>
      </c>
      <c r="F71" s="11" t="s">
        <v>693</v>
      </c>
      <c r="G71" s="11">
        <v>61750</v>
      </c>
      <c r="H71" s="11">
        <v>93042</v>
      </c>
      <c r="I71" s="41">
        <v>888390</v>
      </c>
      <c r="J71" s="177"/>
      <c r="K71" s="177"/>
    </row>
    <row r="72" spans="1:11" x14ac:dyDescent="0.25">
      <c r="A72" s="57" t="s">
        <v>130</v>
      </c>
      <c r="B72" s="40">
        <v>58</v>
      </c>
      <c r="C72" s="11">
        <v>1462</v>
      </c>
      <c r="D72" s="11">
        <v>12</v>
      </c>
      <c r="E72" s="40">
        <v>1532</v>
      </c>
      <c r="F72" s="40">
        <v>500</v>
      </c>
      <c r="G72" s="11">
        <v>33645</v>
      </c>
      <c r="H72" s="11">
        <v>60000</v>
      </c>
      <c r="I72" s="41">
        <v>49938</v>
      </c>
      <c r="J72" s="177"/>
      <c r="K72" s="177"/>
    </row>
    <row r="73" spans="1:11" x14ac:dyDescent="0.25">
      <c r="A73" s="57" t="s">
        <v>131</v>
      </c>
      <c r="B73" s="40">
        <v>2</v>
      </c>
      <c r="C73" s="11">
        <v>107</v>
      </c>
      <c r="D73" s="40" t="s">
        <v>693</v>
      </c>
      <c r="E73" s="40">
        <v>109</v>
      </c>
      <c r="F73" s="40">
        <v>12500</v>
      </c>
      <c r="G73" s="11">
        <v>35000</v>
      </c>
      <c r="H73" s="11">
        <v>98000</v>
      </c>
      <c r="I73" s="41">
        <v>3770</v>
      </c>
      <c r="J73" s="177"/>
      <c r="K73" s="177"/>
    </row>
    <row r="74" spans="1:11" x14ac:dyDescent="0.25">
      <c r="A74" s="57" t="s">
        <v>132</v>
      </c>
      <c r="B74" s="11" t="s">
        <v>693</v>
      </c>
      <c r="C74" s="11">
        <v>474</v>
      </c>
      <c r="D74" s="40">
        <v>3227</v>
      </c>
      <c r="E74" s="40">
        <v>3701</v>
      </c>
      <c r="F74" s="11" t="s">
        <v>693</v>
      </c>
      <c r="G74" s="11">
        <v>48000</v>
      </c>
      <c r="H74" s="11">
        <v>88994</v>
      </c>
      <c r="I74" s="12">
        <v>309936</v>
      </c>
      <c r="J74" s="177"/>
      <c r="K74" s="177"/>
    </row>
    <row r="75" spans="1:11" x14ac:dyDescent="0.25">
      <c r="A75" s="57" t="s">
        <v>133</v>
      </c>
      <c r="B75" s="40" t="s">
        <v>693</v>
      </c>
      <c r="C75" s="11">
        <v>170</v>
      </c>
      <c r="D75" s="40" t="s">
        <v>693</v>
      </c>
      <c r="E75" s="40">
        <v>170</v>
      </c>
      <c r="F75" s="40" t="s">
        <v>693</v>
      </c>
      <c r="G75" s="11">
        <v>25588</v>
      </c>
      <c r="H75" s="11" t="s">
        <v>693</v>
      </c>
      <c r="I75" s="41">
        <v>4350</v>
      </c>
      <c r="J75" s="177"/>
      <c r="K75" s="177"/>
    </row>
    <row r="76" spans="1:11" x14ac:dyDescent="0.25">
      <c r="A76" s="57" t="s">
        <v>134</v>
      </c>
      <c r="B76" s="11">
        <v>1</v>
      </c>
      <c r="C76" s="11">
        <v>147</v>
      </c>
      <c r="D76" s="40" t="s">
        <v>693</v>
      </c>
      <c r="E76" s="40">
        <v>148</v>
      </c>
      <c r="F76" s="11">
        <v>11000</v>
      </c>
      <c r="G76" s="11">
        <v>30135</v>
      </c>
      <c r="H76" s="11" t="s">
        <v>693</v>
      </c>
      <c r="I76" s="12">
        <v>4441</v>
      </c>
      <c r="J76" s="177"/>
      <c r="K76" s="177"/>
    </row>
    <row r="77" spans="1:11" x14ac:dyDescent="0.25">
      <c r="A77" s="57" t="s">
        <v>135</v>
      </c>
      <c r="B77" s="11" t="s">
        <v>693</v>
      </c>
      <c r="C77" s="11">
        <v>303</v>
      </c>
      <c r="D77" s="40">
        <v>562</v>
      </c>
      <c r="E77" s="40">
        <v>865</v>
      </c>
      <c r="F77" s="11" t="s">
        <v>693</v>
      </c>
      <c r="G77" s="11">
        <v>35000</v>
      </c>
      <c r="H77" s="11">
        <v>72000</v>
      </c>
      <c r="I77" s="12">
        <v>51069</v>
      </c>
      <c r="J77" s="177"/>
      <c r="K77" s="177"/>
    </row>
    <row r="78" spans="1:11" x14ac:dyDescent="0.25">
      <c r="A78" s="57" t="s">
        <v>136</v>
      </c>
      <c r="B78" s="75" t="s">
        <v>693</v>
      </c>
      <c r="C78" s="11">
        <v>6350</v>
      </c>
      <c r="D78" s="40">
        <v>30</v>
      </c>
      <c r="E78" s="40">
        <v>6380</v>
      </c>
      <c r="F78" s="40" t="s">
        <v>693</v>
      </c>
      <c r="G78" s="11">
        <v>97526</v>
      </c>
      <c r="H78" s="11">
        <v>103000</v>
      </c>
      <c r="I78" s="112">
        <v>622380</v>
      </c>
      <c r="J78" s="177"/>
      <c r="K78" s="177"/>
    </row>
    <row r="79" spans="1:11" x14ac:dyDescent="0.25">
      <c r="A79" s="66" t="s">
        <v>137</v>
      </c>
      <c r="B79" s="67">
        <v>61</v>
      </c>
      <c r="C79" s="67">
        <v>9033</v>
      </c>
      <c r="D79" s="228">
        <v>13366</v>
      </c>
      <c r="E79" s="67">
        <v>22460</v>
      </c>
      <c r="F79" s="71">
        <v>1066</v>
      </c>
      <c r="G79" s="71">
        <v>79220</v>
      </c>
      <c r="H79" s="228">
        <v>91173</v>
      </c>
      <c r="I79" s="68">
        <v>1934274</v>
      </c>
      <c r="J79" s="177"/>
      <c r="K79" s="177"/>
    </row>
    <row r="80" spans="1:11" x14ac:dyDescent="0.25">
      <c r="A80" s="57"/>
      <c r="B80" s="75"/>
      <c r="C80" s="11"/>
      <c r="D80" s="75"/>
      <c r="E80" s="40"/>
      <c r="F80" s="75"/>
      <c r="G80" s="11"/>
      <c r="H80" s="11"/>
      <c r="I80" s="112"/>
      <c r="J80" s="177"/>
      <c r="K80" s="177"/>
    </row>
    <row r="81" spans="1:11" x14ac:dyDescent="0.25">
      <c r="A81" s="57" t="s">
        <v>138</v>
      </c>
      <c r="B81" s="40">
        <v>3</v>
      </c>
      <c r="C81" s="40">
        <v>43</v>
      </c>
      <c r="D81" s="40">
        <v>434</v>
      </c>
      <c r="E81" s="40">
        <v>480</v>
      </c>
      <c r="F81" s="11">
        <v>24660</v>
      </c>
      <c r="G81" s="11">
        <v>45250</v>
      </c>
      <c r="H81" s="11">
        <v>123986</v>
      </c>
      <c r="I81" s="41">
        <v>55829</v>
      </c>
      <c r="J81" s="177"/>
      <c r="K81" s="177"/>
    </row>
    <row r="82" spans="1:11" x14ac:dyDescent="0.25">
      <c r="A82" s="57" t="s">
        <v>139</v>
      </c>
      <c r="B82" s="75" t="s">
        <v>693</v>
      </c>
      <c r="C82" s="11">
        <v>30</v>
      </c>
      <c r="D82" s="75">
        <v>179</v>
      </c>
      <c r="E82" s="40">
        <v>209</v>
      </c>
      <c r="F82" s="75" t="s">
        <v>693</v>
      </c>
      <c r="G82" s="11">
        <v>39005</v>
      </c>
      <c r="H82" s="11">
        <v>100608</v>
      </c>
      <c r="I82" s="112">
        <v>19179</v>
      </c>
      <c r="J82" s="177"/>
      <c r="K82" s="177"/>
    </row>
    <row r="83" spans="1:11" x14ac:dyDescent="0.25">
      <c r="A83" s="66" t="s">
        <v>140</v>
      </c>
      <c r="B83" s="67">
        <v>3</v>
      </c>
      <c r="C83" s="67">
        <v>73</v>
      </c>
      <c r="D83" s="228">
        <v>613</v>
      </c>
      <c r="E83" s="67">
        <v>689</v>
      </c>
      <c r="F83" s="71">
        <v>24660</v>
      </c>
      <c r="G83" s="71">
        <v>42684</v>
      </c>
      <c r="H83" s="228">
        <v>117159</v>
      </c>
      <c r="I83" s="68">
        <v>75008</v>
      </c>
      <c r="J83" s="177"/>
      <c r="K83" s="177"/>
    </row>
    <row r="84" spans="1:11" x14ac:dyDescent="0.25">
      <c r="A84" s="57"/>
      <c r="B84" s="75"/>
      <c r="C84" s="11"/>
      <c r="D84" s="75"/>
      <c r="E84" s="40"/>
      <c r="F84" s="75"/>
      <c r="G84" s="11"/>
      <c r="H84" s="11"/>
      <c r="I84" s="112"/>
      <c r="J84" s="177"/>
      <c r="K84" s="177"/>
    </row>
    <row r="85" spans="1:11" ht="13.8" thickBot="1" x14ac:dyDescent="0.3">
      <c r="A85" s="60" t="s">
        <v>141</v>
      </c>
      <c r="B85" s="47">
        <v>308</v>
      </c>
      <c r="C85" s="47">
        <v>38619</v>
      </c>
      <c r="D85" s="47">
        <v>18010</v>
      </c>
      <c r="E85" s="47">
        <v>56937</v>
      </c>
      <c r="F85" s="149">
        <v>7902</v>
      </c>
      <c r="G85" s="149">
        <v>85388</v>
      </c>
      <c r="H85" s="149">
        <v>94421</v>
      </c>
      <c r="I85" s="48">
        <v>5000559</v>
      </c>
      <c r="J85" s="177"/>
      <c r="K85" s="177"/>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3"/>
  <dimension ref="A1:K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1.109375" style="32" customWidth="1"/>
    <col min="2" max="8" width="18.109375" style="32" customWidth="1"/>
    <col min="9" max="16384" width="11.44140625" style="32"/>
  </cols>
  <sheetData>
    <row r="1" spans="1:11" s="24" customFormat="1" ht="17.399999999999999" x14ac:dyDescent="0.3">
      <c r="A1" s="1984" t="s">
        <v>0</v>
      </c>
      <c r="B1" s="1984"/>
      <c r="C1" s="1984"/>
      <c r="D1" s="1984"/>
      <c r="E1" s="1984"/>
      <c r="F1" s="1984"/>
      <c r="G1" s="1984"/>
      <c r="H1" s="1984"/>
    </row>
    <row r="2" spans="1:11" s="25" customFormat="1" ht="12.75" customHeight="1" x14ac:dyDescent="0.25"/>
    <row r="3" spans="1:11" s="25" customFormat="1" ht="27.75" customHeight="1" x14ac:dyDescent="0.25">
      <c r="A3" s="1985" t="s">
        <v>707</v>
      </c>
      <c r="B3" s="1985"/>
      <c r="C3" s="1985"/>
      <c r="D3" s="1985"/>
      <c r="E3" s="1985"/>
      <c r="F3" s="1985"/>
      <c r="G3" s="1985"/>
      <c r="H3" s="1985"/>
      <c r="I3" s="113"/>
      <c r="J3" s="113"/>
      <c r="K3" s="113"/>
    </row>
    <row r="4" spans="1:11" s="25" customFormat="1" ht="13.5" customHeight="1" thickBot="1" x14ac:dyDescent="0.3">
      <c r="A4" s="5"/>
      <c r="B4" s="6"/>
      <c r="C4" s="6"/>
      <c r="D4" s="6"/>
      <c r="E4" s="6"/>
      <c r="F4" s="6"/>
      <c r="G4" s="6"/>
      <c r="H4" s="6"/>
    </row>
    <row r="5" spans="1:11" ht="27" customHeight="1" x14ac:dyDescent="0.25">
      <c r="A5" s="2005" t="s">
        <v>77</v>
      </c>
      <c r="B5" s="401" t="s">
        <v>3</v>
      </c>
      <c r="C5" s="402"/>
      <c r="D5" s="403"/>
      <c r="E5" s="401" t="s">
        <v>10</v>
      </c>
      <c r="F5" s="403"/>
      <c r="G5" s="374" t="s">
        <v>4</v>
      </c>
      <c r="H5" s="369" t="s">
        <v>16</v>
      </c>
    </row>
    <row r="6" spans="1:11" ht="27.75" customHeight="1" x14ac:dyDescent="0.25">
      <c r="A6" s="2006"/>
      <c r="B6" s="2028" t="s">
        <v>13</v>
      </c>
      <c r="C6" s="2029"/>
      <c r="D6" s="2030"/>
      <c r="E6" s="2028" t="s">
        <v>14</v>
      </c>
      <c r="F6" s="2030"/>
      <c r="G6" s="423" t="s">
        <v>151</v>
      </c>
      <c r="H6" s="424" t="s">
        <v>20</v>
      </c>
    </row>
    <row r="7" spans="1:11" ht="46.5" customHeight="1" thickBot="1" x14ac:dyDescent="0.3">
      <c r="A7" s="2007"/>
      <c r="B7" s="376" t="s">
        <v>17</v>
      </c>
      <c r="C7" s="192" t="s">
        <v>18</v>
      </c>
      <c r="D7" s="192" t="s">
        <v>19</v>
      </c>
      <c r="E7" s="376" t="s">
        <v>17</v>
      </c>
      <c r="F7" s="192" t="s">
        <v>18</v>
      </c>
      <c r="G7" s="187" t="s">
        <v>152</v>
      </c>
      <c r="H7" s="194" t="s">
        <v>152</v>
      </c>
    </row>
    <row r="8" spans="1:11" ht="24.6" customHeight="1" x14ac:dyDescent="0.25">
      <c r="A8" s="65" t="s">
        <v>81</v>
      </c>
      <c r="B8" s="37">
        <v>11</v>
      </c>
      <c r="C8" s="110" t="s">
        <v>693</v>
      </c>
      <c r="D8" s="37">
        <v>11</v>
      </c>
      <c r="E8" s="117">
        <v>4100</v>
      </c>
      <c r="F8" s="110" t="s">
        <v>693</v>
      </c>
      <c r="G8" s="37">
        <v>45</v>
      </c>
      <c r="H8" s="117">
        <v>40</v>
      </c>
      <c r="I8" s="111"/>
      <c r="J8" s="111"/>
    </row>
    <row r="9" spans="1:11" x14ac:dyDescent="0.25">
      <c r="A9" s="57" t="s">
        <v>82</v>
      </c>
      <c r="B9" s="40"/>
      <c r="C9" s="40" t="s">
        <v>693</v>
      </c>
      <c r="D9" s="40"/>
      <c r="E9" s="12"/>
      <c r="F9" s="40" t="s">
        <v>693</v>
      </c>
      <c r="G9" s="40"/>
      <c r="H9" s="888" t="s">
        <v>693</v>
      </c>
      <c r="I9" s="111"/>
      <c r="J9" s="111"/>
    </row>
    <row r="10" spans="1:11" x14ac:dyDescent="0.25">
      <c r="A10" s="57" t="s">
        <v>83</v>
      </c>
      <c r="B10" s="40">
        <v>91</v>
      </c>
      <c r="C10" s="40" t="s">
        <v>693</v>
      </c>
      <c r="D10" s="40">
        <v>91</v>
      </c>
      <c r="E10" s="12">
        <v>4100</v>
      </c>
      <c r="F10" s="40" t="s">
        <v>693</v>
      </c>
      <c r="G10" s="40">
        <v>373</v>
      </c>
      <c r="H10" s="888" t="s">
        <v>693</v>
      </c>
      <c r="I10" s="111"/>
      <c r="J10" s="111"/>
    </row>
    <row r="11" spans="1:11" x14ac:dyDescent="0.25">
      <c r="A11" s="57" t="s">
        <v>84</v>
      </c>
      <c r="B11" s="40"/>
      <c r="C11" s="40" t="s">
        <v>693</v>
      </c>
      <c r="D11" s="40"/>
      <c r="E11" s="12"/>
      <c r="F11" s="40" t="s">
        <v>693</v>
      </c>
      <c r="G11" s="40"/>
      <c r="H11" s="888" t="s">
        <v>693</v>
      </c>
      <c r="I11" s="111"/>
      <c r="J11" s="111"/>
    </row>
    <row r="12" spans="1:11" x14ac:dyDescent="0.25">
      <c r="A12" s="66" t="s">
        <v>85</v>
      </c>
      <c r="B12" s="67">
        <v>102</v>
      </c>
      <c r="C12" s="665" t="s">
        <v>693</v>
      </c>
      <c r="D12" s="67">
        <v>102</v>
      </c>
      <c r="E12" s="68">
        <v>4100</v>
      </c>
      <c r="F12" s="665" t="s">
        <v>693</v>
      </c>
      <c r="G12" s="67">
        <v>418</v>
      </c>
      <c r="H12" s="68">
        <v>378</v>
      </c>
      <c r="I12" s="111"/>
      <c r="J12" s="111"/>
    </row>
    <row r="13" spans="1:11" x14ac:dyDescent="0.25">
      <c r="A13" s="59"/>
      <c r="B13" s="63"/>
      <c r="C13" s="63"/>
      <c r="D13" s="63"/>
      <c r="E13" s="70"/>
      <c r="F13" s="63"/>
      <c r="G13" s="63"/>
      <c r="H13" s="70"/>
      <c r="I13" s="111"/>
      <c r="J13" s="111"/>
    </row>
    <row r="14" spans="1:11" x14ac:dyDescent="0.25">
      <c r="A14" s="66" t="s">
        <v>86</v>
      </c>
      <c r="B14" s="67" t="s">
        <v>693</v>
      </c>
      <c r="C14" s="67" t="s">
        <v>693</v>
      </c>
      <c r="D14" s="67" t="s">
        <v>693</v>
      </c>
      <c r="E14" s="67" t="s">
        <v>693</v>
      </c>
      <c r="F14" s="67" t="s">
        <v>693</v>
      </c>
      <c r="G14" s="67" t="s">
        <v>693</v>
      </c>
      <c r="H14" s="893" t="s">
        <v>693</v>
      </c>
      <c r="I14" s="111"/>
      <c r="J14" s="111"/>
    </row>
    <row r="15" spans="1:11" x14ac:dyDescent="0.25">
      <c r="A15" s="57"/>
      <c r="B15" s="40"/>
      <c r="C15" s="40"/>
      <c r="D15" s="40"/>
      <c r="E15" s="12"/>
      <c r="F15" s="40"/>
      <c r="G15" s="40"/>
      <c r="H15" s="12"/>
      <c r="I15" s="111"/>
      <c r="J15" s="111"/>
    </row>
    <row r="16" spans="1:11" x14ac:dyDescent="0.25">
      <c r="A16" s="66" t="s">
        <v>87</v>
      </c>
      <c r="B16" s="67">
        <v>59</v>
      </c>
      <c r="C16" s="67" t="s">
        <v>693</v>
      </c>
      <c r="D16" s="67">
        <v>59</v>
      </c>
      <c r="E16" s="68">
        <v>1478</v>
      </c>
      <c r="F16" s="67" t="s">
        <v>693</v>
      </c>
      <c r="G16" s="67">
        <v>87</v>
      </c>
      <c r="H16" s="68">
        <v>76</v>
      </c>
      <c r="I16" s="111"/>
      <c r="J16" s="111"/>
    </row>
    <row r="17" spans="1:10" x14ac:dyDescent="0.25">
      <c r="A17" s="57"/>
      <c r="B17" s="40"/>
      <c r="C17" s="40"/>
      <c r="D17" s="40"/>
      <c r="E17" s="12"/>
      <c r="F17" s="40"/>
      <c r="G17" s="40"/>
      <c r="H17" s="12"/>
      <c r="I17" s="111"/>
      <c r="J17" s="111"/>
    </row>
    <row r="18" spans="1:10" x14ac:dyDescent="0.25">
      <c r="A18" s="57" t="s">
        <v>160</v>
      </c>
      <c r="B18" s="40">
        <v>244</v>
      </c>
      <c r="C18" s="40" t="s">
        <v>693</v>
      </c>
      <c r="D18" s="40">
        <v>244</v>
      </c>
      <c r="E18" s="12">
        <v>5000</v>
      </c>
      <c r="F18" s="40" t="s">
        <v>693</v>
      </c>
      <c r="G18" s="40">
        <v>1220</v>
      </c>
      <c r="H18" s="888" t="s">
        <v>693</v>
      </c>
      <c r="I18" s="111"/>
      <c r="J18" s="111"/>
    </row>
    <row r="19" spans="1:10" x14ac:dyDescent="0.25">
      <c r="A19" s="57" t="s">
        <v>89</v>
      </c>
      <c r="B19" s="40" t="s">
        <v>693</v>
      </c>
      <c r="C19" s="40" t="s">
        <v>693</v>
      </c>
      <c r="D19" s="40" t="s">
        <v>693</v>
      </c>
      <c r="E19" s="40" t="s">
        <v>693</v>
      </c>
      <c r="F19" s="40" t="s">
        <v>693</v>
      </c>
      <c r="G19" s="40" t="s">
        <v>693</v>
      </c>
      <c r="H19" s="888" t="s">
        <v>693</v>
      </c>
      <c r="I19" s="111"/>
      <c r="J19" s="111"/>
    </row>
    <row r="20" spans="1:10" x14ac:dyDescent="0.25">
      <c r="A20" s="57" t="s">
        <v>90</v>
      </c>
      <c r="B20" s="40" t="s">
        <v>693</v>
      </c>
      <c r="C20" s="40" t="s">
        <v>693</v>
      </c>
      <c r="D20" s="40" t="s">
        <v>693</v>
      </c>
      <c r="E20" s="40" t="s">
        <v>693</v>
      </c>
      <c r="F20" s="40" t="s">
        <v>693</v>
      </c>
      <c r="G20" s="40" t="s">
        <v>693</v>
      </c>
      <c r="H20" s="888" t="s">
        <v>693</v>
      </c>
      <c r="I20" s="111"/>
      <c r="J20" s="111"/>
    </row>
    <row r="21" spans="1:10" x14ac:dyDescent="0.25">
      <c r="A21" s="66" t="s">
        <v>91</v>
      </c>
      <c r="B21" s="67">
        <v>244</v>
      </c>
      <c r="C21" s="67" t="s">
        <v>693</v>
      </c>
      <c r="D21" s="67">
        <v>244</v>
      </c>
      <c r="E21" s="72">
        <v>5000</v>
      </c>
      <c r="F21" s="67" t="s">
        <v>693</v>
      </c>
      <c r="G21" s="67">
        <v>1220</v>
      </c>
      <c r="H21" s="893" t="s">
        <v>693</v>
      </c>
      <c r="I21" s="111"/>
      <c r="J21" s="111"/>
    </row>
    <row r="22" spans="1:10" x14ac:dyDescent="0.25">
      <c r="A22" s="57"/>
      <c r="B22" s="40"/>
      <c r="C22" s="40"/>
      <c r="D22" s="40"/>
      <c r="E22" s="12"/>
      <c r="F22" s="40"/>
      <c r="G22" s="40"/>
      <c r="H22" s="12"/>
      <c r="I22" s="111"/>
      <c r="J22" s="111"/>
    </row>
    <row r="23" spans="1:10" x14ac:dyDescent="0.25">
      <c r="A23" s="66" t="s">
        <v>92</v>
      </c>
      <c r="B23" s="67">
        <v>1747</v>
      </c>
      <c r="C23" s="67">
        <v>444</v>
      </c>
      <c r="D23" s="67">
        <v>2191</v>
      </c>
      <c r="E23" s="68">
        <v>1340</v>
      </c>
      <c r="F23" s="67">
        <v>4627</v>
      </c>
      <c r="G23" s="67">
        <v>4396</v>
      </c>
      <c r="H23" s="68">
        <v>3165</v>
      </c>
      <c r="I23" s="111"/>
      <c r="J23" s="111"/>
    </row>
    <row r="24" spans="1:10" x14ac:dyDescent="0.25">
      <c r="A24" s="57"/>
      <c r="B24" s="40"/>
      <c r="C24" s="40"/>
      <c r="D24" s="40"/>
      <c r="E24" s="12"/>
      <c r="F24" s="40"/>
      <c r="G24" s="40"/>
      <c r="H24" s="12"/>
      <c r="I24" s="111"/>
      <c r="J24" s="111"/>
    </row>
    <row r="25" spans="1:10" x14ac:dyDescent="0.25">
      <c r="A25" s="66" t="s">
        <v>93</v>
      </c>
      <c r="B25" s="67">
        <v>1461</v>
      </c>
      <c r="C25" s="67">
        <v>351</v>
      </c>
      <c r="D25" s="67">
        <v>1812</v>
      </c>
      <c r="E25" s="68">
        <v>4256</v>
      </c>
      <c r="F25" s="67">
        <v>5200</v>
      </c>
      <c r="G25" s="67">
        <v>8043</v>
      </c>
      <c r="H25" s="68">
        <v>3800</v>
      </c>
      <c r="I25" s="111"/>
      <c r="J25" s="111"/>
    </row>
    <row r="26" spans="1:10" x14ac:dyDescent="0.25">
      <c r="A26" s="57"/>
      <c r="B26" s="40"/>
      <c r="C26" s="40"/>
      <c r="D26" s="40"/>
      <c r="E26" s="12"/>
      <c r="F26" s="40"/>
      <c r="G26" s="40"/>
      <c r="H26" s="12"/>
      <c r="I26" s="111"/>
      <c r="J26" s="111"/>
    </row>
    <row r="27" spans="1:10" x14ac:dyDescent="0.25">
      <c r="A27" s="57" t="s">
        <v>94</v>
      </c>
      <c r="B27" s="40">
        <v>7361</v>
      </c>
      <c r="C27" s="40">
        <v>1372</v>
      </c>
      <c r="D27" s="40">
        <v>8733</v>
      </c>
      <c r="E27" s="12">
        <v>2900</v>
      </c>
      <c r="F27" s="40">
        <v>5310</v>
      </c>
      <c r="G27" s="40">
        <v>28632</v>
      </c>
      <c r="H27" s="12">
        <v>20615</v>
      </c>
      <c r="I27" s="111"/>
      <c r="J27" s="111"/>
    </row>
    <row r="28" spans="1:10" x14ac:dyDescent="0.25">
      <c r="A28" s="57" t="s">
        <v>95</v>
      </c>
      <c r="B28" s="73">
        <v>21236</v>
      </c>
      <c r="C28" s="73">
        <v>922</v>
      </c>
      <c r="D28" s="40">
        <v>22158</v>
      </c>
      <c r="E28" s="74">
        <v>1900</v>
      </c>
      <c r="F28" s="73">
        <v>3100</v>
      </c>
      <c r="G28" s="40">
        <v>43206</v>
      </c>
      <c r="H28" s="74">
        <v>5185</v>
      </c>
      <c r="I28" s="111"/>
      <c r="J28" s="111"/>
    </row>
    <row r="29" spans="1:10" x14ac:dyDescent="0.25">
      <c r="A29" s="57" t="s">
        <v>96</v>
      </c>
      <c r="B29" s="73">
        <v>9226</v>
      </c>
      <c r="C29" s="73">
        <v>930</v>
      </c>
      <c r="D29" s="40">
        <v>10156</v>
      </c>
      <c r="E29" s="74">
        <v>1392</v>
      </c>
      <c r="F29" s="73">
        <v>3596</v>
      </c>
      <c r="G29" s="40">
        <v>16185</v>
      </c>
      <c r="H29" s="74">
        <v>2816</v>
      </c>
      <c r="I29" s="111"/>
      <c r="J29" s="111"/>
    </row>
    <row r="30" spans="1:10" x14ac:dyDescent="0.25">
      <c r="A30" s="66" t="s">
        <v>97</v>
      </c>
      <c r="B30" s="67">
        <v>37823</v>
      </c>
      <c r="C30" s="67">
        <v>3224</v>
      </c>
      <c r="D30" s="67">
        <v>41047</v>
      </c>
      <c r="E30" s="68">
        <v>1971</v>
      </c>
      <c r="F30" s="67">
        <v>4184</v>
      </c>
      <c r="G30" s="67">
        <v>88023</v>
      </c>
      <c r="H30" s="68">
        <v>28616</v>
      </c>
      <c r="I30" s="111"/>
      <c r="J30" s="111"/>
    </row>
    <row r="31" spans="1:10" x14ac:dyDescent="0.25">
      <c r="A31" s="57"/>
      <c r="B31" s="73"/>
      <c r="C31" s="73"/>
      <c r="D31" s="40"/>
      <c r="E31" s="74"/>
      <c r="F31" s="73"/>
      <c r="G31" s="40"/>
      <c r="H31" s="74"/>
      <c r="I31" s="111"/>
      <c r="J31" s="111"/>
    </row>
    <row r="32" spans="1:10" x14ac:dyDescent="0.25">
      <c r="A32" s="57" t="s">
        <v>98</v>
      </c>
      <c r="B32" s="40">
        <v>299</v>
      </c>
      <c r="C32" s="40">
        <v>40</v>
      </c>
      <c r="D32" s="40">
        <v>339</v>
      </c>
      <c r="E32" s="12">
        <v>3001</v>
      </c>
      <c r="F32" s="40">
        <v>5400</v>
      </c>
      <c r="G32" s="40">
        <v>1113</v>
      </c>
      <c r="H32" s="12">
        <v>39</v>
      </c>
      <c r="I32" s="111"/>
      <c r="J32" s="111"/>
    </row>
    <row r="33" spans="1:10" x14ac:dyDescent="0.25">
      <c r="A33" s="57" t="s">
        <v>99</v>
      </c>
      <c r="B33" s="40">
        <v>300</v>
      </c>
      <c r="C33" s="40">
        <v>86</v>
      </c>
      <c r="D33" s="40">
        <v>386</v>
      </c>
      <c r="E33" s="12">
        <v>1920</v>
      </c>
      <c r="F33" s="40">
        <v>3473</v>
      </c>
      <c r="G33" s="40">
        <v>875</v>
      </c>
      <c r="H33" s="12">
        <v>393</v>
      </c>
      <c r="I33" s="111"/>
      <c r="J33" s="111"/>
    </row>
    <row r="34" spans="1:10" x14ac:dyDescent="0.25">
      <c r="A34" s="57" t="s">
        <v>100</v>
      </c>
      <c r="B34" s="11">
        <v>2458</v>
      </c>
      <c r="C34" s="11">
        <v>1049</v>
      </c>
      <c r="D34" s="40">
        <v>3507</v>
      </c>
      <c r="E34" s="12">
        <v>2371</v>
      </c>
      <c r="F34" s="11">
        <v>3798</v>
      </c>
      <c r="G34" s="40">
        <v>9812</v>
      </c>
      <c r="H34" s="12">
        <v>5887</v>
      </c>
      <c r="I34" s="111"/>
      <c r="J34" s="111"/>
    </row>
    <row r="35" spans="1:10" x14ac:dyDescent="0.25">
      <c r="A35" s="57" t="s">
        <v>101</v>
      </c>
      <c r="B35" s="40">
        <v>332</v>
      </c>
      <c r="C35" s="40">
        <v>27</v>
      </c>
      <c r="D35" s="40">
        <v>359</v>
      </c>
      <c r="E35" s="12">
        <v>303</v>
      </c>
      <c r="F35" s="40">
        <v>3000</v>
      </c>
      <c r="G35" s="40">
        <v>182</v>
      </c>
      <c r="H35" s="888" t="s">
        <v>693</v>
      </c>
      <c r="I35" s="111"/>
      <c r="J35" s="111"/>
    </row>
    <row r="36" spans="1:10" x14ac:dyDescent="0.25">
      <c r="A36" s="66" t="s">
        <v>102</v>
      </c>
      <c r="B36" s="67">
        <v>3389</v>
      </c>
      <c r="C36" s="67">
        <v>1202</v>
      </c>
      <c r="D36" s="67">
        <v>4591</v>
      </c>
      <c r="E36" s="68">
        <v>2184</v>
      </c>
      <c r="F36" s="67">
        <v>3810</v>
      </c>
      <c r="G36" s="67">
        <v>11982</v>
      </c>
      <c r="H36" s="893">
        <v>6319</v>
      </c>
      <c r="I36" s="111"/>
      <c r="J36" s="111"/>
    </row>
    <row r="37" spans="1:10" x14ac:dyDescent="0.25">
      <c r="A37" s="57"/>
      <c r="B37" s="11"/>
      <c r="C37" s="11"/>
      <c r="D37" s="40"/>
      <c r="E37" s="12"/>
      <c r="F37" s="11"/>
      <c r="G37" s="40"/>
      <c r="H37" s="889"/>
      <c r="I37" s="111"/>
      <c r="J37" s="111"/>
    </row>
    <row r="38" spans="1:10" x14ac:dyDescent="0.25">
      <c r="A38" s="66" t="s">
        <v>103</v>
      </c>
      <c r="B38" s="67">
        <v>882</v>
      </c>
      <c r="C38" s="67" t="s">
        <v>693</v>
      </c>
      <c r="D38" s="67">
        <v>882</v>
      </c>
      <c r="E38" s="68">
        <v>1038</v>
      </c>
      <c r="F38" s="67" t="s">
        <v>693</v>
      </c>
      <c r="G38" s="67">
        <v>916</v>
      </c>
      <c r="H38" s="893">
        <v>1007</v>
      </c>
      <c r="I38" s="111"/>
      <c r="J38" s="111"/>
    </row>
    <row r="39" spans="1:10" x14ac:dyDescent="0.25">
      <c r="A39" s="57"/>
      <c r="B39" s="11"/>
      <c r="C39" s="11"/>
      <c r="D39" s="40"/>
      <c r="E39" s="12"/>
      <c r="F39" s="11"/>
      <c r="G39" s="40"/>
      <c r="H39" s="889"/>
      <c r="I39" s="111"/>
      <c r="J39" s="111"/>
    </row>
    <row r="40" spans="1:10" x14ac:dyDescent="0.25">
      <c r="A40" s="57" t="s">
        <v>161</v>
      </c>
      <c r="B40" s="11">
        <v>1254</v>
      </c>
      <c r="C40" s="11">
        <v>46</v>
      </c>
      <c r="D40" s="40">
        <v>1300</v>
      </c>
      <c r="E40" s="12">
        <v>981</v>
      </c>
      <c r="F40" s="11">
        <v>1860</v>
      </c>
      <c r="G40" s="40">
        <v>1316</v>
      </c>
      <c r="H40" s="889">
        <v>619</v>
      </c>
      <c r="I40" s="111"/>
      <c r="J40" s="111"/>
    </row>
    <row r="41" spans="1:10" x14ac:dyDescent="0.25">
      <c r="A41" s="57" t="s">
        <v>105</v>
      </c>
      <c r="B41" s="11">
        <v>3409</v>
      </c>
      <c r="C41" s="11">
        <v>192</v>
      </c>
      <c r="D41" s="40">
        <v>3601</v>
      </c>
      <c r="E41" s="12">
        <v>3159</v>
      </c>
      <c r="F41" s="11">
        <v>4857</v>
      </c>
      <c r="G41" s="40">
        <v>11702</v>
      </c>
      <c r="H41" s="889">
        <v>7606</v>
      </c>
      <c r="I41" s="111"/>
      <c r="J41" s="111"/>
    </row>
    <row r="42" spans="1:10" x14ac:dyDescent="0.25">
      <c r="A42" s="57" t="s">
        <v>106</v>
      </c>
      <c r="B42" s="11">
        <v>2030</v>
      </c>
      <c r="C42" s="11">
        <v>655</v>
      </c>
      <c r="D42" s="40">
        <v>2685</v>
      </c>
      <c r="E42" s="12">
        <v>1258</v>
      </c>
      <c r="F42" s="11">
        <v>4103</v>
      </c>
      <c r="G42" s="40">
        <v>5241</v>
      </c>
      <c r="H42" s="889">
        <v>2254</v>
      </c>
      <c r="I42" s="111"/>
      <c r="J42" s="111"/>
    </row>
    <row r="43" spans="1:10" x14ac:dyDescent="0.25">
      <c r="A43" s="57" t="s">
        <v>107</v>
      </c>
      <c r="B43" s="40">
        <v>3765</v>
      </c>
      <c r="C43" s="40">
        <v>263</v>
      </c>
      <c r="D43" s="40">
        <v>4028</v>
      </c>
      <c r="E43" s="12">
        <v>2751</v>
      </c>
      <c r="F43" s="40">
        <v>4714</v>
      </c>
      <c r="G43" s="40">
        <v>11597</v>
      </c>
      <c r="H43" s="889">
        <v>5769</v>
      </c>
      <c r="I43" s="111"/>
      <c r="J43" s="111"/>
    </row>
    <row r="44" spans="1:10" x14ac:dyDescent="0.25">
      <c r="A44" s="57" t="s">
        <v>108</v>
      </c>
      <c r="B44" s="40">
        <v>5614</v>
      </c>
      <c r="C44" s="40">
        <v>387</v>
      </c>
      <c r="D44" s="40">
        <v>6001</v>
      </c>
      <c r="E44" s="12">
        <v>2300</v>
      </c>
      <c r="F44" s="40">
        <v>3100</v>
      </c>
      <c r="G44" s="40">
        <v>14112</v>
      </c>
      <c r="H44" s="889">
        <v>5645</v>
      </c>
      <c r="I44" s="111"/>
      <c r="J44" s="111"/>
    </row>
    <row r="45" spans="1:10" x14ac:dyDescent="0.25">
      <c r="A45" s="57" t="s">
        <v>109</v>
      </c>
      <c r="B45" s="40">
        <v>4416</v>
      </c>
      <c r="C45" s="40">
        <v>122</v>
      </c>
      <c r="D45" s="40">
        <v>4538</v>
      </c>
      <c r="E45" s="12">
        <v>2104</v>
      </c>
      <c r="F45" s="40">
        <v>3300</v>
      </c>
      <c r="G45" s="40">
        <v>9694</v>
      </c>
      <c r="H45" s="889">
        <v>3878</v>
      </c>
    </row>
    <row r="46" spans="1:10" x14ac:dyDescent="0.25">
      <c r="A46" s="57" t="s">
        <v>110</v>
      </c>
      <c r="B46" s="40">
        <v>4834</v>
      </c>
      <c r="C46" s="40">
        <v>148</v>
      </c>
      <c r="D46" s="40">
        <v>4982</v>
      </c>
      <c r="E46" s="12">
        <v>2657</v>
      </c>
      <c r="F46" s="40">
        <v>4575</v>
      </c>
      <c r="G46" s="40">
        <v>13521</v>
      </c>
      <c r="H46" s="889">
        <v>8113</v>
      </c>
    </row>
    <row r="47" spans="1:10" x14ac:dyDescent="0.25">
      <c r="A47" s="57" t="s">
        <v>111</v>
      </c>
      <c r="B47" s="40">
        <v>2034</v>
      </c>
      <c r="C47" s="40">
        <v>472</v>
      </c>
      <c r="D47" s="40">
        <v>2506</v>
      </c>
      <c r="E47" s="12">
        <v>1924</v>
      </c>
      <c r="F47" s="40">
        <v>4387</v>
      </c>
      <c r="G47" s="40">
        <v>5984</v>
      </c>
      <c r="H47" s="889">
        <v>4490</v>
      </c>
    </row>
    <row r="48" spans="1:10" x14ac:dyDescent="0.25">
      <c r="A48" s="57" t="s">
        <v>112</v>
      </c>
      <c r="B48" s="40">
        <v>4345</v>
      </c>
      <c r="C48" s="40">
        <v>329</v>
      </c>
      <c r="D48" s="40">
        <v>4674</v>
      </c>
      <c r="E48" s="12">
        <v>2211</v>
      </c>
      <c r="F48" s="40">
        <v>4614</v>
      </c>
      <c r="G48" s="40">
        <v>11125</v>
      </c>
      <c r="H48" s="889">
        <v>5563</v>
      </c>
      <c r="I48" s="111"/>
      <c r="J48" s="111"/>
    </row>
    <row r="49" spans="1:10" x14ac:dyDescent="0.25">
      <c r="A49" s="66" t="s">
        <v>113</v>
      </c>
      <c r="B49" s="67">
        <v>31701</v>
      </c>
      <c r="C49" s="67">
        <v>2614</v>
      </c>
      <c r="D49" s="67">
        <v>34315</v>
      </c>
      <c r="E49" s="68">
        <v>2318</v>
      </c>
      <c r="F49" s="67">
        <v>4137</v>
      </c>
      <c r="G49" s="67">
        <v>84292</v>
      </c>
      <c r="H49" s="893">
        <v>43937</v>
      </c>
    </row>
    <row r="50" spans="1:10" x14ac:dyDescent="0.25">
      <c r="A50" s="57"/>
      <c r="B50" s="40"/>
      <c r="C50" s="40"/>
      <c r="D50" s="40"/>
      <c r="E50" s="12"/>
      <c r="F50" s="40"/>
      <c r="G50" s="40"/>
      <c r="H50" s="889"/>
      <c r="I50" s="111"/>
      <c r="J50" s="111"/>
    </row>
    <row r="51" spans="1:10" x14ac:dyDescent="0.25">
      <c r="A51" s="66" t="s">
        <v>114</v>
      </c>
      <c r="B51" s="67">
        <v>5246</v>
      </c>
      <c r="C51" s="67">
        <v>781</v>
      </c>
      <c r="D51" s="67">
        <v>6027</v>
      </c>
      <c r="E51" s="68">
        <v>1567</v>
      </c>
      <c r="F51" s="67">
        <v>3625</v>
      </c>
      <c r="G51" s="67">
        <v>11052</v>
      </c>
      <c r="H51" s="893">
        <v>16577</v>
      </c>
      <c r="I51" s="111"/>
      <c r="J51" s="111"/>
    </row>
    <row r="52" spans="1:10" x14ac:dyDescent="0.25">
      <c r="A52" s="57"/>
      <c r="B52" s="40"/>
      <c r="C52" s="40"/>
      <c r="D52" s="40"/>
      <c r="E52" s="12"/>
      <c r="F52" s="40"/>
      <c r="G52" s="40"/>
      <c r="H52" s="889"/>
    </row>
    <row r="53" spans="1:10" x14ac:dyDescent="0.25">
      <c r="A53" s="57" t="s">
        <v>115</v>
      </c>
      <c r="B53" s="40">
        <v>17081</v>
      </c>
      <c r="C53" s="40">
        <v>1255</v>
      </c>
      <c r="D53" s="40">
        <v>18336</v>
      </c>
      <c r="E53" s="12">
        <v>2100</v>
      </c>
      <c r="F53" s="40">
        <v>5500</v>
      </c>
      <c r="G53" s="40">
        <v>42773</v>
      </c>
      <c r="H53" s="889">
        <v>8555</v>
      </c>
    </row>
    <row r="54" spans="1:10" x14ac:dyDescent="0.25">
      <c r="A54" s="57" t="s">
        <v>116</v>
      </c>
      <c r="B54" s="11">
        <v>12020</v>
      </c>
      <c r="C54" s="11">
        <v>2130</v>
      </c>
      <c r="D54" s="40">
        <v>14150</v>
      </c>
      <c r="E54" s="12">
        <v>1800</v>
      </c>
      <c r="F54" s="11">
        <v>3800</v>
      </c>
      <c r="G54" s="40">
        <v>29730</v>
      </c>
      <c r="H54" s="889">
        <v>19592</v>
      </c>
    </row>
    <row r="55" spans="1:10" x14ac:dyDescent="0.25">
      <c r="A55" s="57" t="s">
        <v>117</v>
      </c>
      <c r="B55" s="11">
        <v>9569</v>
      </c>
      <c r="C55" s="11">
        <v>270</v>
      </c>
      <c r="D55" s="40">
        <v>9839</v>
      </c>
      <c r="E55" s="12">
        <v>2100</v>
      </c>
      <c r="F55" s="11">
        <v>4500</v>
      </c>
      <c r="G55" s="40">
        <v>21310</v>
      </c>
      <c r="H55" s="889">
        <v>4260</v>
      </c>
      <c r="I55" s="111"/>
      <c r="J55" s="111"/>
    </row>
    <row r="56" spans="1:10" x14ac:dyDescent="0.25">
      <c r="A56" s="57" t="s">
        <v>118</v>
      </c>
      <c r="B56" s="11">
        <v>11302</v>
      </c>
      <c r="C56" s="11">
        <v>154</v>
      </c>
      <c r="D56" s="40">
        <v>11456</v>
      </c>
      <c r="E56" s="12">
        <v>2600</v>
      </c>
      <c r="F56" s="11">
        <v>3500</v>
      </c>
      <c r="G56" s="40">
        <v>29924</v>
      </c>
      <c r="H56" s="889">
        <v>17955</v>
      </c>
    </row>
    <row r="57" spans="1:10" x14ac:dyDescent="0.25">
      <c r="A57" s="57" t="s">
        <v>119</v>
      </c>
      <c r="B57" s="40">
        <v>25943</v>
      </c>
      <c r="C57" s="40">
        <v>1851</v>
      </c>
      <c r="D57" s="40">
        <v>27794</v>
      </c>
      <c r="E57" s="12">
        <v>1030</v>
      </c>
      <c r="F57" s="40">
        <v>3950</v>
      </c>
      <c r="G57" s="40">
        <v>34033</v>
      </c>
      <c r="H57" s="889">
        <v>20420</v>
      </c>
    </row>
    <row r="58" spans="1:10" x14ac:dyDescent="0.25">
      <c r="A58" s="66" t="s">
        <v>162</v>
      </c>
      <c r="B58" s="67">
        <v>75915</v>
      </c>
      <c r="C58" s="67">
        <v>5660</v>
      </c>
      <c r="D58" s="67">
        <v>81575</v>
      </c>
      <c r="E58" s="68">
        <v>1761</v>
      </c>
      <c r="F58" s="67">
        <v>4251</v>
      </c>
      <c r="G58" s="67">
        <v>157770</v>
      </c>
      <c r="H58" s="893">
        <v>70782</v>
      </c>
    </row>
    <row r="59" spans="1:10" x14ac:dyDescent="0.25">
      <c r="A59" s="57"/>
      <c r="B59" s="40"/>
      <c r="C59" s="40"/>
      <c r="D59" s="40"/>
      <c r="E59" s="12"/>
      <c r="F59" s="40"/>
      <c r="G59" s="40"/>
      <c r="H59" s="889"/>
    </row>
    <row r="60" spans="1:10" x14ac:dyDescent="0.25">
      <c r="A60" s="57" t="s">
        <v>121</v>
      </c>
      <c r="B60" s="40">
        <v>104</v>
      </c>
      <c r="C60" s="40">
        <v>29</v>
      </c>
      <c r="D60" s="40">
        <v>133</v>
      </c>
      <c r="E60" s="12">
        <v>800</v>
      </c>
      <c r="F60" s="40">
        <v>5000</v>
      </c>
      <c r="G60" s="40">
        <v>228</v>
      </c>
      <c r="H60" s="888" t="s">
        <v>693</v>
      </c>
    </row>
    <row r="61" spans="1:10" x14ac:dyDescent="0.25">
      <c r="A61" s="57" t="s">
        <v>122</v>
      </c>
      <c r="B61" s="11">
        <v>274</v>
      </c>
      <c r="C61" s="11">
        <v>8</v>
      </c>
      <c r="D61" s="40">
        <v>282</v>
      </c>
      <c r="E61" s="12">
        <v>1575</v>
      </c>
      <c r="F61" s="11">
        <v>4500</v>
      </c>
      <c r="G61" s="40">
        <v>468</v>
      </c>
      <c r="H61" s="889">
        <v>819</v>
      </c>
    </row>
    <row r="62" spans="1:10" x14ac:dyDescent="0.25">
      <c r="A62" s="57" t="s">
        <v>123</v>
      </c>
      <c r="B62" s="11">
        <v>384</v>
      </c>
      <c r="C62" s="11">
        <v>12</v>
      </c>
      <c r="D62" s="40">
        <v>396</v>
      </c>
      <c r="E62" s="12">
        <v>1400</v>
      </c>
      <c r="F62" s="11">
        <v>3500</v>
      </c>
      <c r="G62" s="40">
        <v>580</v>
      </c>
      <c r="H62" s="889">
        <v>158</v>
      </c>
    </row>
    <row r="63" spans="1:10" x14ac:dyDescent="0.25">
      <c r="A63" s="66" t="s">
        <v>124</v>
      </c>
      <c r="B63" s="67">
        <v>762</v>
      </c>
      <c r="C63" s="67">
        <v>49</v>
      </c>
      <c r="D63" s="67">
        <v>811</v>
      </c>
      <c r="E63" s="68">
        <v>1381</v>
      </c>
      <c r="F63" s="67">
        <v>4551</v>
      </c>
      <c r="G63" s="67">
        <v>1276</v>
      </c>
      <c r="H63" s="893">
        <v>977</v>
      </c>
    </row>
    <row r="64" spans="1:10" x14ac:dyDescent="0.25">
      <c r="A64" s="57"/>
      <c r="B64" s="40"/>
      <c r="C64" s="40"/>
      <c r="D64" s="40"/>
      <c r="E64" s="12"/>
      <c r="F64" s="40"/>
      <c r="G64" s="40"/>
      <c r="H64" s="889"/>
    </row>
    <row r="65" spans="1:10" x14ac:dyDescent="0.25">
      <c r="A65" s="66" t="s">
        <v>125</v>
      </c>
      <c r="B65" s="67">
        <v>155</v>
      </c>
      <c r="C65" s="67">
        <v>3</v>
      </c>
      <c r="D65" s="67">
        <v>158</v>
      </c>
      <c r="E65" s="68">
        <v>1155</v>
      </c>
      <c r="F65" s="67">
        <v>1430</v>
      </c>
      <c r="G65" s="67">
        <v>183</v>
      </c>
      <c r="H65" s="893">
        <v>83</v>
      </c>
      <c r="I65" s="111"/>
      <c r="J65" s="111"/>
    </row>
    <row r="66" spans="1:10" x14ac:dyDescent="0.25">
      <c r="A66" s="57"/>
      <c r="B66" s="40"/>
      <c r="C66" s="40"/>
      <c r="D66" s="40"/>
      <c r="E66" s="12"/>
      <c r="F66" s="40"/>
      <c r="G66" s="40"/>
      <c r="H66" s="889"/>
    </row>
    <row r="67" spans="1:10" x14ac:dyDescent="0.25">
      <c r="A67" s="57" t="s">
        <v>126</v>
      </c>
      <c r="B67" s="11">
        <v>15194</v>
      </c>
      <c r="C67" s="11">
        <v>626</v>
      </c>
      <c r="D67" s="40">
        <v>15820</v>
      </c>
      <c r="E67" s="12">
        <v>1688</v>
      </c>
      <c r="F67" s="11">
        <v>2302</v>
      </c>
      <c r="G67" s="40">
        <v>27089</v>
      </c>
      <c r="H67" s="889">
        <v>16250</v>
      </c>
    </row>
    <row r="68" spans="1:10" x14ac:dyDescent="0.25">
      <c r="A68" s="57" t="s">
        <v>127</v>
      </c>
      <c r="B68" s="40">
        <v>2274</v>
      </c>
      <c r="C68" s="40">
        <v>189</v>
      </c>
      <c r="D68" s="40">
        <v>2463</v>
      </c>
      <c r="E68" s="12">
        <v>1209</v>
      </c>
      <c r="F68" s="40">
        <v>1519</v>
      </c>
      <c r="G68" s="40">
        <v>3036</v>
      </c>
      <c r="H68" s="889">
        <v>1800</v>
      </c>
    </row>
    <row r="69" spans="1:10" x14ac:dyDescent="0.25">
      <c r="A69" s="66" t="s">
        <v>128</v>
      </c>
      <c r="B69" s="67">
        <v>17468</v>
      </c>
      <c r="C69" s="67">
        <v>815</v>
      </c>
      <c r="D69" s="67">
        <v>18283</v>
      </c>
      <c r="E69" s="68">
        <v>1626</v>
      </c>
      <c r="F69" s="67">
        <v>2120</v>
      </c>
      <c r="G69" s="67">
        <v>30125</v>
      </c>
      <c r="H69" s="68">
        <v>18050</v>
      </c>
      <c r="I69" s="111"/>
      <c r="J69" s="111"/>
    </row>
    <row r="70" spans="1:10" x14ac:dyDescent="0.25">
      <c r="A70" s="57"/>
      <c r="B70" s="40"/>
      <c r="C70" s="40"/>
      <c r="D70" s="40"/>
      <c r="E70" s="12"/>
      <c r="F70" s="40"/>
      <c r="G70" s="40"/>
      <c r="H70" s="12"/>
    </row>
    <row r="71" spans="1:10" x14ac:dyDescent="0.25">
      <c r="A71" s="57" t="s">
        <v>129</v>
      </c>
      <c r="B71" s="40">
        <v>128</v>
      </c>
      <c r="C71" s="40">
        <v>61</v>
      </c>
      <c r="D71" s="40">
        <v>189</v>
      </c>
      <c r="E71" s="12">
        <v>1700</v>
      </c>
      <c r="F71" s="40">
        <v>2500</v>
      </c>
      <c r="G71" s="40">
        <v>370</v>
      </c>
      <c r="H71" s="12">
        <v>259</v>
      </c>
    </row>
    <row r="72" spans="1:10" x14ac:dyDescent="0.25">
      <c r="A72" s="57" t="s">
        <v>130</v>
      </c>
      <c r="B72" s="11">
        <v>14358</v>
      </c>
      <c r="C72" s="11">
        <v>1711</v>
      </c>
      <c r="D72" s="40">
        <v>16069</v>
      </c>
      <c r="E72" s="12">
        <v>2174</v>
      </c>
      <c r="F72" s="11">
        <v>4700</v>
      </c>
      <c r="G72" s="40">
        <v>39256</v>
      </c>
      <c r="H72" s="12">
        <v>36116</v>
      </c>
    </row>
    <row r="73" spans="1:10" x14ac:dyDescent="0.25">
      <c r="A73" s="57" t="s">
        <v>131</v>
      </c>
      <c r="B73" s="40">
        <v>8139</v>
      </c>
      <c r="C73" s="40">
        <v>647</v>
      </c>
      <c r="D73" s="40">
        <v>8786</v>
      </c>
      <c r="E73" s="12">
        <v>2000</v>
      </c>
      <c r="F73" s="40">
        <v>4000</v>
      </c>
      <c r="G73" s="40">
        <v>18866</v>
      </c>
      <c r="H73" s="12">
        <v>8347</v>
      </c>
    </row>
    <row r="74" spans="1:10" x14ac:dyDescent="0.25">
      <c r="A74" s="57" t="s">
        <v>132</v>
      </c>
      <c r="B74" s="40">
        <v>923</v>
      </c>
      <c r="C74" s="40">
        <v>234</v>
      </c>
      <c r="D74" s="40">
        <v>1157</v>
      </c>
      <c r="E74" s="12">
        <v>1593</v>
      </c>
      <c r="F74" s="40">
        <v>2156</v>
      </c>
      <c r="G74" s="40">
        <v>1973</v>
      </c>
      <c r="H74" s="12">
        <v>789</v>
      </c>
    </row>
    <row r="75" spans="1:10" x14ac:dyDescent="0.25">
      <c r="A75" s="57" t="s">
        <v>133</v>
      </c>
      <c r="B75" s="75">
        <v>5528</v>
      </c>
      <c r="C75" s="40">
        <v>450</v>
      </c>
      <c r="D75" s="75">
        <v>5978</v>
      </c>
      <c r="E75" s="112">
        <v>3050</v>
      </c>
      <c r="F75" s="40">
        <v>3510</v>
      </c>
      <c r="G75" s="75">
        <v>18439</v>
      </c>
      <c r="H75" s="112">
        <v>6367</v>
      </c>
    </row>
    <row r="76" spans="1:10" x14ac:dyDescent="0.25">
      <c r="A76" s="57" t="s">
        <v>134</v>
      </c>
      <c r="B76" s="40">
        <v>1112</v>
      </c>
      <c r="C76" s="40">
        <v>228</v>
      </c>
      <c r="D76" s="40">
        <v>1340</v>
      </c>
      <c r="E76" s="12">
        <v>2800</v>
      </c>
      <c r="F76" s="40">
        <v>3500</v>
      </c>
      <c r="G76" s="40">
        <v>3912</v>
      </c>
      <c r="H76" s="12">
        <v>1072</v>
      </c>
    </row>
    <row r="77" spans="1:10" x14ac:dyDescent="0.25">
      <c r="A77" s="57" t="s">
        <v>135</v>
      </c>
      <c r="B77" s="40">
        <v>1811</v>
      </c>
      <c r="C77" s="40">
        <v>387</v>
      </c>
      <c r="D77" s="40">
        <v>2198</v>
      </c>
      <c r="E77" s="12">
        <v>2120</v>
      </c>
      <c r="F77" s="40">
        <v>4000</v>
      </c>
      <c r="G77" s="40">
        <v>5387</v>
      </c>
      <c r="H77" s="12">
        <v>1458</v>
      </c>
    </row>
    <row r="78" spans="1:10" x14ac:dyDescent="0.25">
      <c r="A78" s="57" t="s">
        <v>136</v>
      </c>
      <c r="B78" s="40">
        <v>21280</v>
      </c>
      <c r="C78" s="40">
        <v>1680</v>
      </c>
      <c r="D78" s="40">
        <v>22960</v>
      </c>
      <c r="E78" s="12">
        <v>3820</v>
      </c>
      <c r="F78" s="40">
        <v>4300</v>
      </c>
      <c r="G78" s="63">
        <v>88514</v>
      </c>
      <c r="H78" s="64">
        <v>53108</v>
      </c>
    </row>
    <row r="79" spans="1:10" x14ac:dyDescent="0.25">
      <c r="A79" s="66" t="s">
        <v>137</v>
      </c>
      <c r="B79" s="67">
        <v>53279</v>
      </c>
      <c r="C79" s="67">
        <v>5398</v>
      </c>
      <c r="D79" s="67">
        <v>58677</v>
      </c>
      <c r="E79" s="68">
        <v>2896</v>
      </c>
      <c r="F79" s="67">
        <v>4156</v>
      </c>
      <c r="G79" s="67">
        <v>176717</v>
      </c>
      <c r="H79" s="68">
        <v>107516</v>
      </c>
    </row>
    <row r="80" spans="1:10" x14ac:dyDescent="0.25">
      <c r="A80" s="57"/>
      <c r="B80" s="11"/>
      <c r="C80" s="11"/>
      <c r="D80" s="40"/>
      <c r="E80" s="12"/>
      <c r="F80" s="11"/>
      <c r="G80" s="40"/>
      <c r="H80" s="12"/>
    </row>
    <row r="81" spans="1:8" x14ac:dyDescent="0.25">
      <c r="A81" s="57" t="s">
        <v>138</v>
      </c>
      <c r="B81" s="11">
        <v>7</v>
      </c>
      <c r="C81" s="40" t="s">
        <v>693</v>
      </c>
      <c r="D81" s="40">
        <v>7</v>
      </c>
      <c r="E81" s="12">
        <v>630</v>
      </c>
      <c r="F81" s="40" t="s">
        <v>693</v>
      </c>
      <c r="G81" s="40">
        <v>4</v>
      </c>
      <c r="H81" s="888" t="s">
        <v>693</v>
      </c>
    </row>
    <row r="82" spans="1:8" x14ac:dyDescent="0.25">
      <c r="A82" s="57" t="s">
        <v>139</v>
      </c>
      <c r="B82" s="11">
        <v>1</v>
      </c>
      <c r="C82" s="40" t="s">
        <v>693</v>
      </c>
      <c r="D82" s="40">
        <v>1</v>
      </c>
      <c r="E82" s="12">
        <v>662</v>
      </c>
      <c r="F82" s="40" t="s">
        <v>693</v>
      </c>
      <c r="G82" s="40">
        <v>1</v>
      </c>
      <c r="H82" s="888" t="s">
        <v>693</v>
      </c>
    </row>
    <row r="83" spans="1:8" x14ac:dyDescent="0.25">
      <c r="A83" s="66" t="s">
        <v>140</v>
      </c>
      <c r="B83" s="67">
        <v>8</v>
      </c>
      <c r="C83" s="67" t="s">
        <v>693</v>
      </c>
      <c r="D83" s="67">
        <v>8</v>
      </c>
      <c r="E83" s="68">
        <v>634</v>
      </c>
      <c r="F83" s="67" t="s">
        <v>693</v>
      </c>
      <c r="G83" s="67">
        <v>5</v>
      </c>
      <c r="H83" s="893" t="s">
        <v>693</v>
      </c>
    </row>
    <row r="84" spans="1:8" x14ac:dyDescent="0.25">
      <c r="A84" s="57"/>
      <c r="B84" s="11"/>
      <c r="C84" s="11"/>
      <c r="D84" s="40"/>
      <c r="E84" s="12"/>
      <c r="F84" s="11"/>
      <c r="G84" s="40"/>
      <c r="H84" s="12"/>
    </row>
    <row r="85" spans="1:8" ht="13.8" thickBot="1" x14ac:dyDescent="0.3">
      <c r="A85" s="132" t="s">
        <v>141</v>
      </c>
      <c r="B85" s="133">
        <v>230241</v>
      </c>
      <c r="C85" s="133">
        <v>20541</v>
      </c>
      <c r="D85" s="133">
        <v>250782</v>
      </c>
      <c r="E85" s="134">
        <v>2139</v>
      </c>
      <c r="F85" s="133">
        <v>4092</v>
      </c>
      <c r="G85" s="133">
        <v>576505</v>
      </c>
      <c r="H85" s="134">
        <v>301283</v>
      </c>
    </row>
  </sheetData>
  <mergeCells count="5">
    <mergeCell ref="A1:H1"/>
    <mergeCell ref="A5:A7"/>
    <mergeCell ref="A3:H3"/>
    <mergeCell ref="B6:D6"/>
    <mergeCell ref="E6:F6"/>
  </mergeCells>
  <phoneticPr fontId="7"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58">
    <pageSetUpPr fitToPage="1"/>
  </sheetPr>
  <dimension ref="A1:J86"/>
  <sheetViews>
    <sheetView view="pageBreakPreview" zoomScale="75" zoomScaleNormal="75" zoomScaleSheetLayoutView="75" workbookViewId="0">
      <selection activeCell="A36" sqref="A36"/>
    </sheetView>
  </sheetViews>
  <sheetFormatPr baseColWidth="10" defaultColWidth="11.44140625" defaultRowHeight="13.2" x14ac:dyDescent="0.25"/>
  <cols>
    <col min="1" max="1" width="39" style="172" customWidth="1"/>
    <col min="2" max="7" width="24.33203125" style="172" customWidth="1"/>
    <col min="8" max="16384" width="11.44140625" style="172"/>
  </cols>
  <sheetData>
    <row r="1" spans="1:10" s="80" customFormat="1" ht="17.399999999999999" x14ac:dyDescent="0.3">
      <c r="A1" s="2009" t="s">
        <v>0</v>
      </c>
      <c r="B1" s="2009"/>
      <c r="C1" s="2009"/>
      <c r="D1" s="2009"/>
      <c r="E1" s="2009"/>
      <c r="F1" s="2009"/>
      <c r="G1" s="2009"/>
      <c r="H1" s="79"/>
      <c r="I1" s="79"/>
    </row>
    <row r="2" spans="1:10" s="81" customFormat="1" ht="12.75" customHeight="1" x14ac:dyDescent="0.25">
      <c r="A2" s="275"/>
    </row>
    <row r="3" spans="1:10" s="81" customFormat="1" ht="13.8" x14ac:dyDescent="0.25">
      <c r="A3" s="2002" t="s">
        <v>785</v>
      </c>
      <c r="B3" s="2002"/>
      <c r="C3" s="2002"/>
      <c r="D3" s="2002"/>
      <c r="E3" s="2002"/>
      <c r="F3" s="2002"/>
      <c r="G3" s="2002"/>
      <c r="H3" s="113"/>
      <c r="I3" s="113"/>
      <c r="J3" s="113"/>
    </row>
    <row r="4" spans="1:10" s="81" customFormat="1" ht="13.5" customHeight="1" thickBot="1" x14ac:dyDescent="0.3">
      <c r="A4" s="5"/>
      <c r="B4" s="6"/>
      <c r="C4" s="6"/>
      <c r="D4" s="6"/>
      <c r="E4" s="6"/>
      <c r="F4" s="6"/>
      <c r="G4" s="6"/>
      <c r="H4" s="25"/>
      <c r="I4" s="25"/>
    </row>
    <row r="5" spans="1:10" s="380" customFormat="1" ht="22.5" customHeight="1" x14ac:dyDescent="0.25">
      <c r="A5" s="379"/>
      <c r="B5" s="2042" t="s">
        <v>495</v>
      </c>
      <c r="C5" s="1992"/>
      <c r="D5" s="2042" t="s">
        <v>495</v>
      </c>
      <c r="E5" s="1992"/>
      <c r="F5" s="2042" t="s">
        <v>495</v>
      </c>
      <c r="G5" s="1991"/>
      <c r="H5" s="415"/>
      <c r="I5" s="415"/>
    </row>
    <row r="6" spans="1:10" s="380" customFormat="1" ht="22.5" customHeight="1" x14ac:dyDescent="0.25">
      <c r="A6" s="648" t="s">
        <v>169</v>
      </c>
      <c r="B6" s="2131" t="s">
        <v>496</v>
      </c>
      <c r="C6" s="2133"/>
      <c r="D6" s="2131" t="s">
        <v>497</v>
      </c>
      <c r="E6" s="2133"/>
      <c r="F6" s="2131" t="s">
        <v>498</v>
      </c>
      <c r="G6" s="2132"/>
    </row>
    <row r="7" spans="1:10" s="380" customFormat="1" ht="22.5" customHeight="1" x14ac:dyDescent="0.25">
      <c r="A7" s="648" t="s">
        <v>156</v>
      </c>
      <c r="B7" s="653" t="s">
        <v>3</v>
      </c>
      <c r="C7" s="392" t="s">
        <v>4</v>
      </c>
      <c r="D7" s="653" t="s">
        <v>3</v>
      </c>
      <c r="E7" s="392" t="s">
        <v>4</v>
      </c>
      <c r="F7" s="653" t="s">
        <v>3</v>
      </c>
      <c r="G7" s="407" t="s">
        <v>4</v>
      </c>
    </row>
    <row r="8" spans="1:10" s="380" customFormat="1" ht="15.75" customHeight="1" thickBot="1" x14ac:dyDescent="0.3">
      <c r="A8" s="648"/>
      <c r="B8" s="393" t="s">
        <v>13</v>
      </c>
      <c r="C8" s="652" t="s">
        <v>152</v>
      </c>
      <c r="D8" s="393" t="s">
        <v>13</v>
      </c>
      <c r="E8" s="652" t="s">
        <v>152</v>
      </c>
      <c r="F8" s="393" t="s">
        <v>13</v>
      </c>
      <c r="G8" s="654" t="s">
        <v>152</v>
      </c>
    </row>
    <row r="9" spans="1:10" ht="18" customHeight="1" x14ac:dyDescent="0.25">
      <c r="A9" s="65" t="s">
        <v>81</v>
      </c>
      <c r="B9" s="37">
        <v>119</v>
      </c>
      <c r="C9" s="37">
        <v>9940</v>
      </c>
      <c r="D9" s="110">
        <v>155</v>
      </c>
      <c r="E9" s="110">
        <v>12947</v>
      </c>
      <c r="F9" s="37">
        <v>9</v>
      </c>
      <c r="G9" s="38">
        <v>751</v>
      </c>
    </row>
    <row r="10" spans="1:10" x14ac:dyDescent="0.25">
      <c r="A10" s="57" t="s">
        <v>82</v>
      </c>
      <c r="B10" s="40">
        <v>2</v>
      </c>
      <c r="C10" s="40">
        <v>152</v>
      </c>
      <c r="D10" s="11">
        <v>168</v>
      </c>
      <c r="E10" s="11">
        <v>12963</v>
      </c>
      <c r="F10" s="40">
        <v>1</v>
      </c>
      <c r="G10" s="41">
        <v>76</v>
      </c>
    </row>
    <row r="11" spans="1:10" x14ac:dyDescent="0.25">
      <c r="A11" s="57" t="s">
        <v>83</v>
      </c>
      <c r="B11" s="40">
        <v>5</v>
      </c>
      <c r="C11" s="40">
        <v>426</v>
      </c>
      <c r="D11" s="40">
        <v>226</v>
      </c>
      <c r="E11" s="40">
        <v>19241</v>
      </c>
      <c r="F11" s="40">
        <v>4</v>
      </c>
      <c r="G11" s="41">
        <v>340</v>
      </c>
    </row>
    <row r="12" spans="1:10" x14ac:dyDescent="0.25">
      <c r="A12" s="57" t="s">
        <v>84</v>
      </c>
      <c r="B12" s="75">
        <v>10</v>
      </c>
      <c r="C12" s="75">
        <v>881</v>
      </c>
      <c r="D12" s="11">
        <v>334</v>
      </c>
      <c r="E12" s="11">
        <v>29442</v>
      </c>
      <c r="F12" s="75">
        <v>4</v>
      </c>
      <c r="G12" s="112">
        <v>329</v>
      </c>
    </row>
    <row r="13" spans="1:10" x14ac:dyDescent="0.25">
      <c r="A13" s="66" t="s">
        <v>85</v>
      </c>
      <c r="B13" s="228">
        <v>136</v>
      </c>
      <c r="C13" s="228">
        <v>11399</v>
      </c>
      <c r="D13" s="67">
        <v>883</v>
      </c>
      <c r="E13" s="67">
        <v>74593</v>
      </c>
      <c r="F13" s="228">
        <v>18</v>
      </c>
      <c r="G13" s="298">
        <v>1496</v>
      </c>
    </row>
    <row r="14" spans="1:10" x14ac:dyDescent="0.25">
      <c r="A14" s="57"/>
      <c r="B14" s="40"/>
      <c r="C14" s="40"/>
      <c r="D14" s="40"/>
      <c r="E14" s="40"/>
      <c r="F14" s="40"/>
      <c r="G14" s="41"/>
    </row>
    <row r="15" spans="1:10" x14ac:dyDescent="0.25">
      <c r="A15" s="66" t="s">
        <v>86</v>
      </c>
      <c r="B15" s="67" t="s">
        <v>693</v>
      </c>
      <c r="C15" s="67" t="s">
        <v>693</v>
      </c>
      <c r="D15" s="71">
        <v>140</v>
      </c>
      <c r="E15" s="71">
        <v>3945</v>
      </c>
      <c r="F15" s="67" t="s">
        <v>693</v>
      </c>
      <c r="G15" s="68" t="s">
        <v>693</v>
      </c>
    </row>
    <row r="16" spans="1:10" x14ac:dyDescent="0.25">
      <c r="A16" s="57"/>
      <c r="B16" s="40"/>
      <c r="C16" s="40"/>
      <c r="D16" s="40"/>
      <c r="E16" s="40"/>
      <c r="F16" s="40"/>
      <c r="G16" s="41"/>
    </row>
    <row r="17" spans="1:7" x14ac:dyDescent="0.25">
      <c r="A17" s="66" t="s">
        <v>87</v>
      </c>
      <c r="B17" s="67">
        <v>3</v>
      </c>
      <c r="C17" s="67">
        <v>199</v>
      </c>
      <c r="D17" s="67">
        <v>11</v>
      </c>
      <c r="E17" s="67">
        <v>728</v>
      </c>
      <c r="F17" s="67">
        <v>6</v>
      </c>
      <c r="G17" s="68">
        <v>397</v>
      </c>
    </row>
    <row r="18" spans="1:7" x14ac:dyDescent="0.25">
      <c r="A18" s="57"/>
      <c r="B18" s="40"/>
      <c r="C18" s="40"/>
      <c r="D18" s="40"/>
      <c r="E18" s="40"/>
      <c r="F18" s="40"/>
      <c r="G18" s="41"/>
    </row>
    <row r="19" spans="1:7" x14ac:dyDescent="0.25">
      <c r="A19" s="57" t="s">
        <v>160</v>
      </c>
      <c r="B19" s="75">
        <v>1</v>
      </c>
      <c r="C19" s="75">
        <v>50</v>
      </c>
      <c r="D19" s="11">
        <v>54</v>
      </c>
      <c r="E19" s="11">
        <v>1270</v>
      </c>
      <c r="F19" s="40" t="s">
        <v>693</v>
      </c>
      <c r="G19" s="41" t="s">
        <v>693</v>
      </c>
    </row>
    <row r="20" spans="1:7" x14ac:dyDescent="0.25">
      <c r="A20" s="57" t="s">
        <v>89</v>
      </c>
      <c r="B20" s="75">
        <v>5</v>
      </c>
      <c r="C20" s="75">
        <v>265</v>
      </c>
      <c r="D20" s="11">
        <v>66</v>
      </c>
      <c r="E20" s="11">
        <v>1398</v>
      </c>
      <c r="F20" s="75">
        <v>4</v>
      </c>
      <c r="G20" s="112">
        <v>212</v>
      </c>
    </row>
    <row r="21" spans="1:7" x14ac:dyDescent="0.25">
      <c r="A21" s="57" t="s">
        <v>90</v>
      </c>
      <c r="B21" s="75">
        <v>5</v>
      </c>
      <c r="C21" s="75">
        <v>225</v>
      </c>
      <c r="D21" s="11">
        <v>149</v>
      </c>
      <c r="E21" s="11">
        <v>3234</v>
      </c>
      <c r="F21" s="75">
        <v>5</v>
      </c>
      <c r="G21" s="112">
        <v>225</v>
      </c>
    </row>
    <row r="22" spans="1:7" x14ac:dyDescent="0.25">
      <c r="A22" s="66" t="s">
        <v>91</v>
      </c>
      <c r="B22" s="228">
        <v>11</v>
      </c>
      <c r="C22" s="228">
        <v>540</v>
      </c>
      <c r="D22" s="67">
        <v>269</v>
      </c>
      <c r="E22" s="67">
        <v>5902</v>
      </c>
      <c r="F22" s="228">
        <v>9</v>
      </c>
      <c r="G22" s="298">
        <v>437</v>
      </c>
    </row>
    <row r="23" spans="1:7" x14ac:dyDescent="0.25">
      <c r="A23" s="57"/>
      <c r="B23" s="40"/>
      <c r="C23" s="40"/>
      <c r="D23" s="40"/>
      <c r="E23" s="40"/>
      <c r="F23" s="40"/>
      <c r="G23" s="41"/>
    </row>
    <row r="24" spans="1:7" x14ac:dyDescent="0.25">
      <c r="A24" s="66" t="s">
        <v>92</v>
      </c>
      <c r="B24" s="67" t="s">
        <v>693</v>
      </c>
      <c r="C24" s="67" t="s">
        <v>693</v>
      </c>
      <c r="D24" s="71">
        <v>1995</v>
      </c>
      <c r="E24" s="71">
        <v>146745</v>
      </c>
      <c r="F24" s="71" t="s">
        <v>693</v>
      </c>
      <c r="G24" s="72" t="s">
        <v>693</v>
      </c>
    </row>
    <row r="25" spans="1:7" x14ac:dyDescent="0.25">
      <c r="A25" s="57"/>
      <c r="B25" s="40"/>
      <c r="C25" s="40"/>
      <c r="D25" s="40"/>
      <c r="E25" s="40"/>
      <c r="F25" s="40"/>
      <c r="G25" s="41"/>
    </row>
    <row r="26" spans="1:7" x14ac:dyDescent="0.25">
      <c r="A26" s="66" t="s">
        <v>93</v>
      </c>
      <c r="B26" s="67" t="s">
        <v>693</v>
      </c>
      <c r="C26" s="67" t="s">
        <v>693</v>
      </c>
      <c r="D26" s="71">
        <v>193</v>
      </c>
      <c r="E26" s="71">
        <v>14037</v>
      </c>
      <c r="F26" s="71" t="s">
        <v>693</v>
      </c>
      <c r="G26" s="72" t="s">
        <v>693</v>
      </c>
    </row>
    <row r="27" spans="1:7" x14ac:dyDescent="0.25">
      <c r="A27" s="57"/>
      <c r="B27" s="40"/>
      <c r="C27" s="40"/>
      <c r="D27" s="40"/>
      <c r="E27" s="40"/>
      <c r="F27" s="40"/>
      <c r="G27" s="41"/>
    </row>
    <row r="28" spans="1:7" x14ac:dyDescent="0.25">
      <c r="A28" s="57" t="s">
        <v>94</v>
      </c>
      <c r="B28" s="40">
        <v>1</v>
      </c>
      <c r="C28" s="40">
        <v>166</v>
      </c>
      <c r="D28" s="40">
        <v>55</v>
      </c>
      <c r="E28" s="40">
        <v>5120</v>
      </c>
      <c r="F28" s="40" t="s">
        <v>693</v>
      </c>
      <c r="G28" s="41" t="s">
        <v>693</v>
      </c>
    </row>
    <row r="29" spans="1:7" x14ac:dyDescent="0.25">
      <c r="A29" s="57" t="s">
        <v>95</v>
      </c>
      <c r="B29" s="40">
        <v>2</v>
      </c>
      <c r="C29" s="40">
        <v>132</v>
      </c>
      <c r="D29" s="40">
        <v>11</v>
      </c>
      <c r="E29" s="40">
        <v>728</v>
      </c>
      <c r="F29" s="40" t="s">
        <v>693</v>
      </c>
      <c r="G29" s="41" t="s">
        <v>693</v>
      </c>
    </row>
    <row r="30" spans="1:7" x14ac:dyDescent="0.25">
      <c r="A30" s="57" t="s">
        <v>96</v>
      </c>
      <c r="B30" s="40" t="s">
        <v>693</v>
      </c>
      <c r="C30" s="40" t="s">
        <v>693</v>
      </c>
      <c r="D30" s="11">
        <v>513</v>
      </c>
      <c r="E30" s="11">
        <v>43113</v>
      </c>
      <c r="F30" s="11" t="s">
        <v>693</v>
      </c>
      <c r="G30" s="12" t="s">
        <v>693</v>
      </c>
    </row>
    <row r="31" spans="1:7" x14ac:dyDescent="0.25">
      <c r="A31" s="66" t="s">
        <v>97</v>
      </c>
      <c r="B31" s="67">
        <v>3</v>
      </c>
      <c r="C31" s="67">
        <v>298</v>
      </c>
      <c r="D31" s="67">
        <v>579</v>
      </c>
      <c r="E31" s="67">
        <v>48961</v>
      </c>
      <c r="F31" s="67" t="s">
        <v>693</v>
      </c>
      <c r="G31" s="68" t="s">
        <v>693</v>
      </c>
    </row>
    <row r="32" spans="1:7" x14ac:dyDescent="0.25">
      <c r="A32" s="57"/>
      <c r="B32" s="40"/>
      <c r="C32" s="40"/>
      <c r="D32" s="40"/>
      <c r="E32" s="40"/>
      <c r="F32" s="40"/>
      <c r="G32" s="41"/>
    </row>
    <row r="33" spans="1:7" x14ac:dyDescent="0.25">
      <c r="A33" s="57" t="s">
        <v>98</v>
      </c>
      <c r="B33" s="73">
        <v>33</v>
      </c>
      <c r="C33" s="73">
        <v>1762</v>
      </c>
      <c r="D33" s="73">
        <v>252</v>
      </c>
      <c r="E33" s="73">
        <v>14626</v>
      </c>
      <c r="F33" s="73">
        <v>40</v>
      </c>
      <c r="G33" s="74">
        <v>1995</v>
      </c>
    </row>
    <row r="34" spans="1:7" x14ac:dyDescent="0.25">
      <c r="A34" s="57" t="s">
        <v>99</v>
      </c>
      <c r="B34" s="40">
        <v>24</v>
      </c>
      <c r="C34" s="40">
        <v>846</v>
      </c>
      <c r="D34" s="73">
        <v>202</v>
      </c>
      <c r="E34" s="73">
        <v>7444</v>
      </c>
      <c r="F34" s="40" t="s">
        <v>693</v>
      </c>
      <c r="G34" s="41" t="s">
        <v>693</v>
      </c>
    </row>
    <row r="35" spans="1:7" x14ac:dyDescent="0.25">
      <c r="A35" s="57" t="s">
        <v>100</v>
      </c>
      <c r="B35" s="40" t="s">
        <v>693</v>
      </c>
      <c r="C35" s="40" t="s">
        <v>693</v>
      </c>
      <c r="D35" s="73">
        <v>162</v>
      </c>
      <c r="E35" s="73">
        <v>5309</v>
      </c>
      <c r="F35" s="73">
        <v>38</v>
      </c>
      <c r="G35" s="74">
        <v>1327</v>
      </c>
    </row>
    <row r="36" spans="1:7" x14ac:dyDescent="0.25">
      <c r="A36" s="57" t="s">
        <v>101</v>
      </c>
      <c r="B36" s="73">
        <v>7</v>
      </c>
      <c r="C36" s="73">
        <v>214</v>
      </c>
      <c r="D36" s="73">
        <v>290</v>
      </c>
      <c r="E36" s="73">
        <v>9401</v>
      </c>
      <c r="F36" s="73">
        <v>33</v>
      </c>
      <c r="G36" s="74">
        <v>1068</v>
      </c>
    </row>
    <row r="37" spans="1:7" x14ac:dyDescent="0.25">
      <c r="A37" s="66" t="s">
        <v>102</v>
      </c>
      <c r="B37" s="67">
        <v>64</v>
      </c>
      <c r="C37" s="67">
        <v>2822</v>
      </c>
      <c r="D37" s="67">
        <v>906</v>
      </c>
      <c r="E37" s="67">
        <v>36780</v>
      </c>
      <c r="F37" s="67">
        <v>111</v>
      </c>
      <c r="G37" s="68">
        <v>4390</v>
      </c>
    </row>
    <row r="38" spans="1:7" x14ac:dyDescent="0.25">
      <c r="A38" s="57"/>
      <c r="B38" s="40"/>
      <c r="C38" s="40"/>
      <c r="D38" s="40"/>
      <c r="E38" s="40"/>
      <c r="F38" s="40"/>
      <c r="G38" s="41"/>
    </row>
    <row r="39" spans="1:7" x14ac:dyDescent="0.25">
      <c r="A39" s="66" t="s">
        <v>103</v>
      </c>
      <c r="B39" s="71">
        <v>92</v>
      </c>
      <c r="C39" s="71">
        <v>2178</v>
      </c>
      <c r="D39" s="71">
        <v>252</v>
      </c>
      <c r="E39" s="71">
        <v>5965</v>
      </c>
      <c r="F39" s="71">
        <v>56</v>
      </c>
      <c r="G39" s="72">
        <v>1325</v>
      </c>
    </row>
    <row r="40" spans="1:7" x14ac:dyDescent="0.25">
      <c r="A40" s="57"/>
      <c r="B40" s="40"/>
      <c r="C40" s="40"/>
      <c r="D40" s="40"/>
      <c r="E40" s="40"/>
      <c r="F40" s="40"/>
      <c r="G40" s="41"/>
    </row>
    <row r="41" spans="1:7" x14ac:dyDescent="0.25">
      <c r="A41" s="57" t="s">
        <v>161</v>
      </c>
      <c r="B41" s="40" t="s">
        <v>693</v>
      </c>
      <c r="C41" s="40" t="s">
        <v>693</v>
      </c>
      <c r="D41" s="11">
        <v>11</v>
      </c>
      <c r="E41" s="11">
        <v>595</v>
      </c>
      <c r="F41" s="40" t="s">
        <v>693</v>
      </c>
      <c r="G41" s="41" t="s">
        <v>693</v>
      </c>
    </row>
    <row r="42" spans="1:7" x14ac:dyDescent="0.25">
      <c r="A42" s="57" t="s">
        <v>105</v>
      </c>
      <c r="B42" s="40" t="s">
        <v>693</v>
      </c>
      <c r="C42" s="40" t="s">
        <v>693</v>
      </c>
      <c r="D42" s="11">
        <v>2</v>
      </c>
      <c r="E42" s="11">
        <v>130</v>
      </c>
      <c r="F42" s="11" t="s">
        <v>693</v>
      </c>
      <c r="G42" s="12" t="s">
        <v>693</v>
      </c>
    </row>
    <row r="43" spans="1:7" x14ac:dyDescent="0.25">
      <c r="A43" s="57" t="s">
        <v>106</v>
      </c>
      <c r="B43" s="40" t="s">
        <v>693</v>
      </c>
      <c r="C43" s="40" t="s">
        <v>693</v>
      </c>
      <c r="D43" s="11">
        <v>9</v>
      </c>
      <c r="E43" s="11">
        <v>700</v>
      </c>
      <c r="F43" s="40" t="s">
        <v>693</v>
      </c>
      <c r="G43" s="41" t="s">
        <v>693</v>
      </c>
    </row>
    <row r="44" spans="1:7" x14ac:dyDescent="0.25">
      <c r="A44" s="57" t="s">
        <v>107</v>
      </c>
      <c r="B44" s="40" t="s">
        <v>693</v>
      </c>
      <c r="C44" s="40" t="s">
        <v>693</v>
      </c>
      <c r="D44" s="11">
        <v>4</v>
      </c>
      <c r="E44" s="11">
        <v>196</v>
      </c>
      <c r="F44" s="40" t="s">
        <v>693</v>
      </c>
      <c r="G44" s="41" t="s">
        <v>693</v>
      </c>
    </row>
    <row r="45" spans="1:7" x14ac:dyDescent="0.25">
      <c r="A45" s="57" t="s">
        <v>108</v>
      </c>
      <c r="B45" s="75" t="s">
        <v>693</v>
      </c>
      <c r="C45" s="75" t="s">
        <v>693</v>
      </c>
      <c r="D45" s="11">
        <v>15</v>
      </c>
      <c r="E45" s="11">
        <v>462</v>
      </c>
      <c r="F45" s="75" t="s">
        <v>693</v>
      </c>
      <c r="G45" s="112" t="s">
        <v>693</v>
      </c>
    </row>
    <row r="46" spans="1:7" x14ac:dyDescent="0.25">
      <c r="A46" s="57" t="s">
        <v>109</v>
      </c>
      <c r="B46" s="40" t="s">
        <v>693</v>
      </c>
      <c r="C46" s="40" t="s">
        <v>693</v>
      </c>
      <c r="D46" s="11">
        <v>12</v>
      </c>
      <c r="E46" s="11">
        <v>420</v>
      </c>
      <c r="F46" s="40" t="s">
        <v>693</v>
      </c>
      <c r="G46" s="41" t="s">
        <v>693</v>
      </c>
    </row>
    <row r="47" spans="1:7" x14ac:dyDescent="0.25">
      <c r="A47" s="57" t="s">
        <v>110</v>
      </c>
      <c r="B47" s="40" t="s">
        <v>693</v>
      </c>
      <c r="C47" s="40" t="s">
        <v>693</v>
      </c>
      <c r="D47" s="11" t="s">
        <v>693</v>
      </c>
      <c r="E47" s="11" t="s">
        <v>693</v>
      </c>
      <c r="F47" s="40" t="s">
        <v>693</v>
      </c>
      <c r="G47" s="41" t="s">
        <v>693</v>
      </c>
    </row>
    <row r="48" spans="1:7" x14ac:dyDescent="0.25">
      <c r="A48" s="57" t="s">
        <v>111</v>
      </c>
      <c r="B48" s="40" t="s">
        <v>693</v>
      </c>
      <c r="C48" s="40" t="s">
        <v>693</v>
      </c>
      <c r="D48" s="11">
        <v>7</v>
      </c>
      <c r="E48" s="11">
        <v>238</v>
      </c>
      <c r="F48" s="40" t="s">
        <v>693</v>
      </c>
      <c r="G48" s="41" t="s">
        <v>693</v>
      </c>
    </row>
    <row r="49" spans="1:7" x14ac:dyDescent="0.25">
      <c r="A49" s="57" t="s">
        <v>112</v>
      </c>
      <c r="B49" s="40" t="s">
        <v>693</v>
      </c>
      <c r="C49" s="40" t="s">
        <v>693</v>
      </c>
      <c r="D49" s="11">
        <v>12</v>
      </c>
      <c r="E49" s="11">
        <v>360</v>
      </c>
      <c r="F49" s="40" t="s">
        <v>693</v>
      </c>
      <c r="G49" s="41" t="s">
        <v>693</v>
      </c>
    </row>
    <row r="50" spans="1:7" x14ac:dyDescent="0.25">
      <c r="A50" s="66" t="s">
        <v>113</v>
      </c>
      <c r="B50" s="228" t="s">
        <v>693</v>
      </c>
      <c r="C50" s="228" t="s">
        <v>693</v>
      </c>
      <c r="D50" s="67">
        <v>72</v>
      </c>
      <c r="E50" s="67">
        <v>3101</v>
      </c>
      <c r="F50" s="67" t="s">
        <v>693</v>
      </c>
      <c r="G50" s="68" t="s">
        <v>693</v>
      </c>
    </row>
    <row r="51" spans="1:7" x14ac:dyDescent="0.25">
      <c r="A51" s="57"/>
      <c r="B51" s="40"/>
      <c r="C51" s="40"/>
      <c r="D51" s="40"/>
      <c r="E51" s="40"/>
      <c r="F51" s="40"/>
      <c r="G51" s="41"/>
    </row>
    <row r="52" spans="1:7" x14ac:dyDescent="0.25">
      <c r="A52" s="66" t="s">
        <v>114</v>
      </c>
      <c r="B52" s="67">
        <v>2</v>
      </c>
      <c r="C52" s="67">
        <v>90</v>
      </c>
      <c r="D52" s="67">
        <v>56</v>
      </c>
      <c r="E52" s="67">
        <v>2531</v>
      </c>
      <c r="F52" s="228">
        <v>6</v>
      </c>
      <c r="G52" s="298">
        <v>271</v>
      </c>
    </row>
    <row r="53" spans="1:7" x14ac:dyDescent="0.25">
      <c r="A53" s="57"/>
      <c r="B53" s="40"/>
      <c r="C53" s="40"/>
      <c r="D53" s="40"/>
      <c r="E53" s="40"/>
      <c r="F53" s="40"/>
      <c r="G53" s="41"/>
    </row>
    <row r="54" spans="1:7" x14ac:dyDescent="0.25">
      <c r="A54" s="57" t="s">
        <v>115</v>
      </c>
      <c r="B54" s="40" t="s">
        <v>693</v>
      </c>
      <c r="C54" s="40" t="s">
        <v>693</v>
      </c>
      <c r="D54" s="11">
        <v>186</v>
      </c>
      <c r="E54" s="11">
        <v>14316</v>
      </c>
      <c r="F54" s="40" t="s">
        <v>693</v>
      </c>
      <c r="G54" s="41" t="s">
        <v>693</v>
      </c>
    </row>
    <row r="55" spans="1:7" x14ac:dyDescent="0.25">
      <c r="A55" s="57" t="s">
        <v>116</v>
      </c>
      <c r="B55" s="40" t="s">
        <v>693</v>
      </c>
      <c r="C55" s="40" t="s">
        <v>693</v>
      </c>
      <c r="D55" s="11">
        <v>154</v>
      </c>
      <c r="E55" s="11">
        <v>11690</v>
      </c>
      <c r="F55" s="40" t="s">
        <v>693</v>
      </c>
      <c r="G55" s="41" t="s">
        <v>693</v>
      </c>
    </row>
    <row r="56" spans="1:7" x14ac:dyDescent="0.25">
      <c r="A56" s="57" t="s">
        <v>117</v>
      </c>
      <c r="B56" s="40" t="s">
        <v>693</v>
      </c>
      <c r="C56" s="40" t="s">
        <v>693</v>
      </c>
      <c r="D56" s="11">
        <v>43</v>
      </c>
      <c r="E56" s="11">
        <v>711</v>
      </c>
      <c r="F56" s="40" t="s">
        <v>693</v>
      </c>
      <c r="G56" s="41" t="s">
        <v>693</v>
      </c>
    </row>
    <row r="57" spans="1:7" x14ac:dyDescent="0.25">
      <c r="A57" s="57" t="s">
        <v>118</v>
      </c>
      <c r="B57" s="40" t="s">
        <v>693</v>
      </c>
      <c r="C57" s="40" t="s">
        <v>693</v>
      </c>
      <c r="D57" s="11">
        <v>19</v>
      </c>
      <c r="E57" s="11">
        <v>205</v>
      </c>
      <c r="F57" s="40" t="s">
        <v>693</v>
      </c>
      <c r="G57" s="41" t="s">
        <v>693</v>
      </c>
    </row>
    <row r="58" spans="1:7" x14ac:dyDescent="0.25">
      <c r="A58" s="57" t="s">
        <v>119</v>
      </c>
      <c r="B58" s="40" t="s">
        <v>693</v>
      </c>
      <c r="C58" s="40" t="s">
        <v>693</v>
      </c>
      <c r="D58" s="11">
        <v>554</v>
      </c>
      <c r="E58" s="11">
        <v>46910</v>
      </c>
      <c r="F58" s="40" t="s">
        <v>693</v>
      </c>
      <c r="G58" s="41" t="s">
        <v>693</v>
      </c>
    </row>
    <row r="59" spans="1:7" x14ac:dyDescent="0.25">
      <c r="A59" s="66" t="s">
        <v>176</v>
      </c>
      <c r="B59" s="67" t="s">
        <v>693</v>
      </c>
      <c r="C59" s="67" t="s">
        <v>693</v>
      </c>
      <c r="D59" s="67">
        <v>956</v>
      </c>
      <c r="E59" s="67">
        <v>73832</v>
      </c>
      <c r="F59" s="67" t="s">
        <v>693</v>
      </c>
      <c r="G59" s="68" t="s">
        <v>693</v>
      </c>
    </row>
    <row r="60" spans="1:7" x14ac:dyDescent="0.25">
      <c r="A60" s="57"/>
      <c r="B60" s="40"/>
      <c r="C60" s="40"/>
      <c r="D60" s="40"/>
      <c r="E60" s="40"/>
      <c r="F60" s="40"/>
      <c r="G60" s="41"/>
    </row>
    <row r="61" spans="1:7" x14ac:dyDescent="0.25">
      <c r="A61" s="57" t="s">
        <v>121</v>
      </c>
      <c r="B61" s="11">
        <v>53</v>
      </c>
      <c r="C61" s="11">
        <v>6625</v>
      </c>
      <c r="D61" s="11">
        <v>193</v>
      </c>
      <c r="E61" s="11">
        <v>16625</v>
      </c>
      <c r="F61" s="11">
        <v>209</v>
      </c>
      <c r="G61" s="12">
        <v>26125</v>
      </c>
    </row>
    <row r="62" spans="1:7" x14ac:dyDescent="0.25">
      <c r="A62" s="57" t="s">
        <v>122</v>
      </c>
      <c r="B62" s="11">
        <v>91</v>
      </c>
      <c r="C62" s="11">
        <v>2867</v>
      </c>
      <c r="D62" s="11">
        <v>341</v>
      </c>
      <c r="E62" s="11">
        <v>11290</v>
      </c>
      <c r="F62" s="11">
        <v>78</v>
      </c>
      <c r="G62" s="12">
        <v>2141</v>
      </c>
    </row>
    <row r="63" spans="1:7" x14ac:dyDescent="0.25">
      <c r="A63" s="57" t="s">
        <v>123</v>
      </c>
      <c r="B63" s="11">
        <v>19</v>
      </c>
      <c r="C63" s="11">
        <v>1164</v>
      </c>
      <c r="D63" s="11">
        <v>155</v>
      </c>
      <c r="E63" s="11">
        <v>6813</v>
      </c>
      <c r="F63" s="11" t="s">
        <v>693</v>
      </c>
      <c r="G63" s="12" t="s">
        <v>693</v>
      </c>
    </row>
    <row r="64" spans="1:7" x14ac:dyDescent="0.25">
      <c r="A64" s="66" t="s">
        <v>124</v>
      </c>
      <c r="B64" s="67">
        <v>163</v>
      </c>
      <c r="C64" s="67">
        <v>10656</v>
      </c>
      <c r="D64" s="67">
        <v>689</v>
      </c>
      <c r="E64" s="67">
        <v>34728</v>
      </c>
      <c r="F64" s="67">
        <v>287</v>
      </c>
      <c r="G64" s="68">
        <v>28266</v>
      </c>
    </row>
    <row r="65" spans="1:7" x14ac:dyDescent="0.25">
      <c r="A65" s="57"/>
      <c r="B65" s="40"/>
      <c r="C65" s="40"/>
      <c r="D65" s="40"/>
      <c r="E65" s="40"/>
      <c r="F65" s="40"/>
      <c r="G65" s="41"/>
    </row>
    <row r="66" spans="1:7" x14ac:dyDescent="0.25">
      <c r="A66" s="66" t="s">
        <v>125</v>
      </c>
      <c r="B66" s="71">
        <v>935</v>
      </c>
      <c r="C66" s="71">
        <v>110881</v>
      </c>
      <c r="D66" s="71">
        <v>480</v>
      </c>
      <c r="E66" s="71">
        <v>33381</v>
      </c>
      <c r="F66" s="71">
        <v>1013</v>
      </c>
      <c r="G66" s="72">
        <v>106577</v>
      </c>
    </row>
    <row r="67" spans="1:7" x14ac:dyDescent="0.25">
      <c r="A67" s="57"/>
      <c r="B67" s="40"/>
      <c r="C67" s="40"/>
      <c r="D67" s="40"/>
      <c r="E67" s="40"/>
      <c r="F67" s="40"/>
      <c r="G67" s="41"/>
    </row>
    <row r="68" spans="1:7" x14ac:dyDescent="0.25">
      <c r="A68" s="57" t="s">
        <v>126</v>
      </c>
      <c r="B68" s="40" t="s">
        <v>693</v>
      </c>
      <c r="C68" s="40" t="s">
        <v>693</v>
      </c>
      <c r="D68" s="11">
        <v>20616</v>
      </c>
      <c r="E68" s="11">
        <v>1961210</v>
      </c>
      <c r="F68" s="75">
        <v>8</v>
      </c>
      <c r="G68" s="112">
        <v>1200</v>
      </c>
    </row>
    <row r="69" spans="1:7" x14ac:dyDescent="0.25">
      <c r="A69" s="57" t="s">
        <v>127</v>
      </c>
      <c r="B69" s="40" t="s">
        <v>693</v>
      </c>
      <c r="C69" s="40" t="s">
        <v>693</v>
      </c>
      <c r="D69" s="11">
        <v>2765</v>
      </c>
      <c r="E69" s="11">
        <v>260966</v>
      </c>
      <c r="F69" s="75">
        <v>3</v>
      </c>
      <c r="G69" s="112">
        <v>450</v>
      </c>
    </row>
    <row r="70" spans="1:7" x14ac:dyDescent="0.25">
      <c r="A70" s="66" t="s">
        <v>128</v>
      </c>
      <c r="B70" s="67" t="s">
        <v>693</v>
      </c>
      <c r="C70" s="67" t="s">
        <v>693</v>
      </c>
      <c r="D70" s="67">
        <v>23381</v>
      </c>
      <c r="E70" s="67">
        <v>2222176</v>
      </c>
      <c r="F70" s="228">
        <v>11</v>
      </c>
      <c r="G70" s="298">
        <v>1650</v>
      </c>
    </row>
    <row r="71" spans="1:7" x14ac:dyDescent="0.25">
      <c r="A71" s="57"/>
      <c r="B71" s="40"/>
      <c r="C71" s="40"/>
      <c r="D71" s="40"/>
      <c r="E71" s="40"/>
      <c r="F71" s="40"/>
      <c r="G71" s="41"/>
    </row>
    <row r="72" spans="1:7" x14ac:dyDescent="0.25">
      <c r="A72" s="57" t="s">
        <v>129</v>
      </c>
      <c r="B72" s="11">
        <v>6593</v>
      </c>
      <c r="C72" s="11">
        <v>568569</v>
      </c>
      <c r="D72" s="11">
        <v>956</v>
      </c>
      <c r="E72" s="11">
        <v>115492</v>
      </c>
      <c r="F72" s="11">
        <v>2006</v>
      </c>
      <c r="G72" s="12">
        <v>204329</v>
      </c>
    </row>
    <row r="73" spans="1:7" x14ac:dyDescent="0.25">
      <c r="A73" s="57" t="s">
        <v>130</v>
      </c>
      <c r="B73" s="11">
        <v>344</v>
      </c>
      <c r="C73" s="11">
        <v>11213</v>
      </c>
      <c r="D73" s="11">
        <v>1034</v>
      </c>
      <c r="E73" s="11">
        <v>33705</v>
      </c>
      <c r="F73" s="11">
        <v>154</v>
      </c>
      <c r="G73" s="12">
        <v>5020</v>
      </c>
    </row>
    <row r="74" spans="1:7" x14ac:dyDescent="0.25">
      <c r="A74" s="57" t="s">
        <v>131</v>
      </c>
      <c r="B74" s="40" t="s">
        <v>693</v>
      </c>
      <c r="C74" s="40" t="s">
        <v>693</v>
      </c>
      <c r="D74" s="11">
        <v>109</v>
      </c>
      <c r="E74" s="11">
        <v>3770</v>
      </c>
      <c r="F74" s="40" t="s">
        <v>693</v>
      </c>
      <c r="G74" s="41" t="s">
        <v>693</v>
      </c>
    </row>
    <row r="75" spans="1:7" x14ac:dyDescent="0.25">
      <c r="A75" s="57" t="s">
        <v>132</v>
      </c>
      <c r="B75" s="11">
        <v>1395</v>
      </c>
      <c r="C75" s="11">
        <v>116823</v>
      </c>
      <c r="D75" s="11">
        <v>2029</v>
      </c>
      <c r="E75" s="11">
        <v>169916</v>
      </c>
      <c r="F75" s="11">
        <v>277</v>
      </c>
      <c r="G75" s="12">
        <v>23197</v>
      </c>
    </row>
    <row r="76" spans="1:7" x14ac:dyDescent="0.25">
      <c r="A76" s="57" t="s">
        <v>133</v>
      </c>
      <c r="B76" s="11">
        <v>10</v>
      </c>
      <c r="C76" s="11">
        <v>300</v>
      </c>
      <c r="D76" s="11">
        <v>145</v>
      </c>
      <c r="E76" s="11">
        <v>3700</v>
      </c>
      <c r="F76" s="11">
        <v>15</v>
      </c>
      <c r="G76" s="12">
        <v>350</v>
      </c>
    </row>
    <row r="77" spans="1:7" x14ac:dyDescent="0.25">
      <c r="A77" s="57" t="s">
        <v>134</v>
      </c>
      <c r="B77" s="40" t="s">
        <v>693</v>
      </c>
      <c r="C77" s="40" t="s">
        <v>693</v>
      </c>
      <c r="D77" s="11">
        <v>133</v>
      </c>
      <c r="E77" s="11">
        <v>3991</v>
      </c>
      <c r="F77" s="40">
        <v>15</v>
      </c>
      <c r="G77" s="41">
        <v>450</v>
      </c>
    </row>
    <row r="78" spans="1:7" x14ac:dyDescent="0.25">
      <c r="A78" s="57" t="s">
        <v>135</v>
      </c>
      <c r="B78" s="11">
        <v>337</v>
      </c>
      <c r="C78" s="11">
        <v>20938</v>
      </c>
      <c r="D78" s="11">
        <v>325</v>
      </c>
      <c r="E78" s="11">
        <v>19406</v>
      </c>
      <c r="F78" s="11">
        <v>203</v>
      </c>
      <c r="G78" s="12">
        <v>10725</v>
      </c>
    </row>
    <row r="79" spans="1:7" x14ac:dyDescent="0.25">
      <c r="A79" s="57" t="s">
        <v>136</v>
      </c>
      <c r="B79" s="11">
        <v>30</v>
      </c>
      <c r="C79" s="11">
        <v>4985</v>
      </c>
      <c r="D79" s="11">
        <v>6320</v>
      </c>
      <c r="E79" s="11">
        <v>612410</v>
      </c>
      <c r="F79" s="11">
        <v>30</v>
      </c>
      <c r="G79" s="12">
        <v>4985</v>
      </c>
    </row>
    <row r="80" spans="1:7" x14ac:dyDescent="0.25">
      <c r="A80" s="66" t="s">
        <v>137</v>
      </c>
      <c r="B80" s="67">
        <v>8709</v>
      </c>
      <c r="C80" s="67">
        <v>722828</v>
      </c>
      <c r="D80" s="67">
        <v>11051</v>
      </c>
      <c r="E80" s="67">
        <v>962390</v>
      </c>
      <c r="F80" s="67">
        <v>2700</v>
      </c>
      <c r="G80" s="68">
        <v>249056</v>
      </c>
    </row>
    <row r="81" spans="1:7" x14ac:dyDescent="0.25">
      <c r="A81" s="57"/>
      <c r="B81" s="40"/>
      <c r="C81" s="40"/>
      <c r="D81" s="40"/>
      <c r="E81" s="40"/>
      <c r="F81" s="40"/>
      <c r="G81" s="41"/>
    </row>
    <row r="82" spans="1:7" x14ac:dyDescent="0.25">
      <c r="A82" s="57" t="s">
        <v>138</v>
      </c>
      <c r="B82" s="11">
        <v>230</v>
      </c>
      <c r="C82" s="11">
        <v>28805</v>
      </c>
      <c r="D82" s="11">
        <v>156</v>
      </c>
      <c r="E82" s="11">
        <v>14692</v>
      </c>
      <c r="F82" s="11">
        <v>94</v>
      </c>
      <c r="G82" s="12">
        <v>12332</v>
      </c>
    </row>
    <row r="83" spans="1:7" x14ac:dyDescent="0.25">
      <c r="A83" s="57" t="s">
        <v>139</v>
      </c>
      <c r="B83" s="11">
        <v>38</v>
      </c>
      <c r="C83" s="11">
        <v>3872</v>
      </c>
      <c r="D83" s="11">
        <v>160</v>
      </c>
      <c r="E83" s="11">
        <v>14212</v>
      </c>
      <c r="F83" s="11">
        <v>11</v>
      </c>
      <c r="G83" s="12">
        <v>1095</v>
      </c>
    </row>
    <row r="84" spans="1:7" x14ac:dyDescent="0.25">
      <c r="A84" s="66" t="s">
        <v>140</v>
      </c>
      <c r="B84" s="67">
        <v>268</v>
      </c>
      <c r="C84" s="67">
        <v>32677</v>
      </c>
      <c r="D84" s="67">
        <v>316</v>
      </c>
      <c r="E84" s="67">
        <v>28904</v>
      </c>
      <c r="F84" s="67">
        <v>105</v>
      </c>
      <c r="G84" s="68">
        <v>13427</v>
      </c>
    </row>
    <row r="85" spans="1:7" x14ac:dyDescent="0.25">
      <c r="A85" s="57"/>
      <c r="B85" s="40"/>
      <c r="C85" s="40"/>
      <c r="D85" s="40"/>
      <c r="E85" s="40"/>
      <c r="F85" s="40"/>
      <c r="G85" s="41"/>
    </row>
    <row r="86" spans="1:7" ht="13.8" thickBot="1" x14ac:dyDescent="0.3">
      <c r="A86" s="60" t="s">
        <v>141</v>
      </c>
      <c r="B86" s="47">
        <v>10386</v>
      </c>
      <c r="C86" s="47">
        <v>894568</v>
      </c>
      <c r="D86" s="47">
        <v>42229</v>
      </c>
      <c r="E86" s="47">
        <v>3698699</v>
      </c>
      <c r="F86" s="47">
        <v>4322</v>
      </c>
      <c r="G86" s="48">
        <v>407292</v>
      </c>
    </row>
  </sheetData>
  <mergeCells count="8">
    <mergeCell ref="A1:G1"/>
    <mergeCell ref="A3:G3"/>
    <mergeCell ref="B5:C5"/>
    <mergeCell ref="B6:C6"/>
    <mergeCell ref="D5:E5"/>
    <mergeCell ref="D6:E6"/>
    <mergeCell ref="F5:G5"/>
    <mergeCell ref="F6:G6"/>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153">
    <pageSetUpPr fitToPage="1"/>
  </sheetPr>
  <dimension ref="A1:J21"/>
  <sheetViews>
    <sheetView showGridLines="0" view="pageBreakPreview" zoomScale="75" zoomScaleNormal="100" zoomScaleSheetLayoutView="75" workbookViewId="0">
      <selection activeCell="I74" sqref="I74"/>
    </sheetView>
  </sheetViews>
  <sheetFormatPr baseColWidth="10" defaultColWidth="11.44140625" defaultRowHeight="13.2" x14ac:dyDescent="0.25"/>
  <cols>
    <col min="1" max="1" width="20.44140625" style="272" customWidth="1"/>
    <col min="2" max="6" width="21.33203125" style="272" customWidth="1"/>
    <col min="7" max="8" width="11.44140625" style="272"/>
    <col min="9" max="9" width="11.109375" style="272" customWidth="1"/>
    <col min="10" max="17" width="12" style="272" customWidth="1"/>
    <col min="18" max="16384" width="11.44140625" style="272"/>
  </cols>
  <sheetData>
    <row r="1" spans="1:10" s="300" customFormat="1" ht="17.399999999999999" x14ac:dyDescent="0.3">
      <c r="A1" s="2014" t="s">
        <v>0</v>
      </c>
      <c r="B1" s="2014"/>
      <c r="C1" s="2014"/>
      <c r="D1" s="2014"/>
      <c r="E1" s="2014"/>
      <c r="F1" s="2014"/>
    </row>
    <row r="2" spans="1:10" s="301" customFormat="1" ht="12.75" customHeight="1" x14ac:dyDescent="0.25"/>
    <row r="3" spans="1:10" s="301" customFormat="1" ht="13.8" x14ac:dyDescent="0.25">
      <c r="A3" s="2022" t="s">
        <v>685</v>
      </c>
      <c r="B3" s="2022"/>
      <c r="C3" s="2022"/>
      <c r="D3" s="2022"/>
      <c r="E3" s="2022"/>
      <c r="F3" s="2022"/>
      <c r="G3" s="182"/>
      <c r="H3" s="182"/>
      <c r="I3" s="182"/>
      <c r="J3" s="182"/>
    </row>
    <row r="4" spans="1:10" s="301" customFormat="1" ht="13.8" x14ac:dyDescent="0.25">
      <c r="A4" s="2022" t="s">
        <v>240</v>
      </c>
      <c r="B4" s="2022"/>
      <c r="C4" s="2022"/>
      <c r="D4" s="2022"/>
      <c r="E4" s="2022"/>
      <c r="F4" s="2022"/>
      <c r="G4" s="208"/>
      <c r="H4" s="182"/>
      <c r="I4" s="182"/>
      <c r="J4" s="182"/>
    </row>
    <row r="5" spans="1:10" s="301" customFormat="1" ht="13.5" customHeight="1" thickBot="1" x14ac:dyDescent="0.3">
      <c r="A5" s="302"/>
      <c r="B5" s="303"/>
      <c r="C5" s="303"/>
      <c r="D5" s="303"/>
      <c r="E5" s="303"/>
      <c r="F5" s="303"/>
    </row>
    <row r="6" spans="1:10" ht="23.25" customHeight="1" x14ac:dyDescent="0.25">
      <c r="A6" s="2136" t="s">
        <v>2</v>
      </c>
      <c r="B6" s="627"/>
      <c r="C6" s="627"/>
      <c r="D6" s="627"/>
      <c r="E6" s="428" t="s">
        <v>142</v>
      </c>
      <c r="F6" s="384"/>
    </row>
    <row r="7" spans="1:10" x14ac:dyDescent="0.25">
      <c r="A7" s="2137"/>
      <c r="B7" s="393" t="s">
        <v>3</v>
      </c>
      <c r="C7" s="393" t="s">
        <v>10</v>
      </c>
      <c r="D7" s="393" t="s">
        <v>4</v>
      </c>
      <c r="E7" s="393" t="s">
        <v>143</v>
      </c>
      <c r="F7" s="408" t="s">
        <v>5</v>
      </c>
    </row>
    <row r="8" spans="1:10" x14ac:dyDescent="0.25">
      <c r="A8" s="2137"/>
      <c r="B8" s="393" t="s">
        <v>6</v>
      </c>
      <c r="C8" s="393" t="s">
        <v>145</v>
      </c>
      <c r="D8" s="652" t="s">
        <v>7</v>
      </c>
      <c r="E8" s="393" t="s">
        <v>146</v>
      </c>
      <c r="F8" s="408" t="s">
        <v>8</v>
      </c>
    </row>
    <row r="9" spans="1:10" ht="23.25" customHeight="1" thickBot="1" x14ac:dyDescent="0.3">
      <c r="A9" s="2138"/>
      <c r="B9" s="388"/>
      <c r="C9" s="388"/>
      <c r="D9" s="388"/>
      <c r="E9" s="396" t="s">
        <v>147</v>
      </c>
      <c r="F9" s="553"/>
    </row>
    <row r="10" spans="1:10" x14ac:dyDescent="0.25">
      <c r="A10" s="883">
        <v>2009</v>
      </c>
      <c r="B10" s="752">
        <v>18.931000000000001</v>
      </c>
      <c r="C10" s="753">
        <v>490.89694152448368</v>
      </c>
      <c r="D10" s="752">
        <v>929.31700000000001</v>
      </c>
      <c r="E10" s="690">
        <v>69.989999999999995</v>
      </c>
      <c r="F10" s="692">
        <v>650428.96829999995</v>
      </c>
    </row>
    <row r="11" spans="1:10" x14ac:dyDescent="0.25">
      <c r="A11" s="883">
        <v>2010</v>
      </c>
      <c r="B11" s="752">
        <v>17.975000000000001</v>
      </c>
      <c r="C11" s="753">
        <v>485.68066759388034</v>
      </c>
      <c r="D11" s="752">
        <v>873.01099999999997</v>
      </c>
      <c r="E11" s="690">
        <v>83.8</v>
      </c>
      <c r="F11" s="692">
        <v>731583.21799999988</v>
      </c>
    </row>
    <row r="12" spans="1:10" x14ac:dyDescent="0.25">
      <c r="A12" s="904">
        <v>2011</v>
      </c>
      <c r="B12" s="752">
        <v>17.594999999999999</v>
      </c>
      <c r="C12" s="753">
        <v>522.05115089514061</v>
      </c>
      <c r="D12" s="752">
        <v>918.54899999999998</v>
      </c>
      <c r="E12" s="690">
        <v>66.14</v>
      </c>
      <c r="F12" s="692">
        <v>607528.30859999999</v>
      </c>
    </row>
    <row r="13" spans="1:10" x14ac:dyDescent="0.25">
      <c r="A13" s="904">
        <v>2012</v>
      </c>
      <c r="B13" s="752">
        <v>17.440000000000001</v>
      </c>
      <c r="C13" s="753">
        <v>556.36238532110087</v>
      </c>
      <c r="D13" s="752">
        <v>970.29600000000005</v>
      </c>
      <c r="E13" s="690">
        <v>61.17</v>
      </c>
      <c r="F13" s="692">
        <v>593530.06320000009</v>
      </c>
    </row>
    <row r="14" spans="1:10" x14ac:dyDescent="0.25">
      <c r="A14" s="904">
        <v>2013</v>
      </c>
      <c r="B14" s="752">
        <v>18.108000000000001</v>
      </c>
      <c r="C14" s="753">
        <v>561.52584493041752</v>
      </c>
      <c r="D14" s="752">
        <v>1016.811</v>
      </c>
      <c r="E14" s="690">
        <v>69.17</v>
      </c>
      <c r="F14" s="692">
        <v>703328.16870000004</v>
      </c>
    </row>
    <row r="15" spans="1:10" x14ac:dyDescent="0.25">
      <c r="A15" s="904">
        <v>2014</v>
      </c>
      <c r="B15" s="752">
        <v>18.513000000000002</v>
      </c>
      <c r="C15" s="753">
        <v>610.84805271971038</v>
      </c>
      <c r="D15" s="752">
        <v>1130.8630000000001</v>
      </c>
      <c r="E15" s="690">
        <v>65.12</v>
      </c>
      <c r="F15" s="692">
        <v>736417.98560000013</v>
      </c>
    </row>
    <row r="16" spans="1:10" x14ac:dyDescent="0.25">
      <c r="A16" s="904">
        <v>2015</v>
      </c>
      <c r="B16" s="752">
        <v>18.263000000000002</v>
      </c>
      <c r="C16" s="753">
        <v>603.69161693040564</v>
      </c>
      <c r="D16" s="752">
        <v>1102.5219999999999</v>
      </c>
      <c r="E16" s="690">
        <v>91.48</v>
      </c>
      <c r="F16" s="692">
        <v>1008587</v>
      </c>
    </row>
    <row r="17" spans="1:6" x14ac:dyDescent="0.25">
      <c r="A17" s="904">
        <v>2016</v>
      </c>
      <c r="B17" s="752">
        <v>19.468</v>
      </c>
      <c r="C17" s="753">
        <v>602.34179165810565</v>
      </c>
      <c r="D17" s="752">
        <v>1172.6389999999999</v>
      </c>
      <c r="E17" s="690">
        <v>83.13</v>
      </c>
      <c r="F17" s="692">
        <v>974815</v>
      </c>
    </row>
    <row r="18" spans="1:6" x14ac:dyDescent="0.25">
      <c r="A18" s="904">
        <v>2017</v>
      </c>
      <c r="B18" s="752">
        <v>20.318999999999999</v>
      </c>
      <c r="C18" s="753">
        <v>627.12928785865438</v>
      </c>
      <c r="D18" s="752">
        <v>1274.2639999999999</v>
      </c>
      <c r="E18" s="690">
        <v>78.760000000000005</v>
      </c>
      <c r="F18" s="692">
        <v>1003610.3264</v>
      </c>
    </row>
    <row r="19" spans="1:6" x14ac:dyDescent="0.25">
      <c r="A19" s="904">
        <v>2018</v>
      </c>
      <c r="B19" s="873">
        <v>20.399000000000001</v>
      </c>
      <c r="C19" s="874">
        <v>623.42320701995186</v>
      </c>
      <c r="D19" s="873">
        <v>1271.721</v>
      </c>
      <c r="E19" s="785">
        <v>80.790000000000006</v>
      </c>
      <c r="F19" s="786">
        <v>1027423.3959</v>
      </c>
    </row>
    <row r="20" spans="1:6" ht="13.8" thickBot="1" x14ac:dyDescent="0.3">
      <c r="A20" s="905">
        <v>2019</v>
      </c>
      <c r="B20" s="752">
        <v>21.228999999999999</v>
      </c>
      <c r="C20" s="753">
        <v>659.09463469781906</v>
      </c>
      <c r="D20" s="752">
        <v>1399.192</v>
      </c>
      <c r="E20" s="1928">
        <v>82.77</v>
      </c>
      <c r="F20" s="1925">
        <v>1158111.2183999999</v>
      </c>
    </row>
    <row r="21" spans="1:6" x14ac:dyDescent="0.25">
      <c r="A21" s="307"/>
      <c r="B21" s="307"/>
      <c r="C21" s="307"/>
      <c r="D21" s="307"/>
      <c r="E21" s="307"/>
      <c r="F21" s="307"/>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54">
    <pageSetUpPr fitToPage="1"/>
  </sheetPr>
  <dimension ref="A1:K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4.5546875" style="172" customWidth="1"/>
    <col min="2" max="9" width="14.441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786</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24.75" customHeight="1" x14ac:dyDescent="0.25">
      <c r="A5" s="2181" t="s">
        <v>77</v>
      </c>
      <c r="B5" s="366" t="s">
        <v>241</v>
      </c>
      <c r="C5" s="367"/>
      <c r="D5" s="367"/>
      <c r="E5" s="368"/>
      <c r="F5" s="366" t="s">
        <v>178</v>
      </c>
      <c r="G5" s="367"/>
      <c r="H5" s="367"/>
      <c r="I5" s="2186" t="s">
        <v>11</v>
      </c>
    </row>
    <row r="6" spans="1:11" s="380" customFormat="1" ht="24.75" customHeight="1" x14ac:dyDescent="0.25">
      <c r="A6" s="2182"/>
      <c r="B6" s="2183" t="s">
        <v>17</v>
      </c>
      <c r="C6" s="188" t="s">
        <v>18</v>
      </c>
      <c r="D6" s="189"/>
      <c r="E6" s="2183" t="s">
        <v>19</v>
      </c>
      <c r="F6" s="2183" t="s">
        <v>17</v>
      </c>
      <c r="G6" s="188" t="s">
        <v>18</v>
      </c>
      <c r="H6" s="190"/>
      <c r="I6" s="2187"/>
    </row>
    <row r="7" spans="1:11" s="380" customFormat="1" ht="24.75" customHeight="1" thickBot="1" x14ac:dyDescent="0.3">
      <c r="A7" s="2182"/>
      <c r="B7" s="2184"/>
      <c r="C7" s="653" t="s">
        <v>393</v>
      </c>
      <c r="D7" s="653" t="s">
        <v>394</v>
      </c>
      <c r="E7" s="2185"/>
      <c r="F7" s="2184"/>
      <c r="G7" s="653" t="s">
        <v>393</v>
      </c>
      <c r="H7" s="653" t="s">
        <v>394</v>
      </c>
      <c r="I7" s="2187"/>
    </row>
    <row r="8" spans="1:11" ht="21.75" customHeight="1" x14ac:dyDescent="0.25">
      <c r="A8" s="65" t="s">
        <v>81</v>
      </c>
      <c r="B8" s="110" t="s">
        <v>693</v>
      </c>
      <c r="C8" s="110">
        <v>171</v>
      </c>
      <c r="D8" s="164">
        <v>204</v>
      </c>
      <c r="E8" s="37">
        <v>375</v>
      </c>
      <c r="F8" s="110" t="s">
        <v>693</v>
      </c>
      <c r="G8" s="110">
        <v>74250</v>
      </c>
      <c r="H8" s="164">
        <v>79000</v>
      </c>
      <c r="I8" s="117">
        <v>28813</v>
      </c>
      <c r="J8" s="177"/>
      <c r="K8" s="177"/>
    </row>
    <row r="9" spans="1:11" x14ac:dyDescent="0.25">
      <c r="A9" s="57" t="s">
        <v>82</v>
      </c>
      <c r="B9" s="11" t="s">
        <v>693</v>
      </c>
      <c r="C9" s="11">
        <v>62</v>
      </c>
      <c r="D9" s="75">
        <v>82</v>
      </c>
      <c r="E9" s="40">
        <v>144</v>
      </c>
      <c r="F9" s="11" t="s">
        <v>693</v>
      </c>
      <c r="G9" s="11">
        <v>48120</v>
      </c>
      <c r="H9" s="75">
        <v>65120</v>
      </c>
      <c r="I9" s="12">
        <v>8323</v>
      </c>
      <c r="J9" s="177"/>
      <c r="K9" s="177"/>
    </row>
    <row r="10" spans="1:11" x14ac:dyDescent="0.25">
      <c r="A10" s="57" t="s">
        <v>83</v>
      </c>
      <c r="B10" s="40" t="s">
        <v>693</v>
      </c>
      <c r="C10" s="40">
        <v>98</v>
      </c>
      <c r="D10" s="75">
        <v>110</v>
      </c>
      <c r="E10" s="40">
        <v>208</v>
      </c>
      <c r="F10" s="11" t="s">
        <v>693</v>
      </c>
      <c r="G10" s="11">
        <v>48700</v>
      </c>
      <c r="H10" s="75">
        <v>67000</v>
      </c>
      <c r="I10" s="41">
        <v>12143</v>
      </c>
      <c r="J10" s="177"/>
      <c r="K10" s="177"/>
    </row>
    <row r="11" spans="1:11" x14ac:dyDescent="0.25">
      <c r="A11" s="57" t="s">
        <v>84</v>
      </c>
      <c r="B11" s="11" t="s">
        <v>693</v>
      </c>
      <c r="C11" s="11">
        <v>196</v>
      </c>
      <c r="D11" s="75">
        <v>196</v>
      </c>
      <c r="E11" s="40">
        <v>392</v>
      </c>
      <c r="F11" s="11" t="s">
        <v>693</v>
      </c>
      <c r="G11" s="11">
        <v>39150</v>
      </c>
      <c r="H11" s="75">
        <v>40450</v>
      </c>
      <c r="I11" s="12">
        <v>15602</v>
      </c>
      <c r="J11" s="177"/>
      <c r="K11" s="177"/>
    </row>
    <row r="12" spans="1:11" x14ac:dyDescent="0.25">
      <c r="A12" s="66" t="s">
        <v>85</v>
      </c>
      <c r="B12" s="67" t="s">
        <v>693</v>
      </c>
      <c r="C12" s="67">
        <v>527</v>
      </c>
      <c r="D12" s="228">
        <v>592</v>
      </c>
      <c r="E12" s="67">
        <v>1119</v>
      </c>
      <c r="F12" s="71" t="s">
        <v>693</v>
      </c>
      <c r="G12" s="71">
        <v>53370</v>
      </c>
      <c r="H12" s="228">
        <v>62085</v>
      </c>
      <c r="I12" s="68">
        <v>64881</v>
      </c>
      <c r="J12" s="177"/>
      <c r="K12" s="177"/>
    </row>
    <row r="13" spans="1:11" x14ac:dyDescent="0.25">
      <c r="A13" s="57"/>
      <c r="B13" s="40"/>
      <c r="C13" s="40"/>
      <c r="D13" s="40"/>
      <c r="E13" s="40"/>
      <c r="F13" s="11"/>
      <c r="G13" s="11"/>
      <c r="H13" s="40"/>
      <c r="I13" s="41"/>
      <c r="J13" s="177"/>
      <c r="K13" s="177"/>
    </row>
    <row r="14" spans="1:11" x14ac:dyDescent="0.25">
      <c r="A14" s="66" t="s">
        <v>86</v>
      </c>
      <c r="B14" s="67">
        <v>42</v>
      </c>
      <c r="C14" s="67">
        <v>17</v>
      </c>
      <c r="D14" s="228" t="s">
        <v>693</v>
      </c>
      <c r="E14" s="67">
        <v>59</v>
      </c>
      <c r="F14" s="71">
        <v>8000</v>
      </c>
      <c r="G14" s="71">
        <v>15000</v>
      </c>
      <c r="H14" s="228" t="s">
        <v>693</v>
      </c>
      <c r="I14" s="68">
        <v>591</v>
      </c>
      <c r="J14" s="177"/>
      <c r="K14" s="177"/>
    </row>
    <row r="15" spans="1:11" x14ac:dyDescent="0.25">
      <c r="A15" s="57"/>
      <c r="B15" s="40"/>
      <c r="C15" s="40"/>
      <c r="D15" s="40"/>
      <c r="E15" s="40"/>
      <c r="F15" s="11"/>
      <c r="G15" s="11"/>
      <c r="H15" s="40"/>
      <c r="I15" s="41"/>
      <c r="J15" s="177"/>
      <c r="K15" s="177"/>
    </row>
    <row r="16" spans="1:11" x14ac:dyDescent="0.25">
      <c r="A16" s="66" t="s">
        <v>87</v>
      </c>
      <c r="B16" s="67">
        <v>1</v>
      </c>
      <c r="C16" s="67">
        <v>5</v>
      </c>
      <c r="D16" s="228">
        <v>1</v>
      </c>
      <c r="E16" s="67">
        <v>7</v>
      </c>
      <c r="F16" s="71">
        <v>14400</v>
      </c>
      <c r="G16" s="71">
        <v>12600</v>
      </c>
      <c r="H16" s="228">
        <v>50400</v>
      </c>
      <c r="I16" s="68">
        <v>128</v>
      </c>
      <c r="J16" s="177"/>
      <c r="K16" s="177"/>
    </row>
    <row r="17" spans="1:11" x14ac:dyDescent="0.25">
      <c r="A17" s="57"/>
      <c r="B17" s="40"/>
      <c r="C17" s="40"/>
      <c r="D17" s="40"/>
      <c r="E17" s="40"/>
      <c r="F17" s="11"/>
      <c r="G17" s="11"/>
      <c r="H17" s="40"/>
      <c r="I17" s="41"/>
      <c r="J17" s="177"/>
      <c r="K17" s="177"/>
    </row>
    <row r="18" spans="1:11" x14ac:dyDescent="0.25">
      <c r="A18" s="57" t="s">
        <v>160</v>
      </c>
      <c r="B18" s="11" t="s">
        <v>693</v>
      </c>
      <c r="C18" s="11">
        <v>39</v>
      </c>
      <c r="D18" s="75">
        <v>6</v>
      </c>
      <c r="E18" s="40">
        <v>45</v>
      </c>
      <c r="F18" s="11" t="s">
        <v>693</v>
      </c>
      <c r="G18" s="11">
        <v>12780</v>
      </c>
      <c r="H18" s="75">
        <v>37000</v>
      </c>
      <c r="I18" s="12">
        <v>720</v>
      </c>
      <c r="J18" s="177"/>
      <c r="K18" s="177"/>
    </row>
    <row r="19" spans="1:11" x14ac:dyDescent="0.25">
      <c r="A19" s="57" t="s">
        <v>89</v>
      </c>
      <c r="B19" s="11">
        <v>10</v>
      </c>
      <c r="C19" s="75">
        <v>19</v>
      </c>
      <c r="D19" s="75">
        <v>7</v>
      </c>
      <c r="E19" s="40">
        <v>36</v>
      </c>
      <c r="F19" s="11">
        <v>6100</v>
      </c>
      <c r="G19" s="75">
        <v>13500</v>
      </c>
      <c r="H19" s="75">
        <v>27000</v>
      </c>
      <c r="I19" s="12">
        <v>507</v>
      </c>
      <c r="J19" s="177"/>
      <c r="K19" s="177"/>
    </row>
    <row r="20" spans="1:11" x14ac:dyDescent="0.25">
      <c r="A20" s="57" t="s">
        <v>90</v>
      </c>
      <c r="B20" s="11">
        <v>58</v>
      </c>
      <c r="C20" s="11">
        <v>49</v>
      </c>
      <c r="D20" s="75">
        <v>25</v>
      </c>
      <c r="E20" s="40">
        <v>132</v>
      </c>
      <c r="F20" s="11">
        <v>7500</v>
      </c>
      <c r="G20" s="11">
        <v>13000</v>
      </c>
      <c r="H20" s="75">
        <v>28000</v>
      </c>
      <c r="I20" s="12">
        <v>1772</v>
      </c>
      <c r="J20" s="177"/>
      <c r="K20" s="177"/>
    </row>
    <row r="21" spans="1:11" x14ac:dyDescent="0.25">
      <c r="A21" s="66" t="s">
        <v>91</v>
      </c>
      <c r="B21" s="67">
        <v>68</v>
      </c>
      <c r="C21" s="67">
        <v>107</v>
      </c>
      <c r="D21" s="228">
        <v>38</v>
      </c>
      <c r="E21" s="67">
        <v>213</v>
      </c>
      <c r="F21" s="71">
        <v>7294</v>
      </c>
      <c r="G21" s="71">
        <v>13009</v>
      </c>
      <c r="H21" s="228">
        <v>29237</v>
      </c>
      <c r="I21" s="68">
        <v>2999</v>
      </c>
      <c r="J21" s="177"/>
      <c r="K21" s="177"/>
    </row>
    <row r="22" spans="1:11" x14ac:dyDescent="0.25">
      <c r="A22" s="57"/>
      <c r="B22" s="40"/>
      <c r="C22" s="40"/>
      <c r="D22" s="40"/>
      <c r="E22" s="40"/>
      <c r="F22" s="11"/>
      <c r="G22" s="11"/>
      <c r="H22" s="40"/>
      <c r="I22" s="41"/>
      <c r="J22" s="177"/>
      <c r="K22" s="177"/>
    </row>
    <row r="23" spans="1:11" x14ac:dyDescent="0.25">
      <c r="A23" s="66" t="s">
        <v>92</v>
      </c>
      <c r="B23" s="67" t="s">
        <v>693</v>
      </c>
      <c r="C23" s="67">
        <v>908</v>
      </c>
      <c r="D23" s="228">
        <v>27</v>
      </c>
      <c r="E23" s="67">
        <v>935</v>
      </c>
      <c r="F23" s="71" t="s">
        <v>693</v>
      </c>
      <c r="G23" s="71">
        <v>30023</v>
      </c>
      <c r="H23" s="228">
        <v>38000</v>
      </c>
      <c r="I23" s="68">
        <v>28287</v>
      </c>
      <c r="J23" s="177"/>
      <c r="K23" s="177"/>
    </row>
    <row r="24" spans="1:11" x14ac:dyDescent="0.25">
      <c r="A24" s="57"/>
      <c r="B24" s="40"/>
      <c r="C24" s="40"/>
      <c r="D24" s="40"/>
      <c r="E24" s="40"/>
      <c r="F24" s="11"/>
      <c r="G24" s="11"/>
      <c r="H24" s="40"/>
      <c r="I24" s="41"/>
      <c r="J24" s="177"/>
      <c r="K24" s="177"/>
    </row>
    <row r="25" spans="1:11" x14ac:dyDescent="0.25">
      <c r="A25" s="66" t="s">
        <v>93</v>
      </c>
      <c r="B25" s="67" t="s">
        <v>693</v>
      </c>
      <c r="C25" s="67">
        <v>192</v>
      </c>
      <c r="D25" s="228">
        <v>3</v>
      </c>
      <c r="E25" s="67">
        <v>195</v>
      </c>
      <c r="F25" s="71" t="s">
        <v>693</v>
      </c>
      <c r="G25" s="71">
        <v>27800</v>
      </c>
      <c r="H25" s="228">
        <v>40000</v>
      </c>
      <c r="I25" s="68">
        <v>5458</v>
      </c>
      <c r="J25" s="177"/>
      <c r="K25" s="177"/>
    </row>
    <row r="26" spans="1:11" x14ac:dyDescent="0.25">
      <c r="A26" s="57"/>
      <c r="B26" s="40"/>
      <c r="C26" s="40"/>
      <c r="D26" s="40"/>
      <c r="E26" s="40"/>
      <c r="F26" s="11"/>
      <c r="G26" s="11"/>
      <c r="H26" s="40"/>
      <c r="I26" s="41"/>
      <c r="J26" s="177"/>
      <c r="K26" s="177"/>
    </row>
    <row r="27" spans="1:11" x14ac:dyDescent="0.25">
      <c r="A27" s="57" t="s">
        <v>94</v>
      </c>
      <c r="B27" s="40" t="s">
        <v>693</v>
      </c>
      <c r="C27" s="40">
        <v>17</v>
      </c>
      <c r="D27" s="40" t="s">
        <v>693</v>
      </c>
      <c r="E27" s="40">
        <v>17</v>
      </c>
      <c r="F27" s="40" t="s">
        <v>693</v>
      </c>
      <c r="G27" s="11">
        <v>21000</v>
      </c>
      <c r="H27" s="40" t="s">
        <v>693</v>
      </c>
      <c r="I27" s="41">
        <v>357</v>
      </c>
      <c r="J27" s="177"/>
      <c r="K27" s="177"/>
    </row>
    <row r="28" spans="1:11" x14ac:dyDescent="0.25">
      <c r="A28" s="57" t="s">
        <v>95</v>
      </c>
      <c r="B28" s="40" t="s">
        <v>693</v>
      </c>
      <c r="C28" s="40" t="s">
        <v>693</v>
      </c>
      <c r="D28" s="40" t="s">
        <v>693</v>
      </c>
      <c r="E28" s="40" t="s">
        <v>693</v>
      </c>
      <c r="F28" s="40" t="s">
        <v>693</v>
      </c>
      <c r="G28" s="11" t="s">
        <v>693</v>
      </c>
      <c r="H28" s="40" t="s">
        <v>693</v>
      </c>
      <c r="I28" s="41" t="s">
        <v>693</v>
      </c>
      <c r="J28" s="177"/>
      <c r="K28" s="177"/>
    </row>
    <row r="29" spans="1:11" x14ac:dyDescent="0.25">
      <c r="A29" s="57" t="s">
        <v>96</v>
      </c>
      <c r="B29" s="40" t="s">
        <v>693</v>
      </c>
      <c r="C29" s="11">
        <v>88</v>
      </c>
      <c r="D29" s="40">
        <v>3</v>
      </c>
      <c r="E29" s="40">
        <v>91</v>
      </c>
      <c r="F29" s="40" t="s">
        <v>693</v>
      </c>
      <c r="G29" s="11">
        <v>15295</v>
      </c>
      <c r="H29" s="40">
        <v>47000</v>
      </c>
      <c r="I29" s="12">
        <v>1487</v>
      </c>
      <c r="J29" s="177"/>
      <c r="K29" s="177"/>
    </row>
    <row r="30" spans="1:11" x14ac:dyDescent="0.25">
      <c r="A30" s="66" t="s">
        <v>97</v>
      </c>
      <c r="B30" s="67" t="s">
        <v>693</v>
      </c>
      <c r="C30" s="67">
        <v>105</v>
      </c>
      <c r="D30" s="228">
        <v>3</v>
      </c>
      <c r="E30" s="67">
        <v>108</v>
      </c>
      <c r="F30" s="71" t="s">
        <v>693</v>
      </c>
      <c r="G30" s="71">
        <v>16219</v>
      </c>
      <c r="H30" s="228">
        <v>47000</v>
      </c>
      <c r="I30" s="68">
        <v>1844</v>
      </c>
      <c r="J30" s="177"/>
      <c r="K30" s="177"/>
    </row>
    <row r="31" spans="1:11" x14ac:dyDescent="0.25">
      <c r="A31" s="57"/>
      <c r="B31" s="40"/>
      <c r="C31" s="40"/>
      <c r="D31" s="40"/>
      <c r="E31" s="40"/>
      <c r="F31" s="11"/>
      <c r="G31" s="11"/>
      <c r="H31" s="40"/>
      <c r="I31" s="41"/>
      <c r="J31" s="177"/>
      <c r="K31" s="177"/>
    </row>
    <row r="32" spans="1:11" x14ac:dyDescent="0.25">
      <c r="A32" s="57" t="s">
        <v>98</v>
      </c>
      <c r="B32" s="73">
        <v>1</v>
      </c>
      <c r="C32" s="73">
        <v>51</v>
      </c>
      <c r="D32" s="40">
        <v>23</v>
      </c>
      <c r="E32" s="40">
        <v>75</v>
      </c>
      <c r="F32" s="73">
        <v>4900</v>
      </c>
      <c r="G32" s="73">
        <v>20452</v>
      </c>
      <c r="H32" s="40">
        <v>46233</v>
      </c>
      <c r="I32" s="12">
        <v>2111</v>
      </c>
      <c r="J32" s="177"/>
      <c r="K32" s="177"/>
    </row>
    <row r="33" spans="1:11" x14ac:dyDescent="0.25">
      <c r="A33" s="57" t="s">
        <v>99</v>
      </c>
      <c r="B33" s="73" t="s">
        <v>693</v>
      </c>
      <c r="C33" s="73">
        <v>47</v>
      </c>
      <c r="D33" s="40">
        <v>1</v>
      </c>
      <c r="E33" s="40">
        <v>48</v>
      </c>
      <c r="F33" s="73" t="s">
        <v>693</v>
      </c>
      <c r="G33" s="73">
        <v>21591</v>
      </c>
      <c r="H33" s="40">
        <v>29000</v>
      </c>
      <c r="I33" s="12">
        <v>1044</v>
      </c>
      <c r="J33" s="177"/>
      <c r="K33" s="177"/>
    </row>
    <row r="34" spans="1:11" x14ac:dyDescent="0.25">
      <c r="A34" s="57" t="s">
        <v>100</v>
      </c>
      <c r="B34" s="73" t="s">
        <v>693</v>
      </c>
      <c r="C34" s="73">
        <v>26</v>
      </c>
      <c r="D34" s="40" t="s">
        <v>693</v>
      </c>
      <c r="E34" s="40">
        <v>26</v>
      </c>
      <c r="F34" s="73" t="s">
        <v>693</v>
      </c>
      <c r="G34" s="73">
        <v>17521</v>
      </c>
      <c r="H34" s="40" t="s">
        <v>693</v>
      </c>
      <c r="I34" s="12">
        <v>456</v>
      </c>
      <c r="J34" s="177"/>
      <c r="K34" s="177"/>
    </row>
    <row r="35" spans="1:11" x14ac:dyDescent="0.25">
      <c r="A35" s="57" t="s">
        <v>101</v>
      </c>
      <c r="B35" s="73">
        <v>1</v>
      </c>
      <c r="C35" s="73">
        <v>81</v>
      </c>
      <c r="D35" s="40">
        <v>13</v>
      </c>
      <c r="E35" s="40">
        <v>95</v>
      </c>
      <c r="F35" s="73">
        <v>500</v>
      </c>
      <c r="G35" s="73">
        <v>19894</v>
      </c>
      <c r="H35" s="40">
        <v>41323</v>
      </c>
      <c r="I35" s="12">
        <v>2154</v>
      </c>
      <c r="J35" s="177"/>
      <c r="K35" s="177"/>
    </row>
    <row r="36" spans="1:11" x14ac:dyDescent="0.25">
      <c r="A36" s="66" t="s">
        <v>102</v>
      </c>
      <c r="B36" s="67">
        <v>2</v>
      </c>
      <c r="C36" s="67">
        <v>205</v>
      </c>
      <c r="D36" s="228">
        <v>37</v>
      </c>
      <c r="E36" s="67">
        <v>244</v>
      </c>
      <c r="F36" s="71">
        <v>2700</v>
      </c>
      <c r="G36" s="71">
        <v>20121</v>
      </c>
      <c r="H36" s="228">
        <v>44042</v>
      </c>
      <c r="I36" s="68">
        <v>5765</v>
      </c>
      <c r="J36" s="177"/>
      <c r="K36" s="177"/>
    </row>
    <row r="37" spans="1:11" x14ac:dyDescent="0.25">
      <c r="A37" s="57"/>
      <c r="B37" s="40"/>
      <c r="C37" s="40"/>
      <c r="D37" s="40"/>
      <c r="E37" s="40"/>
      <c r="F37" s="11"/>
      <c r="G37" s="11"/>
      <c r="H37" s="11"/>
      <c r="I37" s="41"/>
      <c r="J37" s="177"/>
      <c r="K37" s="177"/>
    </row>
    <row r="38" spans="1:11" x14ac:dyDescent="0.25">
      <c r="A38" s="66" t="s">
        <v>103</v>
      </c>
      <c r="B38" s="67" t="s">
        <v>693</v>
      </c>
      <c r="C38" s="67">
        <v>70</v>
      </c>
      <c r="D38" s="228">
        <v>29</v>
      </c>
      <c r="E38" s="67">
        <v>99</v>
      </c>
      <c r="F38" s="71" t="s">
        <v>693</v>
      </c>
      <c r="G38" s="71">
        <v>22000</v>
      </c>
      <c r="H38" s="228">
        <v>40200</v>
      </c>
      <c r="I38" s="68">
        <v>2706</v>
      </c>
      <c r="J38" s="177"/>
      <c r="K38" s="177"/>
    </row>
    <row r="39" spans="1:11" x14ac:dyDescent="0.25">
      <c r="A39" s="57"/>
      <c r="B39" s="40"/>
      <c r="C39" s="40"/>
      <c r="D39" s="40"/>
      <c r="E39" s="40"/>
      <c r="F39" s="11"/>
      <c r="G39" s="11"/>
      <c r="H39" s="11"/>
      <c r="I39" s="41"/>
      <c r="J39" s="177"/>
      <c r="K39" s="177"/>
    </row>
    <row r="40" spans="1:11" x14ac:dyDescent="0.25">
      <c r="A40" s="57" t="s">
        <v>161</v>
      </c>
      <c r="B40" s="40" t="s">
        <v>693</v>
      </c>
      <c r="C40" s="11">
        <v>3</v>
      </c>
      <c r="D40" s="40" t="s">
        <v>693</v>
      </c>
      <c r="E40" s="40">
        <v>3</v>
      </c>
      <c r="F40" s="40" t="s">
        <v>693</v>
      </c>
      <c r="G40" s="11">
        <v>17000</v>
      </c>
      <c r="H40" s="40" t="s">
        <v>693</v>
      </c>
      <c r="I40" s="12">
        <v>51</v>
      </c>
      <c r="J40" s="177"/>
      <c r="K40" s="177"/>
    </row>
    <row r="41" spans="1:11" x14ac:dyDescent="0.25">
      <c r="A41" s="57" t="s">
        <v>105</v>
      </c>
      <c r="B41" s="11" t="s">
        <v>693</v>
      </c>
      <c r="C41" s="11">
        <v>5</v>
      </c>
      <c r="D41" s="40" t="s">
        <v>693</v>
      </c>
      <c r="E41" s="40">
        <v>5</v>
      </c>
      <c r="F41" s="11" t="s">
        <v>693</v>
      </c>
      <c r="G41" s="11">
        <v>40000</v>
      </c>
      <c r="H41" s="40" t="s">
        <v>693</v>
      </c>
      <c r="I41" s="12">
        <v>200</v>
      </c>
      <c r="J41" s="177"/>
      <c r="K41" s="177"/>
    </row>
    <row r="42" spans="1:11" x14ac:dyDescent="0.25">
      <c r="A42" s="57" t="s">
        <v>106</v>
      </c>
      <c r="B42" s="11" t="s">
        <v>693</v>
      </c>
      <c r="C42" s="11">
        <v>51</v>
      </c>
      <c r="D42" s="75">
        <v>11</v>
      </c>
      <c r="E42" s="40">
        <v>62</v>
      </c>
      <c r="F42" s="11" t="s">
        <v>693</v>
      </c>
      <c r="G42" s="11">
        <v>22180</v>
      </c>
      <c r="H42" s="75">
        <v>55000</v>
      </c>
      <c r="I42" s="12">
        <v>1736</v>
      </c>
      <c r="J42" s="177"/>
      <c r="K42" s="177"/>
    </row>
    <row r="43" spans="1:11" x14ac:dyDescent="0.25">
      <c r="A43" s="57" t="s">
        <v>107</v>
      </c>
      <c r="B43" s="75" t="s">
        <v>693</v>
      </c>
      <c r="C43" s="11">
        <v>3</v>
      </c>
      <c r="D43" s="75">
        <v>1</v>
      </c>
      <c r="E43" s="40">
        <v>4</v>
      </c>
      <c r="F43" s="75" t="s">
        <v>693</v>
      </c>
      <c r="G43" s="11">
        <v>30400</v>
      </c>
      <c r="H43" s="75">
        <v>36800</v>
      </c>
      <c r="I43" s="12">
        <v>128</v>
      </c>
      <c r="J43" s="177"/>
      <c r="K43" s="177"/>
    </row>
    <row r="44" spans="1:11" x14ac:dyDescent="0.25">
      <c r="A44" s="57" t="s">
        <v>108</v>
      </c>
      <c r="B44" s="11" t="s">
        <v>693</v>
      </c>
      <c r="C44" s="11">
        <v>2</v>
      </c>
      <c r="D44" s="40" t="s">
        <v>693</v>
      </c>
      <c r="E44" s="40">
        <v>2</v>
      </c>
      <c r="F44" s="11" t="s">
        <v>693</v>
      </c>
      <c r="G44" s="11">
        <v>19000</v>
      </c>
      <c r="H44" s="40" t="s">
        <v>693</v>
      </c>
      <c r="I44" s="12">
        <v>38</v>
      </c>
      <c r="J44" s="177"/>
      <c r="K44" s="177"/>
    </row>
    <row r="45" spans="1:11" x14ac:dyDescent="0.25">
      <c r="A45" s="57" t="s">
        <v>109</v>
      </c>
      <c r="B45" s="40" t="s">
        <v>693</v>
      </c>
      <c r="C45" s="11">
        <v>2</v>
      </c>
      <c r="D45" s="40" t="s">
        <v>693</v>
      </c>
      <c r="E45" s="40">
        <v>2</v>
      </c>
      <c r="F45" s="40" t="s">
        <v>693</v>
      </c>
      <c r="G45" s="11">
        <v>16000</v>
      </c>
      <c r="H45" s="40" t="s">
        <v>693</v>
      </c>
      <c r="I45" s="12">
        <v>32</v>
      </c>
      <c r="J45" s="177"/>
      <c r="K45" s="177"/>
    </row>
    <row r="46" spans="1:11" x14ac:dyDescent="0.25">
      <c r="A46" s="57" t="s">
        <v>110</v>
      </c>
      <c r="B46" s="11" t="s">
        <v>693</v>
      </c>
      <c r="C46" s="11" t="s">
        <v>693</v>
      </c>
      <c r="D46" s="40" t="s">
        <v>693</v>
      </c>
      <c r="E46" s="40" t="s">
        <v>693</v>
      </c>
      <c r="F46" s="11" t="s">
        <v>693</v>
      </c>
      <c r="G46" s="11" t="s">
        <v>693</v>
      </c>
      <c r="H46" s="40" t="s">
        <v>693</v>
      </c>
      <c r="I46" s="12" t="s">
        <v>693</v>
      </c>
      <c r="J46" s="177"/>
      <c r="K46" s="177"/>
    </row>
    <row r="47" spans="1:11" x14ac:dyDescent="0.25">
      <c r="A47" s="57" t="s">
        <v>111</v>
      </c>
      <c r="B47" s="40" t="s">
        <v>693</v>
      </c>
      <c r="C47" s="11">
        <v>7</v>
      </c>
      <c r="D47" s="40" t="s">
        <v>693</v>
      </c>
      <c r="E47" s="40">
        <v>7</v>
      </c>
      <c r="F47" s="40" t="s">
        <v>693</v>
      </c>
      <c r="G47" s="11">
        <v>20000</v>
      </c>
      <c r="H47" s="40" t="s">
        <v>693</v>
      </c>
      <c r="I47" s="12">
        <v>140</v>
      </c>
      <c r="J47" s="177"/>
      <c r="K47" s="177"/>
    </row>
    <row r="48" spans="1:11" x14ac:dyDescent="0.25">
      <c r="A48" s="57" t="s">
        <v>112</v>
      </c>
      <c r="B48" s="11" t="s">
        <v>693</v>
      </c>
      <c r="C48" s="11">
        <v>34</v>
      </c>
      <c r="D48" s="75" t="s">
        <v>693</v>
      </c>
      <c r="E48" s="40">
        <v>34</v>
      </c>
      <c r="F48" s="11" t="s">
        <v>693</v>
      </c>
      <c r="G48" s="11">
        <v>20000</v>
      </c>
      <c r="H48" s="75" t="s">
        <v>693</v>
      </c>
      <c r="I48" s="12">
        <v>680</v>
      </c>
      <c r="J48" s="177"/>
      <c r="K48" s="177"/>
    </row>
    <row r="49" spans="1:11" x14ac:dyDescent="0.25">
      <c r="A49" s="66" t="s">
        <v>113</v>
      </c>
      <c r="B49" s="67" t="s">
        <v>693</v>
      </c>
      <c r="C49" s="67">
        <v>107</v>
      </c>
      <c r="D49" s="228">
        <v>12</v>
      </c>
      <c r="E49" s="67">
        <v>119</v>
      </c>
      <c r="F49" s="71" t="s">
        <v>693</v>
      </c>
      <c r="G49" s="71">
        <v>22088</v>
      </c>
      <c r="H49" s="228">
        <v>53483</v>
      </c>
      <c r="I49" s="68">
        <v>3005</v>
      </c>
      <c r="J49" s="177"/>
      <c r="K49" s="177"/>
    </row>
    <row r="50" spans="1:11" x14ac:dyDescent="0.25">
      <c r="A50" s="57"/>
      <c r="B50" s="40"/>
      <c r="C50" s="40"/>
      <c r="D50" s="40"/>
      <c r="E50" s="40"/>
      <c r="F50" s="11"/>
      <c r="G50" s="11"/>
      <c r="H50" s="11"/>
      <c r="I50" s="41"/>
      <c r="J50" s="177"/>
      <c r="K50" s="177"/>
    </row>
    <row r="51" spans="1:11" x14ac:dyDescent="0.25">
      <c r="A51" s="66" t="s">
        <v>114</v>
      </c>
      <c r="B51" s="67">
        <v>18</v>
      </c>
      <c r="C51" s="67" t="s">
        <v>693</v>
      </c>
      <c r="D51" s="228">
        <v>4</v>
      </c>
      <c r="E51" s="67">
        <v>22</v>
      </c>
      <c r="F51" s="71" t="s">
        <v>693</v>
      </c>
      <c r="G51" s="71">
        <v>26200</v>
      </c>
      <c r="H51" s="228" t="s">
        <v>693</v>
      </c>
      <c r="I51" s="68">
        <v>105</v>
      </c>
      <c r="J51" s="177"/>
      <c r="K51" s="177"/>
    </row>
    <row r="52" spans="1:11" x14ac:dyDescent="0.25">
      <c r="A52" s="57"/>
      <c r="B52" s="40"/>
      <c r="C52" s="40"/>
      <c r="D52" s="40"/>
      <c r="E52" s="40"/>
      <c r="F52" s="11"/>
      <c r="G52" s="11"/>
      <c r="H52" s="11"/>
      <c r="I52" s="41"/>
      <c r="J52" s="177"/>
      <c r="K52" s="177"/>
    </row>
    <row r="53" spans="1:11" x14ac:dyDescent="0.25">
      <c r="A53" s="57" t="s">
        <v>115</v>
      </c>
      <c r="B53" s="40" t="s">
        <v>693</v>
      </c>
      <c r="C53" s="11">
        <v>488</v>
      </c>
      <c r="D53" s="40" t="s">
        <v>693</v>
      </c>
      <c r="E53" s="40">
        <v>488</v>
      </c>
      <c r="F53" s="40" t="s">
        <v>693</v>
      </c>
      <c r="G53" s="11">
        <v>40000</v>
      </c>
      <c r="H53" s="40" t="s">
        <v>693</v>
      </c>
      <c r="I53" s="12">
        <v>19520</v>
      </c>
      <c r="J53" s="177"/>
      <c r="K53" s="177"/>
    </row>
    <row r="54" spans="1:11" x14ac:dyDescent="0.25">
      <c r="A54" s="57" t="s">
        <v>116</v>
      </c>
      <c r="B54" s="40" t="s">
        <v>693</v>
      </c>
      <c r="C54" s="11">
        <v>513</v>
      </c>
      <c r="D54" s="40" t="s">
        <v>693</v>
      </c>
      <c r="E54" s="40">
        <v>513</v>
      </c>
      <c r="F54" s="40" t="s">
        <v>693</v>
      </c>
      <c r="G54" s="11">
        <v>40000</v>
      </c>
      <c r="H54" s="40" t="s">
        <v>693</v>
      </c>
      <c r="I54" s="12">
        <v>20520</v>
      </c>
      <c r="J54" s="177"/>
      <c r="K54" s="177"/>
    </row>
    <row r="55" spans="1:11" x14ac:dyDescent="0.25">
      <c r="A55" s="57" t="s">
        <v>117</v>
      </c>
      <c r="B55" s="40">
        <v>18</v>
      </c>
      <c r="C55" s="11">
        <v>22</v>
      </c>
      <c r="D55" s="40" t="s">
        <v>693</v>
      </c>
      <c r="E55" s="40">
        <v>40</v>
      </c>
      <c r="F55" s="40">
        <v>4500</v>
      </c>
      <c r="G55" s="11">
        <v>35000</v>
      </c>
      <c r="H55" s="40" t="s">
        <v>693</v>
      </c>
      <c r="I55" s="12">
        <v>851</v>
      </c>
      <c r="J55" s="177"/>
      <c r="K55" s="177"/>
    </row>
    <row r="56" spans="1:11" x14ac:dyDescent="0.25">
      <c r="A56" s="57" t="s">
        <v>118</v>
      </c>
      <c r="B56" s="40">
        <v>3</v>
      </c>
      <c r="C56" s="11">
        <v>7</v>
      </c>
      <c r="D56" s="40" t="s">
        <v>693</v>
      </c>
      <c r="E56" s="40">
        <v>10</v>
      </c>
      <c r="F56" s="40">
        <v>8000</v>
      </c>
      <c r="G56" s="11">
        <v>20000</v>
      </c>
      <c r="H56" s="40" t="s">
        <v>693</v>
      </c>
      <c r="I56" s="12">
        <v>164</v>
      </c>
      <c r="J56" s="177"/>
      <c r="K56" s="177"/>
    </row>
    <row r="57" spans="1:11" x14ac:dyDescent="0.25">
      <c r="A57" s="57" t="s">
        <v>119</v>
      </c>
      <c r="B57" s="40" t="s">
        <v>693</v>
      </c>
      <c r="C57" s="11">
        <v>122</v>
      </c>
      <c r="D57" s="40" t="s">
        <v>693</v>
      </c>
      <c r="E57" s="40">
        <v>122</v>
      </c>
      <c r="F57" s="40" t="s">
        <v>693</v>
      </c>
      <c r="G57" s="11">
        <v>47705</v>
      </c>
      <c r="H57" s="40" t="s">
        <v>693</v>
      </c>
      <c r="I57" s="12">
        <v>5820</v>
      </c>
      <c r="J57" s="177"/>
      <c r="K57" s="177"/>
    </row>
    <row r="58" spans="1:11" x14ac:dyDescent="0.25">
      <c r="A58" s="66" t="s">
        <v>176</v>
      </c>
      <c r="B58" s="67">
        <v>21</v>
      </c>
      <c r="C58" s="67">
        <v>1152</v>
      </c>
      <c r="D58" s="228" t="s">
        <v>693</v>
      </c>
      <c r="E58" s="67">
        <v>1173</v>
      </c>
      <c r="F58" s="71">
        <v>5000</v>
      </c>
      <c r="G58" s="71">
        <v>40599</v>
      </c>
      <c r="H58" s="228" t="s">
        <v>693</v>
      </c>
      <c r="I58" s="68">
        <v>46875</v>
      </c>
      <c r="J58" s="177"/>
      <c r="K58" s="177"/>
    </row>
    <row r="59" spans="1:11" x14ac:dyDescent="0.25">
      <c r="A59" s="57"/>
      <c r="B59" s="40"/>
      <c r="C59" s="40"/>
      <c r="D59" s="40"/>
      <c r="E59" s="40"/>
      <c r="F59" s="11"/>
      <c r="G59" s="11"/>
      <c r="H59" s="11"/>
      <c r="I59" s="41"/>
      <c r="J59" s="177"/>
      <c r="K59" s="177"/>
    </row>
    <row r="60" spans="1:11" x14ac:dyDescent="0.25">
      <c r="A60" s="57" t="s">
        <v>121</v>
      </c>
      <c r="B60" s="40" t="s">
        <v>693</v>
      </c>
      <c r="C60" s="11">
        <v>52</v>
      </c>
      <c r="D60" s="11">
        <v>274</v>
      </c>
      <c r="E60" s="40">
        <v>326</v>
      </c>
      <c r="F60" s="40" t="s">
        <v>693</v>
      </c>
      <c r="G60" s="11">
        <v>40000</v>
      </c>
      <c r="H60" s="11">
        <v>130000</v>
      </c>
      <c r="I60" s="12">
        <v>37700</v>
      </c>
      <c r="J60" s="177"/>
      <c r="K60" s="177"/>
    </row>
    <row r="61" spans="1:11" x14ac:dyDescent="0.25">
      <c r="A61" s="57" t="s">
        <v>122</v>
      </c>
      <c r="B61" s="11" t="s">
        <v>693</v>
      </c>
      <c r="C61" s="11">
        <v>122</v>
      </c>
      <c r="D61" s="75">
        <v>9</v>
      </c>
      <c r="E61" s="40">
        <v>131</v>
      </c>
      <c r="F61" s="11" t="s">
        <v>693</v>
      </c>
      <c r="G61" s="11">
        <v>24250</v>
      </c>
      <c r="H61" s="75">
        <v>37500</v>
      </c>
      <c r="I61" s="12">
        <v>3296</v>
      </c>
      <c r="J61" s="177"/>
      <c r="K61" s="177"/>
    </row>
    <row r="62" spans="1:11" x14ac:dyDescent="0.25">
      <c r="A62" s="57" t="s">
        <v>123</v>
      </c>
      <c r="B62" s="40" t="s">
        <v>693</v>
      </c>
      <c r="C62" s="11">
        <v>269</v>
      </c>
      <c r="D62" s="75">
        <v>83</v>
      </c>
      <c r="E62" s="40">
        <v>352</v>
      </c>
      <c r="F62" s="40" t="s">
        <v>693</v>
      </c>
      <c r="G62" s="11">
        <v>57175</v>
      </c>
      <c r="H62" s="75">
        <v>90361</v>
      </c>
      <c r="I62" s="12">
        <v>22880</v>
      </c>
      <c r="J62" s="177"/>
      <c r="K62" s="177"/>
    </row>
    <row r="63" spans="1:11" x14ac:dyDescent="0.25">
      <c r="A63" s="66" t="s">
        <v>124</v>
      </c>
      <c r="B63" s="67" t="s">
        <v>693</v>
      </c>
      <c r="C63" s="67">
        <v>443</v>
      </c>
      <c r="D63" s="228">
        <v>366</v>
      </c>
      <c r="E63" s="67">
        <v>809</v>
      </c>
      <c r="F63" s="71" t="s">
        <v>693</v>
      </c>
      <c r="G63" s="71">
        <v>46092</v>
      </c>
      <c r="H63" s="228">
        <v>118736</v>
      </c>
      <c r="I63" s="68">
        <v>63876</v>
      </c>
      <c r="J63" s="177"/>
      <c r="K63" s="177"/>
    </row>
    <row r="64" spans="1:11" x14ac:dyDescent="0.25">
      <c r="A64" s="57"/>
      <c r="B64" s="40"/>
      <c r="C64" s="40"/>
      <c r="D64" s="40"/>
      <c r="E64" s="40"/>
      <c r="F64" s="11"/>
      <c r="G64" s="11"/>
      <c r="H64" s="11"/>
      <c r="I64" s="41"/>
      <c r="J64" s="177"/>
      <c r="K64" s="177"/>
    </row>
    <row r="65" spans="1:11" x14ac:dyDescent="0.25">
      <c r="A65" s="66" t="s">
        <v>125</v>
      </c>
      <c r="B65" s="67" t="s">
        <v>693</v>
      </c>
      <c r="C65" s="67">
        <v>283</v>
      </c>
      <c r="D65" s="228">
        <v>1248</v>
      </c>
      <c r="E65" s="67">
        <v>1531</v>
      </c>
      <c r="F65" s="71" t="s">
        <v>693</v>
      </c>
      <c r="G65" s="71">
        <v>75659</v>
      </c>
      <c r="H65" s="228">
        <v>107654</v>
      </c>
      <c r="I65" s="68">
        <v>155764</v>
      </c>
      <c r="J65" s="177"/>
      <c r="K65" s="177"/>
    </row>
    <row r="66" spans="1:11" x14ac:dyDescent="0.25">
      <c r="A66" s="57"/>
      <c r="B66" s="40"/>
      <c r="C66" s="40"/>
      <c r="D66" s="40"/>
      <c r="E66" s="40"/>
      <c r="F66" s="11"/>
      <c r="G66" s="11"/>
      <c r="H66" s="11"/>
      <c r="I66" s="41"/>
      <c r="J66" s="177"/>
      <c r="K66" s="177"/>
    </row>
    <row r="67" spans="1:11" x14ac:dyDescent="0.25">
      <c r="A67" s="57" t="s">
        <v>126</v>
      </c>
      <c r="B67" s="40" t="s">
        <v>693</v>
      </c>
      <c r="C67" s="11">
        <v>473</v>
      </c>
      <c r="D67" s="75">
        <v>14</v>
      </c>
      <c r="E67" s="40">
        <v>487</v>
      </c>
      <c r="F67" s="40" t="s">
        <v>693</v>
      </c>
      <c r="G67" s="11">
        <v>43422</v>
      </c>
      <c r="H67" s="75">
        <v>210850</v>
      </c>
      <c r="I67" s="12">
        <v>23491</v>
      </c>
      <c r="J67" s="177"/>
      <c r="K67" s="177"/>
    </row>
    <row r="68" spans="1:11" x14ac:dyDescent="0.25">
      <c r="A68" s="57" t="s">
        <v>127</v>
      </c>
      <c r="B68" s="40" t="s">
        <v>693</v>
      </c>
      <c r="C68" s="11">
        <v>136</v>
      </c>
      <c r="D68" s="75">
        <v>1</v>
      </c>
      <c r="E68" s="40">
        <v>137</v>
      </c>
      <c r="F68" s="40" t="s">
        <v>693</v>
      </c>
      <c r="G68" s="11">
        <v>44634</v>
      </c>
      <c r="H68" s="75">
        <v>90000</v>
      </c>
      <c r="I68" s="12">
        <v>6160</v>
      </c>
      <c r="J68" s="177"/>
      <c r="K68" s="177"/>
    </row>
    <row r="69" spans="1:11" x14ac:dyDescent="0.25">
      <c r="A69" s="66" t="s">
        <v>128</v>
      </c>
      <c r="B69" s="67" t="s">
        <v>693</v>
      </c>
      <c r="C69" s="67">
        <v>609</v>
      </c>
      <c r="D69" s="228">
        <v>15</v>
      </c>
      <c r="E69" s="67">
        <v>624</v>
      </c>
      <c r="F69" s="71" t="s">
        <v>693</v>
      </c>
      <c r="G69" s="71">
        <v>43693</v>
      </c>
      <c r="H69" s="228">
        <v>202793</v>
      </c>
      <c r="I69" s="68">
        <v>29651</v>
      </c>
      <c r="J69" s="177"/>
      <c r="K69" s="177"/>
    </row>
    <row r="70" spans="1:11" x14ac:dyDescent="0.25">
      <c r="A70" s="57"/>
      <c r="B70" s="40"/>
      <c r="C70" s="40"/>
      <c r="D70" s="40"/>
      <c r="E70" s="40"/>
      <c r="F70" s="11"/>
      <c r="G70" s="11"/>
      <c r="H70" s="11"/>
      <c r="I70" s="41"/>
      <c r="J70" s="177"/>
      <c r="K70" s="177"/>
    </row>
    <row r="71" spans="1:11" x14ac:dyDescent="0.25">
      <c r="A71" s="57" t="s">
        <v>129</v>
      </c>
      <c r="B71" s="40" t="s">
        <v>693</v>
      </c>
      <c r="C71" s="11">
        <v>10</v>
      </c>
      <c r="D71" s="11">
        <v>11115</v>
      </c>
      <c r="E71" s="40">
        <v>11125</v>
      </c>
      <c r="F71" s="40" t="s">
        <v>693</v>
      </c>
      <c r="G71" s="11">
        <v>26000</v>
      </c>
      <c r="H71" s="11">
        <v>76077</v>
      </c>
      <c r="I71" s="12">
        <v>845855</v>
      </c>
      <c r="J71" s="177"/>
      <c r="K71" s="177"/>
    </row>
    <row r="72" spans="1:11" x14ac:dyDescent="0.25">
      <c r="A72" s="57" t="s">
        <v>130</v>
      </c>
      <c r="B72" s="40" t="s">
        <v>693</v>
      </c>
      <c r="C72" s="11">
        <v>286</v>
      </c>
      <c r="D72" s="40">
        <v>142</v>
      </c>
      <c r="E72" s="40">
        <v>428</v>
      </c>
      <c r="F72" s="40" t="s">
        <v>693</v>
      </c>
      <c r="G72" s="11">
        <v>39360</v>
      </c>
      <c r="H72" s="40">
        <v>67624</v>
      </c>
      <c r="I72" s="12">
        <v>20860</v>
      </c>
      <c r="J72" s="177"/>
      <c r="K72" s="177"/>
    </row>
    <row r="73" spans="1:11" x14ac:dyDescent="0.25">
      <c r="A73" s="57" t="s">
        <v>131</v>
      </c>
      <c r="B73" s="11">
        <v>2</v>
      </c>
      <c r="C73" s="11">
        <v>133</v>
      </c>
      <c r="D73" s="40" t="s">
        <v>693</v>
      </c>
      <c r="E73" s="40">
        <v>135</v>
      </c>
      <c r="F73" s="11">
        <v>8000</v>
      </c>
      <c r="G73" s="11">
        <v>20000</v>
      </c>
      <c r="H73" s="40">
        <v>60000</v>
      </c>
      <c r="I73" s="12">
        <v>2676</v>
      </c>
      <c r="J73" s="177"/>
      <c r="K73" s="177"/>
    </row>
    <row r="74" spans="1:11" x14ac:dyDescent="0.25">
      <c r="A74" s="57" t="s">
        <v>132</v>
      </c>
      <c r="B74" s="40" t="s">
        <v>693</v>
      </c>
      <c r="C74" s="11">
        <v>271</v>
      </c>
      <c r="D74" s="75">
        <v>458</v>
      </c>
      <c r="E74" s="40">
        <v>729</v>
      </c>
      <c r="F74" s="40" t="s">
        <v>693</v>
      </c>
      <c r="G74" s="11">
        <v>34064</v>
      </c>
      <c r="H74" s="75">
        <v>68699</v>
      </c>
      <c r="I74" s="12">
        <v>40695</v>
      </c>
      <c r="J74" s="177"/>
      <c r="K74" s="177"/>
    </row>
    <row r="75" spans="1:11" x14ac:dyDescent="0.25">
      <c r="A75" s="57" t="s">
        <v>133</v>
      </c>
      <c r="B75" s="11" t="s">
        <v>693</v>
      </c>
      <c r="C75" s="11">
        <v>90</v>
      </c>
      <c r="D75" s="75" t="s">
        <v>693</v>
      </c>
      <c r="E75" s="40">
        <v>90</v>
      </c>
      <c r="F75" s="11" t="s">
        <v>693</v>
      </c>
      <c r="G75" s="11">
        <v>22777</v>
      </c>
      <c r="H75" s="75" t="s">
        <v>693</v>
      </c>
      <c r="I75" s="12">
        <v>2050</v>
      </c>
      <c r="J75" s="177"/>
      <c r="K75" s="177"/>
    </row>
    <row r="76" spans="1:11" x14ac:dyDescent="0.25">
      <c r="A76" s="57" t="s">
        <v>134</v>
      </c>
      <c r="B76" s="11" t="s">
        <v>693</v>
      </c>
      <c r="C76" s="11">
        <v>103</v>
      </c>
      <c r="D76" s="40" t="s">
        <v>693</v>
      </c>
      <c r="E76" s="40">
        <v>103</v>
      </c>
      <c r="F76" s="11" t="s">
        <v>693</v>
      </c>
      <c r="G76" s="11">
        <v>25000</v>
      </c>
      <c r="H76" s="40" t="s">
        <v>693</v>
      </c>
      <c r="I76" s="12">
        <v>2575</v>
      </c>
      <c r="J76" s="177"/>
      <c r="K76" s="177"/>
    </row>
    <row r="77" spans="1:11" x14ac:dyDescent="0.25">
      <c r="A77" s="57" t="s">
        <v>135</v>
      </c>
      <c r="B77" s="75" t="s">
        <v>693</v>
      </c>
      <c r="C77" s="11">
        <v>220</v>
      </c>
      <c r="D77" s="75">
        <v>198</v>
      </c>
      <c r="E77" s="40">
        <v>418</v>
      </c>
      <c r="F77" s="75" t="s">
        <v>693</v>
      </c>
      <c r="G77" s="11">
        <v>23000</v>
      </c>
      <c r="H77" s="75">
        <v>60000</v>
      </c>
      <c r="I77" s="12">
        <v>16940</v>
      </c>
      <c r="J77" s="177"/>
      <c r="K77" s="177"/>
    </row>
    <row r="78" spans="1:11" x14ac:dyDescent="0.25">
      <c r="A78" s="57" t="s">
        <v>136</v>
      </c>
      <c r="B78" s="75" t="s">
        <v>693</v>
      </c>
      <c r="C78" s="11">
        <v>680</v>
      </c>
      <c r="D78" s="75">
        <v>10</v>
      </c>
      <c r="E78" s="40">
        <v>690</v>
      </c>
      <c r="F78" s="75" t="s">
        <v>693</v>
      </c>
      <c r="G78" s="11">
        <v>55000</v>
      </c>
      <c r="H78" s="75">
        <v>65000</v>
      </c>
      <c r="I78" s="12">
        <v>38050</v>
      </c>
      <c r="J78" s="177"/>
      <c r="K78" s="177"/>
    </row>
    <row r="79" spans="1:11" x14ac:dyDescent="0.25">
      <c r="A79" s="66" t="s">
        <v>137</v>
      </c>
      <c r="B79" s="67">
        <v>2</v>
      </c>
      <c r="C79" s="67">
        <v>1793</v>
      </c>
      <c r="D79" s="228">
        <v>11923</v>
      </c>
      <c r="E79" s="67">
        <v>13718</v>
      </c>
      <c r="F79" s="71">
        <v>8000</v>
      </c>
      <c r="G79" s="71">
        <v>39316</v>
      </c>
      <c r="H79" s="228">
        <v>75417</v>
      </c>
      <c r="I79" s="68">
        <v>969701</v>
      </c>
      <c r="J79" s="177"/>
      <c r="K79" s="177"/>
    </row>
    <row r="80" spans="1:11" x14ac:dyDescent="0.25">
      <c r="A80" s="57"/>
      <c r="B80" s="40"/>
      <c r="C80" s="40"/>
      <c r="D80" s="40"/>
      <c r="E80" s="40"/>
      <c r="F80" s="11"/>
      <c r="G80" s="11"/>
      <c r="H80" s="11"/>
      <c r="I80" s="41"/>
      <c r="J80" s="177"/>
      <c r="K80" s="177"/>
    </row>
    <row r="81" spans="1:9" x14ac:dyDescent="0.25">
      <c r="A81" s="57" t="s">
        <v>138</v>
      </c>
      <c r="B81" s="75">
        <v>3</v>
      </c>
      <c r="C81" s="11">
        <v>41</v>
      </c>
      <c r="D81" s="75">
        <v>105</v>
      </c>
      <c r="E81" s="40">
        <v>149</v>
      </c>
      <c r="F81" s="75">
        <v>7650</v>
      </c>
      <c r="G81" s="11">
        <v>45721</v>
      </c>
      <c r="H81" s="75">
        <v>84063</v>
      </c>
      <c r="I81" s="12">
        <v>10686</v>
      </c>
    </row>
    <row r="82" spans="1:9" x14ac:dyDescent="0.25">
      <c r="A82" s="57" t="s">
        <v>139</v>
      </c>
      <c r="B82" s="11" t="s">
        <v>693</v>
      </c>
      <c r="C82" s="11">
        <v>22</v>
      </c>
      <c r="D82" s="75">
        <v>83</v>
      </c>
      <c r="E82" s="40">
        <v>105</v>
      </c>
      <c r="F82" s="11" t="s">
        <v>693</v>
      </c>
      <c r="G82" s="11">
        <v>30000</v>
      </c>
      <c r="H82" s="75">
        <v>74724</v>
      </c>
      <c r="I82" s="12">
        <v>6870</v>
      </c>
    </row>
    <row r="83" spans="1:9" x14ac:dyDescent="0.25">
      <c r="A83" s="66" t="s">
        <v>140</v>
      </c>
      <c r="B83" s="67">
        <v>3</v>
      </c>
      <c r="C83" s="67">
        <v>63</v>
      </c>
      <c r="D83" s="228">
        <v>188</v>
      </c>
      <c r="E83" s="67">
        <v>254</v>
      </c>
      <c r="F83" s="71">
        <v>7650</v>
      </c>
      <c r="G83" s="71">
        <v>40231</v>
      </c>
      <c r="H83" s="228">
        <v>79940</v>
      </c>
      <c r="I83" s="68">
        <v>17556</v>
      </c>
    </row>
    <row r="84" spans="1:9" x14ac:dyDescent="0.25">
      <c r="A84" s="57"/>
      <c r="B84" s="40"/>
      <c r="C84" s="40"/>
      <c r="D84" s="40"/>
      <c r="E84" s="40"/>
      <c r="F84" s="11"/>
      <c r="G84" s="11"/>
      <c r="H84" s="11"/>
      <c r="I84" s="12"/>
    </row>
    <row r="85" spans="1:9" ht="13.8" thickBot="1" x14ac:dyDescent="0.3">
      <c r="A85" s="60" t="s">
        <v>141</v>
      </c>
      <c r="B85" s="47">
        <v>157</v>
      </c>
      <c r="C85" s="47">
        <v>6586</v>
      </c>
      <c r="D85" s="47">
        <v>14486</v>
      </c>
      <c r="E85" s="47">
        <v>21229</v>
      </c>
      <c r="F85" s="149">
        <v>6342</v>
      </c>
      <c r="G85" s="149">
        <v>39539</v>
      </c>
      <c r="H85" s="149">
        <v>78539</v>
      </c>
      <c r="I85" s="48">
        <v>1399192</v>
      </c>
    </row>
  </sheetData>
  <mergeCells count="7">
    <mergeCell ref="A1:I1"/>
    <mergeCell ref="A5:A7"/>
    <mergeCell ref="B6:B7"/>
    <mergeCell ref="E6:E7"/>
    <mergeCell ref="F6:F7"/>
    <mergeCell ref="I5:I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202">
    <pageSetUpPr fitToPage="1"/>
  </sheetPr>
  <dimension ref="A1:K85"/>
  <sheetViews>
    <sheetView view="pageBreakPreview" zoomScale="60" zoomScaleNormal="75" workbookViewId="0">
      <selection activeCell="K34" sqref="K34"/>
    </sheetView>
  </sheetViews>
  <sheetFormatPr baseColWidth="10" defaultColWidth="11.44140625" defaultRowHeight="13.2" x14ac:dyDescent="0.25"/>
  <cols>
    <col min="1" max="1" width="33.6640625" style="172" customWidth="1"/>
    <col min="2" max="9" width="14.8867187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787</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ht="24.75" customHeight="1" x14ac:dyDescent="0.25">
      <c r="A5" s="2005" t="s">
        <v>77</v>
      </c>
      <c r="B5" s="463" t="s">
        <v>241</v>
      </c>
      <c r="C5" s="463"/>
      <c r="D5" s="463"/>
      <c r="E5" s="463"/>
      <c r="F5" s="463" t="s">
        <v>178</v>
      </c>
      <c r="G5" s="463"/>
      <c r="H5" s="463"/>
      <c r="I5" s="1999" t="s">
        <v>11</v>
      </c>
    </row>
    <row r="6" spans="1:11" ht="27.75" customHeight="1" x14ac:dyDescent="0.25">
      <c r="A6" s="2006"/>
      <c r="B6" s="2188" t="s">
        <v>17</v>
      </c>
      <c r="C6" s="521" t="s">
        <v>18</v>
      </c>
      <c r="D6" s="521"/>
      <c r="E6" s="2188" t="s">
        <v>19</v>
      </c>
      <c r="F6" s="2188" t="s">
        <v>17</v>
      </c>
      <c r="G6" s="521" t="s">
        <v>18</v>
      </c>
      <c r="H6" s="521"/>
      <c r="I6" s="2000"/>
    </row>
    <row r="7" spans="1:11" ht="26.25" customHeight="1" thickBot="1" x14ac:dyDescent="0.3">
      <c r="A7" s="2007"/>
      <c r="B7" s="2189"/>
      <c r="C7" s="376" t="s">
        <v>393</v>
      </c>
      <c r="D7" s="376" t="s">
        <v>394</v>
      </c>
      <c r="E7" s="2190"/>
      <c r="F7" s="2189"/>
      <c r="G7" s="376" t="s">
        <v>393</v>
      </c>
      <c r="H7" s="376" t="s">
        <v>394</v>
      </c>
      <c r="I7" s="2001"/>
    </row>
    <row r="8" spans="1:11" x14ac:dyDescent="0.25">
      <c r="A8" s="65" t="s">
        <v>81</v>
      </c>
      <c r="B8" s="110" t="s">
        <v>693</v>
      </c>
      <c r="C8" s="110" t="s">
        <v>693</v>
      </c>
      <c r="D8" s="37" t="s">
        <v>693</v>
      </c>
      <c r="E8" s="37" t="s">
        <v>693</v>
      </c>
      <c r="F8" s="110" t="s">
        <v>693</v>
      </c>
      <c r="G8" s="110" t="s">
        <v>693</v>
      </c>
      <c r="H8" s="37" t="s">
        <v>693</v>
      </c>
      <c r="I8" s="117" t="s">
        <v>693</v>
      </c>
      <c r="J8" s="177"/>
      <c r="K8" s="177"/>
    </row>
    <row r="9" spans="1:11" x14ac:dyDescent="0.25">
      <c r="A9" s="57" t="s">
        <v>82</v>
      </c>
      <c r="B9" s="11" t="s">
        <v>693</v>
      </c>
      <c r="C9" s="75" t="s">
        <v>693</v>
      </c>
      <c r="D9" s="40" t="s">
        <v>693</v>
      </c>
      <c r="E9" s="40" t="s">
        <v>693</v>
      </c>
      <c r="F9" s="11" t="s">
        <v>693</v>
      </c>
      <c r="G9" s="75" t="s">
        <v>693</v>
      </c>
      <c r="H9" s="40" t="s">
        <v>693</v>
      </c>
      <c r="I9" s="12" t="s">
        <v>693</v>
      </c>
      <c r="J9" s="177"/>
      <c r="K9" s="177"/>
    </row>
    <row r="10" spans="1:11" x14ac:dyDescent="0.25">
      <c r="A10" s="57" t="s">
        <v>83</v>
      </c>
      <c r="B10" s="11" t="s">
        <v>693</v>
      </c>
      <c r="C10" s="11" t="s">
        <v>693</v>
      </c>
      <c r="D10" s="40" t="s">
        <v>693</v>
      </c>
      <c r="E10" s="40" t="s">
        <v>693</v>
      </c>
      <c r="F10" s="11" t="s">
        <v>693</v>
      </c>
      <c r="G10" s="11" t="s">
        <v>693</v>
      </c>
      <c r="H10" s="40" t="s">
        <v>693</v>
      </c>
      <c r="I10" s="12" t="s">
        <v>693</v>
      </c>
      <c r="J10" s="177"/>
      <c r="K10" s="177"/>
    </row>
    <row r="11" spans="1:11" x14ac:dyDescent="0.25">
      <c r="A11" s="57" t="s">
        <v>84</v>
      </c>
      <c r="B11" s="11" t="s">
        <v>693</v>
      </c>
      <c r="C11" s="75" t="s">
        <v>693</v>
      </c>
      <c r="D11" s="40" t="s">
        <v>693</v>
      </c>
      <c r="E11" s="40" t="s">
        <v>693</v>
      </c>
      <c r="F11" s="11" t="s">
        <v>693</v>
      </c>
      <c r="G11" s="75" t="s">
        <v>693</v>
      </c>
      <c r="H11" s="40" t="s">
        <v>693</v>
      </c>
      <c r="I11" s="12" t="s">
        <v>693</v>
      </c>
      <c r="J11" s="177"/>
      <c r="K11" s="177"/>
    </row>
    <row r="12" spans="1:11" x14ac:dyDescent="0.25">
      <c r="A12" s="66" t="s">
        <v>85</v>
      </c>
      <c r="B12" s="67" t="s">
        <v>693</v>
      </c>
      <c r="C12" s="67" t="s">
        <v>693</v>
      </c>
      <c r="D12" s="67" t="s">
        <v>693</v>
      </c>
      <c r="E12" s="67" t="s">
        <v>693</v>
      </c>
      <c r="F12" s="71" t="s">
        <v>693</v>
      </c>
      <c r="G12" s="71" t="s">
        <v>693</v>
      </c>
      <c r="H12" s="67" t="s">
        <v>693</v>
      </c>
      <c r="I12" s="68" t="s">
        <v>693</v>
      </c>
      <c r="J12" s="177"/>
      <c r="K12" s="177"/>
    </row>
    <row r="13" spans="1:11" x14ac:dyDescent="0.25">
      <c r="A13" s="57"/>
      <c r="B13" s="11"/>
      <c r="C13" s="75"/>
      <c r="D13" s="40"/>
      <c r="E13" s="40"/>
      <c r="F13" s="11"/>
      <c r="G13" s="75"/>
      <c r="H13" s="40"/>
      <c r="I13" s="12"/>
      <c r="J13" s="177"/>
      <c r="K13" s="177"/>
    </row>
    <row r="14" spans="1:11" x14ac:dyDescent="0.25">
      <c r="A14" s="66" t="s">
        <v>86</v>
      </c>
      <c r="B14" s="67" t="s">
        <v>693</v>
      </c>
      <c r="C14" s="67" t="s">
        <v>693</v>
      </c>
      <c r="D14" s="67" t="s">
        <v>693</v>
      </c>
      <c r="E14" s="67" t="s">
        <v>693</v>
      </c>
      <c r="F14" s="71" t="s">
        <v>693</v>
      </c>
      <c r="G14" s="71" t="s">
        <v>693</v>
      </c>
      <c r="H14" s="67" t="s">
        <v>693</v>
      </c>
      <c r="I14" s="68" t="s">
        <v>693</v>
      </c>
      <c r="J14" s="177"/>
      <c r="K14" s="177"/>
    </row>
    <row r="15" spans="1:11" x14ac:dyDescent="0.25">
      <c r="A15" s="57"/>
      <c r="B15" s="11"/>
      <c r="C15" s="75"/>
      <c r="D15" s="40"/>
      <c r="E15" s="40"/>
      <c r="F15" s="11"/>
      <c r="G15" s="75"/>
      <c r="H15" s="40"/>
      <c r="I15" s="12"/>
      <c r="J15" s="177"/>
      <c r="K15" s="177"/>
    </row>
    <row r="16" spans="1:11" x14ac:dyDescent="0.25">
      <c r="A16" s="66" t="s">
        <v>87</v>
      </c>
      <c r="B16" s="67" t="s">
        <v>693</v>
      </c>
      <c r="C16" s="67" t="s">
        <v>693</v>
      </c>
      <c r="D16" s="67" t="s">
        <v>693</v>
      </c>
      <c r="E16" s="67" t="s">
        <v>693</v>
      </c>
      <c r="F16" s="71" t="s">
        <v>693</v>
      </c>
      <c r="G16" s="71" t="s">
        <v>693</v>
      </c>
      <c r="H16" s="67" t="s">
        <v>693</v>
      </c>
      <c r="I16" s="68" t="s">
        <v>693</v>
      </c>
      <c r="J16" s="177"/>
      <c r="K16" s="177"/>
    </row>
    <row r="17" spans="1:11" x14ac:dyDescent="0.25">
      <c r="A17" s="57"/>
      <c r="B17" s="73"/>
      <c r="C17" s="73"/>
      <c r="D17" s="40"/>
      <c r="E17" s="40"/>
      <c r="F17" s="73"/>
      <c r="G17" s="73"/>
      <c r="H17" s="40"/>
      <c r="I17" s="12"/>
      <c r="J17" s="177"/>
      <c r="K17" s="177"/>
    </row>
    <row r="18" spans="1:11" x14ac:dyDescent="0.25">
      <c r="A18" s="57" t="s">
        <v>160</v>
      </c>
      <c r="B18" s="73" t="s">
        <v>693</v>
      </c>
      <c r="C18" s="73">
        <v>3</v>
      </c>
      <c r="D18" s="40" t="s">
        <v>693</v>
      </c>
      <c r="E18" s="40">
        <v>3</v>
      </c>
      <c r="F18" s="73" t="s">
        <v>693</v>
      </c>
      <c r="G18" s="73">
        <v>7800</v>
      </c>
      <c r="H18" s="40" t="s">
        <v>693</v>
      </c>
      <c r="I18" s="12">
        <v>23</v>
      </c>
      <c r="J18" s="177"/>
      <c r="K18" s="177"/>
    </row>
    <row r="19" spans="1:11" x14ac:dyDescent="0.25">
      <c r="A19" s="57" t="s">
        <v>89</v>
      </c>
      <c r="B19" s="73">
        <v>8</v>
      </c>
      <c r="C19" s="73">
        <v>25</v>
      </c>
      <c r="D19" s="40" t="s">
        <v>693</v>
      </c>
      <c r="E19" s="40">
        <v>33</v>
      </c>
      <c r="F19" s="73">
        <v>3500</v>
      </c>
      <c r="G19" s="73">
        <v>10010</v>
      </c>
      <c r="H19" s="40" t="s">
        <v>693</v>
      </c>
      <c r="I19" s="12">
        <v>278</v>
      </c>
      <c r="J19" s="177"/>
      <c r="K19" s="177"/>
    </row>
    <row r="20" spans="1:11" x14ac:dyDescent="0.25">
      <c r="A20" s="57" t="s">
        <v>90</v>
      </c>
      <c r="B20" s="73">
        <v>7</v>
      </c>
      <c r="C20" s="73">
        <v>5</v>
      </c>
      <c r="D20" s="40">
        <v>2</v>
      </c>
      <c r="E20" s="40">
        <v>14</v>
      </c>
      <c r="F20" s="73">
        <v>3100</v>
      </c>
      <c r="G20" s="73">
        <v>10800</v>
      </c>
      <c r="H20" s="40">
        <v>28800</v>
      </c>
      <c r="I20" s="12">
        <v>133</v>
      </c>
      <c r="J20" s="177"/>
      <c r="K20" s="177"/>
    </row>
    <row r="21" spans="1:11" x14ac:dyDescent="0.25">
      <c r="A21" s="66" t="s">
        <v>91</v>
      </c>
      <c r="B21" s="67">
        <v>15</v>
      </c>
      <c r="C21" s="67">
        <v>33</v>
      </c>
      <c r="D21" s="67">
        <v>2</v>
      </c>
      <c r="E21" s="67">
        <v>50</v>
      </c>
      <c r="F21" s="71">
        <v>3313</v>
      </c>
      <c r="G21" s="71">
        <v>9929</v>
      </c>
      <c r="H21" s="67">
        <v>28800</v>
      </c>
      <c r="I21" s="68">
        <v>434</v>
      </c>
      <c r="J21" s="177"/>
      <c r="K21" s="177"/>
    </row>
    <row r="22" spans="1:11" x14ac:dyDescent="0.25">
      <c r="A22" s="57"/>
      <c r="B22" s="40"/>
      <c r="C22" s="40"/>
      <c r="D22" s="40"/>
      <c r="E22" s="40"/>
      <c r="F22" s="11"/>
      <c r="G22" s="11"/>
      <c r="H22" s="11"/>
      <c r="I22" s="41"/>
      <c r="J22" s="177"/>
      <c r="K22" s="177"/>
    </row>
    <row r="23" spans="1:11" x14ac:dyDescent="0.25">
      <c r="A23" s="66" t="s">
        <v>92</v>
      </c>
      <c r="B23" s="67" t="s">
        <v>693</v>
      </c>
      <c r="C23" s="67">
        <v>66</v>
      </c>
      <c r="D23" s="67">
        <v>1</v>
      </c>
      <c r="E23" s="67">
        <v>67</v>
      </c>
      <c r="F23" s="71" t="s">
        <v>693</v>
      </c>
      <c r="G23" s="71">
        <v>15000</v>
      </c>
      <c r="H23" s="67">
        <v>18000</v>
      </c>
      <c r="I23" s="68">
        <v>1008</v>
      </c>
      <c r="J23" s="177"/>
      <c r="K23" s="177"/>
    </row>
    <row r="24" spans="1:11" x14ac:dyDescent="0.25">
      <c r="A24" s="57"/>
      <c r="B24" s="40"/>
      <c r="C24" s="40"/>
      <c r="D24" s="40"/>
      <c r="E24" s="40"/>
      <c r="F24" s="11"/>
      <c r="G24" s="11"/>
      <c r="H24" s="11"/>
      <c r="I24" s="41"/>
      <c r="J24" s="177"/>
      <c r="K24" s="177"/>
    </row>
    <row r="25" spans="1:11" x14ac:dyDescent="0.25">
      <c r="A25" s="66" t="s">
        <v>93</v>
      </c>
      <c r="B25" s="67" t="s">
        <v>693</v>
      </c>
      <c r="C25" s="67">
        <v>6</v>
      </c>
      <c r="D25" s="67" t="s">
        <v>693</v>
      </c>
      <c r="E25" s="67">
        <v>6</v>
      </c>
      <c r="F25" s="71" t="s">
        <v>693</v>
      </c>
      <c r="G25" s="71">
        <v>12000</v>
      </c>
      <c r="H25" s="67" t="s">
        <v>693</v>
      </c>
      <c r="I25" s="68">
        <v>72</v>
      </c>
      <c r="J25" s="177"/>
      <c r="K25" s="177"/>
    </row>
    <row r="26" spans="1:11" x14ac:dyDescent="0.25">
      <c r="A26" s="57"/>
      <c r="B26" s="11"/>
      <c r="C26" s="75"/>
      <c r="D26" s="40"/>
      <c r="E26" s="40"/>
      <c r="F26" s="11"/>
      <c r="G26" s="75"/>
      <c r="H26" s="40"/>
      <c r="I26" s="12"/>
      <c r="J26" s="177"/>
      <c r="K26" s="177"/>
    </row>
    <row r="27" spans="1:11" x14ac:dyDescent="0.25">
      <c r="A27" s="57" t="s">
        <v>94</v>
      </c>
      <c r="B27" s="40" t="s">
        <v>693</v>
      </c>
      <c r="C27" s="40" t="s">
        <v>693</v>
      </c>
      <c r="D27" s="40" t="s">
        <v>693</v>
      </c>
      <c r="E27" s="40" t="s">
        <v>693</v>
      </c>
      <c r="F27" s="11" t="s">
        <v>693</v>
      </c>
      <c r="G27" s="11" t="s">
        <v>693</v>
      </c>
      <c r="H27" s="11" t="s">
        <v>693</v>
      </c>
      <c r="I27" s="41" t="s">
        <v>693</v>
      </c>
      <c r="J27" s="177"/>
      <c r="K27" s="177"/>
    </row>
    <row r="28" spans="1:11" x14ac:dyDescent="0.25">
      <c r="A28" s="57" t="s">
        <v>95</v>
      </c>
      <c r="B28" s="40" t="s">
        <v>693</v>
      </c>
      <c r="C28" s="11" t="s">
        <v>693</v>
      </c>
      <c r="D28" s="40" t="s">
        <v>693</v>
      </c>
      <c r="E28" s="40" t="s">
        <v>693</v>
      </c>
      <c r="F28" s="40" t="s">
        <v>693</v>
      </c>
      <c r="G28" s="11" t="s">
        <v>693</v>
      </c>
      <c r="H28" s="40" t="s">
        <v>693</v>
      </c>
      <c r="I28" s="12" t="s">
        <v>693</v>
      </c>
      <c r="J28" s="177"/>
      <c r="K28" s="177"/>
    </row>
    <row r="29" spans="1:11" x14ac:dyDescent="0.25">
      <c r="A29" s="57" t="s">
        <v>96</v>
      </c>
      <c r="B29" s="40" t="s">
        <v>693</v>
      </c>
      <c r="C29" s="11">
        <v>1</v>
      </c>
      <c r="D29" s="40" t="s">
        <v>693</v>
      </c>
      <c r="E29" s="40">
        <v>1</v>
      </c>
      <c r="F29" s="40" t="s">
        <v>693</v>
      </c>
      <c r="G29" s="11">
        <v>5000</v>
      </c>
      <c r="H29" s="40" t="s">
        <v>693</v>
      </c>
      <c r="I29" s="12">
        <v>5</v>
      </c>
      <c r="J29" s="177"/>
      <c r="K29" s="177"/>
    </row>
    <row r="30" spans="1:11" x14ac:dyDescent="0.25">
      <c r="A30" s="66" t="s">
        <v>97</v>
      </c>
      <c r="B30" s="67" t="s">
        <v>693</v>
      </c>
      <c r="C30" s="67">
        <v>1</v>
      </c>
      <c r="D30" s="67" t="s">
        <v>693</v>
      </c>
      <c r="E30" s="67">
        <v>1</v>
      </c>
      <c r="F30" s="71" t="s">
        <v>693</v>
      </c>
      <c r="G30" s="71">
        <v>5000</v>
      </c>
      <c r="H30" s="67" t="s">
        <v>693</v>
      </c>
      <c r="I30" s="68">
        <v>5</v>
      </c>
      <c r="J30" s="177"/>
      <c r="K30" s="177"/>
    </row>
    <row r="31" spans="1:11" x14ac:dyDescent="0.25">
      <c r="A31" s="57"/>
      <c r="B31" s="40"/>
      <c r="C31" s="40"/>
      <c r="D31" s="40"/>
      <c r="E31" s="40"/>
      <c r="F31" s="11"/>
      <c r="G31" s="11"/>
      <c r="H31" s="11"/>
      <c r="I31" s="41"/>
      <c r="J31" s="177"/>
      <c r="K31" s="177"/>
    </row>
    <row r="32" spans="1:11" x14ac:dyDescent="0.25">
      <c r="A32" s="57" t="s">
        <v>98</v>
      </c>
      <c r="B32" s="40" t="s">
        <v>693</v>
      </c>
      <c r="C32" s="11" t="s">
        <v>693</v>
      </c>
      <c r="D32" s="11" t="s">
        <v>693</v>
      </c>
      <c r="E32" s="40" t="s">
        <v>693</v>
      </c>
      <c r="F32" s="40" t="s">
        <v>693</v>
      </c>
      <c r="G32" s="11" t="s">
        <v>693</v>
      </c>
      <c r="H32" s="11" t="s">
        <v>693</v>
      </c>
      <c r="I32" s="12" t="s">
        <v>693</v>
      </c>
      <c r="J32" s="177"/>
      <c r="K32" s="177"/>
    </row>
    <row r="33" spans="1:11" x14ac:dyDescent="0.25">
      <c r="A33" s="57" t="s">
        <v>99</v>
      </c>
      <c r="B33" s="40" t="s">
        <v>693</v>
      </c>
      <c r="C33" s="11">
        <v>6</v>
      </c>
      <c r="D33" s="40" t="s">
        <v>693</v>
      </c>
      <c r="E33" s="40">
        <v>6</v>
      </c>
      <c r="F33" s="40" t="s">
        <v>693</v>
      </c>
      <c r="G33" s="11">
        <v>16400</v>
      </c>
      <c r="H33" s="40" t="s">
        <v>693</v>
      </c>
      <c r="I33" s="12">
        <v>98</v>
      </c>
      <c r="J33" s="177"/>
      <c r="K33" s="177"/>
    </row>
    <row r="34" spans="1:11" x14ac:dyDescent="0.25">
      <c r="A34" s="57" t="s">
        <v>100</v>
      </c>
      <c r="B34" s="11" t="s">
        <v>693</v>
      </c>
      <c r="C34" s="11" t="s">
        <v>693</v>
      </c>
      <c r="D34" s="40" t="s">
        <v>693</v>
      </c>
      <c r="E34" s="40" t="s">
        <v>693</v>
      </c>
      <c r="F34" s="11" t="s">
        <v>693</v>
      </c>
      <c r="G34" s="11" t="s">
        <v>693</v>
      </c>
      <c r="H34" s="40" t="s">
        <v>693</v>
      </c>
      <c r="I34" s="12" t="s">
        <v>693</v>
      </c>
      <c r="J34" s="177"/>
      <c r="K34" s="177"/>
    </row>
    <row r="35" spans="1:11" x14ac:dyDescent="0.25">
      <c r="A35" s="57" t="s">
        <v>101</v>
      </c>
      <c r="B35" s="40" t="s">
        <v>693</v>
      </c>
      <c r="C35" s="11">
        <v>4</v>
      </c>
      <c r="D35" s="40" t="s">
        <v>693</v>
      </c>
      <c r="E35" s="40">
        <v>4</v>
      </c>
      <c r="F35" s="40" t="s">
        <v>693</v>
      </c>
      <c r="G35" s="11">
        <v>15000</v>
      </c>
      <c r="H35" s="40" t="s">
        <v>693</v>
      </c>
      <c r="I35" s="12">
        <v>60</v>
      </c>
      <c r="J35" s="177"/>
      <c r="K35" s="177"/>
    </row>
    <row r="36" spans="1:11" x14ac:dyDescent="0.25">
      <c r="A36" s="66" t="s">
        <v>102</v>
      </c>
      <c r="B36" s="67" t="s">
        <v>693</v>
      </c>
      <c r="C36" s="67">
        <v>10</v>
      </c>
      <c r="D36" s="67" t="s">
        <v>693</v>
      </c>
      <c r="E36" s="67">
        <v>10</v>
      </c>
      <c r="F36" s="71" t="s">
        <v>693</v>
      </c>
      <c r="G36" s="71">
        <v>15840</v>
      </c>
      <c r="H36" s="67" t="s">
        <v>693</v>
      </c>
      <c r="I36" s="68">
        <v>158</v>
      </c>
      <c r="J36" s="177"/>
      <c r="K36" s="177"/>
    </row>
    <row r="37" spans="1:11" x14ac:dyDescent="0.25">
      <c r="A37" s="57"/>
      <c r="B37" s="11"/>
      <c r="C37" s="11"/>
      <c r="D37" s="40"/>
      <c r="E37" s="40"/>
      <c r="F37" s="11"/>
      <c r="G37" s="11"/>
      <c r="H37" s="40"/>
      <c r="I37" s="12"/>
      <c r="J37" s="177"/>
      <c r="K37" s="177"/>
    </row>
    <row r="38" spans="1:11" x14ac:dyDescent="0.25">
      <c r="A38" s="66" t="s">
        <v>103</v>
      </c>
      <c r="B38" s="67" t="s">
        <v>693</v>
      </c>
      <c r="C38" s="67" t="s">
        <v>693</v>
      </c>
      <c r="D38" s="67" t="s">
        <v>693</v>
      </c>
      <c r="E38" s="67" t="s">
        <v>693</v>
      </c>
      <c r="F38" s="71" t="s">
        <v>693</v>
      </c>
      <c r="G38" s="71" t="s">
        <v>693</v>
      </c>
      <c r="H38" s="67" t="s">
        <v>693</v>
      </c>
      <c r="I38" s="68" t="s">
        <v>693</v>
      </c>
      <c r="J38" s="177"/>
      <c r="K38" s="177"/>
    </row>
    <row r="39" spans="1:11" x14ac:dyDescent="0.25">
      <c r="A39" s="57"/>
      <c r="B39" s="40"/>
      <c r="C39" s="11"/>
      <c r="D39" s="40"/>
      <c r="E39" s="40"/>
      <c r="F39" s="40"/>
      <c r="G39" s="11"/>
      <c r="H39" s="40"/>
      <c r="I39" s="12"/>
      <c r="J39" s="177"/>
      <c r="K39" s="177"/>
    </row>
    <row r="40" spans="1:11" x14ac:dyDescent="0.25">
      <c r="A40" s="57" t="s">
        <v>161</v>
      </c>
      <c r="B40" s="11" t="s">
        <v>693</v>
      </c>
      <c r="C40" s="75" t="s">
        <v>693</v>
      </c>
      <c r="D40" s="40" t="s">
        <v>693</v>
      </c>
      <c r="E40" s="40" t="s">
        <v>693</v>
      </c>
      <c r="F40" s="11" t="s">
        <v>693</v>
      </c>
      <c r="G40" s="75" t="s">
        <v>693</v>
      </c>
      <c r="H40" s="40" t="s">
        <v>693</v>
      </c>
      <c r="I40" s="12" t="s">
        <v>693</v>
      </c>
      <c r="J40" s="177"/>
      <c r="K40" s="177"/>
    </row>
    <row r="41" spans="1:11" x14ac:dyDescent="0.25">
      <c r="A41" s="57" t="s">
        <v>105</v>
      </c>
      <c r="B41" s="40" t="s">
        <v>693</v>
      </c>
      <c r="C41" s="40" t="s">
        <v>693</v>
      </c>
      <c r="D41" s="40" t="s">
        <v>693</v>
      </c>
      <c r="E41" s="40" t="s">
        <v>693</v>
      </c>
      <c r="F41" s="11" t="s">
        <v>693</v>
      </c>
      <c r="G41" s="11" t="s">
        <v>693</v>
      </c>
      <c r="H41" s="11" t="s">
        <v>693</v>
      </c>
      <c r="I41" s="41" t="s">
        <v>693</v>
      </c>
    </row>
    <row r="42" spans="1:11" x14ac:dyDescent="0.25">
      <c r="A42" s="57" t="s">
        <v>106</v>
      </c>
      <c r="B42" s="40" t="s">
        <v>693</v>
      </c>
      <c r="C42" s="11" t="s">
        <v>693</v>
      </c>
      <c r="D42" s="40" t="s">
        <v>693</v>
      </c>
      <c r="E42" s="40" t="s">
        <v>693</v>
      </c>
      <c r="F42" s="40" t="s">
        <v>693</v>
      </c>
      <c r="G42" s="11" t="s">
        <v>693</v>
      </c>
      <c r="H42" s="40" t="s">
        <v>693</v>
      </c>
      <c r="I42" s="12" t="s">
        <v>693</v>
      </c>
    </row>
    <row r="43" spans="1:11" x14ac:dyDescent="0.25">
      <c r="A43" s="57" t="s">
        <v>107</v>
      </c>
      <c r="B43" s="11" t="s">
        <v>693</v>
      </c>
      <c r="C43" s="11" t="s">
        <v>693</v>
      </c>
      <c r="D43" s="75" t="s">
        <v>693</v>
      </c>
      <c r="E43" s="40" t="s">
        <v>693</v>
      </c>
      <c r="F43" s="11" t="s">
        <v>693</v>
      </c>
      <c r="G43" s="11" t="s">
        <v>693</v>
      </c>
      <c r="H43" s="75" t="s">
        <v>693</v>
      </c>
      <c r="I43" s="12" t="s">
        <v>693</v>
      </c>
    </row>
    <row r="44" spans="1:11" x14ac:dyDescent="0.25">
      <c r="A44" s="57" t="s">
        <v>108</v>
      </c>
      <c r="B44" s="11" t="s">
        <v>693</v>
      </c>
      <c r="C44" s="75" t="s">
        <v>693</v>
      </c>
      <c r="D44" s="40" t="s">
        <v>693</v>
      </c>
      <c r="E44" s="40" t="s">
        <v>693</v>
      </c>
      <c r="F44" s="11" t="s">
        <v>693</v>
      </c>
      <c r="G44" s="75" t="s">
        <v>693</v>
      </c>
      <c r="H44" s="40" t="s">
        <v>693</v>
      </c>
      <c r="I44" s="12" t="s">
        <v>693</v>
      </c>
      <c r="J44" s="177"/>
      <c r="K44" s="177"/>
    </row>
    <row r="45" spans="1:11" x14ac:dyDescent="0.25">
      <c r="A45" s="57" t="s">
        <v>109</v>
      </c>
      <c r="B45" s="40" t="s">
        <v>693</v>
      </c>
      <c r="C45" s="40" t="s">
        <v>693</v>
      </c>
      <c r="D45" s="40" t="s">
        <v>693</v>
      </c>
      <c r="E45" s="40" t="s">
        <v>693</v>
      </c>
      <c r="F45" s="11" t="s">
        <v>693</v>
      </c>
      <c r="G45" s="11" t="s">
        <v>693</v>
      </c>
      <c r="H45" s="11" t="s">
        <v>693</v>
      </c>
      <c r="I45" s="12" t="s">
        <v>693</v>
      </c>
    </row>
    <row r="46" spans="1:11" x14ac:dyDescent="0.25">
      <c r="A46" s="57" t="s">
        <v>110</v>
      </c>
      <c r="B46" s="11" t="s">
        <v>693</v>
      </c>
      <c r="C46" s="75" t="s">
        <v>693</v>
      </c>
      <c r="D46" s="40" t="s">
        <v>693</v>
      </c>
      <c r="E46" s="40" t="s">
        <v>693</v>
      </c>
      <c r="F46" s="11" t="s">
        <v>693</v>
      </c>
      <c r="G46" s="75" t="s">
        <v>693</v>
      </c>
      <c r="H46" s="40" t="s">
        <v>693</v>
      </c>
      <c r="I46" s="12" t="s">
        <v>693</v>
      </c>
      <c r="J46" s="177"/>
      <c r="K46" s="177"/>
    </row>
    <row r="47" spans="1:11" x14ac:dyDescent="0.25">
      <c r="A47" s="57" t="s">
        <v>111</v>
      </c>
      <c r="B47" s="11" t="s">
        <v>693</v>
      </c>
      <c r="C47" s="11" t="s">
        <v>693</v>
      </c>
      <c r="D47" s="40" t="s">
        <v>693</v>
      </c>
      <c r="E47" s="40" t="s">
        <v>693</v>
      </c>
      <c r="F47" s="11" t="s">
        <v>693</v>
      </c>
      <c r="G47" s="11" t="s">
        <v>693</v>
      </c>
      <c r="H47" s="40" t="s">
        <v>693</v>
      </c>
      <c r="I47" s="12" t="s">
        <v>693</v>
      </c>
      <c r="J47" s="177"/>
      <c r="K47" s="177"/>
    </row>
    <row r="48" spans="1:11" x14ac:dyDescent="0.25">
      <c r="A48" s="57" t="s">
        <v>112</v>
      </c>
      <c r="B48" s="11" t="s">
        <v>693</v>
      </c>
      <c r="C48" s="11" t="s">
        <v>693</v>
      </c>
      <c r="D48" s="40" t="s">
        <v>693</v>
      </c>
      <c r="E48" s="40" t="s">
        <v>693</v>
      </c>
      <c r="F48" s="11" t="s">
        <v>693</v>
      </c>
      <c r="G48" s="11" t="s">
        <v>693</v>
      </c>
      <c r="H48" s="40" t="s">
        <v>693</v>
      </c>
      <c r="I48" s="12" t="s">
        <v>693</v>
      </c>
      <c r="J48" s="177"/>
      <c r="K48" s="177"/>
    </row>
    <row r="49" spans="1:11" x14ac:dyDescent="0.25">
      <c r="A49" s="66" t="s">
        <v>113</v>
      </c>
      <c r="B49" s="67" t="s">
        <v>693</v>
      </c>
      <c r="C49" s="67" t="s">
        <v>693</v>
      </c>
      <c r="D49" s="67" t="s">
        <v>693</v>
      </c>
      <c r="E49" s="67" t="s">
        <v>693</v>
      </c>
      <c r="F49" s="71" t="s">
        <v>693</v>
      </c>
      <c r="G49" s="71" t="s">
        <v>693</v>
      </c>
      <c r="H49" s="67" t="s">
        <v>693</v>
      </c>
      <c r="I49" s="68" t="s">
        <v>693</v>
      </c>
      <c r="J49" s="177"/>
      <c r="K49" s="177"/>
    </row>
    <row r="50" spans="1:11" x14ac:dyDescent="0.25">
      <c r="A50" s="57"/>
      <c r="B50" s="11"/>
      <c r="C50" s="11"/>
      <c r="D50" s="40"/>
      <c r="E50" s="40"/>
      <c r="F50" s="11"/>
      <c r="G50" s="11"/>
      <c r="H50" s="40"/>
      <c r="I50" s="12"/>
      <c r="J50" s="177"/>
      <c r="K50" s="177"/>
    </row>
    <row r="51" spans="1:11" x14ac:dyDescent="0.25">
      <c r="A51" s="66" t="s">
        <v>114</v>
      </c>
      <c r="B51" s="67" t="s">
        <v>693</v>
      </c>
      <c r="C51" s="67" t="s">
        <v>693</v>
      </c>
      <c r="D51" s="67" t="s">
        <v>693</v>
      </c>
      <c r="E51" s="67" t="s">
        <v>693</v>
      </c>
      <c r="F51" s="71" t="s">
        <v>693</v>
      </c>
      <c r="G51" s="71" t="s">
        <v>693</v>
      </c>
      <c r="H51" s="67" t="s">
        <v>693</v>
      </c>
      <c r="I51" s="68" t="s">
        <v>693</v>
      </c>
      <c r="J51" s="177"/>
      <c r="K51" s="177"/>
    </row>
    <row r="52" spans="1:11" x14ac:dyDescent="0.25">
      <c r="A52" s="57"/>
      <c r="B52" s="11"/>
      <c r="C52" s="11"/>
      <c r="D52" s="40"/>
      <c r="E52" s="40"/>
      <c r="F52" s="11"/>
      <c r="G52" s="11"/>
      <c r="H52" s="40"/>
      <c r="I52" s="12"/>
      <c r="J52" s="177"/>
      <c r="K52" s="177"/>
    </row>
    <row r="53" spans="1:11" x14ac:dyDescent="0.25">
      <c r="A53" s="57" t="s">
        <v>115</v>
      </c>
      <c r="B53" s="11" t="s">
        <v>693</v>
      </c>
      <c r="C53" s="11" t="s">
        <v>693</v>
      </c>
      <c r="D53" s="40" t="s">
        <v>693</v>
      </c>
      <c r="E53" s="40" t="s">
        <v>693</v>
      </c>
      <c r="F53" s="11" t="s">
        <v>693</v>
      </c>
      <c r="G53" s="11" t="s">
        <v>693</v>
      </c>
      <c r="H53" s="40" t="s">
        <v>693</v>
      </c>
      <c r="I53" s="12" t="s">
        <v>693</v>
      </c>
      <c r="J53" s="177"/>
      <c r="K53" s="177"/>
    </row>
    <row r="54" spans="1:11" x14ac:dyDescent="0.25">
      <c r="A54" s="57" t="s">
        <v>116</v>
      </c>
      <c r="B54" s="11" t="s">
        <v>693</v>
      </c>
      <c r="C54" s="11" t="s">
        <v>693</v>
      </c>
      <c r="D54" s="40" t="s">
        <v>693</v>
      </c>
      <c r="E54" s="40" t="s">
        <v>693</v>
      </c>
      <c r="F54" s="11" t="s">
        <v>693</v>
      </c>
      <c r="G54" s="11" t="s">
        <v>693</v>
      </c>
      <c r="H54" s="40" t="s">
        <v>693</v>
      </c>
      <c r="I54" s="12" t="s">
        <v>693</v>
      </c>
      <c r="J54" s="177"/>
      <c r="K54" s="177"/>
    </row>
    <row r="55" spans="1:11" x14ac:dyDescent="0.25">
      <c r="A55" s="57" t="s">
        <v>117</v>
      </c>
      <c r="B55" s="11" t="s">
        <v>693</v>
      </c>
      <c r="C55" s="11" t="s">
        <v>693</v>
      </c>
      <c r="D55" s="40" t="s">
        <v>693</v>
      </c>
      <c r="E55" s="40" t="s">
        <v>693</v>
      </c>
      <c r="F55" s="11" t="s">
        <v>693</v>
      </c>
      <c r="G55" s="11" t="s">
        <v>693</v>
      </c>
      <c r="H55" s="40" t="s">
        <v>693</v>
      </c>
      <c r="I55" s="12" t="s">
        <v>693</v>
      </c>
      <c r="J55" s="177"/>
      <c r="K55" s="177"/>
    </row>
    <row r="56" spans="1:11" x14ac:dyDescent="0.25">
      <c r="A56" s="57" t="s">
        <v>118</v>
      </c>
      <c r="B56" s="11" t="s">
        <v>693</v>
      </c>
      <c r="C56" s="11" t="s">
        <v>693</v>
      </c>
      <c r="D56" s="40" t="s">
        <v>693</v>
      </c>
      <c r="E56" s="40" t="s">
        <v>693</v>
      </c>
      <c r="F56" s="11" t="s">
        <v>693</v>
      </c>
      <c r="G56" s="11" t="s">
        <v>693</v>
      </c>
      <c r="H56" s="40" t="s">
        <v>693</v>
      </c>
      <c r="I56" s="12" t="s">
        <v>693</v>
      </c>
      <c r="J56" s="177"/>
      <c r="K56" s="177"/>
    </row>
    <row r="57" spans="1:11" x14ac:dyDescent="0.25">
      <c r="A57" s="57" t="s">
        <v>119</v>
      </c>
      <c r="B57" s="11" t="s">
        <v>693</v>
      </c>
      <c r="C57" s="11" t="s">
        <v>693</v>
      </c>
      <c r="D57" s="40" t="s">
        <v>693</v>
      </c>
      <c r="E57" s="40" t="s">
        <v>693</v>
      </c>
      <c r="F57" s="11" t="s">
        <v>693</v>
      </c>
      <c r="G57" s="11" t="s">
        <v>693</v>
      </c>
      <c r="H57" s="40" t="s">
        <v>693</v>
      </c>
      <c r="I57" s="12" t="s">
        <v>693</v>
      </c>
      <c r="J57" s="177"/>
      <c r="K57" s="177"/>
    </row>
    <row r="58" spans="1:11" x14ac:dyDescent="0.25">
      <c r="A58" s="66" t="s">
        <v>176</v>
      </c>
      <c r="B58" s="67" t="s">
        <v>693</v>
      </c>
      <c r="C58" s="67" t="s">
        <v>693</v>
      </c>
      <c r="D58" s="67" t="s">
        <v>693</v>
      </c>
      <c r="E58" s="67" t="s">
        <v>693</v>
      </c>
      <c r="F58" s="71" t="s">
        <v>693</v>
      </c>
      <c r="G58" s="71" t="s">
        <v>693</v>
      </c>
      <c r="H58" s="67" t="s">
        <v>693</v>
      </c>
      <c r="I58" s="68" t="s">
        <v>693</v>
      </c>
      <c r="J58" s="177"/>
      <c r="K58" s="177"/>
    </row>
    <row r="59" spans="1:11" x14ac:dyDescent="0.25">
      <c r="A59" s="57"/>
      <c r="B59" s="11"/>
      <c r="C59" s="11"/>
      <c r="D59" s="40"/>
      <c r="E59" s="40"/>
      <c r="F59" s="11"/>
      <c r="G59" s="11"/>
      <c r="H59" s="40"/>
      <c r="I59" s="12"/>
      <c r="J59" s="177"/>
      <c r="K59" s="177"/>
    </row>
    <row r="60" spans="1:11" x14ac:dyDescent="0.25">
      <c r="A60" s="57" t="s">
        <v>121</v>
      </c>
      <c r="B60" s="11" t="s">
        <v>693</v>
      </c>
      <c r="C60" s="11" t="s">
        <v>693</v>
      </c>
      <c r="D60" s="40" t="s">
        <v>693</v>
      </c>
      <c r="E60" s="40" t="s">
        <v>693</v>
      </c>
      <c r="F60" s="11" t="s">
        <v>693</v>
      </c>
      <c r="G60" s="11" t="s">
        <v>693</v>
      </c>
      <c r="H60" s="40" t="s">
        <v>693</v>
      </c>
      <c r="I60" s="12" t="s">
        <v>693</v>
      </c>
      <c r="J60" s="177"/>
      <c r="K60" s="177"/>
    </row>
    <row r="61" spans="1:11" x14ac:dyDescent="0.25">
      <c r="A61" s="57" t="s">
        <v>122</v>
      </c>
      <c r="B61" s="11" t="s">
        <v>693</v>
      </c>
      <c r="C61" s="11" t="s">
        <v>693</v>
      </c>
      <c r="D61" s="40" t="s">
        <v>693</v>
      </c>
      <c r="E61" s="40" t="s">
        <v>693</v>
      </c>
      <c r="F61" s="11" t="s">
        <v>693</v>
      </c>
      <c r="G61" s="11" t="s">
        <v>693</v>
      </c>
      <c r="H61" s="40" t="s">
        <v>693</v>
      </c>
      <c r="I61" s="12" t="s">
        <v>693</v>
      </c>
      <c r="J61" s="177"/>
      <c r="K61" s="177"/>
    </row>
    <row r="62" spans="1:11" x14ac:dyDescent="0.25">
      <c r="A62" s="57" t="s">
        <v>123</v>
      </c>
      <c r="B62" s="11" t="s">
        <v>693</v>
      </c>
      <c r="C62" s="11" t="s">
        <v>693</v>
      </c>
      <c r="D62" s="40" t="s">
        <v>693</v>
      </c>
      <c r="E62" s="40" t="s">
        <v>693</v>
      </c>
      <c r="F62" s="11" t="s">
        <v>693</v>
      </c>
      <c r="G62" s="11" t="s">
        <v>693</v>
      </c>
      <c r="H62" s="40" t="s">
        <v>693</v>
      </c>
      <c r="I62" s="12" t="s">
        <v>693</v>
      </c>
      <c r="J62" s="177"/>
      <c r="K62" s="177"/>
    </row>
    <row r="63" spans="1:11" x14ac:dyDescent="0.25">
      <c r="A63" s="66" t="s">
        <v>124</v>
      </c>
      <c r="B63" s="67" t="s">
        <v>693</v>
      </c>
      <c r="C63" s="67" t="s">
        <v>693</v>
      </c>
      <c r="D63" s="67" t="s">
        <v>693</v>
      </c>
      <c r="E63" s="67" t="s">
        <v>693</v>
      </c>
      <c r="F63" s="71" t="s">
        <v>693</v>
      </c>
      <c r="G63" s="71" t="s">
        <v>693</v>
      </c>
      <c r="H63" s="67" t="s">
        <v>693</v>
      </c>
      <c r="I63" s="68" t="s">
        <v>693</v>
      </c>
      <c r="J63" s="177"/>
      <c r="K63" s="177"/>
    </row>
    <row r="64" spans="1:11" x14ac:dyDescent="0.25">
      <c r="A64" s="57"/>
      <c r="B64" s="11"/>
      <c r="C64" s="11"/>
      <c r="D64" s="40"/>
      <c r="E64" s="40"/>
      <c r="F64" s="11"/>
      <c r="G64" s="11"/>
      <c r="H64" s="40"/>
      <c r="I64" s="12"/>
      <c r="J64" s="177"/>
      <c r="K64" s="177"/>
    </row>
    <row r="65" spans="1:11" x14ac:dyDescent="0.25">
      <c r="A65" s="66" t="s">
        <v>125</v>
      </c>
      <c r="B65" s="67" t="s">
        <v>693</v>
      </c>
      <c r="C65" s="67" t="s">
        <v>693</v>
      </c>
      <c r="D65" s="67" t="s">
        <v>693</v>
      </c>
      <c r="E65" s="67" t="s">
        <v>693</v>
      </c>
      <c r="F65" s="71" t="s">
        <v>693</v>
      </c>
      <c r="G65" s="71" t="s">
        <v>693</v>
      </c>
      <c r="H65" s="67" t="s">
        <v>693</v>
      </c>
      <c r="I65" s="68" t="s">
        <v>693</v>
      </c>
      <c r="J65" s="177"/>
      <c r="K65" s="177"/>
    </row>
    <row r="66" spans="1:11" x14ac:dyDescent="0.25">
      <c r="A66" s="57"/>
      <c r="B66" s="11"/>
      <c r="C66" s="11"/>
      <c r="D66" s="40"/>
      <c r="E66" s="40"/>
      <c r="F66" s="11"/>
      <c r="G66" s="11"/>
      <c r="H66" s="40"/>
      <c r="I66" s="12"/>
      <c r="J66" s="177"/>
      <c r="K66" s="177"/>
    </row>
    <row r="67" spans="1:11" x14ac:dyDescent="0.25">
      <c r="A67" s="57" t="s">
        <v>126</v>
      </c>
      <c r="B67" s="11" t="s">
        <v>693</v>
      </c>
      <c r="C67" s="11" t="s">
        <v>693</v>
      </c>
      <c r="D67" s="40" t="s">
        <v>693</v>
      </c>
      <c r="E67" s="40" t="s">
        <v>693</v>
      </c>
      <c r="F67" s="11" t="s">
        <v>693</v>
      </c>
      <c r="G67" s="11" t="s">
        <v>693</v>
      </c>
      <c r="H67" s="40" t="s">
        <v>693</v>
      </c>
      <c r="I67" s="12" t="s">
        <v>693</v>
      </c>
      <c r="J67" s="177"/>
      <c r="K67" s="177"/>
    </row>
    <row r="68" spans="1:11" x14ac:dyDescent="0.25">
      <c r="A68" s="57" t="s">
        <v>127</v>
      </c>
      <c r="B68" s="11" t="s">
        <v>693</v>
      </c>
      <c r="C68" s="11">
        <v>4</v>
      </c>
      <c r="D68" s="40" t="s">
        <v>693</v>
      </c>
      <c r="E68" s="40">
        <v>4</v>
      </c>
      <c r="F68" s="11" t="s">
        <v>693</v>
      </c>
      <c r="G68" s="11">
        <v>20700</v>
      </c>
      <c r="H68" s="40" t="s">
        <v>693</v>
      </c>
      <c r="I68" s="12">
        <v>83</v>
      </c>
      <c r="J68" s="177"/>
      <c r="K68" s="177"/>
    </row>
    <row r="69" spans="1:11" x14ac:dyDescent="0.25">
      <c r="A69" s="66" t="s">
        <v>128</v>
      </c>
      <c r="B69" s="67" t="s">
        <v>693</v>
      </c>
      <c r="C69" s="67">
        <v>4</v>
      </c>
      <c r="D69" s="67" t="s">
        <v>693</v>
      </c>
      <c r="E69" s="67">
        <v>4</v>
      </c>
      <c r="F69" s="71" t="s">
        <v>693</v>
      </c>
      <c r="G69" s="71">
        <v>20700</v>
      </c>
      <c r="H69" s="67" t="s">
        <v>693</v>
      </c>
      <c r="I69" s="68">
        <v>83</v>
      </c>
      <c r="J69" s="177"/>
      <c r="K69" s="177"/>
    </row>
    <row r="70" spans="1:11" x14ac:dyDescent="0.25">
      <c r="A70" s="57"/>
      <c r="B70" s="11"/>
      <c r="C70" s="11"/>
      <c r="D70" s="40"/>
      <c r="E70" s="40"/>
      <c r="F70" s="11"/>
      <c r="G70" s="11"/>
      <c r="H70" s="40"/>
      <c r="I70" s="12"/>
      <c r="J70" s="177"/>
      <c r="K70" s="177"/>
    </row>
    <row r="71" spans="1:11" x14ac:dyDescent="0.25">
      <c r="A71" s="57" t="s">
        <v>129</v>
      </c>
      <c r="B71" s="11" t="s">
        <v>693</v>
      </c>
      <c r="C71" s="11" t="s">
        <v>693</v>
      </c>
      <c r="D71" s="40" t="s">
        <v>693</v>
      </c>
      <c r="E71" s="40" t="s">
        <v>693</v>
      </c>
      <c r="F71" s="11" t="s">
        <v>693</v>
      </c>
      <c r="G71" s="11" t="s">
        <v>693</v>
      </c>
      <c r="H71" s="40" t="s">
        <v>693</v>
      </c>
      <c r="I71" s="12" t="s">
        <v>693</v>
      </c>
      <c r="J71" s="177"/>
      <c r="K71" s="177"/>
    </row>
    <row r="72" spans="1:11" x14ac:dyDescent="0.25">
      <c r="A72" s="57" t="s">
        <v>130</v>
      </c>
      <c r="B72" s="11" t="s">
        <v>693</v>
      </c>
      <c r="C72" s="11" t="s">
        <v>693</v>
      </c>
      <c r="D72" s="40" t="s">
        <v>693</v>
      </c>
      <c r="E72" s="40" t="s">
        <v>693</v>
      </c>
      <c r="F72" s="11" t="s">
        <v>693</v>
      </c>
      <c r="G72" s="11" t="s">
        <v>693</v>
      </c>
      <c r="H72" s="40" t="s">
        <v>693</v>
      </c>
      <c r="I72" s="12" t="s">
        <v>693</v>
      </c>
      <c r="J72" s="177"/>
      <c r="K72" s="177"/>
    </row>
    <row r="73" spans="1:11" x14ac:dyDescent="0.25">
      <c r="A73" s="57" t="s">
        <v>131</v>
      </c>
      <c r="B73" s="11" t="s">
        <v>693</v>
      </c>
      <c r="C73" s="11" t="s">
        <v>693</v>
      </c>
      <c r="D73" s="40" t="s">
        <v>693</v>
      </c>
      <c r="E73" s="40" t="s">
        <v>693</v>
      </c>
      <c r="F73" s="11" t="s">
        <v>693</v>
      </c>
      <c r="G73" s="11" t="s">
        <v>693</v>
      </c>
      <c r="H73" s="40" t="s">
        <v>693</v>
      </c>
      <c r="I73" s="12" t="s">
        <v>693</v>
      </c>
      <c r="J73" s="177"/>
      <c r="K73" s="177"/>
    </row>
    <row r="74" spans="1:11" x14ac:dyDescent="0.25">
      <c r="A74" s="57" t="s">
        <v>132</v>
      </c>
      <c r="B74" s="11" t="s">
        <v>693</v>
      </c>
      <c r="C74" s="11">
        <v>38</v>
      </c>
      <c r="D74" s="40" t="s">
        <v>693</v>
      </c>
      <c r="E74" s="40">
        <v>38</v>
      </c>
      <c r="F74" s="11" t="s">
        <v>693</v>
      </c>
      <c r="G74" s="11">
        <v>30074</v>
      </c>
      <c r="H74" s="40" t="s">
        <v>693</v>
      </c>
      <c r="I74" s="12">
        <v>1143</v>
      </c>
      <c r="J74" s="177"/>
      <c r="K74" s="177"/>
    </row>
    <row r="75" spans="1:11" x14ac:dyDescent="0.25">
      <c r="A75" s="57" t="s">
        <v>133</v>
      </c>
      <c r="B75" s="11" t="s">
        <v>693</v>
      </c>
      <c r="C75" s="11" t="s">
        <v>693</v>
      </c>
      <c r="D75" s="40" t="s">
        <v>693</v>
      </c>
      <c r="E75" s="40" t="s">
        <v>693</v>
      </c>
      <c r="F75" s="11" t="s">
        <v>693</v>
      </c>
      <c r="G75" s="11" t="s">
        <v>693</v>
      </c>
      <c r="H75" s="40" t="s">
        <v>693</v>
      </c>
      <c r="I75" s="12" t="s">
        <v>693</v>
      </c>
      <c r="J75" s="177"/>
      <c r="K75" s="177"/>
    </row>
    <row r="76" spans="1:11" x14ac:dyDescent="0.25">
      <c r="A76" s="57" t="s">
        <v>134</v>
      </c>
      <c r="B76" s="11" t="s">
        <v>693</v>
      </c>
      <c r="C76" s="11">
        <v>1</v>
      </c>
      <c r="D76" s="40" t="s">
        <v>693</v>
      </c>
      <c r="E76" s="40">
        <v>1</v>
      </c>
      <c r="F76" s="11" t="s">
        <v>693</v>
      </c>
      <c r="G76" s="11">
        <v>15000</v>
      </c>
      <c r="H76" s="40" t="s">
        <v>693</v>
      </c>
      <c r="I76" s="12">
        <v>15</v>
      </c>
      <c r="J76" s="177"/>
      <c r="K76" s="177"/>
    </row>
    <row r="77" spans="1:11" x14ac:dyDescent="0.25">
      <c r="A77" s="57" t="s">
        <v>135</v>
      </c>
      <c r="B77" s="11" t="s">
        <v>693</v>
      </c>
      <c r="C77" s="11" t="s">
        <v>693</v>
      </c>
      <c r="D77" s="40" t="s">
        <v>693</v>
      </c>
      <c r="E77" s="40" t="s">
        <v>693</v>
      </c>
      <c r="F77" s="11" t="s">
        <v>693</v>
      </c>
      <c r="G77" s="11" t="s">
        <v>693</v>
      </c>
      <c r="H77" s="40" t="s">
        <v>693</v>
      </c>
      <c r="I77" s="12" t="s">
        <v>693</v>
      </c>
      <c r="J77" s="177"/>
      <c r="K77" s="177"/>
    </row>
    <row r="78" spans="1:11" x14ac:dyDescent="0.25">
      <c r="A78" s="57" t="s">
        <v>136</v>
      </c>
      <c r="B78" s="11" t="s">
        <v>693</v>
      </c>
      <c r="C78" s="11" t="s">
        <v>693</v>
      </c>
      <c r="D78" s="40" t="s">
        <v>693</v>
      </c>
      <c r="E78" s="40" t="s">
        <v>693</v>
      </c>
      <c r="F78" s="11" t="s">
        <v>693</v>
      </c>
      <c r="G78" s="11" t="s">
        <v>693</v>
      </c>
      <c r="H78" s="40" t="s">
        <v>693</v>
      </c>
      <c r="I78" s="12" t="s">
        <v>693</v>
      </c>
      <c r="J78" s="177"/>
      <c r="K78" s="177"/>
    </row>
    <row r="79" spans="1:11" x14ac:dyDescent="0.25">
      <c r="A79" s="66" t="s">
        <v>137</v>
      </c>
      <c r="B79" s="67" t="s">
        <v>693</v>
      </c>
      <c r="C79" s="67">
        <v>39</v>
      </c>
      <c r="D79" s="67" t="s">
        <v>693</v>
      </c>
      <c r="E79" s="67">
        <v>39</v>
      </c>
      <c r="F79" s="71" t="s">
        <v>693</v>
      </c>
      <c r="G79" s="71">
        <v>29687</v>
      </c>
      <c r="H79" s="67" t="s">
        <v>693</v>
      </c>
      <c r="I79" s="68">
        <v>1158</v>
      </c>
      <c r="J79" s="177"/>
      <c r="K79" s="177"/>
    </row>
    <row r="80" spans="1:11" x14ac:dyDescent="0.25">
      <c r="A80" s="57"/>
      <c r="B80" s="11"/>
      <c r="C80" s="11"/>
      <c r="D80" s="40"/>
      <c r="E80" s="40"/>
      <c r="F80" s="11"/>
      <c r="G80" s="11"/>
      <c r="H80" s="40"/>
      <c r="I80" s="12"/>
      <c r="J80" s="177"/>
      <c r="K80" s="177"/>
    </row>
    <row r="81" spans="1:11" x14ac:dyDescent="0.25">
      <c r="A81" s="57" t="s">
        <v>138</v>
      </c>
      <c r="B81" s="11" t="s">
        <v>693</v>
      </c>
      <c r="C81" s="11" t="s">
        <v>693</v>
      </c>
      <c r="D81" s="40" t="s">
        <v>693</v>
      </c>
      <c r="E81" s="40" t="s">
        <v>693</v>
      </c>
      <c r="F81" s="11" t="s">
        <v>693</v>
      </c>
      <c r="G81" s="11" t="s">
        <v>693</v>
      </c>
      <c r="H81" s="40" t="s">
        <v>693</v>
      </c>
      <c r="I81" s="12" t="s">
        <v>693</v>
      </c>
      <c r="J81" s="177"/>
      <c r="K81" s="177"/>
    </row>
    <row r="82" spans="1:11" x14ac:dyDescent="0.25">
      <c r="A82" s="57" t="s">
        <v>139</v>
      </c>
      <c r="B82" s="11" t="s">
        <v>693</v>
      </c>
      <c r="C82" s="11">
        <v>24</v>
      </c>
      <c r="D82" s="40">
        <v>1</v>
      </c>
      <c r="E82" s="40">
        <v>25</v>
      </c>
      <c r="F82" s="11" t="s">
        <v>693</v>
      </c>
      <c r="G82" s="11">
        <v>10000</v>
      </c>
      <c r="H82" s="40">
        <v>25000</v>
      </c>
      <c r="I82" s="12">
        <v>267</v>
      </c>
      <c r="J82" s="177"/>
      <c r="K82" s="177"/>
    </row>
    <row r="83" spans="1:11" x14ac:dyDescent="0.25">
      <c r="A83" s="66" t="s">
        <v>140</v>
      </c>
      <c r="B83" s="67" t="s">
        <v>693</v>
      </c>
      <c r="C83" s="67">
        <v>24</v>
      </c>
      <c r="D83" s="67">
        <v>1</v>
      </c>
      <c r="E83" s="67">
        <v>25</v>
      </c>
      <c r="F83" s="71" t="s">
        <v>693</v>
      </c>
      <c r="G83" s="71">
        <v>10000</v>
      </c>
      <c r="H83" s="67">
        <v>25000</v>
      </c>
      <c r="I83" s="68">
        <v>267</v>
      </c>
      <c r="J83" s="177"/>
      <c r="K83" s="177"/>
    </row>
    <row r="84" spans="1:11" x14ac:dyDescent="0.25">
      <c r="A84" s="57"/>
      <c r="B84" s="11"/>
      <c r="C84" s="11"/>
      <c r="D84" s="40"/>
      <c r="E84" s="40"/>
      <c r="F84" s="11"/>
      <c r="G84" s="11"/>
      <c r="H84" s="40"/>
      <c r="I84" s="12"/>
      <c r="J84" s="177"/>
      <c r="K84" s="177"/>
    </row>
    <row r="85" spans="1:11" ht="13.8" thickBot="1" x14ac:dyDescent="0.3">
      <c r="A85" s="60" t="s">
        <v>141</v>
      </c>
      <c r="B85" s="47">
        <v>15</v>
      </c>
      <c r="C85" s="47">
        <v>183</v>
      </c>
      <c r="D85" s="47">
        <v>4</v>
      </c>
      <c r="E85" s="47">
        <v>202</v>
      </c>
      <c r="F85" s="149">
        <v>3313</v>
      </c>
      <c r="G85" s="149">
        <v>16577</v>
      </c>
      <c r="H85" s="47">
        <v>25150</v>
      </c>
      <c r="I85" s="48">
        <v>3185</v>
      </c>
      <c r="J85" s="177"/>
      <c r="K85" s="177"/>
    </row>
  </sheetData>
  <mergeCells count="7">
    <mergeCell ref="A1:I1"/>
    <mergeCell ref="A5:A7"/>
    <mergeCell ref="B6:B7"/>
    <mergeCell ref="F6:F7"/>
    <mergeCell ref="E6:E7"/>
    <mergeCell ref="I5:I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159">
    <pageSetUpPr fitToPage="1"/>
  </sheetPr>
  <dimension ref="A1:F21"/>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1" width="20" style="272" customWidth="1"/>
    <col min="2" max="6" width="20.33203125" style="272" customWidth="1"/>
    <col min="7" max="8" width="11.44140625" style="272"/>
    <col min="9" max="9" width="11.109375" style="272" customWidth="1"/>
    <col min="10" max="17" width="12" style="272" customWidth="1"/>
    <col min="18" max="16384" width="11.44140625" style="272"/>
  </cols>
  <sheetData>
    <row r="1" spans="1:6" s="300" customFormat="1" ht="17.399999999999999" x14ac:dyDescent="0.3">
      <c r="A1" s="2014" t="s">
        <v>0</v>
      </c>
      <c r="B1" s="2014"/>
      <c r="C1" s="2014"/>
      <c r="D1" s="2014"/>
      <c r="E1" s="2014"/>
      <c r="F1" s="2014"/>
    </row>
    <row r="2" spans="1:6" s="301" customFormat="1" ht="12.75" customHeight="1" x14ac:dyDescent="0.25"/>
    <row r="3" spans="1:6" s="301" customFormat="1" ht="13.8" x14ac:dyDescent="0.25">
      <c r="A3" s="2022" t="s">
        <v>658</v>
      </c>
      <c r="B3" s="2022"/>
      <c r="C3" s="2022"/>
      <c r="D3" s="2022"/>
      <c r="E3" s="2022"/>
      <c r="F3" s="2022"/>
    </row>
    <row r="4" spans="1:6" s="301" customFormat="1" ht="13.8" x14ac:dyDescent="0.25">
      <c r="A4" s="2022" t="s">
        <v>240</v>
      </c>
      <c r="B4" s="2022"/>
      <c r="C4" s="2022"/>
      <c r="D4" s="2022"/>
      <c r="E4" s="2022"/>
      <c r="F4" s="2022"/>
    </row>
    <row r="5" spans="1:6" s="301" customFormat="1" ht="13.5" customHeight="1" thickBot="1" x14ac:dyDescent="0.3">
      <c r="A5" s="302"/>
      <c r="B5" s="303"/>
      <c r="C5" s="303"/>
      <c r="D5" s="303"/>
      <c r="E5" s="303"/>
      <c r="F5" s="303"/>
    </row>
    <row r="6" spans="1:6" ht="30" customHeight="1" x14ac:dyDescent="0.25">
      <c r="A6" s="2136" t="s">
        <v>2</v>
      </c>
      <c r="B6" s="125"/>
      <c r="C6" s="125"/>
      <c r="D6" s="125"/>
      <c r="E6" s="126" t="s">
        <v>142</v>
      </c>
      <c r="F6" s="127"/>
    </row>
    <row r="7" spans="1:6" x14ac:dyDescent="0.25">
      <c r="A7" s="2137"/>
      <c r="B7" s="109" t="s">
        <v>3</v>
      </c>
      <c r="C7" s="109" t="s">
        <v>10</v>
      </c>
      <c r="D7" s="109" t="s">
        <v>4</v>
      </c>
      <c r="E7" s="109" t="s">
        <v>143</v>
      </c>
      <c r="F7" s="35" t="s">
        <v>5</v>
      </c>
    </row>
    <row r="8" spans="1:6" x14ac:dyDescent="0.25">
      <c r="A8" s="2137"/>
      <c r="B8" s="109" t="s">
        <v>6</v>
      </c>
      <c r="C8" s="109" t="s">
        <v>145</v>
      </c>
      <c r="D8" s="54" t="s">
        <v>7</v>
      </c>
      <c r="E8" s="109" t="s">
        <v>146</v>
      </c>
      <c r="F8" s="35" t="s">
        <v>8</v>
      </c>
    </row>
    <row r="9" spans="1:6" ht="17.25" customHeight="1" thickBot="1" x14ac:dyDescent="0.3">
      <c r="A9" s="2138"/>
      <c r="B9" s="55"/>
      <c r="C9" s="55"/>
      <c r="D9" s="55"/>
      <c r="E9" s="116" t="s">
        <v>147</v>
      </c>
      <c r="F9" s="129"/>
    </row>
    <row r="10" spans="1:6" x14ac:dyDescent="0.25">
      <c r="A10" s="883">
        <v>2009</v>
      </c>
      <c r="B10" s="752">
        <v>7.0110000000000001</v>
      </c>
      <c r="C10" s="753">
        <v>380.5049208386821</v>
      </c>
      <c r="D10" s="752">
        <v>266.77199999999999</v>
      </c>
      <c r="E10" s="690">
        <v>126.47</v>
      </c>
      <c r="F10" s="692">
        <v>337386.54839999997</v>
      </c>
    </row>
    <row r="11" spans="1:6" x14ac:dyDescent="0.25">
      <c r="A11" s="883">
        <v>2010</v>
      </c>
      <c r="B11" s="752">
        <v>7.5640000000000001</v>
      </c>
      <c r="C11" s="753">
        <v>364.0335801163406</v>
      </c>
      <c r="D11" s="752">
        <v>275.35500000000002</v>
      </c>
      <c r="E11" s="690">
        <v>133.75</v>
      </c>
      <c r="F11" s="692">
        <v>368287.31250000006</v>
      </c>
    </row>
    <row r="12" spans="1:6" x14ac:dyDescent="0.25">
      <c r="A12" s="904">
        <v>2011</v>
      </c>
      <c r="B12" s="752">
        <v>6.8959999999999999</v>
      </c>
      <c r="C12" s="753">
        <v>381.22969837587004</v>
      </c>
      <c r="D12" s="752">
        <v>262.89600000000002</v>
      </c>
      <c r="E12" s="690">
        <v>131.08000000000001</v>
      </c>
      <c r="F12" s="692">
        <v>344604.07680000004</v>
      </c>
    </row>
    <row r="13" spans="1:6" x14ac:dyDescent="0.25">
      <c r="A13" s="904">
        <v>2012</v>
      </c>
      <c r="B13" s="752">
        <v>7.6449999999999996</v>
      </c>
      <c r="C13" s="753">
        <v>380.43557880967961</v>
      </c>
      <c r="D13" s="752">
        <v>290.84300000000002</v>
      </c>
      <c r="E13" s="690">
        <v>111.45</v>
      </c>
      <c r="F13" s="692">
        <v>324144.52350000001</v>
      </c>
    </row>
    <row r="14" spans="1:6" x14ac:dyDescent="0.25">
      <c r="A14" s="904">
        <v>2013</v>
      </c>
      <c r="B14" s="752">
        <v>7.9720000000000004</v>
      </c>
      <c r="C14" s="753">
        <v>391.95434019066732</v>
      </c>
      <c r="D14" s="752">
        <v>312.46600000000001</v>
      </c>
      <c r="E14" s="690">
        <v>97.42</v>
      </c>
      <c r="F14" s="692">
        <v>304404.37719999999</v>
      </c>
    </row>
    <row r="15" spans="1:6" x14ac:dyDescent="0.25">
      <c r="A15" s="904">
        <v>2014</v>
      </c>
      <c r="B15" s="752">
        <v>7.7910000000000004</v>
      </c>
      <c r="C15" s="753">
        <v>374.9210627647285</v>
      </c>
      <c r="D15" s="752">
        <v>292.101</v>
      </c>
      <c r="E15" s="690">
        <v>91.73</v>
      </c>
      <c r="F15" s="692">
        <v>267944.24730000005</v>
      </c>
    </row>
    <row r="16" spans="1:6" x14ac:dyDescent="0.25">
      <c r="A16" s="904">
        <v>2015</v>
      </c>
      <c r="B16" s="752">
        <v>7.2670000000000003</v>
      </c>
      <c r="C16" s="753">
        <v>549.35599284436489</v>
      </c>
      <c r="D16" s="752">
        <v>399.21699999999998</v>
      </c>
      <c r="E16" s="690">
        <v>114.72</v>
      </c>
      <c r="F16" s="692">
        <v>457982</v>
      </c>
    </row>
    <row r="17" spans="1:6" x14ac:dyDescent="0.25">
      <c r="A17" s="904">
        <v>2016</v>
      </c>
      <c r="B17" s="752">
        <v>6.867</v>
      </c>
      <c r="C17" s="753">
        <v>549.87039464103691</v>
      </c>
      <c r="D17" s="752">
        <v>377.596</v>
      </c>
      <c r="E17" s="690">
        <v>103.72</v>
      </c>
      <c r="F17" s="692">
        <v>391643</v>
      </c>
    </row>
    <row r="18" spans="1:6" x14ac:dyDescent="0.25">
      <c r="A18" s="904">
        <v>2017</v>
      </c>
      <c r="B18" s="752">
        <v>6.819</v>
      </c>
      <c r="C18" s="753">
        <v>528.54670772840586</v>
      </c>
      <c r="D18" s="752">
        <v>360.416</v>
      </c>
      <c r="E18" s="690">
        <v>112.52</v>
      </c>
      <c r="F18" s="692">
        <v>405540.08319999999</v>
      </c>
    </row>
    <row r="19" spans="1:6" x14ac:dyDescent="0.25">
      <c r="A19" s="904">
        <v>2018</v>
      </c>
      <c r="B19" s="873">
        <v>7.032</v>
      </c>
      <c r="C19" s="874">
        <v>490.15784982935151</v>
      </c>
      <c r="D19" s="873">
        <v>344.67899999999997</v>
      </c>
      <c r="E19" s="785">
        <v>142.82</v>
      </c>
      <c r="F19" s="786">
        <v>492270.54779999994</v>
      </c>
    </row>
    <row r="20" spans="1:6" ht="13.8" thickBot="1" x14ac:dyDescent="0.3">
      <c r="A20" s="905">
        <v>2019</v>
      </c>
      <c r="B20" s="752">
        <v>7.2629999999999999</v>
      </c>
      <c r="C20" s="753">
        <v>484.5931433292028</v>
      </c>
      <c r="D20" s="752">
        <v>351.96</v>
      </c>
      <c r="E20" s="1928">
        <v>104.95</v>
      </c>
      <c r="F20" s="1925">
        <v>369382.01999999996</v>
      </c>
    </row>
    <row r="21" spans="1:6" x14ac:dyDescent="0.25">
      <c r="A21" s="307"/>
      <c r="B21" s="307"/>
      <c r="C21" s="307"/>
      <c r="D21" s="307"/>
      <c r="E21" s="307"/>
      <c r="F21" s="307"/>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61">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10937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788</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30.75" customHeight="1" x14ac:dyDescent="0.25">
      <c r="A5" s="2181" t="s">
        <v>77</v>
      </c>
      <c r="B5" s="366" t="s">
        <v>241</v>
      </c>
      <c r="C5" s="367"/>
      <c r="D5" s="367"/>
      <c r="E5" s="368"/>
      <c r="F5" s="366" t="s">
        <v>178</v>
      </c>
      <c r="G5" s="367"/>
      <c r="H5" s="367"/>
      <c r="I5" s="2186" t="s">
        <v>11</v>
      </c>
    </row>
    <row r="6" spans="1:11" s="380" customFormat="1" ht="30.75" customHeight="1" x14ac:dyDescent="0.25">
      <c r="A6" s="2182"/>
      <c r="B6" s="2183" t="s">
        <v>17</v>
      </c>
      <c r="C6" s="188" t="s">
        <v>18</v>
      </c>
      <c r="D6" s="189"/>
      <c r="E6" s="2183" t="s">
        <v>19</v>
      </c>
      <c r="F6" s="2183" t="s">
        <v>17</v>
      </c>
      <c r="G6" s="188" t="s">
        <v>18</v>
      </c>
      <c r="H6" s="190"/>
      <c r="I6" s="2187"/>
    </row>
    <row r="7" spans="1:11" s="380" customFormat="1" ht="30.75" customHeight="1" thickBot="1" x14ac:dyDescent="0.3">
      <c r="A7" s="2182"/>
      <c r="B7" s="2184"/>
      <c r="C7" s="653" t="s">
        <v>393</v>
      </c>
      <c r="D7" s="653" t="s">
        <v>394</v>
      </c>
      <c r="E7" s="2185"/>
      <c r="F7" s="2184"/>
      <c r="G7" s="653" t="s">
        <v>393</v>
      </c>
      <c r="H7" s="653" t="s">
        <v>394</v>
      </c>
      <c r="I7" s="2187"/>
    </row>
    <row r="8" spans="1:11" ht="18" customHeight="1" x14ac:dyDescent="0.25">
      <c r="A8" s="65" t="s">
        <v>81</v>
      </c>
      <c r="B8" s="110" t="s">
        <v>23</v>
      </c>
      <c r="C8" s="110">
        <v>5</v>
      </c>
      <c r="D8" s="164">
        <v>9</v>
      </c>
      <c r="E8" s="37">
        <v>14</v>
      </c>
      <c r="F8" s="110" t="s">
        <v>23</v>
      </c>
      <c r="G8" s="110">
        <v>19900</v>
      </c>
      <c r="H8" s="164">
        <v>30650</v>
      </c>
      <c r="I8" s="117">
        <v>375</v>
      </c>
      <c r="J8" s="177"/>
      <c r="K8" s="177"/>
    </row>
    <row r="9" spans="1:11" x14ac:dyDescent="0.25">
      <c r="A9" s="57" t="s">
        <v>82</v>
      </c>
      <c r="B9" s="11" t="s">
        <v>23</v>
      </c>
      <c r="C9" s="11">
        <v>3</v>
      </c>
      <c r="D9" s="75">
        <v>40</v>
      </c>
      <c r="E9" s="40">
        <v>43</v>
      </c>
      <c r="F9" s="11" t="s">
        <v>23</v>
      </c>
      <c r="G9" s="11">
        <v>18400</v>
      </c>
      <c r="H9" s="75">
        <v>28700</v>
      </c>
      <c r="I9" s="12">
        <v>1203</v>
      </c>
      <c r="J9" s="177"/>
      <c r="K9" s="177"/>
    </row>
    <row r="10" spans="1:11" x14ac:dyDescent="0.25">
      <c r="A10" s="57" t="s">
        <v>83</v>
      </c>
      <c r="B10" s="40" t="s">
        <v>23</v>
      </c>
      <c r="C10" s="40">
        <v>5</v>
      </c>
      <c r="D10" s="75">
        <v>6</v>
      </c>
      <c r="E10" s="40">
        <v>11</v>
      </c>
      <c r="F10" s="11" t="s">
        <v>23</v>
      </c>
      <c r="G10" s="11">
        <v>19220</v>
      </c>
      <c r="H10" s="75">
        <v>24570</v>
      </c>
      <c r="I10" s="41">
        <v>244</v>
      </c>
      <c r="J10" s="177"/>
      <c r="K10" s="177"/>
    </row>
    <row r="11" spans="1:11" x14ac:dyDescent="0.25">
      <c r="A11" s="57" t="s">
        <v>84</v>
      </c>
      <c r="B11" s="11" t="s">
        <v>23</v>
      </c>
      <c r="C11" s="11">
        <v>6</v>
      </c>
      <c r="D11" s="75">
        <v>6</v>
      </c>
      <c r="E11" s="40">
        <v>12</v>
      </c>
      <c r="F11" s="11" t="s">
        <v>23</v>
      </c>
      <c r="G11" s="11">
        <v>20300</v>
      </c>
      <c r="H11" s="75">
        <v>27450</v>
      </c>
      <c r="I11" s="12">
        <v>287</v>
      </c>
      <c r="J11" s="177"/>
      <c r="K11" s="177"/>
    </row>
    <row r="12" spans="1:11" x14ac:dyDescent="0.25">
      <c r="A12" s="66" t="s">
        <v>85</v>
      </c>
      <c r="B12" s="67" t="s">
        <v>23</v>
      </c>
      <c r="C12" s="67">
        <v>19</v>
      </c>
      <c r="D12" s="228">
        <v>61</v>
      </c>
      <c r="E12" s="67">
        <v>80</v>
      </c>
      <c r="F12" s="71" t="s">
        <v>23</v>
      </c>
      <c r="G12" s="71">
        <v>19611</v>
      </c>
      <c r="H12" s="228">
        <v>28459</v>
      </c>
      <c r="I12" s="68">
        <v>2109</v>
      </c>
      <c r="J12" s="177"/>
      <c r="K12" s="177"/>
    </row>
    <row r="13" spans="1:11" x14ac:dyDescent="0.25">
      <c r="A13" s="57"/>
      <c r="B13" s="40"/>
      <c r="C13" s="40"/>
      <c r="D13" s="40"/>
      <c r="E13" s="40"/>
      <c r="F13" s="11"/>
      <c r="G13" s="11"/>
      <c r="H13" s="40"/>
      <c r="I13" s="41"/>
      <c r="J13" s="177"/>
      <c r="K13" s="177"/>
    </row>
    <row r="14" spans="1:11" x14ac:dyDescent="0.25">
      <c r="A14" s="66" t="s">
        <v>86</v>
      </c>
      <c r="B14" s="67">
        <v>7</v>
      </c>
      <c r="C14" s="67">
        <v>2</v>
      </c>
      <c r="D14" s="228" t="s">
        <v>23</v>
      </c>
      <c r="E14" s="67">
        <v>9</v>
      </c>
      <c r="F14" s="71">
        <v>4000</v>
      </c>
      <c r="G14" s="71">
        <v>8000</v>
      </c>
      <c r="H14" s="228" t="s">
        <v>23</v>
      </c>
      <c r="I14" s="68">
        <v>44</v>
      </c>
      <c r="J14" s="177"/>
      <c r="K14" s="177"/>
    </row>
    <row r="15" spans="1:11" x14ac:dyDescent="0.25">
      <c r="A15" s="57"/>
      <c r="B15" s="40"/>
      <c r="C15" s="40"/>
      <c r="D15" s="40"/>
      <c r="E15" s="40"/>
      <c r="F15" s="11"/>
      <c r="G15" s="11"/>
      <c r="H15" s="40"/>
      <c r="I15" s="41"/>
      <c r="J15" s="177"/>
      <c r="K15" s="177"/>
    </row>
    <row r="16" spans="1:11" x14ac:dyDescent="0.25">
      <c r="A16" s="66" t="s">
        <v>87</v>
      </c>
      <c r="B16" s="67" t="s">
        <v>23</v>
      </c>
      <c r="C16" s="67" t="s">
        <v>23</v>
      </c>
      <c r="D16" s="228">
        <v>1</v>
      </c>
      <c r="E16" s="67">
        <v>1</v>
      </c>
      <c r="F16" s="71" t="s">
        <v>23</v>
      </c>
      <c r="G16" s="71" t="s">
        <v>23</v>
      </c>
      <c r="H16" s="228">
        <v>17000</v>
      </c>
      <c r="I16" s="68">
        <v>17</v>
      </c>
      <c r="J16" s="177"/>
      <c r="K16" s="177"/>
    </row>
    <row r="17" spans="1:11" x14ac:dyDescent="0.25">
      <c r="A17" s="57"/>
      <c r="B17" s="40"/>
      <c r="C17" s="40"/>
      <c r="D17" s="40"/>
      <c r="E17" s="40"/>
      <c r="F17" s="11"/>
      <c r="G17" s="11"/>
      <c r="H17" s="40"/>
      <c r="I17" s="41"/>
      <c r="J17" s="177"/>
      <c r="K17" s="177"/>
    </row>
    <row r="18" spans="1:11" x14ac:dyDescent="0.25">
      <c r="A18" s="57" t="s">
        <v>160</v>
      </c>
      <c r="B18" s="11" t="s">
        <v>23</v>
      </c>
      <c r="C18" s="11">
        <v>2</v>
      </c>
      <c r="D18" s="40" t="s">
        <v>23</v>
      </c>
      <c r="E18" s="40">
        <v>2</v>
      </c>
      <c r="F18" s="11" t="s">
        <v>23</v>
      </c>
      <c r="G18" s="11">
        <v>3300</v>
      </c>
      <c r="H18" s="40" t="s">
        <v>23</v>
      </c>
      <c r="I18" s="12">
        <v>7</v>
      </c>
      <c r="J18" s="177"/>
      <c r="K18" s="177"/>
    </row>
    <row r="19" spans="1:11" x14ac:dyDescent="0.25">
      <c r="A19" s="57" t="s">
        <v>89</v>
      </c>
      <c r="B19" s="11" t="s">
        <v>23</v>
      </c>
      <c r="C19" s="40" t="s">
        <v>23</v>
      </c>
      <c r="D19" s="40" t="s">
        <v>23</v>
      </c>
      <c r="E19" s="40" t="s">
        <v>23</v>
      </c>
      <c r="F19" s="11" t="s">
        <v>23</v>
      </c>
      <c r="G19" s="40" t="s">
        <v>23</v>
      </c>
      <c r="H19" s="40" t="s">
        <v>23</v>
      </c>
      <c r="I19" s="12" t="s">
        <v>23</v>
      </c>
      <c r="J19" s="177"/>
      <c r="K19" s="177"/>
    </row>
    <row r="20" spans="1:11" x14ac:dyDescent="0.25">
      <c r="A20" s="57" t="s">
        <v>90</v>
      </c>
      <c r="B20" s="11">
        <v>2</v>
      </c>
      <c r="C20" s="11" t="s">
        <v>23</v>
      </c>
      <c r="D20" s="40" t="s">
        <v>23</v>
      </c>
      <c r="E20" s="40">
        <v>2</v>
      </c>
      <c r="F20" s="11">
        <v>7000</v>
      </c>
      <c r="G20" s="11" t="s">
        <v>23</v>
      </c>
      <c r="H20" s="40" t="s">
        <v>23</v>
      </c>
      <c r="I20" s="12">
        <v>14</v>
      </c>
      <c r="J20" s="177"/>
      <c r="K20" s="177"/>
    </row>
    <row r="21" spans="1:11" x14ac:dyDescent="0.25">
      <c r="A21" s="66" t="s">
        <v>91</v>
      </c>
      <c r="B21" s="67">
        <v>2</v>
      </c>
      <c r="C21" s="67">
        <v>2</v>
      </c>
      <c r="D21" s="228" t="s">
        <v>23</v>
      </c>
      <c r="E21" s="67">
        <v>4</v>
      </c>
      <c r="F21" s="71">
        <v>7000</v>
      </c>
      <c r="G21" s="71">
        <v>3300</v>
      </c>
      <c r="H21" s="228" t="s">
        <v>23</v>
      </c>
      <c r="I21" s="68">
        <v>21</v>
      </c>
      <c r="J21" s="177"/>
      <c r="K21" s="177"/>
    </row>
    <row r="22" spans="1:11" x14ac:dyDescent="0.25">
      <c r="A22" s="57"/>
      <c r="B22" s="40"/>
      <c r="C22" s="40"/>
      <c r="D22" s="40"/>
      <c r="E22" s="40"/>
      <c r="F22" s="11"/>
      <c r="G22" s="11"/>
      <c r="H22" s="40"/>
      <c r="I22" s="41"/>
      <c r="J22" s="177"/>
      <c r="K22" s="177"/>
    </row>
    <row r="23" spans="1:11" x14ac:dyDescent="0.25">
      <c r="A23" s="66" t="s">
        <v>92</v>
      </c>
      <c r="B23" s="67" t="s">
        <v>23</v>
      </c>
      <c r="C23" s="67">
        <v>2</v>
      </c>
      <c r="D23" s="228" t="s">
        <v>23</v>
      </c>
      <c r="E23" s="67">
        <v>2</v>
      </c>
      <c r="F23" s="71" t="s">
        <v>23</v>
      </c>
      <c r="G23" s="71">
        <v>2500</v>
      </c>
      <c r="H23" s="228" t="s">
        <v>23</v>
      </c>
      <c r="I23" s="68">
        <v>5</v>
      </c>
      <c r="J23" s="177"/>
      <c r="K23" s="177"/>
    </row>
    <row r="24" spans="1:11" x14ac:dyDescent="0.25">
      <c r="A24" s="57"/>
      <c r="B24" s="40"/>
      <c r="C24" s="40"/>
      <c r="D24" s="40"/>
      <c r="E24" s="40"/>
      <c r="F24" s="11"/>
      <c r="G24" s="11"/>
      <c r="H24" s="40"/>
      <c r="I24" s="41"/>
      <c r="J24" s="177"/>
      <c r="K24" s="177"/>
    </row>
    <row r="25" spans="1:11" x14ac:dyDescent="0.25">
      <c r="A25" s="66" t="s">
        <v>93</v>
      </c>
      <c r="B25" s="67" t="s">
        <v>23</v>
      </c>
      <c r="C25" s="67" t="s">
        <v>23</v>
      </c>
      <c r="D25" s="228">
        <v>1</v>
      </c>
      <c r="E25" s="67">
        <v>1</v>
      </c>
      <c r="F25" s="71" t="s">
        <v>23</v>
      </c>
      <c r="G25" s="71" t="s">
        <v>23</v>
      </c>
      <c r="H25" s="228">
        <v>5000</v>
      </c>
      <c r="I25" s="68">
        <v>5</v>
      </c>
    </row>
    <row r="26" spans="1:11" x14ac:dyDescent="0.25">
      <c r="A26" s="57"/>
      <c r="B26" s="40"/>
      <c r="C26" s="40"/>
      <c r="D26" s="40"/>
      <c r="E26" s="40"/>
      <c r="F26" s="40"/>
      <c r="G26" s="11"/>
      <c r="H26" s="40"/>
      <c r="I26" s="41"/>
      <c r="J26" s="177"/>
      <c r="K26" s="177"/>
    </row>
    <row r="27" spans="1:11" x14ac:dyDescent="0.25">
      <c r="A27" s="57" t="s">
        <v>94</v>
      </c>
      <c r="B27" s="40" t="s">
        <v>23</v>
      </c>
      <c r="C27" s="11">
        <v>10</v>
      </c>
      <c r="D27" s="40" t="s">
        <v>23</v>
      </c>
      <c r="E27" s="40">
        <v>10</v>
      </c>
      <c r="F27" s="40" t="s">
        <v>23</v>
      </c>
      <c r="G27" s="11">
        <v>24000</v>
      </c>
      <c r="H27" s="40" t="s">
        <v>23</v>
      </c>
      <c r="I27" s="12">
        <v>240</v>
      </c>
      <c r="J27" s="177"/>
      <c r="K27" s="177"/>
    </row>
    <row r="28" spans="1:11" x14ac:dyDescent="0.25">
      <c r="A28" s="57" t="s">
        <v>95</v>
      </c>
      <c r="B28" s="11" t="s">
        <v>23</v>
      </c>
      <c r="C28" s="11" t="s">
        <v>23</v>
      </c>
      <c r="D28" s="75" t="s">
        <v>23</v>
      </c>
      <c r="E28" s="40" t="s">
        <v>23</v>
      </c>
      <c r="F28" s="11" t="s">
        <v>23</v>
      </c>
      <c r="G28" s="11" t="s">
        <v>23</v>
      </c>
      <c r="H28" s="75" t="s">
        <v>23</v>
      </c>
      <c r="I28" s="12" t="s">
        <v>23</v>
      </c>
      <c r="J28" s="177"/>
      <c r="K28" s="177"/>
    </row>
    <row r="29" spans="1:11" x14ac:dyDescent="0.25">
      <c r="A29" s="57" t="s">
        <v>96</v>
      </c>
      <c r="B29" s="40" t="s">
        <v>23</v>
      </c>
      <c r="C29" s="40" t="s">
        <v>23</v>
      </c>
      <c r="D29" s="40" t="s">
        <v>23</v>
      </c>
      <c r="E29" s="40" t="s">
        <v>23</v>
      </c>
      <c r="F29" s="11" t="s">
        <v>23</v>
      </c>
      <c r="G29" s="11" t="s">
        <v>23</v>
      </c>
      <c r="H29" s="40" t="s">
        <v>23</v>
      </c>
      <c r="I29" s="41" t="s">
        <v>23</v>
      </c>
      <c r="J29" s="177"/>
      <c r="K29" s="177"/>
    </row>
    <row r="30" spans="1:11" x14ac:dyDescent="0.25">
      <c r="A30" s="66" t="s">
        <v>97</v>
      </c>
      <c r="B30" s="67" t="s">
        <v>23</v>
      </c>
      <c r="C30" s="67">
        <v>10</v>
      </c>
      <c r="D30" s="228" t="s">
        <v>23</v>
      </c>
      <c r="E30" s="67">
        <v>10</v>
      </c>
      <c r="F30" s="71" t="s">
        <v>23</v>
      </c>
      <c r="G30" s="71">
        <v>24000</v>
      </c>
      <c r="H30" s="228" t="s">
        <v>23</v>
      </c>
      <c r="I30" s="68">
        <v>240</v>
      </c>
    </row>
    <row r="31" spans="1:11" x14ac:dyDescent="0.25">
      <c r="A31" s="57"/>
      <c r="B31" s="73"/>
      <c r="C31" s="73"/>
      <c r="D31" s="40"/>
      <c r="E31" s="40"/>
      <c r="F31" s="73"/>
      <c r="G31" s="73"/>
      <c r="H31" s="40"/>
      <c r="I31" s="12"/>
      <c r="J31" s="177"/>
      <c r="K31" s="177"/>
    </row>
    <row r="32" spans="1:11" x14ac:dyDescent="0.25">
      <c r="A32" s="57" t="s">
        <v>98</v>
      </c>
      <c r="B32" s="73" t="s">
        <v>23</v>
      </c>
      <c r="C32" s="73">
        <v>15</v>
      </c>
      <c r="D32" s="40">
        <v>49</v>
      </c>
      <c r="E32" s="40">
        <v>64</v>
      </c>
      <c r="F32" s="73" t="s">
        <v>23</v>
      </c>
      <c r="G32" s="73">
        <v>26895</v>
      </c>
      <c r="H32" s="40">
        <v>34655</v>
      </c>
      <c r="I32" s="12">
        <v>2102</v>
      </c>
      <c r="J32" s="177"/>
      <c r="K32" s="177"/>
    </row>
    <row r="33" spans="1:11" x14ac:dyDescent="0.25">
      <c r="A33" s="57" t="s">
        <v>99</v>
      </c>
      <c r="B33" s="73" t="s">
        <v>23</v>
      </c>
      <c r="C33" s="73">
        <v>4</v>
      </c>
      <c r="D33" s="40">
        <v>20</v>
      </c>
      <c r="E33" s="40">
        <v>24</v>
      </c>
      <c r="F33" s="73" t="s">
        <v>23</v>
      </c>
      <c r="G33" s="73">
        <v>22750</v>
      </c>
      <c r="H33" s="40">
        <v>35100</v>
      </c>
      <c r="I33" s="12">
        <v>793</v>
      </c>
      <c r="J33" s="177"/>
      <c r="K33" s="177"/>
    </row>
    <row r="34" spans="1:11" x14ac:dyDescent="0.25">
      <c r="A34" s="57" t="s">
        <v>100</v>
      </c>
      <c r="B34" s="11" t="s">
        <v>23</v>
      </c>
      <c r="C34" s="11">
        <v>1</v>
      </c>
      <c r="D34" s="75">
        <v>1</v>
      </c>
      <c r="E34" s="40">
        <v>2</v>
      </c>
      <c r="F34" s="11" t="s">
        <v>23</v>
      </c>
      <c r="G34" s="11">
        <v>9690</v>
      </c>
      <c r="H34" s="75">
        <v>21300</v>
      </c>
      <c r="I34" s="12">
        <v>31</v>
      </c>
      <c r="J34" s="177"/>
      <c r="K34" s="177"/>
    </row>
    <row r="35" spans="1:11" x14ac:dyDescent="0.25">
      <c r="A35" s="57" t="s">
        <v>101</v>
      </c>
      <c r="B35" s="40" t="s">
        <v>23</v>
      </c>
      <c r="C35" s="40" t="s">
        <v>23</v>
      </c>
      <c r="D35" s="40">
        <v>1</v>
      </c>
      <c r="E35" s="40">
        <v>1</v>
      </c>
      <c r="F35" s="11" t="s">
        <v>23</v>
      </c>
      <c r="G35" s="11" t="s">
        <v>23</v>
      </c>
      <c r="H35" s="11">
        <v>14000</v>
      </c>
      <c r="I35" s="41">
        <v>14</v>
      </c>
      <c r="J35" s="177"/>
      <c r="K35" s="177"/>
    </row>
    <row r="36" spans="1:11" x14ac:dyDescent="0.25">
      <c r="A36" s="66" t="s">
        <v>102</v>
      </c>
      <c r="B36" s="67" t="s">
        <v>23</v>
      </c>
      <c r="C36" s="67">
        <v>20</v>
      </c>
      <c r="D36" s="228">
        <v>71</v>
      </c>
      <c r="E36" s="67">
        <v>91</v>
      </c>
      <c r="F36" s="71" t="s">
        <v>23</v>
      </c>
      <c r="G36" s="71">
        <v>25206</v>
      </c>
      <c r="H36" s="228">
        <v>34301</v>
      </c>
      <c r="I36" s="68">
        <v>2940</v>
      </c>
      <c r="J36" s="177"/>
      <c r="K36" s="177"/>
    </row>
    <row r="37" spans="1:11" x14ac:dyDescent="0.25">
      <c r="A37" s="57"/>
      <c r="B37" s="40"/>
      <c r="C37" s="40"/>
      <c r="D37" s="40"/>
      <c r="E37" s="40"/>
      <c r="F37" s="11"/>
      <c r="G37" s="11"/>
      <c r="H37" s="11"/>
      <c r="I37" s="41"/>
      <c r="J37" s="177"/>
      <c r="K37" s="177"/>
    </row>
    <row r="38" spans="1:11" x14ac:dyDescent="0.25">
      <c r="A38" s="66" t="s">
        <v>103</v>
      </c>
      <c r="B38" s="67" t="s">
        <v>23</v>
      </c>
      <c r="C38" s="67">
        <v>21</v>
      </c>
      <c r="D38" s="228">
        <v>9</v>
      </c>
      <c r="E38" s="67">
        <v>30</v>
      </c>
      <c r="F38" s="71" t="s">
        <v>23</v>
      </c>
      <c r="G38" s="71">
        <v>9500</v>
      </c>
      <c r="H38" s="228">
        <v>19900</v>
      </c>
      <c r="I38" s="68">
        <v>379</v>
      </c>
    </row>
    <row r="39" spans="1:11" x14ac:dyDescent="0.25">
      <c r="A39" s="57"/>
      <c r="B39" s="11"/>
      <c r="C39" s="11"/>
      <c r="D39" s="40"/>
      <c r="E39" s="40"/>
      <c r="F39" s="11"/>
      <c r="G39" s="11"/>
      <c r="H39" s="40"/>
      <c r="I39" s="12"/>
      <c r="J39" s="177"/>
      <c r="K39" s="177"/>
    </row>
    <row r="40" spans="1:11" x14ac:dyDescent="0.25">
      <c r="A40" s="57" t="s">
        <v>161</v>
      </c>
      <c r="B40" s="11" t="s">
        <v>23</v>
      </c>
      <c r="C40" s="11" t="s">
        <v>23</v>
      </c>
      <c r="D40" s="40">
        <v>39</v>
      </c>
      <c r="E40" s="40">
        <v>39</v>
      </c>
      <c r="F40" s="11" t="s">
        <v>23</v>
      </c>
      <c r="G40" s="11" t="s">
        <v>23</v>
      </c>
      <c r="H40" s="40">
        <v>23600</v>
      </c>
      <c r="I40" s="12">
        <v>920</v>
      </c>
      <c r="J40" s="177"/>
      <c r="K40" s="177"/>
    </row>
    <row r="41" spans="1:11" x14ac:dyDescent="0.25">
      <c r="A41" s="57" t="s">
        <v>105</v>
      </c>
      <c r="B41" s="40" t="s">
        <v>23</v>
      </c>
      <c r="C41" s="11" t="s">
        <v>23</v>
      </c>
      <c r="D41" s="40" t="s">
        <v>23</v>
      </c>
      <c r="E41" s="40" t="s">
        <v>23</v>
      </c>
      <c r="F41" s="40" t="s">
        <v>23</v>
      </c>
      <c r="G41" s="11" t="s">
        <v>23</v>
      </c>
      <c r="H41" s="40" t="s">
        <v>23</v>
      </c>
      <c r="I41" s="12" t="s">
        <v>23</v>
      </c>
      <c r="J41" s="177"/>
      <c r="K41" s="177"/>
    </row>
    <row r="42" spans="1:11" x14ac:dyDescent="0.25">
      <c r="A42" s="57" t="s">
        <v>106</v>
      </c>
      <c r="B42" s="11" t="s">
        <v>23</v>
      </c>
      <c r="C42" s="11" t="s">
        <v>23</v>
      </c>
      <c r="D42" s="40" t="s">
        <v>23</v>
      </c>
      <c r="E42" s="40" t="s">
        <v>23</v>
      </c>
      <c r="F42" s="11" t="s">
        <v>23</v>
      </c>
      <c r="G42" s="11" t="s">
        <v>23</v>
      </c>
      <c r="H42" s="40" t="s">
        <v>23</v>
      </c>
      <c r="I42" s="12" t="s">
        <v>23</v>
      </c>
    </row>
    <row r="43" spans="1:11" x14ac:dyDescent="0.25">
      <c r="A43" s="57" t="s">
        <v>107</v>
      </c>
      <c r="B43" s="40" t="s">
        <v>23</v>
      </c>
      <c r="C43" s="11" t="s">
        <v>23</v>
      </c>
      <c r="D43" s="75" t="s">
        <v>23</v>
      </c>
      <c r="E43" s="40" t="s">
        <v>23</v>
      </c>
      <c r="F43" s="40" t="s">
        <v>23</v>
      </c>
      <c r="G43" s="11" t="s">
        <v>23</v>
      </c>
      <c r="H43" s="75" t="s">
        <v>23</v>
      </c>
      <c r="I43" s="12" t="s">
        <v>23</v>
      </c>
    </row>
    <row r="44" spans="1:11" x14ac:dyDescent="0.25">
      <c r="A44" s="57" t="s">
        <v>108</v>
      </c>
      <c r="B44" s="11" t="s">
        <v>23</v>
      </c>
      <c r="C44" s="11">
        <v>6</v>
      </c>
      <c r="D44" s="40" t="s">
        <v>23</v>
      </c>
      <c r="E44" s="40">
        <v>6</v>
      </c>
      <c r="F44" s="11" t="s">
        <v>23</v>
      </c>
      <c r="G44" s="11">
        <v>16000</v>
      </c>
      <c r="H44" s="40" t="s">
        <v>23</v>
      </c>
      <c r="I44" s="12">
        <v>96</v>
      </c>
    </row>
    <row r="45" spans="1:11" x14ac:dyDescent="0.25">
      <c r="A45" s="57" t="s">
        <v>109</v>
      </c>
      <c r="B45" s="40" t="s">
        <v>23</v>
      </c>
      <c r="C45" s="11" t="s">
        <v>23</v>
      </c>
      <c r="D45" s="40">
        <v>46</v>
      </c>
      <c r="E45" s="40">
        <v>46</v>
      </c>
      <c r="F45" s="40" t="s">
        <v>23</v>
      </c>
      <c r="G45" s="11" t="s">
        <v>23</v>
      </c>
      <c r="H45" s="40">
        <v>16000</v>
      </c>
      <c r="I45" s="12">
        <v>736</v>
      </c>
    </row>
    <row r="46" spans="1:11" x14ac:dyDescent="0.25">
      <c r="A46" s="57" t="s">
        <v>110</v>
      </c>
      <c r="B46" s="11" t="s">
        <v>23</v>
      </c>
      <c r="C46" s="11" t="s">
        <v>23</v>
      </c>
      <c r="D46" s="40">
        <v>17</v>
      </c>
      <c r="E46" s="40">
        <v>17</v>
      </c>
      <c r="F46" s="11" t="s">
        <v>23</v>
      </c>
      <c r="G46" s="11" t="s">
        <v>23</v>
      </c>
      <c r="H46" s="40">
        <v>25000</v>
      </c>
      <c r="I46" s="12">
        <v>425</v>
      </c>
    </row>
    <row r="47" spans="1:11" x14ac:dyDescent="0.25">
      <c r="A47" s="57" t="s">
        <v>111</v>
      </c>
      <c r="B47" s="11" t="s">
        <v>23</v>
      </c>
      <c r="C47" s="11" t="s">
        <v>23</v>
      </c>
      <c r="D47" s="75" t="s">
        <v>23</v>
      </c>
      <c r="E47" s="40" t="s">
        <v>23</v>
      </c>
      <c r="F47" s="11" t="s">
        <v>23</v>
      </c>
      <c r="G47" s="11" t="s">
        <v>23</v>
      </c>
      <c r="H47" s="75" t="s">
        <v>23</v>
      </c>
      <c r="I47" s="12" t="s">
        <v>23</v>
      </c>
      <c r="J47" s="177"/>
      <c r="K47" s="177"/>
    </row>
    <row r="48" spans="1:11" x14ac:dyDescent="0.25">
      <c r="A48" s="57" t="s">
        <v>112</v>
      </c>
      <c r="B48" s="40" t="s">
        <v>23</v>
      </c>
      <c r="C48" s="40" t="s">
        <v>23</v>
      </c>
      <c r="D48" s="40" t="s">
        <v>23</v>
      </c>
      <c r="E48" s="40" t="s">
        <v>23</v>
      </c>
      <c r="F48" s="11" t="s">
        <v>23</v>
      </c>
      <c r="G48" s="11" t="s">
        <v>23</v>
      </c>
      <c r="H48" s="11" t="s">
        <v>23</v>
      </c>
      <c r="I48" s="41" t="s">
        <v>23</v>
      </c>
    </row>
    <row r="49" spans="1:9" x14ac:dyDescent="0.25">
      <c r="A49" s="66" t="s">
        <v>113</v>
      </c>
      <c r="B49" s="67" t="s">
        <v>23</v>
      </c>
      <c r="C49" s="67">
        <v>6</v>
      </c>
      <c r="D49" s="228">
        <v>102</v>
      </c>
      <c r="E49" s="67">
        <v>108</v>
      </c>
      <c r="F49" s="71" t="s">
        <v>23</v>
      </c>
      <c r="G49" s="71">
        <v>16000</v>
      </c>
      <c r="H49" s="228">
        <v>20406</v>
      </c>
      <c r="I49" s="68">
        <v>2177</v>
      </c>
    </row>
    <row r="50" spans="1:9" x14ac:dyDescent="0.25">
      <c r="A50" s="57"/>
      <c r="B50" s="40"/>
      <c r="C50" s="40"/>
      <c r="D50" s="40"/>
      <c r="E50" s="40"/>
      <c r="F50" s="11"/>
      <c r="G50" s="11"/>
      <c r="H50" s="11"/>
      <c r="I50" s="41"/>
    </row>
    <row r="51" spans="1:9" x14ac:dyDescent="0.25">
      <c r="A51" s="66" t="s">
        <v>114</v>
      </c>
      <c r="B51" s="67" t="s">
        <v>23</v>
      </c>
      <c r="C51" s="67">
        <v>15</v>
      </c>
      <c r="D51" s="228" t="s">
        <v>23</v>
      </c>
      <c r="E51" s="67">
        <v>15</v>
      </c>
      <c r="F51" s="71" t="s">
        <v>23</v>
      </c>
      <c r="G51" s="71">
        <v>14300</v>
      </c>
      <c r="H51" s="228" t="s">
        <v>23</v>
      </c>
      <c r="I51" s="68">
        <v>215</v>
      </c>
    </row>
    <row r="52" spans="1:9" x14ac:dyDescent="0.25">
      <c r="A52" s="57"/>
      <c r="B52" s="11"/>
      <c r="C52" s="11"/>
      <c r="D52" s="75"/>
      <c r="E52" s="40"/>
      <c r="F52" s="11"/>
      <c r="G52" s="11"/>
      <c r="H52" s="75"/>
      <c r="I52" s="12"/>
    </row>
    <row r="53" spans="1:9" x14ac:dyDescent="0.25">
      <c r="A53" s="57" t="s">
        <v>115</v>
      </c>
      <c r="B53" s="40" t="s">
        <v>23</v>
      </c>
      <c r="C53" s="11" t="s">
        <v>23</v>
      </c>
      <c r="D53" s="75" t="s">
        <v>23</v>
      </c>
      <c r="E53" s="40" t="s">
        <v>23</v>
      </c>
      <c r="F53" s="40" t="s">
        <v>23</v>
      </c>
      <c r="G53" s="11" t="s">
        <v>23</v>
      </c>
      <c r="H53" s="75" t="s">
        <v>23</v>
      </c>
      <c r="I53" s="12" t="s">
        <v>23</v>
      </c>
    </row>
    <row r="54" spans="1:9" x14ac:dyDescent="0.25">
      <c r="A54" s="57" t="s">
        <v>116</v>
      </c>
      <c r="B54" s="75" t="s">
        <v>23</v>
      </c>
      <c r="C54" s="11" t="s">
        <v>23</v>
      </c>
      <c r="D54" s="40" t="s">
        <v>23</v>
      </c>
      <c r="E54" s="40" t="s">
        <v>23</v>
      </c>
      <c r="F54" s="75" t="s">
        <v>23</v>
      </c>
      <c r="G54" s="11" t="s">
        <v>23</v>
      </c>
      <c r="H54" s="40" t="s">
        <v>23</v>
      </c>
      <c r="I54" s="12" t="s">
        <v>23</v>
      </c>
    </row>
    <row r="55" spans="1:9" x14ac:dyDescent="0.25">
      <c r="A55" s="57" t="s">
        <v>117</v>
      </c>
      <c r="B55" s="40" t="s">
        <v>23</v>
      </c>
      <c r="C55" s="40" t="s">
        <v>23</v>
      </c>
      <c r="D55" s="40" t="s">
        <v>23</v>
      </c>
      <c r="E55" s="40" t="s">
        <v>23</v>
      </c>
      <c r="F55" s="11" t="s">
        <v>23</v>
      </c>
      <c r="G55" s="11" t="s">
        <v>23</v>
      </c>
      <c r="H55" s="11" t="s">
        <v>23</v>
      </c>
      <c r="I55" s="41" t="s">
        <v>23</v>
      </c>
    </row>
    <row r="56" spans="1:9" x14ac:dyDescent="0.25">
      <c r="A56" s="57" t="s">
        <v>118</v>
      </c>
      <c r="B56" s="40" t="s">
        <v>23</v>
      </c>
      <c r="C56" s="11" t="s">
        <v>23</v>
      </c>
      <c r="D56" s="75" t="s">
        <v>23</v>
      </c>
      <c r="E56" s="40" t="s">
        <v>23</v>
      </c>
      <c r="F56" s="40" t="s">
        <v>23</v>
      </c>
      <c r="G56" s="11" t="s">
        <v>23</v>
      </c>
      <c r="H56" s="75" t="s">
        <v>23</v>
      </c>
      <c r="I56" s="12" t="s">
        <v>23</v>
      </c>
    </row>
    <row r="57" spans="1:9" x14ac:dyDescent="0.25">
      <c r="A57" s="57" t="s">
        <v>119</v>
      </c>
      <c r="B57" s="40" t="s">
        <v>23</v>
      </c>
      <c r="C57" s="11" t="s">
        <v>23</v>
      </c>
      <c r="D57" s="75" t="s">
        <v>23</v>
      </c>
      <c r="E57" s="40" t="s">
        <v>23</v>
      </c>
      <c r="F57" s="40" t="s">
        <v>23</v>
      </c>
      <c r="G57" s="11" t="s">
        <v>23</v>
      </c>
      <c r="H57" s="75" t="s">
        <v>23</v>
      </c>
      <c r="I57" s="12" t="s">
        <v>23</v>
      </c>
    </row>
    <row r="58" spans="1:9" x14ac:dyDescent="0.25">
      <c r="A58" s="66" t="s">
        <v>176</v>
      </c>
      <c r="B58" s="67" t="s">
        <v>23</v>
      </c>
      <c r="C58" s="67" t="s">
        <v>23</v>
      </c>
      <c r="D58" s="228" t="s">
        <v>23</v>
      </c>
      <c r="E58" s="67" t="s">
        <v>23</v>
      </c>
      <c r="F58" s="71" t="s">
        <v>23</v>
      </c>
      <c r="G58" s="71" t="s">
        <v>23</v>
      </c>
      <c r="H58" s="228" t="s">
        <v>23</v>
      </c>
      <c r="I58" s="68" t="s">
        <v>23</v>
      </c>
    </row>
    <row r="59" spans="1:9" x14ac:dyDescent="0.25">
      <c r="A59" s="57"/>
      <c r="B59" s="40"/>
      <c r="C59" s="40"/>
      <c r="D59" s="40"/>
      <c r="E59" s="40"/>
      <c r="F59" s="11"/>
      <c r="G59" s="11"/>
      <c r="H59" s="11"/>
      <c r="I59" s="41"/>
    </row>
    <row r="60" spans="1:9" x14ac:dyDescent="0.25">
      <c r="A60" s="57" t="s">
        <v>121</v>
      </c>
      <c r="B60" s="40" t="s">
        <v>23</v>
      </c>
      <c r="C60" s="11" t="s">
        <v>23</v>
      </c>
      <c r="D60" s="11" t="s">
        <v>23</v>
      </c>
      <c r="E60" s="40" t="s">
        <v>23</v>
      </c>
      <c r="F60" s="40" t="s">
        <v>23</v>
      </c>
      <c r="G60" s="11" t="s">
        <v>23</v>
      </c>
      <c r="H60" s="11" t="s">
        <v>23</v>
      </c>
      <c r="I60" s="12" t="s">
        <v>23</v>
      </c>
    </row>
    <row r="61" spans="1:9" x14ac:dyDescent="0.25">
      <c r="A61" s="57" t="s">
        <v>122</v>
      </c>
      <c r="B61" s="40" t="s">
        <v>23</v>
      </c>
      <c r="C61" s="11" t="s">
        <v>23</v>
      </c>
      <c r="D61" s="75" t="s">
        <v>23</v>
      </c>
      <c r="E61" s="40" t="s">
        <v>23</v>
      </c>
      <c r="F61" s="40" t="s">
        <v>23</v>
      </c>
      <c r="G61" s="11" t="s">
        <v>23</v>
      </c>
      <c r="H61" s="75" t="s">
        <v>23</v>
      </c>
      <c r="I61" s="12" t="s">
        <v>23</v>
      </c>
    </row>
    <row r="62" spans="1:9" x14ac:dyDescent="0.25">
      <c r="A62" s="57" t="s">
        <v>123</v>
      </c>
      <c r="B62" s="11" t="s">
        <v>23</v>
      </c>
      <c r="C62" s="11">
        <v>2</v>
      </c>
      <c r="D62" s="40">
        <v>2</v>
      </c>
      <c r="E62" s="40">
        <v>4</v>
      </c>
      <c r="F62" s="11" t="s">
        <v>23</v>
      </c>
      <c r="G62" s="11">
        <v>28000</v>
      </c>
      <c r="H62" s="40">
        <v>30000</v>
      </c>
      <c r="I62" s="12">
        <v>116</v>
      </c>
    </row>
    <row r="63" spans="1:9" x14ac:dyDescent="0.25">
      <c r="A63" s="66" t="s">
        <v>124</v>
      </c>
      <c r="B63" s="67" t="s">
        <v>23</v>
      </c>
      <c r="C63" s="67">
        <v>2</v>
      </c>
      <c r="D63" s="228">
        <v>2</v>
      </c>
      <c r="E63" s="67">
        <v>4</v>
      </c>
      <c r="F63" s="71" t="s">
        <v>23</v>
      </c>
      <c r="G63" s="71">
        <v>28000</v>
      </c>
      <c r="H63" s="228">
        <v>30000</v>
      </c>
      <c r="I63" s="68">
        <v>116</v>
      </c>
    </row>
    <row r="64" spans="1:9" x14ac:dyDescent="0.25">
      <c r="A64" s="57"/>
      <c r="B64" s="11"/>
      <c r="C64" s="11"/>
      <c r="D64" s="75"/>
      <c r="E64" s="40"/>
      <c r="F64" s="11"/>
      <c r="G64" s="11"/>
      <c r="H64" s="75"/>
      <c r="I64" s="12"/>
    </row>
    <row r="65" spans="1:11" x14ac:dyDescent="0.25">
      <c r="A65" s="66" t="s">
        <v>125</v>
      </c>
      <c r="B65" s="67" t="s">
        <v>23</v>
      </c>
      <c r="C65" s="67" t="s">
        <v>23</v>
      </c>
      <c r="D65" s="228" t="s">
        <v>23</v>
      </c>
      <c r="E65" s="67" t="s">
        <v>23</v>
      </c>
      <c r="F65" s="71" t="s">
        <v>23</v>
      </c>
      <c r="G65" s="71" t="s">
        <v>23</v>
      </c>
      <c r="H65" s="228" t="s">
        <v>23</v>
      </c>
      <c r="I65" s="68" t="s">
        <v>23</v>
      </c>
    </row>
    <row r="66" spans="1:11" x14ac:dyDescent="0.25">
      <c r="A66" s="57"/>
      <c r="B66" s="40"/>
      <c r="C66" s="11"/>
      <c r="D66" s="40"/>
      <c r="E66" s="40"/>
      <c r="F66" s="40"/>
      <c r="G66" s="11"/>
      <c r="H66" s="40"/>
      <c r="I66" s="12"/>
    </row>
    <row r="67" spans="1:11" x14ac:dyDescent="0.25">
      <c r="A67" s="57" t="s">
        <v>126</v>
      </c>
      <c r="B67" s="75" t="s">
        <v>23</v>
      </c>
      <c r="C67" s="11" t="s">
        <v>23</v>
      </c>
      <c r="D67" s="40">
        <v>1</v>
      </c>
      <c r="E67" s="40">
        <v>1</v>
      </c>
      <c r="F67" s="75" t="s">
        <v>23</v>
      </c>
      <c r="G67" s="11" t="s">
        <v>23</v>
      </c>
      <c r="H67" s="40">
        <v>18000</v>
      </c>
      <c r="I67" s="12">
        <v>18</v>
      </c>
    </row>
    <row r="68" spans="1:11" x14ac:dyDescent="0.25">
      <c r="A68" s="57" t="s">
        <v>127</v>
      </c>
      <c r="B68" s="11" t="s">
        <v>23</v>
      </c>
      <c r="C68" s="11" t="s">
        <v>23</v>
      </c>
      <c r="D68" s="75">
        <v>5</v>
      </c>
      <c r="E68" s="40">
        <v>5</v>
      </c>
      <c r="F68" s="11" t="s">
        <v>23</v>
      </c>
      <c r="G68" s="11" t="s">
        <v>23</v>
      </c>
      <c r="H68" s="75">
        <v>18500</v>
      </c>
      <c r="I68" s="12">
        <v>93</v>
      </c>
      <c r="J68" s="177"/>
      <c r="K68" s="177"/>
    </row>
    <row r="69" spans="1:11" x14ac:dyDescent="0.25">
      <c r="A69" s="66" t="s">
        <v>128</v>
      </c>
      <c r="B69" s="67" t="s">
        <v>23</v>
      </c>
      <c r="C69" s="67" t="s">
        <v>23</v>
      </c>
      <c r="D69" s="228">
        <v>6</v>
      </c>
      <c r="E69" s="67">
        <v>6</v>
      </c>
      <c r="F69" s="71" t="s">
        <v>23</v>
      </c>
      <c r="G69" s="71" t="s">
        <v>23</v>
      </c>
      <c r="H69" s="228">
        <v>18417</v>
      </c>
      <c r="I69" s="68">
        <v>111</v>
      </c>
    </row>
    <row r="70" spans="1:11" x14ac:dyDescent="0.25">
      <c r="A70" s="57"/>
      <c r="B70" s="75"/>
      <c r="C70" s="11"/>
      <c r="D70" s="40"/>
      <c r="E70" s="40"/>
      <c r="F70" s="75"/>
      <c r="G70" s="11"/>
      <c r="H70" s="40"/>
      <c r="I70" s="12"/>
    </row>
    <row r="71" spans="1:11" x14ac:dyDescent="0.25">
      <c r="A71" s="57" t="s">
        <v>129</v>
      </c>
      <c r="B71" s="11" t="s">
        <v>23</v>
      </c>
      <c r="C71" s="11" t="s">
        <v>23</v>
      </c>
      <c r="D71" s="75" t="s">
        <v>23</v>
      </c>
      <c r="E71" s="40" t="s">
        <v>23</v>
      </c>
      <c r="F71" s="11" t="s">
        <v>23</v>
      </c>
      <c r="G71" s="11" t="s">
        <v>23</v>
      </c>
      <c r="H71" s="75" t="s">
        <v>23</v>
      </c>
      <c r="I71" s="12" t="s">
        <v>23</v>
      </c>
    </row>
    <row r="72" spans="1:11" x14ac:dyDescent="0.25">
      <c r="A72" s="57" t="s">
        <v>130</v>
      </c>
      <c r="B72" s="11" t="s">
        <v>23</v>
      </c>
      <c r="C72" s="11">
        <v>10</v>
      </c>
      <c r="D72" s="75">
        <v>3</v>
      </c>
      <c r="E72" s="40">
        <v>13</v>
      </c>
      <c r="F72" s="11" t="s">
        <v>23</v>
      </c>
      <c r="G72" s="11">
        <v>28600</v>
      </c>
      <c r="H72" s="75">
        <v>34666</v>
      </c>
      <c r="I72" s="12">
        <v>390</v>
      </c>
      <c r="J72" s="177"/>
      <c r="K72" s="177"/>
    </row>
    <row r="73" spans="1:11" x14ac:dyDescent="0.25">
      <c r="A73" s="57" t="s">
        <v>131</v>
      </c>
      <c r="B73" s="40" t="s">
        <v>23</v>
      </c>
      <c r="C73" s="40" t="s">
        <v>23</v>
      </c>
      <c r="D73" s="40" t="s">
        <v>23</v>
      </c>
      <c r="E73" s="40" t="s">
        <v>23</v>
      </c>
      <c r="F73" s="11" t="s">
        <v>23</v>
      </c>
      <c r="G73" s="11" t="s">
        <v>23</v>
      </c>
      <c r="H73" s="11" t="s">
        <v>23</v>
      </c>
      <c r="I73" s="12" t="s">
        <v>23</v>
      </c>
    </row>
    <row r="74" spans="1:11" x14ac:dyDescent="0.25">
      <c r="A74" s="57" t="s">
        <v>132</v>
      </c>
      <c r="B74" s="11" t="s">
        <v>23</v>
      </c>
      <c r="C74" s="11">
        <v>30</v>
      </c>
      <c r="D74" s="75">
        <v>14</v>
      </c>
      <c r="E74" s="40">
        <v>44</v>
      </c>
      <c r="F74" s="11" t="s">
        <v>23</v>
      </c>
      <c r="G74" s="11">
        <v>5400</v>
      </c>
      <c r="H74" s="75">
        <v>12900</v>
      </c>
      <c r="I74" s="12">
        <v>342</v>
      </c>
      <c r="J74" s="177"/>
      <c r="K74" s="177"/>
    </row>
    <row r="75" spans="1:11" x14ac:dyDescent="0.25">
      <c r="A75" s="57" t="s">
        <v>133</v>
      </c>
      <c r="B75" s="75" t="s">
        <v>23</v>
      </c>
      <c r="C75" s="11" t="s">
        <v>23</v>
      </c>
      <c r="D75" s="40">
        <v>6774</v>
      </c>
      <c r="E75" s="40">
        <v>6774</v>
      </c>
      <c r="F75" s="75" t="s">
        <v>23</v>
      </c>
      <c r="G75" s="11" t="s">
        <v>23</v>
      </c>
      <c r="H75" s="40">
        <v>50261</v>
      </c>
      <c r="I75" s="12">
        <v>340468</v>
      </c>
    </row>
    <row r="76" spans="1:11" x14ac:dyDescent="0.25">
      <c r="A76" s="57" t="s">
        <v>134</v>
      </c>
      <c r="B76" s="75">
        <v>1</v>
      </c>
      <c r="C76" s="11">
        <v>1</v>
      </c>
      <c r="D76" s="40" t="s">
        <v>23</v>
      </c>
      <c r="E76" s="40">
        <v>2</v>
      </c>
      <c r="F76" s="75">
        <v>1000</v>
      </c>
      <c r="G76" s="11">
        <v>3000</v>
      </c>
      <c r="H76" s="40" t="s">
        <v>23</v>
      </c>
      <c r="I76" s="12">
        <v>4</v>
      </c>
    </row>
    <row r="77" spans="1:11" x14ac:dyDescent="0.25">
      <c r="A77" s="57" t="s">
        <v>135</v>
      </c>
      <c r="B77" s="75" t="s">
        <v>23</v>
      </c>
      <c r="C77" s="11">
        <v>7</v>
      </c>
      <c r="D77" s="40" t="s">
        <v>23</v>
      </c>
      <c r="E77" s="40">
        <v>7</v>
      </c>
      <c r="F77" s="75" t="s">
        <v>23</v>
      </c>
      <c r="G77" s="11">
        <v>10600</v>
      </c>
      <c r="H77" s="40" t="s">
        <v>23</v>
      </c>
      <c r="I77" s="12">
        <v>74</v>
      </c>
    </row>
    <row r="78" spans="1:11" x14ac:dyDescent="0.25">
      <c r="A78" s="57" t="s">
        <v>136</v>
      </c>
      <c r="B78" s="75" t="s">
        <v>23</v>
      </c>
      <c r="C78" s="11" t="s">
        <v>23</v>
      </c>
      <c r="D78" s="40">
        <v>8</v>
      </c>
      <c r="E78" s="40">
        <v>8</v>
      </c>
      <c r="F78" s="75" t="s">
        <v>23</v>
      </c>
      <c r="G78" s="11" t="s">
        <v>23</v>
      </c>
      <c r="H78" s="40">
        <v>47000</v>
      </c>
      <c r="I78" s="12">
        <v>376</v>
      </c>
    </row>
    <row r="79" spans="1:11" x14ac:dyDescent="0.25">
      <c r="A79" s="66" t="s">
        <v>137</v>
      </c>
      <c r="B79" s="67">
        <v>1</v>
      </c>
      <c r="C79" s="67">
        <v>48</v>
      </c>
      <c r="D79" s="228">
        <v>6799</v>
      </c>
      <c r="E79" s="67">
        <v>6848</v>
      </c>
      <c r="F79" s="71">
        <v>1000</v>
      </c>
      <c r="G79" s="71">
        <v>10942</v>
      </c>
      <c r="H79" s="228">
        <v>50173</v>
      </c>
      <c r="I79" s="68">
        <v>341654</v>
      </c>
    </row>
    <row r="80" spans="1:11" x14ac:dyDescent="0.25">
      <c r="A80" s="57"/>
      <c r="B80" s="75"/>
      <c r="C80" s="11"/>
      <c r="D80" s="40"/>
      <c r="E80" s="40"/>
      <c r="F80" s="75"/>
      <c r="G80" s="11"/>
      <c r="H80" s="40"/>
      <c r="I80" s="12"/>
    </row>
    <row r="81" spans="1:9" x14ac:dyDescent="0.25">
      <c r="A81" s="57" t="s">
        <v>138</v>
      </c>
      <c r="B81" s="75" t="s">
        <v>23</v>
      </c>
      <c r="C81" s="11">
        <v>8</v>
      </c>
      <c r="D81" s="40">
        <v>21</v>
      </c>
      <c r="E81" s="40">
        <v>29</v>
      </c>
      <c r="F81" s="75" t="s">
        <v>23</v>
      </c>
      <c r="G81" s="11">
        <v>19570</v>
      </c>
      <c r="H81" s="40">
        <v>49159</v>
      </c>
      <c r="I81" s="12">
        <v>1177</v>
      </c>
    </row>
    <row r="82" spans="1:9" x14ac:dyDescent="0.25">
      <c r="A82" s="57" t="s">
        <v>139</v>
      </c>
      <c r="B82" s="75" t="s">
        <v>23</v>
      </c>
      <c r="C82" s="11">
        <v>9</v>
      </c>
      <c r="D82" s="40">
        <v>16</v>
      </c>
      <c r="E82" s="40">
        <v>25</v>
      </c>
      <c r="F82" s="75" t="s">
        <v>23</v>
      </c>
      <c r="G82" s="11">
        <v>11667</v>
      </c>
      <c r="H82" s="40">
        <v>40000</v>
      </c>
      <c r="I82" s="12">
        <v>750</v>
      </c>
    </row>
    <row r="83" spans="1:9" x14ac:dyDescent="0.25">
      <c r="A83" s="66" t="s">
        <v>140</v>
      </c>
      <c r="B83" s="67" t="s">
        <v>23</v>
      </c>
      <c r="C83" s="67">
        <v>17</v>
      </c>
      <c r="D83" s="228">
        <v>37</v>
      </c>
      <c r="E83" s="67">
        <v>54</v>
      </c>
      <c r="F83" s="71" t="s">
        <v>23</v>
      </c>
      <c r="G83" s="71">
        <v>15386</v>
      </c>
      <c r="H83" s="228">
        <v>45198</v>
      </c>
      <c r="I83" s="68">
        <v>1927</v>
      </c>
    </row>
    <row r="84" spans="1:9" x14ac:dyDescent="0.25">
      <c r="A84" s="57"/>
      <c r="B84" s="75"/>
      <c r="C84" s="11"/>
      <c r="D84" s="40"/>
      <c r="E84" s="40"/>
      <c r="F84" s="75"/>
      <c r="G84" s="11"/>
      <c r="H84" s="40"/>
      <c r="I84" s="12"/>
    </row>
    <row r="85" spans="1:9" ht="13.8" thickBot="1" x14ac:dyDescent="0.3">
      <c r="A85" s="60" t="s">
        <v>141</v>
      </c>
      <c r="B85" s="47">
        <v>10</v>
      </c>
      <c r="C85" s="47">
        <v>164</v>
      </c>
      <c r="D85" s="229">
        <v>7089</v>
      </c>
      <c r="E85" s="47">
        <v>7263</v>
      </c>
      <c r="F85" s="149">
        <v>4300</v>
      </c>
      <c r="G85" s="149">
        <v>15226</v>
      </c>
      <c r="H85" s="229">
        <v>49291</v>
      </c>
      <c r="I85" s="48">
        <v>351960</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Hoja162">
    <pageSetUpPr fitToPage="1"/>
  </sheetPr>
  <dimension ref="A1:J21"/>
  <sheetViews>
    <sheetView showGridLines="0" view="pageBreakPreview" zoomScale="75" zoomScaleNormal="75" zoomScaleSheetLayoutView="75" workbookViewId="0">
      <selection activeCell="E20" sqref="E20"/>
    </sheetView>
  </sheetViews>
  <sheetFormatPr baseColWidth="10" defaultColWidth="11.44140625" defaultRowHeight="13.2" x14ac:dyDescent="0.25"/>
  <cols>
    <col min="1" max="1" width="23.88671875" style="272" customWidth="1"/>
    <col min="2" max="6" width="23.44140625" style="272" customWidth="1"/>
    <col min="7" max="8" width="11.44140625" style="272"/>
    <col min="9" max="9" width="11.109375" style="272" customWidth="1"/>
    <col min="10" max="17" width="12" style="272" customWidth="1"/>
    <col min="18" max="16384" width="11.44140625" style="272"/>
  </cols>
  <sheetData>
    <row r="1" spans="1:10" s="300" customFormat="1" ht="17.399999999999999" x14ac:dyDescent="0.3">
      <c r="A1" s="2014" t="s">
        <v>0</v>
      </c>
      <c r="B1" s="2014"/>
      <c r="C1" s="2014"/>
      <c r="D1" s="2014"/>
      <c r="E1" s="2014"/>
      <c r="F1" s="2014"/>
    </row>
    <row r="2" spans="1:10" s="301" customFormat="1" ht="12.75" customHeight="1" x14ac:dyDescent="0.25"/>
    <row r="3" spans="1:10" s="301" customFormat="1" ht="13.8" x14ac:dyDescent="0.25">
      <c r="A3" s="2022" t="s">
        <v>659</v>
      </c>
      <c r="B3" s="2022"/>
      <c r="C3" s="2022"/>
      <c r="D3" s="2022"/>
      <c r="E3" s="2022"/>
      <c r="F3" s="2022"/>
      <c r="G3" s="182"/>
      <c r="H3" s="182"/>
      <c r="I3" s="182"/>
      <c r="J3" s="182"/>
    </row>
    <row r="4" spans="1:10" s="301" customFormat="1" ht="13.8" x14ac:dyDescent="0.25">
      <c r="A4" s="2022" t="s">
        <v>240</v>
      </c>
      <c r="B4" s="2022"/>
      <c r="C4" s="2022"/>
      <c r="D4" s="2022"/>
      <c r="E4" s="2022"/>
      <c r="F4" s="2022"/>
      <c r="G4" s="208"/>
      <c r="H4" s="182"/>
      <c r="I4" s="182"/>
      <c r="J4" s="182"/>
    </row>
    <row r="5" spans="1:10" s="301" customFormat="1" ht="13.5" customHeight="1" thickBot="1" x14ac:dyDescent="0.3">
      <c r="A5" s="302"/>
      <c r="B5" s="303"/>
      <c r="C5" s="303"/>
      <c r="D5" s="303"/>
      <c r="E5" s="303"/>
      <c r="F5" s="303"/>
    </row>
    <row r="6" spans="1:10" s="642" customFormat="1" ht="18" customHeight="1" x14ac:dyDescent="0.25">
      <c r="A6" s="2136" t="s">
        <v>2</v>
      </c>
      <c r="B6" s="627"/>
      <c r="C6" s="627"/>
      <c r="D6" s="627"/>
      <c r="E6" s="428" t="s">
        <v>142</v>
      </c>
      <c r="F6" s="384"/>
    </row>
    <row r="7" spans="1:10" s="642" customFormat="1" ht="18" customHeight="1" x14ac:dyDescent="0.25">
      <c r="A7" s="2137"/>
      <c r="B7" s="393" t="s">
        <v>3</v>
      </c>
      <c r="C7" s="393" t="s">
        <v>10</v>
      </c>
      <c r="D7" s="393" t="s">
        <v>4</v>
      </c>
      <c r="E7" s="393" t="s">
        <v>143</v>
      </c>
      <c r="F7" s="408" t="s">
        <v>5</v>
      </c>
    </row>
    <row r="8" spans="1:10" s="642" customFormat="1" ht="18" customHeight="1" x14ac:dyDescent="0.25">
      <c r="A8" s="2137"/>
      <c r="B8" s="393" t="s">
        <v>6</v>
      </c>
      <c r="C8" s="393" t="s">
        <v>145</v>
      </c>
      <c r="D8" s="652" t="s">
        <v>7</v>
      </c>
      <c r="E8" s="393" t="s">
        <v>146</v>
      </c>
      <c r="F8" s="408" t="s">
        <v>8</v>
      </c>
    </row>
    <row r="9" spans="1:10" s="642" customFormat="1" ht="18" customHeight="1" thickBot="1" x14ac:dyDescent="0.3">
      <c r="A9" s="2138"/>
      <c r="B9" s="388"/>
      <c r="C9" s="388"/>
      <c r="D9" s="388"/>
      <c r="E9" s="396" t="s">
        <v>147</v>
      </c>
      <c r="F9" s="553"/>
    </row>
    <row r="10" spans="1:10" x14ac:dyDescent="0.25">
      <c r="A10" s="883">
        <v>2009</v>
      </c>
      <c r="B10" s="752">
        <v>15.19</v>
      </c>
      <c r="C10" s="753">
        <v>127.78077682685976</v>
      </c>
      <c r="D10" s="752">
        <v>194.09899999999999</v>
      </c>
      <c r="E10" s="690">
        <v>51.04</v>
      </c>
      <c r="F10" s="692">
        <v>99068.129599999986</v>
      </c>
    </row>
    <row r="11" spans="1:10" x14ac:dyDescent="0.25">
      <c r="A11" s="883">
        <v>2010</v>
      </c>
      <c r="B11" s="752">
        <v>14.726000000000001</v>
      </c>
      <c r="C11" s="753">
        <v>113.17533614016027</v>
      </c>
      <c r="D11" s="752">
        <v>166.66200000000001</v>
      </c>
      <c r="E11" s="690">
        <v>85.73</v>
      </c>
      <c r="F11" s="692">
        <v>142879.33260000002</v>
      </c>
    </row>
    <row r="12" spans="1:10" x14ac:dyDescent="0.25">
      <c r="A12" s="904">
        <v>2011</v>
      </c>
      <c r="B12" s="752">
        <v>15.1</v>
      </c>
      <c r="C12" s="753">
        <v>120</v>
      </c>
      <c r="D12" s="752">
        <v>182.1</v>
      </c>
      <c r="E12" s="690">
        <v>66.12</v>
      </c>
      <c r="F12" s="692">
        <v>120418</v>
      </c>
    </row>
    <row r="13" spans="1:10" x14ac:dyDescent="0.25">
      <c r="A13" s="904">
        <v>2012</v>
      </c>
      <c r="B13" s="752">
        <v>15.638</v>
      </c>
      <c r="C13" s="753">
        <v>124.91495076096689</v>
      </c>
      <c r="D13" s="752">
        <v>195.34200000000001</v>
      </c>
      <c r="E13" s="690">
        <v>59.97</v>
      </c>
      <c r="F13" s="692">
        <v>117146.59740000001</v>
      </c>
    </row>
    <row r="14" spans="1:10" x14ac:dyDescent="0.25">
      <c r="A14" s="904">
        <v>2013</v>
      </c>
      <c r="B14" s="752">
        <v>15.375999999999999</v>
      </c>
      <c r="C14" s="753">
        <v>130.03707075962541</v>
      </c>
      <c r="D14" s="752">
        <v>199.94499999999999</v>
      </c>
      <c r="E14" s="690">
        <v>44.91</v>
      </c>
      <c r="F14" s="692">
        <v>89795.299499999979</v>
      </c>
    </row>
    <row r="15" spans="1:10" x14ac:dyDescent="0.25">
      <c r="A15" s="904">
        <v>2014</v>
      </c>
      <c r="B15" s="752">
        <v>15.678000000000001</v>
      </c>
      <c r="C15" s="753">
        <v>136.02372751626484</v>
      </c>
      <c r="D15" s="752">
        <v>213.25800000000001</v>
      </c>
      <c r="E15" s="690">
        <v>47.48</v>
      </c>
      <c r="F15" s="692">
        <v>101254.89840000001</v>
      </c>
    </row>
    <row r="16" spans="1:10" x14ac:dyDescent="0.25">
      <c r="A16" s="904">
        <v>2015</v>
      </c>
      <c r="B16" s="752">
        <v>15.002000000000001</v>
      </c>
      <c r="C16" s="753">
        <v>136.05585921877082</v>
      </c>
      <c r="D16" s="752">
        <v>204.11099999999999</v>
      </c>
      <c r="E16" s="690">
        <v>65.11</v>
      </c>
      <c r="F16" s="692">
        <v>132897</v>
      </c>
    </row>
    <row r="17" spans="1:8" x14ac:dyDescent="0.25">
      <c r="A17" s="904">
        <v>2016</v>
      </c>
      <c r="B17" s="752">
        <v>16.045000000000002</v>
      </c>
      <c r="C17" s="753">
        <v>140.61452165783732</v>
      </c>
      <c r="D17" s="752">
        <v>225.61600000000001</v>
      </c>
      <c r="E17" s="690">
        <v>66.03</v>
      </c>
      <c r="F17" s="692">
        <v>148974</v>
      </c>
    </row>
    <row r="18" spans="1:8" x14ac:dyDescent="0.25">
      <c r="A18" s="904">
        <v>2017</v>
      </c>
      <c r="B18" s="752">
        <v>16.402999999999999</v>
      </c>
      <c r="C18" s="753">
        <v>136.04218740474306</v>
      </c>
      <c r="D18" s="752">
        <v>223.15</v>
      </c>
      <c r="E18" s="690">
        <v>66.709999999999994</v>
      </c>
      <c r="F18" s="692">
        <v>148863.36499999999</v>
      </c>
    </row>
    <row r="19" spans="1:8" x14ac:dyDescent="0.25">
      <c r="A19" s="904">
        <v>2018</v>
      </c>
      <c r="B19" s="873">
        <v>15.574999999999999</v>
      </c>
      <c r="C19" s="874">
        <v>133.8446227929374</v>
      </c>
      <c r="D19" s="873">
        <v>208.46299999999999</v>
      </c>
      <c r="E19" s="785">
        <v>68.97</v>
      </c>
      <c r="F19" s="786">
        <v>143776.93109999999</v>
      </c>
    </row>
    <row r="20" spans="1:8" ht="13.8" thickBot="1" x14ac:dyDescent="0.3">
      <c r="A20" s="905">
        <v>2019</v>
      </c>
      <c r="B20" s="752">
        <v>14.493</v>
      </c>
      <c r="C20" s="753">
        <v>137.95901469675013</v>
      </c>
      <c r="D20" s="752">
        <v>199.94399999999999</v>
      </c>
      <c r="E20" s="1928">
        <v>67.459999999999994</v>
      </c>
      <c r="F20" s="1925">
        <v>134882.22239999997</v>
      </c>
      <c r="H20" s="347"/>
    </row>
    <row r="21" spans="1:8" x14ac:dyDescent="0.25">
      <c r="A21" s="307"/>
      <c r="B21" s="307"/>
      <c r="C21" s="307"/>
      <c r="D21" s="307"/>
      <c r="E21" s="307"/>
      <c r="F21" s="307"/>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63">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789</v>
      </c>
      <c r="B3" s="2002"/>
      <c r="C3" s="2002"/>
      <c r="D3" s="2002"/>
      <c r="E3" s="2002"/>
      <c r="F3" s="2002"/>
      <c r="G3" s="2002"/>
      <c r="H3" s="2002"/>
      <c r="I3" s="2002"/>
      <c r="J3" s="113"/>
    </row>
    <row r="4" spans="1:11" s="81" customFormat="1" ht="13.5" customHeight="1" thickBot="1" x14ac:dyDescent="0.3">
      <c r="A4" s="5"/>
      <c r="B4" s="6"/>
      <c r="C4" s="6"/>
      <c r="D4" s="6"/>
      <c r="E4" s="6"/>
      <c r="F4" s="6"/>
      <c r="G4" s="6"/>
      <c r="H4" s="6"/>
      <c r="I4" s="6"/>
      <c r="J4" s="25"/>
    </row>
    <row r="5" spans="1:11" s="380" customFormat="1" ht="27.75" customHeight="1" x14ac:dyDescent="0.25">
      <c r="A5" s="2005" t="s">
        <v>77</v>
      </c>
      <c r="B5" s="366" t="s">
        <v>241</v>
      </c>
      <c r="C5" s="367"/>
      <c r="D5" s="367"/>
      <c r="E5" s="368"/>
      <c r="F5" s="366" t="s">
        <v>178</v>
      </c>
      <c r="G5" s="367"/>
      <c r="H5" s="367"/>
      <c r="I5" s="1999" t="s">
        <v>11</v>
      </c>
      <c r="J5" s="415"/>
    </row>
    <row r="6" spans="1:11" s="380" customFormat="1" ht="24.75" customHeight="1" x14ac:dyDescent="0.25">
      <c r="A6" s="2006"/>
      <c r="B6" s="2160" t="s">
        <v>17</v>
      </c>
      <c r="C6" s="188" t="s">
        <v>18</v>
      </c>
      <c r="D6" s="189"/>
      <c r="E6" s="2160" t="s">
        <v>19</v>
      </c>
      <c r="F6" s="2160" t="s">
        <v>17</v>
      </c>
      <c r="G6" s="188" t="s">
        <v>18</v>
      </c>
      <c r="H6" s="190"/>
      <c r="I6" s="2193"/>
      <c r="J6" s="415"/>
    </row>
    <row r="7" spans="1:11" s="380" customFormat="1" ht="30.75" customHeight="1" thickBot="1" x14ac:dyDescent="0.3">
      <c r="A7" s="2191"/>
      <c r="B7" s="2192"/>
      <c r="C7" s="977" t="s">
        <v>393</v>
      </c>
      <c r="D7" s="977" t="s">
        <v>394</v>
      </c>
      <c r="E7" s="2192" t="s">
        <v>19</v>
      </c>
      <c r="F7" s="2192"/>
      <c r="G7" s="977" t="s">
        <v>393</v>
      </c>
      <c r="H7" s="977" t="s">
        <v>394</v>
      </c>
      <c r="I7" s="2194"/>
      <c r="J7" s="415"/>
    </row>
    <row r="8" spans="1:11" x14ac:dyDescent="0.25">
      <c r="A8" s="57" t="s">
        <v>81</v>
      </c>
      <c r="B8" s="40" t="s">
        <v>23</v>
      </c>
      <c r="C8" s="40" t="s">
        <v>23</v>
      </c>
      <c r="D8" s="40" t="s">
        <v>23</v>
      </c>
      <c r="E8" s="40" t="s">
        <v>23</v>
      </c>
      <c r="F8" s="11" t="s">
        <v>23</v>
      </c>
      <c r="G8" s="11" t="s">
        <v>23</v>
      </c>
      <c r="H8" s="40" t="s">
        <v>23</v>
      </c>
      <c r="I8" s="41" t="s">
        <v>23</v>
      </c>
      <c r="J8" s="177"/>
      <c r="K8" s="177"/>
    </row>
    <row r="9" spans="1:11" x14ac:dyDescent="0.25">
      <c r="A9" s="57" t="s">
        <v>82</v>
      </c>
      <c r="B9" s="40" t="s">
        <v>23</v>
      </c>
      <c r="C9" s="40" t="s">
        <v>23</v>
      </c>
      <c r="D9" s="40" t="s">
        <v>23</v>
      </c>
      <c r="E9" s="40" t="s">
        <v>23</v>
      </c>
      <c r="F9" s="11" t="s">
        <v>23</v>
      </c>
      <c r="G9" s="11" t="s">
        <v>23</v>
      </c>
      <c r="H9" s="40" t="s">
        <v>23</v>
      </c>
      <c r="I9" s="41" t="s">
        <v>23</v>
      </c>
      <c r="J9" s="177"/>
      <c r="K9" s="177"/>
    </row>
    <row r="10" spans="1:11" x14ac:dyDescent="0.25">
      <c r="A10" s="57" t="s">
        <v>83</v>
      </c>
      <c r="B10" s="11" t="s">
        <v>23</v>
      </c>
      <c r="C10" s="11" t="s">
        <v>23</v>
      </c>
      <c r="D10" s="40" t="s">
        <v>23</v>
      </c>
      <c r="E10" s="40" t="s">
        <v>23</v>
      </c>
      <c r="F10" s="11" t="s">
        <v>23</v>
      </c>
      <c r="G10" s="11" t="s">
        <v>23</v>
      </c>
      <c r="H10" s="40" t="s">
        <v>23</v>
      </c>
      <c r="I10" s="12" t="s">
        <v>23</v>
      </c>
      <c r="J10" s="177"/>
      <c r="K10" s="177"/>
    </row>
    <row r="11" spans="1:11" x14ac:dyDescent="0.25">
      <c r="A11" s="57" t="s">
        <v>84</v>
      </c>
      <c r="B11" s="11" t="s">
        <v>23</v>
      </c>
      <c r="C11" s="40" t="s">
        <v>23</v>
      </c>
      <c r="D11" s="40" t="s">
        <v>23</v>
      </c>
      <c r="E11" s="40" t="s">
        <v>23</v>
      </c>
      <c r="F11" s="11" t="s">
        <v>23</v>
      </c>
      <c r="G11" s="40" t="s">
        <v>23</v>
      </c>
      <c r="H11" s="40" t="s">
        <v>23</v>
      </c>
      <c r="I11" s="12" t="s">
        <v>23</v>
      </c>
      <c r="J11" s="177"/>
      <c r="K11" s="177"/>
    </row>
    <row r="12" spans="1:11" x14ac:dyDescent="0.25">
      <c r="A12" s="66" t="s">
        <v>85</v>
      </c>
      <c r="B12" s="67" t="s">
        <v>23</v>
      </c>
      <c r="C12" s="71" t="s">
        <v>23</v>
      </c>
      <c r="D12" s="67" t="s">
        <v>23</v>
      </c>
      <c r="E12" s="67" t="s">
        <v>23</v>
      </c>
      <c r="F12" s="67" t="s">
        <v>23</v>
      </c>
      <c r="G12" s="71" t="s">
        <v>23</v>
      </c>
      <c r="H12" s="67" t="s">
        <v>23</v>
      </c>
      <c r="I12" s="72" t="s">
        <v>23</v>
      </c>
      <c r="J12" s="177"/>
      <c r="K12" s="177"/>
    </row>
    <row r="13" spans="1:11" x14ac:dyDescent="0.25">
      <c r="A13" s="57"/>
      <c r="B13" s="40"/>
      <c r="C13" s="40"/>
      <c r="D13" s="40"/>
      <c r="E13" s="40"/>
      <c r="F13" s="11"/>
      <c r="G13" s="11"/>
      <c r="H13" s="40"/>
      <c r="I13" s="41"/>
      <c r="J13" s="177"/>
      <c r="K13" s="177"/>
    </row>
    <row r="14" spans="1:11" x14ac:dyDescent="0.25">
      <c r="A14" s="66" t="s">
        <v>86</v>
      </c>
      <c r="B14" s="67" t="s">
        <v>23</v>
      </c>
      <c r="C14" s="71">
        <v>2</v>
      </c>
      <c r="D14" s="67" t="s">
        <v>23</v>
      </c>
      <c r="E14" s="67">
        <v>2</v>
      </c>
      <c r="F14" s="67" t="s">
        <v>23</v>
      </c>
      <c r="G14" s="71">
        <v>10500</v>
      </c>
      <c r="H14" s="67" t="s">
        <v>23</v>
      </c>
      <c r="I14" s="72">
        <v>21</v>
      </c>
      <c r="J14" s="177"/>
      <c r="K14" s="177"/>
    </row>
    <row r="15" spans="1:11" x14ac:dyDescent="0.25">
      <c r="A15" s="57"/>
      <c r="B15" s="40"/>
      <c r="C15" s="40"/>
      <c r="D15" s="40"/>
      <c r="E15" s="40"/>
      <c r="F15" s="11"/>
      <c r="G15" s="11"/>
      <c r="H15" s="40"/>
      <c r="I15" s="41"/>
      <c r="J15" s="177"/>
      <c r="K15" s="177"/>
    </row>
    <row r="16" spans="1:11" x14ac:dyDescent="0.25">
      <c r="A16" s="66" t="s">
        <v>87</v>
      </c>
      <c r="B16" s="67" t="s">
        <v>23</v>
      </c>
      <c r="C16" s="71" t="s">
        <v>23</v>
      </c>
      <c r="D16" s="67" t="s">
        <v>23</v>
      </c>
      <c r="E16" s="67" t="s">
        <v>23</v>
      </c>
      <c r="F16" s="67" t="s">
        <v>23</v>
      </c>
      <c r="G16" s="71" t="s">
        <v>23</v>
      </c>
      <c r="H16" s="67" t="s">
        <v>23</v>
      </c>
      <c r="I16" s="72" t="s">
        <v>23</v>
      </c>
      <c r="J16" s="177"/>
      <c r="K16" s="177"/>
    </row>
    <row r="17" spans="1:11" x14ac:dyDescent="0.25">
      <c r="A17" s="57"/>
      <c r="B17" s="40"/>
      <c r="C17" s="40"/>
      <c r="D17" s="40"/>
      <c r="E17" s="40"/>
      <c r="F17" s="11"/>
      <c r="G17" s="11"/>
      <c r="H17" s="40"/>
      <c r="I17" s="41"/>
      <c r="J17" s="177"/>
      <c r="K17" s="177"/>
    </row>
    <row r="18" spans="1:11" x14ac:dyDescent="0.25">
      <c r="A18" s="57" t="s">
        <v>160</v>
      </c>
      <c r="B18" s="40" t="s">
        <v>23</v>
      </c>
      <c r="C18" s="40">
        <v>1</v>
      </c>
      <c r="D18" s="40" t="s">
        <v>23</v>
      </c>
      <c r="E18" s="40">
        <v>1</v>
      </c>
      <c r="F18" s="11" t="s">
        <v>23</v>
      </c>
      <c r="G18" s="11">
        <v>12500</v>
      </c>
      <c r="H18" s="40" t="s">
        <v>23</v>
      </c>
      <c r="I18" s="41">
        <v>13</v>
      </c>
      <c r="J18" s="177"/>
      <c r="K18" s="177"/>
    </row>
    <row r="19" spans="1:11" x14ac:dyDescent="0.25">
      <c r="A19" s="57" t="s">
        <v>89</v>
      </c>
      <c r="B19" s="40" t="s">
        <v>23</v>
      </c>
      <c r="C19" s="40" t="s">
        <v>23</v>
      </c>
      <c r="D19" s="40" t="s">
        <v>23</v>
      </c>
      <c r="E19" s="40" t="s">
        <v>23</v>
      </c>
      <c r="F19" s="40" t="s">
        <v>23</v>
      </c>
      <c r="G19" s="11" t="s">
        <v>23</v>
      </c>
      <c r="H19" s="40" t="s">
        <v>23</v>
      </c>
      <c r="I19" s="41" t="s">
        <v>23</v>
      </c>
      <c r="J19" s="177"/>
      <c r="K19" s="177"/>
    </row>
    <row r="20" spans="1:11" x14ac:dyDescent="0.25">
      <c r="A20" s="57" t="s">
        <v>90</v>
      </c>
      <c r="B20" s="40" t="s">
        <v>23</v>
      </c>
      <c r="C20" s="40" t="s">
        <v>23</v>
      </c>
      <c r="D20" s="40" t="s">
        <v>23</v>
      </c>
      <c r="E20" s="40" t="s">
        <v>23</v>
      </c>
      <c r="F20" s="40" t="s">
        <v>23</v>
      </c>
      <c r="G20" s="11" t="s">
        <v>23</v>
      </c>
      <c r="H20" s="40" t="s">
        <v>23</v>
      </c>
      <c r="I20" s="41" t="s">
        <v>23</v>
      </c>
      <c r="J20" s="177"/>
      <c r="K20" s="177"/>
    </row>
    <row r="21" spans="1:11" x14ac:dyDescent="0.25">
      <c r="A21" s="66" t="s">
        <v>91</v>
      </c>
      <c r="B21" s="67" t="s">
        <v>23</v>
      </c>
      <c r="C21" s="71">
        <v>1</v>
      </c>
      <c r="D21" s="67" t="s">
        <v>23</v>
      </c>
      <c r="E21" s="67">
        <v>1</v>
      </c>
      <c r="F21" s="67" t="s">
        <v>23</v>
      </c>
      <c r="G21" s="71">
        <v>12500</v>
      </c>
      <c r="H21" s="67" t="s">
        <v>23</v>
      </c>
      <c r="I21" s="72">
        <v>13</v>
      </c>
      <c r="J21" s="177"/>
      <c r="K21" s="177"/>
    </row>
    <row r="22" spans="1:11" x14ac:dyDescent="0.25">
      <c r="A22" s="57"/>
      <c r="B22" s="40"/>
      <c r="C22" s="40"/>
      <c r="D22" s="40"/>
      <c r="E22" s="40"/>
      <c r="F22" s="11"/>
      <c r="G22" s="11"/>
      <c r="H22" s="40"/>
      <c r="I22" s="41"/>
      <c r="J22" s="177"/>
      <c r="K22" s="177"/>
    </row>
    <row r="23" spans="1:11" x14ac:dyDescent="0.25">
      <c r="A23" s="66" t="s">
        <v>92</v>
      </c>
      <c r="B23" s="67" t="s">
        <v>23</v>
      </c>
      <c r="C23" s="71">
        <v>1163</v>
      </c>
      <c r="D23" s="67" t="s">
        <v>23</v>
      </c>
      <c r="E23" s="67">
        <v>1163</v>
      </c>
      <c r="F23" s="67" t="s">
        <v>23</v>
      </c>
      <c r="G23" s="71">
        <v>11896</v>
      </c>
      <c r="H23" s="67" t="s">
        <v>23</v>
      </c>
      <c r="I23" s="72">
        <v>13835</v>
      </c>
      <c r="J23" s="177"/>
      <c r="K23" s="177"/>
    </row>
    <row r="24" spans="1:11" x14ac:dyDescent="0.25">
      <c r="A24" s="57"/>
      <c r="B24" s="73"/>
      <c r="C24" s="73"/>
      <c r="D24" s="40"/>
      <c r="E24" s="40"/>
      <c r="F24" s="73"/>
      <c r="G24" s="73"/>
      <c r="H24" s="40"/>
      <c r="I24" s="12"/>
      <c r="J24" s="177"/>
      <c r="K24" s="177"/>
    </row>
    <row r="25" spans="1:11" x14ac:dyDescent="0.25">
      <c r="A25" s="66" t="s">
        <v>93</v>
      </c>
      <c r="B25" s="67" t="s">
        <v>23</v>
      </c>
      <c r="C25" s="71">
        <v>142</v>
      </c>
      <c r="D25" s="67" t="s">
        <v>23</v>
      </c>
      <c r="E25" s="67">
        <v>142</v>
      </c>
      <c r="F25" s="67" t="s">
        <v>23</v>
      </c>
      <c r="G25" s="71">
        <v>12800</v>
      </c>
      <c r="H25" s="67" t="s">
        <v>23</v>
      </c>
      <c r="I25" s="72">
        <v>1818</v>
      </c>
      <c r="J25" s="177"/>
      <c r="K25" s="177"/>
    </row>
    <row r="26" spans="1:11" x14ac:dyDescent="0.25">
      <c r="A26" s="57"/>
      <c r="B26" s="73"/>
      <c r="C26" s="73"/>
      <c r="D26" s="40"/>
      <c r="E26" s="40"/>
      <c r="F26" s="73"/>
      <c r="G26" s="73"/>
      <c r="H26" s="40"/>
      <c r="I26" s="12"/>
      <c r="J26" s="177"/>
      <c r="K26" s="177"/>
    </row>
    <row r="27" spans="1:11" x14ac:dyDescent="0.25">
      <c r="A27" s="57" t="s">
        <v>94</v>
      </c>
      <c r="B27" s="73" t="s">
        <v>23</v>
      </c>
      <c r="C27" s="73">
        <v>1</v>
      </c>
      <c r="D27" s="40" t="s">
        <v>23</v>
      </c>
      <c r="E27" s="40">
        <v>1</v>
      </c>
      <c r="F27" s="73" t="s">
        <v>23</v>
      </c>
      <c r="G27" s="73">
        <v>19000</v>
      </c>
      <c r="H27" s="40" t="s">
        <v>23</v>
      </c>
      <c r="I27" s="12">
        <v>19</v>
      </c>
      <c r="J27" s="177"/>
      <c r="K27" s="177"/>
    </row>
    <row r="28" spans="1:11" x14ac:dyDescent="0.25">
      <c r="A28" s="57" t="s">
        <v>95</v>
      </c>
      <c r="B28" s="40" t="s">
        <v>23</v>
      </c>
      <c r="C28" s="40" t="s">
        <v>23</v>
      </c>
      <c r="D28" s="40" t="s">
        <v>23</v>
      </c>
      <c r="E28" s="40" t="s">
        <v>23</v>
      </c>
      <c r="F28" s="11" t="s">
        <v>23</v>
      </c>
      <c r="G28" s="11" t="s">
        <v>23</v>
      </c>
      <c r="H28" s="40" t="s">
        <v>23</v>
      </c>
      <c r="I28" s="41" t="s">
        <v>23</v>
      </c>
      <c r="J28" s="177"/>
      <c r="K28" s="177"/>
    </row>
    <row r="29" spans="1:11" x14ac:dyDescent="0.25">
      <c r="A29" s="57" t="s">
        <v>96</v>
      </c>
      <c r="B29" s="40" t="s">
        <v>23</v>
      </c>
      <c r="C29" s="40">
        <v>23</v>
      </c>
      <c r="D29" s="40" t="s">
        <v>23</v>
      </c>
      <c r="E29" s="40">
        <v>23</v>
      </c>
      <c r="F29" s="11" t="s">
        <v>23</v>
      </c>
      <c r="G29" s="11">
        <v>8000</v>
      </c>
      <c r="H29" s="11" t="s">
        <v>23</v>
      </c>
      <c r="I29" s="41">
        <v>184</v>
      </c>
      <c r="J29" s="177"/>
      <c r="K29" s="177"/>
    </row>
    <row r="30" spans="1:11" x14ac:dyDescent="0.25">
      <c r="A30" s="66" t="s">
        <v>97</v>
      </c>
      <c r="B30" s="67" t="s">
        <v>23</v>
      </c>
      <c r="C30" s="71">
        <v>24</v>
      </c>
      <c r="D30" s="67" t="s">
        <v>23</v>
      </c>
      <c r="E30" s="67">
        <v>24</v>
      </c>
      <c r="F30" s="67" t="s">
        <v>23</v>
      </c>
      <c r="G30" s="71">
        <v>8458</v>
      </c>
      <c r="H30" s="67" t="s">
        <v>23</v>
      </c>
      <c r="I30" s="72">
        <v>203</v>
      </c>
      <c r="J30" s="177"/>
      <c r="K30" s="177"/>
    </row>
    <row r="31" spans="1:11" x14ac:dyDescent="0.25">
      <c r="A31" s="57"/>
      <c r="B31" s="40"/>
      <c r="C31" s="40"/>
      <c r="D31" s="40"/>
      <c r="E31" s="40"/>
      <c r="F31" s="11"/>
      <c r="G31" s="11"/>
      <c r="H31" s="11"/>
      <c r="I31" s="41"/>
      <c r="J31" s="177"/>
      <c r="K31" s="177"/>
    </row>
    <row r="32" spans="1:11" x14ac:dyDescent="0.25">
      <c r="A32" s="57" t="s">
        <v>98</v>
      </c>
      <c r="B32" s="40">
        <v>1</v>
      </c>
      <c r="C32" s="11">
        <v>406</v>
      </c>
      <c r="D32" s="40" t="s">
        <v>23</v>
      </c>
      <c r="E32" s="40">
        <v>407</v>
      </c>
      <c r="F32" s="40">
        <v>6300</v>
      </c>
      <c r="G32" s="11">
        <v>13373</v>
      </c>
      <c r="H32" s="40" t="s">
        <v>23</v>
      </c>
      <c r="I32" s="12">
        <v>5436</v>
      </c>
      <c r="J32" s="177"/>
      <c r="K32" s="177"/>
    </row>
    <row r="33" spans="1:11" x14ac:dyDescent="0.25">
      <c r="A33" s="57" t="s">
        <v>99</v>
      </c>
      <c r="B33" s="11" t="s">
        <v>23</v>
      </c>
      <c r="C33" s="11">
        <v>15</v>
      </c>
      <c r="D33" s="40" t="s">
        <v>23</v>
      </c>
      <c r="E33" s="40">
        <v>15</v>
      </c>
      <c r="F33" s="11" t="s">
        <v>23</v>
      </c>
      <c r="G33" s="11">
        <v>10867</v>
      </c>
      <c r="H33" s="40" t="s">
        <v>23</v>
      </c>
      <c r="I33" s="12">
        <v>163</v>
      </c>
      <c r="J33" s="177"/>
      <c r="K33" s="177"/>
    </row>
    <row r="34" spans="1:11" x14ac:dyDescent="0.25">
      <c r="A34" s="57" t="s">
        <v>100</v>
      </c>
      <c r="B34" s="11" t="s">
        <v>23</v>
      </c>
      <c r="C34" s="11">
        <v>3</v>
      </c>
      <c r="D34" s="40" t="s">
        <v>23</v>
      </c>
      <c r="E34" s="40">
        <v>3</v>
      </c>
      <c r="F34" s="11" t="s">
        <v>23</v>
      </c>
      <c r="G34" s="11">
        <v>10163</v>
      </c>
      <c r="H34" s="40" t="s">
        <v>23</v>
      </c>
      <c r="I34" s="12">
        <v>30</v>
      </c>
      <c r="J34" s="177"/>
      <c r="K34" s="177"/>
    </row>
    <row r="35" spans="1:11" x14ac:dyDescent="0.25">
      <c r="A35" s="57" t="s">
        <v>101</v>
      </c>
      <c r="B35" s="40">
        <v>6</v>
      </c>
      <c r="C35" s="11">
        <v>471</v>
      </c>
      <c r="D35" s="40" t="s">
        <v>23</v>
      </c>
      <c r="E35" s="40">
        <v>477</v>
      </c>
      <c r="F35" s="40">
        <v>3000</v>
      </c>
      <c r="G35" s="11">
        <v>14989</v>
      </c>
      <c r="H35" s="40" t="s">
        <v>23</v>
      </c>
      <c r="I35" s="12">
        <v>7078</v>
      </c>
      <c r="J35" s="177"/>
      <c r="K35" s="177"/>
    </row>
    <row r="36" spans="1:11" x14ac:dyDescent="0.25">
      <c r="A36" s="66" t="s">
        <v>102</v>
      </c>
      <c r="B36" s="67">
        <v>7</v>
      </c>
      <c r="C36" s="71">
        <v>895</v>
      </c>
      <c r="D36" s="67" t="s">
        <v>23</v>
      </c>
      <c r="E36" s="67">
        <v>902</v>
      </c>
      <c r="F36" s="67">
        <v>3471</v>
      </c>
      <c r="G36" s="71">
        <v>14171</v>
      </c>
      <c r="H36" s="67" t="s">
        <v>23</v>
      </c>
      <c r="I36" s="72">
        <v>12707</v>
      </c>
      <c r="J36" s="177"/>
      <c r="K36" s="177"/>
    </row>
    <row r="37" spans="1:11" x14ac:dyDescent="0.25">
      <c r="A37" s="57"/>
      <c r="B37" s="40"/>
      <c r="C37" s="11"/>
      <c r="D37" s="40"/>
      <c r="E37" s="40"/>
      <c r="F37" s="40"/>
      <c r="G37" s="11"/>
      <c r="H37" s="40"/>
      <c r="I37" s="12"/>
      <c r="J37" s="177"/>
      <c r="K37" s="177"/>
    </row>
    <row r="38" spans="1:11" x14ac:dyDescent="0.25">
      <c r="A38" s="66" t="s">
        <v>103</v>
      </c>
      <c r="B38" s="67" t="s">
        <v>23</v>
      </c>
      <c r="C38" s="71">
        <v>59</v>
      </c>
      <c r="D38" s="67" t="s">
        <v>23</v>
      </c>
      <c r="E38" s="67">
        <v>59</v>
      </c>
      <c r="F38" s="67" t="s">
        <v>23</v>
      </c>
      <c r="G38" s="71">
        <v>15200</v>
      </c>
      <c r="H38" s="67" t="s">
        <v>23</v>
      </c>
      <c r="I38" s="72">
        <v>897</v>
      </c>
      <c r="J38" s="177"/>
      <c r="K38" s="177"/>
    </row>
    <row r="39" spans="1:11" x14ac:dyDescent="0.25">
      <c r="A39" s="57"/>
      <c r="B39" s="40"/>
      <c r="C39" s="11"/>
      <c r="D39" s="40"/>
      <c r="E39" s="40"/>
      <c r="F39" s="40"/>
      <c r="G39" s="11"/>
      <c r="H39" s="40"/>
      <c r="I39" s="12"/>
      <c r="J39" s="177"/>
      <c r="K39" s="177"/>
    </row>
    <row r="40" spans="1:11" x14ac:dyDescent="0.25">
      <c r="A40" s="57" t="s">
        <v>161</v>
      </c>
      <c r="B40" s="11" t="s">
        <v>23</v>
      </c>
      <c r="C40" s="11" t="s">
        <v>23</v>
      </c>
      <c r="D40" s="40" t="s">
        <v>23</v>
      </c>
      <c r="E40" s="40" t="s">
        <v>23</v>
      </c>
      <c r="F40" s="11" t="s">
        <v>23</v>
      </c>
      <c r="G40" s="11" t="s">
        <v>23</v>
      </c>
      <c r="H40" s="40" t="s">
        <v>23</v>
      </c>
      <c r="I40" s="12" t="s">
        <v>23</v>
      </c>
      <c r="J40" s="177"/>
      <c r="K40" s="177"/>
    </row>
    <row r="41" spans="1:11" x14ac:dyDescent="0.25">
      <c r="A41" s="57" t="s">
        <v>105</v>
      </c>
      <c r="B41" s="40" t="s">
        <v>23</v>
      </c>
      <c r="C41" s="40" t="s">
        <v>23</v>
      </c>
      <c r="D41" s="40" t="s">
        <v>23</v>
      </c>
      <c r="E41" s="40" t="s">
        <v>23</v>
      </c>
      <c r="F41" s="11" t="s">
        <v>23</v>
      </c>
      <c r="G41" s="11" t="s">
        <v>23</v>
      </c>
      <c r="H41" s="40" t="s">
        <v>23</v>
      </c>
      <c r="I41" s="41" t="s">
        <v>23</v>
      </c>
      <c r="J41" s="177"/>
      <c r="K41" s="177"/>
    </row>
    <row r="42" spans="1:11" x14ac:dyDescent="0.25">
      <c r="A42" s="57" t="s">
        <v>106</v>
      </c>
      <c r="B42" s="40" t="s">
        <v>23</v>
      </c>
      <c r="C42" s="40">
        <v>2</v>
      </c>
      <c r="D42" s="40" t="s">
        <v>23</v>
      </c>
      <c r="E42" s="40">
        <v>2</v>
      </c>
      <c r="F42" s="11" t="s">
        <v>23</v>
      </c>
      <c r="G42" s="11">
        <v>15000</v>
      </c>
      <c r="H42" s="11" t="s">
        <v>23</v>
      </c>
      <c r="I42" s="41">
        <v>30</v>
      </c>
      <c r="J42" s="177"/>
      <c r="K42" s="177"/>
    </row>
    <row r="43" spans="1:11" x14ac:dyDescent="0.25">
      <c r="A43" s="57" t="s">
        <v>107</v>
      </c>
      <c r="B43" s="40" t="s">
        <v>23</v>
      </c>
      <c r="C43" s="40" t="s">
        <v>23</v>
      </c>
      <c r="D43" s="40" t="s">
        <v>23</v>
      </c>
      <c r="E43" s="40" t="s">
        <v>23</v>
      </c>
      <c r="F43" s="11" t="s">
        <v>23</v>
      </c>
      <c r="G43" s="11" t="s">
        <v>23</v>
      </c>
      <c r="H43" s="40" t="s">
        <v>23</v>
      </c>
      <c r="I43" s="41" t="s">
        <v>23</v>
      </c>
      <c r="J43" s="177"/>
      <c r="K43" s="177"/>
    </row>
    <row r="44" spans="1:11" x14ac:dyDescent="0.25">
      <c r="A44" s="57" t="s">
        <v>108</v>
      </c>
      <c r="B44" s="40" t="s">
        <v>23</v>
      </c>
      <c r="C44" s="40" t="s">
        <v>23</v>
      </c>
      <c r="D44" s="40" t="s">
        <v>23</v>
      </c>
      <c r="E44" s="40" t="s">
        <v>23</v>
      </c>
      <c r="F44" s="11" t="s">
        <v>23</v>
      </c>
      <c r="G44" s="11" t="s">
        <v>23</v>
      </c>
      <c r="H44" s="11" t="s">
        <v>23</v>
      </c>
      <c r="I44" s="41" t="s">
        <v>23</v>
      </c>
    </row>
    <row r="45" spans="1:11" x14ac:dyDescent="0.25">
      <c r="A45" s="57" t="s">
        <v>109</v>
      </c>
      <c r="B45" s="40" t="s">
        <v>23</v>
      </c>
      <c r="C45" s="11">
        <v>1</v>
      </c>
      <c r="D45" s="40" t="s">
        <v>23</v>
      </c>
      <c r="E45" s="40">
        <v>1</v>
      </c>
      <c r="F45" s="40" t="s">
        <v>23</v>
      </c>
      <c r="G45" s="11">
        <v>10000</v>
      </c>
      <c r="H45" s="40" t="s">
        <v>23</v>
      </c>
      <c r="I45" s="12">
        <v>10</v>
      </c>
    </row>
    <row r="46" spans="1:11" x14ac:dyDescent="0.25">
      <c r="A46" s="57" t="s">
        <v>110</v>
      </c>
      <c r="B46" s="40" t="s">
        <v>23</v>
      </c>
      <c r="C46" s="11">
        <v>8</v>
      </c>
      <c r="D46" s="40" t="s">
        <v>23</v>
      </c>
      <c r="E46" s="40">
        <v>8</v>
      </c>
      <c r="F46" s="40" t="s">
        <v>23</v>
      </c>
      <c r="G46" s="11">
        <v>4500</v>
      </c>
      <c r="H46" s="40" t="s">
        <v>23</v>
      </c>
      <c r="I46" s="12">
        <v>36</v>
      </c>
    </row>
    <row r="47" spans="1:11" x14ac:dyDescent="0.25">
      <c r="A47" s="57" t="s">
        <v>111</v>
      </c>
      <c r="B47" s="40" t="s">
        <v>23</v>
      </c>
      <c r="C47" s="11">
        <v>1</v>
      </c>
      <c r="D47" s="40" t="s">
        <v>23</v>
      </c>
      <c r="E47" s="40">
        <v>1</v>
      </c>
      <c r="F47" s="40" t="s">
        <v>23</v>
      </c>
      <c r="G47" s="11">
        <v>1000</v>
      </c>
      <c r="H47" s="40" t="s">
        <v>23</v>
      </c>
      <c r="I47" s="12">
        <v>1</v>
      </c>
    </row>
    <row r="48" spans="1:11" x14ac:dyDescent="0.25">
      <c r="A48" s="57" t="s">
        <v>112</v>
      </c>
      <c r="B48" s="40" t="s">
        <v>23</v>
      </c>
      <c r="C48" s="11" t="s">
        <v>23</v>
      </c>
      <c r="D48" s="40" t="s">
        <v>23</v>
      </c>
      <c r="E48" s="40" t="s">
        <v>23</v>
      </c>
      <c r="F48" s="40" t="s">
        <v>23</v>
      </c>
      <c r="G48" s="11" t="s">
        <v>23</v>
      </c>
      <c r="H48" s="40" t="s">
        <v>23</v>
      </c>
      <c r="I48" s="12" t="s">
        <v>23</v>
      </c>
    </row>
    <row r="49" spans="1:11" x14ac:dyDescent="0.25">
      <c r="A49" s="66" t="s">
        <v>113</v>
      </c>
      <c r="B49" s="67" t="s">
        <v>23</v>
      </c>
      <c r="C49" s="71">
        <v>12</v>
      </c>
      <c r="D49" s="67" t="s">
        <v>23</v>
      </c>
      <c r="E49" s="67">
        <v>12</v>
      </c>
      <c r="F49" s="67" t="s">
        <v>23</v>
      </c>
      <c r="G49" s="71">
        <v>6417</v>
      </c>
      <c r="H49" s="67" t="s">
        <v>23</v>
      </c>
      <c r="I49" s="72">
        <v>77</v>
      </c>
      <c r="J49" s="177"/>
      <c r="K49" s="177"/>
    </row>
    <row r="50" spans="1:11" x14ac:dyDescent="0.25">
      <c r="A50" s="57"/>
      <c r="B50" s="40"/>
      <c r="C50" s="40"/>
      <c r="D50" s="40"/>
      <c r="E50" s="40"/>
      <c r="F50" s="11"/>
      <c r="G50" s="11"/>
      <c r="H50" s="40"/>
      <c r="I50" s="41"/>
      <c r="J50" s="177"/>
      <c r="K50" s="177"/>
    </row>
    <row r="51" spans="1:11" x14ac:dyDescent="0.25">
      <c r="A51" s="66" t="s">
        <v>114</v>
      </c>
      <c r="B51" s="67" t="s">
        <v>23</v>
      </c>
      <c r="C51" s="71">
        <v>29</v>
      </c>
      <c r="D51" s="67" t="s">
        <v>23</v>
      </c>
      <c r="E51" s="67">
        <v>29</v>
      </c>
      <c r="F51" s="67" t="s">
        <v>23</v>
      </c>
      <c r="G51" s="71">
        <v>13200</v>
      </c>
      <c r="H51" s="67" t="s">
        <v>23</v>
      </c>
      <c r="I51" s="72">
        <v>383</v>
      </c>
      <c r="J51" s="177"/>
      <c r="K51" s="177"/>
    </row>
    <row r="52" spans="1:11" x14ac:dyDescent="0.25">
      <c r="A52" s="57"/>
      <c r="B52" s="40"/>
      <c r="C52" s="11"/>
      <c r="D52" s="11"/>
      <c r="E52" s="40"/>
      <c r="F52" s="40"/>
      <c r="G52" s="11"/>
      <c r="H52" s="11"/>
      <c r="I52" s="12"/>
    </row>
    <row r="53" spans="1:11" x14ac:dyDescent="0.25">
      <c r="A53" s="57" t="s">
        <v>115</v>
      </c>
      <c r="B53" s="11" t="s">
        <v>23</v>
      </c>
      <c r="C53" s="11">
        <v>75</v>
      </c>
      <c r="D53" s="40" t="s">
        <v>23</v>
      </c>
      <c r="E53" s="40">
        <v>75</v>
      </c>
      <c r="F53" s="11" t="s">
        <v>23</v>
      </c>
      <c r="G53" s="11">
        <v>13000</v>
      </c>
      <c r="H53" s="40" t="s">
        <v>23</v>
      </c>
      <c r="I53" s="12">
        <v>975</v>
      </c>
    </row>
    <row r="54" spans="1:11" x14ac:dyDescent="0.25">
      <c r="A54" s="57" t="s">
        <v>116</v>
      </c>
      <c r="B54" s="40" t="s">
        <v>23</v>
      </c>
      <c r="C54" s="11">
        <v>1</v>
      </c>
      <c r="D54" s="40" t="s">
        <v>23</v>
      </c>
      <c r="E54" s="40">
        <v>1</v>
      </c>
      <c r="F54" s="40" t="s">
        <v>23</v>
      </c>
      <c r="G54" s="11">
        <v>10000</v>
      </c>
      <c r="H54" s="40" t="s">
        <v>23</v>
      </c>
      <c r="I54" s="12">
        <v>10</v>
      </c>
    </row>
    <row r="55" spans="1:11" x14ac:dyDescent="0.25">
      <c r="A55" s="57" t="s">
        <v>117</v>
      </c>
      <c r="B55" s="40" t="s">
        <v>23</v>
      </c>
      <c r="C55" s="40" t="s">
        <v>23</v>
      </c>
      <c r="D55" s="40" t="s">
        <v>23</v>
      </c>
      <c r="E55" s="40" t="s">
        <v>23</v>
      </c>
      <c r="F55" s="11" t="s">
        <v>23</v>
      </c>
      <c r="G55" s="11" t="s">
        <v>23</v>
      </c>
      <c r="H55" s="40" t="s">
        <v>23</v>
      </c>
      <c r="I55" s="41" t="s">
        <v>23</v>
      </c>
      <c r="J55" s="177"/>
      <c r="K55" s="177"/>
    </row>
    <row r="56" spans="1:11" x14ac:dyDescent="0.25">
      <c r="A56" s="57" t="s">
        <v>118</v>
      </c>
      <c r="B56" s="40" t="s">
        <v>23</v>
      </c>
      <c r="C56" s="40">
        <v>7</v>
      </c>
      <c r="D56" s="40" t="s">
        <v>23</v>
      </c>
      <c r="E56" s="40">
        <v>7</v>
      </c>
      <c r="F56" s="11" t="s">
        <v>23</v>
      </c>
      <c r="G56" s="11">
        <v>14000</v>
      </c>
      <c r="H56" s="11" t="s">
        <v>23</v>
      </c>
      <c r="I56" s="41">
        <v>98</v>
      </c>
    </row>
    <row r="57" spans="1:11" x14ac:dyDescent="0.25">
      <c r="A57" s="57" t="s">
        <v>119</v>
      </c>
      <c r="B57" s="40" t="s">
        <v>23</v>
      </c>
      <c r="C57" s="40">
        <v>4</v>
      </c>
      <c r="D57" s="40" t="s">
        <v>23</v>
      </c>
      <c r="E57" s="40">
        <v>4</v>
      </c>
      <c r="F57" s="11" t="s">
        <v>23</v>
      </c>
      <c r="G57" s="11">
        <v>11000</v>
      </c>
      <c r="H57" s="40" t="s">
        <v>23</v>
      </c>
      <c r="I57" s="41">
        <v>44</v>
      </c>
      <c r="J57" s="177"/>
      <c r="K57" s="177"/>
    </row>
    <row r="58" spans="1:11" x14ac:dyDescent="0.25">
      <c r="A58" s="66" t="s">
        <v>176</v>
      </c>
      <c r="B58" s="67" t="s">
        <v>23</v>
      </c>
      <c r="C58" s="71">
        <v>87</v>
      </c>
      <c r="D58" s="67" t="s">
        <v>23</v>
      </c>
      <c r="E58" s="67">
        <v>87</v>
      </c>
      <c r="F58" s="67" t="s">
        <v>23</v>
      </c>
      <c r="G58" s="71">
        <v>12954</v>
      </c>
      <c r="H58" s="67" t="s">
        <v>23</v>
      </c>
      <c r="I58" s="72">
        <v>1127</v>
      </c>
      <c r="J58" s="177"/>
      <c r="K58" s="177"/>
    </row>
    <row r="59" spans="1:11" x14ac:dyDescent="0.25">
      <c r="A59" s="57"/>
      <c r="B59" s="40"/>
      <c r="C59" s="11"/>
      <c r="D59" s="11"/>
      <c r="E59" s="40"/>
      <c r="F59" s="40"/>
      <c r="G59" s="11"/>
      <c r="H59" s="11"/>
      <c r="I59" s="12"/>
    </row>
    <row r="60" spans="1:11" x14ac:dyDescent="0.25">
      <c r="A60" s="57" t="s">
        <v>121</v>
      </c>
      <c r="B60" s="40" t="s">
        <v>23</v>
      </c>
      <c r="C60" s="11">
        <v>2150</v>
      </c>
      <c r="D60" s="40" t="s">
        <v>23</v>
      </c>
      <c r="E60" s="40">
        <v>2150</v>
      </c>
      <c r="F60" s="40" t="s">
        <v>23</v>
      </c>
      <c r="G60" s="11">
        <v>13800</v>
      </c>
      <c r="H60" s="40" t="s">
        <v>23</v>
      </c>
      <c r="I60" s="12">
        <v>29670</v>
      </c>
    </row>
    <row r="61" spans="1:11" x14ac:dyDescent="0.25">
      <c r="A61" s="57" t="s">
        <v>122</v>
      </c>
      <c r="B61" s="11" t="s">
        <v>23</v>
      </c>
      <c r="C61" s="11">
        <v>1045</v>
      </c>
      <c r="D61" s="40" t="s">
        <v>23</v>
      </c>
      <c r="E61" s="40">
        <v>1045</v>
      </c>
      <c r="F61" s="11" t="s">
        <v>23</v>
      </c>
      <c r="G61" s="11">
        <v>12684</v>
      </c>
      <c r="H61" s="40" t="s">
        <v>23</v>
      </c>
      <c r="I61" s="12">
        <v>13255</v>
      </c>
    </row>
    <row r="62" spans="1:11" x14ac:dyDescent="0.25">
      <c r="A62" s="57" t="s">
        <v>123</v>
      </c>
      <c r="B62" s="75" t="s">
        <v>23</v>
      </c>
      <c r="C62" s="11">
        <v>1031</v>
      </c>
      <c r="D62" s="40" t="s">
        <v>23</v>
      </c>
      <c r="E62" s="40">
        <v>1031</v>
      </c>
      <c r="F62" s="75" t="s">
        <v>23</v>
      </c>
      <c r="G62" s="11">
        <v>15473</v>
      </c>
      <c r="H62" s="40" t="s">
        <v>23</v>
      </c>
      <c r="I62" s="12">
        <v>15953</v>
      </c>
    </row>
    <row r="63" spans="1:11" x14ac:dyDescent="0.25">
      <c r="A63" s="66" t="s">
        <v>124</v>
      </c>
      <c r="B63" s="67" t="s">
        <v>23</v>
      </c>
      <c r="C63" s="71">
        <v>4226</v>
      </c>
      <c r="D63" s="67" t="s">
        <v>23</v>
      </c>
      <c r="E63" s="67">
        <v>4226</v>
      </c>
      <c r="F63" s="67" t="s">
        <v>23</v>
      </c>
      <c r="G63" s="71">
        <v>13932</v>
      </c>
      <c r="H63" s="67" t="s">
        <v>23</v>
      </c>
      <c r="I63" s="72">
        <v>58878</v>
      </c>
      <c r="J63" s="177"/>
      <c r="K63" s="177"/>
    </row>
    <row r="64" spans="1:11" x14ac:dyDescent="0.25">
      <c r="A64" s="57"/>
      <c r="B64" s="11"/>
      <c r="C64" s="11"/>
      <c r="D64" s="40"/>
      <c r="E64" s="40"/>
      <c r="F64" s="11"/>
      <c r="G64" s="11"/>
      <c r="H64" s="40"/>
      <c r="I64" s="12"/>
    </row>
    <row r="65" spans="1:11" x14ac:dyDescent="0.25">
      <c r="A65" s="66" t="s">
        <v>125</v>
      </c>
      <c r="B65" s="67" t="s">
        <v>23</v>
      </c>
      <c r="C65" s="71">
        <v>6241</v>
      </c>
      <c r="D65" s="67" t="s">
        <v>23</v>
      </c>
      <c r="E65" s="67">
        <v>6241</v>
      </c>
      <c r="F65" s="67" t="s">
        <v>23</v>
      </c>
      <c r="G65" s="71">
        <v>14068</v>
      </c>
      <c r="H65" s="67" t="s">
        <v>23</v>
      </c>
      <c r="I65" s="72">
        <v>87798</v>
      </c>
      <c r="J65" s="177"/>
      <c r="K65" s="177"/>
    </row>
    <row r="66" spans="1:11" x14ac:dyDescent="0.25">
      <c r="A66" s="57"/>
      <c r="B66" s="75"/>
      <c r="C66" s="11"/>
      <c r="D66" s="40"/>
      <c r="E66" s="40"/>
      <c r="F66" s="75"/>
      <c r="G66" s="11"/>
      <c r="H66" s="40"/>
      <c r="I66" s="12"/>
    </row>
    <row r="67" spans="1:11" x14ac:dyDescent="0.25">
      <c r="A67" s="57" t="s">
        <v>126</v>
      </c>
      <c r="B67" s="40" t="s">
        <v>23</v>
      </c>
      <c r="C67" s="40">
        <v>2</v>
      </c>
      <c r="D67" s="40" t="s">
        <v>23</v>
      </c>
      <c r="E67" s="40">
        <v>2</v>
      </c>
      <c r="F67" s="11" t="s">
        <v>23</v>
      </c>
      <c r="G67" s="11">
        <v>13650</v>
      </c>
      <c r="H67" s="40" t="s">
        <v>23</v>
      </c>
      <c r="I67" s="41">
        <v>27</v>
      </c>
      <c r="J67" s="177"/>
      <c r="K67" s="177"/>
    </row>
    <row r="68" spans="1:11" x14ac:dyDescent="0.25">
      <c r="A68" s="57" t="s">
        <v>127</v>
      </c>
      <c r="B68" s="40" t="s">
        <v>23</v>
      </c>
      <c r="C68" s="40" t="s">
        <v>23</v>
      </c>
      <c r="D68" s="40" t="s">
        <v>23</v>
      </c>
      <c r="E68" s="40" t="s">
        <v>23</v>
      </c>
      <c r="F68" s="11" t="s">
        <v>23</v>
      </c>
      <c r="G68" s="11" t="s">
        <v>23</v>
      </c>
      <c r="H68" s="11" t="s">
        <v>23</v>
      </c>
      <c r="I68" s="41" t="s">
        <v>23</v>
      </c>
    </row>
    <row r="69" spans="1:11" x14ac:dyDescent="0.25">
      <c r="A69" s="66" t="s">
        <v>128</v>
      </c>
      <c r="B69" s="67" t="s">
        <v>23</v>
      </c>
      <c r="C69" s="71">
        <v>2</v>
      </c>
      <c r="D69" s="67" t="s">
        <v>23</v>
      </c>
      <c r="E69" s="67">
        <v>2</v>
      </c>
      <c r="F69" s="67" t="s">
        <v>23</v>
      </c>
      <c r="G69" s="71">
        <v>13650</v>
      </c>
      <c r="H69" s="67" t="s">
        <v>23</v>
      </c>
      <c r="I69" s="72">
        <v>27</v>
      </c>
      <c r="J69" s="177"/>
      <c r="K69" s="177"/>
    </row>
    <row r="70" spans="1:11" x14ac:dyDescent="0.25">
      <c r="A70" s="57"/>
      <c r="B70" s="11"/>
      <c r="C70" s="11"/>
      <c r="D70" s="40"/>
      <c r="E70" s="40"/>
      <c r="F70" s="11"/>
      <c r="G70" s="11"/>
      <c r="H70" s="40"/>
      <c r="I70" s="12"/>
    </row>
    <row r="71" spans="1:11" x14ac:dyDescent="0.25">
      <c r="A71" s="57" t="s">
        <v>129</v>
      </c>
      <c r="B71" s="40" t="s">
        <v>23</v>
      </c>
      <c r="C71" s="40">
        <v>250</v>
      </c>
      <c r="D71" s="40" t="s">
        <v>23</v>
      </c>
      <c r="E71" s="40">
        <v>250</v>
      </c>
      <c r="F71" s="11" t="s">
        <v>23</v>
      </c>
      <c r="G71" s="11">
        <v>11000</v>
      </c>
      <c r="H71" s="40" t="s">
        <v>23</v>
      </c>
      <c r="I71" s="41">
        <v>2750</v>
      </c>
      <c r="J71" s="177"/>
      <c r="K71" s="177"/>
    </row>
    <row r="72" spans="1:11" x14ac:dyDescent="0.25">
      <c r="A72" s="57" t="s">
        <v>130</v>
      </c>
      <c r="B72" s="40">
        <v>15</v>
      </c>
      <c r="C72" s="40">
        <v>182</v>
      </c>
      <c r="D72" s="40" t="s">
        <v>23</v>
      </c>
      <c r="E72" s="40">
        <v>197</v>
      </c>
      <c r="F72" s="11">
        <v>1000</v>
      </c>
      <c r="G72" s="11">
        <v>16620</v>
      </c>
      <c r="H72" s="11" t="s">
        <v>23</v>
      </c>
      <c r="I72" s="12">
        <v>3040</v>
      </c>
    </row>
    <row r="73" spans="1:11" x14ac:dyDescent="0.25">
      <c r="A73" s="57" t="s">
        <v>131</v>
      </c>
      <c r="B73" s="40">
        <v>1</v>
      </c>
      <c r="C73" s="40">
        <v>20</v>
      </c>
      <c r="D73" s="40" t="s">
        <v>23</v>
      </c>
      <c r="E73" s="40">
        <v>21</v>
      </c>
      <c r="F73" s="11">
        <v>6000</v>
      </c>
      <c r="G73" s="11">
        <v>13500</v>
      </c>
      <c r="H73" s="40" t="s">
        <v>23</v>
      </c>
      <c r="I73" s="41">
        <v>276</v>
      </c>
      <c r="J73" s="177"/>
      <c r="K73" s="177"/>
    </row>
    <row r="74" spans="1:11" x14ac:dyDescent="0.25">
      <c r="A74" s="57" t="s">
        <v>132</v>
      </c>
      <c r="B74" s="40" t="s">
        <v>23</v>
      </c>
      <c r="C74" s="40">
        <v>587</v>
      </c>
      <c r="D74" s="40" t="s">
        <v>23</v>
      </c>
      <c r="E74" s="40">
        <v>587</v>
      </c>
      <c r="F74" s="11" t="s">
        <v>23</v>
      </c>
      <c r="G74" s="11">
        <v>12519</v>
      </c>
      <c r="H74" s="11" t="s">
        <v>23</v>
      </c>
      <c r="I74" s="41">
        <v>7346</v>
      </c>
    </row>
    <row r="75" spans="1:11" x14ac:dyDescent="0.25">
      <c r="A75" s="57" t="s">
        <v>133</v>
      </c>
      <c r="B75" s="40" t="s">
        <v>23</v>
      </c>
      <c r="C75" s="40">
        <v>7</v>
      </c>
      <c r="D75" s="40" t="s">
        <v>23</v>
      </c>
      <c r="E75" s="40">
        <v>7</v>
      </c>
      <c r="F75" s="11" t="s">
        <v>23</v>
      </c>
      <c r="G75" s="11" t="s">
        <v>23</v>
      </c>
      <c r="H75" s="11">
        <v>27571</v>
      </c>
      <c r="I75" s="41">
        <v>193</v>
      </c>
    </row>
    <row r="76" spans="1:11" x14ac:dyDescent="0.25">
      <c r="A76" s="57" t="s">
        <v>134</v>
      </c>
      <c r="B76" s="40">
        <v>5</v>
      </c>
      <c r="C76" s="40">
        <v>25</v>
      </c>
      <c r="D76" s="40" t="s">
        <v>23</v>
      </c>
      <c r="E76" s="40">
        <v>30</v>
      </c>
      <c r="F76" s="11">
        <v>5000</v>
      </c>
      <c r="G76" s="11">
        <v>15000</v>
      </c>
      <c r="H76" s="11" t="s">
        <v>23</v>
      </c>
      <c r="I76" s="41">
        <v>400</v>
      </c>
    </row>
    <row r="77" spans="1:11" x14ac:dyDescent="0.25">
      <c r="A77" s="57" t="s">
        <v>135</v>
      </c>
      <c r="B77" s="40">
        <v>10</v>
      </c>
      <c r="C77" s="40">
        <v>360</v>
      </c>
      <c r="D77" s="40" t="s">
        <v>23</v>
      </c>
      <c r="E77" s="40">
        <v>370</v>
      </c>
      <c r="F77" s="11">
        <v>5000</v>
      </c>
      <c r="G77" s="11">
        <v>17500</v>
      </c>
      <c r="H77" s="11" t="s">
        <v>23</v>
      </c>
      <c r="I77" s="41">
        <v>6350</v>
      </c>
    </row>
    <row r="78" spans="1:11" x14ac:dyDescent="0.25">
      <c r="A78" s="57" t="s">
        <v>136</v>
      </c>
      <c r="B78" s="40" t="s">
        <v>23</v>
      </c>
      <c r="C78" s="40">
        <v>130</v>
      </c>
      <c r="D78" s="40" t="s">
        <v>23</v>
      </c>
      <c r="E78" s="40">
        <v>130</v>
      </c>
      <c r="F78" s="11" t="s">
        <v>23</v>
      </c>
      <c r="G78" s="11">
        <v>13500</v>
      </c>
      <c r="H78" s="11" t="s">
        <v>23</v>
      </c>
      <c r="I78" s="41">
        <v>1755</v>
      </c>
    </row>
    <row r="79" spans="1:11" x14ac:dyDescent="0.25">
      <c r="A79" s="66" t="s">
        <v>137</v>
      </c>
      <c r="B79" s="67">
        <v>31</v>
      </c>
      <c r="C79" s="71">
        <v>1561</v>
      </c>
      <c r="D79" s="67" t="s">
        <v>23</v>
      </c>
      <c r="E79" s="67">
        <v>1592</v>
      </c>
      <c r="F79" s="67">
        <v>3097</v>
      </c>
      <c r="G79" s="71">
        <v>13980</v>
      </c>
      <c r="H79" s="67" t="s">
        <v>23</v>
      </c>
      <c r="I79" s="72">
        <v>22110</v>
      </c>
      <c r="J79" s="177"/>
      <c r="K79" s="177"/>
    </row>
    <row r="80" spans="1:11" x14ac:dyDescent="0.25">
      <c r="A80" s="57"/>
      <c r="B80" s="40"/>
      <c r="C80" s="40"/>
      <c r="D80" s="40"/>
      <c r="E80" s="40"/>
      <c r="F80" s="11"/>
      <c r="G80" s="11"/>
      <c r="H80" s="11"/>
      <c r="I80" s="41"/>
    </row>
    <row r="81" spans="1:11" x14ac:dyDescent="0.25">
      <c r="A81" s="57" t="s">
        <v>138</v>
      </c>
      <c r="B81" s="40" t="s">
        <v>23</v>
      </c>
      <c r="C81" s="40">
        <v>2</v>
      </c>
      <c r="D81" s="40" t="s">
        <v>23</v>
      </c>
      <c r="E81" s="40">
        <v>2</v>
      </c>
      <c r="F81" s="11" t="s">
        <v>23</v>
      </c>
      <c r="G81" s="11">
        <v>18333</v>
      </c>
      <c r="H81" s="11" t="s">
        <v>23</v>
      </c>
      <c r="I81" s="41">
        <v>28</v>
      </c>
    </row>
    <row r="82" spans="1:11" x14ac:dyDescent="0.25">
      <c r="A82" s="57" t="s">
        <v>139</v>
      </c>
      <c r="B82" s="40">
        <v>8</v>
      </c>
      <c r="C82" s="40">
        <v>1</v>
      </c>
      <c r="D82" s="40" t="s">
        <v>23</v>
      </c>
      <c r="E82" s="40">
        <v>9</v>
      </c>
      <c r="F82" s="11">
        <v>2000</v>
      </c>
      <c r="G82" s="11">
        <v>10000</v>
      </c>
      <c r="H82" s="11" t="s">
        <v>23</v>
      </c>
      <c r="I82" s="41">
        <v>22</v>
      </c>
    </row>
    <row r="83" spans="1:11" x14ac:dyDescent="0.25">
      <c r="A83" s="66" t="s">
        <v>140</v>
      </c>
      <c r="B83" s="67">
        <v>8</v>
      </c>
      <c r="C83" s="71">
        <v>3</v>
      </c>
      <c r="D83" s="67" t="s">
        <v>23</v>
      </c>
      <c r="E83" s="67">
        <v>11</v>
      </c>
      <c r="F83" s="67">
        <v>2000</v>
      </c>
      <c r="G83" s="71">
        <v>15555</v>
      </c>
      <c r="H83" s="67" t="s">
        <v>23</v>
      </c>
      <c r="I83" s="72">
        <v>50</v>
      </c>
      <c r="J83" s="177"/>
      <c r="K83" s="177"/>
    </row>
    <row r="84" spans="1:11" x14ac:dyDescent="0.25">
      <c r="A84" s="57"/>
      <c r="B84" s="40"/>
      <c r="C84" s="40"/>
      <c r="D84" s="40"/>
      <c r="E84" s="40"/>
      <c r="F84" s="11"/>
      <c r="G84" s="11"/>
      <c r="H84" s="11"/>
      <c r="I84" s="41"/>
    </row>
    <row r="85" spans="1:11" ht="13.8" thickBot="1" x14ac:dyDescent="0.3">
      <c r="A85" s="60" t="s">
        <v>141</v>
      </c>
      <c r="B85" s="47">
        <v>46</v>
      </c>
      <c r="C85" s="149">
        <v>14447</v>
      </c>
      <c r="D85" s="47" t="s">
        <v>23</v>
      </c>
      <c r="E85" s="47">
        <v>14493</v>
      </c>
      <c r="F85" s="47">
        <v>2963</v>
      </c>
      <c r="G85" s="149">
        <v>13818</v>
      </c>
      <c r="H85" s="47" t="s">
        <v>23</v>
      </c>
      <c r="I85" s="156">
        <v>199944</v>
      </c>
    </row>
  </sheetData>
  <mergeCells count="7">
    <mergeCell ref="A1:I1"/>
    <mergeCell ref="A5:A7"/>
    <mergeCell ref="B6:B7"/>
    <mergeCell ref="F6:F7"/>
    <mergeCell ref="I5:I7"/>
    <mergeCell ref="E6:E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241">
    <pageSetUpPr fitToPage="1"/>
  </sheetPr>
  <dimension ref="A1:F22"/>
  <sheetViews>
    <sheetView showGridLines="0" view="pageBreakPreview" topLeftCell="A64" zoomScale="75" zoomScaleNormal="75" zoomScaleSheetLayoutView="75" workbookViewId="0">
      <selection activeCell="H81" sqref="H81"/>
    </sheetView>
  </sheetViews>
  <sheetFormatPr baseColWidth="10" defaultColWidth="11.44140625" defaultRowHeight="13.2" x14ac:dyDescent="0.25"/>
  <cols>
    <col min="1" max="1" width="22.88671875" style="272" customWidth="1"/>
    <col min="2" max="6" width="23.109375" style="272" customWidth="1"/>
    <col min="7" max="8" width="11.44140625" style="272"/>
    <col min="9" max="9" width="11.109375" style="272" customWidth="1"/>
    <col min="10" max="17" width="12" style="272" customWidth="1"/>
    <col min="18" max="16384" width="11.44140625" style="272"/>
  </cols>
  <sheetData>
    <row r="1" spans="1:6" s="300" customFormat="1" ht="17.399999999999999" x14ac:dyDescent="0.3">
      <c r="A1" s="2014" t="s">
        <v>0</v>
      </c>
      <c r="B1" s="2014"/>
      <c r="C1" s="2014"/>
      <c r="D1" s="2014"/>
      <c r="E1" s="2014"/>
      <c r="F1" s="2014"/>
    </row>
    <row r="2" spans="1:6" s="301" customFormat="1" ht="12.75" customHeight="1" x14ac:dyDescent="0.25"/>
    <row r="3" spans="1:6" s="301" customFormat="1" ht="13.8" x14ac:dyDescent="0.25">
      <c r="A3" s="2022" t="s">
        <v>660</v>
      </c>
      <c r="B3" s="2022"/>
      <c r="C3" s="2022"/>
      <c r="D3" s="2022"/>
      <c r="E3" s="2022"/>
      <c r="F3" s="2022"/>
    </row>
    <row r="4" spans="1:6" s="301" customFormat="1" ht="13.8" x14ac:dyDescent="0.25">
      <c r="A4" s="2022" t="s">
        <v>499</v>
      </c>
      <c r="B4" s="2022"/>
      <c r="C4" s="2022"/>
      <c r="D4" s="2022"/>
      <c r="E4" s="2022"/>
      <c r="F4" s="2022"/>
    </row>
    <row r="5" spans="1:6" s="301" customFormat="1" ht="13.5" customHeight="1" thickBot="1" x14ac:dyDescent="0.3">
      <c r="A5" s="302"/>
      <c r="B5" s="303"/>
      <c r="C5" s="303"/>
      <c r="D5" s="303"/>
      <c r="E5" s="303"/>
      <c r="F5" s="303"/>
    </row>
    <row r="6" spans="1:6" s="642" customFormat="1" ht="21.75" customHeight="1" x14ac:dyDescent="0.25">
      <c r="A6" s="2136" t="s">
        <v>2</v>
      </c>
      <c r="B6" s="627"/>
      <c r="C6" s="627"/>
      <c r="D6" s="627"/>
      <c r="E6" s="428" t="s">
        <v>142</v>
      </c>
      <c r="F6" s="384"/>
    </row>
    <row r="7" spans="1:6" s="642" customFormat="1" ht="18.75" customHeight="1" x14ac:dyDescent="0.25">
      <c r="A7" s="2137"/>
      <c r="B7" s="393" t="s">
        <v>3</v>
      </c>
      <c r="C7" s="393" t="s">
        <v>10</v>
      </c>
      <c r="D7" s="393" t="s">
        <v>4</v>
      </c>
      <c r="E7" s="393" t="s">
        <v>143</v>
      </c>
      <c r="F7" s="408" t="s">
        <v>5</v>
      </c>
    </row>
    <row r="8" spans="1:6" s="642" customFormat="1" ht="13.5" customHeight="1" x14ac:dyDescent="0.25">
      <c r="A8" s="2137"/>
      <c r="B8" s="393" t="s">
        <v>6</v>
      </c>
      <c r="C8" s="393" t="s">
        <v>145</v>
      </c>
      <c r="D8" s="652" t="s">
        <v>7</v>
      </c>
      <c r="E8" s="393" t="s">
        <v>146</v>
      </c>
      <c r="F8" s="408" t="s">
        <v>8</v>
      </c>
    </row>
    <row r="9" spans="1:6" s="642" customFormat="1" ht="27.75" customHeight="1" thickBot="1" x14ac:dyDescent="0.3">
      <c r="A9" s="2138"/>
      <c r="B9" s="388"/>
      <c r="C9" s="388"/>
      <c r="D9" s="388"/>
      <c r="E9" s="396" t="s">
        <v>147</v>
      </c>
      <c r="F9" s="553"/>
    </row>
    <row r="10" spans="1:6" x14ac:dyDescent="0.25">
      <c r="A10" s="883" t="s">
        <v>500</v>
      </c>
      <c r="B10" s="752">
        <v>6.9649999999999999</v>
      </c>
      <c r="C10" s="753">
        <v>225.32232591529078</v>
      </c>
      <c r="D10" s="752">
        <v>156.93700000000001</v>
      </c>
      <c r="E10" s="690">
        <v>40.28</v>
      </c>
      <c r="F10" s="692">
        <v>63214.223600000005</v>
      </c>
    </row>
    <row r="11" spans="1:6" x14ac:dyDescent="0.25">
      <c r="A11" s="883">
        <v>2010</v>
      </c>
      <c r="B11" s="752">
        <v>6.8259999999999996</v>
      </c>
      <c r="C11" s="753">
        <v>222.05244652798129</v>
      </c>
      <c r="D11" s="752">
        <v>151.57300000000001</v>
      </c>
      <c r="E11" s="690">
        <v>54.71</v>
      </c>
      <c r="F11" s="692">
        <v>82925.588300000003</v>
      </c>
    </row>
    <row r="12" spans="1:6" x14ac:dyDescent="0.25">
      <c r="A12" s="904">
        <v>2011</v>
      </c>
      <c r="B12" s="752">
        <v>6.7590000000000003</v>
      </c>
      <c r="C12" s="753">
        <v>217.93164669329784</v>
      </c>
      <c r="D12" s="752">
        <v>147.30000000000001</v>
      </c>
      <c r="E12" s="690">
        <v>32.53</v>
      </c>
      <c r="F12" s="692">
        <v>47916.69</v>
      </c>
    </row>
    <row r="13" spans="1:6" x14ac:dyDescent="0.25">
      <c r="A13" s="904">
        <v>2012</v>
      </c>
      <c r="B13" s="752">
        <v>6.5869999999999997</v>
      </c>
      <c r="C13" s="753">
        <v>220.53742219523303</v>
      </c>
      <c r="D13" s="752">
        <v>145.268</v>
      </c>
      <c r="E13" s="690">
        <v>41.37</v>
      </c>
      <c r="F13" s="692">
        <v>60097.371599999999</v>
      </c>
    </row>
    <row r="14" spans="1:6" x14ac:dyDescent="0.25">
      <c r="A14" s="904">
        <v>2013</v>
      </c>
      <c r="B14" s="752">
        <v>6.4180000000000001</v>
      </c>
      <c r="C14" s="753">
        <v>228.61327516360234</v>
      </c>
      <c r="D14" s="752">
        <v>146.72399999999999</v>
      </c>
      <c r="E14" s="690">
        <v>51.25</v>
      </c>
      <c r="F14" s="692">
        <v>75196.049999999988</v>
      </c>
    </row>
    <row r="15" spans="1:6" x14ac:dyDescent="0.25">
      <c r="A15" s="904">
        <v>2014</v>
      </c>
      <c r="B15" s="752">
        <v>6.61</v>
      </c>
      <c r="C15" s="753">
        <v>229.42662632375189</v>
      </c>
      <c r="D15" s="752">
        <v>151.65100000000001</v>
      </c>
      <c r="E15" s="690">
        <v>38.409999999999997</v>
      </c>
      <c r="F15" s="692">
        <v>58249.149099999995</v>
      </c>
    </row>
    <row r="16" spans="1:6" x14ac:dyDescent="0.25">
      <c r="A16" s="904">
        <v>2015</v>
      </c>
      <c r="B16" s="752">
        <v>6.6639999999999997</v>
      </c>
      <c r="C16" s="753">
        <v>237.60504201680675</v>
      </c>
      <c r="D16" s="752">
        <v>158.34</v>
      </c>
      <c r="E16" s="690">
        <v>37.869999999999997</v>
      </c>
      <c r="F16" s="692">
        <v>59963</v>
      </c>
    </row>
    <row r="17" spans="1:6" x14ac:dyDescent="0.25">
      <c r="A17" s="904">
        <v>2016</v>
      </c>
      <c r="B17" s="752">
        <v>7.0140000000000002</v>
      </c>
      <c r="C17" s="753">
        <v>230.14542343883662</v>
      </c>
      <c r="D17" s="752">
        <v>161.42400000000001</v>
      </c>
      <c r="E17" s="690">
        <v>48.6</v>
      </c>
      <c r="F17" s="692">
        <v>78452</v>
      </c>
    </row>
    <row r="18" spans="1:6" x14ac:dyDescent="0.25">
      <c r="A18" s="904">
        <v>2017</v>
      </c>
      <c r="B18" s="752">
        <v>6.4649999999999999</v>
      </c>
      <c r="C18" s="753">
        <v>227.88863109048725</v>
      </c>
      <c r="D18" s="752">
        <v>147.33000000000001</v>
      </c>
      <c r="E18" s="690">
        <v>49.34</v>
      </c>
      <c r="F18" s="692">
        <v>72692.622000000003</v>
      </c>
    </row>
    <row r="19" spans="1:6" x14ac:dyDescent="0.25">
      <c r="A19" s="904">
        <v>2018</v>
      </c>
      <c r="B19" s="873">
        <v>6.9089999999999998</v>
      </c>
      <c r="C19" s="874">
        <v>237.18048921696337</v>
      </c>
      <c r="D19" s="873">
        <v>163.86799999999999</v>
      </c>
      <c r="E19" s="785">
        <v>46.81</v>
      </c>
      <c r="F19" s="786">
        <v>76706.610799999995</v>
      </c>
    </row>
    <row r="20" spans="1:6" ht="13.8" thickBot="1" x14ac:dyDescent="0.3">
      <c r="A20" s="905">
        <v>2019</v>
      </c>
      <c r="B20" s="754">
        <v>8.0299999999999994</v>
      </c>
      <c r="C20" s="755">
        <v>236.16189290161896</v>
      </c>
      <c r="D20" s="754">
        <v>189.63800000000001</v>
      </c>
      <c r="E20" s="1888">
        <v>50.31</v>
      </c>
      <c r="F20" s="1930">
        <v>95406.877800000002</v>
      </c>
    </row>
    <row r="21" spans="1:6" x14ac:dyDescent="0.25">
      <c r="A21" s="2195" t="s">
        <v>501</v>
      </c>
      <c r="B21" s="2195"/>
      <c r="C21" s="2195"/>
    </row>
    <row r="22" spans="1:6" ht="13.5" customHeight="1" x14ac:dyDescent="0.25"/>
  </sheetData>
  <mergeCells count="5">
    <mergeCell ref="A21:C21"/>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243">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5546875" style="172" customWidth="1"/>
    <col min="2" max="8" width="12.6640625" style="172" customWidth="1"/>
    <col min="9" max="9" width="1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790</v>
      </c>
      <c r="B3" s="2002"/>
      <c r="C3" s="2002"/>
      <c r="D3" s="2002"/>
      <c r="E3" s="2002"/>
      <c r="F3" s="2002"/>
      <c r="G3" s="2002"/>
      <c r="H3" s="2002"/>
      <c r="I3" s="2002"/>
      <c r="J3" s="113"/>
    </row>
    <row r="4" spans="1:11" s="81" customFormat="1" ht="13.5" customHeight="1" thickBot="1" x14ac:dyDescent="0.3">
      <c r="A4" s="5"/>
      <c r="B4" s="6"/>
      <c r="C4" s="6"/>
      <c r="D4" s="6"/>
      <c r="E4" s="6"/>
      <c r="F4" s="6"/>
      <c r="G4" s="6"/>
      <c r="H4" s="6"/>
      <c r="I4" s="6"/>
    </row>
    <row r="5" spans="1:11" s="380" customFormat="1" ht="21.75" customHeight="1" x14ac:dyDescent="0.25">
      <c r="A5" s="2005" t="s">
        <v>77</v>
      </c>
      <c r="B5" s="366" t="s">
        <v>241</v>
      </c>
      <c r="C5" s="367"/>
      <c r="D5" s="367"/>
      <c r="E5" s="368"/>
      <c r="F5" s="366" t="s">
        <v>178</v>
      </c>
      <c r="G5" s="367"/>
      <c r="H5" s="367"/>
      <c r="I5" s="1999" t="s">
        <v>11</v>
      </c>
    </row>
    <row r="6" spans="1:11" s="380" customFormat="1" ht="21.75" customHeight="1" x14ac:dyDescent="0.25">
      <c r="A6" s="2006"/>
      <c r="B6" s="2160" t="s">
        <v>17</v>
      </c>
      <c r="C6" s="188" t="s">
        <v>18</v>
      </c>
      <c r="D6" s="189"/>
      <c r="E6" s="2160" t="s">
        <v>19</v>
      </c>
      <c r="F6" s="2160" t="s">
        <v>17</v>
      </c>
      <c r="G6" s="188" t="s">
        <v>18</v>
      </c>
      <c r="H6" s="190"/>
      <c r="I6" s="2000"/>
    </row>
    <row r="7" spans="1:11" s="380" customFormat="1" ht="21.75" customHeight="1" thickBot="1" x14ac:dyDescent="0.3">
      <c r="A7" s="2006"/>
      <c r="B7" s="2165"/>
      <c r="C7" s="653" t="s">
        <v>393</v>
      </c>
      <c r="D7" s="653" t="s">
        <v>394</v>
      </c>
      <c r="E7" s="2165" t="s">
        <v>19</v>
      </c>
      <c r="F7" s="2165"/>
      <c r="G7" s="653" t="s">
        <v>393</v>
      </c>
      <c r="H7" s="653" t="s">
        <v>394</v>
      </c>
      <c r="I7" s="2000"/>
    </row>
    <row r="8" spans="1:11" ht="21" customHeight="1" x14ac:dyDescent="0.25">
      <c r="A8" s="65" t="s">
        <v>81</v>
      </c>
      <c r="B8" s="110">
        <v>29</v>
      </c>
      <c r="C8" s="110">
        <v>3</v>
      </c>
      <c r="D8" s="37" t="s">
        <v>23</v>
      </c>
      <c r="E8" s="37">
        <v>32</v>
      </c>
      <c r="F8" s="110">
        <v>20400</v>
      </c>
      <c r="G8" s="110">
        <v>36250</v>
      </c>
      <c r="H8" s="37" t="s">
        <v>23</v>
      </c>
      <c r="I8" s="117">
        <v>700</v>
      </c>
      <c r="J8" s="177"/>
      <c r="K8" s="177"/>
    </row>
    <row r="9" spans="1:11" x14ac:dyDescent="0.25">
      <c r="A9" s="57" t="s">
        <v>82</v>
      </c>
      <c r="B9" s="11">
        <v>6</v>
      </c>
      <c r="C9" s="11" t="s">
        <v>23</v>
      </c>
      <c r="D9" s="40" t="s">
        <v>23</v>
      </c>
      <c r="E9" s="40">
        <v>6</v>
      </c>
      <c r="F9" s="11">
        <v>24500</v>
      </c>
      <c r="G9" s="11" t="s">
        <v>23</v>
      </c>
      <c r="H9" s="40" t="s">
        <v>23</v>
      </c>
      <c r="I9" s="12">
        <v>147</v>
      </c>
      <c r="J9" s="177"/>
      <c r="K9" s="177"/>
    </row>
    <row r="10" spans="1:11" x14ac:dyDescent="0.25">
      <c r="A10" s="57" t="s">
        <v>83</v>
      </c>
      <c r="B10" s="40">
        <v>5</v>
      </c>
      <c r="C10" s="40">
        <v>1</v>
      </c>
      <c r="D10" s="40" t="s">
        <v>23</v>
      </c>
      <c r="E10" s="40">
        <v>6</v>
      </c>
      <c r="F10" s="11">
        <v>21000</v>
      </c>
      <c r="G10" s="11">
        <v>34000</v>
      </c>
      <c r="H10" s="40" t="s">
        <v>23</v>
      </c>
      <c r="I10" s="41">
        <v>139</v>
      </c>
      <c r="J10" s="177"/>
      <c r="K10" s="177"/>
    </row>
    <row r="11" spans="1:11" x14ac:dyDescent="0.25">
      <c r="A11" s="57" t="s">
        <v>84</v>
      </c>
      <c r="B11" s="11">
        <v>38</v>
      </c>
      <c r="C11" s="11">
        <v>4</v>
      </c>
      <c r="D11" s="40" t="s">
        <v>23</v>
      </c>
      <c r="E11" s="40">
        <v>42</v>
      </c>
      <c r="F11" s="11">
        <v>15000</v>
      </c>
      <c r="G11" s="11">
        <v>40000</v>
      </c>
      <c r="H11" s="40" t="s">
        <v>23</v>
      </c>
      <c r="I11" s="12">
        <v>730</v>
      </c>
      <c r="J11" s="177"/>
      <c r="K11" s="177"/>
    </row>
    <row r="12" spans="1:11" x14ac:dyDescent="0.25">
      <c r="A12" s="66" t="s">
        <v>85</v>
      </c>
      <c r="B12" s="67">
        <v>78</v>
      </c>
      <c r="C12" s="67">
        <v>8</v>
      </c>
      <c r="D12" s="67" t="s">
        <v>23</v>
      </c>
      <c r="E12" s="67">
        <v>86</v>
      </c>
      <c r="F12" s="71">
        <v>18123</v>
      </c>
      <c r="G12" s="71">
        <v>37844</v>
      </c>
      <c r="H12" s="67" t="s">
        <v>23</v>
      </c>
      <c r="I12" s="68">
        <v>1716</v>
      </c>
      <c r="J12" s="177"/>
      <c r="K12" s="177"/>
    </row>
    <row r="13" spans="1:11" x14ac:dyDescent="0.25">
      <c r="A13" s="57"/>
      <c r="B13" s="40"/>
      <c r="C13" s="40"/>
      <c r="D13" s="40"/>
      <c r="E13" s="40"/>
      <c r="F13" s="11"/>
      <c r="G13" s="11"/>
      <c r="H13" s="40"/>
      <c r="I13" s="41"/>
      <c r="J13" s="177"/>
      <c r="K13" s="177"/>
    </row>
    <row r="14" spans="1:11" x14ac:dyDescent="0.25">
      <c r="A14" s="66" t="s">
        <v>86</v>
      </c>
      <c r="B14" s="67">
        <v>1</v>
      </c>
      <c r="C14" s="67" t="s">
        <v>23</v>
      </c>
      <c r="D14" s="67" t="s">
        <v>23</v>
      </c>
      <c r="E14" s="67">
        <v>1</v>
      </c>
      <c r="F14" s="71">
        <v>15000</v>
      </c>
      <c r="G14" s="71" t="s">
        <v>23</v>
      </c>
      <c r="H14" s="67" t="s">
        <v>23</v>
      </c>
      <c r="I14" s="68">
        <v>15</v>
      </c>
      <c r="J14" s="177"/>
      <c r="K14" s="177"/>
    </row>
    <row r="15" spans="1:11" x14ac:dyDescent="0.25">
      <c r="A15" s="57"/>
      <c r="B15" s="40"/>
      <c r="C15" s="40"/>
      <c r="D15" s="40"/>
      <c r="E15" s="40"/>
      <c r="F15" s="11"/>
      <c r="G15" s="11"/>
      <c r="H15" s="40"/>
      <c r="I15" s="41"/>
      <c r="J15" s="177"/>
      <c r="K15" s="177"/>
    </row>
    <row r="16" spans="1:11" x14ac:dyDescent="0.25">
      <c r="A16" s="66" t="s">
        <v>87</v>
      </c>
      <c r="B16" s="67" t="s">
        <v>23</v>
      </c>
      <c r="C16" s="67" t="s">
        <v>23</v>
      </c>
      <c r="D16" s="67" t="s">
        <v>23</v>
      </c>
      <c r="E16" s="67" t="s">
        <v>23</v>
      </c>
      <c r="F16" s="71" t="s">
        <v>23</v>
      </c>
      <c r="G16" s="71" t="s">
        <v>23</v>
      </c>
      <c r="H16" s="67" t="s">
        <v>23</v>
      </c>
      <c r="I16" s="68" t="s">
        <v>23</v>
      </c>
      <c r="J16" s="177"/>
      <c r="K16" s="177"/>
    </row>
    <row r="17" spans="1:11" x14ac:dyDescent="0.25">
      <c r="A17" s="57"/>
      <c r="B17" s="40"/>
      <c r="C17" s="40"/>
      <c r="D17" s="40"/>
      <c r="E17" s="40"/>
      <c r="F17" s="11"/>
      <c r="G17" s="11"/>
      <c r="H17" s="40"/>
      <c r="I17" s="41"/>
      <c r="J17" s="177"/>
      <c r="K17" s="177"/>
    </row>
    <row r="18" spans="1:11" x14ac:dyDescent="0.25">
      <c r="A18" s="57" t="s">
        <v>160</v>
      </c>
      <c r="B18" s="11" t="s">
        <v>23</v>
      </c>
      <c r="C18" s="11">
        <v>8</v>
      </c>
      <c r="D18" s="40" t="s">
        <v>23</v>
      </c>
      <c r="E18" s="40">
        <v>8</v>
      </c>
      <c r="F18" s="11" t="s">
        <v>23</v>
      </c>
      <c r="G18" s="11">
        <v>25380</v>
      </c>
      <c r="H18" s="40" t="s">
        <v>23</v>
      </c>
      <c r="I18" s="12">
        <v>203</v>
      </c>
      <c r="J18" s="177"/>
      <c r="K18" s="177"/>
    </row>
    <row r="19" spans="1:11" x14ac:dyDescent="0.25">
      <c r="A19" s="57" t="s">
        <v>89</v>
      </c>
      <c r="B19" s="11">
        <v>15</v>
      </c>
      <c r="C19" s="40" t="s">
        <v>23</v>
      </c>
      <c r="D19" s="40" t="s">
        <v>23</v>
      </c>
      <c r="E19" s="40">
        <v>15</v>
      </c>
      <c r="F19" s="11">
        <v>13000</v>
      </c>
      <c r="G19" s="40" t="s">
        <v>23</v>
      </c>
      <c r="H19" s="40" t="s">
        <v>23</v>
      </c>
      <c r="I19" s="12">
        <v>195</v>
      </c>
      <c r="J19" s="177"/>
      <c r="K19" s="177"/>
    </row>
    <row r="20" spans="1:11" x14ac:dyDescent="0.25">
      <c r="A20" s="57" t="s">
        <v>90</v>
      </c>
      <c r="B20" s="11">
        <v>6</v>
      </c>
      <c r="C20" s="11">
        <v>7</v>
      </c>
      <c r="D20" s="40" t="s">
        <v>23</v>
      </c>
      <c r="E20" s="40">
        <v>13</v>
      </c>
      <c r="F20" s="11">
        <v>14000</v>
      </c>
      <c r="G20" s="11">
        <v>24500</v>
      </c>
      <c r="H20" s="40" t="s">
        <v>23</v>
      </c>
      <c r="I20" s="12">
        <v>256</v>
      </c>
      <c r="J20" s="177"/>
      <c r="K20" s="177"/>
    </row>
    <row r="21" spans="1:11" x14ac:dyDescent="0.25">
      <c r="A21" s="66" t="s">
        <v>91</v>
      </c>
      <c r="B21" s="67">
        <v>21</v>
      </c>
      <c r="C21" s="67">
        <v>15</v>
      </c>
      <c r="D21" s="67" t="s">
        <v>23</v>
      </c>
      <c r="E21" s="67">
        <v>36</v>
      </c>
      <c r="F21" s="71">
        <v>13286</v>
      </c>
      <c r="G21" s="71">
        <v>24969</v>
      </c>
      <c r="H21" s="67" t="s">
        <v>23</v>
      </c>
      <c r="I21" s="68">
        <v>654</v>
      </c>
      <c r="J21" s="177"/>
      <c r="K21" s="177"/>
    </row>
    <row r="22" spans="1:11" x14ac:dyDescent="0.25">
      <c r="A22" s="57"/>
      <c r="B22" s="40"/>
      <c r="C22" s="40"/>
      <c r="D22" s="40"/>
      <c r="E22" s="40"/>
      <c r="F22" s="11"/>
      <c r="G22" s="11"/>
      <c r="H22" s="40"/>
      <c r="I22" s="41"/>
      <c r="J22" s="177"/>
      <c r="K22" s="177"/>
    </row>
    <row r="23" spans="1:11" x14ac:dyDescent="0.25">
      <c r="A23" s="66" t="s">
        <v>92</v>
      </c>
      <c r="B23" s="67" t="s">
        <v>23</v>
      </c>
      <c r="C23" s="67">
        <v>1824</v>
      </c>
      <c r="D23" s="67" t="s">
        <v>23</v>
      </c>
      <c r="E23" s="67">
        <v>1824</v>
      </c>
      <c r="F23" s="71" t="s">
        <v>23</v>
      </c>
      <c r="G23" s="71">
        <v>20622</v>
      </c>
      <c r="H23" s="67" t="s">
        <v>23</v>
      </c>
      <c r="I23" s="68">
        <v>37615</v>
      </c>
      <c r="J23" s="177"/>
      <c r="K23" s="177"/>
    </row>
    <row r="24" spans="1:11" x14ac:dyDescent="0.25">
      <c r="A24" s="57"/>
      <c r="B24" s="40"/>
      <c r="C24" s="40"/>
      <c r="D24" s="40"/>
      <c r="E24" s="40"/>
      <c r="F24" s="11"/>
      <c r="G24" s="11"/>
      <c r="H24" s="40"/>
      <c r="I24" s="41"/>
      <c r="J24" s="177"/>
      <c r="K24" s="177"/>
    </row>
    <row r="25" spans="1:11" x14ac:dyDescent="0.25">
      <c r="A25" s="66" t="s">
        <v>93</v>
      </c>
      <c r="B25" s="67" t="s">
        <v>23</v>
      </c>
      <c r="C25" s="67">
        <v>387</v>
      </c>
      <c r="D25" s="67" t="s">
        <v>23</v>
      </c>
      <c r="E25" s="67">
        <v>387</v>
      </c>
      <c r="F25" s="71" t="s">
        <v>23</v>
      </c>
      <c r="G25" s="71">
        <v>24100</v>
      </c>
      <c r="H25" s="67" t="s">
        <v>23</v>
      </c>
      <c r="I25" s="68">
        <v>9327</v>
      </c>
      <c r="J25" s="177"/>
      <c r="K25" s="177"/>
    </row>
    <row r="26" spans="1:11" x14ac:dyDescent="0.25">
      <c r="A26" s="57"/>
      <c r="B26" s="40"/>
      <c r="C26" s="40"/>
      <c r="D26" s="40"/>
      <c r="E26" s="40"/>
      <c r="F26" s="11"/>
      <c r="G26" s="11"/>
      <c r="H26" s="40"/>
      <c r="I26" s="41"/>
      <c r="J26" s="177"/>
      <c r="K26" s="177"/>
    </row>
    <row r="27" spans="1:11" x14ac:dyDescent="0.25">
      <c r="A27" s="57" t="s">
        <v>94</v>
      </c>
      <c r="B27" s="40" t="s">
        <v>23</v>
      </c>
      <c r="C27" s="40">
        <v>1</v>
      </c>
      <c r="D27" s="40" t="s">
        <v>23</v>
      </c>
      <c r="E27" s="40">
        <v>1</v>
      </c>
      <c r="F27" s="40" t="s">
        <v>23</v>
      </c>
      <c r="G27" s="11">
        <v>25000</v>
      </c>
      <c r="H27" s="40" t="s">
        <v>23</v>
      </c>
      <c r="I27" s="41">
        <v>25</v>
      </c>
      <c r="J27" s="177"/>
      <c r="K27" s="177"/>
    </row>
    <row r="28" spans="1:11" x14ac:dyDescent="0.25">
      <c r="A28" s="57" t="s">
        <v>95</v>
      </c>
      <c r="B28" s="40" t="s">
        <v>23</v>
      </c>
      <c r="C28" s="40" t="s">
        <v>23</v>
      </c>
      <c r="D28" s="40" t="s">
        <v>23</v>
      </c>
      <c r="E28" s="40" t="s">
        <v>23</v>
      </c>
      <c r="F28" s="40" t="s">
        <v>23</v>
      </c>
      <c r="G28" s="11" t="s">
        <v>23</v>
      </c>
      <c r="H28" s="40" t="s">
        <v>23</v>
      </c>
      <c r="I28" s="41" t="s">
        <v>23</v>
      </c>
      <c r="J28" s="177"/>
      <c r="K28" s="177"/>
    </row>
    <row r="29" spans="1:11" x14ac:dyDescent="0.25">
      <c r="A29" s="57" t="s">
        <v>96</v>
      </c>
      <c r="B29" s="40" t="s">
        <v>23</v>
      </c>
      <c r="C29" s="11">
        <v>220</v>
      </c>
      <c r="D29" s="40" t="s">
        <v>23</v>
      </c>
      <c r="E29" s="40">
        <v>220</v>
      </c>
      <c r="F29" s="40" t="s">
        <v>23</v>
      </c>
      <c r="G29" s="11">
        <v>21000</v>
      </c>
      <c r="H29" s="40" t="s">
        <v>23</v>
      </c>
      <c r="I29" s="12">
        <v>4620</v>
      </c>
      <c r="J29" s="177"/>
      <c r="K29" s="177"/>
    </row>
    <row r="30" spans="1:11" x14ac:dyDescent="0.25">
      <c r="A30" s="66" t="s">
        <v>97</v>
      </c>
      <c r="B30" s="67" t="s">
        <v>23</v>
      </c>
      <c r="C30" s="67">
        <v>221</v>
      </c>
      <c r="D30" s="67" t="s">
        <v>23</v>
      </c>
      <c r="E30" s="67">
        <v>221</v>
      </c>
      <c r="F30" s="71" t="s">
        <v>23</v>
      </c>
      <c r="G30" s="71">
        <v>21018</v>
      </c>
      <c r="H30" s="67" t="s">
        <v>23</v>
      </c>
      <c r="I30" s="68">
        <v>4645</v>
      </c>
      <c r="J30" s="177"/>
      <c r="K30" s="177"/>
    </row>
    <row r="31" spans="1:11" x14ac:dyDescent="0.25">
      <c r="A31" s="57"/>
      <c r="B31" s="40"/>
      <c r="C31" s="40"/>
      <c r="D31" s="40"/>
      <c r="E31" s="40"/>
      <c r="F31" s="11"/>
      <c r="G31" s="11"/>
      <c r="H31" s="40"/>
      <c r="I31" s="41"/>
      <c r="J31" s="177"/>
      <c r="K31" s="177"/>
    </row>
    <row r="32" spans="1:11" x14ac:dyDescent="0.25">
      <c r="A32" s="57" t="s">
        <v>98</v>
      </c>
      <c r="B32" s="73" t="s">
        <v>23</v>
      </c>
      <c r="C32" s="73">
        <v>63</v>
      </c>
      <c r="D32" s="40" t="s">
        <v>23</v>
      </c>
      <c r="E32" s="40">
        <v>63</v>
      </c>
      <c r="F32" s="73" t="s">
        <v>23</v>
      </c>
      <c r="G32" s="73">
        <v>18840</v>
      </c>
      <c r="H32" s="40" t="s">
        <v>23</v>
      </c>
      <c r="I32" s="12">
        <v>1187</v>
      </c>
      <c r="J32" s="177"/>
      <c r="K32" s="177"/>
    </row>
    <row r="33" spans="1:11" x14ac:dyDescent="0.25">
      <c r="A33" s="57" t="s">
        <v>99</v>
      </c>
      <c r="B33" s="73" t="s">
        <v>23</v>
      </c>
      <c r="C33" s="73">
        <v>28</v>
      </c>
      <c r="D33" s="40" t="s">
        <v>23</v>
      </c>
      <c r="E33" s="40">
        <v>28</v>
      </c>
      <c r="F33" s="73" t="s">
        <v>23</v>
      </c>
      <c r="G33" s="73">
        <v>23343</v>
      </c>
      <c r="H33" s="40" t="s">
        <v>23</v>
      </c>
      <c r="I33" s="12">
        <v>654</v>
      </c>
      <c r="J33" s="177"/>
      <c r="K33" s="177"/>
    </row>
    <row r="34" spans="1:11" x14ac:dyDescent="0.25">
      <c r="A34" s="57" t="s">
        <v>100</v>
      </c>
      <c r="B34" s="73" t="s">
        <v>23</v>
      </c>
      <c r="C34" s="73">
        <v>13</v>
      </c>
      <c r="D34" s="40" t="s">
        <v>23</v>
      </c>
      <c r="E34" s="40">
        <v>13</v>
      </c>
      <c r="F34" s="73" t="s">
        <v>23</v>
      </c>
      <c r="G34" s="73">
        <v>18752</v>
      </c>
      <c r="H34" s="40" t="s">
        <v>23</v>
      </c>
      <c r="I34" s="12">
        <v>244</v>
      </c>
      <c r="J34" s="177"/>
      <c r="K34" s="177"/>
    </row>
    <row r="35" spans="1:11" x14ac:dyDescent="0.25">
      <c r="A35" s="57" t="s">
        <v>101</v>
      </c>
      <c r="B35" s="73" t="s">
        <v>23</v>
      </c>
      <c r="C35" s="73">
        <v>322</v>
      </c>
      <c r="D35" s="40" t="s">
        <v>23</v>
      </c>
      <c r="E35" s="40">
        <v>322</v>
      </c>
      <c r="F35" s="73" t="s">
        <v>23</v>
      </c>
      <c r="G35" s="73">
        <v>20000</v>
      </c>
      <c r="H35" s="40" t="s">
        <v>23</v>
      </c>
      <c r="I35" s="12">
        <v>6440</v>
      </c>
      <c r="J35" s="177"/>
      <c r="K35" s="177"/>
    </row>
    <row r="36" spans="1:11" x14ac:dyDescent="0.25">
      <c r="A36" s="66" t="s">
        <v>102</v>
      </c>
      <c r="B36" s="67" t="s">
        <v>23</v>
      </c>
      <c r="C36" s="67">
        <v>426</v>
      </c>
      <c r="D36" s="67" t="s">
        <v>23</v>
      </c>
      <c r="E36" s="67">
        <v>426</v>
      </c>
      <c r="F36" s="71" t="s">
        <v>23</v>
      </c>
      <c r="G36" s="71">
        <v>20010</v>
      </c>
      <c r="H36" s="67" t="s">
        <v>23</v>
      </c>
      <c r="I36" s="68">
        <v>8525</v>
      </c>
      <c r="J36" s="177"/>
      <c r="K36" s="177"/>
    </row>
    <row r="37" spans="1:11" x14ac:dyDescent="0.25">
      <c r="A37" s="57"/>
      <c r="B37" s="40"/>
      <c r="C37" s="40"/>
      <c r="D37" s="40"/>
      <c r="E37" s="40"/>
      <c r="F37" s="11"/>
      <c r="G37" s="11"/>
      <c r="H37" s="11"/>
      <c r="I37" s="41"/>
      <c r="J37" s="177"/>
      <c r="K37" s="177"/>
    </row>
    <row r="38" spans="1:11" x14ac:dyDescent="0.25">
      <c r="A38" s="66" t="s">
        <v>103</v>
      </c>
      <c r="B38" s="67" t="s">
        <v>23</v>
      </c>
      <c r="C38" s="67">
        <v>37</v>
      </c>
      <c r="D38" s="67" t="s">
        <v>23</v>
      </c>
      <c r="E38" s="67">
        <v>37</v>
      </c>
      <c r="F38" s="71" t="s">
        <v>23</v>
      </c>
      <c r="G38" s="71">
        <v>19150</v>
      </c>
      <c r="H38" s="67" t="s">
        <v>23</v>
      </c>
      <c r="I38" s="68">
        <v>709</v>
      </c>
      <c r="J38" s="177"/>
      <c r="K38" s="177"/>
    </row>
    <row r="39" spans="1:11" x14ac:dyDescent="0.25">
      <c r="A39" s="57"/>
      <c r="B39" s="40"/>
      <c r="C39" s="40"/>
      <c r="D39" s="40"/>
      <c r="E39" s="40"/>
      <c r="F39" s="11"/>
      <c r="G39" s="11"/>
      <c r="H39" s="11"/>
      <c r="I39" s="41"/>
      <c r="J39" s="177"/>
      <c r="K39" s="177"/>
    </row>
    <row r="40" spans="1:11" x14ac:dyDescent="0.25">
      <c r="A40" s="57" t="s">
        <v>161</v>
      </c>
      <c r="B40" s="40" t="s">
        <v>23</v>
      </c>
      <c r="C40" s="11" t="s">
        <v>23</v>
      </c>
      <c r="D40" s="40" t="s">
        <v>23</v>
      </c>
      <c r="E40" s="40" t="s">
        <v>23</v>
      </c>
      <c r="F40" s="40" t="s">
        <v>23</v>
      </c>
      <c r="G40" s="11" t="s">
        <v>23</v>
      </c>
      <c r="H40" s="40" t="s">
        <v>23</v>
      </c>
      <c r="I40" s="12" t="s">
        <v>23</v>
      </c>
      <c r="J40" s="177"/>
      <c r="K40" s="177"/>
    </row>
    <row r="41" spans="1:11" x14ac:dyDescent="0.25">
      <c r="A41" s="57" t="s">
        <v>105</v>
      </c>
      <c r="B41" s="11" t="s">
        <v>23</v>
      </c>
      <c r="C41" s="11">
        <v>13</v>
      </c>
      <c r="D41" s="40" t="s">
        <v>23</v>
      </c>
      <c r="E41" s="40">
        <v>13</v>
      </c>
      <c r="F41" s="11" t="s">
        <v>23</v>
      </c>
      <c r="G41" s="11">
        <v>25000</v>
      </c>
      <c r="H41" s="40" t="s">
        <v>23</v>
      </c>
      <c r="I41" s="12">
        <v>325</v>
      </c>
      <c r="J41" s="177"/>
      <c r="K41" s="177"/>
    </row>
    <row r="42" spans="1:11" x14ac:dyDescent="0.25">
      <c r="A42" s="57" t="s">
        <v>106</v>
      </c>
      <c r="B42" s="11" t="s">
        <v>23</v>
      </c>
      <c r="C42" s="11">
        <v>9</v>
      </c>
      <c r="D42" s="40" t="s">
        <v>23</v>
      </c>
      <c r="E42" s="40">
        <v>9</v>
      </c>
      <c r="F42" s="11" t="s">
        <v>23</v>
      </c>
      <c r="G42" s="11">
        <v>27000</v>
      </c>
      <c r="H42" s="40" t="s">
        <v>23</v>
      </c>
      <c r="I42" s="12">
        <v>243</v>
      </c>
      <c r="J42" s="177"/>
      <c r="K42" s="177"/>
    </row>
    <row r="43" spans="1:11" x14ac:dyDescent="0.25">
      <c r="A43" s="57" t="s">
        <v>107</v>
      </c>
      <c r="B43" s="40" t="s">
        <v>23</v>
      </c>
      <c r="C43" s="11" t="s">
        <v>23</v>
      </c>
      <c r="D43" s="40" t="s">
        <v>23</v>
      </c>
      <c r="E43" s="40" t="s">
        <v>23</v>
      </c>
      <c r="F43" s="40" t="s">
        <v>23</v>
      </c>
      <c r="G43" s="11" t="s">
        <v>23</v>
      </c>
      <c r="H43" s="40" t="s">
        <v>23</v>
      </c>
      <c r="I43" s="12" t="s">
        <v>23</v>
      </c>
      <c r="J43" s="177"/>
      <c r="K43" s="177"/>
    </row>
    <row r="44" spans="1:11" x14ac:dyDescent="0.25">
      <c r="A44" s="57" t="s">
        <v>108</v>
      </c>
      <c r="B44" s="11" t="s">
        <v>23</v>
      </c>
      <c r="C44" s="11">
        <v>7</v>
      </c>
      <c r="D44" s="40" t="s">
        <v>23</v>
      </c>
      <c r="E44" s="40">
        <v>7</v>
      </c>
      <c r="F44" s="11" t="s">
        <v>23</v>
      </c>
      <c r="G44" s="11">
        <v>24500</v>
      </c>
      <c r="H44" s="40" t="s">
        <v>23</v>
      </c>
      <c r="I44" s="12">
        <v>172</v>
      </c>
      <c r="J44" s="177"/>
      <c r="K44" s="177"/>
    </row>
    <row r="45" spans="1:11" x14ac:dyDescent="0.25">
      <c r="A45" s="57" t="s">
        <v>109</v>
      </c>
      <c r="B45" s="40" t="s">
        <v>23</v>
      </c>
      <c r="C45" s="11">
        <v>2</v>
      </c>
      <c r="D45" s="40" t="s">
        <v>23</v>
      </c>
      <c r="E45" s="40">
        <v>2</v>
      </c>
      <c r="F45" s="40" t="s">
        <v>23</v>
      </c>
      <c r="G45" s="11">
        <v>30000</v>
      </c>
      <c r="H45" s="40" t="s">
        <v>23</v>
      </c>
      <c r="I45" s="12">
        <v>60</v>
      </c>
      <c r="J45" s="177"/>
      <c r="K45" s="177"/>
    </row>
    <row r="46" spans="1:11" x14ac:dyDescent="0.25">
      <c r="A46" s="57" t="s">
        <v>110</v>
      </c>
      <c r="B46" s="11" t="s">
        <v>23</v>
      </c>
      <c r="C46" s="11" t="s">
        <v>23</v>
      </c>
      <c r="D46" s="40" t="s">
        <v>23</v>
      </c>
      <c r="E46" s="40" t="s">
        <v>23</v>
      </c>
      <c r="F46" s="11" t="s">
        <v>23</v>
      </c>
      <c r="G46" s="11" t="s">
        <v>23</v>
      </c>
      <c r="H46" s="40" t="s">
        <v>23</v>
      </c>
      <c r="I46" s="12" t="s">
        <v>23</v>
      </c>
      <c r="J46" s="177"/>
      <c r="K46" s="177"/>
    </row>
    <row r="47" spans="1:11" x14ac:dyDescent="0.25">
      <c r="A47" s="57" t="s">
        <v>111</v>
      </c>
      <c r="B47" s="40" t="s">
        <v>23</v>
      </c>
      <c r="C47" s="11">
        <v>5</v>
      </c>
      <c r="D47" s="40" t="s">
        <v>23</v>
      </c>
      <c r="E47" s="40">
        <v>5</v>
      </c>
      <c r="F47" s="40" t="s">
        <v>23</v>
      </c>
      <c r="G47" s="11">
        <v>20000</v>
      </c>
      <c r="H47" s="40" t="s">
        <v>23</v>
      </c>
      <c r="I47" s="12">
        <v>100</v>
      </c>
      <c r="J47" s="177"/>
      <c r="K47" s="177"/>
    </row>
    <row r="48" spans="1:11" x14ac:dyDescent="0.25">
      <c r="A48" s="57" t="s">
        <v>112</v>
      </c>
      <c r="B48" s="11" t="s">
        <v>23</v>
      </c>
      <c r="C48" s="11" t="s">
        <v>23</v>
      </c>
      <c r="D48" s="40" t="s">
        <v>23</v>
      </c>
      <c r="E48" s="40" t="s">
        <v>23</v>
      </c>
      <c r="F48" s="11" t="s">
        <v>23</v>
      </c>
      <c r="G48" s="11" t="s">
        <v>23</v>
      </c>
      <c r="H48" s="40" t="s">
        <v>23</v>
      </c>
      <c r="I48" s="12" t="s">
        <v>23</v>
      </c>
      <c r="J48" s="177"/>
      <c r="K48" s="177"/>
    </row>
    <row r="49" spans="1:11" x14ac:dyDescent="0.25">
      <c r="A49" s="66" t="s">
        <v>113</v>
      </c>
      <c r="B49" s="67" t="s">
        <v>23</v>
      </c>
      <c r="C49" s="67">
        <v>36</v>
      </c>
      <c r="D49" s="67" t="s">
        <v>23</v>
      </c>
      <c r="E49" s="67">
        <v>36</v>
      </c>
      <c r="F49" s="71" t="s">
        <v>23</v>
      </c>
      <c r="G49" s="71">
        <v>24986</v>
      </c>
      <c r="H49" s="67" t="s">
        <v>23</v>
      </c>
      <c r="I49" s="68">
        <v>900</v>
      </c>
      <c r="J49" s="177"/>
      <c r="K49" s="177"/>
    </row>
    <row r="50" spans="1:11" x14ac:dyDescent="0.25">
      <c r="A50" s="57"/>
      <c r="B50" s="40"/>
      <c r="C50" s="40"/>
      <c r="D50" s="40"/>
      <c r="E50" s="40"/>
      <c r="F50" s="11"/>
      <c r="G50" s="11"/>
      <c r="H50" s="11"/>
      <c r="I50" s="41"/>
      <c r="J50" s="177"/>
      <c r="K50" s="177"/>
    </row>
    <row r="51" spans="1:11" x14ac:dyDescent="0.25">
      <c r="A51" s="66" t="s">
        <v>114</v>
      </c>
      <c r="B51" s="67" t="s">
        <v>23</v>
      </c>
      <c r="C51" s="67">
        <v>12</v>
      </c>
      <c r="D51" s="67" t="s">
        <v>23</v>
      </c>
      <c r="E51" s="67">
        <v>12</v>
      </c>
      <c r="F51" s="71" t="s">
        <v>23</v>
      </c>
      <c r="G51" s="71">
        <v>17000</v>
      </c>
      <c r="H51" s="67" t="s">
        <v>23</v>
      </c>
      <c r="I51" s="68">
        <v>204</v>
      </c>
      <c r="J51" s="177"/>
      <c r="K51" s="177"/>
    </row>
    <row r="52" spans="1:11" x14ac:dyDescent="0.25">
      <c r="A52" s="57"/>
      <c r="B52" s="40"/>
      <c r="C52" s="40"/>
      <c r="D52" s="40"/>
      <c r="E52" s="40"/>
      <c r="F52" s="11"/>
      <c r="G52" s="11"/>
      <c r="H52" s="11"/>
      <c r="I52" s="41"/>
      <c r="J52" s="177"/>
      <c r="K52" s="177"/>
    </row>
    <row r="53" spans="1:11" x14ac:dyDescent="0.25">
      <c r="A53" s="57" t="s">
        <v>115</v>
      </c>
      <c r="B53" s="40" t="s">
        <v>23</v>
      </c>
      <c r="C53" s="11">
        <v>110</v>
      </c>
      <c r="D53" s="40" t="s">
        <v>23</v>
      </c>
      <c r="E53" s="40">
        <v>110</v>
      </c>
      <c r="F53" s="40" t="s">
        <v>23</v>
      </c>
      <c r="G53" s="11">
        <v>19000</v>
      </c>
      <c r="H53" s="40" t="s">
        <v>23</v>
      </c>
      <c r="I53" s="12">
        <v>2090</v>
      </c>
      <c r="J53" s="177"/>
      <c r="K53" s="177"/>
    </row>
    <row r="54" spans="1:11" x14ac:dyDescent="0.25">
      <c r="A54" s="57" t="s">
        <v>116</v>
      </c>
      <c r="B54" s="40" t="s">
        <v>23</v>
      </c>
      <c r="C54" s="11">
        <v>54</v>
      </c>
      <c r="D54" s="40" t="s">
        <v>23</v>
      </c>
      <c r="E54" s="40">
        <v>54</v>
      </c>
      <c r="F54" s="40" t="s">
        <v>23</v>
      </c>
      <c r="G54" s="11">
        <v>30000</v>
      </c>
      <c r="H54" s="40" t="s">
        <v>23</v>
      </c>
      <c r="I54" s="12">
        <v>1620</v>
      </c>
      <c r="J54" s="177"/>
      <c r="K54" s="177"/>
    </row>
    <row r="55" spans="1:11" x14ac:dyDescent="0.25">
      <c r="A55" s="57" t="s">
        <v>117</v>
      </c>
      <c r="B55" s="40" t="s">
        <v>23</v>
      </c>
      <c r="C55" s="11" t="s">
        <v>23</v>
      </c>
      <c r="D55" s="40" t="s">
        <v>23</v>
      </c>
      <c r="E55" s="40" t="s">
        <v>23</v>
      </c>
      <c r="F55" s="40" t="s">
        <v>23</v>
      </c>
      <c r="G55" s="11" t="s">
        <v>23</v>
      </c>
      <c r="H55" s="40" t="s">
        <v>23</v>
      </c>
      <c r="I55" s="12" t="s">
        <v>23</v>
      </c>
      <c r="J55" s="177"/>
      <c r="K55" s="177"/>
    </row>
    <row r="56" spans="1:11" x14ac:dyDescent="0.25">
      <c r="A56" s="57" t="s">
        <v>118</v>
      </c>
      <c r="B56" s="40" t="s">
        <v>23</v>
      </c>
      <c r="C56" s="11" t="s">
        <v>23</v>
      </c>
      <c r="D56" s="40" t="s">
        <v>23</v>
      </c>
      <c r="E56" s="40" t="s">
        <v>23</v>
      </c>
      <c r="F56" s="40" t="s">
        <v>23</v>
      </c>
      <c r="G56" s="11" t="s">
        <v>23</v>
      </c>
      <c r="H56" s="40" t="s">
        <v>23</v>
      </c>
      <c r="I56" s="12" t="s">
        <v>23</v>
      </c>
      <c r="J56" s="177"/>
      <c r="K56" s="177"/>
    </row>
    <row r="57" spans="1:11" x14ac:dyDescent="0.25">
      <c r="A57" s="57" t="s">
        <v>119</v>
      </c>
      <c r="B57" s="40" t="s">
        <v>23</v>
      </c>
      <c r="C57" s="11">
        <v>135</v>
      </c>
      <c r="D57" s="40" t="s">
        <v>23</v>
      </c>
      <c r="E57" s="40">
        <v>135</v>
      </c>
      <c r="F57" s="40" t="s">
        <v>23</v>
      </c>
      <c r="G57" s="11">
        <v>28000</v>
      </c>
      <c r="H57" s="40" t="s">
        <v>23</v>
      </c>
      <c r="I57" s="12">
        <v>3780</v>
      </c>
      <c r="J57" s="177"/>
      <c r="K57" s="177"/>
    </row>
    <row r="58" spans="1:11" x14ac:dyDescent="0.25">
      <c r="A58" s="66" t="s">
        <v>176</v>
      </c>
      <c r="B58" s="67" t="s">
        <v>23</v>
      </c>
      <c r="C58" s="67">
        <v>299</v>
      </c>
      <c r="D58" s="67" t="s">
        <v>23</v>
      </c>
      <c r="E58" s="67">
        <v>299</v>
      </c>
      <c r="F58" s="71" t="s">
        <v>23</v>
      </c>
      <c r="G58" s="71">
        <v>25050</v>
      </c>
      <c r="H58" s="67" t="s">
        <v>23</v>
      </c>
      <c r="I58" s="68">
        <v>7490</v>
      </c>
      <c r="J58" s="177"/>
      <c r="K58" s="177"/>
    </row>
    <row r="59" spans="1:11" x14ac:dyDescent="0.25">
      <c r="A59" s="57"/>
      <c r="B59" s="40"/>
      <c r="C59" s="40"/>
      <c r="D59" s="40"/>
      <c r="E59" s="40"/>
      <c r="F59" s="11"/>
      <c r="G59" s="11"/>
      <c r="H59" s="11"/>
      <c r="I59" s="41"/>
      <c r="J59" s="177"/>
      <c r="K59" s="177"/>
    </row>
    <row r="60" spans="1:11" x14ac:dyDescent="0.25">
      <c r="A60" s="57" t="s">
        <v>121</v>
      </c>
      <c r="B60" s="40" t="s">
        <v>23</v>
      </c>
      <c r="C60" s="11">
        <v>475</v>
      </c>
      <c r="D60" s="11" t="s">
        <v>23</v>
      </c>
      <c r="E60" s="40">
        <v>475</v>
      </c>
      <c r="F60" s="40" t="s">
        <v>23</v>
      </c>
      <c r="G60" s="11">
        <v>25000</v>
      </c>
      <c r="H60" s="11" t="s">
        <v>23</v>
      </c>
      <c r="I60" s="12">
        <v>11875</v>
      </c>
      <c r="J60" s="177"/>
      <c r="K60" s="177"/>
    </row>
    <row r="61" spans="1:11" x14ac:dyDescent="0.25">
      <c r="A61" s="57" t="s">
        <v>122</v>
      </c>
      <c r="B61" s="11" t="s">
        <v>23</v>
      </c>
      <c r="C61" s="11">
        <v>412</v>
      </c>
      <c r="D61" s="40" t="s">
        <v>23</v>
      </c>
      <c r="E61" s="40">
        <v>412</v>
      </c>
      <c r="F61" s="11" t="s">
        <v>23</v>
      </c>
      <c r="G61" s="11">
        <v>23250</v>
      </c>
      <c r="H61" s="40" t="s">
        <v>23</v>
      </c>
      <c r="I61" s="12">
        <v>9579</v>
      </c>
      <c r="J61" s="177"/>
      <c r="K61" s="177"/>
    </row>
    <row r="62" spans="1:11" x14ac:dyDescent="0.25">
      <c r="A62" s="57" t="s">
        <v>123</v>
      </c>
      <c r="B62" s="40" t="s">
        <v>23</v>
      </c>
      <c r="C62" s="11">
        <v>505</v>
      </c>
      <c r="D62" s="40" t="s">
        <v>23</v>
      </c>
      <c r="E62" s="40">
        <v>505</v>
      </c>
      <c r="F62" s="40" t="s">
        <v>23</v>
      </c>
      <c r="G62" s="11">
        <v>26000</v>
      </c>
      <c r="H62" s="40" t="s">
        <v>23</v>
      </c>
      <c r="I62" s="12">
        <v>13130</v>
      </c>
      <c r="J62" s="177"/>
      <c r="K62" s="177"/>
    </row>
    <row r="63" spans="1:11" x14ac:dyDescent="0.25">
      <c r="A63" s="66" t="s">
        <v>124</v>
      </c>
      <c r="B63" s="67" t="s">
        <v>23</v>
      </c>
      <c r="C63" s="67">
        <v>1392</v>
      </c>
      <c r="D63" s="67" t="s">
        <v>23</v>
      </c>
      <c r="E63" s="67">
        <v>1392</v>
      </c>
      <c r="F63" s="71" t="s">
        <v>23</v>
      </c>
      <c r="G63" s="71">
        <v>24845</v>
      </c>
      <c r="H63" s="67" t="s">
        <v>23</v>
      </c>
      <c r="I63" s="68">
        <v>34584</v>
      </c>
      <c r="J63" s="177"/>
      <c r="K63" s="177"/>
    </row>
    <row r="64" spans="1:11" x14ac:dyDescent="0.25">
      <c r="A64" s="57"/>
      <c r="B64" s="40"/>
      <c r="C64" s="40"/>
      <c r="D64" s="40"/>
      <c r="E64" s="40"/>
      <c r="F64" s="11"/>
      <c r="G64" s="11"/>
      <c r="H64" s="11"/>
      <c r="I64" s="41"/>
      <c r="J64" s="177"/>
      <c r="K64" s="177"/>
    </row>
    <row r="65" spans="1:11" x14ac:dyDescent="0.25">
      <c r="A65" s="66" t="s">
        <v>125</v>
      </c>
      <c r="B65" s="67" t="s">
        <v>23</v>
      </c>
      <c r="C65" s="67">
        <v>1154</v>
      </c>
      <c r="D65" s="67" t="s">
        <v>23</v>
      </c>
      <c r="E65" s="67">
        <v>1154</v>
      </c>
      <c r="F65" s="71" t="s">
        <v>23</v>
      </c>
      <c r="G65" s="71">
        <v>26990</v>
      </c>
      <c r="H65" s="67" t="s">
        <v>23</v>
      </c>
      <c r="I65" s="68">
        <v>31146</v>
      </c>
      <c r="J65" s="177"/>
      <c r="K65" s="177"/>
    </row>
    <row r="66" spans="1:11" x14ac:dyDescent="0.25">
      <c r="A66" s="57"/>
      <c r="B66" s="40"/>
      <c r="C66" s="40"/>
      <c r="D66" s="40"/>
      <c r="E66" s="40"/>
      <c r="F66" s="11"/>
      <c r="G66" s="11"/>
      <c r="H66" s="11"/>
      <c r="I66" s="41"/>
      <c r="J66" s="177"/>
      <c r="K66" s="177"/>
    </row>
    <row r="67" spans="1:11" x14ac:dyDescent="0.25">
      <c r="A67" s="57" t="s">
        <v>126</v>
      </c>
      <c r="B67" s="40" t="s">
        <v>23</v>
      </c>
      <c r="C67" s="11">
        <v>80</v>
      </c>
      <c r="D67" s="40" t="s">
        <v>23</v>
      </c>
      <c r="E67" s="40">
        <v>80</v>
      </c>
      <c r="F67" s="40" t="s">
        <v>23</v>
      </c>
      <c r="G67" s="11">
        <v>20000</v>
      </c>
      <c r="H67" s="40" t="s">
        <v>23</v>
      </c>
      <c r="I67" s="12">
        <v>1600</v>
      </c>
      <c r="J67" s="177"/>
      <c r="K67" s="177"/>
    </row>
    <row r="68" spans="1:11" x14ac:dyDescent="0.25">
      <c r="A68" s="57" t="s">
        <v>127</v>
      </c>
      <c r="B68" s="40" t="s">
        <v>23</v>
      </c>
      <c r="C68" s="11">
        <v>1</v>
      </c>
      <c r="D68" s="40" t="s">
        <v>23</v>
      </c>
      <c r="E68" s="40">
        <v>1</v>
      </c>
      <c r="F68" s="40" t="s">
        <v>23</v>
      </c>
      <c r="G68" s="11">
        <v>20000</v>
      </c>
      <c r="H68" s="40" t="s">
        <v>23</v>
      </c>
      <c r="I68" s="12">
        <v>20</v>
      </c>
      <c r="J68" s="177"/>
      <c r="K68" s="177"/>
    </row>
    <row r="69" spans="1:11" x14ac:dyDescent="0.25">
      <c r="A69" s="66" t="s">
        <v>128</v>
      </c>
      <c r="B69" s="67" t="s">
        <v>23</v>
      </c>
      <c r="C69" s="67">
        <v>81</v>
      </c>
      <c r="D69" s="67" t="s">
        <v>23</v>
      </c>
      <c r="E69" s="67">
        <v>81</v>
      </c>
      <c r="F69" s="71" t="s">
        <v>23</v>
      </c>
      <c r="G69" s="71">
        <v>20000</v>
      </c>
      <c r="H69" s="67" t="s">
        <v>23</v>
      </c>
      <c r="I69" s="68">
        <v>1620</v>
      </c>
      <c r="J69" s="177"/>
      <c r="K69" s="177"/>
    </row>
    <row r="70" spans="1:11" x14ac:dyDescent="0.25">
      <c r="A70" s="57"/>
      <c r="B70" s="40"/>
      <c r="C70" s="40"/>
      <c r="D70" s="40"/>
      <c r="E70" s="40"/>
      <c r="F70" s="11"/>
      <c r="G70" s="11"/>
      <c r="H70" s="11"/>
      <c r="I70" s="41"/>
      <c r="J70" s="177"/>
      <c r="K70" s="177"/>
    </row>
    <row r="71" spans="1:11" x14ac:dyDescent="0.25">
      <c r="A71" s="57" t="s">
        <v>129</v>
      </c>
      <c r="B71" s="40" t="s">
        <v>23</v>
      </c>
      <c r="C71" s="11">
        <v>800</v>
      </c>
      <c r="D71" s="11" t="s">
        <v>23</v>
      </c>
      <c r="E71" s="40">
        <v>800</v>
      </c>
      <c r="F71" s="40" t="s">
        <v>23</v>
      </c>
      <c r="G71" s="11">
        <v>23500</v>
      </c>
      <c r="H71" s="11" t="s">
        <v>23</v>
      </c>
      <c r="I71" s="12">
        <v>18800</v>
      </c>
      <c r="J71" s="177"/>
      <c r="K71" s="177"/>
    </row>
    <row r="72" spans="1:11" x14ac:dyDescent="0.25">
      <c r="A72" s="57" t="s">
        <v>130</v>
      </c>
      <c r="B72" s="40">
        <v>3</v>
      </c>
      <c r="C72" s="11">
        <v>191</v>
      </c>
      <c r="D72" s="40" t="s">
        <v>23</v>
      </c>
      <c r="E72" s="40">
        <v>194</v>
      </c>
      <c r="F72" s="40">
        <v>1000</v>
      </c>
      <c r="G72" s="11">
        <v>38120</v>
      </c>
      <c r="H72" s="40" t="s">
        <v>23</v>
      </c>
      <c r="I72" s="12">
        <v>7284</v>
      </c>
      <c r="J72" s="177"/>
      <c r="K72" s="177"/>
    </row>
    <row r="73" spans="1:11" x14ac:dyDescent="0.25">
      <c r="A73" s="57" t="s">
        <v>131</v>
      </c>
      <c r="B73" s="11" t="s">
        <v>23</v>
      </c>
      <c r="C73" s="11">
        <v>5</v>
      </c>
      <c r="D73" s="40" t="s">
        <v>23</v>
      </c>
      <c r="E73" s="40">
        <v>5</v>
      </c>
      <c r="F73" s="11" t="s">
        <v>23</v>
      </c>
      <c r="G73" s="11">
        <v>25000</v>
      </c>
      <c r="H73" s="40" t="s">
        <v>23</v>
      </c>
      <c r="I73" s="12">
        <v>125</v>
      </c>
      <c r="J73" s="177"/>
      <c r="K73" s="177"/>
    </row>
    <row r="74" spans="1:11" x14ac:dyDescent="0.25">
      <c r="A74" s="57" t="s">
        <v>132</v>
      </c>
      <c r="B74" s="75" t="s">
        <v>23</v>
      </c>
      <c r="C74" s="11">
        <v>472</v>
      </c>
      <c r="D74" s="40" t="s">
        <v>23</v>
      </c>
      <c r="E74" s="40">
        <v>472</v>
      </c>
      <c r="F74" s="75" t="s">
        <v>23</v>
      </c>
      <c r="G74" s="11">
        <v>25120</v>
      </c>
      <c r="H74" s="40" t="s">
        <v>23</v>
      </c>
      <c r="I74" s="12">
        <v>11859</v>
      </c>
      <c r="J74" s="177"/>
      <c r="K74" s="177"/>
    </row>
    <row r="75" spans="1:11" x14ac:dyDescent="0.25">
      <c r="A75" s="57" t="s">
        <v>133</v>
      </c>
      <c r="B75" s="11" t="s">
        <v>23</v>
      </c>
      <c r="C75" s="11">
        <v>5</v>
      </c>
      <c r="D75" s="40" t="s">
        <v>23</v>
      </c>
      <c r="E75" s="40">
        <v>5</v>
      </c>
      <c r="F75" s="11" t="s">
        <v>23</v>
      </c>
      <c r="G75" s="11" t="s">
        <v>23</v>
      </c>
      <c r="H75" s="40" t="s">
        <v>23</v>
      </c>
      <c r="I75" s="12">
        <v>118</v>
      </c>
      <c r="J75" s="177"/>
      <c r="K75" s="177"/>
    </row>
    <row r="76" spans="1:11" x14ac:dyDescent="0.25">
      <c r="A76" s="57" t="s">
        <v>134</v>
      </c>
      <c r="B76" s="11" t="s">
        <v>23</v>
      </c>
      <c r="C76" s="11">
        <v>13</v>
      </c>
      <c r="D76" s="40" t="s">
        <v>23</v>
      </c>
      <c r="E76" s="40">
        <v>13</v>
      </c>
      <c r="F76" s="11" t="s">
        <v>23</v>
      </c>
      <c r="G76" s="11">
        <v>13000</v>
      </c>
      <c r="H76" s="40" t="s">
        <v>23</v>
      </c>
      <c r="I76" s="12">
        <v>169</v>
      </c>
      <c r="J76" s="177"/>
      <c r="K76" s="177"/>
    </row>
    <row r="77" spans="1:11" x14ac:dyDescent="0.25">
      <c r="A77" s="57" t="s">
        <v>135</v>
      </c>
      <c r="B77" s="40" t="s">
        <v>23</v>
      </c>
      <c r="C77" s="11">
        <v>80</v>
      </c>
      <c r="D77" s="40" t="s">
        <v>23</v>
      </c>
      <c r="E77" s="40">
        <v>80</v>
      </c>
      <c r="F77" s="40" t="s">
        <v>23</v>
      </c>
      <c r="G77" s="11">
        <v>23000</v>
      </c>
      <c r="H77" s="40" t="s">
        <v>23</v>
      </c>
      <c r="I77" s="12">
        <v>1840</v>
      </c>
      <c r="J77" s="177"/>
      <c r="K77" s="177"/>
    </row>
    <row r="78" spans="1:11" x14ac:dyDescent="0.25">
      <c r="A78" s="57" t="s">
        <v>136</v>
      </c>
      <c r="B78" s="40" t="s">
        <v>23</v>
      </c>
      <c r="C78" s="11">
        <v>220</v>
      </c>
      <c r="D78" s="40" t="s">
        <v>23</v>
      </c>
      <c r="E78" s="40">
        <v>220</v>
      </c>
      <c r="F78" s="40" t="s">
        <v>23</v>
      </c>
      <c r="G78" s="11">
        <v>19500</v>
      </c>
      <c r="H78" s="40" t="s">
        <v>23</v>
      </c>
      <c r="I78" s="12">
        <v>4290</v>
      </c>
      <c r="J78" s="177"/>
      <c r="K78" s="177"/>
    </row>
    <row r="79" spans="1:11" x14ac:dyDescent="0.25">
      <c r="A79" s="66" t="s">
        <v>137</v>
      </c>
      <c r="B79" s="67">
        <v>3</v>
      </c>
      <c r="C79" s="67">
        <v>1786</v>
      </c>
      <c r="D79" s="67" t="s">
        <v>23</v>
      </c>
      <c r="E79" s="67">
        <v>1789</v>
      </c>
      <c r="F79" s="71">
        <v>1000</v>
      </c>
      <c r="G79" s="71">
        <v>24838</v>
      </c>
      <c r="H79" s="67" t="s">
        <v>23</v>
      </c>
      <c r="I79" s="68">
        <v>44485</v>
      </c>
      <c r="J79" s="177"/>
      <c r="K79" s="177"/>
    </row>
    <row r="80" spans="1:11" x14ac:dyDescent="0.25">
      <c r="A80" s="57"/>
      <c r="B80" s="40"/>
      <c r="C80" s="40"/>
      <c r="D80" s="40"/>
      <c r="E80" s="40"/>
      <c r="F80" s="11"/>
      <c r="G80" s="11"/>
      <c r="H80" s="11"/>
      <c r="I80" s="41"/>
      <c r="J80" s="177"/>
      <c r="K80" s="177"/>
    </row>
    <row r="81" spans="1:9" x14ac:dyDescent="0.25">
      <c r="A81" s="57" t="s">
        <v>138</v>
      </c>
      <c r="B81" s="40" t="s">
        <v>23</v>
      </c>
      <c r="C81" s="11">
        <v>91</v>
      </c>
      <c r="D81" s="40" t="s">
        <v>23</v>
      </c>
      <c r="E81" s="40">
        <v>91</v>
      </c>
      <c r="F81" s="40" t="s">
        <v>23</v>
      </c>
      <c r="G81" s="11">
        <v>22281</v>
      </c>
      <c r="H81" s="40" t="s">
        <v>23</v>
      </c>
      <c r="I81" s="12">
        <v>2032</v>
      </c>
    </row>
    <row r="82" spans="1:9" x14ac:dyDescent="0.25">
      <c r="A82" s="57" t="s">
        <v>139</v>
      </c>
      <c r="B82" s="11" t="s">
        <v>23</v>
      </c>
      <c r="C82" s="11">
        <v>156</v>
      </c>
      <c r="D82" s="40">
        <v>2</v>
      </c>
      <c r="E82" s="40">
        <v>158</v>
      </c>
      <c r="F82" s="11" t="s">
        <v>23</v>
      </c>
      <c r="G82" s="11">
        <v>25000</v>
      </c>
      <c r="H82" s="75">
        <v>35000</v>
      </c>
      <c r="I82" s="12">
        <v>3971</v>
      </c>
    </row>
    <row r="83" spans="1:9" x14ac:dyDescent="0.25">
      <c r="A83" s="66" t="s">
        <v>140</v>
      </c>
      <c r="B83" s="67" t="s">
        <v>23</v>
      </c>
      <c r="C83" s="67">
        <v>247</v>
      </c>
      <c r="D83" s="67">
        <v>2</v>
      </c>
      <c r="E83" s="67">
        <v>249</v>
      </c>
      <c r="F83" s="71" t="s">
        <v>23</v>
      </c>
      <c r="G83" s="71">
        <v>23998</v>
      </c>
      <c r="H83" s="67">
        <v>35000</v>
      </c>
      <c r="I83" s="68">
        <v>6003</v>
      </c>
    </row>
    <row r="84" spans="1:9" x14ac:dyDescent="0.25">
      <c r="A84" s="57"/>
      <c r="B84" s="40"/>
      <c r="C84" s="40"/>
      <c r="D84" s="40"/>
      <c r="E84" s="40"/>
      <c r="F84" s="11"/>
      <c r="G84" s="11"/>
      <c r="H84" s="11"/>
      <c r="I84" s="12"/>
    </row>
    <row r="85" spans="1:9" ht="13.8" thickBot="1" x14ac:dyDescent="0.3">
      <c r="A85" s="60" t="s">
        <v>141</v>
      </c>
      <c r="B85" s="47">
        <v>103</v>
      </c>
      <c r="C85" s="47">
        <v>7925</v>
      </c>
      <c r="D85" s="47">
        <v>2</v>
      </c>
      <c r="E85" s="47">
        <v>8030</v>
      </c>
      <c r="F85" s="149">
        <v>16608</v>
      </c>
      <c r="G85" s="149">
        <v>23688</v>
      </c>
      <c r="H85" s="149">
        <v>35000</v>
      </c>
      <c r="I85" s="48">
        <v>189638</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0">
    <pageSetUpPr fitToPage="1"/>
  </sheetPr>
  <dimension ref="A1:J52"/>
  <sheetViews>
    <sheetView view="pageBreakPreview" zoomScale="75" zoomScaleNormal="70" zoomScaleSheetLayoutView="75" workbookViewId="0">
      <selection activeCell="K34" sqref="K34"/>
    </sheetView>
  </sheetViews>
  <sheetFormatPr baseColWidth="10" defaultColWidth="11.44140625" defaultRowHeight="13.2" x14ac:dyDescent="0.25"/>
  <cols>
    <col min="1" max="3" width="11.44140625" style="32"/>
    <col min="4" max="4" width="15.5546875" style="32" bestFit="1" customWidth="1"/>
    <col min="5" max="6" width="15" style="32" bestFit="1" customWidth="1"/>
    <col min="7" max="8" width="11.88671875" style="32" bestFit="1" customWidth="1"/>
    <col min="9" max="9" width="16.6640625" style="32" bestFit="1" customWidth="1"/>
    <col min="10" max="10" width="15.33203125" style="32" bestFit="1" customWidth="1"/>
    <col min="11" max="11" width="4.109375" style="32" customWidth="1"/>
    <col min="12" max="16384" width="11.44140625" style="32"/>
  </cols>
  <sheetData>
    <row r="1" spans="1:10" s="24" customFormat="1" ht="17.399999999999999" x14ac:dyDescent="0.3">
      <c r="A1" s="1984" t="s">
        <v>9</v>
      </c>
      <c r="B1" s="1984"/>
      <c r="C1" s="1984"/>
      <c r="D1" s="1984"/>
      <c r="E1" s="1984"/>
      <c r="F1" s="1984"/>
      <c r="G1" s="1984"/>
      <c r="H1" s="1984"/>
      <c r="I1" s="1984"/>
      <c r="J1" s="1984"/>
    </row>
    <row r="2" spans="1:10" s="25" customFormat="1" ht="12.75" customHeight="1" x14ac:dyDescent="0.25"/>
    <row r="3" spans="1:10" s="25" customFormat="1" ht="27" customHeight="1" x14ac:dyDescent="0.25">
      <c r="A3" s="1985" t="s">
        <v>697</v>
      </c>
      <c r="B3" s="1985"/>
      <c r="C3" s="1985"/>
      <c r="D3" s="1985"/>
      <c r="E3" s="1985"/>
      <c r="F3" s="1985"/>
      <c r="G3" s="1985"/>
      <c r="H3" s="1985"/>
      <c r="I3" s="1985"/>
      <c r="J3" s="1985"/>
    </row>
    <row r="4" spans="1:10" s="25" customFormat="1" ht="13.5" customHeight="1" thickBot="1" x14ac:dyDescent="0.3">
      <c r="A4" s="27"/>
      <c r="B4" s="27"/>
      <c r="C4" s="27"/>
      <c r="D4" s="27"/>
      <c r="E4" s="27"/>
      <c r="F4" s="27"/>
      <c r="G4" s="27"/>
      <c r="H4" s="27"/>
      <c r="I4" s="27"/>
      <c r="J4" s="27"/>
    </row>
    <row r="5" spans="1:10" ht="24.75" customHeight="1" x14ac:dyDescent="0.25">
      <c r="A5" s="400"/>
      <c r="B5" s="400"/>
      <c r="C5" s="379"/>
      <c r="D5" s="401" t="s">
        <v>3</v>
      </c>
      <c r="E5" s="402"/>
      <c r="F5" s="403"/>
      <c r="G5" s="401" t="s">
        <v>10</v>
      </c>
      <c r="H5" s="403"/>
      <c r="I5" s="366" t="s">
        <v>11</v>
      </c>
      <c r="J5" s="367"/>
    </row>
    <row r="6" spans="1:10" ht="22.5" customHeight="1" x14ac:dyDescent="0.25">
      <c r="A6" s="404"/>
      <c r="B6" s="372" t="s">
        <v>12</v>
      </c>
      <c r="C6" s="383"/>
      <c r="D6" s="405" t="s">
        <v>13</v>
      </c>
      <c r="E6" s="203"/>
      <c r="F6" s="406"/>
      <c r="G6" s="405" t="s">
        <v>14</v>
      </c>
      <c r="H6" s="203"/>
      <c r="I6" s="1986" t="s">
        <v>15</v>
      </c>
      <c r="J6" s="407" t="s">
        <v>16</v>
      </c>
    </row>
    <row r="7" spans="1:10" ht="37.5" customHeight="1" thickBot="1" x14ac:dyDescent="0.3">
      <c r="A7" s="404"/>
      <c r="B7" s="404"/>
      <c r="C7" s="383"/>
      <c r="D7" s="392" t="s">
        <v>17</v>
      </c>
      <c r="E7" s="392" t="s">
        <v>18</v>
      </c>
      <c r="F7" s="392" t="s">
        <v>19</v>
      </c>
      <c r="G7" s="392" t="s">
        <v>17</v>
      </c>
      <c r="H7" s="392" t="s">
        <v>18</v>
      </c>
      <c r="I7" s="1987"/>
      <c r="J7" s="408" t="s">
        <v>20</v>
      </c>
    </row>
    <row r="8" spans="1:10" x14ac:dyDescent="0.25">
      <c r="A8" s="36" t="s">
        <v>21</v>
      </c>
      <c r="B8" s="36"/>
      <c r="C8" s="36"/>
      <c r="D8" s="37"/>
      <c r="E8" s="37"/>
      <c r="F8" s="37"/>
      <c r="G8" s="37"/>
      <c r="H8" s="37"/>
      <c r="I8" s="37"/>
      <c r="J8" s="38"/>
    </row>
    <row r="9" spans="1:10" x14ac:dyDescent="0.25">
      <c r="A9" s="39"/>
      <c r="B9" s="39"/>
      <c r="C9" s="39"/>
      <c r="D9" s="40"/>
      <c r="E9" s="40"/>
      <c r="F9" s="40"/>
      <c r="G9" s="40"/>
      <c r="H9" s="40"/>
      <c r="I9" s="40"/>
      <c r="J9" s="41"/>
    </row>
    <row r="10" spans="1:10" x14ac:dyDescent="0.25">
      <c r="A10" s="42" t="s">
        <v>22</v>
      </c>
      <c r="B10" s="955"/>
      <c r="C10" s="955"/>
      <c r="D10" s="986">
        <v>222618</v>
      </c>
      <c r="E10" s="988">
        <v>44026</v>
      </c>
      <c r="F10" s="988">
        <v>266644</v>
      </c>
      <c r="G10" s="988">
        <v>2289</v>
      </c>
      <c r="H10" s="988">
        <v>4419</v>
      </c>
      <c r="I10" s="988">
        <v>704086</v>
      </c>
      <c r="J10" s="987">
        <v>368098</v>
      </c>
    </row>
    <row r="11" spans="1:10" x14ac:dyDescent="0.25">
      <c r="A11" s="42" t="s">
        <v>24</v>
      </c>
      <c r="B11" s="955"/>
      <c r="C11" s="955"/>
      <c r="D11" s="985">
        <v>1438555</v>
      </c>
      <c r="E11" s="988">
        <v>213207</v>
      </c>
      <c r="F11" s="988">
        <v>1651762</v>
      </c>
      <c r="G11" s="988">
        <v>2775</v>
      </c>
      <c r="H11" s="988">
        <v>5168</v>
      </c>
      <c r="I11" s="988">
        <v>5094609</v>
      </c>
      <c r="J11" s="987">
        <v>2762844</v>
      </c>
    </row>
    <row r="12" spans="1:10" x14ac:dyDescent="0.25">
      <c r="A12" s="32" t="s">
        <v>25</v>
      </c>
      <c r="D12" s="985">
        <v>1661173</v>
      </c>
      <c r="E12" s="988">
        <v>257233</v>
      </c>
      <c r="F12" s="988">
        <v>1918406</v>
      </c>
      <c r="G12" s="989">
        <v>2723</v>
      </c>
      <c r="H12" s="989">
        <v>4956</v>
      </c>
      <c r="I12" s="988">
        <v>5798695</v>
      </c>
      <c r="J12" s="987">
        <v>3130942</v>
      </c>
    </row>
    <row r="13" spans="1:10" x14ac:dyDescent="0.25">
      <c r="D13" s="985"/>
      <c r="E13" s="988"/>
      <c r="F13" s="988"/>
      <c r="G13" s="989"/>
      <c r="H13" s="989"/>
      <c r="I13" s="988"/>
      <c r="J13" s="987"/>
    </row>
    <row r="14" spans="1:10" x14ac:dyDescent="0.25">
      <c r="A14" s="42" t="s">
        <v>26</v>
      </c>
      <c r="B14" s="955"/>
      <c r="C14" s="955"/>
      <c r="D14" s="985">
        <v>237886</v>
      </c>
      <c r="E14" s="988">
        <v>29212</v>
      </c>
      <c r="F14" s="988">
        <v>267098</v>
      </c>
      <c r="G14" s="988">
        <v>2090</v>
      </c>
      <c r="H14" s="988">
        <v>3942</v>
      </c>
      <c r="I14" s="988">
        <v>612425</v>
      </c>
      <c r="J14" s="987">
        <v>325531</v>
      </c>
    </row>
    <row r="15" spans="1:10" x14ac:dyDescent="0.25">
      <c r="A15" s="42" t="s">
        <v>27</v>
      </c>
      <c r="B15" s="955"/>
      <c r="C15" s="955"/>
      <c r="D15" s="985">
        <v>2101430</v>
      </c>
      <c r="E15" s="988">
        <v>324980</v>
      </c>
      <c r="F15" s="988">
        <v>2426410</v>
      </c>
      <c r="G15" s="988">
        <v>2476</v>
      </c>
      <c r="H15" s="988">
        <v>4873</v>
      </c>
      <c r="I15" s="988">
        <v>6787541</v>
      </c>
      <c r="J15" s="987">
        <v>3612629</v>
      </c>
    </row>
    <row r="16" spans="1:10" x14ac:dyDescent="0.25">
      <c r="A16" s="32" t="s">
        <v>28</v>
      </c>
      <c r="D16" s="985">
        <v>2339316</v>
      </c>
      <c r="E16" s="988">
        <v>354192</v>
      </c>
      <c r="F16" s="988">
        <v>2693508</v>
      </c>
      <c r="G16" s="989">
        <v>2437</v>
      </c>
      <c r="H16" s="989">
        <v>4796</v>
      </c>
      <c r="I16" s="988">
        <v>7399966</v>
      </c>
      <c r="J16" s="987">
        <v>3938160</v>
      </c>
    </row>
    <row r="17" spans="1:10" x14ac:dyDescent="0.25">
      <c r="D17" s="985"/>
      <c r="E17" s="988"/>
      <c r="F17" s="988"/>
      <c r="G17" s="989"/>
      <c r="H17" s="989"/>
      <c r="I17" s="988"/>
      <c r="J17" s="987"/>
    </row>
    <row r="18" spans="1:10" x14ac:dyDescent="0.25">
      <c r="A18" s="32" t="s">
        <v>29</v>
      </c>
      <c r="D18" s="985">
        <v>416105</v>
      </c>
      <c r="E18" s="988">
        <v>37323</v>
      </c>
      <c r="F18" s="988">
        <v>453428</v>
      </c>
      <c r="G18" s="989">
        <v>1617</v>
      </c>
      <c r="H18" s="989">
        <v>3628</v>
      </c>
      <c r="I18" s="988">
        <v>808306</v>
      </c>
      <c r="J18" s="987">
        <v>443427</v>
      </c>
    </row>
    <row r="19" spans="1:10" x14ac:dyDescent="0.25">
      <c r="D19" s="985"/>
      <c r="E19" s="988"/>
      <c r="F19" s="988"/>
      <c r="G19" s="989"/>
      <c r="H19" s="989"/>
      <c r="I19" s="988"/>
      <c r="J19" s="987"/>
    </row>
    <row r="20" spans="1:10" x14ac:dyDescent="0.25">
      <c r="A20" s="32" t="s">
        <v>30</v>
      </c>
      <c r="D20" s="985">
        <v>133046</v>
      </c>
      <c r="E20" s="988">
        <v>5047</v>
      </c>
      <c r="F20" s="988">
        <v>138093</v>
      </c>
      <c r="G20" s="989">
        <v>1755</v>
      </c>
      <c r="H20" s="989">
        <v>3545</v>
      </c>
      <c r="I20" s="988">
        <v>251324</v>
      </c>
      <c r="J20" s="987">
        <v>131749</v>
      </c>
    </row>
    <row r="21" spans="1:10" x14ac:dyDescent="0.25">
      <c r="D21" s="985"/>
      <c r="E21" s="988"/>
      <c r="F21" s="988"/>
      <c r="G21" s="989"/>
      <c r="H21" s="989"/>
      <c r="I21" s="988"/>
      <c r="J21" s="987"/>
    </row>
    <row r="22" spans="1:10" x14ac:dyDescent="0.25">
      <c r="A22" s="32" t="s">
        <v>31</v>
      </c>
      <c r="D22" s="985">
        <v>351</v>
      </c>
      <c r="E22" s="988">
        <v>34</v>
      </c>
      <c r="F22" s="988">
        <v>385</v>
      </c>
      <c r="G22" s="989">
        <v>1401</v>
      </c>
      <c r="H22" s="989">
        <v>2423</v>
      </c>
      <c r="I22" s="988">
        <v>574</v>
      </c>
      <c r="J22" s="987">
        <v>188</v>
      </c>
    </row>
    <row r="23" spans="1:10" x14ac:dyDescent="0.25">
      <c r="D23" s="985"/>
      <c r="E23" s="988"/>
      <c r="F23" s="988"/>
      <c r="G23" s="989"/>
      <c r="H23" s="989"/>
      <c r="I23" s="988"/>
      <c r="J23" s="987"/>
    </row>
    <row r="24" spans="1:10" x14ac:dyDescent="0.25">
      <c r="A24" s="32" t="s">
        <v>32</v>
      </c>
      <c r="D24" s="985">
        <v>230241</v>
      </c>
      <c r="E24" s="988">
        <v>20541</v>
      </c>
      <c r="F24" s="988">
        <v>250782</v>
      </c>
      <c r="G24" s="988">
        <v>2139</v>
      </c>
      <c r="H24" s="988">
        <v>4092</v>
      </c>
      <c r="I24" s="988">
        <v>576505</v>
      </c>
      <c r="J24" s="987">
        <v>301283</v>
      </c>
    </row>
    <row r="25" spans="1:10" x14ac:dyDescent="0.25">
      <c r="D25" s="985"/>
      <c r="E25" s="988"/>
      <c r="F25" s="988"/>
      <c r="G25" s="989"/>
      <c r="H25" s="989"/>
      <c r="I25" s="988"/>
      <c r="J25" s="987"/>
    </row>
    <row r="26" spans="1:10" x14ac:dyDescent="0.25">
      <c r="A26" s="44" t="s">
        <v>33</v>
      </c>
      <c r="D26" s="985"/>
      <c r="E26" s="988"/>
      <c r="F26" s="988"/>
      <c r="G26" s="989"/>
      <c r="H26" s="989"/>
      <c r="I26" s="988"/>
      <c r="J26" s="987"/>
    </row>
    <row r="27" spans="1:10" x14ac:dyDescent="0.25">
      <c r="A27" s="955" t="s">
        <v>34</v>
      </c>
      <c r="D27" s="985">
        <v>34038</v>
      </c>
      <c r="E27" s="988">
        <v>1631</v>
      </c>
      <c r="F27" s="988">
        <v>35669</v>
      </c>
      <c r="G27" s="989">
        <v>1940</v>
      </c>
      <c r="H27" s="989">
        <v>3727</v>
      </c>
      <c r="I27" s="988">
        <v>72117</v>
      </c>
      <c r="J27" s="987">
        <v>33562</v>
      </c>
    </row>
    <row r="28" spans="1:10" x14ac:dyDescent="0.25">
      <c r="A28" s="955"/>
      <c r="D28" s="985"/>
      <c r="E28" s="988"/>
      <c r="F28" s="988"/>
      <c r="G28" s="988"/>
      <c r="H28" s="988"/>
      <c r="I28" s="988"/>
      <c r="J28" s="987"/>
    </row>
    <row r="29" spans="1:10" x14ac:dyDescent="0.25">
      <c r="A29" s="42" t="s">
        <v>35</v>
      </c>
      <c r="D29" s="985"/>
      <c r="E29" s="988"/>
      <c r="F29" s="988"/>
      <c r="G29" s="988"/>
      <c r="H29" s="988"/>
      <c r="I29" s="988"/>
      <c r="J29" s="987"/>
    </row>
    <row r="30" spans="1:10" x14ac:dyDescent="0.25">
      <c r="A30" s="955" t="s">
        <v>36</v>
      </c>
      <c r="D30" s="985">
        <v>8029</v>
      </c>
      <c r="E30" s="988">
        <v>233</v>
      </c>
      <c r="F30" s="988">
        <v>8262</v>
      </c>
      <c r="G30" s="988">
        <v>1231</v>
      </c>
      <c r="H30" s="988">
        <v>3433</v>
      </c>
      <c r="I30" s="988">
        <v>10685</v>
      </c>
      <c r="J30" s="987">
        <v>4239</v>
      </c>
    </row>
    <row r="31" spans="1:10" x14ac:dyDescent="0.25">
      <c r="A31" s="955"/>
      <c r="D31" s="985"/>
      <c r="E31" s="988"/>
      <c r="F31" s="988"/>
      <c r="G31" s="988"/>
      <c r="H31" s="988"/>
      <c r="I31" s="988"/>
      <c r="J31" s="987"/>
    </row>
    <row r="32" spans="1:10" x14ac:dyDescent="0.25">
      <c r="A32" s="666" t="s">
        <v>37</v>
      </c>
      <c r="D32" s="985"/>
      <c r="E32" s="988"/>
      <c r="F32" s="988"/>
      <c r="G32" s="988"/>
      <c r="H32" s="988"/>
      <c r="I32" s="988"/>
      <c r="J32" s="987"/>
    </row>
    <row r="33" spans="1:10" x14ac:dyDescent="0.25">
      <c r="A33" s="955"/>
      <c r="D33" s="985"/>
      <c r="E33" s="988"/>
      <c r="F33" s="988"/>
      <c r="G33" s="988"/>
      <c r="H33" s="988"/>
      <c r="I33" s="988"/>
      <c r="J33" s="987"/>
    </row>
    <row r="34" spans="1:10" x14ac:dyDescent="0.25">
      <c r="A34" s="42" t="s">
        <v>38</v>
      </c>
      <c r="D34" s="985" t="s">
        <v>23</v>
      </c>
      <c r="E34" s="988">
        <v>103367</v>
      </c>
      <c r="F34" s="988">
        <v>103367</v>
      </c>
      <c r="G34" s="988" t="s">
        <v>23</v>
      </c>
      <c r="H34" s="989">
        <v>7622</v>
      </c>
      <c r="I34" s="988">
        <v>787832</v>
      </c>
      <c r="J34" s="987">
        <v>19069</v>
      </c>
    </row>
    <row r="35" spans="1:10" x14ac:dyDescent="0.25">
      <c r="A35" s="42"/>
      <c r="D35" s="985"/>
      <c r="E35" s="988"/>
      <c r="F35" s="988"/>
      <c r="G35" s="988"/>
      <c r="H35" s="989"/>
      <c r="I35" s="988"/>
      <c r="J35" s="987"/>
    </row>
    <row r="36" spans="1:10" x14ac:dyDescent="0.25">
      <c r="A36" s="42" t="s">
        <v>39</v>
      </c>
      <c r="B36" s="955"/>
      <c r="C36" s="955"/>
      <c r="D36" s="985">
        <v>17281</v>
      </c>
      <c r="E36" s="988">
        <v>328167</v>
      </c>
      <c r="F36" s="988">
        <v>345448</v>
      </c>
      <c r="G36" s="988">
        <v>5662</v>
      </c>
      <c r="H36" s="988">
        <v>12097</v>
      </c>
      <c r="I36" s="988">
        <v>4067716</v>
      </c>
      <c r="J36" s="987">
        <v>323795</v>
      </c>
    </row>
    <row r="37" spans="1:10" x14ac:dyDescent="0.25">
      <c r="A37" s="42" t="s">
        <v>40</v>
      </c>
      <c r="B37" s="955"/>
      <c r="C37" s="955"/>
      <c r="D37" s="985">
        <v>1255</v>
      </c>
      <c r="E37" s="988">
        <v>10122</v>
      </c>
      <c r="F37" s="988">
        <v>11377</v>
      </c>
      <c r="G37" s="988">
        <v>4397</v>
      </c>
      <c r="H37" s="988">
        <v>10988</v>
      </c>
      <c r="I37" s="988">
        <v>116743</v>
      </c>
      <c r="J37" s="987">
        <v>4504</v>
      </c>
    </row>
    <row r="38" spans="1:10" x14ac:dyDescent="0.25">
      <c r="A38" s="32" t="s">
        <v>41</v>
      </c>
      <c r="D38" s="985">
        <v>18536</v>
      </c>
      <c r="E38" s="988">
        <v>338289</v>
      </c>
      <c r="F38" s="988">
        <v>356825</v>
      </c>
      <c r="G38" s="989">
        <v>5576</v>
      </c>
      <c r="H38" s="989">
        <v>12064</v>
      </c>
      <c r="I38" s="988">
        <v>4184459</v>
      </c>
      <c r="J38" s="987">
        <v>328299</v>
      </c>
    </row>
    <row r="39" spans="1:10" x14ac:dyDescent="0.25">
      <c r="D39" s="985"/>
      <c r="E39" s="988"/>
      <c r="F39" s="988"/>
      <c r="G39" s="989"/>
      <c r="H39" s="989"/>
      <c r="I39" s="988"/>
      <c r="J39" s="987"/>
    </row>
    <row r="40" spans="1:10" x14ac:dyDescent="0.25">
      <c r="A40" s="32" t="s">
        <v>42</v>
      </c>
      <c r="D40" s="985">
        <v>2801</v>
      </c>
      <c r="E40" s="988">
        <v>3759</v>
      </c>
      <c r="F40" s="988">
        <v>6560</v>
      </c>
      <c r="G40" s="989">
        <v>2371</v>
      </c>
      <c r="H40" s="989">
        <v>4921</v>
      </c>
      <c r="I40" s="988">
        <v>25141</v>
      </c>
      <c r="J40" s="987">
        <v>10658</v>
      </c>
    </row>
    <row r="41" spans="1:10" x14ac:dyDescent="0.25">
      <c r="D41" s="985"/>
      <c r="E41" s="988"/>
      <c r="F41" s="988"/>
      <c r="G41" s="989"/>
      <c r="H41" s="989"/>
      <c r="I41" s="988"/>
      <c r="J41" s="987"/>
    </row>
    <row r="42" spans="1:10" x14ac:dyDescent="0.25">
      <c r="A42" s="32" t="s">
        <v>43</v>
      </c>
      <c r="D42" s="985">
        <v>873</v>
      </c>
      <c r="E42" s="988">
        <v>341</v>
      </c>
      <c r="F42" s="988">
        <v>1214</v>
      </c>
      <c r="G42" s="989">
        <v>1587</v>
      </c>
      <c r="H42" s="989">
        <v>3626</v>
      </c>
      <c r="I42" s="988">
        <v>2622</v>
      </c>
      <c r="J42" s="987">
        <v>56</v>
      </c>
    </row>
    <row r="43" spans="1:10" x14ac:dyDescent="0.25">
      <c r="D43" s="985"/>
      <c r="E43" s="988"/>
      <c r="F43" s="988"/>
      <c r="G43" s="989"/>
      <c r="H43" s="989"/>
      <c r="I43" s="988"/>
      <c r="J43" s="987"/>
    </row>
    <row r="44" spans="1:10" x14ac:dyDescent="0.25">
      <c r="A44" s="32" t="s">
        <v>44</v>
      </c>
      <c r="D44" s="985" t="s">
        <v>23</v>
      </c>
      <c r="E44" s="988" t="s">
        <v>23</v>
      </c>
      <c r="F44" s="988" t="s">
        <v>23</v>
      </c>
      <c r="G44" s="989" t="s">
        <v>23</v>
      </c>
      <c r="H44" s="989" t="s">
        <v>23</v>
      </c>
      <c r="I44" s="988" t="s">
        <v>23</v>
      </c>
      <c r="J44" s="987" t="s">
        <v>23</v>
      </c>
    </row>
    <row r="45" spans="1:10" x14ac:dyDescent="0.25">
      <c r="D45" s="985"/>
      <c r="E45" s="988"/>
      <c r="F45" s="988"/>
      <c r="G45" s="989"/>
      <c r="H45" s="989"/>
      <c r="I45" s="988"/>
      <c r="J45" s="987"/>
    </row>
    <row r="46" spans="1:10" x14ac:dyDescent="0.25">
      <c r="A46" s="32" t="s">
        <v>45</v>
      </c>
      <c r="D46" s="985">
        <v>94</v>
      </c>
      <c r="E46" s="988">
        <v>41</v>
      </c>
      <c r="F46" s="988">
        <v>135</v>
      </c>
      <c r="G46" s="989">
        <v>1443</v>
      </c>
      <c r="H46" s="989">
        <v>2705</v>
      </c>
      <c r="I46" s="988">
        <v>246</v>
      </c>
      <c r="J46" s="987">
        <v>72</v>
      </c>
    </row>
    <row r="47" spans="1:10" x14ac:dyDescent="0.25">
      <c r="D47" s="985"/>
      <c r="E47" s="988"/>
      <c r="F47" s="988"/>
      <c r="G47" s="989"/>
      <c r="H47" s="989"/>
      <c r="I47" s="988"/>
      <c r="J47" s="987"/>
    </row>
    <row r="48" spans="1:10" x14ac:dyDescent="0.25">
      <c r="A48" s="32" t="s">
        <v>46</v>
      </c>
      <c r="D48" s="985">
        <v>123</v>
      </c>
      <c r="E48" s="988">
        <v>5</v>
      </c>
      <c r="F48" s="988">
        <v>128</v>
      </c>
      <c r="G48" s="989">
        <v>1423</v>
      </c>
      <c r="H48" s="989">
        <v>1630</v>
      </c>
      <c r="I48" s="988">
        <v>183</v>
      </c>
      <c r="J48" s="987">
        <v>65</v>
      </c>
    </row>
    <row r="49" spans="1:10" x14ac:dyDescent="0.25">
      <c r="D49" s="985"/>
      <c r="E49" s="988"/>
      <c r="F49" s="988"/>
      <c r="G49" s="989"/>
      <c r="H49" s="989"/>
      <c r="I49" s="988"/>
      <c r="J49" s="987"/>
    </row>
    <row r="50" spans="1:10" x14ac:dyDescent="0.25">
      <c r="A50" s="39" t="s">
        <v>47</v>
      </c>
      <c r="B50" s="39"/>
      <c r="C50" s="39"/>
      <c r="D50" s="985">
        <v>1418</v>
      </c>
      <c r="E50" s="988">
        <v>1456</v>
      </c>
      <c r="F50" s="988">
        <v>2874</v>
      </c>
      <c r="G50" s="989">
        <v>1230</v>
      </c>
      <c r="H50" s="989">
        <v>2906</v>
      </c>
      <c r="I50" s="988">
        <v>5974</v>
      </c>
      <c r="J50" s="987">
        <v>1154</v>
      </c>
    </row>
    <row r="51" spans="1:10" x14ac:dyDescent="0.25">
      <c r="A51" s="39"/>
      <c r="B51" s="39"/>
      <c r="C51" s="39"/>
      <c r="D51" s="40"/>
      <c r="E51" s="40"/>
      <c r="F51" s="40"/>
      <c r="G51" s="11"/>
      <c r="H51" s="11"/>
      <c r="I51" s="40"/>
      <c r="J51" s="41"/>
    </row>
    <row r="52" spans="1:10" ht="13.8" thickBot="1" x14ac:dyDescent="0.3">
      <c r="A52" s="46" t="s">
        <v>48</v>
      </c>
      <c r="B52" s="46"/>
      <c r="C52" s="46"/>
      <c r="D52" s="990">
        <v>4848975</v>
      </c>
      <c r="E52" s="990">
        <v>1126737</v>
      </c>
      <c r="F52" s="990">
        <v>5975712</v>
      </c>
      <c r="G52" s="990" t="s">
        <v>23</v>
      </c>
      <c r="H52" s="990" t="s">
        <v>23</v>
      </c>
      <c r="I52" s="990">
        <v>19942145</v>
      </c>
      <c r="J52" s="991">
        <v>8343622</v>
      </c>
    </row>
  </sheetData>
  <mergeCells count="3">
    <mergeCell ref="A1:J1"/>
    <mergeCell ref="A3:J3"/>
    <mergeCell ref="I6:I7"/>
  </mergeCells>
  <phoneticPr fontId="7"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pageSetUpPr fitToPage="1"/>
  </sheetPr>
  <dimension ref="A1:N24"/>
  <sheetViews>
    <sheetView showGridLines="0" view="pageBreakPreview" zoomScale="75" zoomScaleNormal="75" zoomScaleSheetLayoutView="75" workbookViewId="0">
      <selection activeCell="F20" sqref="F20"/>
    </sheetView>
  </sheetViews>
  <sheetFormatPr baseColWidth="10" defaultRowHeight="13.2" x14ac:dyDescent="0.25"/>
  <cols>
    <col min="1" max="7" width="16.6640625" customWidth="1"/>
    <col min="8" max="8" width="10.6640625" customWidth="1"/>
  </cols>
  <sheetData>
    <row r="1" spans="1:8" s="2" customFormat="1" ht="17.399999999999999" x14ac:dyDescent="0.3">
      <c r="A1" s="1980" t="s">
        <v>0</v>
      </c>
      <c r="B1" s="1980"/>
      <c r="C1" s="1980"/>
      <c r="D1" s="1980"/>
      <c r="E1" s="1980"/>
      <c r="F1" s="1980"/>
      <c r="G1" s="1980"/>
      <c r="H1" s="138"/>
    </row>
    <row r="2" spans="1:8" s="3" customFormat="1" ht="12.75" customHeight="1" x14ac:dyDescent="0.25">
      <c r="H2" s="139"/>
    </row>
    <row r="3" spans="1:8" s="3" customFormat="1" ht="13.8" x14ac:dyDescent="0.25">
      <c r="A3" s="2022" t="s">
        <v>670</v>
      </c>
      <c r="B3" s="2022"/>
      <c r="C3" s="2022"/>
      <c r="D3" s="2022"/>
      <c r="E3" s="2022"/>
      <c r="F3" s="2022"/>
      <c r="G3" s="2022"/>
      <c r="H3" s="890"/>
    </row>
    <row r="4" spans="1:8" s="3" customFormat="1" ht="13.5" customHeight="1" thickBot="1" x14ac:dyDescent="0.3">
      <c r="A4" s="5"/>
      <c r="B4" s="6"/>
      <c r="C4" s="6"/>
      <c r="D4" s="6"/>
      <c r="E4" s="6"/>
      <c r="F4" s="6"/>
      <c r="G4" s="6"/>
    </row>
    <row r="5" spans="1:8" x14ac:dyDescent="0.25">
      <c r="A5" s="2010" t="s">
        <v>2</v>
      </c>
      <c r="B5" s="82"/>
      <c r="C5" s="82"/>
      <c r="D5" s="82"/>
      <c r="E5" s="83"/>
      <c r="F5" s="83" t="s">
        <v>142</v>
      </c>
      <c r="G5" s="84"/>
    </row>
    <row r="6" spans="1:8" ht="15.6" x14ac:dyDescent="0.25">
      <c r="A6" s="2011"/>
      <c r="B6" s="85" t="s">
        <v>3</v>
      </c>
      <c r="C6" s="85" t="s">
        <v>10</v>
      </c>
      <c r="D6" s="85" t="s">
        <v>4</v>
      </c>
      <c r="E6" s="86" t="s">
        <v>73</v>
      </c>
      <c r="F6" s="85" t="s">
        <v>143</v>
      </c>
      <c r="G6" s="87" t="s">
        <v>144</v>
      </c>
    </row>
    <row r="7" spans="1:8" x14ac:dyDescent="0.25">
      <c r="A7" s="2011"/>
      <c r="B7" s="85" t="s">
        <v>6</v>
      </c>
      <c r="C7" s="85" t="s">
        <v>145</v>
      </c>
      <c r="D7" s="86" t="s">
        <v>7</v>
      </c>
      <c r="E7" s="86" t="s">
        <v>7</v>
      </c>
      <c r="F7" s="86" t="s">
        <v>146</v>
      </c>
      <c r="G7" s="87" t="s">
        <v>8</v>
      </c>
    </row>
    <row r="8" spans="1:8" ht="13.8" thickBot="1" x14ac:dyDescent="0.3">
      <c r="A8" s="2012"/>
      <c r="B8" s="88"/>
      <c r="C8" s="88"/>
      <c r="D8" s="88"/>
      <c r="E8" s="89"/>
      <c r="F8" s="89" t="s">
        <v>147</v>
      </c>
      <c r="G8" s="90"/>
    </row>
    <row r="9" spans="1:8" x14ac:dyDescent="0.25">
      <c r="A9" s="883">
        <v>2009</v>
      </c>
      <c r="B9" s="688">
        <v>119.202</v>
      </c>
      <c r="C9" s="707">
        <v>76.655928591802152</v>
      </c>
      <c r="D9" s="688">
        <v>913.75400000000002</v>
      </c>
      <c r="E9" s="432" t="s">
        <v>23</v>
      </c>
      <c r="F9" s="432">
        <v>30.13</v>
      </c>
      <c r="G9" s="456">
        <v>275314.08019999997</v>
      </c>
    </row>
    <row r="10" spans="1:8" x14ac:dyDescent="0.25">
      <c r="A10" s="883">
        <v>2010</v>
      </c>
      <c r="B10" s="688">
        <v>122.184</v>
      </c>
      <c r="C10" s="707">
        <v>75.936047272965368</v>
      </c>
      <c r="D10" s="688">
        <v>927.81700000000001</v>
      </c>
      <c r="E10" s="432" t="s">
        <v>23</v>
      </c>
      <c r="F10" s="432">
        <v>25.73</v>
      </c>
      <c r="G10" s="456">
        <v>238727.31410000002</v>
      </c>
    </row>
    <row r="11" spans="1:8" x14ac:dyDescent="0.25">
      <c r="A11" s="883">
        <v>2011</v>
      </c>
      <c r="B11" s="688">
        <v>122.05800000000001</v>
      </c>
      <c r="C11" s="707">
        <v>75.516393845548833</v>
      </c>
      <c r="D11" s="688">
        <v>921.73800000000006</v>
      </c>
      <c r="E11" s="432" t="s">
        <v>23</v>
      </c>
      <c r="F11" s="432">
        <v>27.61</v>
      </c>
      <c r="G11" s="456">
        <v>254491.86180000001</v>
      </c>
    </row>
    <row r="12" spans="1:8" x14ac:dyDescent="0.25">
      <c r="A12" s="883">
        <v>2012</v>
      </c>
      <c r="B12" s="688">
        <v>112.557</v>
      </c>
      <c r="C12" s="707">
        <v>79.721207921319859</v>
      </c>
      <c r="D12" s="688">
        <v>897.31799999999998</v>
      </c>
      <c r="E12" s="432" t="s">
        <v>23</v>
      </c>
      <c r="F12" s="432">
        <v>27.66</v>
      </c>
      <c r="G12" s="456">
        <v>248198.15879999998</v>
      </c>
    </row>
    <row r="13" spans="1:8" x14ac:dyDescent="0.25">
      <c r="A13" s="883">
        <v>2013</v>
      </c>
      <c r="B13" s="688">
        <v>111.98399999999999</v>
      </c>
      <c r="C13" s="707">
        <v>79.721207921319902</v>
      </c>
      <c r="D13" s="688">
        <v>872.68899999999996</v>
      </c>
      <c r="E13" s="432" t="s">
        <v>23</v>
      </c>
      <c r="F13" s="432">
        <v>27.51</v>
      </c>
      <c r="G13" s="456">
        <v>240076.7439</v>
      </c>
    </row>
    <row r="14" spans="1:8" x14ac:dyDescent="0.25">
      <c r="A14" s="883">
        <v>2014</v>
      </c>
      <c r="B14" s="688">
        <v>109.88885000000001</v>
      </c>
      <c r="C14" s="707">
        <v>77.16</v>
      </c>
      <c r="D14" s="688">
        <v>847.97592999999995</v>
      </c>
      <c r="E14" s="432" t="s">
        <v>23</v>
      </c>
      <c r="F14" s="432">
        <v>28.33</v>
      </c>
      <c r="G14" s="456">
        <v>240232</v>
      </c>
    </row>
    <row r="15" spans="1:8" x14ac:dyDescent="0.25">
      <c r="A15" s="883">
        <v>2015</v>
      </c>
      <c r="B15" s="688">
        <v>109.29</v>
      </c>
      <c r="C15" s="707">
        <v>77.58</v>
      </c>
      <c r="D15" s="693">
        <v>847.02599999999995</v>
      </c>
      <c r="E15" s="432" t="s">
        <v>23</v>
      </c>
      <c r="F15" s="432">
        <v>27.68</v>
      </c>
      <c r="G15" s="456">
        <v>234720</v>
      </c>
    </row>
    <row r="16" spans="1:8" x14ac:dyDescent="0.25">
      <c r="A16" s="883">
        <v>2016</v>
      </c>
      <c r="B16" s="688">
        <v>109.27200000000001</v>
      </c>
      <c r="C16" s="707">
        <v>76.430000000000007</v>
      </c>
      <c r="D16" s="693">
        <v>835.2</v>
      </c>
      <c r="E16" s="432" t="s">
        <v>23</v>
      </c>
      <c r="F16" s="432">
        <v>30.08</v>
      </c>
      <c r="G16" s="456">
        <v>251228</v>
      </c>
    </row>
    <row r="17" spans="1:14" x14ac:dyDescent="0.25">
      <c r="A17" s="883">
        <v>2017</v>
      </c>
      <c r="B17" s="688">
        <v>107.60388</v>
      </c>
      <c r="C17" s="707">
        <v>77.615961431874013</v>
      </c>
      <c r="D17" s="693">
        <v>835.17786000000001</v>
      </c>
      <c r="E17" s="432" t="s">
        <v>23</v>
      </c>
      <c r="F17" s="690">
        <v>29.01</v>
      </c>
      <c r="G17" s="456">
        <v>242285.09718600003</v>
      </c>
      <c r="L17" s="950"/>
      <c r="M17" s="950"/>
      <c r="N17" s="950"/>
    </row>
    <row r="18" spans="1:14" x14ac:dyDescent="0.25">
      <c r="A18" s="883">
        <v>2018</v>
      </c>
      <c r="B18" s="783">
        <v>105.012</v>
      </c>
      <c r="C18" s="707">
        <v>76.809181807793394</v>
      </c>
      <c r="D18" s="798">
        <v>806.58857999999998</v>
      </c>
      <c r="E18" s="432" t="s">
        <v>23</v>
      </c>
      <c r="F18" s="785">
        <v>29.19</v>
      </c>
      <c r="G18" s="800">
        <v>235443.20650199999</v>
      </c>
      <c r="L18" s="950"/>
      <c r="M18" s="950"/>
      <c r="N18" s="950"/>
    </row>
    <row r="19" spans="1:14" ht="13.8" thickBot="1" x14ac:dyDescent="0.3">
      <c r="A19" s="883">
        <v>2019</v>
      </c>
      <c r="B19" s="752">
        <v>103.367</v>
      </c>
      <c r="C19" s="978">
        <v>76.216974469608289</v>
      </c>
      <c r="D19" s="760">
        <v>787.83199999999999</v>
      </c>
      <c r="E19" s="976" t="s">
        <v>23</v>
      </c>
      <c r="F19" s="1884">
        <v>30.51</v>
      </c>
      <c r="G19" s="1885">
        <v>240367.54320000001</v>
      </c>
      <c r="L19" s="950"/>
      <c r="M19" s="950"/>
      <c r="N19" s="950"/>
    </row>
    <row r="20" spans="1:14" ht="13.2" customHeight="1" x14ac:dyDescent="0.25">
      <c r="A20" s="882" t="s">
        <v>692</v>
      </c>
      <c r="B20" s="95"/>
      <c r="C20" s="95"/>
      <c r="D20" s="95"/>
      <c r="E20" s="95"/>
      <c r="F20" s="95"/>
      <c r="G20" s="425"/>
      <c r="L20" s="950"/>
      <c r="M20" s="950"/>
      <c r="N20" s="950"/>
    </row>
    <row r="21" spans="1:14" x14ac:dyDescent="0.25">
      <c r="L21" s="950"/>
      <c r="M21" s="950"/>
      <c r="N21" s="950"/>
    </row>
    <row r="22" spans="1:14" x14ac:dyDescent="0.25">
      <c r="L22" s="950"/>
      <c r="M22" s="950"/>
      <c r="N22" s="950"/>
    </row>
    <row r="23" spans="1:14" x14ac:dyDescent="0.25">
      <c r="L23" s="950"/>
      <c r="M23" s="950"/>
      <c r="N23" s="950"/>
    </row>
    <row r="24" spans="1:14" x14ac:dyDescent="0.25">
      <c r="L24" s="950"/>
      <c r="M24" s="950"/>
      <c r="N24" s="950"/>
    </row>
  </sheetData>
  <mergeCells count="3">
    <mergeCell ref="A1:G1"/>
    <mergeCell ref="A3:G3"/>
    <mergeCell ref="A5:A8"/>
  </mergeCells>
  <phoneticPr fontId="7" type="noConversion"/>
  <printOptions horizontalCentered="1"/>
  <pageMargins left="0.78740157480314965" right="0.78740157480314965" top="0.59055118110236227" bottom="0.42" header="0" footer="0"/>
  <pageSetup paperSize="9" scale="62" orientation="portrait" r:id="rId1"/>
  <headerFooter alignWithMargins="0"/>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30">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33203125" style="172" customWidth="1"/>
    <col min="2" max="9" width="13.332031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791</v>
      </c>
      <c r="B3" s="2002"/>
      <c r="C3" s="2002"/>
      <c r="D3" s="2002"/>
      <c r="E3" s="2002"/>
      <c r="F3" s="2002"/>
      <c r="G3" s="2002"/>
      <c r="H3" s="2002"/>
      <c r="I3" s="2002"/>
      <c r="J3" s="113"/>
      <c r="K3" s="113"/>
    </row>
    <row r="4" spans="1:11" ht="13.8" thickBot="1" x14ac:dyDescent="0.3"/>
    <row r="5" spans="1:11" s="380" customFormat="1" ht="27.75" customHeight="1" x14ac:dyDescent="0.25">
      <c r="A5" s="2005" t="s">
        <v>77</v>
      </c>
      <c r="B5" s="366" t="s">
        <v>241</v>
      </c>
      <c r="C5" s="367"/>
      <c r="D5" s="367"/>
      <c r="E5" s="368"/>
      <c r="F5" s="366" t="s">
        <v>178</v>
      </c>
      <c r="G5" s="367"/>
      <c r="H5" s="368"/>
      <c r="I5" s="1999" t="s">
        <v>11</v>
      </c>
    </row>
    <row r="6" spans="1:11" s="380" customFormat="1" ht="27.75" customHeight="1" x14ac:dyDescent="0.25">
      <c r="A6" s="2006"/>
      <c r="B6" s="2160" t="s">
        <v>17</v>
      </c>
      <c r="C6" s="188" t="s">
        <v>18</v>
      </c>
      <c r="D6" s="189"/>
      <c r="E6" s="2160" t="s">
        <v>19</v>
      </c>
      <c r="F6" s="2047" t="s">
        <v>17</v>
      </c>
      <c r="G6" s="464" t="s">
        <v>18</v>
      </c>
      <c r="H6" s="464"/>
      <c r="I6" s="2000"/>
    </row>
    <row r="7" spans="1:11" s="380" customFormat="1" ht="27.75" customHeight="1" thickBot="1" x14ac:dyDescent="0.3">
      <c r="A7" s="2007"/>
      <c r="B7" s="2161"/>
      <c r="C7" s="376" t="s">
        <v>393</v>
      </c>
      <c r="D7" s="376" t="s">
        <v>394</v>
      </c>
      <c r="E7" s="2161"/>
      <c r="F7" s="2196"/>
      <c r="G7" s="376" t="s">
        <v>393</v>
      </c>
      <c r="H7" s="376" t="s">
        <v>394</v>
      </c>
      <c r="I7" s="2001"/>
    </row>
    <row r="8" spans="1:11" x14ac:dyDescent="0.25">
      <c r="A8" s="57" t="s">
        <v>81</v>
      </c>
      <c r="B8" s="40" t="s">
        <v>23</v>
      </c>
      <c r="C8" s="40" t="s">
        <v>23</v>
      </c>
      <c r="D8" s="40" t="s">
        <v>23</v>
      </c>
      <c r="E8" s="40" t="s">
        <v>23</v>
      </c>
      <c r="F8" s="11" t="s">
        <v>23</v>
      </c>
      <c r="G8" s="11" t="s">
        <v>23</v>
      </c>
      <c r="H8" s="40" t="s">
        <v>23</v>
      </c>
      <c r="I8" s="41" t="s">
        <v>23</v>
      </c>
    </row>
    <row r="9" spans="1:11" x14ac:dyDescent="0.25">
      <c r="A9" s="57" t="s">
        <v>82</v>
      </c>
      <c r="B9" s="40" t="s">
        <v>23</v>
      </c>
      <c r="C9" s="40" t="s">
        <v>23</v>
      </c>
      <c r="D9" s="40" t="s">
        <v>23</v>
      </c>
      <c r="E9" s="40" t="s">
        <v>23</v>
      </c>
      <c r="F9" s="11" t="s">
        <v>23</v>
      </c>
      <c r="G9" s="11" t="s">
        <v>23</v>
      </c>
      <c r="H9" s="40" t="s">
        <v>23</v>
      </c>
      <c r="I9" s="41" t="s">
        <v>23</v>
      </c>
    </row>
    <row r="10" spans="1:11" x14ac:dyDescent="0.25">
      <c r="A10" s="57" t="s">
        <v>83</v>
      </c>
      <c r="B10" s="40" t="s">
        <v>23</v>
      </c>
      <c r="C10" s="40" t="s">
        <v>23</v>
      </c>
      <c r="D10" s="40" t="s">
        <v>23</v>
      </c>
      <c r="E10" s="40" t="s">
        <v>23</v>
      </c>
      <c r="F10" s="11" t="s">
        <v>23</v>
      </c>
      <c r="G10" s="11" t="s">
        <v>23</v>
      </c>
      <c r="H10" s="40" t="s">
        <v>23</v>
      </c>
      <c r="I10" s="41" t="s">
        <v>23</v>
      </c>
    </row>
    <row r="11" spans="1:11" x14ac:dyDescent="0.25">
      <c r="A11" s="57" t="s">
        <v>84</v>
      </c>
      <c r="B11" s="40" t="s">
        <v>23</v>
      </c>
      <c r="C11" s="40" t="s">
        <v>23</v>
      </c>
      <c r="D11" s="40" t="s">
        <v>23</v>
      </c>
      <c r="E11" s="40" t="s">
        <v>23</v>
      </c>
      <c r="F11" s="11" t="s">
        <v>23</v>
      </c>
      <c r="G11" s="11" t="s">
        <v>23</v>
      </c>
      <c r="H11" s="40" t="s">
        <v>23</v>
      </c>
      <c r="I11" s="41" t="s">
        <v>23</v>
      </c>
    </row>
    <row r="12" spans="1:11" x14ac:dyDescent="0.25">
      <c r="A12" s="66" t="s">
        <v>85</v>
      </c>
      <c r="B12" s="67" t="s">
        <v>23</v>
      </c>
      <c r="C12" s="67" t="s">
        <v>23</v>
      </c>
      <c r="D12" s="67" t="s">
        <v>23</v>
      </c>
      <c r="E12" s="67" t="s">
        <v>23</v>
      </c>
      <c r="F12" s="71" t="s">
        <v>23</v>
      </c>
      <c r="G12" s="71" t="s">
        <v>23</v>
      </c>
      <c r="H12" s="67" t="s">
        <v>23</v>
      </c>
      <c r="I12" s="68" t="s">
        <v>23</v>
      </c>
    </row>
    <row r="13" spans="1:11" x14ac:dyDescent="0.25">
      <c r="A13" s="57"/>
      <c r="B13" s="40"/>
      <c r="C13" s="40"/>
      <c r="D13" s="40"/>
      <c r="E13" s="40"/>
      <c r="F13" s="11"/>
      <c r="G13" s="11"/>
      <c r="H13" s="40"/>
      <c r="I13" s="41"/>
    </row>
    <row r="14" spans="1:11" x14ac:dyDescent="0.25">
      <c r="A14" s="66" t="s">
        <v>86</v>
      </c>
      <c r="B14" s="67">
        <v>1</v>
      </c>
      <c r="C14" s="67" t="s">
        <v>23</v>
      </c>
      <c r="D14" s="67" t="s">
        <v>23</v>
      </c>
      <c r="E14" s="67">
        <v>1</v>
      </c>
      <c r="F14" s="71">
        <v>14000</v>
      </c>
      <c r="G14" s="71" t="s">
        <v>23</v>
      </c>
      <c r="H14" s="67" t="s">
        <v>23</v>
      </c>
      <c r="I14" s="68">
        <v>14</v>
      </c>
    </row>
    <row r="15" spans="1:11" x14ac:dyDescent="0.25">
      <c r="A15" s="57"/>
      <c r="B15" s="73"/>
      <c r="C15" s="73"/>
      <c r="D15" s="40"/>
      <c r="E15" s="40"/>
      <c r="F15" s="73"/>
      <c r="G15" s="73"/>
      <c r="H15" s="40"/>
      <c r="I15" s="12"/>
    </row>
    <row r="16" spans="1:11" x14ac:dyDescent="0.25">
      <c r="A16" s="66" t="s">
        <v>87</v>
      </c>
      <c r="B16" s="67" t="s">
        <v>23</v>
      </c>
      <c r="C16" s="67" t="s">
        <v>23</v>
      </c>
      <c r="D16" s="67" t="s">
        <v>23</v>
      </c>
      <c r="E16" s="67" t="s">
        <v>23</v>
      </c>
      <c r="F16" s="71" t="s">
        <v>23</v>
      </c>
      <c r="G16" s="71" t="s">
        <v>23</v>
      </c>
      <c r="H16" s="67" t="s">
        <v>23</v>
      </c>
      <c r="I16" s="68" t="s">
        <v>23</v>
      </c>
    </row>
    <row r="17" spans="1:9" x14ac:dyDescent="0.25">
      <c r="A17" s="57"/>
      <c r="B17" s="73"/>
      <c r="C17" s="73"/>
      <c r="D17" s="40"/>
      <c r="E17" s="40"/>
      <c r="F17" s="73"/>
      <c r="G17" s="73"/>
      <c r="H17" s="40"/>
      <c r="I17" s="12"/>
    </row>
    <row r="18" spans="1:9" x14ac:dyDescent="0.25">
      <c r="A18" s="57" t="s">
        <v>160</v>
      </c>
      <c r="B18" s="40" t="s">
        <v>23</v>
      </c>
      <c r="C18" s="40">
        <v>23</v>
      </c>
      <c r="D18" s="40" t="s">
        <v>23</v>
      </c>
      <c r="E18" s="40">
        <v>23</v>
      </c>
      <c r="F18" s="11" t="s">
        <v>23</v>
      </c>
      <c r="G18" s="11">
        <v>3500</v>
      </c>
      <c r="H18" s="40" t="s">
        <v>23</v>
      </c>
      <c r="I18" s="41">
        <v>81</v>
      </c>
    </row>
    <row r="19" spans="1:9" x14ac:dyDescent="0.25">
      <c r="A19" s="57" t="s">
        <v>89</v>
      </c>
      <c r="B19" s="40" t="s">
        <v>23</v>
      </c>
      <c r="C19" s="40" t="s">
        <v>23</v>
      </c>
      <c r="D19" s="40" t="s">
        <v>23</v>
      </c>
      <c r="E19" s="40" t="s">
        <v>23</v>
      </c>
      <c r="F19" s="11" t="s">
        <v>23</v>
      </c>
      <c r="G19" s="11" t="s">
        <v>23</v>
      </c>
      <c r="H19" s="11" t="s">
        <v>23</v>
      </c>
      <c r="I19" s="41" t="s">
        <v>23</v>
      </c>
    </row>
    <row r="20" spans="1:9" x14ac:dyDescent="0.25">
      <c r="A20" s="57" t="s">
        <v>90</v>
      </c>
      <c r="B20" s="40" t="s">
        <v>23</v>
      </c>
      <c r="C20" s="40" t="s">
        <v>23</v>
      </c>
      <c r="D20" s="40" t="s">
        <v>23</v>
      </c>
      <c r="E20" s="40" t="s">
        <v>23</v>
      </c>
      <c r="F20" s="11" t="s">
        <v>23</v>
      </c>
      <c r="G20" s="11" t="s">
        <v>23</v>
      </c>
      <c r="H20" s="40" t="s">
        <v>23</v>
      </c>
      <c r="I20" s="41" t="s">
        <v>23</v>
      </c>
    </row>
    <row r="21" spans="1:9" x14ac:dyDescent="0.25">
      <c r="A21" s="66" t="s">
        <v>91</v>
      </c>
      <c r="B21" s="67" t="s">
        <v>23</v>
      </c>
      <c r="C21" s="67">
        <v>23</v>
      </c>
      <c r="D21" s="67" t="s">
        <v>23</v>
      </c>
      <c r="E21" s="67">
        <v>23</v>
      </c>
      <c r="F21" s="71" t="s">
        <v>23</v>
      </c>
      <c r="G21" s="71">
        <v>3500</v>
      </c>
      <c r="H21" s="67" t="s">
        <v>23</v>
      </c>
      <c r="I21" s="68">
        <v>81</v>
      </c>
    </row>
    <row r="22" spans="1:9" x14ac:dyDescent="0.25">
      <c r="A22" s="57"/>
      <c r="B22" s="40"/>
      <c r="C22" s="11"/>
      <c r="D22" s="40"/>
      <c r="E22" s="40"/>
      <c r="F22" s="40"/>
      <c r="G22" s="11"/>
      <c r="H22" s="40"/>
      <c r="I22" s="12"/>
    </row>
    <row r="23" spans="1:9" x14ac:dyDescent="0.25">
      <c r="A23" s="66" t="s">
        <v>92</v>
      </c>
      <c r="B23" s="67" t="s">
        <v>23</v>
      </c>
      <c r="C23" s="67">
        <v>5307</v>
      </c>
      <c r="D23" s="67" t="s">
        <v>23</v>
      </c>
      <c r="E23" s="67">
        <v>5307</v>
      </c>
      <c r="F23" s="71" t="s">
        <v>23</v>
      </c>
      <c r="G23" s="71">
        <v>13656</v>
      </c>
      <c r="H23" s="67" t="s">
        <v>23</v>
      </c>
      <c r="I23" s="68">
        <v>72474</v>
      </c>
    </row>
    <row r="24" spans="1:9" x14ac:dyDescent="0.25">
      <c r="A24" s="57"/>
      <c r="B24" s="11"/>
      <c r="C24" s="11"/>
      <c r="D24" s="40"/>
      <c r="E24" s="40"/>
      <c r="F24" s="11"/>
      <c r="G24" s="11"/>
      <c r="H24" s="40"/>
      <c r="I24" s="12"/>
    </row>
    <row r="25" spans="1:9" x14ac:dyDescent="0.25">
      <c r="A25" s="66" t="s">
        <v>93</v>
      </c>
      <c r="B25" s="67" t="s">
        <v>23</v>
      </c>
      <c r="C25" s="67">
        <v>204</v>
      </c>
      <c r="D25" s="67" t="s">
        <v>23</v>
      </c>
      <c r="E25" s="67">
        <v>204</v>
      </c>
      <c r="F25" s="71" t="s">
        <v>23</v>
      </c>
      <c r="G25" s="71">
        <v>14200</v>
      </c>
      <c r="H25" s="67" t="s">
        <v>23</v>
      </c>
      <c r="I25" s="68">
        <v>2897</v>
      </c>
    </row>
    <row r="26" spans="1:9" x14ac:dyDescent="0.25">
      <c r="A26" s="57"/>
      <c r="B26" s="11"/>
      <c r="C26" s="11"/>
      <c r="D26" s="40"/>
      <c r="E26" s="40"/>
      <c r="F26" s="11"/>
      <c r="G26" s="11"/>
      <c r="H26" s="40"/>
      <c r="I26" s="12"/>
    </row>
    <row r="27" spans="1:9" x14ac:dyDescent="0.25">
      <c r="A27" s="57" t="s">
        <v>94</v>
      </c>
      <c r="B27" s="40" t="s">
        <v>23</v>
      </c>
      <c r="C27" s="11">
        <v>4</v>
      </c>
      <c r="D27" s="40" t="s">
        <v>23</v>
      </c>
      <c r="E27" s="40">
        <v>4</v>
      </c>
      <c r="F27" s="40" t="s">
        <v>23</v>
      </c>
      <c r="G27" s="11">
        <v>25000</v>
      </c>
      <c r="H27" s="40" t="s">
        <v>23</v>
      </c>
      <c r="I27" s="12">
        <v>80</v>
      </c>
    </row>
    <row r="28" spans="1:9" x14ac:dyDescent="0.25">
      <c r="A28" s="57" t="s">
        <v>95</v>
      </c>
      <c r="B28" s="11" t="s">
        <v>23</v>
      </c>
      <c r="C28" s="11">
        <v>3</v>
      </c>
      <c r="D28" s="40" t="s">
        <v>23</v>
      </c>
      <c r="E28" s="40">
        <v>3</v>
      </c>
      <c r="F28" s="11" t="s">
        <v>23</v>
      </c>
      <c r="G28" s="11">
        <v>25000</v>
      </c>
      <c r="H28" s="40" t="s">
        <v>23</v>
      </c>
      <c r="I28" s="12">
        <v>75</v>
      </c>
    </row>
    <row r="29" spans="1:9" x14ac:dyDescent="0.25">
      <c r="A29" s="57" t="s">
        <v>96</v>
      </c>
      <c r="B29" s="40" t="s">
        <v>23</v>
      </c>
      <c r="C29" s="11">
        <v>1666</v>
      </c>
      <c r="D29" s="40" t="s">
        <v>23</v>
      </c>
      <c r="E29" s="40">
        <v>1666</v>
      </c>
      <c r="F29" s="40" t="s">
        <v>23</v>
      </c>
      <c r="G29" s="11">
        <v>16000</v>
      </c>
      <c r="H29" s="40" t="s">
        <v>23</v>
      </c>
      <c r="I29" s="12">
        <v>26656</v>
      </c>
    </row>
    <row r="30" spans="1:9" x14ac:dyDescent="0.25">
      <c r="A30" s="66" t="s">
        <v>97</v>
      </c>
      <c r="B30" s="67" t="s">
        <v>23</v>
      </c>
      <c r="C30" s="67">
        <v>1673</v>
      </c>
      <c r="D30" s="67" t="s">
        <v>23</v>
      </c>
      <c r="E30" s="67">
        <v>1673</v>
      </c>
      <c r="F30" s="71" t="s">
        <v>23</v>
      </c>
      <c r="G30" s="71">
        <v>16038</v>
      </c>
      <c r="H30" s="67" t="s">
        <v>23</v>
      </c>
      <c r="I30" s="68">
        <v>26811</v>
      </c>
    </row>
    <row r="31" spans="1:9" x14ac:dyDescent="0.25">
      <c r="A31" s="57"/>
      <c r="B31" s="40"/>
      <c r="C31" s="40"/>
      <c r="D31" s="40"/>
      <c r="E31" s="40"/>
      <c r="F31" s="11"/>
      <c r="G31" s="11"/>
      <c r="H31" s="40"/>
      <c r="I31" s="41"/>
    </row>
    <row r="32" spans="1:9" x14ac:dyDescent="0.25">
      <c r="A32" s="57" t="s">
        <v>98</v>
      </c>
      <c r="B32" s="40" t="s">
        <v>23</v>
      </c>
      <c r="C32" s="40">
        <v>58</v>
      </c>
      <c r="D32" s="40" t="s">
        <v>23</v>
      </c>
      <c r="E32" s="40">
        <v>58</v>
      </c>
      <c r="F32" s="11" t="s">
        <v>23</v>
      </c>
      <c r="G32" s="11">
        <v>17783</v>
      </c>
      <c r="H32" s="11" t="s">
        <v>23</v>
      </c>
      <c r="I32" s="41">
        <v>1031</v>
      </c>
    </row>
    <row r="33" spans="1:9" x14ac:dyDescent="0.25">
      <c r="A33" s="57" t="s">
        <v>99</v>
      </c>
      <c r="B33" s="40" t="s">
        <v>23</v>
      </c>
      <c r="C33" s="40">
        <v>10</v>
      </c>
      <c r="D33" s="40" t="s">
        <v>23</v>
      </c>
      <c r="E33" s="40">
        <v>10</v>
      </c>
      <c r="F33" s="11" t="s">
        <v>23</v>
      </c>
      <c r="G33" s="11">
        <v>23060</v>
      </c>
      <c r="H33" s="40" t="s">
        <v>23</v>
      </c>
      <c r="I33" s="41">
        <v>231</v>
      </c>
    </row>
    <row r="34" spans="1:9" x14ac:dyDescent="0.25">
      <c r="A34" s="57" t="s">
        <v>100</v>
      </c>
      <c r="B34" s="40" t="s">
        <v>23</v>
      </c>
      <c r="C34" s="40">
        <v>9</v>
      </c>
      <c r="D34" s="40" t="s">
        <v>23</v>
      </c>
      <c r="E34" s="40">
        <v>9</v>
      </c>
      <c r="F34" s="11" t="s">
        <v>23</v>
      </c>
      <c r="G34" s="11">
        <v>22570</v>
      </c>
      <c r="H34" s="11" t="s">
        <v>23</v>
      </c>
      <c r="I34" s="41">
        <v>203</v>
      </c>
    </row>
    <row r="35" spans="1:9" x14ac:dyDescent="0.25">
      <c r="A35" s="57" t="s">
        <v>101</v>
      </c>
      <c r="B35" s="40" t="s">
        <v>23</v>
      </c>
      <c r="C35" s="11">
        <v>19</v>
      </c>
      <c r="D35" s="40" t="s">
        <v>23</v>
      </c>
      <c r="E35" s="40">
        <v>19</v>
      </c>
      <c r="F35" s="40" t="s">
        <v>23</v>
      </c>
      <c r="G35" s="11">
        <v>20000</v>
      </c>
      <c r="H35" s="40" t="s">
        <v>23</v>
      </c>
      <c r="I35" s="12">
        <v>380</v>
      </c>
    </row>
    <row r="36" spans="1:9" x14ac:dyDescent="0.25">
      <c r="A36" s="66" t="s">
        <v>102</v>
      </c>
      <c r="B36" s="67" t="s">
        <v>23</v>
      </c>
      <c r="C36" s="67">
        <v>96</v>
      </c>
      <c r="D36" s="67" t="s">
        <v>23</v>
      </c>
      <c r="E36" s="67">
        <v>96</v>
      </c>
      <c r="F36" s="71" t="s">
        <v>23</v>
      </c>
      <c r="G36" s="71">
        <v>19220</v>
      </c>
      <c r="H36" s="67" t="s">
        <v>23</v>
      </c>
      <c r="I36" s="68">
        <v>1845</v>
      </c>
    </row>
    <row r="37" spans="1:9" x14ac:dyDescent="0.25">
      <c r="A37" s="57"/>
      <c r="B37" s="40"/>
      <c r="C37" s="11"/>
      <c r="D37" s="40"/>
      <c r="E37" s="40"/>
      <c r="F37" s="40"/>
      <c r="G37" s="11"/>
      <c r="H37" s="40"/>
      <c r="I37" s="12"/>
    </row>
    <row r="38" spans="1:9" x14ac:dyDescent="0.25">
      <c r="A38" s="66" t="s">
        <v>103</v>
      </c>
      <c r="B38" s="67" t="s">
        <v>23</v>
      </c>
      <c r="C38" s="67">
        <v>25</v>
      </c>
      <c r="D38" s="67" t="s">
        <v>23</v>
      </c>
      <c r="E38" s="67">
        <v>25</v>
      </c>
      <c r="F38" s="71" t="s">
        <v>23</v>
      </c>
      <c r="G38" s="71">
        <v>19100</v>
      </c>
      <c r="H38" s="67" t="s">
        <v>23</v>
      </c>
      <c r="I38" s="68">
        <v>478</v>
      </c>
    </row>
    <row r="39" spans="1:9" x14ac:dyDescent="0.25">
      <c r="A39" s="57"/>
      <c r="B39" s="40"/>
      <c r="C39" s="11"/>
      <c r="D39" s="40"/>
      <c r="E39" s="40"/>
      <c r="F39" s="40"/>
      <c r="G39" s="11"/>
      <c r="H39" s="40"/>
      <c r="I39" s="12"/>
    </row>
    <row r="40" spans="1:9" x14ac:dyDescent="0.25">
      <c r="A40" s="57" t="s">
        <v>161</v>
      </c>
      <c r="B40" s="40" t="s">
        <v>23</v>
      </c>
      <c r="C40" s="40" t="s">
        <v>23</v>
      </c>
      <c r="D40" s="40" t="s">
        <v>23</v>
      </c>
      <c r="E40" s="40" t="s">
        <v>23</v>
      </c>
      <c r="F40" s="11" t="s">
        <v>23</v>
      </c>
      <c r="G40" s="11" t="s">
        <v>23</v>
      </c>
      <c r="H40" s="40" t="s">
        <v>23</v>
      </c>
      <c r="I40" s="41" t="s">
        <v>23</v>
      </c>
    </row>
    <row r="41" spans="1:9" x14ac:dyDescent="0.25">
      <c r="A41" s="57" t="s">
        <v>105</v>
      </c>
      <c r="B41" s="40" t="s">
        <v>23</v>
      </c>
      <c r="C41" s="40">
        <v>15</v>
      </c>
      <c r="D41" s="40" t="s">
        <v>23</v>
      </c>
      <c r="E41" s="40">
        <v>15</v>
      </c>
      <c r="F41" s="11" t="s">
        <v>23</v>
      </c>
      <c r="G41" s="11">
        <v>17000</v>
      </c>
      <c r="H41" s="11" t="s">
        <v>23</v>
      </c>
      <c r="I41" s="41">
        <v>255</v>
      </c>
    </row>
    <row r="42" spans="1:9" x14ac:dyDescent="0.25">
      <c r="A42" s="57" t="s">
        <v>106</v>
      </c>
      <c r="B42" s="40" t="s">
        <v>23</v>
      </c>
      <c r="C42" s="11">
        <v>26</v>
      </c>
      <c r="D42" s="11" t="s">
        <v>23</v>
      </c>
      <c r="E42" s="40">
        <v>26</v>
      </c>
      <c r="F42" s="40" t="s">
        <v>23</v>
      </c>
      <c r="G42" s="11">
        <v>14000</v>
      </c>
      <c r="H42" s="11" t="s">
        <v>23</v>
      </c>
      <c r="I42" s="12">
        <v>364</v>
      </c>
    </row>
    <row r="43" spans="1:9" x14ac:dyDescent="0.25">
      <c r="A43" s="57" t="s">
        <v>107</v>
      </c>
      <c r="B43" s="11" t="s">
        <v>23</v>
      </c>
      <c r="C43" s="11" t="s">
        <v>23</v>
      </c>
      <c r="D43" s="40" t="s">
        <v>23</v>
      </c>
      <c r="E43" s="40" t="s">
        <v>23</v>
      </c>
      <c r="F43" s="11" t="s">
        <v>23</v>
      </c>
      <c r="G43" s="11" t="s">
        <v>23</v>
      </c>
      <c r="H43" s="40" t="s">
        <v>23</v>
      </c>
      <c r="I43" s="12" t="s">
        <v>23</v>
      </c>
    </row>
    <row r="44" spans="1:9" x14ac:dyDescent="0.25">
      <c r="A44" s="57" t="s">
        <v>108</v>
      </c>
      <c r="B44" s="40" t="s">
        <v>23</v>
      </c>
      <c r="C44" s="11" t="s">
        <v>23</v>
      </c>
      <c r="D44" s="40" t="s">
        <v>23</v>
      </c>
      <c r="E44" s="40" t="s">
        <v>23</v>
      </c>
      <c r="F44" s="40" t="s">
        <v>23</v>
      </c>
      <c r="G44" s="11" t="s">
        <v>23</v>
      </c>
      <c r="H44" s="40" t="s">
        <v>23</v>
      </c>
      <c r="I44" s="12" t="s">
        <v>23</v>
      </c>
    </row>
    <row r="45" spans="1:9" x14ac:dyDescent="0.25">
      <c r="A45" s="57" t="s">
        <v>109</v>
      </c>
      <c r="B45" s="40" t="s">
        <v>23</v>
      </c>
      <c r="C45" s="40">
        <v>1</v>
      </c>
      <c r="D45" s="40" t="s">
        <v>23</v>
      </c>
      <c r="E45" s="40">
        <v>1</v>
      </c>
      <c r="F45" s="11" t="s">
        <v>23</v>
      </c>
      <c r="G45" s="11">
        <v>18000</v>
      </c>
      <c r="H45" s="40" t="s">
        <v>23</v>
      </c>
      <c r="I45" s="41">
        <v>18</v>
      </c>
    </row>
    <row r="46" spans="1:9" x14ac:dyDescent="0.25">
      <c r="A46" s="57" t="s">
        <v>110</v>
      </c>
      <c r="B46" s="40" t="s">
        <v>23</v>
      </c>
      <c r="C46" s="40">
        <v>46</v>
      </c>
      <c r="D46" s="40" t="s">
        <v>23</v>
      </c>
      <c r="E46" s="40">
        <v>46</v>
      </c>
      <c r="F46" s="11" t="s">
        <v>23</v>
      </c>
      <c r="G46" s="11">
        <v>6000</v>
      </c>
      <c r="H46" s="11" t="s">
        <v>23</v>
      </c>
      <c r="I46" s="41">
        <v>276</v>
      </c>
    </row>
    <row r="47" spans="1:9" x14ac:dyDescent="0.25">
      <c r="A47" s="57" t="s">
        <v>111</v>
      </c>
      <c r="B47" s="40" t="s">
        <v>23</v>
      </c>
      <c r="C47" s="40" t="s">
        <v>23</v>
      </c>
      <c r="D47" s="40" t="s">
        <v>23</v>
      </c>
      <c r="E47" s="40" t="s">
        <v>23</v>
      </c>
      <c r="F47" s="11" t="s">
        <v>23</v>
      </c>
      <c r="G47" s="11" t="s">
        <v>23</v>
      </c>
      <c r="H47" s="40" t="s">
        <v>23</v>
      </c>
      <c r="I47" s="41" t="s">
        <v>23</v>
      </c>
    </row>
    <row r="48" spans="1:9" x14ac:dyDescent="0.25">
      <c r="A48" s="57" t="s">
        <v>112</v>
      </c>
      <c r="B48" s="40" t="s">
        <v>23</v>
      </c>
      <c r="C48" s="40" t="s">
        <v>23</v>
      </c>
      <c r="D48" s="40" t="s">
        <v>23</v>
      </c>
      <c r="E48" s="40" t="s">
        <v>23</v>
      </c>
      <c r="F48" s="11" t="s">
        <v>23</v>
      </c>
      <c r="G48" s="11" t="s">
        <v>23</v>
      </c>
      <c r="H48" s="11" t="s">
        <v>23</v>
      </c>
      <c r="I48" s="41" t="s">
        <v>23</v>
      </c>
    </row>
    <row r="49" spans="1:9" x14ac:dyDescent="0.25">
      <c r="A49" s="66" t="s">
        <v>113</v>
      </c>
      <c r="B49" s="67" t="s">
        <v>23</v>
      </c>
      <c r="C49" s="67">
        <v>88</v>
      </c>
      <c r="D49" s="67" t="s">
        <v>23</v>
      </c>
      <c r="E49" s="67">
        <v>88</v>
      </c>
      <c r="F49" s="71" t="s">
        <v>23</v>
      </c>
      <c r="G49" s="71">
        <v>10375</v>
      </c>
      <c r="H49" s="67" t="s">
        <v>23</v>
      </c>
      <c r="I49" s="68">
        <v>913</v>
      </c>
    </row>
    <row r="50" spans="1:9" x14ac:dyDescent="0.25">
      <c r="A50" s="57"/>
      <c r="B50" s="40"/>
      <c r="C50" s="11"/>
      <c r="D50" s="40"/>
      <c r="E50" s="40"/>
      <c r="F50" s="40"/>
      <c r="G50" s="11"/>
      <c r="H50" s="40"/>
      <c r="I50" s="12"/>
    </row>
    <row r="51" spans="1:9" x14ac:dyDescent="0.25">
      <c r="A51" s="66" t="s">
        <v>114</v>
      </c>
      <c r="B51" s="67" t="s">
        <v>23</v>
      </c>
      <c r="C51" s="67" t="s">
        <v>23</v>
      </c>
      <c r="D51" s="67">
        <v>10</v>
      </c>
      <c r="E51" s="67">
        <v>10</v>
      </c>
      <c r="F51" s="71" t="s">
        <v>23</v>
      </c>
      <c r="G51" s="71" t="s">
        <v>23</v>
      </c>
      <c r="H51" s="67">
        <v>15000</v>
      </c>
      <c r="I51" s="68">
        <v>150</v>
      </c>
    </row>
    <row r="52" spans="1:9" x14ac:dyDescent="0.25">
      <c r="A52" s="57"/>
      <c r="B52" s="40"/>
      <c r="C52" s="40"/>
      <c r="D52" s="40"/>
      <c r="E52" s="40"/>
      <c r="F52" s="11"/>
      <c r="G52" s="11"/>
      <c r="H52" s="11"/>
      <c r="I52" s="41"/>
    </row>
    <row r="53" spans="1:9" x14ac:dyDescent="0.25">
      <c r="A53" s="57" t="s">
        <v>115</v>
      </c>
      <c r="B53" s="40" t="s">
        <v>23</v>
      </c>
      <c r="C53" s="11">
        <v>1670</v>
      </c>
      <c r="D53" s="11" t="s">
        <v>23</v>
      </c>
      <c r="E53" s="40">
        <v>1670</v>
      </c>
      <c r="F53" s="40" t="s">
        <v>23</v>
      </c>
      <c r="G53" s="11">
        <v>15500</v>
      </c>
      <c r="H53" s="11" t="s">
        <v>23</v>
      </c>
      <c r="I53" s="12">
        <v>25885</v>
      </c>
    </row>
    <row r="54" spans="1:9" x14ac:dyDescent="0.25">
      <c r="A54" s="57" t="s">
        <v>116</v>
      </c>
      <c r="B54" s="40" t="s">
        <v>23</v>
      </c>
      <c r="C54" s="11">
        <v>70</v>
      </c>
      <c r="D54" s="40" t="s">
        <v>23</v>
      </c>
      <c r="E54" s="40">
        <v>70</v>
      </c>
      <c r="F54" s="40" t="s">
        <v>23</v>
      </c>
      <c r="G54" s="11">
        <v>12000</v>
      </c>
      <c r="H54" s="40" t="s">
        <v>23</v>
      </c>
      <c r="I54" s="12">
        <v>840</v>
      </c>
    </row>
    <row r="55" spans="1:9" x14ac:dyDescent="0.25">
      <c r="A55" s="57" t="s">
        <v>117</v>
      </c>
      <c r="B55" s="11" t="s">
        <v>23</v>
      </c>
      <c r="C55" s="11">
        <v>17</v>
      </c>
      <c r="D55" s="40" t="s">
        <v>23</v>
      </c>
      <c r="E55" s="40">
        <v>17</v>
      </c>
      <c r="F55" s="11" t="s">
        <v>23</v>
      </c>
      <c r="G55" s="11">
        <v>14400</v>
      </c>
      <c r="H55" s="40" t="s">
        <v>23</v>
      </c>
      <c r="I55" s="12">
        <v>245</v>
      </c>
    </row>
    <row r="56" spans="1:9" x14ac:dyDescent="0.25">
      <c r="A56" s="57" t="s">
        <v>118</v>
      </c>
      <c r="B56" s="40" t="s">
        <v>23</v>
      </c>
      <c r="C56" s="11" t="s">
        <v>23</v>
      </c>
      <c r="D56" s="40" t="s">
        <v>23</v>
      </c>
      <c r="E56" s="40" t="s">
        <v>23</v>
      </c>
      <c r="F56" s="40" t="s">
        <v>23</v>
      </c>
      <c r="G56" s="11" t="s">
        <v>23</v>
      </c>
      <c r="H56" s="40" t="s">
        <v>23</v>
      </c>
      <c r="I56" s="12" t="s">
        <v>23</v>
      </c>
    </row>
    <row r="57" spans="1:9" x14ac:dyDescent="0.25">
      <c r="A57" s="57" t="s">
        <v>119</v>
      </c>
      <c r="B57" s="11" t="s">
        <v>23</v>
      </c>
      <c r="C57" s="11">
        <v>14</v>
      </c>
      <c r="D57" s="40" t="s">
        <v>23</v>
      </c>
      <c r="E57" s="40">
        <v>14</v>
      </c>
      <c r="F57" s="11" t="s">
        <v>23</v>
      </c>
      <c r="G57" s="11">
        <v>12000</v>
      </c>
      <c r="H57" s="40" t="s">
        <v>23</v>
      </c>
      <c r="I57" s="12">
        <v>168</v>
      </c>
    </row>
    <row r="58" spans="1:9" x14ac:dyDescent="0.25">
      <c r="A58" s="66" t="s">
        <v>176</v>
      </c>
      <c r="B58" s="67" t="s">
        <v>23</v>
      </c>
      <c r="C58" s="67">
        <v>1771</v>
      </c>
      <c r="D58" s="67" t="s">
        <v>23</v>
      </c>
      <c r="E58" s="67">
        <v>1771</v>
      </c>
      <c r="F58" s="71" t="s">
        <v>23</v>
      </c>
      <c r="G58" s="71">
        <v>15323</v>
      </c>
      <c r="H58" s="67" t="s">
        <v>23</v>
      </c>
      <c r="I58" s="68">
        <v>27138</v>
      </c>
    </row>
    <row r="59" spans="1:9" x14ac:dyDescent="0.25">
      <c r="A59" s="57"/>
      <c r="B59" s="40"/>
      <c r="C59" s="11"/>
      <c r="D59" s="40"/>
      <c r="E59" s="40"/>
      <c r="F59" s="40"/>
      <c r="G59" s="11"/>
      <c r="H59" s="40"/>
      <c r="I59" s="12"/>
    </row>
    <row r="60" spans="1:9" x14ac:dyDescent="0.25">
      <c r="A60" s="57" t="s">
        <v>121</v>
      </c>
      <c r="B60" s="40" t="s">
        <v>23</v>
      </c>
      <c r="C60" s="11">
        <v>2410</v>
      </c>
      <c r="D60" s="40" t="s">
        <v>23</v>
      </c>
      <c r="E60" s="40">
        <v>2410</v>
      </c>
      <c r="F60" s="40" t="s">
        <v>23</v>
      </c>
      <c r="G60" s="11">
        <v>25000</v>
      </c>
      <c r="H60" s="40" t="s">
        <v>23</v>
      </c>
      <c r="I60" s="12">
        <v>60250</v>
      </c>
    </row>
    <row r="61" spans="1:9" x14ac:dyDescent="0.25">
      <c r="A61" s="57" t="s">
        <v>122</v>
      </c>
      <c r="B61" s="40" t="s">
        <v>23</v>
      </c>
      <c r="C61" s="40">
        <v>68</v>
      </c>
      <c r="D61" s="40" t="s">
        <v>23</v>
      </c>
      <c r="E61" s="40">
        <v>68</v>
      </c>
      <c r="F61" s="11" t="s">
        <v>23</v>
      </c>
      <c r="G61" s="11">
        <v>19950</v>
      </c>
      <c r="H61" s="40" t="s">
        <v>23</v>
      </c>
      <c r="I61" s="41">
        <v>1357</v>
      </c>
    </row>
    <row r="62" spans="1:9" x14ac:dyDescent="0.25">
      <c r="A62" s="57" t="s">
        <v>123</v>
      </c>
      <c r="B62" s="40" t="s">
        <v>23</v>
      </c>
      <c r="C62" s="40" t="s">
        <v>23</v>
      </c>
      <c r="D62" s="40" t="s">
        <v>23</v>
      </c>
      <c r="E62" s="40" t="s">
        <v>23</v>
      </c>
      <c r="F62" s="11" t="s">
        <v>23</v>
      </c>
      <c r="G62" s="11" t="s">
        <v>23</v>
      </c>
      <c r="H62" s="11" t="s">
        <v>23</v>
      </c>
      <c r="I62" s="12" t="s">
        <v>23</v>
      </c>
    </row>
    <row r="63" spans="1:9" x14ac:dyDescent="0.25">
      <c r="A63" s="66" t="s">
        <v>124</v>
      </c>
      <c r="B63" s="67" t="s">
        <v>23</v>
      </c>
      <c r="C63" s="67">
        <v>2478</v>
      </c>
      <c r="D63" s="67" t="s">
        <v>23</v>
      </c>
      <c r="E63" s="67">
        <v>2478</v>
      </c>
      <c r="F63" s="71" t="s">
        <v>23</v>
      </c>
      <c r="G63" s="71">
        <v>24861</v>
      </c>
      <c r="H63" s="67" t="s">
        <v>23</v>
      </c>
      <c r="I63" s="68">
        <v>61607</v>
      </c>
    </row>
    <row r="64" spans="1:9" x14ac:dyDescent="0.25">
      <c r="A64" s="57"/>
      <c r="B64" s="11"/>
      <c r="C64" s="11"/>
      <c r="D64" s="40"/>
      <c r="E64" s="40"/>
      <c r="F64" s="11"/>
      <c r="G64" s="11"/>
      <c r="H64" s="40"/>
      <c r="I64" s="12"/>
    </row>
    <row r="65" spans="1:9" x14ac:dyDescent="0.25">
      <c r="A65" s="66" t="s">
        <v>125</v>
      </c>
      <c r="B65" s="67" t="s">
        <v>23</v>
      </c>
      <c r="C65" s="67">
        <v>12596</v>
      </c>
      <c r="D65" s="67" t="s">
        <v>23</v>
      </c>
      <c r="E65" s="67">
        <v>12596</v>
      </c>
      <c r="F65" s="71" t="s">
        <v>23</v>
      </c>
      <c r="G65" s="71">
        <v>16402</v>
      </c>
      <c r="H65" s="67" t="s">
        <v>23</v>
      </c>
      <c r="I65" s="68">
        <v>206600</v>
      </c>
    </row>
    <row r="66" spans="1:9" x14ac:dyDescent="0.25">
      <c r="A66" s="57"/>
      <c r="B66" s="11"/>
      <c r="C66" s="11"/>
      <c r="D66" s="40"/>
      <c r="E66" s="40"/>
      <c r="F66" s="11"/>
      <c r="G66" s="11"/>
      <c r="H66" s="40"/>
      <c r="I66" s="12"/>
    </row>
    <row r="67" spans="1:9" x14ac:dyDescent="0.25">
      <c r="A67" s="57" t="s">
        <v>126</v>
      </c>
      <c r="B67" s="11" t="s">
        <v>23</v>
      </c>
      <c r="C67" s="11">
        <v>4500</v>
      </c>
      <c r="D67" s="40" t="s">
        <v>23</v>
      </c>
      <c r="E67" s="40">
        <v>4500</v>
      </c>
      <c r="F67" s="11" t="s">
        <v>23</v>
      </c>
      <c r="G67" s="11">
        <v>12975</v>
      </c>
      <c r="H67" s="40" t="s">
        <v>23</v>
      </c>
      <c r="I67" s="12">
        <v>58388</v>
      </c>
    </row>
    <row r="68" spans="1:9" x14ac:dyDescent="0.25">
      <c r="A68" s="57" t="s">
        <v>127</v>
      </c>
      <c r="B68" s="11" t="s">
        <v>23</v>
      </c>
      <c r="C68" s="11">
        <v>20</v>
      </c>
      <c r="D68" s="40" t="s">
        <v>23</v>
      </c>
      <c r="E68" s="40">
        <v>20</v>
      </c>
      <c r="F68" s="11" t="s">
        <v>23</v>
      </c>
      <c r="G68" s="11">
        <v>12975</v>
      </c>
      <c r="H68" s="40" t="s">
        <v>23</v>
      </c>
      <c r="I68" s="12">
        <v>260</v>
      </c>
    </row>
    <row r="69" spans="1:9" x14ac:dyDescent="0.25">
      <c r="A69" s="66" t="s">
        <v>128</v>
      </c>
      <c r="B69" s="67" t="s">
        <v>23</v>
      </c>
      <c r="C69" s="67">
        <v>4520</v>
      </c>
      <c r="D69" s="67" t="s">
        <v>23</v>
      </c>
      <c r="E69" s="67">
        <v>4520</v>
      </c>
      <c r="F69" s="71" t="s">
        <v>23</v>
      </c>
      <c r="G69" s="71">
        <v>12975</v>
      </c>
      <c r="H69" s="67" t="s">
        <v>23</v>
      </c>
      <c r="I69" s="68">
        <v>58648</v>
      </c>
    </row>
    <row r="70" spans="1:9" x14ac:dyDescent="0.25">
      <c r="A70" s="57"/>
      <c r="B70" s="11"/>
      <c r="C70" s="11"/>
      <c r="D70" s="40"/>
      <c r="E70" s="40"/>
      <c r="F70" s="11"/>
      <c r="G70" s="11"/>
      <c r="H70" s="40"/>
      <c r="I70" s="12"/>
    </row>
    <row r="71" spans="1:9" x14ac:dyDescent="0.25">
      <c r="A71" s="57" t="s">
        <v>129</v>
      </c>
      <c r="B71" s="11" t="s">
        <v>23</v>
      </c>
      <c r="C71" s="11">
        <v>548</v>
      </c>
      <c r="D71" s="40" t="s">
        <v>23</v>
      </c>
      <c r="E71" s="40">
        <v>548</v>
      </c>
      <c r="F71" s="11" t="s">
        <v>23</v>
      </c>
      <c r="G71" s="11">
        <v>22217</v>
      </c>
      <c r="H71" s="40" t="s">
        <v>23</v>
      </c>
      <c r="I71" s="12">
        <v>12175</v>
      </c>
    </row>
    <row r="72" spans="1:9" x14ac:dyDescent="0.25">
      <c r="A72" s="57" t="s">
        <v>130</v>
      </c>
      <c r="B72" s="11" t="s">
        <v>23</v>
      </c>
      <c r="C72" s="11">
        <v>360</v>
      </c>
      <c r="D72" s="40" t="s">
        <v>23</v>
      </c>
      <c r="E72" s="40">
        <v>360</v>
      </c>
      <c r="F72" s="11" t="s">
        <v>23</v>
      </c>
      <c r="G72" s="11">
        <v>47010</v>
      </c>
      <c r="H72" s="40" t="s">
        <v>23</v>
      </c>
      <c r="I72" s="12">
        <v>16923</v>
      </c>
    </row>
    <row r="73" spans="1:9" x14ac:dyDescent="0.25">
      <c r="A73" s="57" t="s">
        <v>131</v>
      </c>
      <c r="B73" s="11" t="s">
        <v>23</v>
      </c>
      <c r="C73" s="11">
        <v>1</v>
      </c>
      <c r="D73" s="40" t="s">
        <v>23</v>
      </c>
      <c r="E73" s="40">
        <v>1</v>
      </c>
      <c r="F73" s="11" t="s">
        <v>23</v>
      </c>
      <c r="G73" s="11">
        <v>23500</v>
      </c>
      <c r="H73" s="40" t="s">
        <v>23</v>
      </c>
      <c r="I73" s="12">
        <v>24</v>
      </c>
    </row>
    <row r="74" spans="1:9" x14ac:dyDescent="0.25">
      <c r="A74" s="57" t="s">
        <v>132</v>
      </c>
      <c r="B74" s="11" t="s">
        <v>23</v>
      </c>
      <c r="C74" s="11">
        <v>1577</v>
      </c>
      <c r="D74" s="40" t="s">
        <v>23</v>
      </c>
      <c r="E74" s="40">
        <v>1577</v>
      </c>
      <c r="F74" s="11" t="s">
        <v>23</v>
      </c>
      <c r="G74" s="11">
        <v>16411</v>
      </c>
      <c r="H74" s="40" t="s">
        <v>23</v>
      </c>
      <c r="I74" s="12">
        <v>25881</v>
      </c>
    </row>
    <row r="75" spans="1:9" x14ac:dyDescent="0.25">
      <c r="A75" s="57" t="s">
        <v>133</v>
      </c>
      <c r="B75" s="11" t="s">
        <v>23</v>
      </c>
      <c r="C75" s="11" t="s">
        <v>23</v>
      </c>
      <c r="D75" s="40" t="s">
        <v>23</v>
      </c>
      <c r="E75" s="40" t="s">
        <v>23</v>
      </c>
      <c r="F75" s="11" t="s">
        <v>23</v>
      </c>
      <c r="G75" s="11" t="s">
        <v>23</v>
      </c>
      <c r="H75" s="40" t="s">
        <v>23</v>
      </c>
      <c r="I75" s="12" t="s">
        <v>23</v>
      </c>
    </row>
    <row r="76" spans="1:9" x14ac:dyDescent="0.25">
      <c r="A76" s="57" t="s">
        <v>134</v>
      </c>
      <c r="B76" s="11">
        <v>7</v>
      </c>
      <c r="C76" s="11">
        <v>29</v>
      </c>
      <c r="D76" s="40" t="s">
        <v>23</v>
      </c>
      <c r="E76" s="40">
        <v>36</v>
      </c>
      <c r="F76" s="11">
        <v>10000</v>
      </c>
      <c r="G76" s="11">
        <v>12000</v>
      </c>
      <c r="H76" s="40" t="s">
        <v>23</v>
      </c>
      <c r="I76" s="12">
        <v>418</v>
      </c>
    </row>
    <row r="77" spans="1:9" x14ac:dyDescent="0.25">
      <c r="A77" s="57" t="s">
        <v>135</v>
      </c>
      <c r="B77" s="11" t="s">
        <v>23</v>
      </c>
      <c r="C77" s="11">
        <v>10</v>
      </c>
      <c r="D77" s="40" t="s">
        <v>23</v>
      </c>
      <c r="E77" s="40">
        <v>10</v>
      </c>
      <c r="F77" s="11" t="s">
        <v>23</v>
      </c>
      <c r="G77" s="11">
        <v>17000</v>
      </c>
      <c r="H77" s="40" t="s">
        <v>23</v>
      </c>
      <c r="I77" s="12">
        <v>170</v>
      </c>
    </row>
    <row r="78" spans="1:9" x14ac:dyDescent="0.25">
      <c r="A78" s="57" t="s">
        <v>136</v>
      </c>
      <c r="B78" s="11" t="s">
        <v>23</v>
      </c>
      <c r="C78" s="11">
        <v>180</v>
      </c>
      <c r="D78" s="40" t="s">
        <v>23</v>
      </c>
      <c r="E78" s="40">
        <v>180</v>
      </c>
      <c r="F78" s="11" t="s">
        <v>23</v>
      </c>
      <c r="G78" s="11">
        <v>14000</v>
      </c>
      <c r="H78" s="40" t="s">
        <v>23</v>
      </c>
      <c r="I78" s="12">
        <v>2520</v>
      </c>
    </row>
    <row r="79" spans="1:9" x14ac:dyDescent="0.25">
      <c r="A79" s="66" t="s">
        <v>137</v>
      </c>
      <c r="B79" s="67">
        <v>7</v>
      </c>
      <c r="C79" s="67">
        <v>2705</v>
      </c>
      <c r="D79" s="67" t="s">
        <v>23</v>
      </c>
      <c r="E79" s="67">
        <v>2712</v>
      </c>
      <c r="F79" s="71">
        <v>10000</v>
      </c>
      <c r="G79" s="71">
        <v>21457</v>
      </c>
      <c r="H79" s="67" t="s">
        <v>23</v>
      </c>
      <c r="I79" s="68">
        <v>58111</v>
      </c>
    </row>
    <row r="80" spans="1:9" x14ac:dyDescent="0.25">
      <c r="A80" s="57"/>
      <c r="B80" s="11"/>
      <c r="C80" s="11"/>
      <c r="D80" s="40"/>
      <c r="E80" s="40"/>
      <c r="F80" s="11"/>
      <c r="G80" s="11"/>
      <c r="H80" s="40"/>
      <c r="I80" s="12"/>
    </row>
    <row r="81" spans="1:9" x14ac:dyDescent="0.25">
      <c r="A81" s="57" t="s">
        <v>138</v>
      </c>
      <c r="B81" s="11" t="s">
        <v>23</v>
      </c>
      <c r="C81" s="11" t="s">
        <v>23</v>
      </c>
      <c r="D81" s="40" t="s">
        <v>23</v>
      </c>
      <c r="E81" s="40" t="s">
        <v>23</v>
      </c>
      <c r="F81" s="11" t="s">
        <v>23</v>
      </c>
      <c r="G81" s="11" t="s">
        <v>23</v>
      </c>
      <c r="H81" s="40" t="s">
        <v>23</v>
      </c>
      <c r="I81" s="12" t="s">
        <v>23</v>
      </c>
    </row>
    <row r="82" spans="1:9" x14ac:dyDescent="0.25">
      <c r="A82" s="57" t="s">
        <v>139</v>
      </c>
      <c r="B82" s="11" t="s">
        <v>23</v>
      </c>
      <c r="C82" s="11" t="s">
        <v>23</v>
      </c>
      <c r="D82" s="40" t="s">
        <v>23</v>
      </c>
      <c r="E82" s="40" t="s">
        <v>23</v>
      </c>
      <c r="F82" s="11" t="s">
        <v>23</v>
      </c>
      <c r="G82" s="11" t="s">
        <v>23</v>
      </c>
      <c r="H82" s="40" t="s">
        <v>23</v>
      </c>
      <c r="I82" s="12" t="s">
        <v>23</v>
      </c>
    </row>
    <row r="83" spans="1:9" x14ac:dyDescent="0.25">
      <c r="A83" s="66" t="s">
        <v>140</v>
      </c>
      <c r="B83" s="67" t="s">
        <v>23</v>
      </c>
      <c r="C83" s="67" t="s">
        <v>23</v>
      </c>
      <c r="D83" s="67" t="s">
        <v>23</v>
      </c>
      <c r="E83" s="67" t="s">
        <v>23</v>
      </c>
      <c r="F83" s="71" t="s">
        <v>23</v>
      </c>
      <c r="G83" s="71" t="s">
        <v>23</v>
      </c>
      <c r="H83" s="67" t="s">
        <v>23</v>
      </c>
      <c r="I83" s="68" t="s">
        <v>23</v>
      </c>
    </row>
    <row r="84" spans="1:9" x14ac:dyDescent="0.25">
      <c r="A84" s="57"/>
      <c r="B84" s="11"/>
      <c r="C84" s="11"/>
      <c r="D84" s="40"/>
      <c r="E84" s="40"/>
      <c r="F84" s="11"/>
      <c r="G84" s="11"/>
      <c r="H84" s="40"/>
      <c r="I84" s="12"/>
    </row>
    <row r="85" spans="1:9" ht="13.8" thickBot="1" x14ac:dyDescent="0.3">
      <c r="A85" s="60" t="s">
        <v>141</v>
      </c>
      <c r="B85" s="47">
        <v>8</v>
      </c>
      <c r="C85" s="47">
        <v>31486</v>
      </c>
      <c r="D85" s="47">
        <v>10</v>
      </c>
      <c r="E85" s="47">
        <v>31504</v>
      </c>
      <c r="F85" s="149">
        <v>10500</v>
      </c>
      <c r="G85" s="149">
        <v>16437</v>
      </c>
      <c r="H85" s="149">
        <v>15000</v>
      </c>
      <c r="I85" s="48">
        <v>517767</v>
      </c>
    </row>
  </sheetData>
  <mergeCells count="7">
    <mergeCell ref="A1:I1"/>
    <mergeCell ref="A5:A7"/>
    <mergeCell ref="I5:I7"/>
    <mergeCell ref="B6:B7"/>
    <mergeCell ref="E6:E7"/>
    <mergeCell ref="F6:F7"/>
    <mergeCell ref="A3:I3"/>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Hoja166">
    <pageSetUpPr fitToPage="1"/>
  </sheetPr>
  <dimension ref="A1:G21"/>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1" width="18.88671875" style="272" customWidth="1"/>
    <col min="2" max="6" width="18" style="272" customWidth="1"/>
    <col min="7" max="8" width="11.44140625" style="272"/>
    <col min="9" max="9" width="11.109375" style="272" customWidth="1"/>
    <col min="10" max="17" width="12" style="272" customWidth="1"/>
    <col min="18" max="16384" width="11.44140625" style="272"/>
  </cols>
  <sheetData>
    <row r="1" spans="1:7" s="300" customFormat="1" ht="17.399999999999999" x14ac:dyDescent="0.3">
      <c r="A1" s="2014" t="s">
        <v>0</v>
      </c>
      <c r="B1" s="2014"/>
      <c r="C1" s="2014"/>
      <c r="D1" s="2014"/>
      <c r="E1" s="2014"/>
      <c r="F1" s="2014"/>
    </row>
    <row r="2" spans="1:7" s="301" customFormat="1" ht="12.75" customHeight="1" x14ac:dyDescent="0.25"/>
    <row r="3" spans="1:7" s="301" customFormat="1" ht="13.8" x14ac:dyDescent="0.25">
      <c r="A3" s="2022" t="s">
        <v>661</v>
      </c>
      <c r="B3" s="2022"/>
      <c r="C3" s="2022"/>
      <c r="D3" s="2022"/>
      <c r="E3" s="2022"/>
      <c r="F3" s="2022"/>
    </row>
    <row r="4" spans="1:7" s="301" customFormat="1" ht="13.8" x14ac:dyDescent="0.25">
      <c r="A4" s="2022" t="s">
        <v>237</v>
      </c>
      <c r="B4" s="2022"/>
      <c r="C4" s="2022"/>
      <c r="D4" s="2022"/>
      <c r="E4" s="2022"/>
      <c r="F4" s="2022"/>
    </row>
    <row r="5" spans="1:7" s="301" customFormat="1" ht="14.25" customHeight="1" thickBot="1" x14ac:dyDescent="0.3">
      <c r="A5" s="302"/>
      <c r="B5" s="303"/>
      <c r="C5" s="303"/>
      <c r="D5" s="303"/>
      <c r="E5" s="303"/>
      <c r="F5" s="303"/>
    </row>
    <row r="6" spans="1:7" s="642" customFormat="1" ht="22.5" customHeight="1" x14ac:dyDescent="0.25">
      <c r="A6" s="2136" t="s">
        <v>2</v>
      </c>
      <c r="B6" s="627"/>
      <c r="C6" s="627"/>
      <c r="D6" s="627"/>
      <c r="E6" s="428" t="s">
        <v>142</v>
      </c>
      <c r="F6" s="384"/>
    </row>
    <row r="7" spans="1:7" s="642" customFormat="1" ht="22.5" customHeight="1" x14ac:dyDescent="0.25">
      <c r="A7" s="2137"/>
      <c r="B7" s="393" t="s">
        <v>3</v>
      </c>
      <c r="C7" s="393" t="s">
        <v>10</v>
      </c>
      <c r="D7" s="393" t="s">
        <v>4</v>
      </c>
      <c r="E7" s="393" t="s">
        <v>143</v>
      </c>
      <c r="F7" s="408" t="s">
        <v>5</v>
      </c>
    </row>
    <row r="8" spans="1:7" s="642" customFormat="1" ht="22.5" customHeight="1" x14ac:dyDescent="0.25">
      <c r="A8" s="2137"/>
      <c r="B8" s="393" t="s">
        <v>366</v>
      </c>
      <c r="C8" s="393" t="s">
        <v>145</v>
      </c>
      <c r="D8" s="652" t="s">
        <v>296</v>
      </c>
      <c r="E8" s="393" t="s">
        <v>146</v>
      </c>
      <c r="F8" s="408" t="s">
        <v>8</v>
      </c>
    </row>
    <row r="9" spans="1:7" s="642" customFormat="1" ht="22.5" customHeight="1" thickBot="1" x14ac:dyDescent="0.3">
      <c r="A9" s="2138"/>
      <c r="B9" s="388"/>
      <c r="C9" s="388"/>
      <c r="D9" s="388"/>
      <c r="E9" s="396" t="s">
        <v>147</v>
      </c>
      <c r="F9" s="553"/>
    </row>
    <row r="10" spans="1:7" x14ac:dyDescent="0.25">
      <c r="A10" s="883">
        <v>2009</v>
      </c>
      <c r="B10" s="752">
        <v>15.919</v>
      </c>
      <c r="C10" s="756">
        <v>97.108486713989564</v>
      </c>
      <c r="D10" s="752">
        <v>154.58699999999999</v>
      </c>
      <c r="E10" s="757">
        <v>120.55</v>
      </c>
      <c r="F10" s="758">
        <v>186354.62849999999</v>
      </c>
      <c r="G10" s="349"/>
    </row>
    <row r="11" spans="1:7" x14ac:dyDescent="0.25">
      <c r="A11" s="883">
        <v>2010</v>
      </c>
      <c r="B11" s="752">
        <v>14.85</v>
      </c>
      <c r="C11" s="756">
        <v>91.960269360269379</v>
      </c>
      <c r="D11" s="752">
        <v>136.56100000000001</v>
      </c>
      <c r="E11" s="757">
        <v>169.4</v>
      </c>
      <c r="F11" s="758">
        <v>231334.33400000003</v>
      </c>
      <c r="G11" s="349"/>
    </row>
    <row r="12" spans="1:7" x14ac:dyDescent="0.25">
      <c r="A12" s="904">
        <v>2011</v>
      </c>
      <c r="B12" s="752">
        <v>15.75</v>
      </c>
      <c r="C12" s="756">
        <v>89.372698412698412</v>
      </c>
      <c r="D12" s="752">
        <v>140.762</v>
      </c>
      <c r="E12" s="757">
        <v>187.91</v>
      </c>
      <c r="F12" s="758">
        <v>264505.87420000002</v>
      </c>
      <c r="G12" s="349"/>
    </row>
    <row r="13" spans="1:7" x14ac:dyDescent="0.25">
      <c r="A13" s="904">
        <v>2012</v>
      </c>
      <c r="B13" s="752">
        <v>17.494</v>
      </c>
      <c r="C13" s="756">
        <v>88.237681490796845</v>
      </c>
      <c r="D13" s="752">
        <v>154.363</v>
      </c>
      <c r="E13" s="757">
        <v>134.16</v>
      </c>
      <c r="F13" s="758">
        <v>207093.40079999997</v>
      </c>
      <c r="G13" s="349"/>
    </row>
    <row r="14" spans="1:7" x14ac:dyDescent="0.25">
      <c r="A14" s="904">
        <v>2013</v>
      </c>
      <c r="B14" s="752">
        <v>20.196999999999999</v>
      </c>
      <c r="C14" s="756">
        <v>93.499034510075759</v>
      </c>
      <c r="D14" s="752">
        <v>188.84</v>
      </c>
      <c r="E14" s="757">
        <v>117.39</v>
      </c>
      <c r="F14" s="758">
        <v>221679.27599999998</v>
      </c>
      <c r="G14" s="349"/>
    </row>
    <row r="15" spans="1:7" x14ac:dyDescent="0.25">
      <c r="A15" s="904">
        <v>2014</v>
      </c>
      <c r="B15" s="752">
        <v>20.965</v>
      </c>
      <c r="C15" s="756">
        <v>84.630097782017643</v>
      </c>
      <c r="D15" s="752">
        <v>177.42699999999999</v>
      </c>
      <c r="E15" s="757">
        <v>93.83</v>
      </c>
      <c r="F15" s="758">
        <v>166479.75409999999</v>
      </c>
      <c r="G15" s="349"/>
    </row>
    <row r="16" spans="1:7" x14ac:dyDescent="0.25">
      <c r="A16" s="904">
        <v>2015</v>
      </c>
      <c r="B16" s="752">
        <v>19.995999999999999</v>
      </c>
      <c r="C16" s="756">
        <v>89.225845169033818</v>
      </c>
      <c r="D16" s="752">
        <v>178.416</v>
      </c>
      <c r="E16" s="757">
        <v>135.69</v>
      </c>
      <c r="F16" s="758">
        <v>242093</v>
      </c>
      <c r="G16" s="349"/>
    </row>
    <row r="17" spans="1:7" x14ac:dyDescent="0.25">
      <c r="A17" s="904">
        <v>2016</v>
      </c>
      <c r="B17" s="752">
        <v>24.317</v>
      </c>
      <c r="C17" s="756">
        <v>86.275033926882415</v>
      </c>
      <c r="D17" s="752">
        <v>209.79499999999999</v>
      </c>
      <c r="E17" s="757">
        <v>201.3</v>
      </c>
      <c r="F17" s="758">
        <v>422317</v>
      </c>
      <c r="G17" s="349"/>
    </row>
    <row r="18" spans="1:7" x14ac:dyDescent="0.25">
      <c r="A18" s="904">
        <v>2017</v>
      </c>
      <c r="B18" s="752">
        <v>26.63</v>
      </c>
      <c r="C18" s="756">
        <v>103.15884340968833</v>
      </c>
      <c r="D18" s="752">
        <v>274.71199999999999</v>
      </c>
      <c r="E18" s="757">
        <v>148.91999999999999</v>
      </c>
      <c r="F18" s="758">
        <v>409101.11039999995</v>
      </c>
      <c r="G18" s="349"/>
    </row>
    <row r="19" spans="1:7" x14ac:dyDescent="0.25">
      <c r="A19" s="904">
        <v>2018</v>
      </c>
      <c r="B19" s="873">
        <v>28.428000000000001</v>
      </c>
      <c r="C19" s="875">
        <v>96.199521598424099</v>
      </c>
      <c r="D19" s="873">
        <v>273.476</v>
      </c>
      <c r="E19" s="876">
        <v>146.54</v>
      </c>
      <c r="F19" s="877">
        <v>400751.73039999994</v>
      </c>
      <c r="G19" s="349"/>
    </row>
    <row r="20" spans="1:7" ht="13.8" thickBot="1" x14ac:dyDescent="0.3">
      <c r="A20" s="905">
        <v>2019</v>
      </c>
      <c r="B20" s="752">
        <v>27.347999999999999</v>
      </c>
      <c r="C20" s="756">
        <v>99.222246599385713</v>
      </c>
      <c r="D20" s="752">
        <v>271.35300000000001</v>
      </c>
      <c r="E20" s="1929">
        <v>149.13</v>
      </c>
      <c r="F20" s="877">
        <v>404668.72889999999</v>
      </c>
      <c r="G20" s="349"/>
    </row>
    <row r="21" spans="1:7" x14ac:dyDescent="0.25">
      <c r="A21" s="307"/>
      <c r="B21" s="307"/>
      <c r="C21" s="307"/>
      <c r="D21" s="307"/>
      <c r="E21" s="307"/>
      <c r="F21" s="307"/>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167">
    <pageSetUpPr fitToPage="1"/>
  </sheetPr>
  <dimension ref="A1:K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9.33203125" style="172" customWidth="1"/>
    <col min="2" max="9" width="12.6640625" style="172" customWidth="1"/>
    <col min="10" max="10" width="11.44140625" style="172" customWidth="1"/>
    <col min="11"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792</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25.5" customHeight="1" x14ac:dyDescent="0.25">
      <c r="A5" s="2005" t="s">
        <v>77</v>
      </c>
      <c r="B5" s="366" t="s">
        <v>241</v>
      </c>
      <c r="C5" s="367"/>
      <c r="D5" s="367"/>
      <c r="E5" s="368"/>
      <c r="F5" s="366" t="s">
        <v>178</v>
      </c>
      <c r="G5" s="367"/>
      <c r="H5" s="367"/>
      <c r="I5" s="1999" t="s">
        <v>11</v>
      </c>
    </row>
    <row r="6" spans="1:11" s="380" customFormat="1" ht="25.5" customHeight="1" x14ac:dyDescent="0.25">
      <c r="A6" s="2006"/>
      <c r="B6" s="2160" t="s">
        <v>17</v>
      </c>
      <c r="C6" s="188" t="s">
        <v>18</v>
      </c>
      <c r="D6" s="189"/>
      <c r="E6" s="2160" t="s">
        <v>19</v>
      </c>
      <c r="F6" s="2160" t="s">
        <v>17</v>
      </c>
      <c r="G6" s="188" t="s">
        <v>18</v>
      </c>
      <c r="H6" s="190"/>
      <c r="I6" s="2000"/>
    </row>
    <row r="7" spans="1:11" s="380" customFormat="1" ht="25.5" customHeight="1" thickBot="1" x14ac:dyDescent="0.3">
      <c r="A7" s="2006"/>
      <c r="B7" s="2165"/>
      <c r="C7" s="653" t="s">
        <v>393</v>
      </c>
      <c r="D7" s="653" t="s">
        <v>394</v>
      </c>
      <c r="E7" s="2165" t="s">
        <v>19</v>
      </c>
      <c r="F7" s="2165"/>
      <c r="G7" s="653" t="s">
        <v>393</v>
      </c>
      <c r="H7" s="653" t="s">
        <v>394</v>
      </c>
      <c r="I7" s="2000"/>
    </row>
    <row r="8" spans="1:11" ht="24.75" customHeight="1" x14ac:dyDescent="0.25">
      <c r="A8" s="65" t="s">
        <v>81</v>
      </c>
      <c r="B8" s="110">
        <v>4</v>
      </c>
      <c r="C8" s="110">
        <v>6</v>
      </c>
      <c r="D8" s="37" t="s">
        <v>23</v>
      </c>
      <c r="E8" s="37">
        <v>10</v>
      </c>
      <c r="F8" s="110">
        <v>3150</v>
      </c>
      <c r="G8" s="110">
        <v>5150</v>
      </c>
      <c r="H8" s="37" t="s">
        <v>23</v>
      </c>
      <c r="I8" s="117">
        <v>44</v>
      </c>
      <c r="J8" s="177"/>
      <c r="K8" s="177"/>
    </row>
    <row r="9" spans="1:11" x14ac:dyDescent="0.25">
      <c r="A9" s="57" t="s">
        <v>82</v>
      </c>
      <c r="B9" s="11">
        <v>2</v>
      </c>
      <c r="C9" s="11">
        <v>3</v>
      </c>
      <c r="D9" s="40" t="s">
        <v>23</v>
      </c>
      <c r="E9" s="40">
        <v>5</v>
      </c>
      <c r="F9" s="11">
        <v>3120</v>
      </c>
      <c r="G9" s="11">
        <v>4250</v>
      </c>
      <c r="H9" s="40" t="s">
        <v>23</v>
      </c>
      <c r="I9" s="12">
        <v>19</v>
      </c>
      <c r="J9" s="177"/>
      <c r="K9" s="177"/>
    </row>
    <row r="10" spans="1:11" x14ac:dyDescent="0.25">
      <c r="A10" s="57" t="s">
        <v>83</v>
      </c>
      <c r="B10" s="40">
        <v>7</v>
      </c>
      <c r="C10" s="40">
        <v>10</v>
      </c>
      <c r="D10" s="40" t="s">
        <v>23</v>
      </c>
      <c r="E10" s="40">
        <v>17</v>
      </c>
      <c r="F10" s="11">
        <v>5260</v>
      </c>
      <c r="G10" s="11">
        <v>5260</v>
      </c>
      <c r="H10" s="40" t="s">
        <v>23</v>
      </c>
      <c r="I10" s="41">
        <v>89</v>
      </c>
      <c r="J10" s="177"/>
      <c r="K10" s="177"/>
    </row>
    <row r="11" spans="1:11" x14ac:dyDescent="0.25">
      <c r="A11" s="57" t="s">
        <v>84</v>
      </c>
      <c r="B11" s="11">
        <v>3</v>
      </c>
      <c r="C11" s="11">
        <v>4</v>
      </c>
      <c r="D11" s="40" t="s">
        <v>23</v>
      </c>
      <c r="E11" s="40">
        <v>7</v>
      </c>
      <c r="F11" s="11">
        <v>4000</v>
      </c>
      <c r="G11" s="11">
        <v>4500</v>
      </c>
      <c r="H11" s="40" t="s">
        <v>23</v>
      </c>
      <c r="I11" s="12">
        <v>223</v>
      </c>
      <c r="J11" s="177"/>
      <c r="K11" s="177"/>
    </row>
    <row r="12" spans="1:11" x14ac:dyDescent="0.25">
      <c r="A12" s="66" t="s">
        <v>85</v>
      </c>
      <c r="B12" s="67">
        <v>16</v>
      </c>
      <c r="C12" s="67">
        <v>23</v>
      </c>
      <c r="D12" s="67" t="s">
        <v>23</v>
      </c>
      <c r="E12" s="67">
        <v>39</v>
      </c>
      <c r="F12" s="71">
        <v>4229</v>
      </c>
      <c r="G12" s="71">
        <v>4967</v>
      </c>
      <c r="H12" s="67" t="s">
        <v>23</v>
      </c>
      <c r="I12" s="68">
        <v>375</v>
      </c>
      <c r="J12" s="177"/>
      <c r="K12" s="177"/>
    </row>
    <row r="13" spans="1:11" x14ac:dyDescent="0.25">
      <c r="A13" s="57"/>
      <c r="B13" s="40"/>
      <c r="C13" s="40"/>
      <c r="D13" s="40"/>
      <c r="E13" s="40"/>
      <c r="F13" s="11"/>
      <c r="G13" s="11"/>
      <c r="H13" s="40"/>
      <c r="I13" s="41"/>
      <c r="J13" s="177"/>
      <c r="K13" s="177"/>
    </row>
    <row r="14" spans="1:11" x14ac:dyDescent="0.25">
      <c r="A14" s="66" t="s">
        <v>86</v>
      </c>
      <c r="B14" s="67">
        <v>2</v>
      </c>
      <c r="C14" s="67" t="s">
        <v>23</v>
      </c>
      <c r="D14" s="67" t="s">
        <v>23</v>
      </c>
      <c r="E14" s="67">
        <v>2</v>
      </c>
      <c r="F14" s="71">
        <v>7000</v>
      </c>
      <c r="G14" s="71" t="s">
        <v>23</v>
      </c>
      <c r="H14" s="67" t="s">
        <v>23</v>
      </c>
      <c r="I14" s="68">
        <v>14</v>
      </c>
      <c r="J14" s="177"/>
      <c r="K14" s="177"/>
    </row>
    <row r="15" spans="1:11" x14ac:dyDescent="0.25">
      <c r="A15" s="57"/>
      <c r="B15" s="40"/>
      <c r="C15" s="40"/>
      <c r="D15" s="40"/>
      <c r="E15" s="40"/>
      <c r="F15" s="11"/>
      <c r="G15" s="11"/>
      <c r="H15" s="40"/>
      <c r="I15" s="41"/>
      <c r="J15" s="177"/>
      <c r="K15" s="177"/>
    </row>
    <row r="16" spans="1:11" x14ac:dyDescent="0.25">
      <c r="A16" s="66" t="s">
        <v>87</v>
      </c>
      <c r="B16" s="67">
        <v>7</v>
      </c>
      <c r="C16" s="67" t="s">
        <v>23</v>
      </c>
      <c r="D16" s="67" t="s">
        <v>23</v>
      </c>
      <c r="E16" s="67">
        <v>7</v>
      </c>
      <c r="F16" s="71">
        <v>12083</v>
      </c>
      <c r="G16" s="71" t="s">
        <v>23</v>
      </c>
      <c r="H16" s="67" t="s">
        <v>23</v>
      </c>
      <c r="I16" s="68">
        <v>85</v>
      </c>
      <c r="J16" s="177"/>
      <c r="K16" s="177"/>
    </row>
    <row r="17" spans="1:11" x14ac:dyDescent="0.25">
      <c r="A17" s="57"/>
      <c r="B17" s="40"/>
      <c r="C17" s="40"/>
      <c r="D17" s="40"/>
      <c r="E17" s="40"/>
      <c r="F17" s="11"/>
      <c r="G17" s="11"/>
      <c r="H17" s="40"/>
      <c r="I17" s="41"/>
      <c r="J17" s="177"/>
      <c r="K17" s="177"/>
    </row>
    <row r="18" spans="1:11" x14ac:dyDescent="0.25">
      <c r="A18" s="57" t="s">
        <v>160</v>
      </c>
      <c r="B18" s="11" t="s">
        <v>23</v>
      </c>
      <c r="C18" s="11">
        <v>9</v>
      </c>
      <c r="D18" s="40" t="s">
        <v>23</v>
      </c>
      <c r="E18" s="40">
        <v>9</v>
      </c>
      <c r="F18" s="11" t="s">
        <v>23</v>
      </c>
      <c r="G18" s="11">
        <v>8750</v>
      </c>
      <c r="H18" s="40" t="s">
        <v>23</v>
      </c>
      <c r="I18" s="12">
        <v>79</v>
      </c>
      <c r="J18" s="177"/>
      <c r="K18" s="177"/>
    </row>
    <row r="19" spans="1:11" x14ac:dyDescent="0.25">
      <c r="A19" s="57" t="s">
        <v>89</v>
      </c>
      <c r="B19" s="11">
        <v>12</v>
      </c>
      <c r="C19" s="40" t="s">
        <v>23</v>
      </c>
      <c r="D19" s="40" t="s">
        <v>23</v>
      </c>
      <c r="E19" s="40">
        <v>12</v>
      </c>
      <c r="F19" s="11">
        <v>6300</v>
      </c>
      <c r="G19" s="40" t="s">
        <v>23</v>
      </c>
      <c r="H19" s="40" t="s">
        <v>23</v>
      </c>
      <c r="I19" s="12">
        <v>76</v>
      </c>
      <c r="J19" s="177"/>
      <c r="K19" s="177"/>
    </row>
    <row r="20" spans="1:11" x14ac:dyDescent="0.25">
      <c r="A20" s="57" t="s">
        <v>90</v>
      </c>
      <c r="B20" s="11">
        <v>16</v>
      </c>
      <c r="C20" s="11">
        <v>6</v>
      </c>
      <c r="D20" s="40" t="s">
        <v>23</v>
      </c>
      <c r="E20" s="40">
        <v>22</v>
      </c>
      <c r="F20" s="11">
        <v>6300</v>
      </c>
      <c r="G20" s="11">
        <v>10950</v>
      </c>
      <c r="H20" s="40" t="s">
        <v>23</v>
      </c>
      <c r="I20" s="12">
        <v>167</v>
      </c>
      <c r="J20" s="177"/>
      <c r="K20" s="177"/>
    </row>
    <row r="21" spans="1:11" x14ac:dyDescent="0.25">
      <c r="A21" s="66" t="s">
        <v>91</v>
      </c>
      <c r="B21" s="67">
        <v>28</v>
      </c>
      <c r="C21" s="67">
        <v>15</v>
      </c>
      <c r="D21" s="67" t="s">
        <v>23</v>
      </c>
      <c r="E21" s="67">
        <v>43</v>
      </c>
      <c r="F21" s="71">
        <v>6300</v>
      </c>
      <c r="G21" s="71">
        <v>9630</v>
      </c>
      <c r="H21" s="67" t="s">
        <v>23</v>
      </c>
      <c r="I21" s="68">
        <v>322</v>
      </c>
      <c r="J21" s="177"/>
      <c r="K21" s="177"/>
    </row>
    <row r="22" spans="1:11" x14ac:dyDescent="0.25">
      <c r="A22" s="57"/>
      <c r="B22" s="40"/>
      <c r="C22" s="40"/>
      <c r="D22" s="40"/>
      <c r="E22" s="40"/>
      <c r="F22" s="11"/>
      <c r="G22" s="11"/>
      <c r="H22" s="40"/>
      <c r="I22" s="41"/>
      <c r="J22" s="177"/>
      <c r="K22" s="177"/>
    </row>
    <row r="23" spans="1:11" x14ac:dyDescent="0.25">
      <c r="A23" s="66" t="s">
        <v>92</v>
      </c>
      <c r="B23" s="67" t="s">
        <v>23</v>
      </c>
      <c r="C23" s="67">
        <v>12</v>
      </c>
      <c r="D23" s="67" t="s">
        <v>23</v>
      </c>
      <c r="E23" s="67">
        <v>12</v>
      </c>
      <c r="F23" s="71" t="s">
        <v>23</v>
      </c>
      <c r="G23" s="71">
        <v>9250</v>
      </c>
      <c r="H23" s="67" t="s">
        <v>23</v>
      </c>
      <c r="I23" s="68">
        <v>111</v>
      </c>
      <c r="J23" s="177"/>
      <c r="K23" s="177"/>
    </row>
    <row r="24" spans="1:11" x14ac:dyDescent="0.25">
      <c r="A24" s="57"/>
      <c r="B24" s="40"/>
      <c r="C24" s="40"/>
      <c r="D24" s="40"/>
      <c r="E24" s="40"/>
      <c r="F24" s="11"/>
      <c r="G24" s="11"/>
      <c r="H24" s="40"/>
      <c r="I24" s="41"/>
      <c r="J24" s="177"/>
      <c r="K24" s="177"/>
    </row>
    <row r="25" spans="1:11" x14ac:dyDescent="0.25">
      <c r="A25" s="66" t="s">
        <v>93</v>
      </c>
      <c r="B25" s="67" t="s">
        <v>23</v>
      </c>
      <c r="C25" s="67">
        <v>9</v>
      </c>
      <c r="D25" s="67" t="s">
        <v>23</v>
      </c>
      <c r="E25" s="67">
        <v>9</v>
      </c>
      <c r="F25" s="71" t="s">
        <v>23</v>
      </c>
      <c r="G25" s="71">
        <v>5000</v>
      </c>
      <c r="H25" s="67" t="s">
        <v>23</v>
      </c>
      <c r="I25" s="68">
        <v>45</v>
      </c>
      <c r="J25" s="177"/>
      <c r="K25" s="177"/>
    </row>
    <row r="26" spans="1:11" x14ac:dyDescent="0.25">
      <c r="A26" s="57"/>
      <c r="B26" s="40"/>
      <c r="C26" s="40"/>
      <c r="D26" s="40"/>
      <c r="E26" s="40"/>
      <c r="F26" s="11"/>
      <c r="G26" s="11"/>
      <c r="H26" s="40"/>
      <c r="I26" s="41"/>
      <c r="J26" s="177"/>
      <c r="K26" s="177"/>
    </row>
    <row r="27" spans="1:11" x14ac:dyDescent="0.25">
      <c r="A27" s="57" t="s">
        <v>94</v>
      </c>
      <c r="B27" s="40" t="s">
        <v>23</v>
      </c>
      <c r="C27" s="40" t="s">
        <v>23</v>
      </c>
      <c r="D27" s="40" t="s">
        <v>23</v>
      </c>
      <c r="E27" s="40" t="s">
        <v>23</v>
      </c>
      <c r="F27" s="40" t="s">
        <v>23</v>
      </c>
      <c r="G27" s="11" t="s">
        <v>23</v>
      </c>
      <c r="H27" s="40" t="s">
        <v>23</v>
      </c>
      <c r="I27" s="41" t="s">
        <v>23</v>
      </c>
      <c r="J27" s="177"/>
      <c r="K27" s="177"/>
    </row>
    <row r="28" spans="1:11" x14ac:dyDescent="0.25">
      <c r="A28" s="57" t="s">
        <v>95</v>
      </c>
      <c r="B28" s="40" t="s">
        <v>23</v>
      </c>
      <c r="C28" s="40" t="s">
        <v>23</v>
      </c>
      <c r="D28" s="40" t="s">
        <v>23</v>
      </c>
      <c r="E28" s="40" t="s">
        <v>23</v>
      </c>
      <c r="F28" s="40" t="s">
        <v>23</v>
      </c>
      <c r="G28" s="11" t="s">
        <v>23</v>
      </c>
      <c r="H28" s="40" t="s">
        <v>23</v>
      </c>
      <c r="I28" s="41" t="s">
        <v>23</v>
      </c>
      <c r="J28" s="177"/>
      <c r="K28" s="177"/>
    </row>
    <row r="29" spans="1:11" x14ac:dyDescent="0.25">
      <c r="A29" s="57" t="s">
        <v>96</v>
      </c>
      <c r="B29" s="40" t="s">
        <v>23</v>
      </c>
      <c r="C29" s="11">
        <v>39</v>
      </c>
      <c r="D29" s="40" t="s">
        <v>23</v>
      </c>
      <c r="E29" s="40">
        <v>39</v>
      </c>
      <c r="F29" s="40" t="s">
        <v>23</v>
      </c>
      <c r="G29" s="11">
        <v>5000</v>
      </c>
      <c r="H29" s="40" t="s">
        <v>23</v>
      </c>
      <c r="I29" s="12">
        <v>195</v>
      </c>
      <c r="J29" s="177"/>
      <c r="K29" s="177"/>
    </row>
    <row r="30" spans="1:11" x14ac:dyDescent="0.25">
      <c r="A30" s="66" t="s">
        <v>97</v>
      </c>
      <c r="B30" s="67" t="s">
        <v>23</v>
      </c>
      <c r="C30" s="67">
        <v>39</v>
      </c>
      <c r="D30" s="67" t="s">
        <v>23</v>
      </c>
      <c r="E30" s="67">
        <v>39</v>
      </c>
      <c r="F30" s="71" t="s">
        <v>23</v>
      </c>
      <c r="G30" s="71">
        <v>5000</v>
      </c>
      <c r="H30" s="67" t="s">
        <v>23</v>
      </c>
      <c r="I30" s="68">
        <v>195</v>
      </c>
      <c r="J30" s="177"/>
      <c r="K30" s="177"/>
    </row>
    <row r="31" spans="1:11" x14ac:dyDescent="0.25">
      <c r="A31" s="57"/>
      <c r="B31" s="40"/>
      <c r="C31" s="40"/>
      <c r="D31" s="40"/>
      <c r="E31" s="40"/>
      <c r="F31" s="11"/>
      <c r="G31" s="11"/>
      <c r="H31" s="40"/>
      <c r="I31" s="41"/>
      <c r="J31" s="177"/>
      <c r="K31" s="177"/>
    </row>
    <row r="32" spans="1:11" x14ac:dyDescent="0.25">
      <c r="A32" s="57" t="s">
        <v>98</v>
      </c>
      <c r="B32" s="73" t="s">
        <v>23</v>
      </c>
      <c r="C32" s="73">
        <v>25</v>
      </c>
      <c r="D32" s="40" t="s">
        <v>23</v>
      </c>
      <c r="E32" s="40">
        <v>25</v>
      </c>
      <c r="F32" s="73" t="s">
        <v>23</v>
      </c>
      <c r="G32" s="73">
        <v>11916</v>
      </c>
      <c r="H32" s="40" t="s">
        <v>23</v>
      </c>
      <c r="I32" s="12">
        <v>298</v>
      </c>
      <c r="J32" s="177"/>
      <c r="K32" s="177"/>
    </row>
    <row r="33" spans="1:11" x14ac:dyDescent="0.25">
      <c r="A33" s="57" t="s">
        <v>99</v>
      </c>
      <c r="B33" s="73" t="s">
        <v>23</v>
      </c>
      <c r="C33" s="73">
        <v>9</v>
      </c>
      <c r="D33" s="40" t="s">
        <v>23</v>
      </c>
      <c r="E33" s="40">
        <v>9</v>
      </c>
      <c r="F33" s="73" t="s">
        <v>23</v>
      </c>
      <c r="G33" s="73">
        <v>16133</v>
      </c>
      <c r="H33" s="40" t="s">
        <v>23</v>
      </c>
      <c r="I33" s="12">
        <v>145</v>
      </c>
      <c r="J33" s="177"/>
      <c r="K33" s="177"/>
    </row>
    <row r="34" spans="1:11" x14ac:dyDescent="0.25">
      <c r="A34" s="57" t="s">
        <v>100</v>
      </c>
      <c r="B34" s="73" t="s">
        <v>23</v>
      </c>
      <c r="C34" s="73">
        <v>4</v>
      </c>
      <c r="D34" s="40" t="s">
        <v>23</v>
      </c>
      <c r="E34" s="40">
        <v>4</v>
      </c>
      <c r="F34" s="73" t="s">
        <v>23</v>
      </c>
      <c r="G34" s="73">
        <v>7218</v>
      </c>
      <c r="H34" s="40" t="s">
        <v>23</v>
      </c>
      <c r="I34" s="12">
        <v>29</v>
      </c>
      <c r="J34" s="177"/>
      <c r="K34" s="177"/>
    </row>
    <row r="35" spans="1:11" x14ac:dyDescent="0.25">
      <c r="A35" s="57" t="s">
        <v>101</v>
      </c>
      <c r="B35" s="73" t="s">
        <v>23</v>
      </c>
      <c r="C35" s="73">
        <v>16</v>
      </c>
      <c r="D35" s="40" t="s">
        <v>23</v>
      </c>
      <c r="E35" s="40">
        <v>16</v>
      </c>
      <c r="F35" s="73" t="s">
        <v>23</v>
      </c>
      <c r="G35" s="73">
        <v>10000</v>
      </c>
      <c r="H35" s="40" t="s">
        <v>23</v>
      </c>
      <c r="I35" s="12">
        <v>160</v>
      </c>
      <c r="J35" s="177"/>
      <c r="K35" s="177"/>
    </row>
    <row r="36" spans="1:11" x14ac:dyDescent="0.25">
      <c r="A36" s="66" t="s">
        <v>102</v>
      </c>
      <c r="B36" s="67" t="s">
        <v>23</v>
      </c>
      <c r="C36" s="67">
        <v>54</v>
      </c>
      <c r="D36" s="67" t="s">
        <v>23</v>
      </c>
      <c r="E36" s="67">
        <v>54</v>
      </c>
      <c r="F36" s="71" t="s">
        <v>23</v>
      </c>
      <c r="G36" s="71">
        <v>11703</v>
      </c>
      <c r="H36" s="67" t="s">
        <v>23</v>
      </c>
      <c r="I36" s="68">
        <v>632</v>
      </c>
      <c r="J36" s="177"/>
      <c r="K36" s="177"/>
    </row>
    <row r="37" spans="1:11" x14ac:dyDescent="0.25">
      <c r="A37" s="57"/>
      <c r="B37" s="40"/>
      <c r="C37" s="40"/>
      <c r="D37" s="40"/>
      <c r="E37" s="40"/>
      <c r="F37" s="11"/>
      <c r="G37" s="11"/>
      <c r="H37" s="11"/>
      <c r="I37" s="41"/>
      <c r="J37" s="177"/>
      <c r="K37" s="177"/>
    </row>
    <row r="38" spans="1:11" x14ac:dyDescent="0.25">
      <c r="A38" s="66" t="s">
        <v>103</v>
      </c>
      <c r="B38" s="67">
        <v>2</v>
      </c>
      <c r="C38" s="67">
        <v>23</v>
      </c>
      <c r="D38" s="67" t="s">
        <v>23</v>
      </c>
      <c r="E38" s="67">
        <v>25</v>
      </c>
      <c r="F38" s="71">
        <v>1500</v>
      </c>
      <c r="G38" s="71">
        <v>11700</v>
      </c>
      <c r="H38" s="67" t="s">
        <v>23</v>
      </c>
      <c r="I38" s="68">
        <v>272</v>
      </c>
      <c r="J38" s="177"/>
      <c r="K38" s="177"/>
    </row>
    <row r="39" spans="1:11" x14ac:dyDescent="0.25">
      <c r="A39" s="57"/>
      <c r="B39" s="40"/>
      <c r="C39" s="40"/>
      <c r="D39" s="40"/>
      <c r="E39" s="40"/>
      <c r="F39" s="11"/>
      <c r="G39" s="11"/>
      <c r="H39" s="11"/>
      <c r="I39" s="41"/>
      <c r="J39" s="177"/>
      <c r="K39" s="177"/>
    </row>
    <row r="40" spans="1:11" x14ac:dyDescent="0.25">
      <c r="A40" s="57" t="s">
        <v>161</v>
      </c>
      <c r="B40" s="75">
        <v>15</v>
      </c>
      <c r="C40" s="11" t="s">
        <v>23</v>
      </c>
      <c r="D40" s="40" t="s">
        <v>23</v>
      </c>
      <c r="E40" s="40">
        <v>15</v>
      </c>
      <c r="F40" s="75">
        <v>1500</v>
      </c>
      <c r="G40" s="11" t="s">
        <v>23</v>
      </c>
      <c r="H40" s="40" t="s">
        <v>23</v>
      </c>
      <c r="I40" s="12">
        <v>23</v>
      </c>
      <c r="J40" s="177"/>
      <c r="K40" s="177"/>
    </row>
    <row r="41" spans="1:11" x14ac:dyDescent="0.25">
      <c r="A41" s="57" t="s">
        <v>105</v>
      </c>
      <c r="B41" s="11">
        <v>3</v>
      </c>
      <c r="C41" s="11">
        <v>19</v>
      </c>
      <c r="D41" s="40" t="s">
        <v>23</v>
      </c>
      <c r="E41" s="40">
        <v>22</v>
      </c>
      <c r="F41" s="11">
        <v>6833</v>
      </c>
      <c r="G41" s="11">
        <v>10167</v>
      </c>
      <c r="H41" s="40" t="s">
        <v>23</v>
      </c>
      <c r="I41" s="12">
        <v>214</v>
      </c>
      <c r="J41" s="177"/>
      <c r="K41" s="177"/>
    </row>
    <row r="42" spans="1:11" x14ac:dyDescent="0.25">
      <c r="A42" s="57" t="s">
        <v>106</v>
      </c>
      <c r="B42" s="11" t="s">
        <v>23</v>
      </c>
      <c r="C42" s="11">
        <v>9</v>
      </c>
      <c r="D42" s="40" t="s">
        <v>23</v>
      </c>
      <c r="E42" s="40">
        <v>9</v>
      </c>
      <c r="F42" s="11" t="s">
        <v>23</v>
      </c>
      <c r="G42" s="11">
        <v>10200</v>
      </c>
      <c r="H42" s="40" t="s">
        <v>23</v>
      </c>
      <c r="I42" s="12">
        <v>92</v>
      </c>
      <c r="J42" s="177"/>
      <c r="K42" s="177"/>
    </row>
    <row r="43" spans="1:11" x14ac:dyDescent="0.25">
      <c r="A43" s="57" t="s">
        <v>107</v>
      </c>
      <c r="B43" s="75">
        <v>2</v>
      </c>
      <c r="C43" s="11">
        <v>33</v>
      </c>
      <c r="D43" s="40" t="s">
        <v>23</v>
      </c>
      <c r="E43" s="40">
        <v>35</v>
      </c>
      <c r="F43" s="75">
        <v>7200</v>
      </c>
      <c r="G43" s="11">
        <v>11200</v>
      </c>
      <c r="H43" s="40" t="s">
        <v>23</v>
      </c>
      <c r="I43" s="12">
        <v>384</v>
      </c>
      <c r="J43" s="177"/>
      <c r="K43" s="177"/>
    </row>
    <row r="44" spans="1:11" x14ac:dyDescent="0.25">
      <c r="A44" s="57" t="s">
        <v>108</v>
      </c>
      <c r="B44" s="11">
        <v>20</v>
      </c>
      <c r="C44" s="11">
        <v>1</v>
      </c>
      <c r="D44" s="40" t="s">
        <v>23</v>
      </c>
      <c r="E44" s="40">
        <v>21</v>
      </c>
      <c r="F44" s="11">
        <v>8500</v>
      </c>
      <c r="G44" s="11">
        <v>10000</v>
      </c>
      <c r="H44" s="40" t="s">
        <v>23</v>
      </c>
      <c r="I44" s="12">
        <v>180</v>
      </c>
      <c r="J44" s="177"/>
      <c r="K44" s="177"/>
    </row>
    <row r="45" spans="1:11" x14ac:dyDescent="0.25">
      <c r="A45" s="57" t="s">
        <v>109</v>
      </c>
      <c r="B45" s="40" t="s">
        <v>23</v>
      </c>
      <c r="C45" s="11">
        <v>405</v>
      </c>
      <c r="D45" s="40" t="s">
        <v>23</v>
      </c>
      <c r="E45" s="40">
        <v>405</v>
      </c>
      <c r="F45" s="40" t="s">
        <v>23</v>
      </c>
      <c r="G45" s="11">
        <v>10000</v>
      </c>
      <c r="H45" s="40" t="s">
        <v>23</v>
      </c>
      <c r="I45" s="12">
        <v>4050</v>
      </c>
      <c r="J45" s="177"/>
      <c r="K45" s="177"/>
    </row>
    <row r="46" spans="1:11" x14ac:dyDescent="0.25">
      <c r="A46" s="57" t="s">
        <v>110</v>
      </c>
      <c r="B46" s="11" t="s">
        <v>23</v>
      </c>
      <c r="C46" s="11">
        <v>7</v>
      </c>
      <c r="D46" s="40" t="s">
        <v>23</v>
      </c>
      <c r="E46" s="40">
        <v>7</v>
      </c>
      <c r="F46" s="11" t="s">
        <v>23</v>
      </c>
      <c r="G46" s="11">
        <v>14000</v>
      </c>
      <c r="H46" s="40" t="s">
        <v>23</v>
      </c>
      <c r="I46" s="12">
        <v>98</v>
      </c>
      <c r="J46" s="177"/>
      <c r="K46" s="177"/>
    </row>
    <row r="47" spans="1:11" x14ac:dyDescent="0.25">
      <c r="A47" s="57" t="s">
        <v>111</v>
      </c>
      <c r="B47" s="75" t="s">
        <v>23</v>
      </c>
      <c r="C47" s="11">
        <v>850</v>
      </c>
      <c r="D47" s="40" t="s">
        <v>23</v>
      </c>
      <c r="E47" s="40">
        <v>850</v>
      </c>
      <c r="F47" s="75" t="s">
        <v>23</v>
      </c>
      <c r="G47" s="11">
        <v>12000</v>
      </c>
      <c r="H47" s="40" t="s">
        <v>23</v>
      </c>
      <c r="I47" s="12">
        <v>10200</v>
      </c>
      <c r="J47" s="177"/>
      <c r="K47" s="177"/>
    </row>
    <row r="48" spans="1:11" x14ac:dyDescent="0.25">
      <c r="A48" s="57" t="s">
        <v>112</v>
      </c>
      <c r="B48" s="11" t="s">
        <v>23</v>
      </c>
      <c r="C48" s="11">
        <v>266</v>
      </c>
      <c r="D48" s="40" t="s">
        <v>23</v>
      </c>
      <c r="E48" s="40">
        <v>266</v>
      </c>
      <c r="F48" s="11" t="s">
        <v>23</v>
      </c>
      <c r="G48" s="11">
        <v>12000</v>
      </c>
      <c r="H48" s="40" t="s">
        <v>23</v>
      </c>
      <c r="I48" s="12">
        <v>3192</v>
      </c>
      <c r="J48" s="177"/>
      <c r="K48" s="177"/>
    </row>
    <row r="49" spans="1:11" x14ac:dyDescent="0.25">
      <c r="A49" s="66" t="s">
        <v>113</v>
      </c>
      <c r="B49" s="67">
        <v>40</v>
      </c>
      <c r="C49" s="67">
        <v>1590</v>
      </c>
      <c r="D49" s="67" t="s">
        <v>23</v>
      </c>
      <c r="E49" s="67">
        <v>1630</v>
      </c>
      <c r="F49" s="71">
        <v>5685</v>
      </c>
      <c r="G49" s="71">
        <v>11449</v>
      </c>
      <c r="H49" s="67" t="s">
        <v>23</v>
      </c>
      <c r="I49" s="68">
        <v>18433</v>
      </c>
      <c r="J49" s="177"/>
      <c r="K49" s="177"/>
    </row>
    <row r="50" spans="1:11" x14ac:dyDescent="0.25">
      <c r="A50" s="57"/>
      <c r="B50" s="40"/>
      <c r="C50" s="40"/>
      <c r="D50" s="40"/>
      <c r="E50" s="40"/>
      <c r="F50" s="11"/>
      <c r="G50" s="11"/>
      <c r="H50" s="11"/>
      <c r="I50" s="41"/>
      <c r="J50" s="177"/>
      <c r="K50" s="177"/>
    </row>
    <row r="51" spans="1:11" x14ac:dyDescent="0.25">
      <c r="A51" s="66" t="s">
        <v>114</v>
      </c>
      <c r="B51" s="67">
        <v>71</v>
      </c>
      <c r="C51" s="67">
        <v>734</v>
      </c>
      <c r="D51" s="67" t="s">
        <v>23</v>
      </c>
      <c r="E51" s="67">
        <v>805</v>
      </c>
      <c r="F51" s="71">
        <v>3494</v>
      </c>
      <c r="G51" s="71">
        <v>10285</v>
      </c>
      <c r="H51" s="67" t="s">
        <v>23</v>
      </c>
      <c r="I51" s="68">
        <v>7797</v>
      </c>
      <c r="J51" s="177"/>
      <c r="K51" s="177"/>
    </row>
    <row r="52" spans="1:11" x14ac:dyDescent="0.25">
      <c r="A52" s="57"/>
      <c r="B52" s="40"/>
      <c r="C52" s="40"/>
      <c r="D52" s="40"/>
      <c r="E52" s="40"/>
      <c r="F52" s="11"/>
      <c r="G52" s="11"/>
      <c r="H52" s="11"/>
      <c r="I52" s="41"/>
      <c r="J52" s="177"/>
      <c r="K52" s="177"/>
    </row>
    <row r="53" spans="1:11" x14ac:dyDescent="0.25">
      <c r="A53" s="57" t="s">
        <v>115</v>
      </c>
      <c r="B53" s="40" t="s">
        <v>23</v>
      </c>
      <c r="C53" s="11">
        <v>9500</v>
      </c>
      <c r="D53" s="40" t="s">
        <v>23</v>
      </c>
      <c r="E53" s="40">
        <v>9500</v>
      </c>
      <c r="F53" s="40" t="s">
        <v>23</v>
      </c>
      <c r="G53" s="11">
        <v>11500</v>
      </c>
      <c r="H53" s="40" t="s">
        <v>23</v>
      </c>
      <c r="I53" s="12">
        <v>109250</v>
      </c>
      <c r="J53" s="177"/>
      <c r="K53" s="177"/>
    </row>
    <row r="54" spans="1:11" x14ac:dyDescent="0.25">
      <c r="A54" s="57" t="s">
        <v>116</v>
      </c>
      <c r="B54" s="40" t="s">
        <v>23</v>
      </c>
      <c r="C54" s="11">
        <v>4678</v>
      </c>
      <c r="D54" s="40" t="s">
        <v>23</v>
      </c>
      <c r="E54" s="40">
        <v>4678</v>
      </c>
      <c r="F54" s="40" t="s">
        <v>23</v>
      </c>
      <c r="G54" s="11">
        <v>7100</v>
      </c>
      <c r="H54" s="40" t="s">
        <v>23</v>
      </c>
      <c r="I54" s="12">
        <v>33214</v>
      </c>
      <c r="J54" s="177"/>
      <c r="K54" s="177"/>
    </row>
    <row r="55" spans="1:11" x14ac:dyDescent="0.25">
      <c r="A55" s="57" t="s">
        <v>117</v>
      </c>
      <c r="B55" s="40">
        <v>1937</v>
      </c>
      <c r="C55" s="11">
        <v>2456</v>
      </c>
      <c r="D55" s="40">
        <v>6</v>
      </c>
      <c r="E55" s="40">
        <v>4399</v>
      </c>
      <c r="F55" s="40">
        <v>3000</v>
      </c>
      <c r="G55" s="11">
        <v>7900</v>
      </c>
      <c r="H55" s="40">
        <v>12000</v>
      </c>
      <c r="I55" s="12">
        <v>25285</v>
      </c>
      <c r="J55" s="177"/>
      <c r="K55" s="177"/>
    </row>
    <row r="56" spans="1:11" x14ac:dyDescent="0.25">
      <c r="A56" s="57" t="s">
        <v>118</v>
      </c>
      <c r="B56" s="75">
        <v>1</v>
      </c>
      <c r="C56" s="11">
        <v>43</v>
      </c>
      <c r="D56" s="40" t="s">
        <v>23</v>
      </c>
      <c r="E56" s="40">
        <v>44</v>
      </c>
      <c r="F56" s="75">
        <v>2500</v>
      </c>
      <c r="G56" s="11">
        <v>6500</v>
      </c>
      <c r="H56" s="40" t="s">
        <v>23</v>
      </c>
      <c r="I56" s="12">
        <v>282</v>
      </c>
      <c r="J56" s="177"/>
      <c r="K56" s="177"/>
    </row>
    <row r="57" spans="1:11" x14ac:dyDescent="0.25">
      <c r="A57" s="57" t="s">
        <v>119</v>
      </c>
      <c r="B57" s="75" t="s">
        <v>23</v>
      </c>
      <c r="C57" s="11">
        <v>516</v>
      </c>
      <c r="D57" s="40" t="s">
        <v>23</v>
      </c>
      <c r="E57" s="40">
        <v>516</v>
      </c>
      <c r="F57" s="75" t="s">
        <v>23</v>
      </c>
      <c r="G57" s="11">
        <v>9750</v>
      </c>
      <c r="H57" s="40" t="s">
        <v>23</v>
      </c>
      <c r="I57" s="12">
        <v>5031</v>
      </c>
      <c r="J57" s="177"/>
      <c r="K57" s="177"/>
    </row>
    <row r="58" spans="1:11" x14ac:dyDescent="0.25">
      <c r="A58" s="66" t="s">
        <v>176</v>
      </c>
      <c r="B58" s="67">
        <v>1938</v>
      </c>
      <c r="C58" s="67">
        <v>17193</v>
      </c>
      <c r="D58" s="67">
        <v>6</v>
      </c>
      <c r="E58" s="67">
        <v>19137</v>
      </c>
      <c r="F58" s="71">
        <v>3000</v>
      </c>
      <c r="G58" s="71">
        <v>9724</v>
      </c>
      <c r="H58" s="67">
        <v>12000</v>
      </c>
      <c r="I58" s="68">
        <v>173062</v>
      </c>
      <c r="J58" s="177"/>
      <c r="K58" s="177"/>
    </row>
    <row r="59" spans="1:11" x14ac:dyDescent="0.25">
      <c r="A59" s="57"/>
      <c r="B59" s="40"/>
      <c r="C59" s="40"/>
      <c r="D59" s="40"/>
      <c r="E59" s="40"/>
      <c r="F59" s="11"/>
      <c r="G59" s="11"/>
      <c r="H59" s="11"/>
      <c r="I59" s="41"/>
      <c r="J59" s="177"/>
      <c r="K59" s="177"/>
    </row>
    <row r="60" spans="1:11" x14ac:dyDescent="0.25">
      <c r="A60" s="57" t="s">
        <v>121</v>
      </c>
      <c r="B60" s="40" t="s">
        <v>23</v>
      </c>
      <c r="C60" s="11">
        <v>43</v>
      </c>
      <c r="D60" s="11" t="s">
        <v>23</v>
      </c>
      <c r="E60" s="40">
        <v>43</v>
      </c>
      <c r="F60" s="40" t="s">
        <v>23</v>
      </c>
      <c r="G60" s="11">
        <v>8000</v>
      </c>
      <c r="H60" s="11" t="s">
        <v>23</v>
      </c>
      <c r="I60" s="12">
        <v>344</v>
      </c>
      <c r="J60" s="177"/>
      <c r="K60" s="177"/>
    </row>
    <row r="61" spans="1:11" x14ac:dyDescent="0.25">
      <c r="A61" s="57" t="s">
        <v>122</v>
      </c>
      <c r="B61" s="11" t="s">
        <v>23</v>
      </c>
      <c r="C61" s="11" t="s">
        <v>23</v>
      </c>
      <c r="D61" s="40" t="s">
        <v>23</v>
      </c>
      <c r="E61" s="40" t="s">
        <v>23</v>
      </c>
      <c r="F61" s="11" t="s">
        <v>23</v>
      </c>
      <c r="G61" s="11" t="s">
        <v>23</v>
      </c>
      <c r="H61" s="40" t="s">
        <v>23</v>
      </c>
      <c r="I61" s="12" t="s">
        <v>23</v>
      </c>
      <c r="J61" s="177"/>
      <c r="K61" s="177"/>
    </row>
    <row r="62" spans="1:11" x14ac:dyDescent="0.25">
      <c r="A62" s="57" t="s">
        <v>123</v>
      </c>
      <c r="B62" s="40" t="s">
        <v>23</v>
      </c>
      <c r="C62" s="11" t="s">
        <v>23</v>
      </c>
      <c r="D62" s="40" t="s">
        <v>23</v>
      </c>
      <c r="E62" s="40" t="s">
        <v>23</v>
      </c>
      <c r="F62" s="40" t="s">
        <v>23</v>
      </c>
      <c r="G62" s="11" t="s">
        <v>23</v>
      </c>
      <c r="H62" s="40" t="s">
        <v>23</v>
      </c>
      <c r="I62" s="12" t="s">
        <v>23</v>
      </c>
      <c r="J62" s="177"/>
      <c r="K62" s="177"/>
    </row>
    <row r="63" spans="1:11" x14ac:dyDescent="0.25">
      <c r="A63" s="66" t="s">
        <v>124</v>
      </c>
      <c r="B63" s="67" t="s">
        <v>23</v>
      </c>
      <c r="C63" s="67">
        <v>43</v>
      </c>
      <c r="D63" s="67" t="s">
        <v>23</v>
      </c>
      <c r="E63" s="67">
        <v>43</v>
      </c>
      <c r="F63" s="71" t="s">
        <v>23</v>
      </c>
      <c r="G63" s="71">
        <v>8000</v>
      </c>
      <c r="H63" s="67" t="s">
        <v>23</v>
      </c>
      <c r="I63" s="68">
        <v>344</v>
      </c>
      <c r="J63" s="177"/>
      <c r="K63" s="177"/>
    </row>
    <row r="64" spans="1:11" x14ac:dyDescent="0.25">
      <c r="A64" s="57"/>
      <c r="B64" s="40"/>
      <c r="C64" s="40"/>
      <c r="D64" s="40"/>
      <c r="E64" s="40"/>
      <c r="F64" s="11"/>
      <c r="G64" s="11"/>
      <c r="H64" s="11"/>
      <c r="I64" s="41"/>
      <c r="J64" s="177"/>
      <c r="K64" s="177"/>
    </row>
    <row r="65" spans="1:11" x14ac:dyDescent="0.25">
      <c r="A65" s="66" t="s">
        <v>125</v>
      </c>
      <c r="B65" s="67" t="s">
        <v>23</v>
      </c>
      <c r="C65" s="67">
        <v>91</v>
      </c>
      <c r="D65" s="67" t="s">
        <v>23</v>
      </c>
      <c r="E65" s="67">
        <v>91</v>
      </c>
      <c r="F65" s="71" t="s">
        <v>23</v>
      </c>
      <c r="G65" s="71">
        <v>8990</v>
      </c>
      <c r="H65" s="67" t="s">
        <v>23</v>
      </c>
      <c r="I65" s="68">
        <v>818</v>
      </c>
      <c r="J65" s="177"/>
      <c r="K65" s="177"/>
    </row>
    <row r="66" spans="1:11" x14ac:dyDescent="0.25">
      <c r="A66" s="57"/>
      <c r="B66" s="40"/>
      <c r="C66" s="40"/>
      <c r="D66" s="40"/>
      <c r="E66" s="40"/>
      <c r="F66" s="11"/>
      <c r="G66" s="11"/>
      <c r="H66" s="11"/>
      <c r="I66" s="41"/>
      <c r="J66" s="177"/>
      <c r="K66" s="177"/>
    </row>
    <row r="67" spans="1:11" x14ac:dyDescent="0.25">
      <c r="A67" s="57" t="s">
        <v>126</v>
      </c>
      <c r="B67" s="40" t="s">
        <v>23</v>
      </c>
      <c r="C67" s="11">
        <v>517</v>
      </c>
      <c r="D67" s="40" t="s">
        <v>23</v>
      </c>
      <c r="E67" s="40">
        <v>517</v>
      </c>
      <c r="F67" s="40" t="s">
        <v>23</v>
      </c>
      <c r="G67" s="11">
        <v>15625</v>
      </c>
      <c r="H67" s="40" t="s">
        <v>23</v>
      </c>
      <c r="I67" s="12">
        <v>8078</v>
      </c>
      <c r="J67" s="177"/>
      <c r="K67" s="177"/>
    </row>
    <row r="68" spans="1:11" x14ac:dyDescent="0.25">
      <c r="A68" s="57" t="s">
        <v>127</v>
      </c>
      <c r="B68" s="40" t="s">
        <v>23</v>
      </c>
      <c r="C68" s="11" t="s">
        <v>23</v>
      </c>
      <c r="D68" s="40" t="s">
        <v>23</v>
      </c>
      <c r="E68" s="40" t="s">
        <v>23</v>
      </c>
      <c r="F68" s="40" t="s">
        <v>23</v>
      </c>
      <c r="G68" s="11" t="s">
        <v>23</v>
      </c>
      <c r="H68" s="40" t="s">
        <v>23</v>
      </c>
      <c r="I68" s="12" t="s">
        <v>23</v>
      </c>
      <c r="J68" s="177"/>
      <c r="K68" s="177"/>
    </row>
    <row r="69" spans="1:11" x14ac:dyDescent="0.25">
      <c r="A69" s="66" t="s">
        <v>128</v>
      </c>
      <c r="B69" s="67" t="s">
        <v>23</v>
      </c>
      <c r="C69" s="67">
        <v>517</v>
      </c>
      <c r="D69" s="67" t="s">
        <v>23</v>
      </c>
      <c r="E69" s="67">
        <v>517</v>
      </c>
      <c r="F69" s="71" t="s">
        <v>23</v>
      </c>
      <c r="G69" s="71">
        <v>15625</v>
      </c>
      <c r="H69" s="67" t="s">
        <v>23</v>
      </c>
      <c r="I69" s="68">
        <v>8078</v>
      </c>
      <c r="J69" s="177"/>
      <c r="K69" s="177"/>
    </row>
    <row r="70" spans="1:11" x14ac:dyDescent="0.25">
      <c r="A70" s="57"/>
      <c r="B70" s="40"/>
      <c r="C70" s="40"/>
      <c r="D70" s="40"/>
      <c r="E70" s="40"/>
      <c r="F70" s="11"/>
      <c r="G70" s="11"/>
      <c r="H70" s="11"/>
      <c r="I70" s="41"/>
      <c r="J70" s="177"/>
      <c r="K70" s="177"/>
    </row>
    <row r="71" spans="1:11" x14ac:dyDescent="0.25">
      <c r="A71" s="57" t="s">
        <v>129</v>
      </c>
      <c r="B71" s="40" t="s">
        <v>23</v>
      </c>
      <c r="C71" s="11">
        <v>29</v>
      </c>
      <c r="D71" s="11" t="s">
        <v>23</v>
      </c>
      <c r="E71" s="40">
        <v>29</v>
      </c>
      <c r="F71" s="40" t="s">
        <v>23</v>
      </c>
      <c r="G71" s="11">
        <v>10034</v>
      </c>
      <c r="H71" s="11" t="s">
        <v>23</v>
      </c>
      <c r="I71" s="12">
        <v>291</v>
      </c>
      <c r="J71" s="177"/>
      <c r="K71" s="177"/>
    </row>
    <row r="72" spans="1:11" x14ac:dyDescent="0.25">
      <c r="A72" s="57" t="s">
        <v>130</v>
      </c>
      <c r="B72" s="40">
        <v>17</v>
      </c>
      <c r="C72" s="11">
        <v>61</v>
      </c>
      <c r="D72" s="40" t="s">
        <v>23</v>
      </c>
      <c r="E72" s="40">
        <v>78</v>
      </c>
      <c r="F72" s="40">
        <v>1000</v>
      </c>
      <c r="G72" s="11">
        <v>15139</v>
      </c>
      <c r="H72" s="40" t="s">
        <v>23</v>
      </c>
      <c r="I72" s="12">
        <v>941</v>
      </c>
      <c r="J72" s="177"/>
      <c r="K72" s="177"/>
    </row>
    <row r="73" spans="1:11" x14ac:dyDescent="0.25">
      <c r="A73" s="57" t="s">
        <v>131</v>
      </c>
      <c r="B73" s="11">
        <v>11</v>
      </c>
      <c r="C73" s="11">
        <v>1653</v>
      </c>
      <c r="D73" s="40" t="s">
        <v>23</v>
      </c>
      <c r="E73" s="40">
        <v>1664</v>
      </c>
      <c r="F73" s="11">
        <v>6000</v>
      </c>
      <c r="G73" s="11">
        <v>10500</v>
      </c>
      <c r="H73" s="40" t="s">
        <v>23</v>
      </c>
      <c r="I73" s="12">
        <v>17423</v>
      </c>
      <c r="J73" s="177"/>
      <c r="K73" s="177"/>
    </row>
    <row r="74" spans="1:11" x14ac:dyDescent="0.25">
      <c r="A74" s="57" t="s">
        <v>132</v>
      </c>
      <c r="B74" s="75">
        <v>1</v>
      </c>
      <c r="C74" s="11">
        <v>1051</v>
      </c>
      <c r="D74" s="40" t="s">
        <v>23</v>
      </c>
      <c r="E74" s="40">
        <v>1052</v>
      </c>
      <c r="F74" s="75">
        <v>7739</v>
      </c>
      <c r="G74" s="11">
        <v>11802</v>
      </c>
      <c r="H74" s="40" t="s">
        <v>23</v>
      </c>
      <c r="I74" s="12">
        <v>12407</v>
      </c>
      <c r="J74" s="177"/>
      <c r="K74" s="177"/>
    </row>
    <row r="75" spans="1:11" x14ac:dyDescent="0.25">
      <c r="A75" s="57" t="s">
        <v>133</v>
      </c>
      <c r="B75" s="11" t="s">
        <v>23</v>
      </c>
      <c r="C75" s="11">
        <v>4</v>
      </c>
      <c r="D75" s="40" t="s">
        <v>23</v>
      </c>
      <c r="E75" s="40">
        <v>4</v>
      </c>
      <c r="F75" s="11" t="s">
        <v>23</v>
      </c>
      <c r="G75" s="11">
        <v>8750</v>
      </c>
      <c r="H75" s="40" t="s">
        <v>23</v>
      </c>
      <c r="I75" s="12">
        <v>35</v>
      </c>
      <c r="J75" s="177"/>
      <c r="K75" s="177"/>
    </row>
    <row r="76" spans="1:11" x14ac:dyDescent="0.25">
      <c r="A76" s="57" t="s">
        <v>134</v>
      </c>
      <c r="B76" s="11">
        <v>33</v>
      </c>
      <c r="C76" s="11">
        <v>269</v>
      </c>
      <c r="D76" s="40" t="s">
        <v>23</v>
      </c>
      <c r="E76" s="40">
        <v>302</v>
      </c>
      <c r="F76" s="11">
        <v>12000</v>
      </c>
      <c r="G76" s="11">
        <v>18000</v>
      </c>
      <c r="H76" s="40" t="s">
        <v>23</v>
      </c>
      <c r="I76" s="12">
        <v>5238</v>
      </c>
    </row>
    <row r="77" spans="1:11" x14ac:dyDescent="0.25">
      <c r="A77" s="57" t="s">
        <v>135</v>
      </c>
      <c r="B77" s="75">
        <v>14</v>
      </c>
      <c r="C77" s="11">
        <v>696</v>
      </c>
      <c r="D77" s="40" t="s">
        <v>23</v>
      </c>
      <c r="E77" s="40">
        <v>710</v>
      </c>
      <c r="F77" s="75">
        <v>5030</v>
      </c>
      <c r="G77" s="11">
        <v>12000</v>
      </c>
      <c r="H77" s="40" t="s">
        <v>23</v>
      </c>
      <c r="I77" s="12">
        <v>8422</v>
      </c>
    </row>
    <row r="78" spans="1:11" x14ac:dyDescent="0.25">
      <c r="A78" s="57" t="s">
        <v>136</v>
      </c>
      <c r="B78" s="75" t="s">
        <v>23</v>
      </c>
      <c r="C78" s="11">
        <v>965</v>
      </c>
      <c r="D78" s="40" t="s">
        <v>23</v>
      </c>
      <c r="E78" s="40">
        <v>965</v>
      </c>
      <c r="F78" s="75" t="s">
        <v>23</v>
      </c>
      <c r="G78" s="11">
        <v>16000</v>
      </c>
      <c r="H78" s="40" t="s">
        <v>23</v>
      </c>
      <c r="I78" s="12">
        <v>15440</v>
      </c>
    </row>
    <row r="79" spans="1:11" x14ac:dyDescent="0.25">
      <c r="A79" s="66" t="s">
        <v>137</v>
      </c>
      <c r="B79" s="67">
        <v>76</v>
      </c>
      <c r="C79" s="67">
        <v>4728</v>
      </c>
      <c r="D79" s="67" t="s">
        <v>23</v>
      </c>
      <c r="E79" s="67">
        <v>4804</v>
      </c>
      <c r="F79" s="71">
        <v>7331</v>
      </c>
      <c r="G79" s="71">
        <v>12608</v>
      </c>
      <c r="H79" s="67" t="s">
        <v>23</v>
      </c>
      <c r="I79" s="68">
        <v>60197</v>
      </c>
    </row>
    <row r="80" spans="1:11" x14ac:dyDescent="0.25">
      <c r="A80" s="57"/>
      <c r="B80" s="40"/>
      <c r="C80" s="40"/>
      <c r="D80" s="40"/>
      <c r="E80" s="40"/>
      <c r="F80" s="11"/>
      <c r="G80" s="11"/>
      <c r="H80" s="11"/>
      <c r="I80" s="41"/>
    </row>
    <row r="81" spans="1:9" x14ac:dyDescent="0.25">
      <c r="A81" s="57" t="s">
        <v>138</v>
      </c>
      <c r="B81" s="11">
        <v>7</v>
      </c>
      <c r="C81" s="11">
        <v>19</v>
      </c>
      <c r="D81" s="40" t="s">
        <v>23</v>
      </c>
      <c r="E81" s="40">
        <v>26</v>
      </c>
      <c r="F81" s="11">
        <v>8000</v>
      </c>
      <c r="G81" s="11">
        <v>10362</v>
      </c>
      <c r="H81" s="40" t="s">
        <v>23</v>
      </c>
      <c r="I81" s="12">
        <v>256</v>
      </c>
    </row>
    <row r="82" spans="1:9" x14ac:dyDescent="0.25">
      <c r="A82" s="57" t="s">
        <v>139</v>
      </c>
      <c r="B82" s="11">
        <v>2</v>
      </c>
      <c r="C82" s="11">
        <v>63</v>
      </c>
      <c r="D82" s="40" t="s">
        <v>23</v>
      </c>
      <c r="E82" s="40">
        <v>65</v>
      </c>
      <c r="F82" s="11">
        <v>2000</v>
      </c>
      <c r="G82" s="11">
        <v>5000</v>
      </c>
      <c r="H82" s="40" t="s">
        <v>23</v>
      </c>
      <c r="I82" s="12">
        <v>317</v>
      </c>
    </row>
    <row r="83" spans="1:9" x14ac:dyDescent="0.25">
      <c r="A83" s="66" t="s">
        <v>140</v>
      </c>
      <c r="B83" s="67">
        <v>9</v>
      </c>
      <c r="C83" s="67">
        <v>82</v>
      </c>
      <c r="D83" s="67" t="s">
        <v>23</v>
      </c>
      <c r="E83" s="67">
        <v>91</v>
      </c>
      <c r="F83" s="71">
        <v>6667</v>
      </c>
      <c r="G83" s="71">
        <v>6242</v>
      </c>
      <c r="H83" s="67" t="s">
        <v>23</v>
      </c>
      <c r="I83" s="68">
        <v>573</v>
      </c>
    </row>
    <row r="84" spans="1:9" x14ac:dyDescent="0.25">
      <c r="A84" s="57"/>
      <c r="B84" s="11"/>
      <c r="C84" s="11"/>
      <c r="D84" s="40"/>
      <c r="E84" s="40"/>
      <c r="F84" s="11"/>
      <c r="G84" s="11"/>
      <c r="H84" s="40"/>
      <c r="I84" s="12"/>
    </row>
    <row r="85" spans="1:9" ht="13.8" thickBot="1" x14ac:dyDescent="0.3">
      <c r="A85" s="60" t="s">
        <v>141</v>
      </c>
      <c r="B85" s="47">
        <v>2189</v>
      </c>
      <c r="C85" s="47">
        <v>25153</v>
      </c>
      <c r="D85" s="47">
        <v>6</v>
      </c>
      <c r="E85" s="47">
        <v>27348</v>
      </c>
      <c r="F85" s="149">
        <v>3313</v>
      </c>
      <c r="G85" s="149">
        <v>10488</v>
      </c>
      <c r="H85" s="47">
        <v>12000</v>
      </c>
      <c r="I85" s="48">
        <v>271353</v>
      </c>
    </row>
    <row r="86" spans="1:9" ht="14.4" customHeight="1" x14ac:dyDescent="0.25"/>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Hoja481">
    <pageSetUpPr fitToPage="1"/>
  </sheetPr>
  <dimension ref="A1:F21"/>
  <sheetViews>
    <sheetView showGridLines="0" view="pageBreakPreview" zoomScale="75" zoomScaleNormal="75" zoomScaleSheetLayoutView="75" workbookViewId="0">
      <selection activeCell="L81" sqref="L81"/>
    </sheetView>
  </sheetViews>
  <sheetFormatPr baseColWidth="10" defaultColWidth="11.44140625" defaultRowHeight="13.2" x14ac:dyDescent="0.25"/>
  <cols>
    <col min="1" max="1" width="18.88671875" style="272" customWidth="1"/>
    <col min="2" max="6" width="18.6640625" style="272" customWidth="1"/>
    <col min="7" max="7" width="10.6640625" style="272" customWidth="1"/>
    <col min="8" max="8" width="11.44140625" style="272"/>
    <col min="9" max="9" width="11.109375" style="272" customWidth="1"/>
    <col min="10" max="17" width="12" style="272" customWidth="1"/>
    <col min="18" max="16384" width="11.44140625" style="272"/>
  </cols>
  <sheetData>
    <row r="1" spans="1:6" s="300" customFormat="1" ht="17.399999999999999" x14ac:dyDescent="0.3">
      <c r="A1" s="2014" t="s">
        <v>0</v>
      </c>
      <c r="B1" s="2014"/>
      <c r="C1" s="2014"/>
      <c r="D1" s="2014"/>
      <c r="E1" s="2014"/>
      <c r="F1" s="2014"/>
    </row>
    <row r="2" spans="1:6" s="301" customFormat="1" ht="12.75" customHeight="1" x14ac:dyDescent="0.25"/>
    <row r="3" spans="1:6" s="301" customFormat="1" ht="13.8" x14ac:dyDescent="0.25">
      <c r="A3" s="2022" t="s">
        <v>662</v>
      </c>
      <c r="B3" s="2022"/>
      <c r="C3" s="2022"/>
      <c r="D3" s="2022"/>
      <c r="E3" s="2022"/>
      <c r="F3" s="2022"/>
    </row>
    <row r="4" spans="1:6" s="301" customFormat="1" ht="13.8" x14ac:dyDescent="0.25">
      <c r="A4" s="2022" t="s">
        <v>238</v>
      </c>
      <c r="B4" s="2022"/>
      <c r="C4" s="2022"/>
      <c r="D4" s="2022"/>
      <c r="E4" s="2022"/>
      <c r="F4" s="2022"/>
    </row>
    <row r="5" spans="1:6" s="301" customFormat="1" ht="13.5" customHeight="1" thickBot="1" x14ac:dyDescent="0.3">
      <c r="A5" s="302"/>
      <c r="B5" s="303"/>
      <c r="C5" s="303"/>
      <c r="D5" s="303"/>
      <c r="E5" s="303"/>
      <c r="F5" s="303"/>
    </row>
    <row r="6" spans="1:6" s="642" customFormat="1" ht="19.5" customHeight="1" x14ac:dyDescent="0.25">
      <c r="A6" s="2136" t="s">
        <v>2</v>
      </c>
      <c r="B6" s="627"/>
      <c r="C6" s="627"/>
      <c r="D6" s="627"/>
      <c r="E6" s="428" t="s">
        <v>142</v>
      </c>
      <c r="F6" s="384"/>
    </row>
    <row r="7" spans="1:6" s="642" customFormat="1" ht="19.5" customHeight="1" x14ac:dyDescent="0.25">
      <c r="A7" s="2137"/>
      <c r="B7" s="393" t="s">
        <v>3</v>
      </c>
      <c r="C7" s="393" t="s">
        <v>10</v>
      </c>
      <c r="D7" s="393" t="s">
        <v>4</v>
      </c>
      <c r="E7" s="393" t="s">
        <v>143</v>
      </c>
      <c r="F7" s="408" t="s">
        <v>5</v>
      </c>
    </row>
    <row r="8" spans="1:6" s="642" customFormat="1" ht="19.5" customHeight="1" x14ac:dyDescent="0.25">
      <c r="A8" s="2137"/>
      <c r="B8" s="393" t="s">
        <v>6</v>
      </c>
      <c r="C8" s="393" t="s">
        <v>145</v>
      </c>
      <c r="D8" s="652" t="s">
        <v>7</v>
      </c>
      <c r="E8" s="393" t="s">
        <v>146</v>
      </c>
      <c r="F8" s="408" t="s">
        <v>8</v>
      </c>
    </row>
    <row r="9" spans="1:6" s="642" customFormat="1" ht="19.5" customHeight="1" thickBot="1" x14ac:dyDescent="0.3">
      <c r="A9" s="2138"/>
      <c r="B9" s="388"/>
      <c r="C9" s="388"/>
      <c r="D9" s="388"/>
      <c r="E9" s="396" t="s">
        <v>147</v>
      </c>
      <c r="F9" s="553"/>
    </row>
    <row r="10" spans="1:6" x14ac:dyDescent="0.25">
      <c r="A10" s="883">
        <v>2009</v>
      </c>
      <c r="B10" s="752">
        <v>23.850999999999999</v>
      </c>
      <c r="C10" s="759">
        <v>526.72340782357139</v>
      </c>
      <c r="D10" s="752">
        <v>1256.288</v>
      </c>
      <c r="E10" s="757">
        <v>13.93</v>
      </c>
      <c r="F10" s="758">
        <v>175000.91840000002</v>
      </c>
    </row>
    <row r="11" spans="1:6" x14ac:dyDescent="0.25">
      <c r="A11" s="883">
        <v>2010</v>
      </c>
      <c r="B11" s="752">
        <v>22.478000000000002</v>
      </c>
      <c r="C11" s="759">
        <v>491.6500578343269</v>
      </c>
      <c r="D11" s="752">
        <v>1105.1310000000001</v>
      </c>
      <c r="E11" s="757">
        <v>24.78</v>
      </c>
      <c r="F11" s="758">
        <v>273851.46180000005</v>
      </c>
    </row>
    <row r="12" spans="1:6" x14ac:dyDescent="0.25">
      <c r="A12" s="904">
        <v>2011</v>
      </c>
      <c r="B12" s="752">
        <v>24.526</v>
      </c>
      <c r="C12" s="759">
        <v>533.12036206474761</v>
      </c>
      <c r="D12" s="752">
        <v>1307.5309999999999</v>
      </c>
      <c r="E12" s="757">
        <v>17.489999999999998</v>
      </c>
      <c r="F12" s="758">
        <v>228687.17189999996</v>
      </c>
    </row>
    <row r="13" spans="1:6" x14ac:dyDescent="0.25">
      <c r="A13" s="904">
        <v>2012</v>
      </c>
      <c r="B13" s="752">
        <v>22.867000000000001</v>
      </c>
      <c r="C13" s="759">
        <v>511.53233917872916</v>
      </c>
      <c r="D13" s="752">
        <v>1169.721</v>
      </c>
      <c r="E13" s="757">
        <v>20.13</v>
      </c>
      <c r="F13" s="758">
        <v>235464.83730000001</v>
      </c>
    </row>
    <row r="14" spans="1:6" x14ac:dyDescent="0.25">
      <c r="A14" s="904">
        <v>2013</v>
      </c>
      <c r="B14" s="752">
        <v>22.007999999999999</v>
      </c>
      <c r="C14" s="759">
        <v>551.84523809523807</v>
      </c>
      <c r="D14" s="752">
        <v>1214.501</v>
      </c>
      <c r="E14" s="757">
        <v>26.26</v>
      </c>
      <c r="F14" s="758">
        <v>318927.96260000003</v>
      </c>
    </row>
    <row r="15" spans="1:6" x14ac:dyDescent="0.25">
      <c r="A15" s="904">
        <v>2014</v>
      </c>
      <c r="B15" s="752">
        <v>24.960999999999999</v>
      </c>
      <c r="C15" s="759">
        <v>546.49933896879133</v>
      </c>
      <c r="D15" s="752">
        <v>1364.117</v>
      </c>
      <c r="E15" s="757">
        <v>18.05</v>
      </c>
      <c r="F15" s="758">
        <v>246223.11850000001</v>
      </c>
    </row>
    <row r="16" spans="1:6" x14ac:dyDescent="0.25">
      <c r="A16" s="904">
        <v>2015</v>
      </c>
      <c r="B16" s="752">
        <v>23.48</v>
      </c>
      <c r="C16" s="759">
        <v>523.78279386712097</v>
      </c>
      <c r="D16" s="752">
        <v>1229.8420000000001</v>
      </c>
      <c r="E16" s="757">
        <v>25.55</v>
      </c>
      <c r="F16" s="758">
        <v>314225</v>
      </c>
    </row>
    <row r="17" spans="1:6" x14ac:dyDescent="0.25">
      <c r="A17" s="904">
        <v>2016</v>
      </c>
      <c r="B17" s="752">
        <v>24.969000000000001</v>
      </c>
      <c r="C17" s="759">
        <v>554.32656494052617</v>
      </c>
      <c r="D17" s="752">
        <v>1384.098</v>
      </c>
      <c r="E17" s="757">
        <v>19.399999999999999</v>
      </c>
      <c r="F17" s="758">
        <v>268515</v>
      </c>
    </row>
    <row r="18" spans="1:6" x14ac:dyDescent="0.25">
      <c r="A18" s="904">
        <v>2017</v>
      </c>
      <c r="B18" s="752">
        <v>24.762</v>
      </c>
      <c r="C18" s="759">
        <v>524.80978919311849</v>
      </c>
      <c r="D18" s="752">
        <v>1299.5340000000001</v>
      </c>
      <c r="E18" s="757">
        <v>19.68</v>
      </c>
      <c r="F18" s="758">
        <v>255748.29120000004</v>
      </c>
    </row>
    <row r="19" spans="1:6" x14ac:dyDescent="0.25">
      <c r="A19" s="904">
        <v>2018</v>
      </c>
      <c r="B19" s="873">
        <v>23.774999999999999</v>
      </c>
      <c r="C19" s="878">
        <v>535.40609884332287</v>
      </c>
      <c r="D19" s="873">
        <v>1272.9280000000001</v>
      </c>
      <c r="E19" s="876">
        <v>23.04</v>
      </c>
      <c r="F19" s="877">
        <v>293282.61120000004</v>
      </c>
    </row>
    <row r="20" spans="1:6" ht="13.8" thickBot="1" x14ac:dyDescent="0.3">
      <c r="A20" s="905">
        <v>2019</v>
      </c>
      <c r="B20" s="752">
        <v>25.888999999999999</v>
      </c>
      <c r="C20" s="759">
        <v>557.45181351152996</v>
      </c>
      <c r="D20" s="752">
        <v>1443.1869999999999</v>
      </c>
      <c r="E20" s="1929">
        <v>26.92</v>
      </c>
      <c r="F20" s="1931">
        <v>388505.94039999996</v>
      </c>
    </row>
    <row r="21" spans="1:6" x14ac:dyDescent="0.25">
      <c r="A21" s="307"/>
      <c r="B21" s="307"/>
      <c r="C21" s="307"/>
      <c r="D21" s="307"/>
      <c r="E21" s="307"/>
      <c r="F21" s="307"/>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168">
    <pageSetUpPr fitToPage="1"/>
  </sheetPr>
  <dimension ref="A1:I19"/>
  <sheetViews>
    <sheetView showGridLines="0" view="pageBreakPreview" zoomScale="60" zoomScaleNormal="75" workbookViewId="0">
      <selection activeCell="K34" sqref="K34"/>
    </sheetView>
  </sheetViews>
  <sheetFormatPr baseColWidth="10" defaultColWidth="11.44140625" defaultRowHeight="13.2" x14ac:dyDescent="0.25"/>
  <cols>
    <col min="1" max="1" width="21.109375" style="272" customWidth="1"/>
    <col min="2" max="9" width="20.6640625" style="272" customWidth="1"/>
    <col min="10" max="10" width="11.44140625" style="272"/>
    <col min="11" max="11" width="11.109375" style="272" customWidth="1"/>
    <col min="12" max="19" width="12" style="272" customWidth="1"/>
    <col min="20" max="16384" width="11.44140625" style="272"/>
  </cols>
  <sheetData>
    <row r="1" spans="1:9" s="300" customFormat="1" ht="17.399999999999999" x14ac:dyDescent="0.3">
      <c r="A1" s="2014" t="s">
        <v>0</v>
      </c>
      <c r="B1" s="2014"/>
      <c r="C1" s="2014"/>
      <c r="D1" s="2014"/>
      <c r="E1" s="2014"/>
      <c r="F1" s="2014"/>
      <c r="G1" s="2014"/>
      <c r="H1" s="2014"/>
      <c r="I1" s="2014"/>
    </row>
    <row r="2" spans="1:9" s="301" customFormat="1" ht="12.75" customHeight="1" x14ac:dyDescent="0.25"/>
    <row r="3" spans="1:9" ht="13.8" x14ac:dyDescent="0.25">
      <c r="A3" s="2022" t="s">
        <v>663</v>
      </c>
      <c r="B3" s="2022"/>
      <c r="C3" s="2022"/>
      <c r="D3" s="2022"/>
      <c r="E3" s="2022"/>
      <c r="F3" s="2022"/>
      <c r="G3" s="2022"/>
      <c r="H3" s="2022"/>
      <c r="I3" s="2022"/>
    </row>
    <row r="4" spans="1:9" ht="13.8" x14ac:dyDescent="0.25">
      <c r="A4" s="2022" t="s">
        <v>513</v>
      </c>
      <c r="B4" s="2022"/>
      <c r="C4" s="2022"/>
      <c r="D4" s="2022"/>
      <c r="E4" s="2022"/>
      <c r="F4" s="2022"/>
      <c r="G4" s="2022"/>
      <c r="H4" s="2022"/>
      <c r="I4" s="2022"/>
    </row>
    <row r="5" spans="1:9" ht="13.8" thickBot="1" x14ac:dyDescent="0.3">
      <c r="A5" s="308"/>
      <c r="B5" s="309"/>
      <c r="C5" s="309"/>
      <c r="D5" s="309"/>
      <c r="E5" s="309"/>
      <c r="F5" s="309"/>
      <c r="G5" s="309"/>
      <c r="H5" s="309"/>
      <c r="I5" s="309"/>
    </row>
    <row r="6" spans="1:9" s="642" customFormat="1" ht="22.5" customHeight="1" x14ac:dyDescent="0.25">
      <c r="A6" s="379"/>
      <c r="B6" s="1988" t="s">
        <v>502</v>
      </c>
      <c r="C6" s="1990"/>
      <c r="D6" s="2020" t="s">
        <v>503</v>
      </c>
      <c r="E6" s="2197"/>
      <c r="F6" s="1988" t="s">
        <v>504</v>
      </c>
      <c r="G6" s="1990"/>
      <c r="H6" s="645" t="s">
        <v>505</v>
      </c>
      <c r="I6" s="646"/>
    </row>
    <row r="7" spans="1:9" s="642" customFormat="1" ht="22.5" customHeight="1" x14ac:dyDescent="0.25">
      <c r="A7" s="650" t="s">
        <v>2</v>
      </c>
      <c r="B7" s="392" t="s">
        <v>3</v>
      </c>
      <c r="C7" s="392" t="s">
        <v>4</v>
      </c>
      <c r="D7" s="392" t="s">
        <v>3</v>
      </c>
      <c r="E7" s="392" t="s">
        <v>4</v>
      </c>
      <c r="F7" s="392" t="s">
        <v>3</v>
      </c>
      <c r="G7" s="392" t="s">
        <v>4</v>
      </c>
      <c r="H7" s="392" t="s">
        <v>3</v>
      </c>
      <c r="I7" s="407" t="s">
        <v>4</v>
      </c>
    </row>
    <row r="8" spans="1:9" s="642" customFormat="1" ht="22.5" customHeight="1" thickBot="1" x14ac:dyDescent="0.3">
      <c r="A8" s="382"/>
      <c r="B8" s="396" t="s">
        <v>6</v>
      </c>
      <c r="C8" s="396" t="s">
        <v>7</v>
      </c>
      <c r="D8" s="396" t="s">
        <v>6</v>
      </c>
      <c r="E8" s="396" t="s">
        <v>7</v>
      </c>
      <c r="F8" s="396" t="s">
        <v>6</v>
      </c>
      <c r="G8" s="396" t="s">
        <v>7</v>
      </c>
      <c r="H8" s="396" t="s">
        <v>6</v>
      </c>
      <c r="I8" s="370" t="s">
        <v>7</v>
      </c>
    </row>
    <row r="9" spans="1:9" x14ac:dyDescent="0.25">
      <c r="A9" s="883">
        <v>2009</v>
      </c>
      <c r="B9" s="752">
        <v>4.0750000000000002</v>
      </c>
      <c r="C9" s="752">
        <v>208.22900000000001</v>
      </c>
      <c r="D9" s="752">
        <v>2.0209999999999999</v>
      </c>
      <c r="E9" s="752">
        <v>123.904</v>
      </c>
      <c r="F9" s="752">
        <v>11.124000000000001</v>
      </c>
      <c r="G9" s="752">
        <v>639.65599999999995</v>
      </c>
      <c r="H9" s="752">
        <v>6.6310000000000002</v>
      </c>
      <c r="I9" s="760">
        <v>284.49900000000002</v>
      </c>
    </row>
    <row r="10" spans="1:9" x14ac:dyDescent="0.25">
      <c r="A10" s="883">
        <v>2010</v>
      </c>
      <c r="B10" s="752">
        <v>4.0910000000000002</v>
      </c>
      <c r="C10" s="752">
        <v>193.41499999999999</v>
      </c>
      <c r="D10" s="752">
        <v>1.869</v>
      </c>
      <c r="E10" s="752">
        <v>95.013999999999996</v>
      </c>
      <c r="F10" s="752">
        <v>11.342000000000001</v>
      </c>
      <c r="G10" s="752">
        <v>602.70799999999997</v>
      </c>
      <c r="H10" s="752">
        <v>5.1760000000000002</v>
      </c>
      <c r="I10" s="760">
        <v>213.99</v>
      </c>
    </row>
    <row r="11" spans="1:9" x14ac:dyDescent="0.25">
      <c r="A11" s="904">
        <v>2011</v>
      </c>
      <c r="B11" s="752">
        <v>4.4560000000000004</v>
      </c>
      <c r="C11" s="752">
        <v>207.93299999999999</v>
      </c>
      <c r="D11" s="752">
        <v>1.87</v>
      </c>
      <c r="E11" s="752">
        <v>92.32</v>
      </c>
      <c r="F11" s="752">
        <v>13.112</v>
      </c>
      <c r="G11" s="752">
        <v>804.93899999999996</v>
      </c>
      <c r="H11" s="752">
        <v>5.0880000000000001</v>
      </c>
      <c r="I11" s="760">
        <v>202.339</v>
      </c>
    </row>
    <row r="12" spans="1:9" x14ac:dyDescent="0.25">
      <c r="A12" s="904">
        <v>2012</v>
      </c>
      <c r="B12" s="752">
        <v>3.2120000000000002</v>
      </c>
      <c r="C12" s="752">
        <v>140.27199999999999</v>
      </c>
      <c r="D12" s="752">
        <v>1.284</v>
      </c>
      <c r="E12" s="752">
        <v>70.819000000000003</v>
      </c>
      <c r="F12" s="752">
        <v>10.170999999999999</v>
      </c>
      <c r="G12" s="752">
        <v>582.33699999999999</v>
      </c>
      <c r="H12" s="752">
        <v>8.1999999999999993</v>
      </c>
      <c r="I12" s="760">
        <v>376.29300000000001</v>
      </c>
    </row>
    <row r="13" spans="1:9" x14ac:dyDescent="0.25">
      <c r="A13" s="904">
        <v>2013</v>
      </c>
      <c r="B13" s="752">
        <v>4.5609999999999999</v>
      </c>
      <c r="C13" s="752">
        <v>233.875</v>
      </c>
      <c r="D13" s="752">
        <v>1.7350000000000001</v>
      </c>
      <c r="E13" s="752">
        <v>99.561999999999998</v>
      </c>
      <c r="F13" s="752">
        <v>7.391</v>
      </c>
      <c r="G13" s="752">
        <v>468.75900000000001</v>
      </c>
      <c r="H13" s="752">
        <v>8.3209999999999997</v>
      </c>
      <c r="I13" s="760">
        <v>412.30500000000001</v>
      </c>
    </row>
    <row r="14" spans="1:9" x14ac:dyDescent="0.25">
      <c r="A14" s="904">
        <v>2014</v>
      </c>
      <c r="B14" s="752">
        <v>5.0140000000000002</v>
      </c>
      <c r="C14" s="752">
        <v>263.15499999999997</v>
      </c>
      <c r="D14" s="752">
        <v>2.4409999999999998</v>
      </c>
      <c r="E14" s="752">
        <v>128.911</v>
      </c>
      <c r="F14" s="752">
        <v>9.2539999999999996</v>
      </c>
      <c r="G14" s="752">
        <v>613.774</v>
      </c>
      <c r="H14" s="752">
        <v>8.2520000000000007</v>
      </c>
      <c r="I14" s="760">
        <v>358.887</v>
      </c>
    </row>
    <row r="15" spans="1:9" x14ac:dyDescent="0.25">
      <c r="A15" s="904">
        <v>2015</v>
      </c>
      <c r="B15" s="752">
        <v>5.04</v>
      </c>
      <c r="C15" s="752">
        <v>260.238</v>
      </c>
      <c r="D15" s="752">
        <v>2.5209999999999999</v>
      </c>
      <c r="E15" s="752">
        <v>132.601</v>
      </c>
      <c r="F15" s="752">
        <v>8.109</v>
      </c>
      <c r="G15" s="752">
        <v>486.45600000000002</v>
      </c>
      <c r="H15" s="752">
        <v>7.81</v>
      </c>
      <c r="I15" s="760">
        <v>350.54700000000003</v>
      </c>
    </row>
    <row r="16" spans="1:9" x14ac:dyDescent="0.25">
      <c r="A16" s="904">
        <v>2016</v>
      </c>
      <c r="B16" s="752">
        <v>5.4139999999999997</v>
      </c>
      <c r="C16" s="752">
        <v>267.04000000000002</v>
      </c>
      <c r="D16" s="752">
        <v>2.6619999999999999</v>
      </c>
      <c r="E16" s="752">
        <v>140.214</v>
      </c>
      <c r="F16" s="752">
        <v>8.2379999999999995</v>
      </c>
      <c r="G16" s="752">
        <v>541.05200000000002</v>
      </c>
      <c r="H16" s="752">
        <v>8.6549999999999994</v>
      </c>
      <c r="I16" s="760">
        <v>435.79199999999997</v>
      </c>
    </row>
    <row r="17" spans="1:9" x14ac:dyDescent="0.25">
      <c r="A17" s="904">
        <v>2017</v>
      </c>
      <c r="B17" s="752">
        <v>4.1449999999999996</v>
      </c>
      <c r="C17" s="752">
        <v>258.95600000000002</v>
      </c>
      <c r="D17" s="752">
        <v>3.8969999999999998</v>
      </c>
      <c r="E17" s="752">
        <v>153.08600000000001</v>
      </c>
      <c r="F17" s="752">
        <v>9.2560000000000002</v>
      </c>
      <c r="G17" s="752">
        <v>484.161</v>
      </c>
      <c r="H17" s="752">
        <v>7.4640000000000004</v>
      </c>
      <c r="I17" s="760">
        <v>403.33100000000002</v>
      </c>
    </row>
    <row r="18" spans="1:9" x14ac:dyDescent="0.25">
      <c r="A18" s="904">
        <v>2018</v>
      </c>
      <c r="B18" s="873">
        <v>3.6</v>
      </c>
      <c r="C18" s="873">
        <v>177.04900000000001</v>
      </c>
      <c r="D18" s="873">
        <v>3.9870000000000001</v>
      </c>
      <c r="E18" s="873">
        <v>201.45500000000001</v>
      </c>
      <c r="F18" s="873">
        <v>9.0120000000000005</v>
      </c>
      <c r="G18" s="873">
        <v>569.73099999999999</v>
      </c>
      <c r="H18" s="873">
        <v>7.1130000000000004</v>
      </c>
      <c r="I18" s="879">
        <v>321.92099999999999</v>
      </c>
    </row>
    <row r="19" spans="1:9" ht="13.8" thickBot="1" x14ac:dyDescent="0.3">
      <c r="A19" s="905">
        <v>2019</v>
      </c>
      <c r="B19" s="754">
        <v>4.5460000000000003</v>
      </c>
      <c r="C19" s="754">
        <v>221.244</v>
      </c>
      <c r="D19" s="754">
        <v>4.766</v>
      </c>
      <c r="E19" s="754">
        <v>302.40300000000002</v>
      </c>
      <c r="F19" s="754">
        <v>8.7140000000000004</v>
      </c>
      <c r="G19" s="754">
        <v>553.58500000000004</v>
      </c>
      <c r="H19" s="754">
        <v>7.8630000000000004</v>
      </c>
      <c r="I19" s="761">
        <v>365.95499999999998</v>
      </c>
    </row>
  </sheetData>
  <mergeCells count="6">
    <mergeCell ref="A3:I3"/>
    <mergeCell ref="A1:I1"/>
    <mergeCell ref="B6:C6"/>
    <mergeCell ref="D6:E6"/>
    <mergeCell ref="F6:G6"/>
    <mergeCell ref="A4:I4"/>
  </mergeCells>
  <phoneticPr fontId="7" type="noConversion"/>
  <printOptions horizontalCentered="1"/>
  <pageMargins left="0.78740157480314965" right="0.78740157480314965" top="0.32" bottom="0.32" header="0" footer="0"/>
  <pageSetup paperSize="9" scale="55" orientation="landscape" r:id="rId1"/>
  <headerFooter alignWithMargins="0"/>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169">
    <pageSetUpPr fitToPage="1"/>
  </sheetPr>
  <dimension ref="A1:K85"/>
  <sheetViews>
    <sheetView view="pageBreakPreview" zoomScale="70" zoomScaleNormal="75" zoomScaleSheetLayoutView="70" workbookViewId="0">
      <selection activeCell="B39" sqref="B39"/>
    </sheetView>
  </sheetViews>
  <sheetFormatPr baseColWidth="10" defaultColWidth="11.44140625" defaultRowHeight="13.2" x14ac:dyDescent="0.25"/>
  <cols>
    <col min="1" max="1" width="33" style="172" customWidth="1"/>
    <col min="2" max="8" width="12.6640625" style="172" customWidth="1"/>
    <col min="9" max="9" width="21.88671875" style="172" bestFit="1"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1495</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27.75" customHeight="1" x14ac:dyDescent="0.25">
      <c r="A5" s="2005" t="s">
        <v>77</v>
      </c>
      <c r="B5" s="366" t="s">
        <v>241</v>
      </c>
      <c r="C5" s="367"/>
      <c r="D5" s="367"/>
      <c r="E5" s="368"/>
      <c r="F5" s="366" t="s">
        <v>178</v>
      </c>
      <c r="G5" s="367"/>
      <c r="H5" s="367"/>
      <c r="I5" s="1999" t="s">
        <v>11</v>
      </c>
    </row>
    <row r="6" spans="1:11" s="380" customFormat="1" ht="27.75" customHeight="1" x14ac:dyDescent="0.25">
      <c r="A6" s="2006"/>
      <c r="B6" s="2160" t="s">
        <v>17</v>
      </c>
      <c r="C6" s="188" t="s">
        <v>18</v>
      </c>
      <c r="D6" s="189"/>
      <c r="E6" s="2160" t="s">
        <v>19</v>
      </c>
      <c r="F6" s="2160" t="s">
        <v>17</v>
      </c>
      <c r="G6" s="188" t="s">
        <v>18</v>
      </c>
      <c r="H6" s="190"/>
      <c r="I6" s="2000"/>
    </row>
    <row r="7" spans="1:11" s="380" customFormat="1" ht="27.75" customHeight="1" thickBot="1" x14ac:dyDescent="0.3">
      <c r="A7" s="2006"/>
      <c r="B7" s="2165"/>
      <c r="C7" s="653" t="s">
        <v>393</v>
      </c>
      <c r="D7" s="653" t="s">
        <v>394</v>
      </c>
      <c r="E7" s="2165" t="s">
        <v>19</v>
      </c>
      <c r="F7" s="2165"/>
      <c r="G7" s="653" t="s">
        <v>393</v>
      </c>
      <c r="H7" s="653" t="s">
        <v>394</v>
      </c>
      <c r="I7" s="2000"/>
    </row>
    <row r="8" spans="1:11" ht="25.5" customHeight="1" x14ac:dyDescent="0.25">
      <c r="A8" s="65" t="s">
        <v>81</v>
      </c>
      <c r="B8" s="110" t="s">
        <v>23</v>
      </c>
      <c r="C8" s="110">
        <v>339</v>
      </c>
      <c r="D8" s="37" t="s">
        <v>23</v>
      </c>
      <c r="E8" s="37">
        <v>339</v>
      </c>
      <c r="F8" s="110" t="s">
        <v>23</v>
      </c>
      <c r="G8" s="110">
        <v>22560</v>
      </c>
      <c r="H8" s="37" t="s">
        <v>23</v>
      </c>
      <c r="I8" s="117">
        <v>7648</v>
      </c>
      <c r="J8" s="177"/>
      <c r="K8" s="177"/>
    </row>
    <row r="9" spans="1:11" x14ac:dyDescent="0.25">
      <c r="A9" s="57" t="s">
        <v>82</v>
      </c>
      <c r="B9" s="11" t="s">
        <v>23</v>
      </c>
      <c r="C9" s="11">
        <v>180</v>
      </c>
      <c r="D9" s="40" t="s">
        <v>23</v>
      </c>
      <c r="E9" s="40">
        <v>180</v>
      </c>
      <c r="F9" s="11" t="s">
        <v>23</v>
      </c>
      <c r="G9" s="11">
        <v>30100</v>
      </c>
      <c r="H9" s="40" t="s">
        <v>23</v>
      </c>
      <c r="I9" s="12">
        <v>5418</v>
      </c>
      <c r="J9" s="177"/>
      <c r="K9" s="177"/>
    </row>
    <row r="10" spans="1:11" x14ac:dyDescent="0.25">
      <c r="A10" s="57" t="s">
        <v>83</v>
      </c>
      <c r="B10" s="40" t="s">
        <v>23</v>
      </c>
      <c r="C10" s="40">
        <v>312</v>
      </c>
      <c r="D10" s="40" t="s">
        <v>23</v>
      </c>
      <c r="E10" s="40">
        <v>312</v>
      </c>
      <c r="F10" s="11" t="s">
        <v>23</v>
      </c>
      <c r="G10" s="11">
        <v>29260</v>
      </c>
      <c r="H10" s="40" t="s">
        <v>23</v>
      </c>
      <c r="I10" s="41">
        <v>9129</v>
      </c>
      <c r="J10" s="177"/>
      <c r="K10" s="177"/>
    </row>
    <row r="11" spans="1:11" x14ac:dyDescent="0.25">
      <c r="A11" s="57" t="s">
        <v>84</v>
      </c>
      <c r="B11" s="11" t="s">
        <v>23</v>
      </c>
      <c r="C11" s="11">
        <v>346</v>
      </c>
      <c r="D11" s="40" t="s">
        <v>23</v>
      </c>
      <c r="E11" s="40">
        <v>346</v>
      </c>
      <c r="F11" s="11" t="s">
        <v>23</v>
      </c>
      <c r="G11" s="11">
        <v>24630</v>
      </c>
      <c r="H11" s="40" t="s">
        <v>23</v>
      </c>
      <c r="I11" s="12">
        <v>8522</v>
      </c>
      <c r="J11" s="177"/>
      <c r="K11" s="177"/>
    </row>
    <row r="12" spans="1:11" x14ac:dyDescent="0.25">
      <c r="A12" s="66" t="s">
        <v>85</v>
      </c>
      <c r="B12" s="67" t="s">
        <v>23</v>
      </c>
      <c r="C12" s="67">
        <v>1177</v>
      </c>
      <c r="D12" s="67" t="s">
        <v>23</v>
      </c>
      <c r="E12" s="67">
        <v>1177</v>
      </c>
      <c r="F12" s="71" t="s">
        <v>23</v>
      </c>
      <c r="G12" s="71">
        <v>26098</v>
      </c>
      <c r="H12" s="67" t="s">
        <v>23</v>
      </c>
      <c r="I12" s="68">
        <v>30717</v>
      </c>
      <c r="J12" s="177"/>
      <c r="K12" s="177"/>
    </row>
    <row r="13" spans="1:11" x14ac:dyDescent="0.25">
      <c r="A13" s="57"/>
      <c r="B13" s="40"/>
      <c r="C13" s="40"/>
      <c r="D13" s="40"/>
      <c r="E13" s="40"/>
      <c r="F13" s="11"/>
      <c r="G13" s="11"/>
      <c r="H13" s="40"/>
      <c r="I13" s="41"/>
      <c r="J13" s="177"/>
      <c r="K13" s="177"/>
    </row>
    <row r="14" spans="1:11" x14ac:dyDescent="0.25">
      <c r="A14" s="66" t="s">
        <v>86</v>
      </c>
      <c r="B14" s="71">
        <v>102</v>
      </c>
      <c r="C14" s="67">
        <v>33</v>
      </c>
      <c r="D14" s="67" t="s">
        <v>23</v>
      </c>
      <c r="E14" s="67">
        <v>135</v>
      </c>
      <c r="F14" s="71">
        <v>10000</v>
      </c>
      <c r="G14" s="67">
        <v>20000</v>
      </c>
      <c r="H14" s="67" t="s">
        <v>23</v>
      </c>
      <c r="I14" s="72">
        <v>1680</v>
      </c>
      <c r="J14" s="177"/>
      <c r="K14" s="177"/>
    </row>
    <row r="15" spans="1:11" x14ac:dyDescent="0.25">
      <c r="A15" s="57"/>
      <c r="B15" s="40"/>
      <c r="C15" s="40"/>
      <c r="D15" s="40"/>
      <c r="E15" s="40"/>
      <c r="F15" s="11"/>
      <c r="G15" s="11"/>
      <c r="H15" s="40"/>
      <c r="I15" s="41"/>
      <c r="J15" s="177"/>
      <c r="K15" s="177"/>
    </row>
    <row r="16" spans="1:11" x14ac:dyDescent="0.25">
      <c r="A16" s="66" t="s">
        <v>87</v>
      </c>
      <c r="B16" s="67">
        <v>8</v>
      </c>
      <c r="C16" s="67" t="s">
        <v>23</v>
      </c>
      <c r="D16" s="67" t="s">
        <v>23</v>
      </c>
      <c r="E16" s="67">
        <v>8</v>
      </c>
      <c r="F16" s="71">
        <v>14500</v>
      </c>
      <c r="G16" s="71" t="s">
        <v>23</v>
      </c>
      <c r="H16" s="67" t="s">
        <v>23</v>
      </c>
      <c r="I16" s="68">
        <v>116</v>
      </c>
      <c r="J16" s="177"/>
      <c r="K16" s="177"/>
    </row>
    <row r="17" spans="1:11" x14ac:dyDescent="0.25">
      <c r="A17" s="57"/>
      <c r="B17" s="40"/>
      <c r="C17" s="40"/>
      <c r="D17" s="40"/>
      <c r="E17" s="40"/>
      <c r="F17" s="11"/>
      <c r="G17" s="11"/>
      <c r="H17" s="40"/>
      <c r="I17" s="41"/>
      <c r="J17" s="177"/>
      <c r="K17" s="177"/>
    </row>
    <row r="18" spans="1:11" x14ac:dyDescent="0.25">
      <c r="A18" s="57" t="s">
        <v>160</v>
      </c>
      <c r="B18" s="11" t="s">
        <v>23</v>
      </c>
      <c r="C18" s="11">
        <v>18</v>
      </c>
      <c r="D18" s="40" t="s">
        <v>23</v>
      </c>
      <c r="E18" s="40">
        <v>18</v>
      </c>
      <c r="F18" s="11" t="s">
        <v>23</v>
      </c>
      <c r="G18" s="11">
        <v>25000</v>
      </c>
      <c r="H18" s="40" t="s">
        <v>23</v>
      </c>
      <c r="I18" s="12">
        <v>450</v>
      </c>
      <c r="J18" s="177"/>
      <c r="K18" s="177"/>
    </row>
    <row r="19" spans="1:11" x14ac:dyDescent="0.25">
      <c r="A19" s="57" t="s">
        <v>89</v>
      </c>
      <c r="B19" s="11">
        <v>14</v>
      </c>
      <c r="C19" s="75">
        <v>6</v>
      </c>
      <c r="D19" s="40" t="s">
        <v>23</v>
      </c>
      <c r="E19" s="40">
        <v>20</v>
      </c>
      <c r="F19" s="11">
        <v>16500</v>
      </c>
      <c r="G19" s="75">
        <v>27500</v>
      </c>
      <c r="H19" s="40" t="s">
        <v>23</v>
      </c>
      <c r="I19" s="12">
        <v>396</v>
      </c>
      <c r="J19" s="177"/>
      <c r="K19" s="177"/>
    </row>
    <row r="20" spans="1:11" x14ac:dyDescent="0.25">
      <c r="A20" s="57" t="s">
        <v>90</v>
      </c>
      <c r="B20" s="11">
        <v>26</v>
      </c>
      <c r="C20" s="11">
        <v>14</v>
      </c>
      <c r="D20" s="40" t="s">
        <v>23</v>
      </c>
      <c r="E20" s="40">
        <v>40</v>
      </c>
      <c r="F20" s="11">
        <v>14000</v>
      </c>
      <c r="G20" s="11">
        <v>28500</v>
      </c>
      <c r="H20" s="40" t="s">
        <v>23</v>
      </c>
      <c r="I20" s="12">
        <v>763</v>
      </c>
      <c r="J20" s="177"/>
      <c r="K20" s="177"/>
    </row>
    <row r="21" spans="1:11" x14ac:dyDescent="0.25">
      <c r="A21" s="66" t="s">
        <v>91</v>
      </c>
      <c r="B21" s="67">
        <v>40</v>
      </c>
      <c r="C21" s="67">
        <v>38</v>
      </c>
      <c r="D21" s="67" t="s">
        <v>23</v>
      </c>
      <c r="E21" s="67">
        <v>78</v>
      </c>
      <c r="F21" s="71">
        <v>14875</v>
      </c>
      <c r="G21" s="71">
        <v>26684</v>
      </c>
      <c r="H21" s="67" t="s">
        <v>23</v>
      </c>
      <c r="I21" s="68">
        <v>1609</v>
      </c>
      <c r="J21" s="177"/>
      <c r="K21" s="177"/>
    </row>
    <row r="22" spans="1:11" x14ac:dyDescent="0.25">
      <c r="A22" s="57"/>
      <c r="B22" s="40"/>
      <c r="C22" s="40"/>
      <c r="D22" s="40"/>
      <c r="E22" s="40"/>
      <c r="F22" s="11"/>
      <c r="G22" s="11"/>
      <c r="H22" s="40"/>
      <c r="I22" s="41"/>
      <c r="J22" s="177"/>
      <c r="K22" s="177"/>
    </row>
    <row r="23" spans="1:11" x14ac:dyDescent="0.25">
      <c r="A23" s="66" t="s">
        <v>92</v>
      </c>
      <c r="B23" s="67" t="s">
        <v>23</v>
      </c>
      <c r="C23" s="71">
        <v>329</v>
      </c>
      <c r="D23" s="67" t="s">
        <v>23</v>
      </c>
      <c r="E23" s="67">
        <v>329</v>
      </c>
      <c r="F23" s="67" t="s">
        <v>23</v>
      </c>
      <c r="G23" s="71">
        <v>72370</v>
      </c>
      <c r="H23" s="67" t="s">
        <v>23</v>
      </c>
      <c r="I23" s="72">
        <v>23810</v>
      </c>
      <c r="J23" s="177"/>
      <c r="K23" s="177"/>
    </row>
    <row r="24" spans="1:11" x14ac:dyDescent="0.25">
      <c r="A24" s="57"/>
      <c r="B24" s="40"/>
      <c r="C24" s="40"/>
      <c r="D24" s="40"/>
      <c r="E24" s="40"/>
      <c r="F24" s="11"/>
      <c r="G24" s="11"/>
      <c r="H24" s="40"/>
      <c r="I24" s="41"/>
      <c r="J24" s="177"/>
      <c r="K24" s="177"/>
    </row>
    <row r="25" spans="1:11" x14ac:dyDescent="0.25">
      <c r="A25" s="66" t="s">
        <v>93</v>
      </c>
      <c r="B25" s="67" t="s">
        <v>23</v>
      </c>
      <c r="C25" s="71">
        <v>61</v>
      </c>
      <c r="D25" s="67" t="s">
        <v>23</v>
      </c>
      <c r="E25" s="67">
        <v>61</v>
      </c>
      <c r="F25" s="67" t="s">
        <v>23</v>
      </c>
      <c r="G25" s="71">
        <v>43600</v>
      </c>
      <c r="H25" s="67" t="s">
        <v>23</v>
      </c>
      <c r="I25" s="72">
        <v>2660</v>
      </c>
      <c r="J25" s="177"/>
      <c r="K25" s="177"/>
    </row>
    <row r="26" spans="1:11" x14ac:dyDescent="0.25">
      <c r="A26" s="57"/>
      <c r="B26" s="40"/>
      <c r="C26" s="40"/>
      <c r="D26" s="40"/>
      <c r="E26" s="40"/>
      <c r="F26" s="11"/>
      <c r="G26" s="11"/>
      <c r="H26" s="40"/>
      <c r="I26" s="41"/>
      <c r="J26" s="177"/>
      <c r="K26" s="177"/>
    </row>
    <row r="27" spans="1:11" x14ac:dyDescent="0.25">
      <c r="A27" s="57" t="s">
        <v>94</v>
      </c>
      <c r="B27" s="40" t="s">
        <v>23</v>
      </c>
      <c r="C27" s="40">
        <v>376</v>
      </c>
      <c r="D27" s="40" t="s">
        <v>23</v>
      </c>
      <c r="E27" s="40">
        <v>376</v>
      </c>
      <c r="F27" s="40" t="s">
        <v>23</v>
      </c>
      <c r="G27" s="11">
        <v>58000</v>
      </c>
      <c r="H27" s="40" t="s">
        <v>23</v>
      </c>
      <c r="I27" s="41">
        <v>21808</v>
      </c>
      <c r="J27" s="177"/>
      <c r="K27" s="177"/>
    </row>
    <row r="28" spans="1:11" x14ac:dyDescent="0.25">
      <c r="A28" s="57" t="s">
        <v>95</v>
      </c>
      <c r="B28" s="40">
        <v>1</v>
      </c>
      <c r="C28" s="40">
        <v>68</v>
      </c>
      <c r="D28" s="40" t="s">
        <v>23</v>
      </c>
      <c r="E28" s="40">
        <v>69</v>
      </c>
      <c r="F28" s="40">
        <v>12000</v>
      </c>
      <c r="G28" s="11">
        <v>11000</v>
      </c>
      <c r="H28" s="40" t="s">
        <v>23</v>
      </c>
      <c r="I28" s="41">
        <v>760</v>
      </c>
      <c r="J28" s="177"/>
      <c r="K28" s="177"/>
    </row>
    <row r="29" spans="1:11" x14ac:dyDescent="0.25">
      <c r="A29" s="57" t="s">
        <v>96</v>
      </c>
      <c r="B29" s="40">
        <v>7</v>
      </c>
      <c r="C29" s="11">
        <v>1265</v>
      </c>
      <c r="D29" s="40" t="s">
        <v>23</v>
      </c>
      <c r="E29" s="40">
        <v>1272</v>
      </c>
      <c r="F29" s="40">
        <v>12050</v>
      </c>
      <c r="G29" s="11">
        <v>45962</v>
      </c>
      <c r="H29" s="40" t="s">
        <v>23</v>
      </c>
      <c r="I29" s="12">
        <v>58226</v>
      </c>
      <c r="J29" s="177"/>
      <c r="K29" s="177"/>
    </row>
    <row r="30" spans="1:11" x14ac:dyDescent="0.25">
      <c r="A30" s="66" t="s">
        <v>97</v>
      </c>
      <c r="B30" s="67">
        <v>8</v>
      </c>
      <c r="C30" s="67">
        <v>1709</v>
      </c>
      <c r="D30" s="67" t="s">
        <v>23</v>
      </c>
      <c r="E30" s="67">
        <v>1717</v>
      </c>
      <c r="F30" s="67">
        <v>12044</v>
      </c>
      <c r="G30" s="71">
        <v>47219</v>
      </c>
      <c r="H30" s="67" t="s">
        <v>23</v>
      </c>
      <c r="I30" s="68">
        <v>80794</v>
      </c>
      <c r="J30" s="177"/>
      <c r="K30" s="177"/>
    </row>
    <row r="31" spans="1:11" x14ac:dyDescent="0.25">
      <c r="A31" s="57"/>
      <c r="B31" s="40"/>
      <c r="C31" s="40"/>
      <c r="D31" s="40"/>
      <c r="E31" s="40"/>
      <c r="F31" s="11"/>
      <c r="G31" s="11"/>
      <c r="H31" s="40"/>
      <c r="I31" s="41"/>
      <c r="J31" s="177"/>
      <c r="K31" s="177"/>
    </row>
    <row r="32" spans="1:11" x14ac:dyDescent="0.25">
      <c r="A32" s="57" t="s">
        <v>98</v>
      </c>
      <c r="B32" s="73">
        <v>23</v>
      </c>
      <c r="C32" s="73">
        <v>294</v>
      </c>
      <c r="D32" s="40" t="s">
        <v>23</v>
      </c>
      <c r="E32" s="40">
        <v>317</v>
      </c>
      <c r="F32" s="73">
        <v>9000</v>
      </c>
      <c r="G32" s="73">
        <v>30991</v>
      </c>
      <c r="H32" s="40" t="s">
        <v>23</v>
      </c>
      <c r="I32" s="12">
        <v>9318</v>
      </c>
      <c r="J32" s="177"/>
      <c r="K32" s="177"/>
    </row>
    <row r="33" spans="1:11" x14ac:dyDescent="0.25">
      <c r="A33" s="57" t="s">
        <v>99</v>
      </c>
      <c r="B33" s="73">
        <v>4</v>
      </c>
      <c r="C33" s="73">
        <v>141</v>
      </c>
      <c r="D33" s="40" t="s">
        <v>23</v>
      </c>
      <c r="E33" s="40">
        <v>145</v>
      </c>
      <c r="F33" s="73">
        <v>7500</v>
      </c>
      <c r="G33" s="73">
        <v>37702</v>
      </c>
      <c r="H33" s="40" t="s">
        <v>23</v>
      </c>
      <c r="I33" s="12">
        <v>5346</v>
      </c>
      <c r="J33" s="177"/>
      <c r="K33" s="177"/>
    </row>
    <row r="34" spans="1:11" x14ac:dyDescent="0.25">
      <c r="A34" s="57" t="s">
        <v>100</v>
      </c>
      <c r="B34" s="73" t="s">
        <v>23</v>
      </c>
      <c r="C34" s="73">
        <v>371</v>
      </c>
      <c r="D34" s="40" t="s">
        <v>23</v>
      </c>
      <c r="E34" s="40">
        <v>371</v>
      </c>
      <c r="F34" s="73" t="s">
        <v>23</v>
      </c>
      <c r="G34" s="73">
        <v>37536</v>
      </c>
      <c r="H34" s="40" t="s">
        <v>23</v>
      </c>
      <c r="I34" s="12">
        <v>13926</v>
      </c>
      <c r="J34" s="177"/>
      <c r="K34" s="177"/>
    </row>
    <row r="35" spans="1:11" x14ac:dyDescent="0.25">
      <c r="A35" s="57" t="s">
        <v>101</v>
      </c>
      <c r="B35" s="73">
        <v>20</v>
      </c>
      <c r="C35" s="73">
        <v>393</v>
      </c>
      <c r="D35" s="40" t="s">
        <v>23</v>
      </c>
      <c r="E35" s="40">
        <v>413</v>
      </c>
      <c r="F35" s="73">
        <v>6000</v>
      </c>
      <c r="G35" s="73">
        <v>30000</v>
      </c>
      <c r="H35" s="40" t="s">
        <v>23</v>
      </c>
      <c r="I35" s="12">
        <v>11910</v>
      </c>
      <c r="J35" s="177"/>
      <c r="K35" s="177"/>
    </row>
    <row r="36" spans="1:11" x14ac:dyDescent="0.25">
      <c r="A36" s="66" t="s">
        <v>102</v>
      </c>
      <c r="B36" s="67">
        <v>47</v>
      </c>
      <c r="C36" s="67">
        <v>1199</v>
      </c>
      <c r="D36" s="67" t="s">
        <v>23</v>
      </c>
      <c r="E36" s="67">
        <v>1246</v>
      </c>
      <c r="F36" s="71">
        <v>7596</v>
      </c>
      <c r="G36" s="71">
        <v>33481</v>
      </c>
      <c r="H36" s="67" t="s">
        <v>23</v>
      </c>
      <c r="I36" s="68">
        <v>40500</v>
      </c>
      <c r="J36" s="177"/>
      <c r="K36" s="177"/>
    </row>
    <row r="37" spans="1:11" x14ac:dyDescent="0.25">
      <c r="A37" s="57"/>
      <c r="B37" s="40"/>
      <c r="C37" s="40"/>
      <c r="D37" s="40"/>
      <c r="E37" s="40"/>
      <c r="F37" s="11"/>
      <c r="G37" s="11"/>
      <c r="H37" s="11"/>
      <c r="I37" s="41"/>
      <c r="J37" s="177"/>
      <c r="K37" s="177"/>
    </row>
    <row r="38" spans="1:11" x14ac:dyDescent="0.25">
      <c r="A38" s="66" t="s">
        <v>103</v>
      </c>
      <c r="B38" s="71" t="s">
        <v>23</v>
      </c>
      <c r="C38" s="71">
        <v>140</v>
      </c>
      <c r="D38" s="67" t="s">
        <v>23</v>
      </c>
      <c r="E38" s="67">
        <v>140</v>
      </c>
      <c r="F38" s="71" t="s">
        <v>23</v>
      </c>
      <c r="G38" s="71">
        <v>34600</v>
      </c>
      <c r="H38" s="67" t="s">
        <v>23</v>
      </c>
      <c r="I38" s="72">
        <v>4844</v>
      </c>
      <c r="J38" s="177"/>
      <c r="K38" s="177"/>
    </row>
    <row r="39" spans="1:11" x14ac:dyDescent="0.25">
      <c r="A39" s="57"/>
      <c r="B39" s="40"/>
      <c r="C39" s="40"/>
      <c r="D39" s="40"/>
      <c r="E39" s="40"/>
      <c r="F39" s="11"/>
      <c r="G39" s="11"/>
      <c r="H39" s="11"/>
      <c r="I39" s="41"/>
      <c r="J39" s="177"/>
      <c r="K39" s="177"/>
    </row>
    <row r="40" spans="1:11" x14ac:dyDescent="0.25">
      <c r="A40" s="57" t="s">
        <v>161</v>
      </c>
      <c r="B40" s="40" t="s">
        <v>23</v>
      </c>
      <c r="C40" s="11">
        <v>332</v>
      </c>
      <c r="D40" s="40" t="s">
        <v>23</v>
      </c>
      <c r="E40" s="40">
        <v>332</v>
      </c>
      <c r="F40" s="40" t="s">
        <v>23</v>
      </c>
      <c r="G40" s="11">
        <v>39899</v>
      </c>
      <c r="H40" s="40" t="s">
        <v>23</v>
      </c>
      <c r="I40" s="12">
        <v>13246</v>
      </c>
      <c r="J40" s="177"/>
      <c r="K40" s="177"/>
    </row>
    <row r="41" spans="1:11" x14ac:dyDescent="0.25">
      <c r="A41" s="57" t="s">
        <v>105</v>
      </c>
      <c r="B41" s="11" t="s">
        <v>23</v>
      </c>
      <c r="C41" s="11">
        <v>158</v>
      </c>
      <c r="D41" s="40" t="s">
        <v>23</v>
      </c>
      <c r="E41" s="40">
        <v>158</v>
      </c>
      <c r="F41" s="11" t="s">
        <v>23</v>
      </c>
      <c r="G41" s="11">
        <v>65000</v>
      </c>
      <c r="H41" s="40" t="s">
        <v>23</v>
      </c>
      <c r="I41" s="12">
        <v>10270</v>
      </c>
      <c r="J41" s="177"/>
      <c r="K41" s="177"/>
    </row>
    <row r="42" spans="1:11" x14ac:dyDescent="0.25">
      <c r="A42" s="57" t="s">
        <v>106</v>
      </c>
      <c r="B42" s="11" t="s">
        <v>23</v>
      </c>
      <c r="C42" s="11">
        <v>55</v>
      </c>
      <c r="D42" s="40" t="s">
        <v>23</v>
      </c>
      <c r="E42" s="40">
        <v>55</v>
      </c>
      <c r="F42" s="11" t="s">
        <v>23</v>
      </c>
      <c r="G42" s="11">
        <v>41055</v>
      </c>
      <c r="H42" s="40" t="s">
        <v>23</v>
      </c>
      <c r="I42" s="12">
        <v>2258</v>
      </c>
      <c r="J42" s="177"/>
      <c r="K42" s="177"/>
    </row>
    <row r="43" spans="1:11" x14ac:dyDescent="0.25">
      <c r="A43" s="57" t="s">
        <v>107</v>
      </c>
      <c r="B43" s="40" t="s">
        <v>23</v>
      </c>
      <c r="C43" s="11">
        <v>97</v>
      </c>
      <c r="D43" s="40" t="s">
        <v>23</v>
      </c>
      <c r="E43" s="40">
        <v>97</v>
      </c>
      <c r="F43" s="40" t="s">
        <v>23</v>
      </c>
      <c r="G43" s="11">
        <v>46800</v>
      </c>
      <c r="H43" s="40" t="s">
        <v>23</v>
      </c>
      <c r="I43" s="12">
        <v>4540</v>
      </c>
      <c r="J43" s="177"/>
      <c r="K43" s="177"/>
    </row>
    <row r="44" spans="1:11" x14ac:dyDescent="0.25">
      <c r="A44" s="57" t="s">
        <v>108</v>
      </c>
      <c r="B44" s="11" t="s">
        <v>23</v>
      </c>
      <c r="C44" s="11">
        <v>72</v>
      </c>
      <c r="D44" s="40" t="s">
        <v>23</v>
      </c>
      <c r="E44" s="40">
        <v>72</v>
      </c>
      <c r="F44" s="11" t="s">
        <v>23</v>
      </c>
      <c r="G44" s="11">
        <v>26701</v>
      </c>
      <c r="H44" s="40" t="s">
        <v>23</v>
      </c>
      <c r="I44" s="12">
        <v>1923</v>
      </c>
      <c r="J44" s="177"/>
      <c r="K44" s="177"/>
    </row>
    <row r="45" spans="1:11" x14ac:dyDescent="0.25">
      <c r="A45" s="57" t="s">
        <v>109</v>
      </c>
      <c r="B45" s="40" t="s">
        <v>23</v>
      </c>
      <c r="C45" s="11">
        <v>174</v>
      </c>
      <c r="D45" s="40" t="s">
        <v>23</v>
      </c>
      <c r="E45" s="40">
        <v>174</v>
      </c>
      <c r="F45" s="40" t="s">
        <v>23</v>
      </c>
      <c r="G45" s="11">
        <v>36000</v>
      </c>
      <c r="H45" s="40" t="s">
        <v>23</v>
      </c>
      <c r="I45" s="12">
        <v>6264</v>
      </c>
      <c r="J45" s="177"/>
      <c r="K45" s="177"/>
    </row>
    <row r="46" spans="1:11" x14ac:dyDescent="0.25">
      <c r="A46" s="57" t="s">
        <v>110</v>
      </c>
      <c r="B46" s="11" t="s">
        <v>23</v>
      </c>
      <c r="C46" s="11">
        <v>40</v>
      </c>
      <c r="D46" s="40" t="s">
        <v>23</v>
      </c>
      <c r="E46" s="40">
        <v>40</v>
      </c>
      <c r="F46" s="11" t="s">
        <v>23</v>
      </c>
      <c r="G46" s="11">
        <v>60000</v>
      </c>
      <c r="H46" s="40" t="s">
        <v>23</v>
      </c>
      <c r="I46" s="12">
        <v>2400</v>
      </c>
      <c r="J46" s="177"/>
      <c r="K46" s="177"/>
    </row>
    <row r="47" spans="1:11" x14ac:dyDescent="0.25">
      <c r="A47" s="57" t="s">
        <v>111</v>
      </c>
      <c r="B47" s="40" t="s">
        <v>23</v>
      </c>
      <c r="C47" s="11">
        <v>517</v>
      </c>
      <c r="D47" s="40" t="s">
        <v>23</v>
      </c>
      <c r="E47" s="40">
        <v>517</v>
      </c>
      <c r="F47" s="40" t="s">
        <v>23</v>
      </c>
      <c r="G47" s="11">
        <v>50000</v>
      </c>
      <c r="H47" s="40" t="s">
        <v>23</v>
      </c>
      <c r="I47" s="12">
        <v>25850</v>
      </c>
      <c r="J47" s="177"/>
      <c r="K47" s="177"/>
    </row>
    <row r="48" spans="1:11" x14ac:dyDescent="0.25">
      <c r="A48" s="57" t="s">
        <v>112</v>
      </c>
      <c r="B48" s="11" t="s">
        <v>23</v>
      </c>
      <c r="C48" s="11">
        <v>281</v>
      </c>
      <c r="D48" s="40" t="s">
        <v>23</v>
      </c>
      <c r="E48" s="40">
        <v>281</v>
      </c>
      <c r="F48" s="11" t="s">
        <v>23</v>
      </c>
      <c r="G48" s="11">
        <v>51655</v>
      </c>
      <c r="H48" s="40" t="s">
        <v>23</v>
      </c>
      <c r="I48" s="12">
        <v>14515</v>
      </c>
      <c r="J48" s="177"/>
      <c r="K48" s="177"/>
    </row>
    <row r="49" spans="1:11" x14ac:dyDescent="0.25">
      <c r="A49" s="66" t="s">
        <v>113</v>
      </c>
      <c r="B49" s="67" t="s">
        <v>23</v>
      </c>
      <c r="C49" s="67">
        <v>1726</v>
      </c>
      <c r="D49" s="67" t="s">
        <v>23</v>
      </c>
      <c r="E49" s="67">
        <v>1726</v>
      </c>
      <c r="F49" s="71" t="s">
        <v>23</v>
      </c>
      <c r="G49" s="71">
        <v>47083</v>
      </c>
      <c r="H49" s="67" t="s">
        <v>23</v>
      </c>
      <c r="I49" s="68">
        <v>81266</v>
      </c>
      <c r="J49" s="177"/>
      <c r="K49" s="177"/>
    </row>
    <row r="50" spans="1:11" x14ac:dyDescent="0.25">
      <c r="A50" s="57"/>
      <c r="B50" s="40"/>
      <c r="C50" s="40"/>
      <c r="D50" s="40"/>
      <c r="E50" s="40"/>
      <c r="F50" s="11"/>
      <c r="G50" s="11"/>
      <c r="H50" s="11"/>
      <c r="I50" s="41"/>
      <c r="J50" s="177"/>
      <c r="K50" s="177"/>
    </row>
    <row r="51" spans="1:11" x14ac:dyDescent="0.25">
      <c r="A51" s="66" t="s">
        <v>114</v>
      </c>
      <c r="B51" s="67">
        <v>26</v>
      </c>
      <c r="C51" s="71">
        <v>1048</v>
      </c>
      <c r="D51" s="67" t="s">
        <v>23</v>
      </c>
      <c r="E51" s="67">
        <v>1074</v>
      </c>
      <c r="F51" s="67">
        <v>22600</v>
      </c>
      <c r="G51" s="71">
        <v>41200</v>
      </c>
      <c r="H51" s="67" t="s">
        <v>23</v>
      </c>
      <c r="I51" s="72">
        <v>43765</v>
      </c>
      <c r="J51" s="177"/>
      <c r="K51" s="177"/>
    </row>
    <row r="52" spans="1:11" x14ac:dyDescent="0.25">
      <c r="A52" s="57"/>
      <c r="B52" s="40"/>
      <c r="C52" s="40"/>
      <c r="D52" s="40"/>
      <c r="E52" s="40"/>
      <c r="F52" s="11"/>
      <c r="G52" s="11"/>
      <c r="H52" s="11"/>
      <c r="I52" s="41"/>
      <c r="J52" s="177"/>
      <c r="K52" s="177"/>
    </row>
    <row r="53" spans="1:11" x14ac:dyDescent="0.25">
      <c r="A53" s="57" t="s">
        <v>115</v>
      </c>
      <c r="B53" s="40" t="s">
        <v>23</v>
      </c>
      <c r="C53" s="11">
        <v>5000</v>
      </c>
      <c r="D53" s="40" t="s">
        <v>23</v>
      </c>
      <c r="E53" s="40">
        <v>5000</v>
      </c>
      <c r="F53" s="40" t="s">
        <v>23</v>
      </c>
      <c r="G53" s="11">
        <v>78500</v>
      </c>
      <c r="H53" s="40" t="s">
        <v>23</v>
      </c>
      <c r="I53" s="12">
        <v>392500</v>
      </c>
      <c r="J53" s="177"/>
      <c r="K53" s="177"/>
    </row>
    <row r="54" spans="1:11" x14ac:dyDescent="0.25">
      <c r="A54" s="57" t="s">
        <v>116</v>
      </c>
      <c r="B54" s="40" t="s">
        <v>23</v>
      </c>
      <c r="C54" s="11">
        <v>4544</v>
      </c>
      <c r="D54" s="40" t="s">
        <v>23</v>
      </c>
      <c r="E54" s="40">
        <v>4544</v>
      </c>
      <c r="F54" s="40" t="s">
        <v>23</v>
      </c>
      <c r="G54" s="11">
        <v>69820</v>
      </c>
      <c r="H54" s="40" t="s">
        <v>23</v>
      </c>
      <c r="I54" s="12">
        <v>317262</v>
      </c>
      <c r="J54" s="177"/>
      <c r="K54" s="177"/>
    </row>
    <row r="55" spans="1:11" x14ac:dyDescent="0.25">
      <c r="A55" s="57" t="s">
        <v>117</v>
      </c>
      <c r="B55" s="40">
        <v>169</v>
      </c>
      <c r="C55" s="11">
        <v>900</v>
      </c>
      <c r="D55" s="40" t="s">
        <v>23</v>
      </c>
      <c r="E55" s="40">
        <v>1069</v>
      </c>
      <c r="F55" s="40">
        <v>18400</v>
      </c>
      <c r="G55" s="11">
        <v>70300</v>
      </c>
      <c r="H55" s="40" t="s">
        <v>23</v>
      </c>
      <c r="I55" s="12">
        <v>66380</v>
      </c>
      <c r="J55" s="177"/>
      <c r="K55" s="177"/>
    </row>
    <row r="56" spans="1:11" x14ac:dyDescent="0.25">
      <c r="A56" s="57" t="s">
        <v>118</v>
      </c>
      <c r="B56" s="40">
        <v>6</v>
      </c>
      <c r="C56" s="11">
        <v>67</v>
      </c>
      <c r="D56" s="40" t="s">
        <v>23</v>
      </c>
      <c r="E56" s="40">
        <v>73</v>
      </c>
      <c r="F56" s="40">
        <v>10000</v>
      </c>
      <c r="G56" s="11">
        <v>50000</v>
      </c>
      <c r="H56" s="40" t="s">
        <v>23</v>
      </c>
      <c r="I56" s="12">
        <v>3410</v>
      </c>
      <c r="J56" s="177"/>
      <c r="K56" s="177"/>
    </row>
    <row r="57" spans="1:11" x14ac:dyDescent="0.25">
      <c r="A57" s="57" t="s">
        <v>119</v>
      </c>
      <c r="B57" s="40" t="s">
        <v>23</v>
      </c>
      <c r="C57" s="11">
        <v>816</v>
      </c>
      <c r="D57" s="40" t="s">
        <v>23</v>
      </c>
      <c r="E57" s="40">
        <v>816</v>
      </c>
      <c r="F57" s="40" t="s">
        <v>23</v>
      </c>
      <c r="G57" s="11">
        <v>68022</v>
      </c>
      <c r="H57" s="40" t="s">
        <v>23</v>
      </c>
      <c r="I57" s="12">
        <v>55506</v>
      </c>
      <c r="J57" s="177"/>
      <c r="K57" s="177"/>
    </row>
    <row r="58" spans="1:11" x14ac:dyDescent="0.25">
      <c r="A58" s="66" t="s">
        <v>176</v>
      </c>
      <c r="B58" s="67">
        <v>175</v>
      </c>
      <c r="C58" s="67">
        <v>11327</v>
      </c>
      <c r="D58" s="67" t="s">
        <v>23</v>
      </c>
      <c r="E58" s="67">
        <v>11502</v>
      </c>
      <c r="F58" s="67">
        <v>18112</v>
      </c>
      <c r="G58" s="71">
        <v>73443</v>
      </c>
      <c r="H58" s="67" t="s">
        <v>23</v>
      </c>
      <c r="I58" s="68">
        <v>835058</v>
      </c>
      <c r="J58" s="177"/>
      <c r="K58" s="177"/>
    </row>
    <row r="59" spans="1:11" x14ac:dyDescent="0.25">
      <c r="A59" s="57"/>
      <c r="B59" s="40"/>
      <c r="C59" s="40"/>
      <c r="D59" s="40"/>
      <c r="E59" s="40"/>
      <c r="F59" s="11"/>
      <c r="G59" s="11"/>
      <c r="H59" s="11"/>
      <c r="I59" s="41"/>
      <c r="J59" s="177"/>
      <c r="K59" s="177"/>
    </row>
    <row r="60" spans="1:11" x14ac:dyDescent="0.25">
      <c r="A60" s="57" t="s">
        <v>121</v>
      </c>
      <c r="B60" s="40" t="s">
        <v>23</v>
      </c>
      <c r="C60" s="11">
        <v>460</v>
      </c>
      <c r="D60" s="11" t="s">
        <v>23</v>
      </c>
      <c r="E60" s="40">
        <v>460</v>
      </c>
      <c r="F60" s="40" t="s">
        <v>23</v>
      </c>
      <c r="G60" s="11">
        <v>37500</v>
      </c>
      <c r="H60" s="11" t="s">
        <v>23</v>
      </c>
      <c r="I60" s="12">
        <v>17250</v>
      </c>
      <c r="J60" s="177"/>
      <c r="K60" s="177"/>
    </row>
    <row r="61" spans="1:11" x14ac:dyDescent="0.25">
      <c r="A61" s="57" t="s">
        <v>122</v>
      </c>
      <c r="B61" s="11">
        <v>42</v>
      </c>
      <c r="C61" s="11">
        <v>220</v>
      </c>
      <c r="D61" s="40" t="s">
        <v>23</v>
      </c>
      <c r="E61" s="40">
        <v>262</v>
      </c>
      <c r="F61" s="11">
        <v>8014</v>
      </c>
      <c r="G61" s="11">
        <v>24564</v>
      </c>
      <c r="H61" s="40" t="s">
        <v>23</v>
      </c>
      <c r="I61" s="12">
        <v>5741</v>
      </c>
      <c r="J61" s="177"/>
      <c r="K61" s="177"/>
    </row>
    <row r="62" spans="1:11" x14ac:dyDescent="0.25">
      <c r="A62" s="57" t="s">
        <v>123</v>
      </c>
      <c r="B62" s="40" t="s">
        <v>23</v>
      </c>
      <c r="C62" s="11">
        <v>1139</v>
      </c>
      <c r="D62" s="40" t="s">
        <v>23</v>
      </c>
      <c r="E62" s="40">
        <v>1139</v>
      </c>
      <c r="F62" s="40" t="s">
        <v>23</v>
      </c>
      <c r="G62" s="11">
        <v>60000</v>
      </c>
      <c r="H62" s="40" t="s">
        <v>23</v>
      </c>
      <c r="I62" s="12">
        <v>68340</v>
      </c>
      <c r="J62" s="177"/>
      <c r="K62" s="177"/>
    </row>
    <row r="63" spans="1:11" x14ac:dyDescent="0.25">
      <c r="A63" s="66" t="s">
        <v>124</v>
      </c>
      <c r="B63" s="67">
        <v>42</v>
      </c>
      <c r="C63" s="67">
        <v>1819</v>
      </c>
      <c r="D63" s="67" t="s">
        <v>23</v>
      </c>
      <c r="E63" s="67">
        <v>1861</v>
      </c>
      <c r="F63" s="71">
        <v>8014</v>
      </c>
      <c r="G63" s="71">
        <v>50024</v>
      </c>
      <c r="H63" s="71" t="s">
        <v>23</v>
      </c>
      <c r="I63" s="68">
        <v>91331</v>
      </c>
      <c r="J63" s="177"/>
      <c r="K63" s="177"/>
    </row>
    <row r="64" spans="1:11" x14ac:dyDescent="0.25">
      <c r="A64" s="57"/>
      <c r="B64" s="40"/>
      <c r="C64" s="40"/>
      <c r="D64" s="40"/>
      <c r="E64" s="40"/>
      <c r="F64" s="11"/>
      <c r="G64" s="11"/>
      <c r="H64" s="11"/>
      <c r="I64" s="41"/>
      <c r="J64" s="177"/>
      <c r="K64" s="177"/>
    </row>
    <row r="65" spans="1:11" x14ac:dyDescent="0.25">
      <c r="A65" s="66" t="s">
        <v>125</v>
      </c>
      <c r="B65" s="67" t="s">
        <v>23</v>
      </c>
      <c r="C65" s="71">
        <v>816</v>
      </c>
      <c r="D65" s="67" t="s">
        <v>23</v>
      </c>
      <c r="E65" s="67">
        <v>816</v>
      </c>
      <c r="F65" s="67" t="s">
        <v>23</v>
      </c>
      <c r="G65" s="71">
        <v>45206</v>
      </c>
      <c r="H65" s="67" t="s">
        <v>23</v>
      </c>
      <c r="I65" s="72">
        <v>36888</v>
      </c>
      <c r="J65" s="177"/>
      <c r="K65" s="177"/>
    </row>
    <row r="66" spans="1:11" x14ac:dyDescent="0.25">
      <c r="A66" s="57"/>
      <c r="B66" s="40"/>
      <c r="C66" s="40"/>
      <c r="D66" s="40"/>
      <c r="E66" s="40"/>
      <c r="F66" s="11"/>
      <c r="G66" s="11"/>
      <c r="H66" s="11"/>
      <c r="I66" s="41"/>
      <c r="J66" s="177"/>
      <c r="K66" s="177"/>
    </row>
    <row r="67" spans="1:11" x14ac:dyDescent="0.25">
      <c r="A67" s="57" t="s">
        <v>126</v>
      </c>
      <c r="B67" s="40" t="s">
        <v>23</v>
      </c>
      <c r="C67" s="11">
        <v>108</v>
      </c>
      <c r="D67" s="40" t="s">
        <v>23</v>
      </c>
      <c r="E67" s="40">
        <v>108</v>
      </c>
      <c r="F67" s="40" t="s">
        <v>23</v>
      </c>
      <c r="G67" s="11">
        <v>35979</v>
      </c>
      <c r="H67" s="40" t="s">
        <v>23</v>
      </c>
      <c r="I67" s="12">
        <v>3886</v>
      </c>
      <c r="J67" s="177"/>
      <c r="K67" s="177"/>
    </row>
    <row r="68" spans="1:11" x14ac:dyDescent="0.25">
      <c r="A68" s="57" t="s">
        <v>127</v>
      </c>
      <c r="B68" s="40" t="s">
        <v>23</v>
      </c>
      <c r="C68" s="11">
        <v>31</v>
      </c>
      <c r="D68" s="40" t="s">
        <v>23</v>
      </c>
      <c r="E68" s="40">
        <v>31</v>
      </c>
      <c r="F68" s="40" t="s">
        <v>23</v>
      </c>
      <c r="G68" s="11">
        <v>37500</v>
      </c>
      <c r="H68" s="40" t="s">
        <v>23</v>
      </c>
      <c r="I68" s="12">
        <v>1163</v>
      </c>
      <c r="J68" s="177"/>
      <c r="K68" s="177"/>
    </row>
    <row r="69" spans="1:11" x14ac:dyDescent="0.25">
      <c r="A69" s="66" t="s">
        <v>128</v>
      </c>
      <c r="B69" s="67" t="s">
        <v>23</v>
      </c>
      <c r="C69" s="67">
        <v>139</v>
      </c>
      <c r="D69" s="67" t="s">
        <v>23</v>
      </c>
      <c r="E69" s="67">
        <v>139</v>
      </c>
      <c r="F69" s="67" t="s">
        <v>23</v>
      </c>
      <c r="G69" s="71">
        <v>36318</v>
      </c>
      <c r="H69" s="67" t="s">
        <v>23</v>
      </c>
      <c r="I69" s="68">
        <v>5049</v>
      </c>
      <c r="J69" s="177"/>
      <c r="K69" s="177"/>
    </row>
    <row r="70" spans="1:11" x14ac:dyDescent="0.25">
      <c r="A70" s="57"/>
      <c r="B70" s="40"/>
      <c r="C70" s="40"/>
      <c r="D70" s="40"/>
      <c r="E70" s="40"/>
      <c r="F70" s="11"/>
      <c r="G70" s="11"/>
      <c r="H70" s="11"/>
      <c r="I70" s="41"/>
      <c r="J70" s="177"/>
      <c r="K70" s="177"/>
    </row>
    <row r="71" spans="1:11" x14ac:dyDescent="0.25">
      <c r="A71" s="57" t="s">
        <v>129</v>
      </c>
      <c r="B71" s="40" t="s">
        <v>23</v>
      </c>
      <c r="C71" s="11">
        <v>243</v>
      </c>
      <c r="D71" s="11" t="s">
        <v>23</v>
      </c>
      <c r="E71" s="40">
        <v>243</v>
      </c>
      <c r="F71" s="40" t="s">
        <v>23</v>
      </c>
      <c r="G71" s="11">
        <v>16206</v>
      </c>
      <c r="H71" s="11" t="s">
        <v>23</v>
      </c>
      <c r="I71" s="12">
        <v>3938</v>
      </c>
      <c r="J71" s="177"/>
      <c r="K71" s="177"/>
    </row>
    <row r="72" spans="1:11" x14ac:dyDescent="0.25">
      <c r="A72" s="57" t="s">
        <v>130</v>
      </c>
      <c r="B72" s="40">
        <v>47</v>
      </c>
      <c r="C72" s="11">
        <v>179</v>
      </c>
      <c r="D72" s="40" t="s">
        <v>23</v>
      </c>
      <c r="E72" s="40">
        <v>226</v>
      </c>
      <c r="F72" s="591">
        <v>2000</v>
      </c>
      <c r="G72" s="11">
        <v>32888</v>
      </c>
      <c r="H72" s="40" t="s">
        <v>23</v>
      </c>
      <c r="I72" s="12">
        <v>5981</v>
      </c>
      <c r="J72" s="177"/>
      <c r="K72" s="177"/>
    </row>
    <row r="73" spans="1:11" x14ac:dyDescent="0.25">
      <c r="A73" s="57" t="s">
        <v>131</v>
      </c>
      <c r="B73" s="11">
        <v>6</v>
      </c>
      <c r="C73" s="11">
        <v>807</v>
      </c>
      <c r="D73" s="40" t="s">
        <v>23</v>
      </c>
      <c r="E73" s="40">
        <v>813</v>
      </c>
      <c r="F73" s="11">
        <v>8500</v>
      </c>
      <c r="G73" s="11">
        <v>45000</v>
      </c>
      <c r="H73" s="40" t="s">
        <v>23</v>
      </c>
      <c r="I73" s="12">
        <v>36366</v>
      </c>
      <c r="J73" s="177"/>
      <c r="K73" s="177"/>
    </row>
    <row r="74" spans="1:11" x14ac:dyDescent="0.25">
      <c r="A74" s="57" t="s">
        <v>132</v>
      </c>
      <c r="B74" s="40" t="s">
        <v>23</v>
      </c>
      <c r="C74" s="11">
        <v>164</v>
      </c>
      <c r="D74" s="40" t="s">
        <v>23</v>
      </c>
      <c r="E74" s="40">
        <v>164</v>
      </c>
      <c r="F74" s="40" t="s">
        <v>23</v>
      </c>
      <c r="G74" s="11">
        <v>45848</v>
      </c>
      <c r="H74" s="40" t="s">
        <v>23</v>
      </c>
      <c r="I74" s="12">
        <v>7519</v>
      </c>
      <c r="J74" s="177"/>
      <c r="K74" s="177"/>
    </row>
    <row r="75" spans="1:11" x14ac:dyDescent="0.25">
      <c r="A75" s="57" t="s">
        <v>133</v>
      </c>
      <c r="B75" s="11" t="s">
        <v>23</v>
      </c>
      <c r="C75" s="11">
        <v>107</v>
      </c>
      <c r="D75" s="40" t="s">
        <v>23</v>
      </c>
      <c r="E75" s="40">
        <v>107</v>
      </c>
      <c r="F75" s="11" t="s">
        <v>23</v>
      </c>
      <c r="G75" s="11">
        <v>29065</v>
      </c>
      <c r="H75" s="40" t="s">
        <v>23</v>
      </c>
      <c r="I75" s="12">
        <v>3110</v>
      </c>
      <c r="J75" s="177"/>
      <c r="K75" s="177"/>
    </row>
    <row r="76" spans="1:11" x14ac:dyDescent="0.25">
      <c r="A76" s="57" t="s">
        <v>134</v>
      </c>
      <c r="B76" s="11">
        <v>1</v>
      </c>
      <c r="C76" s="11">
        <v>144</v>
      </c>
      <c r="D76" s="40" t="s">
        <v>23</v>
      </c>
      <c r="E76" s="40">
        <v>145</v>
      </c>
      <c r="F76" s="11">
        <v>19000</v>
      </c>
      <c r="G76" s="11">
        <v>40000</v>
      </c>
      <c r="H76" s="40" t="s">
        <v>23</v>
      </c>
      <c r="I76" s="12">
        <v>5779</v>
      </c>
      <c r="J76" s="177"/>
      <c r="K76" s="177"/>
    </row>
    <row r="77" spans="1:11" x14ac:dyDescent="0.25">
      <c r="A77" s="57" t="s">
        <v>135</v>
      </c>
      <c r="B77" s="40" t="s">
        <v>23</v>
      </c>
      <c r="C77" s="11">
        <v>642</v>
      </c>
      <c r="D77" s="40" t="s">
        <v>23</v>
      </c>
      <c r="E77" s="40">
        <v>642</v>
      </c>
      <c r="F77" s="40" t="s">
        <v>23</v>
      </c>
      <c r="G77" s="11">
        <v>45000</v>
      </c>
      <c r="H77" s="40" t="s">
        <v>23</v>
      </c>
      <c r="I77" s="12">
        <v>28890</v>
      </c>
      <c r="J77" s="177"/>
      <c r="K77" s="177"/>
    </row>
    <row r="78" spans="1:11" x14ac:dyDescent="0.25">
      <c r="A78" s="57" t="s">
        <v>136</v>
      </c>
      <c r="B78" s="40" t="s">
        <v>23</v>
      </c>
      <c r="C78" s="11">
        <v>1180</v>
      </c>
      <c r="D78" s="40" t="s">
        <v>23</v>
      </c>
      <c r="E78" s="40">
        <v>1180</v>
      </c>
      <c r="F78" s="40" t="s">
        <v>23</v>
      </c>
      <c r="G78" s="11">
        <v>53941</v>
      </c>
      <c r="H78" s="40" t="s">
        <v>23</v>
      </c>
      <c r="I78" s="12">
        <v>63650</v>
      </c>
      <c r="J78" s="177"/>
      <c r="K78" s="177"/>
    </row>
    <row r="79" spans="1:11" x14ac:dyDescent="0.25">
      <c r="A79" s="66" t="s">
        <v>137</v>
      </c>
      <c r="B79" s="67">
        <v>54</v>
      </c>
      <c r="C79" s="67">
        <v>3466</v>
      </c>
      <c r="D79" s="67" t="s">
        <v>23</v>
      </c>
      <c r="E79" s="67">
        <v>3520</v>
      </c>
      <c r="F79" s="71">
        <v>3037</v>
      </c>
      <c r="G79" s="71">
        <v>44740</v>
      </c>
      <c r="H79" s="71" t="s">
        <v>23</v>
      </c>
      <c r="I79" s="68">
        <v>155233</v>
      </c>
      <c r="J79" s="177"/>
      <c r="K79" s="177"/>
    </row>
    <row r="80" spans="1:11" x14ac:dyDescent="0.25">
      <c r="A80" s="57"/>
      <c r="B80" s="40"/>
      <c r="C80" s="40"/>
      <c r="D80" s="40"/>
      <c r="E80" s="40"/>
      <c r="F80" s="11"/>
      <c r="G80" s="11"/>
      <c r="H80" s="11"/>
      <c r="I80" s="41"/>
      <c r="J80" s="177"/>
      <c r="K80" s="177"/>
    </row>
    <row r="81" spans="1:11" x14ac:dyDescent="0.25">
      <c r="A81" s="57" t="s">
        <v>138</v>
      </c>
      <c r="B81" s="40">
        <v>60</v>
      </c>
      <c r="C81" s="11">
        <v>108</v>
      </c>
      <c r="D81" s="40" t="s">
        <v>23</v>
      </c>
      <c r="E81" s="40">
        <v>168</v>
      </c>
      <c r="F81" s="40">
        <v>12000</v>
      </c>
      <c r="G81" s="11">
        <v>21965</v>
      </c>
      <c r="H81" s="40" t="s">
        <v>23</v>
      </c>
      <c r="I81" s="12">
        <v>3093</v>
      </c>
      <c r="J81" s="177"/>
      <c r="K81" s="177"/>
    </row>
    <row r="82" spans="1:11" x14ac:dyDescent="0.25">
      <c r="A82" s="57" t="s">
        <v>139</v>
      </c>
      <c r="B82" s="11">
        <v>3</v>
      </c>
      <c r="C82" s="11">
        <v>186</v>
      </c>
      <c r="D82" s="75">
        <v>3</v>
      </c>
      <c r="E82" s="40">
        <v>192</v>
      </c>
      <c r="F82" s="11">
        <v>6000</v>
      </c>
      <c r="G82" s="11">
        <v>25000</v>
      </c>
      <c r="H82" s="75">
        <v>35000</v>
      </c>
      <c r="I82" s="12">
        <v>4774</v>
      </c>
      <c r="J82" s="177"/>
      <c r="K82" s="177"/>
    </row>
    <row r="83" spans="1:11" x14ac:dyDescent="0.25">
      <c r="A83" s="66" t="s">
        <v>140</v>
      </c>
      <c r="B83" s="71">
        <v>63</v>
      </c>
      <c r="C83" s="71">
        <v>294</v>
      </c>
      <c r="D83" s="228">
        <v>3</v>
      </c>
      <c r="E83" s="67">
        <v>360</v>
      </c>
      <c r="F83" s="71">
        <v>11714</v>
      </c>
      <c r="G83" s="71">
        <v>23885</v>
      </c>
      <c r="H83" s="228">
        <v>35000</v>
      </c>
      <c r="I83" s="72">
        <v>7867</v>
      </c>
      <c r="J83" s="177"/>
      <c r="K83" s="177"/>
    </row>
    <row r="84" spans="1:11" x14ac:dyDescent="0.25">
      <c r="A84" s="57"/>
      <c r="B84" s="40"/>
      <c r="C84" s="40"/>
      <c r="D84" s="40"/>
      <c r="E84" s="40"/>
      <c r="F84" s="11"/>
      <c r="G84" s="11"/>
      <c r="H84" s="11"/>
      <c r="I84" s="12"/>
      <c r="J84" s="177"/>
      <c r="K84" s="177"/>
    </row>
    <row r="85" spans="1:11" ht="13.8" thickBot="1" x14ac:dyDescent="0.3">
      <c r="A85" s="60" t="s">
        <v>141</v>
      </c>
      <c r="B85" s="47">
        <v>565</v>
      </c>
      <c r="C85" s="47">
        <v>25321</v>
      </c>
      <c r="D85" s="47">
        <v>3</v>
      </c>
      <c r="E85" s="47">
        <v>25889</v>
      </c>
      <c r="F85" s="149">
        <v>12708</v>
      </c>
      <c r="G85" s="149">
        <v>56708</v>
      </c>
      <c r="H85" s="149">
        <v>35000</v>
      </c>
      <c r="I85" s="48">
        <v>1443187</v>
      </c>
      <c r="J85" s="177"/>
      <c r="K85" s="177"/>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170">
    <pageSetUpPr fitToPage="1"/>
  </sheetPr>
  <dimension ref="A1:L87"/>
  <sheetViews>
    <sheetView view="pageBreakPreview" topLeftCell="B1" zoomScale="75" zoomScaleNormal="75" zoomScaleSheetLayoutView="75" workbookViewId="0">
      <selection activeCell="K34" sqref="K34"/>
    </sheetView>
  </sheetViews>
  <sheetFormatPr baseColWidth="10" defaultColWidth="11.44140625" defaultRowHeight="13.2" x14ac:dyDescent="0.25"/>
  <cols>
    <col min="1" max="1" width="35" style="172" customWidth="1"/>
    <col min="2" max="9" width="15.6640625" style="172" customWidth="1"/>
    <col min="10" max="16384" width="11.44140625" style="172"/>
  </cols>
  <sheetData>
    <row r="1" spans="1:12" s="80" customFormat="1" ht="17.399999999999999" x14ac:dyDescent="0.3">
      <c r="A1" s="2009" t="s">
        <v>0</v>
      </c>
      <c r="B1" s="2009"/>
      <c r="C1" s="2009"/>
      <c r="D1" s="2009"/>
      <c r="E1" s="2009"/>
      <c r="F1" s="2009"/>
      <c r="G1" s="2009"/>
      <c r="H1" s="2009"/>
      <c r="I1" s="2009"/>
    </row>
    <row r="2" spans="1:12" s="81" customFormat="1" ht="12.75" customHeight="1" x14ac:dyDescent="0.25">
      <c r="A2" s="275"/>
    </row>
    <row r="3" spans="1:12" s="81" customFormat="1" ht="13.8" x14ac:dyDescent="0.25">
      <c r="A3" s="2002" t="s">
        <v>638</v>
      </c>
      <c r="B3" s="2002"/>
      <c r="C3" s="2002"/>
      <c r="D3" s="2002"/>
      <c r="E3" s="2002"/>
      <c r="F3" s="2002"/>
      <c r="G3" s="2002"/>
      <c r="H3" s="2002"/>
      <c r="I3" s="2002"/>
      <c r="J3" s="113"/>
      <c r="K3" s="113"/>
      <c r="L3" s="113"/>
    </row>
    <row r="4" spans="1:12" s="81" customFormat="1" ht="13.8" x14ac:dyDescent="0.25">
      <c r="A4" s="2002" t="s">
        <v>793</v>
      </c>
      <c r="B4" s="2002"/>
      <c r="C4" s="2002"/>
      <c r="D4" s="2002"/>
      <c r="E4" s="2002"/>
      <c r="F4" s="2002"/>
      <c r="G4" s="2002"/>
      <c r="H4" s="2002"/>
      <c r="I4" s="2002"/>
      <c r="J4" s="113"/>
      <c r="K4" s="113"/>
      <c r="L4" s="113"/>
    </row>
    <row r="5" spans="1:12" s="81" customFormat="1" ht="13.5" customHeight="1" thickBot="1" x14ac:dyDescent="0.3">
      <c r="A5" s="5"/>
      <c r="B5" s="6"/>
      <c r="C5" s="6"/>
      <c r="D5" s="6"/>
      <c r="E5" s="6"/>
      <c r="F5" s="6"/>
      <c r="G5" s="6"/>
      <c r="H5" s="6"/>
      <c r="I5" s="6"/>
    </row>
    <row r="6" spans="1:12" s="380" customFormat="1" ht="24.75" customHeight="1" x14ac:dyDescent="0.25">
      <c r="A6" s="400"/>
      <c r="B6" s="2042" t="s">
        <v>502</v>
      </c>
      <c r="C6" s="1992"/>
      <c r="D6" s="401" t="s">
        <v>506</v>
      </c>
      <c r="E6" s="403"/>
      <c r="F6" s="401" t="s">
        <v>507</v>
      </c>
      <c r="G6" s="402"/>
      <c r="H6" s="2042" t="s">
        <v>505</v>
      </c>
      <c r="I6" s="1991"/>
    </row>
    <row r="7" spans="1:12" s="380" customFormat="1" ht="24.75" customHeight="1" x14ac:dyDescent="0.25">
      <c r="A7" s="648" t="s">
        <v>169</v>
      </c>
      <c r="B7" s="2131"/>
      <c r="C7" s="2133"/>
      <c r="D7" s="405" t="s">
        <v>508</v>
      </c>
      <c r="E7" s="406"/>
      <c r="F7" s="2131" t="s">
        <v>509</v>
      </c>
      <c r="G7" s="2133"/>
      <c r="H7" s="2131"/>
      <c r="I7" s="2132"/>
    </row>
    <row r="8" spans="1:12" s="380" customFormat="1" ht="24.75" customHeight="1" x14ac:dyDescent="0.25">
      <c r="A8" s="648" t="s">
        <v>156</v>
      </c>
      <c r="B8" s="653" t="s">
        <v>3</v>
      </c>
      <c r="C8" s="392" t="s">
        <v>4</v>
      </c>
      <c r="D8" s="653" t="s">
        <v>3</v>
      </c>
      <c r="E8" s="392" t="s">
        <v>4</v>
      </c>
      <c r="F8" s="653" t="s">
        <v>3</v>
      </c>
      <c r="G8" s="392" t="s">
        <v>4</v>
      </c>
      <c r="H8" s="653" t="s">
        <v>3</v>
      </c>
      <c r="I8" s="407" t="s">
        <v>4</v>
      </c>
    </row>
    <row r="9" spans="1:12" ht="23.25" customHeight="1" thickBot="1" x14ac:dyDescent="0.3">
      <c r="A9" s="648"/>
      <c r="B9" s="393" t="s">
        <v>13</v>
      </c>
      <c r="C9" s="652" t="s">
        <v>152</v>
      </c>
      <c r="D9" s="393" t="s">
        <v>13</v>
      </c>
      <c r="E9" s="652" t="s">
        <v>152</v>
      </c>
      <c r="F9" s="393" t="s">
        <v>13</v>
      </c>
      <c r="G9" s="652" t="s">
        <v>152</v>
      </c>
      <c r="H9" s="393" t="s">
        <v>13</v>
      </c>
      <c r="I9" s="654" t="s">
        <v>152</v>
      </c>
    </row>
    <row r="10" spans="1:12" ht="22.5" customHeight="1" x14ac:dyDescent="0.25">
      <c r="A10" s="65" t="s">
        <v>81</v>
      </c>
      <c r="B10" s="37" t="s">
        <v>23</v>
      </c>
      <c r="C10" s="37" t="s">
        <v>23</v>
      </c>
      <c r="D10" s="37" t="s">
        <v>23</v>
      </c>
      <c r="E10" s="37" t="s">
        <v>23</v>
      </c>
      <c r="F10" s="37" t="s">
        <v>23</v>
      </c>
      <c r="G10" s="37" t="s">
        <v>23</v>
      </c>
      <c r="H10" s="110">
        <v>339</v>
      </c>
      <c r="I10" s="117">
        <v>7648</v>
      </c>
      <c r="J10" s="177"/>
      <c r="K10" s="177"/>
    </row>
    <row r="11" spans="1:12" x14ac:dyDescent="0.25">
      <c r="A11" s="57" t="s">
        <v>82</v>
      </c>
      <c r="B11" s="40" t="s">
        <v>23</v>
      </c>
      <c r="C11" s="40" t="s">
        <v>23</v>
      </c>
      <c r="D11" s="40" t="s">
        <v>23</v>
      </c>
      <c r="E11" s="40" t="s">
        <v>23</v>
      </c>
      <c r="F11" s="40" t="s">
        <v>23</v>
      </c>
      <c r="G11" s="40" t="s">
        <v>23</v>
      </c>
      <c r="H11" s="11">
        <v>180</v>
      </c>
      <c r="I11" s="12">
        <v>5418</v>
      </c>
      <c r="J11" s="177"/>
      <c r="K11" s="177"/>
    </row>
    <row r="12" spans="1:12" x14ac:dyDescent="0.25">
      <c r="A12" s="57" t="s">
        <v>83</v>
      </c>
      <c r="B12" s="40" t="s">
        <v>23</v>
      </c>
      <c r="C12" s="40" t="s">
        <v>23</v>
      </c>
      <c r="D12" s="40" t="s">
        <v>23</v>
      </c>
      <c r="E12" s="40" t="s">
        <v>23</v>
      </c>
      <c r="F12" s="40" t="s">
        <v>23</v>
      </c>
      <c r="G12" s="40" t="s">
        <v>23</v>
      </c>
      <c r="H12" s="40">
        <v>312</v>
      </c>
      <c r="I12" s="41">
        <v>9129</v>
      </c>
      <c r="J12" s="177"/>
      <c r="K12" s="177"/>
    </row>
    <row r="13" spans="1:12" x14ac:dyDescent="0.25">
      <c r="A13" s="57" t="s">
        <v>84</v>
      </c>
      <c r="B13" s="40" t="s">
        <v>23</v>
      </c>
      <c r="C13" s="40" t="s">
        <v>23</v>
      </c>
      <c r="D13" s="40" t="s">
        <v>23</v>
      </c>
      <c r="E13" s="40" t="s">
        <v>23</v>
      </c>
      <c r="F13" s="40" t="s">
        <v>23</v>
      </c>
      <c r="G13" s="40" t="s">
        <v>23</v>
      </c>
      <c r="H13" s="11">
        <v>346</v>
      </c>
      <c r="I13" s="12">
        <v>8522</v>
      </c>
      <c r="J13" s="177"/>
      <c r="K13" s="177"/>
    </row>
    <row r="14" spans="1:12" x14ac:dyDescent="0.25">
      <c r="A14" s="66" t="s">
        <v>85</v>
      </c>
      <c r="B14" s="67" t="s">
        <v>23</v>
      </c>
      <c r="C14" s="67" t="s">
        <v>23</v>
      </c>
      <c r="D14" s="67" t="s">
        <v>23</v>
      </c>
      <c r="E14" s="67" t="s">
        <v>23</v>
      </c>
      <c r="F14" s="67" t="s">
        <v>23</v>
      </c>
      <c r="G14" s="67" t="s">
        <v>23</v>
      </c>
      <c r="H14" s="67">
        <v>1177</v>
      </c>
      <c r="I14" s="68">
        <v>30717</v>
      </c>
      <c r="J14" s="177"/>
      <c r="K14" s="177"/>
    </row>
    <row r="15" spans="1:12" x14ac:dyDescent="0.25">
      <c r="A15" s="57"/>
      <c r="B15" s="40"/>
      <c r="C15" s="40"/>
      <c r="D15" s="40"/>
      <c r="E15" s="40"/>
      <c r="F15" s="40"/>
      <c r="G15" s="40"/>
      <c r="H15" s="40"/>
      <c r="I15" s="41"/>
      <c r="J15" s="177"/>
      <c r="K15" s="177"/>
    </row>
    <row r="16" spans="1:12" x14ac:dyDescent="0.25">
      <c r="A16" s="66" t="s">
        <v>86</v>
      </c>
      <c r="B16" s="67" t="s">
        <v>23</v>
      </c>
      <c r="C16" s="67" t="s">
        <v>23</v>
      </c>
      <c r="D16" s="67" t="s">
        <v>23</v>
      </c>
      <c r="E16" s="67" t="s">
        <v>23</v>
      </c>
      <c r="F16" s="67" t="s">
        <v>23</v>
      </c>
      <c r="G16" s="67" t="s">
        <v>23</v>
      </c>
      <c r="H16" s="67">
        <v>135</v>
      </c>
      <c r="I16" s="68">
        <v>1680</v>
      </c>
      <c r="J16" s="177"/>
      <c r="K16" s="177"/>
    </row>
    <row r="17" spans="1:11" x14ac:dyDescent="0.25">
      <c r="A17" s="57"/>
      <c r="B17" s="40"/>
      <c r="C17" s="40"/>
      <c r="D17" s="40"/>
      <c r="E17" s="40"/>
      <c r="F17" s="40"/>
      <c r="G17" s="40"/>
      <c r="H17" s="40"/>
      <c r="I17" s="41"/>
      <c r="J17" s="177"/>
      <c r="K17" s="177"/>
    </row>
    <row r="18" spans="1:11" x14ac:dyDescent="0.25">
      <c r="A18" s="66" t="s">
        <v>87</v>
      </c>
      <c r="B18" s="67" t="s">
        <v>23</v>
      </c>
      <c r="C18" s="67" t="s">
        <v>23</v>
      </c>
      <c r="D18" s="67" t="s">
        <v>23</v>
      </c>
      <c r="E18" s="67" t="s">
        <v>23</v>
      </c>
      <c r="F18" s="67" t="s">
        <v>23</v>
      </c>
      <c r="G18" s="67" t="s">
        <v>23</v>
      </c>
      <c r="H18" s="67">
        <v>8</v>
      </c>
      <c r="I18" s="68">
        <v>116</v>
      </c>
      <c r="J18" s="177"/>
      <c r="K18" s="177"/>
    </row>
    <row r="19" spans="1:11" x14ac:dyDescent="0.25">
      <c r="A19" s="57"/>
      <c r="B19" s="40"/>
      <c r="C19" s="40"/>
      <c r="D19" s="40"/>
      <c r="E19" s="40"/>
      <c r="F19" s="40"/>
      <c r="G19" s="40"/>
      <c r="H19" s="40"/>
      <c r="I19" s="41"/>
      <c r="J19" s="177"/>
      <c r="K19" s="177"/>
    </row>
    <row r="20" spans="1:11" x14ac:dyDescent="0.25">
      <c r="A20" s="57" t="s">
        <v>160</v>
      </c>
      <c r="B20" s="40" t="s">
        <v>23</v>
      </c>
      <c r="C20" s="40" t="s">
        <v>23</v>
      </c>
      <c r="D20" s="40" t="s">
        <v>23</v>
      </c>
      <c r="E20" s="40" t="s">
        <v>23</v>
      </c>
      <c r="F20" s="11" t="s">
        <v>23</v>
      </c>
      <c r="G20" s="11" t="s">
        <v>23</v>
      </c>
      <c r="H20" s="11">
        <v>18</v>
      </c>
      <c r="I20" s="12">
        <v>450</v>
      </c>
      <c r="J20" s="177"/>
      <c r="K20" s="177"/>
    </row>
    <row r="21" spans="1:11" x14ac:dyDescent="0.25">
      <c r="A21" s="57" t="s">
        <v>89</v>
      </c>
      <c r="B21" s="11" t="s">
        <v>23</v>
      </c>
      <c r="C21" s="11" t="s">
        <v>23</v>
      </c>
      <c r="D21" s="40" t="s">
        <v>23</v>
      </c>
      <c r="E21" s="40" t="s">
        <v>23</v>
      </c>
      <c r="F21" s="75">
        <v>20</v>
      </c>
      <c r="G21" s="75">
        <v>396</v>
      </c>
      <c r="H21" s="11" t="s">
        <v>23</v>
      </c>
      <c r="I21" s="12" t="s">
        <v>23</v>
      </c>
      <c r="J21" s="177"/>
      <c r="K21" s="177"/>
    </row>
    <row r="22" spans="1:11" x14ac:dyDescent="0.25">
      <c r="A22" s="57" t="s">
        <v>90</v>
      </c>
      <c r="B22" s="40" t="s">
        <v>23</v>
      </c>
      <c r="C22" s="40" t="s">
        <v>23</v>
      </c>
      <c r="D22" s="40" t="s">
        <v>23</v>
      </c>
      <c r="E22" s="40" t="s">
        <v>23</v>
      </c>
      <c r="F22" s="75" t="s">
        <v>23</v>
      </c>
      <c r="G22" s="75" t="s">
        <v>23</v>
      </c>
      <c r="H22" s="11">
        <v>40</v>
      </c>
      <c r="I22" s="12">
        <v>763</v>
      </c>
      <c r="J22" s="177"/>
      <c r="K22" s="177"/>
    </row>
    <row r="23" spans="1:11" x14ac:dyDescent="0.25">
      <c r="A23" s="66" t="s">
        <v>91</v>
      </c>
      <c r="B23" s="67" t="s">
        <v>23</v>
      </c>
      <c r="C23" s="67" t="s">
        <v>23</v>
      </c>
      <c r="D23" s="67" t="s">
        <v>23</v>
      </c>
      <c r="E23" s="67" t="s">
        <v>23</v>
      </c>
      <c r="F23" s="67">
        <v>20</v>
      </c>
      <c r="G23" s="67">
        <v>396</v>
      </c>
      <c r="H23" s="67">
        <v>58</v>
      </c>
      <c r="I23" s="68">
        <v>1213</v>
      </c>
      <c r="J23" s="177"/>
      <c r="K23" s="177"/>
    </row>
    <row r="24" spans="1:11" x14ac:dyDescent="0.25">
      <c r="A24" s="57"/>
      <c r="B24" s="40"/>
      <c r="C24" s="40"/>
      <c r="D24" s="40"/>
      <c r="E24" s="40"/>
      <c r="F24" s="40"/>
      <c r="G24" s="40"/>
      <c r="H24" s="40"/>
      <c r="I24" s="41"/>
      <c r="J24" s="177"/>
      <c r="K24" s="177"/>
    </row>
    <row r="25" spans="1:11" x14ac:dyDescent="0.25">
      <c r="A25" s="66" t="s">
        <v>92</v>
      </c>
      <c r="B25" s="67" t="s">
        <v>23</v>
      </c>
      <c r="C25" s="67" t="s">
        <v>23</v>
      </c>
      <c r="D25" s="67" t="s">
        <v>23</v>
      </c>
      <c r="E25" s="67" t="s">
        <v>23</v>
      </c>
      <c r="F25" s="67">
        <v>329</v>
      </c>
      <c r="G25" s="67">
        <v>23810</v>
      </c>
      <c r="H25" s="67" t="s">
        <v>23</v>
      </c>
      <c r="I25" s="68" t="s">
        <v>23</v>
      </c>
      <c r="J25" s="177"/>
      <c r="K25" s="177"/>
    </row>
    <row r="26" spans="1:11" x14ac:dyDescent="0.25">
      <c r="A26" s="57"/>
      <c r="B26" s="40"/>
      <c r="C26" s="40"/>
      <c r="D26" s="40"/>
      <c r="E26" s="40"/>
      <c r="F26" s="40"/>
      <c r="G26" s="40"/>
      <c r="H26" s="40"/>
      <c r="I26" s="41"/>
      <c r="J26" s="177"/>
      <c r="K26" s="177"/>
    </row>
    <row r="27" spans="1:11" x14ac:dyDescent="0.25">
      <c r="A27" s="66" t="s">
        <v>93</v>
      </c>
      <c r="B27" s="67">
        <v>38</v>
      </c>
      <c r="C27" s="67">
        <v>1357</v>
      </c>
      <c r="D27" s="67">
        <v>11</v>
      </c>
      <c r="E27" s="67">
        <v>693</v>
      </c>
      <c r="F27" s="67">
        <v>9</v>
      </c>
      <c r="G27" s="67">
        <v>510</v>
      </c>
      <c r="H27" s="67">
        <v>3</v>
      </c>
      <c r="I27" s="68">
        <v>100</v>
      </c>
      <c r="J27" s="177"/>
      <c r="K27" s="177"/>
    </row>
    <row r="28" spans="1:11" x14ac:dyDescent="0.25">
      <c r="A28" s="57"/>
      <c r="B28" s="40"/>
      <c r="C28" s="40"/>
      <c r="D28" s="40"/>
      <c r="E28" s="40"/>
      <c r="F28" s="40"/>
      <c r="G28" s="40"/>
      <c r="H28" s="40"/>
      <c r="I28" s="41"/>
      <c r="J28" s="177"/>
      <c r="K28" s="177"/>
    </row>
    <row r="29" spans="1:11" x14ac:dyDescent="0.25">
      <c r="A29" s="57" t="s">
        <v>94</v>
      </c>
      <c r="B29" s="40" t="s">
        <v>23</v>
      </c>
      <c r="C29" s="40" t="s">
        <v>23</v>
      </c>
      <c r="D29" s="40" t="s">
        <v>23</v>
      </c>
      <c r="E29" s="40" t="s">
        <v>23</v>
      </c>
      <c r="F29" s="75" t="s">
        <v>23</v>
      </c>
      <c r="G29" s="75" t="s">
        <v>23</v>
      </c>
      <c r="H29" s="40">
        <v>376</v>
      </c>
      <c r="I29" s="41">
        <v>21808</v>
      </c>
      <c r="J29" s="177"/>
      <c r="K29" s="177"/>
    </row>
    <row r="30" spans="1:11" x14ac:dyDescent="0.25">
      <c r="A30" s="57" t="s">
        <v>95</v>
      </c>
      <c r="B30" s="40" t="s">
        <v>23</v>
      </c>
      <c r="C30" s="40" t="s">
        <v>23</v>
      </c>
      <c r="D30" s="40" t="s">
        <v>23</v>
      </c>
      <c r="E30" s="40" t="s">
        <v>23</v>
      </c>
      <c r="F30" s="40" t="s">
        <v>23</v>
      </c>
      <c r="G30" s="40" t="s">
        <v>23</v>
      </c>
      <c r="H30" s="40">
        <v>69</v>
      </c>
      <c r="I30" s="41">
        <v>760</v>
      </c>
      <c r="J30" s="177"/>
      <c r="K30" s="177"/>
    </row>
    <row r="31" spans="1:11" x14ac:dyDescent="0.25">
      <c r="A31" s="57" t="s">
        <v>96</v>
      </c>
      <c r="B31" s="11">
        <v>12</v>
      </c>
      <c r="C31" s="11">
        <v>549</v>
      </c>
      <c r="D31" s="40" t="s">
        <v>23</v>
      </c>
      <c r="E31" s="40" t="s">
        <v>23</v>
      </c>
      <c r="F31" s="11">
        <v>880</v>
      </c>
      <c r="G31" s="11">
        <v>40282</v>
      </c>
      <c r="H31" s="11">
        <v>380</v>
      </c>
      <c r="I31" s="12">
        <v>17395</v>
      </c>
      <c r="J31" s="177"/>
      <c r="K31" s="177"/>
    </row>
    <row r="32" spans="1:11" x14ac:dyDescent="0.25">
      <c r="A32" s="66" t="s">
        <v>97</v>
      </c>
      <c r="B32" s="67">
        <v>12</v>
      </c>
      <c r="C32" s="67">
        <v>549</v>
      </c>
      <c r="D32" s="67" t="s">
        <v>23</v>
      </c>
      <c r="E32" s="67" t="s">
        <v>23</v>
      </c>
      <c r="F32" s="67">
        <v>880</v>
      </c>
      <c r="G32" s="67">
        <v>40282</v>
      </c>
      <c r="H32" s="67">
        <v>825</v>
      </c>
      <c r="I32" s="68">
        <v>39963</v>
      </c>
      <c r="J32" s="177"/>
      <c r="K32" s="177"/>
    </row>
    <row r="33" spans="1:11" x14ac:dyDescent="0.25">
      <c r="A33" s="57"/>
      <c r="B33" s="40"/>
      <c r="C33" s="40"/>
      <c r="D33" s="40"/>
      <c r="E33" s="40"/>
      <c r="F33" s="40"/>
      <c r="G33" s="40"/>
      <c r="H33" s="40"/>
      <c r="I33" s="41"/>
      <c r="J33" s="177"/>
      <c r="K33" s="177"/>
    </row>
    <row r="34" spans="1:11" x14ac:dyDescent="0.25">
      <c r="A34" s="57" t="s">
        <v>98</v>
      </c>
      <c r="B34" s="40">
        <v>127</v>
      </c>
      <c r="C34" s="73">
        <v>4070</v>
      </c>
      <c r="D34" s="40" t="s">
        <v>23</v>
      </c>
      <c r="E34" s="40" t="s">
        <v>23</v>
      </c>
      <c r="F34" s="73">
        <v>31</v>
      </c>
      <c r="G34" s="73">
        <v>933</v>
      </c>
      <c r="H34" s="73">
        <v>159</v>
      </c>
      <c r="I34" s="74">
        <v>4315</v>
      </c>
      <c r="J34" s="177"/>
      <c r="K34" s="177"/>
    </row>
    <row r="35" spans="1:11" x14ac:dyDescent="0.25">
      <c r="A35" s="57" t="s">
        <v>99</v>
      </c>
      <c r="B35" s="40">
        <v>15</v>
      </c>
      <c r="C35" s="40">
        <v>535</v>
      </c>
      <c r="D35" s="73">
        <v>54</v>
      </c>
      <c r="E35" s="73">
        <v>1978</v>
      </c>
      <c r="F35" s="73">
        <v>58</v>
      </c>
      <c r="G35" s="73">
        <v>2138</v>
      </c>
      <c r="H35" s="73">
        <v>18</v>
      </c>
      <c r="I35" s="74">
        <v>695</v>
      </c>
      <c r="J35" s="177"/>
      <c r="K35" s="177"/>
    </row>
    <row r="36" spans="1:11" x14ac:dyDescent="0.25">
      <c r="A36" s="57" t="s">
        <v>100</v>
      </c>
      <c r="B36" s="73">
        <v>19</v>
      </c>
      <c r="C36" s="73">
        <v>696</v>
      </c>
      <c r="D36" s="40" t="s">
        <v>23</v>
      </c>
      <c r="E36" s="40" t="s">
        <v>23</v>
      </c>
      <c r="F36" s="73">
        <v>56</v>
      </c>
      <c r="G36" s="73">
        <v>2089</v>
      </c>
      <c r="H36" s="73">
        <v>296</v>
      </c>
      <c r="I36" s="74">
        <v>11141</v>
      </c>
      <c r="J36" s="177"/>
      <c r="K36" s="177"/>
    </row>
    <row r="37" spans="1:11" x14ac:dyDescent="0.25">
      <c r="A37" s="57" t="s">
        <v>101</v>
      </c>
      <c r="B37" s="73">
        <v>207</v>
      </c>
      <c r="C37" s="73">
        <v>5955</v>
      </c>
      <c r="D37" s="40" t="s">
        <v>23</v>
      </c>
      <c r="E37" s="40" t="s">
        <v>23</v>
      </c>
      <c r="F37" s="73" t="s">
        <v>23</v>
      </c>
      <c r="G37" s="73" t="s">
        <v>23</v>
      </c>
      <c r="H37" s="73">
        <v>206</v>
      </c>
      <c r="I37" s="74">
        <v>5955</v>
      </c>
      <c r="J37" s="177"/>
      <c r="K37" s="177"/>
    </row>
    <row r="38" spans="1:11" x14ac:dyDescent="0.25">
      <c r="A38" s="66" t="s">
        <v>102</v>
      </c>
      <c r="B38" s="67">
        <v>368</v>
      </c>
      <c r="C38" s="67">
        <v>11256</v>
      </c>
      <c r="D38" s="67">
        <v>54</v>
      </c>
      <c r="E38" s="67">
        <v>1978</v>
      </c>
      <c r="F38" s="67">
        <v>145</v>
      </c>
      <c r="G38" s="67">
        <v>5160</v>
      </c>
      <c r="H38" s="67">
        <v>679</v>
      </c>
      <c r="I38" s="68">
        <v>22106</v>
      </c>
      <c r="J38" s="177"/>
      <c r="K38" s="177"/>
    </row>
    <row r="39" spans="1:11" x14ac:dyDescent="0.25">
      <c r="A39" s="57"/>
      <c r="B39" s="40"/>
      <c r="C39" s="40"/>
      <c r="D39" s="40"/>
      <c r="E39" s="40"/>
      <c r="F39" s="40"/>
      <c r="G39" s="40"/>
      <c r="H39" s="40"/>
      <c r="I39" s="41"/>
      <c r="J39" s="177"/>
      <c r="K39" s="177"/>
    </row>
    <row r="40" spans="1:11" x14ac:dyDescent="0.25">
      <c r="A40" s="66" t="s">
        <v>103</v>
      </c>
      <c r="B40" s="67">
        <v>15</v>
      </c>
      <c r="C40" s="67">
        <v>533</v>
      </c>
      <c r="D40" s="67">
        <v>78</v>
      </c>
      <c r="E40" s="67">
        <v>2713</v>
      </c>
      <c r="F40" s="67" t="s">
        <v>23</v>
      </c>
      <c r="G40" s="67" t="s">
        <v>23</v>
      </c>
      <c r="H40" s="67">
        <v>47</v>
      </c>
      <c r="I40" s="68">
        <v>1598</v>
      </c>
      <c r="J40" s="177"/>
      <c r="K40" s="177"/>
    </row>
    <row r="41" spans="1:11" x14ac:dyDescent="0.25">
      <c r="A41" s="57"/>
      <c r="B41" s="40"/>
      <c r="C41" s="40"/>
      <c r="D41" s="40"/>
      <c r="E41" s="40"/>
      <c r="F41" s="40"/>
      <c r="G41" s="40"/>
      <c r="H41" s="40"/>
      <c r="I41" s="41"/>
      <c r="J41" s="177"/>
      <c r="K41" s="177"/>
    </row>
    <row r="42" spans="1:11" x14ac:dyDescent="0.25">
      <c r="A42" s="57" t="s">
        <v>161</v>
      </c>
      <c r="B42" s="40" t="s">
        <v>23</v>
      </c>
      <c r="C42" s="40" t="s">
        <v>23</v>
      </c>
      <c r="D42" s="40" t="s">
        <v>23</v>
      </c>
      <c r="E42" s="40" t="s">
        <v>23</v>
      </c>
      <c r="F42" s="40">
        <v>145</v>
      </c>
      <c r="G42" s="40">
        <v>8001</v>
      </c>
      <c r="H42" s="11">
        <v>187</v>
      </c>
      <c r="I42" s="12">
        <v>5245</v>
      </c>
      <c r="J42" s="177"/>
      <c r="K42" s="177"/>
    </row>
    <row r="43" spans="1:11" x14ac:dyDescent="0.25">
      <c r="A43" s="57" t="s">
        <v>105</v>
      </c>
      <c r="B43" s="11" t="s">
        <v>23</v>
      </c>
      <c r="C43" s="11" t="s">
        <v>23</v>
      </c>
      <c r="D43" s="11" t="s">
        <v>23</v>
      </c>
      <c r="E43" s="11" t="s">
        <v>23</v>
      </c>
      <c r="F43" s="40" t="s">
        <v>23</v>
      </c>
      <c r="G43" s="40" t="s">
        <v>23</v>
      </c>
      <c r="H43" s="11">
        <v>158</v>
      </c>
      <c r="I43" s="12">
        <v>10270</v>
      </c>
      <c r="J43" s="177"/>
      <c r="K43" s="177"/>
    </row>
    <row r="44" spans="1:11" x14ac:dyDescent="0.25">
      <c r="A44" s="57" t="s">
        <v>106</v>
      </c>
      <c r="B44" s="11">
        <v>6</v>
      </c>
      <c r="C44" s="11">
        <v>108</v>
      </c>
      <c r="D44" s="75" t="s">
        <v>23</v>
      </c>
      <c r="E44" s="75" t="s">
        <v>23</v>
      </c>
      <c r="F44" s="11">
        <v>45</v>
      </c>
      <c r="G44" s="11">
        <v>2070</v>
      </c>
      <c r="H44" s="11">
        <v>4</v>
      </c>
      <c r="I44" s="12">
        <v>80</v>
      </c>
      <c r="J44" s="177"/>
      <c r="K44" s="177"/>
    </row>
    <row r="45" spans="1:11" x14ac:dyDescent="0.25">
      <c r="A45" s="57" t="s">
        <v>107</v>
      </c>
      <c r="B45" s="40" t="s">
        <v>23</v>
      </c>
      <c r="C45" s="40" t="s">
        <v>23</v>
      </c>
      <c r="D45" s="40" t="s">
        <v>23</v>
      </c>
      <c r="E45" s="40" t="s">
        <v>23</v>
      </c>
      <c r="F45" s="40" t="s">
        <v>23</v>
      </c>
      <c r="G45" s="40" t="s">
        <v>23</v>
      </c>
      <c r="H45" s="11">
        <v>97</v>
      </c>
      <c r="I45" s="12">
        <v>4540</v>
      </c>
      <c r="J45" s="177"/>
      <c r="K45" s="177"/>
    </row>
    <row r="46" spans="1:11" x14ac:dyDescent="0.25">
      <c r="A46" s="57" t="s">
        <v>108</v>
      </c>
      <c r="B46" s="75">
        <v>1</v>
      </c>
      <c r="C46" s="75">
        <v>26</v>
      </c>
      <c r="D46" s="75">
        <v>30</v>
      </c>
      <c r="E46" s="75">
        <v>810</v>
      </c>
      <c r="F46" s="75" t="s">
        <v>23</v>
      </c>
      <c r="G46" s="75" t="s">
        <v>23</v>
      </c>
      <c r="H46" s="11">
        <v>41</v>
      </c>
      <c r="I46" s="12">
        <v>1087</v>
      </c>
      <c r="J46" s="177"/>
      <c r="K46" s="177"/>
    </row>
    <row r="47" spans="1:11" x14ac:dyDescent="0.25">
      <c r="A47" s="57" t="s">
        <v>109</v>
      </c>
      <c r="B47" s="11" t="s">
        <v>23</v>
      </c>
      <c r="C47" s="11" t="s">
        <v>23</v>
      </c>
      <c r="D47" s="11" t="s">
        <v>23</v>
      </c>
      <c r="E47" s="11" t="s">
        <v>23</v>
      </c>
      <c r="F47" s="40" t="s">
        <v>23</v>
      </c>
      <c r="G47" s="40" t="s">
        <v>23</v>
      </c>
      <c r="H47" s="11">
        <v>174</v>
      </c>
      <c r="I47" s="12">
        <v>6264</v>
      </c>
      <c r="J47" s="177"/>
      <c r="K47" s="177"/>
    </row>
    <row r="48" spans="1:11" x14ac:dyDescent="0.25">
      <c r="A48" s="57" t="s">
        <v>110</v>
      </c>
      <c r="B48" s="11" t="s">
        <v>23</v>
      </c>
      <c r="C48" s="11" t="s">
        <v>23</v>
      </c>
      <c r="D48" s="40" t="s">
        <v>23</v>
      </c>
      <c r="E48" s="40" t="s">
        <v>23</v>
      </c>
      <c r="F48" s="40" t="s">
        <v>23</v>
      </c>
      <c r="G48" s="40" t="s">
        <v>23</v>
      </c>
      <c r="H48" s="11">
        <v>40</v>
      </c>
      <c r="I48" s="12">
        <v>2400</v>
      </c>
      <c r="J48" s="177"/>
      <c r="K48" s="177"/>
    </row>
    <row r="49" spans="1:11" x14ac:dyDescent="0.25">
      <c r="A49" s="57" t="s">
        <v>111</v>
      </c>
      <c r="B49" s="40" t="s">
        <v>23</v>
      </c>
      <c r="C49" s="40" t="s">
        <v>23</v>
      </c>
      <c r="D49" s="40">
        <v>517</v>
      </c>
      <c r="E49" s="40">
        <v>25850</v>
      </c>
      <c r="F49" s="11" t="s">
        <v>23</v>
      </c>
      <c r="G49" s="11" t="s">
        <v>23</v>
      </c>
      <c r="H49" s="11" t="s">
        <v>23</v>
      </c>
      <c r="I49" s="12" t="s">
        <v>23</v>
      </c>
      <c r="J49" s="177"/>
      <c r="K49" s="177"/>
    </row>
    <row r="50" spans="1:11" x14ac:dyDescent="0.25">
      <c r="A50" s="57" t="s">
        <v>112</v>
      </c>
      <c r="B50" s="11" t="s">
        <v>23</v>
      </c>
      <c r="C50" s="11" t="s">
        <v>23</v>
      </c>
      <c r="D50" s="40">
        <v>65</v>
      </c>
      <c r="E50" s="40">
        <v>4225</v>
      </c>
      <c r="F50" s="11">
        <v>66</v>
      </c>
      <c r="G50" s="11">
        <v>4290</v>
      </c>
      <c r="H50" s="11">
        <v>150</v>
      </c>
      <c r="I50" s="12">
        <v>6000</v>
      </c>
      <c r="J50" s="177"/>
      <c r="K50" s="177"/>
    </row>
    <row r="51" spans="1:11" x14ac:dyDescent="0.25">
      <c r="A51" s="66" t="s">
        <v>113</v>
      </c>
      <c r="B51" s="67">
        <v>7</v>
      </c>
      <c r="C51" s="67">
        <v>134</v>
      </c>
      <c r="D51" s="67">
        <v>612</v>
      </c>
      <c r="E51" s="67">
        <v>30885</v>
      </c>
      <c r="F51" s="67">
        <v>256</v>
      </c>
      <c r="G51" s="67">
        <v>14361</v>
      </c>
      <c r="H51" s="67">
        <v>851</v>
      </c>
      <c r="I51" s="68">
        <v>35886</v>
      </c>
      <c r="J51" s="177"/>
      <c r="K51" s="177"/>
    </row>
    <row r="52" spans="1:11" x14ac:dyDescent="0.25">
      <c r="A52" s="57"/>
      <c r="B52" s="40"/>
      <c r="C52" s="40"/>
      <c r="D52" s="40"/>
      <c r="E52" s="40"/>
      <c r="F52" s="40"/>
      <c r="G52" s="40"/>
      <c r="H52" s="40"/>
      <c r="I52" s="41"/>
      <c r="J52" s="177"/>
      <c r="K52" s="177"/>
    </row>
    <row r="53" spans="1:11" x14ac:dyDescent="0.25">
      <c r="A53" s="66" t="s">
        <v>114</v>
      </c>
      <c r="B53" s="67" t="s">
        <v>23</v>
      </c>
      <c r="C53" s="67" t="s">
        <v>23</v>
      </c>
      <c r="D53" s="67" t="s">
        <v>23</v>
      </c>
      <c r="E53" s="67" t="s">
        <v>23</v>
      </c>
      <c r="F53" s="67">
        <v>1074</v>
      </c>
      <c r="G53" s="67">
        <v>43765</v>
      </c>
      <c r="H53" s="67" t="s">
        <v>23</v>
      </c>
      <c r="I53" s="68" t="s">
        <v>23</v>
      </c>
      <c r="J53" s="177"/>
      <c r="K53" s="177"/>
    </row>
    <row r="54" spans="1:11" x14ac:dyDescent="0.25">
      <c r="A54" s="57"/>
      <c r="B54" s="40"/>
      <c r="C54" s="40"/>
      <c r="D54" s="40"/>
      <c r="E54" s="40"/>
      <c r="F54" s="40"/>
      <c r="G54" s="40"/>
      <c r="H54" s="40"/>
      <c r="I54" s="41"/>
      <c r="J54" s="177"/>
      <c r="K54" s="177"/>
    </row>
    <row r="55" spans="1:11" x14ac:dyDescent="0.25">
      <c r="A55" s="57" t="s">
        <v>115</v>
      </c>
      <c r="B55" s="11">
        <v>100</v>
      </c>
      <c r="C55" s="11">
        <v>5000</v>
      </c>
      <c r="D55" s="40" t="s">
        <v>23</v>
      </c>
      <c r="E55" s="40" t="s">
        <v>23</v>
      </c>
      <c r="F55" s="11">
        <v>4600</v>
      </c>
      <c r="G55" s="11">
        <v>368000</v>
      </c>
      <c r="H55" s="75">
        <v>300</v>
      </c>
      <c r="I55" s="112">
        <v>19500</v>
      </c>
      <c r="J55" s="177"/>
      <c r="K55" s="177"/>
    </row>
    <row r="56" spans="1:11" x14ac:dyDescent="0.25">
      <c r="A56" s="57" t="s">
        <v>116</v>
      </c>
      <c r="B56" s="11">
        <v>316</v>
      </c>
      <c r="C56" s="11">
        <v>15000</v>
      </c>
      <c r="D56" s="11">
        <v>1898</v>
      </c>
      <c r="E56" s="11">
        <v>138360</v>
      </c>
      <c r="F56" s="11" t="s">
        <v>23</v>
      </c>
      <c r="G56" s="11" t="s">
        <v>23</v>
      </c>
      <c r="H56" s="11">
        <v>2330</v>
      </c>
      <c r="I56" s="12">
        <v>163902</v>
      </c>
      <c r="J56" s="177"/>
      <c r="K56" s="177"/>
    </row>
    <row r="57" spans="1:11" x14ac:dyDescent="0.25">
      <c r="A57" s="57" t="s">
        <v>117</v>
      </c>
      <c r="B57" s="40" t="s">
        <v>23</v>
      </c>
      <c r="C57" s="40" t="s">
        <v>23</v>
      </c>
      <c r="D57" s="40">
        <v>885</v>
      </c>
      <c r="E57" s="40">
        <v>54954</v>
      </c>
      <c r="F57" s="11">
        <v>184</v>
      </c>
      <c r="G57" s="11">
        <v>11426</v>
      </c>
      <c r="H57" s="11" t="s">
        <v>23</v>
      </c>
      <c r="I57" s="12" t="s">
        <v>23</v>
      </c>
      <c r="J57" s="177"/>
      <c r="K57" s="177"/>
    </row>
    <row r="58" spans="1:11" x14ac:dyDescent="0.25">
      <c r="A58" s="57" t="s">
        <v>118</v>
      </c>
      <c r="B58" s="40" t="s">
        <v>23</v>
      </c>
      <c r="C58" s="40" t="s">
        <v>23</v>
      </c>
      <c r="D58" s="40" t="s">
        <v>23</v>
      </c>
      <c r="E58" s="40" t="s">
        <v>23</v>
      </c>
      <c r="F58" s="40" t="s">
        <v>23</v>
      </c>
      <c r="G58" s="40" t="s">
        <v>23</v>
      </c>
      <c r="H58" s="11">
        <v>73</v>
      </c>
      <c r="I58" s="12">
        <v>3410</v>
      </c>
      <c r="J58" s="177"/>
      <c r="K58" s="177"/>
    </row>
    <row r="59" spans="1:11" x14ac:dyDescent="0.25">
      <c r="A59" s="57" t="s">
        <v>119</v>
      </c>
      <c r="B59" s="11">
        <v>40</v>
      </c>
      <c r="C59" s="11">
        <v>1520</v>
      </c>
      <c r="D59" s="11">
        <v>704</v>
      </c>
      <c r="E59" s="11">
        <v>50026</v>
      </c>
      <c r="F59" s="75" t="s">
        <v>23</v>
      </c>
      <c r="G59" s="75" t="s">
        <v>23</v>
      </c>
      <c r="H59" s="11">
        <v>72</v>
      </c>
      <c r="I59" s="12">
        <v>3960</v>
      </c>
      <c r="J59" s="177"/>
      <c r="K59" s="177"/>
    </row>
    <row r="60" spans="1:11" x14ac:dyDescent="0.25">
      <c r="A60" s="66" t="s">
        <v>176</v>
      </c>
      <c r="B60" s="67">
        <v>456</v>
      </c>
      <c r="C60" s="67">
        <v>21520</v>
      </c>
      <c r="D60" s="67">
        <v>3487</v>
      </c>
      <c r="E60" s="67">
        <v>243340</v>
      </c>
      <c r="F60" s="67">
        <v>4784</v>
      </c>
      <c r="G60" s="67">
        <v>379426</v>
      </c>
      <c r="H60" s="67">
        <v>2775</v>
      </c>
      <c r="I60" s="68">
        <v>190772</v>
      </c>
      <c r="J60" s="177"/>
      <c r="K60" s="177"/>
    </row>
    <row r="61" spans="1:11" x14ac:dyDescent="0.25">
      <c r="A61" s="57"/>
      <c r="B61" s="40"/>
      <c r="C61" s="40"/>
      <c r="D61" s="40"/>
      <c r="E61" s="40"/>
      <c r="F61" s="40"/>
      <c r="G61" s="40"/>
      <c r="H61" s="40"/>
      <c r="I61" s="41"/>
      <c r="J61" s="177"/>
      <c r="K61" s="177"/>
    </row>
    <row r="62" spans="1:11" x14ac:dyDescent="0.25">
      <c r="A62" s="57" t="s">
        <v>121</v>
      </c>
      <c r="B62" s="11">
        <v>149</v>
      </c>
      <c r="C62" s="11">
        <v>5215</v>
      </c>
      <c r="D62" s="40" t="s">
        <v>23</v>
      </c>
      <c r="E62" s="40" t="s">
        <v>23</v>
      </c>
      <c r="F62" s="11">
        <v>81</v>
      </c>
      <c r="G62" s="11">
        <v>2835</v>
      </c>
      <c r="H62" s="11">
        <v>230</v>
      </c>
      <c r="I62" s="12">
        <v>9200</v>
      </c>
      <c r="J62" s="177"/>
      <c r="K62" s="177"/>
    </row>
    <row r="63" spans="1:11" x14ac:dyDescent="0.25">
      <c r="A63" s="57" t="s">
        <v>122</v>
      </c>
      <c r="B63" s="11">
        <v>174</v>
      </c>
      <c r="C63" s="11">
        <v>3680</v>
      </c>
      <c r="D63" s="40">
        <v>10</v>
      </c>
      <c r="E63" s="40">
        <v>238</v>
      </c>
      <c r="F63" s="11">
        <v>78</v>
      </c>
      <c r="G63" s="11">
        <v>1823</v>
      </c>
      <c r="H63" s="40" t="s">
        <v>23</v>
      </c>
      <c r="I63" s="12" t="s">
        <v>23</v>
      </c>
      <c r="J63" s="177"/>
      <c r="K63" s="177"/>
    </row>
    <row r="64" spans="1:11" x14ac:dyDescent="0.25">
      <c r="A64" s="57" t="s">
        <v>123</v>
      </c>
      <c r="B64" s="11">
        <v>1139</v>
      </c>
      <c r="C64" s="11">
        <v>68340</v>
      </c>
      <c r="D64" s="11" t="s">
        <v>23</v>
      </c>
      <c r="E64" s="11" t="s">
        <v>23</v>
      </c>
      <c r="F64" s="11" t="s">
        <v>23</v>
      </c>
      <c r="G64" s="11" t="s">
        <v>23</v>
      </c>
      <c r="H64" s="40" t="s">
        <v>23</v>
      </c>
      <c r="I64" s="12" t="s">
        <v>23</v>
      </c>
      <c r="J64" s="177"/>
      <c r="K64" s="177"/>
    </row>
    <row r="65" spans="1:11" x14ac:dyDescent="0.25">
      <c r="A65" s="66" t="s">
        <v>124</v>
      </c>
      <c r="B65" s="67">
        <v>1462</v>
      </c>
      <c r="C65" s="67">
        <v>77235</v>
      </c>
      <c r="D65" s="67">
        <v>10</v>
      </c>
      <c r="E65" s="67">
        <v>238</v>
      </c>
      <c r="F65" s="67">
        <v>159</v>
      </c>
      <c r="G65" s="67">
        <v>4658</v>
      </c>
      <c r="H65" s="67">
        <v>230</v>
      </c>
      <c r="I65" s="68">
        <v>9200</v>
      </c>
      <c r="J65" s="177"/>
      <c r="K65" s="177"/>
    </row>
    <row r="66" spans="1:11" x14ac:dyDescent="0.25">
      <c r="A66" s="57"/>
      <c r="B66" s="40"/>
      <c r="C66" s="40"/>
      <c r="D66" s="40"/>
      <c r="E66" s="40"/>
      <c r="F66" s="40"/>
      <c r="G66" s="40"/>
      <c r="H66" s="40"/>
      <c r="I66" s="41"/>
      <c r="J66" s="177"/>
      <c r="K66" s="177"/>
    </row>
    <row r="67" spans="1:11" x14ac:dyDescent="0.25">
      <c r="A67" s="66" t="s">
        <v>125</v>
      </c>
      <c r="B67" s="67">
        <v>564</v>
      </c>
      <c r="C67" s="67">
        <v>24534</v>
      </c>
      <c r="D67" s="67">
        <v>81</v>
      </c>
      <c r="E67" s="67">
        <v>3669</v>
      </c>
      <c r="F67" s="67">
        <v>117</v>
      </c>
      <c r="G67" s="67">
        <v>5850</v>
      </c>
      <c r="H67" s="67">
        <v>54</v>
      </c>
      <c r="I67" s="68">
        <v>2835</v>
      </c>
      <c r="J67" s="177"/>
      <c r="K67" s="177"/>
    </row>
    <row r="68" spans="1:11" x14ac:dyDescent="0.25">
      <c r="A68" s="57"/>
      <c r="B68" s="40"/>
      <c r="C68" s="40"/>
      <c r="D68" s="40"/>
      <c r="E68" s="40"/>
      <c r="F68" s="40"/>
      <c r="G68" s="40"/>
      <c r="H68" s="40"/>
      <c r="I68" s="41"/>
      <c r="J68" s="177"/>
      <c r="K68" s="177"/>
    </row>
    <row r="69" spans="1:11" x14ac:dyDescent="0.25">
      <c r="A69" s="57" t="s">
        <v>126</v>
      </c>
      <c r="B69" s="40" t="s">
        <v>23</v>
      </c>
      <c r="C69" s="11" t="s">
        <v>23</v>
      </c>
      <c r="D69" s="40" t="s">
        <v>23</v>
      </c>
      <c r="E69" s="40" t="s">
        <v>23</v>
      </c>
      <c r="F69" s="40" t="s">
        <v>23</v>
      </c>
      <c r="G69" s="11" t="s">
        <v>23</v>
      </c>
      <c r="H69" s="40">
        <v>108</v>
      </c>
      <c r="I69" s="12">
        <v>3886</v>
      </c>
      <c r="J69" s="177"/>
      <c r="K69" s="177"/>
    </row>
    <row r="70" spans="1:11" x14ac:dyDescent="0.25">
      <c r="A70" s="57" t="s">
        <v>127</v>
      </c>
      <c r="B70" s="40" t="s">
        <v>23</v>
      </c>
      <c r="C70" s="11" t="s">
        <v>23</v>
      </c>
      <c r="D70" s="40" t="s">
        <v>23</v>
      </c>
      <c r="E70" s="40" t="s">
        <v>23</v>
      </c>
      <c r="F70" s="40" t="s">
        <v>23</v>
      </c>
      <c r="G70" s="11" t="s">
        <v>23</v>
      </c>
      <c r="H70" s="40">
        <v>31</v>
      </c>
      <c r="I70" s="12">
        <v>1163</v>
      </c>
      <c r="J70" s="177"/>
      <c r="K70" s="177"/>
    </row>
    <row r="71" spans="1:11" x14ac:dyDescent="0.25">
      <c r="A71" s="66" t="s">
        <v>128</v>
      </c>
      <c r="B71" s="67" t="s">
        <v>23</v>
      </c>
      <c r="C71" s="67" t="s">
        <v>23</v>
      </c>
      <c r="D71" s="67" t="s">
        <v>23</v>
      </c>
      <c r="E71" s="67" t="s">
        <v>23</v>
      </c>
      <c r="F71" s="67" t="s">
        <v>23</v>
      </c>
      <c r="G71" s="67" t="s">
        <v>23</v>
      </c>
      <c r="H71" s="67">
        <v>139</v>
      </c>
      <c r="I71" s="68">
        <v>5049</v>
      </c>
      <c r="J71" s="177"/>
      <c r="K71" s="177"/>
    </row>
    <row r="72" spans="1:11" x14ac:dyDescent="0.25">
      <c r="A72" s="57"/>
      <c r="B72" s="40"/>
      <c r="C72" s="40"/>
      <c r="D72" s="40"/>
      <c r="E72" s="40"/>
      <c r="F72" s="40"/>
      <c r="G72" s="40"/>
      <c r="H72" s="40"/>
      <c r="I72" s="41"/>
      <c r="J72" s="177"/>
      <c r="K72" s="177"/>
    </row>
    <row r="73" spans="1:11" x14ac:dyDescent="0.25">
      <c r="A73" s="57" t="s">
        <v>129</v>
      </c>
      <c r="B73" s="11">
        <v>15</v>
      </c>
      <c r="C73" s="11">
        <v>270</v>
      </c>
      <c r="D73" s="11">
        <v>8</v>
      </c>
      <c r="E73" s="11">
        <v>150</v>
      </c>
      <c r="F73" s="75">
        <v>11</v>
      </c>
      <c r="G73" s="75">
        <v>190</v>
      </c>
      <c r="H73" s="75">
        <v>209</v>
      </c>
      <c r="I73" s="112">
        <v>3328</v>
      </c>
      <c r="J73" s="177"/>
      <c r="K73" s="177"/>
    </row>
    <row r="74" spans="1:11" x14ac:dyDescent="0.25">
      <c r="A74" s="57" t="s">
        <v>130</v>
      </c>
      <c r="B74" s="11">
        <v>75</v>
      </c>
      <c r="C74" s="11">
        <v>1973</v>
      </c>
      <c r="D74" s="11">
        <v>86</v>
      </c>
      <c r="E74" s="11">
        <v>2272</v>
      </c>
      <c r="F74" s="40" t="s">
        <v>23</v>
      </c>
      <c r="G74" s="40" t="s">
        <v>23</v>
      </c>
      <c r="H74" s="11">
        <v>65</v>
      </c>
      <c r="I74" s="12">
        <v>1736</v>
      </c>
      <c r="J74" s="177"/>
      <c r="K74" s="177"/>
    </row>
    <row r="75" spans="1:11" x14ac:dyDescent="0.25">
      <c r="A75" s="57" t="s">
        <v>131</v>
      </c>
      <c r="B75" s="11">
        <v>268</v>
      </c>
      <c r="C75" s="11">
        <v>18183</v>
      </c>
      <c r="D75" s="40" t="s">
        <v>23</v>
      </c>
      <c r="E75" s="40" t="s">
        <v>23</v>
      </c>
      <c r="F75" s="11">
        <v>407</v>
      </c>
      <c r="G75" s="11">
        <v>12001</v>
      </c>
      <c r="H75" s="11">
        <v>138</v>
      </c>
      <c r="I75" s="12">
        <v>6182</v>
      </c>
      <c r="J75" s="177"/>
      <c r="K75" s="177"/>
    </row>
    <row r="76" spans="1:11" x14ac:dyDescent="0.25">
      <c r="A76" s="57" t="s">
        <v>132</v>
      </c>
      <c r="B76" s="11">
        <v>43</v>
      </c>
      <c r="C76" s="11">
        <v>1971</v>
      </c>
      <c r="D76" s="40">
        <v>55</v>
      </c>
      <c r="E76" s="40">
        <v>2522</v>
      </c>
      <c r="F76" s="11">
        <v>50</v>
      </c>
      <c r="G76" s="11">
        <v>2292</v>
      </c>
      <c r="H76" s="11">
        <v>16</v>
      </c>
      <c r="I76" s="12">
        <v>734</v>
      </c>
      <c r="J76" s="177"/>
      <c r="K76" s="177"/>
    </row>
    <row r="77" spans="1:11" x14ac:dyDescent="0.25">
      <c r="A77" s="57" t="s">
        <v>133</v>
      </c>
      <c r="B77" s="11">
        <v>55</v>
      </c>
      <c r="C77" s="11">
        <v>1652</v>
      </c>
      <c r="D77" s="11">
        <v>52</v>
      </c>
      <c r="E77" s="11">
        <v>1458</v>
      </c>
      <c r="F77" s="11" t="s">
        <v>23</v>
      </c>
      <c r="G77" s="11" t="s">
        <v>23</v>
      </c>
      <c r="H77" s="11" t="s">
        <v>23</v>
      </c>
      <c r="I77" s="12" t="s">
        <v>23</v>
      </c>
      <c r="J77" s="177"/>
      <c r="K77" s="177"/>
    </row>
    <row r="78" spans="1:11" x14ac:dyDescent="0.25">
      <c r="A78" s="57" t="s">
        <v>134</v>
      </c>
      <c r="B78" s="11">
        <v>125</v>
      </c>
      <c r="C78" s="11">
        <v>4982</v>
      </c>
      <c r="D78" s="40">
        <v>2</v>
      </c>
      <c r="E78" s="40">
        <v>80</v>
      </c>
      <c r="F78" s="11">
        <v>4</v>
      </c>
      <c r="G78" s="11">
        <v>159</v>
      </c>
      <c r="H78" s="11">
        <v>14</v>
      </c>
      <c r="I78" s="12">
        <v>558</v>
      </c>
      <c r="J78" s="177"/>
      <c r="K78" s="177"/>
    </row>
    <row r="79" spans="1:11" x14ac:dyDescent="0.25">
      <c r="A79" s="57" t="s">
        <v>135</v>
      </c>
      <c r="B79" s="11">
        <v>193</v>
      </c>
      <c r="C79" s="11">
        <v>9245</v>
      </c>
      <c r="D79" s="40" t="s">
        <v>23</v>
      </c>
      <c r="E79" s="40" t="s">
        <v>23</v>
      </c>
      <c r="F79" s="11">
        <v>449</v>
      </c>
      <c r="G79" s="11">
        <v>19645</v>
      </c>
      <c r="H79" s="40" t="s">
        <v>23</v>
      </c>
      <c r="I79" s="12" t="s">
        <v>23</v>
      </c>
      <c r="J79" s="177"/>
      <c r="K79" s="177"/>
    </row>
    <row r="80" spans="1:11" x14ac:dyDescent="0.25">
      <c r="A80" s="57" t="s">
        <v>136</v>
      </c>
      <c r="B80" s="11">
        <v>850</v>
      </c>
      <c r="C80" s="11">
        <v>45850</v>
      </c>
      <c r="D80" s="75">
        <v>230</v>
      </c>
      <c r="E80" s="75">
        <v>12405</v>
      </c>
      <c r="F80" s="11">
        <v>20</v>
      </c>
      <c r="G80" s="11">
        <v>1080</v>
      </c>
      <c r="H80" s="11">
        <v>80</v>
      </c>
      <c r="I80" s="12">
        <v>4315</v>
      </c>
      <c r="J80" s="177"/>
      <c r="K80" s="177"/>
    </row>
    <row r="81" spans="1:11" x14ac:dyDescent="0.25">
      <c r="A81" s="350" t="s">
        <v>137</v>
      </c>
      <c r="B81" s="67">
        <v>1624</v>
      </c>
      <c r="C81" s="67">
        <v>84126</v>
      </c>
      <c r="D81" s="67">
        <v>433</v>
      </c>
      <c r="E81" s="67">
        <v>18887</v>
      </c>
      <c r="F81" s="67">
        <v>941</v>
      </c>
      <c r="G81" s="67">
        <v>35367</v>
      </c>
      <c r="H81" s="67">
        <v>522</v>
      </c>
      <c r="I81" s="68">
        <v>16853</v>
      </c>
      <c r="J81" s="177"/>
      <c r="K81" s="177"/>
    </row>
    <row r="82" spans="1:11" x14ac:dyDescent="0.25">
      <c r="A82" s="57"/>
      <c r="B82" s="40"/>
      <c r="C82" s="40"/>
      <c r="D82" s="40"/>
      <c r="E82" s="40"/>
      <c r="F82" s="40"/>
      <c r="G82" s="40"/>
      <c r="H82" s="40"/>
      <c r="I82" s="41"/>
    </row>
    <row r="83" spans="1:11" x14ac:dyDescent="0.25">
      <c r="A83" s="57" t="s">
        <v>138</v>
      </c>
      <c r="B83" s="40" t="s">
        <v>23</v>
      </c>
      <c r="C83" s="40" t="s">
        <v>23</v>
      </c>
      <c r="D83" s="40" t="s">
        <v>23</v>
      </c>
      <c r="E83" s="40" t="s">
        <v>23</v>
      </c>
      <c r="F83" s="40" t="s">
        <v>23</v>
      </c>
      <c r="G83" s="40" t="s">
        <v>23</v>
      </c>
      <c r="H83" s="11">
        <v>168</v>
      </c>
      <c r="I83" s="12">
        <v>3093</v>
      </c>
    </row>
    <row r="84" spans="1:11" x14ac:dyDescent="0.25">
      <c r="A84" s="57" t="s">
        <v>139</v>
      </c>
      <c r="B84" s="40" t="s">
        <v>23</v>
      </c>
      <c r="C84" s="40" t="s">
        <v>23</v>
      </c>
      <c r="D84" s="40" t="s">
        <v>23</v>
      </c>
      <c r="E84" s="40" t="s">
        <v>23</v>
      </c>
      <c r="F84" s="40" t="s">
        <v>23</v>
      </c>
      <c r="G84" s="40" t="s">
        <v>23</v>
      </c>
      <c r="H84" s="11">
        <v>192</v>
      </c>
      <c r="I84" s="12">
        <v>4774</v>
      </c>
    </row>
    <row r="85" spans="1:11" x14ac:dyDescent="0.25">
      <c r="A85" s="350" t="s">
        <v>140</v>
      </c>
      <c r="B85" s="67" t="s">
        <v>23</v>
      </c>
      <c r="C85" s="67" t="s">
        <v>23</v>
      </c>
      <c r="D85" s="67" t="s">
        <v>23</v>
      </c>
      <c r="E85" s="67" t="s">
        <v>23</v>
      </c>
      <c r="F85" s="67" t="s">
        <v>23</v>
      </c>
      <c r="G85" s="67" t="s">
        <v>23</v>
      </c>
      <c r="H85" s="67">
        <v>360</v>
      </c>
      <c r="I85" s="68">
        <v>7867</v>
      </c>
    </row>
    <row r="86" spans="1:11" x14ac:dyDescent="0.25">
      <c r="A86" s="57"/>
      <c r="B86" s="40"/>
      <c r="C86" s="40"/>
      <c r="D86" s="40"/>
      <c r="E86" s="40"/>
      <c r="F86" s="40"/>
      <c r="G86" s="40"/>
      <c r="H86" s="40"/>
      <c r="I86" s="41"/>
    </row>
    <row r="87" spans="1:11" ht="13.8" thickBot="1" x14ac:dyDescent="0.3">
      <c r="A87" s="351" t="s">
        <v>141</v>
      </c>
      <c r="B87" s="47">
        <v>4546</v>
      </c>
      <c r="C87" s="47">
        <v>221244</v>
      </c>
      <c r="D87" s="47">
        <v>4766</v>
      </c>
      <c r="E87" s="47">
        <v>302403</v>
      </c>
      <c r="F87" s="47">
        <v>8714</v>
      </c>
      <c r="G87" s="47">
        <v>553585</v>
      </c>
      <c r="H87" s="47">
        <v>7863</v>
      </c>
      <c r="I87" s="48">
        <v>365955</v>
      </c>
    </row>
  </sheetData>
  <mergeCells count="6">
    <mergeCell ref="A1:I1"/>
    <mergeCell ref="B6:C7"/>
    <mergeCell ref="H6:I7"/>
    <mergeCell ref="F7:G7"/>
    <mergeCell ref="A3:I3"/>
    <mergeCell ref="A4:I4"/>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3">
    <pageSetUpPr fitToPage="1"/>
  </sheetPr>
  <dimension ref="A1:K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43.554687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794</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s="380" customFormat="1" ht="27" customHeight="1" x14ac:dyDescent="0.25">
      <c r="A5" s="655" t="s">
        <v>169</v>
      </c>
      <c r="B5" s="463" t="s">
        <v>241</v>
      </c>
      <c r="C5" s="463"/>
      <c r="D5" s="463"/>
      <c r="E5" s="463"/>
      <c r="F5" s="463" t="s">
        <v>178</v>
      </c>
      <c r="G5" s="463"/>
      <c r="H5" s="463"/>
      <c r="I5" s="1999" t="s">
        <v>11</v>
      </c>
    </row>
    <row r="6" spans="1:11" s="380" customFormat="1" ht="27" customHeight="1" x14ac:dyDescent="0.25">
      <c r="A6" s="656" t="s">
        <v>156</v>
      </c>
      <c r="B6" s="460"/>
      <c r="C6" s="521" t="s">
        <v>18</v>
      </c>
      <c r="D6" s="521"/>
      <c r="E6" s="460" t="s">
        <v>372</v>
      </c>
      <c r="F6" s="460"/>
      <c r="G6" s="521" t="s">
        <v>18</v>
      </c>
      <c r="H6" s="521"/>
      <c r="I6" s="2000"/>
    </row>
    <row r="7" spans="1:11" s="380" customFormat="1" ht="27" customHeight="1" thickBot="1" x14ac:dyDescent="0.3">
      <c r="A7" s="657"/>
      <c r="B7" s="663" t="s">
        <v>17</v>
      </c>
      <c r="C7" s="376" t="s">
        <v>393</v>
      </c>
      <c r="D7" s="376" t="s">
        <v>394</v>
      </c>
      <c r="E7" s="376" t="s">
        <v>19</v>
      </c>
      <c r="F7" s="376" t="s">
        <v>17</v>
      </c>
      <c r="G7" s="376" t="s">
        <v>393</v>
      </c>
      <c r="H7" s="376" t="s">
        <v>394</v>
      </c>
      <c r="I7" s="2001"/>
    </row>
    <row r="8" spans="1:11" ht="22.5" customHeight="1" x14ac:dyDescent="0.25">
      <c r="A8" s="65" t="s">
        <v>81</v>
      </c>
      <c r="B8" s="110" t="s">
        <v>23</v>
      </c>
      <c r="C8" s="110" t="s">
        <v>23</v>
      </c>
      <c r="D8" s="37" t="s">
        <v>23</v>
      </c>
      <c r="E8" s="37" t="s">
        <v>23</v>
      </c>
      <c r="F8" s="110" t="s">
        <v>23</v>
      </c>
      <c r="G8" s="110" t="s">
        <v>23</v>
      </c>
      <c r="H8" s="37" t="s">
        <v>23</v>
      </c>
      <c r="I8" s="117" t="s">
        <v>23</v>
      </c>
      <c r="J8" s="177"/>
      <c r="K8" s="177"/>
    </row>
    <row r="9" spans="1:11" x14ac:dyDescent="0.25">
      <c r="A9" s="57" t="s">
        <v>82</v>
      </c>
      <c r="B9" s="11" t="s">
        <v>23</v>
      </c>
      <c r="C9" s="75" t="s">
        <v>23</v>
      </c>
      <c r="D9" s="40" t="s">
        <v>23</v>
      </c>
      <c r="E9" s="40" t="s">
        <v>23</v>
      </c>
      <c r="F9" s="11" t="s">
        <v>23</v>
      </c>
      <c r="G9" s="75" t="s">
        <v>23</v>
      </c>
      <c r="H9" s="40" t="s">
        <v>23</v>
      </c>
      <c r="I9" s="12" t="s">
        <v>23</v>
      </c>
      <c r="J9" s="177"/>
      <c r="K9" s="177"/>
    </row>
    <row r="10" spans="1:11" x14ac:dyDescent="0.25">
      <c r="A10" s="57" t="s">
        <v>83</v>
      </c>
      <c r="B10" s="11" t="s">
        <v>23</v>
      </c>
      <c r="C10" s="11" t="s">
        <v>23</v>
      </c>
      <c r="D10" s="40" t="s">
        <v>23</v>
      </c>
      <c r="E10" s="40" t="s">
        <v>23</v>
      </c>
      <c r="F10" s="11" t="s">
        <v>23</v>
      </c>
      <c r="G10" s="11" t="s">
        <v>23</v>
      </c>
      <c r="H10" s="40" t="s">
        <v>23</v>
      </c>
      <c r="I10" s="12" t="s">
        <v>23</v>
      </c>
      <c r="J10" s="177"/>
      <c r="K10" s="177"/>
    </row>
    <row r="11" spans="1:11" x14ac:dyDescent="0.25">
      <c r="A11" s="57" t="s">
        <v>84</v>
      </c>
      <c r="B11" s="11" t="s">
        <v>23</v>
      </c>
      <c r="C11" s="11" t="s">
        <v>23</v>
      </c>
      <c r="D11" s="40" t="s">
        <v>23</v>
      </c>
      <c r="E11" s="40" t="s">
        <v>23</v>
      </c>
      <c r="F11" s="11" t="s">
        <v>23</v>
      </c>
      <c r="G11" s="11" t="s">
        <v>23</v>
      </c>
      <c r="H11" s="40" t="s">
        <v>23</v>
      </c>
      <c r="I11" s="12" t="s">
        <v>23</v>
      </c>
      <c r="J11" s="177"/>
      <c r="K11" s="177"/>
    </row>
    <row r="12" spans="1:11" x14ac:dyDescent="0.25">
      <c r="A12" s="66" t="s">
        <v>85</v>
      </c>
      <c r="B12" s="67" t="s">
        <v>23</v>
      </c>
      <c r="C12" s="67" t="s">
        <v>23</v>
      </c>
      <c r="D12" s="67" t="s">
        <v>23</v>
      </c>
      <c r="E12" s="67" t="s">
        <v>23</v>
      </c>
      <c r="F12" s="71" t="s">
        <v>23</v>
      </c>
      <c r="G12" s="71" t="s">
        <v>23</v>
      </c>
      <c r="H12" s="67" t="s">
        <v>23</v>
      </c>
      <c r="I12" s="68" t="s">
        <v>23</v>
      </c>
      <c r="J12" s="177"/>
      <c r="K12" s="177"/>
    </row>
    <row r="13" spans="1:11" x14ac:dyDescent="0.25">
      <c r="A13" s="57"/>
      <c r="B13" s="11"/>
      <c r="C13" s="11"/>
      <c r="D13" s="40"/>
      <c r="E13" s="40"/>
      <c r="F13" s="11"/>
      <c r="G13" s="11"/>
      <c r="H13" s="40"/>
      <c r="I13" s="12"/>
      <c r="J13" s="177"/>
      <c r="K13" s="177"/>
    </row>
    <row r="14" spans="1:11" x14ac:dyDescent="0.25">
      <c r="A14" s="66" t="s">
        <v>86</v>
      </c>
      <c r="B14" s="67" t="s">
        <v>23</v>
      </c>
      <c r="C14" s="67" t="s">
        <v>23</v>
      </c>
      <c r="D14" s="67" t="s">
        <v>23</v>
      </c>
      <c r="E14" s="67" t="s">
        <v>23</v>
      </c>
      <c r="F14" s="71" t="s">
        <v>23</v>
      </c>
      <c r="G14" s="71" t="s">
        <v>23</v>
      </c>
      <c r="H14" s="67" t="s">
        <v>23</v>
      </c>
      <c r="I14" s="68" t="s">
        <v>23</v>
      </c>
      <c r="J14" s="177"/>
      <c r="K14" s="177"/>
    </row>
    <row r="15" spans="1:11" x14ac:dyDescent="0.25">
      <c r="A15" s="57"/>
      <c r="B15" s="73"/>
      <c r="C15" s="73"/>
      <c r="D15" s="40"/>
      <c r="E15" s="40"/>
      <c r="F15" s="73"/>
      <c r="G15" s="73"/>
      <c r="H15" s="40"/>
      <c r="I15" s="12"/>
      <c r="J15" s="177"/>
      <c r="K15" s="177"/>
    </row>
    <row r="16" spans="1:11" x14ac:dyDescent="0.25">
      <c r="A16" s="66" t="s">
        <v>87</v>
      </c>
      <c r="B16" s="67" t="s">
        <v>23</v>
      </c>
      <c r="C16" s="67" t="s">
        <v>23</v>
      </c>
      <c r="D16" s="67" t="s">
        <v>23</v>
      </c>
      <c r="E16" s="67" t="s">
        <v>23</v>
      </c>
      <c r="F16" s="71" t="s">
        <v>23</v>
      </c>
      <c r="G16" s="71" t="s">
        <v>23</v>
      </c>
      <c r="H16" s="67" t="s">
        <v>23</v>
      </c>
      <c r="I16" s="68" t="s">
        <v>23</v>
      </c>
      <c r="J16" s="177"/>
      <c r="K16" s="177"/>
    </row>
    <row r="17" spans="1:11" x14ac:dyDescent="0.25">
      <c r="A17" s="57"/>
      <c r="B17" s="73"/>
      <c r="C17" s="73"/>
      <c r="D17" s="40"/>
      <c r="E17" s="40"/>
      <c r="F17" s="73"/>
      <c r="G17" s="73"/>
      <c r="H17" s="40"/>
      <c r="I17" s="12"/>
      <c r="J17" s="177"/>
      <c r="K17" s="177"/>
    </row>
    <row r="18" spans="1:11" x14ac:dyDescent="0.25">
      <c r="A18" s="57" t="s">
        <v>160</v>
      </c>
      <c r="B18" s="73" t="s">
        <v>23</v>
      </c>
      <c r="C18" s="73">
        <v>15</v>
      </c>
      <c r="D18" s="40" t="s">
        <v>23</v>
      </c>
      <c r="E18" s="40">
        <v>15</v>
      </c>
      <c r="F18" s="73" t="s">
        <v>23</v>
      </c>
      <c r="G18" s="73">
        <v>28000</v>
      </c>
      <c r="H18" s="40" t="s">
        <v>23</v>
      </c>
      <c r="I18" s="12">
        <v>420</v>
      </c>
      <c r="J18" s="177"/>
      <c r="K18" s="177"/>
    </row>
    <row r="19" spans="1:11" x14ac:dyDescent="0.25">
      <c r="A19" s="57" t="s">
        <v>89</v>
      </c>
      <c r="B19" s="11">
        <v>13</v>
      </c>
      <c r="C19" s="11">
        <v>6</v>
      </c>
      <c r="D19" s="40" t="s">
        <v>23</v>
      </c>
      <c r="E19" s="40">
        <v>19</v>
      </c>
      <c r="F19" s="11">
        <v>13900</v>
      </c>
      <c r="G19" s="11">
        <v>27000</v>
      </c>
      <c r="H19" s="40" t="s">
        <v>23</v>
      </c>
      <c r="I19" s="12">
        <v>343</v>
      </c>
      <c r="J19" s="177"/>
      <c r="K19" s="177"/>
    </row>
    <row r="20" spans="1:11" x14ac:dyDescent="0.25">
      <c r="A20" s="57" t="s">
        <v>90</v>
      </c>
      <c r="B20" s="40">
        <v>40</v>
      </c>
      <c r="C20" s="40">
        <v>20</v>
      </c>
      <c r="D20" s="40">
        <v>2</v>
      </c>
      <c r="E20" s="40">
        <v>62</v>
      </c>
      <c r="F20" s="11">
        <v>14410</v>
      </c>
      <c r="G20" s="11">
        <v>28300</v>
      </c>
      <c r="H20" s="11" t="s">
        <v>23</v>
      </c>
      <c r="I20" s="41">
        <v>1142</v>
      </c>
      <c r="J20" s="177"/>
      <c r="K20" s="177"/>
    </row>
    <row r="21" spans="1:11" x14ac:dyDescent="0.25">
      <c r="A21" s="66" t="s">
        <v>91</v>
      </c>
      <c r="B21" s="67">
        <v>53</v>
      </c>
      <c r="C21" s="67">
        <v>41</v>
      </c>
      <c r="D21" s="67">
        <v>2</v>
      </c>
      <c r="E21" s="67">
        <v>96</v>
      </c>
      <c r="F21" s="71">
        <v>14285</v>
      </c>
      <c r="G21" s="71">
        <v>28000</v>
      </c>
      <c r="H21" s="67" t="s">
        <v>23</v>
      </c>
      <c r="I21" s="68">
        <v>1905</v>
      </c>
      <c r="J21" s="177"/>
      <c r="K21" s="177"/>
    </row>
    <row r="22" spans="1:11" x14ac:dyDescent="0.25">
      <c r="A22" s="57"/>
      <c r="B22" s="40"/>
      <c r="C22" s="40"/>
      <c r="D22" s="40"/>
      <c r="E22" s="40"/>
      <c r="F22" s="11"/>
      <c r="G22" s="11"/>
      <c r="H22" s="11"/>
      <c r="I22" s="41"/>
      <c r="J22" s="177"/>
      <c r="K22" s="177"/>
    </row>
    <row r="23" spans="1:11" x14ac:dyDescent="0.25">
      <c r="A23" s="66" t="s">
        <v>92</v>
      </c>
      <c r="B23" s="67" t="s">
        <v>23</v>
      </c>
      <c r="C23" s="67" t="s">
        <v>23</v>
      </c>
      <c r="D23" s="67" t="s">
        <v>23</v>
      </c>
      <c r="E23" s="67" t="s">
        <v>23</v>
      </c>
      <c r="F23" s="71" t="s">
        <v>23</v>
      </c>
      <c r="G23" s="71" t="s">
        <v>23</v>
      </c>
      <c r="H23" s="67" t="s">
        <v>23</v>
      </c>
      <c r="I23" s="68" t="s">
        <v>23</v>
      </c>
      <c r="J23" s="177"/>
      <c r="K23" s="177"/>
    </row>
    <row r="24" spans="1:11" x14ac:dyDescent="0.25">
      <c r="A24" s="57"/>
      <c r="B24" s="11"/>
      <c r="C24" s="11"/>
      <c r="D24" s="40"/>
      <c r="E24" s="40"/>
      <c r="F24" s="11"/>
      <c r="G24" s="11"/>
      <c r="H24" s="40"/>
      <c r="I24" s="12"/>
      <c r="J24" s="177"/>
      <c r="K24" s="177"/>
    </row>
    <row r="25" spans="1:11" x14ac:dyDescent="0.25">
      <c r="A25" s="66" t="s">
        <v>93</v>
      </c>
      <c r="B25" s="67" t="s">
        <v>23</v>
      </c>
      <c r="C25" s="67" t="s">
        <v>23</v>
      </c>
      <c r="D25" s="67" t="s">
        <v>23</v>
      </c>
      <c r="E25" s="67" t="s">
        <v>23</v>
      </c>
      <c r="F25" s="71" t="s">
        <v>23</v>
      </c>
      <c r="G25" s="71" t="s">
        <v>23</v>
      </c>
      <c r="H25" s="67" t="s">
        <v>23</v>
      </c>
      <c r="I25" s="68" t="s">
        <v>23</v>
      </c>
      <c r="J25" s="177"/>
      <c r="K25" s="177"/>
    </row>
    <row r="26" spans="1:11" x14ac:dyDescent="0.25">
      <c r="A26" s="57"/>
      <c r="B26" s="40"/>
      <c r="C26" s="11"/>
      <c r="D26" s="40"/>
      <c r="E26" s="40"/>
      <c r="F26" s="40"/>
      <c r="G26" s="11"/>
      <c r="H26" s="40"/>
      <c r="I26" s="12"/>
      <c r="J26" s="177"/>
      <c r="K26" s="177"/>
    </row>
    <row r="27" spans="1:11" x14ac:dyDescent="0.25">
      <c r="A27" s="57" t="s">
        <v>94</v>
      </c>
      <c r="B27" s="11" t="s">
        <v>23</v>
      </c>
      <c r="C27" s="11" t="s">
        <v>23</v>
      </c>
      <c r="D27" s="40" t="s">
        <v>23</v>
      </c>
      <c r="E27" s="40" t="s">
        <v>23</v>
      </c>
      <c r="F27" s="11" t="s">
        <v>23</v>
      </c>
      <c r="G27" s="11" t="s">
        <v>23</v>
      </c>
      <c r="H27" s="40" t="s">
        <v>23</v>
      </c>
      <c r="I27" s="12" t="s">
        <v>23</v>
      </c>
      <c r="J27" s="177"/>
      <c r="K27" s="177"/>
    </row>
    <row r="28" spans="1:11" x14ac:dyDescent="0.25">
      <c r="A28" s="57" t="s">
        <v>95</v>
      </c>
      <c r="B28" s="40" t="s">
        <v>23</v>
      </c>
      <c r="C28" s="11" t="s">
        <v>23</v>
      </c>
      <c r="D28" s="40" t="s">
        <v>23</v>
      </c>
      <c r="E28" s="40" t="s">
        <v>23</v>
      </c>
      <c r="F28" s="40" t="s">
        <v>23</v>
      </c>
      <c r="G28" s="11" t="s">
        <v>23</v>
      </c>
      <c r="H28" s="40" t="s">
        <v>23</v>
      </c>
      <c r="I28" s="12" t="s">
        <v>23</v>
      </c>
      <c r="J28" s="177"/>
      <c r="K28" s="177"/>
    </row>
    <row r="29" spans="1:11" x14ac:dyDescent="0.25">
      <c r="A29" s="57" t="s">
        <v>96</v>
      </c>
      <c r="B29" s="11" t="s">
        <v>23</v>
      </c>
      <c r="C29" s="11" t="s">
        <v>23</v>
      </c>
      <c r="D29" s="40" t="s">
        <v>23</v>
      </c>
      <c r="E29" s="40" t="s">
        <v>23</v>
      </c>
      <c r="F29" s="11" t="s">
        <v>23</v>
      </c>
      <c r="G29" s="11" t="s">
        <v>23</v>
      </c>
      <c r="H29" s="40" t="s">
        <v>23</v>
      </c>
      <c r="I29" s="12" t="s">
        <v>23</v>
      </c>
      <c r="J29" s="177"/>
      <c r="K29" s="177"/>
    </row>
    <row r="30" spans="1:11" x14ac:dyDescent="0.25">
      <c r="A30" s="66" t="s">
        <v>97</v>
      </c>
      <c r="B30" s="67" t="s">
        <v>23</v>
      </c>
      <c r="C30" s="67" t="s">
        <v>23</v>
      </c>
      <c r="D30" s="67" t="s">
        <v>23</v>
      </c>
      <c r="E30" s="67" t="s">
        <v>23</v>
      </c>
      <c r="F30" s="71" t="s">
        <v>23</v>
      </c>
      <c r="G30" s="71" t="s">
        <v>23</v>
      </c>
      <c r="H30" s="67" t="s">
        <v>23</v>
      </c>
      <c r="I30" s="68" t="s">
        <v>23</v>
      </c>
      <c r="J30" s="177"/>
      <c r="K30" s="177"/>
    </row>
    <row r="31" spans="1:11" x14ac:dyDescent="0.25">
      <c r="A31" s="57"/>
      <c r="B31" s="11"/>
      <c r="C31" s="11"/>
      <c r="D31" s="40"/>
      <c r="E31" s="40"/>
      <c r="F31" s="11"/>
      <c r="G31" s="11"/>
      <c r="H31" s="40"/>
      <c r="I31" s="12"/>
      <c r="J31" s="177"/>
      <c r="K31" s="177"/>
    </row>
    <row r="32" spans="1:11" x14ac:dyDescent="0.25">
      <c r="A32" s="57" t="s">
        <v>98</v>
      </c>
      <c r="B32" s="11" t="s">
        <v>23</v>
      </c>
      <c r="C32" s="11" t="s">
        <v>23</v>
      </c>
      <c r="D32" s="40" t="s">
        <v>23</v>
      </c>
      <c r="E32" s="40" t="s">
        <v>23</v>
      </c>
      <c r="F32" s="11" t="s">
        <v>23</v>
      </c>
      <c r="G32" s="11" t="s">
        <v>23</v>
      </c>
      <c r="H32" s="40" t="s">
        <v>23</v>
      </c>
      <c r="I32" s="12" t="s">
        <v>23</v>
      </c>
      <c r="J32" s="177"/>
      <c r="K32" s="177"/>
    </row>
    <row r="33" spans="1:11" x14ac:dyDescent="0.25">
      <c r="A33" s="57" t="s">
        <v>99</v>
      </c>
      <c r="B33" s="40" t="s">
        <v>23</v>
      </c>
      <c r="C33" s="40" t="s">
        <v>23</v>
      </c>
      <c r="D33" s="40" t="s">
        <v>23</v>
      </c>
      <c r="E33" s="40" t="s">
        <v>23</v>
      </c>
      <c r="F33" s="11" t="s">
        <v>23</v>
      </c>
      <c r="G33" s="11" t="s">
        <v>23</v>
      </c>
      <c r="H33" s="11" t="s">
        <v>23</v>
      </c>
      <c r="I33" s="41" t="s">
        <v>23</v>
      </c>
      <c r="J33" s="177"/>
      <c r="K33" s="177"/>
    </row>
    <row r="34" spans="1:11" x14ac:dyDescent="0.25">
      <c r="A34" s="57" t="s">
        <v>100</v>
      </c>
      <c r="B34" s="11" t="s">
        <v>23</v>
      </c>
      <c r="C34" s="11" t="s">
        <v>23</v>
      </c>
      <c r="D34" s="40" t="s">
        <v>23</v>
      </c>
      <c r="E34" s="40" t="s">
        <v>23</v>
      </c>
      <c r="F34" s="11" t="s">
        <v>23</v>
      </c>
      <c r="G34" s="11" t="s">
        <v>23</v>
      </c>
      <c r="H34" s="40" t="s">
        <v>23</v>
      </c>
      <c r="I34" s="12" t="s">
        <v>23</v>
      </c>
      <c r="J34" s="177"/>
      <c r="K34" s="177"/>
    </row>
    <row r="35" spans="1:11" x14ac:dyDescent="0.25">
      <c r="A35" s="57" t="s">
        <v>101</v>
      </c>
      <c r="B35" s="40" t="s">
        <v>23</v>
      </c>
      <c r="C35" s="40" t="s">
        <v>23</v>
      </c>
      <c r="D35" s="40" t="s">
        <v>23</v>
      </c>
      <c r="E35" s="40" t="s">
        <v>23</v>
      </c>
      <c r="F35" s="11" t="s">
        <v>23</v>
      </c>
      <c r="G35" s="11" t="s">
        <v>23</v>
      </c>
      <c r="H35" s="11" t="s">
        <v>23</v>
      </c>
      <c r="I35" s="41" t="s">
        <v>23</v>
      </c>
      <c r="J35" s="177"/>
      <c r="K35" s="177"/>
    </row>
    <row r="36" spans="1:11" x14ac:dyDescent="0.25">
      <c r="A36" s="66" t="s">
        <v>102</v>
      </c>
      <c r="B36" s="67" t="s">
        <v>23</v>
      </c>
      <c r="C36" s="67" t="s">
        <v>23</v>
      </c>
      <c r="D36" s="67" t="s">
        <v>23</v>
      </c>
      <c r="E36" s="67" t="s">
        <v>23</v>
      </c>
      <c r="F36" s="71" t="s">
        <v>23</v>
      </c>
      <c r="G36" s="71" t="s">
        <v>23</v>
      </c>
      <c r="H36" s="67" t="s">
        <v>23</v>
      </c>
      <c r="I36" s="68" t="s">
        <v>23</v>
      </c>
      <c r="J36" s="177"/>
      <c r="K36" s="177"/>
    </row>
    <row r="37" spans="1:11" x14ac:dyDescent="0.25">
      <c r="A37" s="57"/>
      <c r="B37" s="40"/>
      <c r="C37" s="11"/>
      <c r="D37" s="40"/>
      <c r="E37" s="40"/>
      <c r="F37" s="40"/>
      <c r="G37" s="11"/>
      <c r="H37" s="40"/>
      <c r="I37" s="12"/>
      <c r="J37" s="177"/>
      <c r="K37" s="177"/>
    </row>
    <row r="38" spans="1:11" x14ac:dyDescent="0.25">
      <c r="A38" s="66" t="s">
        <v>103</v>
      </c>
      <c r="B38" s="67" t="s">
        <v>23</v>
      </c>
      <c r="C38" s="67">
        <v>23</v>
      </c>
      <c r="D38" s="67" t="s">
        <v>23</v>
      </c>
      <c r="E38" s="67">
        <v>23</v>
      </c>
      <c r="F38" s="71" t="s">
        <v>23</v>
      </c>
      <c r="G38" s="71">
        <v>20800</v>
      </c>
      <c r="H38" s="67" t="s">
        <v>23</v>
      </c>
      <c r="I38" s="68">
        <v>478</v>
      </c>
      <c r="J38" s="177"/>
      <c r="K38" s="177"/>
    </row>
    <row r="39" spans="1:11" x14ac:dyDescent="0.25">
      <c r="A39" s="57"/>
      <c r="B39" s="40"/>
      <c r="C39" s="11"/>
      <c r="D39" s="40"/>
      <c r="E39" s="40"/>
      <c r="F39" s="40"/>
      <c r="G39" s="11"/>
      <c r="H39" s="40"/>
      <c r="I39" s="12"/>
      <c r="J39" s="177"/>
      <c r="K39" s="177"/>
    </row>
    <row r="40" spans="1:11" x14ac:dyDescent="0.25">
      <c r="A40" s="57" t="s">
        <v>161</v>
      </c>
      <c r="B40" s="40" t="s">
        <v>23</v>
      </c>
      <c r="C40" s="11" t="s">
        <v>23</v>
      </c>
      <c r="D40" s="40" t="s">
        <v>23</v>
      </c>
      <c r="E40" s="40" t="s">
        <v>23</v>
      </c>
      <c r="F40" s="40" t="s">
        <v>23</v>
      </c>
      <c r="G40" s="11" t="s">
        <v>23</v>
      </c>
      <c r="H40" s="40" t="s">
        <v>23</v>
      </c>
      <c r="I40" s="12" t="s">
        <v>23</v>
      </c>
      <c r="J40" s="177"/>
      <c r="K40" s="177"/>
    </row>
    <row r="41" spans="1:11" x14ac:dyDescent="0.25">
      <c r="A41" s="57" t="s">
        <v>105</v>
      </c>
      <c r="B41" s="11" t="s">
        <v>23</v>
      </c>
      <c r="C41" s="11">
        <v>27</v>
      </c>
      <c r="D41" s="40" t="s">
        <v>23</v>
      </c>
      <c r="E41" s="40">
        <v>27</v>
      </c>
      <c r="F41" s="11" t="s">
        <v>23</v>
      </c>
      <c r="G41" s="11">
        <v>35000</v>
      </c>
      <c r="H41" s="40" t="s">
        <v>23</v>
      </c>
      <c r="I41" s="12">
        <v>945</v>
      </c>
      <c r="J41" s="177"/>
      <c r="K41" s="177"/>
    </row>
    <row r="42" spans="1:11" x14ac:dyDescent="0.25">
      <c r="A42" s="57" t="s">
        <v>106</v>
      </c>
      <c r="B42" s="40" t="s">
        <v>23</v>
      </c>
      <c r="C42" s="40" t="s">
        <v>23</v>
      </c>
      <c r="D42" s="40" t="s">
        <v>23</v>
      </c>
      <c r="E42" s="40" t="s">
        <v>23</v>
      </c>
      <c r="F42" s="11" t="s">
        <v>23</v>
      </c>
      <c r="G42" s="11" t="s">
        <v>23</v>
      </c>
      <c r="H42" s="11" t="s">
        <v>23</v>
      </c>
      <c r="I42" s="41" t="s">
        <v>23</v>
      </c>
      <c r="J42" s="177"/>
      <c r="K42" s="177"/>
    </row>
    <row r="43" spans="1:11" x14ac:dyDescent="0.25">
      <c r="A43" s="57" t="s">
        <v>107</v>
      </c>
      <c r="B43" s="40" t="s">
        <v>23</v>
      </c>
      <c r="C43" s="11" t="s">
        <v>23</v>
      </c>
      <c r="D43" s="11" t="s">
        <v>23</v>
      </c>
      <c r="E43" s="40" t="s">
        <v>23</v>
      </c>
      <c r="F43" s="40" t="s">
        <v>23</v>
      </c>
      <c r="G43" s="11" t="s">
        <v>23</v>
      </c>
      <c r="H43" s="11" t="s">
        <v>23</v>
      </c>
      <c r="I43" s="12" t="s">
        <v>23</v>
      </c>
      <c r="J43" s="177"/>
      <c r="K43" s="177"/>
    </row>
    <row r="44" spans="1:11" x14ac:dyDescent="0.25">
      <c r="A44" s="57" t="s">
        <v>108</v>
      </c>
      <c r="B44" s="11" t="s">
        <v>23</v>
      </c>
      <c r="C44" s="11" t="s">
        <v>23</v>
      </c>
      <c r="D44" s="40" t="s">
        <v>23</v>
      </c>
      <c r="E44" s="40" t="s">
        <v>23</v>
      </c>
      <c r="F44" s="11" t="s">
        <v>23</v>
      </c>
      <c r="G44" s="11" t="s">
        <v>23</v>
      </c>
      <c r="H44" s="40" t="s">
        <v>23</v>
      </c>
      <c r="I44" s="12" t="s">
        <v>23</v>
      </c>
      <c r="J44" s="177"/>
      <c r="K44" s="177"/>
    </row>
    <row r="45" spans="1:11" x14ac:dyDescent="0.25">
      <c r="A45" s="57" t="s">
        <v>109</v>
      </c>
      <c r="B45" s="40" t="s">
        <v>23</v>
      </c>
      <c r="C45" s="11">
        <v>25</v>
      </c>
      <c r="D45" s="40" t="s">
        <v>23</v>
      </c>
      <c r="E45" s="40">
        <v>25</v>
      </c>
      <c r="F45" s="40" t="s">
        <v>23</v>
      </c>
      <c r="G45" s="11">
        <v>25000</v>
      </c>
      <c r="H45" s="40" t="s">
        <v>23</v>
      </c>
      <c r="I45" s="12">
        <v>625</v>
      </c>
      <c r="J45" s="177"/>
      <c r="K45" s="177"/>
    </row>
    <row r="46" spans="1:11" x14ac:dyDescent="0.25">
      <c r="A46" s="57" t="s">
        <v>110</v>
      </c>
      <c r="B46" s="11" t="s">
        <v>23</v>
      </c>
      <c r="C46" s="11">
        <v>30</v>
      </c>
      <c r="D46" s="40" t="s">
        <v>23</v>
      </c>
      <c r="E46" s="40">
        <v>30</v>
      </c>
      <c r="F46" s="11" t="s">
        <v>23</v>
      </c>
      <c r="G46" s="11">
        <v>30000</v>
      </c>
      <c r="H46" s="40" t="s">
        <v>23</v>
      </c>
      <c r="I46" s="12">
        <v>900</v>
      </c>
      <c r="J46" s="177"/>
      <c r="K46" s="177"/>
    </row>
    <row r="47" spans="1:11" x14ac:dyDescent="0.25">
      <c r="A47" s="57" t="s">
        <v>111</v>
      </c>
      <c r="B47" s="40" t="s">
        <v>23</v>
      </c>
      <c r="C47" s="40">
        <v>27</v>
      </c>
      <c r="D47" s="40" t="s">
        <v>23</v>
      </c>
      <c r="E47" s="40">
        <v>27</v>
      </c>
      <c r="F47" s="11" t="s">
        <v>23</v>
      </c>
      <c r="G47" s="11">
        <v>26000</v>
      </c>
      <c r="H47" s="11" t="s">
        <v>23</v>
      </c>
      <c r="I47" s="41">
        <v>702</v>
      </c>
      <c r="J47" s="177"/>
      <c r="K47" s="177"/>
    </row>
    <row r="48" spans="1:11" x14ac:dyDescent="0.25">
      <c r="A48" s="57" t="s">
        <v>112</v>
      </c>
      <c r="B48" s="11" t="s">
        <v>23</v>
      </c>
      <c r="C48" s="11" t="s">
        <v>23</v>
      </c>
      <c r="D48" s="40" t="s">
        <v>23</v>
      </c>
      <c r="E48" s="40" t="s">
        <v>23</v>
      </c>
      <c r="F48" s="11" t="s">
        <v>23</v>
      </c>
      <c r="G48" s="11" t="s">
        <v>23</v>
      </c>
      <c r="H48" s="40" t="s">
        <v>23</v>
      </c>
      <c r="I48" s="12" t="s">
        <v>23</v>
      </c>
      <c r="J48" s="177"/>
      <c r="K48" s="177"/>
    </row>
    <row r="49" spans="1:11" x14ac:dyDescent="0.25">
      <c r="A49" s="66" t="s">
        <v>113</v>
      </c>
      <c r="B49" s="67" t="s">
        <v>23</v>
      </c>
      <c r="C49" s="67">
        <v>109</v>
      </c>
      <c r="D49" s="67" t="s">
        <v>23</v>
      </c>
      <c r="E49" s="67">
        <v>109</v>
      </c>
      <c r="F49" s="71" t="s">
        <v>23</v>
      </c>
      <c r="G49" s="71">
        <v>29101</v>
      </c>
      <c r="H49" s="67" t="s">
        <v>23</v>
      </c>
      <c r="I49" s="68">
        <v>3172</v>
      </c>
      <c r="J49" s="177"/>
      <c r="K49" s="177"/>
    </row>
    <row r="50" spans="1:11" x14ac:dyDescent="0.25">
      <c r="A50" s="549"/>
      <c r="B50" s="40"/>
      <c r="C50" s="40"/>
      <c r="D50" s="40"/>
      <c r="E50" s="40"/>
      <c r="F50" s="11"/>
      <c r="G50" s="11"/>
      <c r="H50" s="11"/>
      <c r="I50" s="41"/>
      <c r="J50" s="177"/>
      <c r="K50" s="177"/>
    </row>
    <row r="51" spans="1:11" x14ac:dyDescent="0.25">
      <c r="A51" s="66" t="s">
        <v>114</v>
      </c>
      <c r="B51" s="67">
        <v>1</v>
      </c>
      <c r="C51" s="67">
        <v>8</v>
      </c>
      <c r="D51" s="67" t="s">
        <v>23</v>
      </c>
      <c r="E51" s="67">
        <v>9</v>
      </c>
      <c r="F51" s="71">
        <v>30200</v>
      </c>
      <c r="G51" s="71">
        <v>20600</v>
      </c>
      <c r="H51" s="67" t="s">
        <v>23</v>
      </c>
      <c r="I51" s="68">
        <v>195</v>
      </c>
      <c r="J51" s="177"/>
      <c r="K51" s="177"/>
    </row>
    <row r="52" spans="1:11" x14ac:dyDescent="0.25">
      <c r="A52" s="57"/>
      <c r="B52" s="11"/>
      <c r="C52" s="11"/>
      <c r="D52" s="40"/>
      <c r="E52" s="40"/>
      <c r="F52" s="11"/>
      <c r="G52" s="11"/>
      <c r="H52" s="40"/>
      <c r="I52" s="12"/>
      <c r="J52" s="177"/>
      <c r="K52" s="177"/>
    </row>
    <row r="53" spans="1:11" x14ac:dyDescent="0.25">
      <c r="A53" s="57" t="s">
        <v>115</v>
      </c>
      <c r="B53" s="40" t="s">
        <v>23</v>
      </c>
      <c r="C53" s="40">
        <v>1</v>
      </c>
      <c r="D53" s="40" t="s">
        <v>23</v>
      </c>
      <c r="E53" s="40">
        <v>1</v>
      </c>
      <c r="F53" s="11" t="s">
        <v>23</v>
      </c>
      <c r="G53" s="11">
        <v>15000</v>
      </c>
      <c r="H53" s="11" t="s">
        <v>23</v>
      </c>
      <c r="I53" s="41">
        <v>15</v>
      </c>
      <c r="J53" s="177"/>
      <c r="K53" s="177"/>
    </row>
    <row r="54" spans="1:11" x14ac:dyDescent="0.25">
      <c r="A54" s="57" t="s">
        <v>116</v>
      </c>
      <c r="B54" s="40" t="s">
        <v>23</v>
      </c>
      <c r="C54" s="11">
        <v>9</v>
      </c>
      <c r="D54" s="11" t="s">
        <v>23</v>
      </c>
      <c r="E54" s="40">
        <v>9</v>
      </c>
      <c r="F54" s="40" t="s">
        <v>23</v>
      </c>
      <c r="G54" s="11">
        <v>15000</v>
      </c>
      <c r="H54" s="11" t="s">
        <v>23</v>
      </c>
      <c r="I54" s="12">
        <v>135</v>
      </c>
      <c r="J54" s="177"/>
      <c r="K54" s="177"/>
    </row>
    <row r="55" spans="1:11" x14ac:dyDescent="0.25">
      <c r="A55" s="57" t="s">
        <v>117</v>
      </c>
      <c r="B55" s="40" t="s">
        <v>23</v>
      </c>
      <c r="C55" s="11">
        <v>4</v>
      </c>
      <c r="D55" s="40" t="s">
        <v>23</v>
      </c>
      <c r="E55" s="40">
        <v>4</v>
      </c>
      <c r="F55" s="40" t="s">
        <v>23</v>
      </c>
      <c r="G55" s="11">
        <v>23000</v>
      </c>
      <c r="H55" s="40" t="s">
        <v>23</v>
      </c>
      <c r="I55" s="12">
        <v>92</v>
      </c>
      <c r="J55" s="177"/>
      <c r="K55" s="177"/>
    </row>
    <row r="56" spans="1:11" x14ac:dyDescent="0.25">
      <c r="A56" s="57" t="s">
        <v>118</v>
      </c>
      <c r="B56" s="11" t="s">
        <v>23</v>
      </c>
      <c r="C56" s="11" t="s">
        <v>23</v>
      </c>
      <c r="D56" s="40" t="s">
        <v>23</v>
      </c>
      <c r="E56" s="40" t="s">
        <v>23</v>
      </c>
      <c r="F56" s="11" t="s">
        <v>23</v>
      </c>
      <c r="G56" s="11" t="s">
        <v>23</v>
      </c>
      <c r="H56" s="40" t="s">
        <v>23</v>
      </c>
      <c r="I56" s="12" t="s">
        <v>23</v>
      </c>
      <c r="J56" s="177"/>
      <c r="K56" s="177"/>
    </row>
    <row r="57" spans="1:11" x14ac:dyDescent="0.25">
      <c r="A57" s="57" t="s">
        <v>119</v>
      </c>
      <c r="B57" s="75" t="s">
        <v>23</v>
      </c>
      <c r="C57" s="11">
        <v>7</v>
      </c>
      <c r="D57" s="40" t="s">
        <v>23</v>
      </c>
      <c r="E57" s="40">
        <v>7</v>
      </c>
      <c r="F57" s="75" t="s">
        <v>23</v>
      </c>
      <c r="G57" s="11">
        <v>40000</v>
      </c>
      <c r="H57" s="40" t="s">
        <v>23</v>
      </c>
      <c r="I57" s="12">
        <v>280</v>
      </c>
      <c r="J57" s="177"/>
      <c r="K57" s="177"/>
    </row>
    <row r="58" spans="1:11" x14ac:dyDescent="0.25">
      <c r="A58" s="66" t="s">
        <v>176</v>
      </c>
      <c r="B58" s="67" t="s">
        <v>23</v>
      </c>
      <c r="C58" s="67">
        <v>21</v>
      </c>
      <c r="D58" s="67" t="s">
        <v>23</v>
      </c>
      <c r="E58" s="67">
        <v>21</v>
      </c>
      <c r="F58" s="71" t="s">
        <v>23</v>
      </c>
      <c r="G58" s="71">
        <v>24857</v>
      </c>
      <c r="H58" s="67" t="s">
        <v>23</v>
      </c>
      <c r="I58" s="68">
        <v>522</v>
      </c>
      <c r="J58" s="177"/>
      <c r="K58" s="177"/>
    </row>
    <row r="59" spans="1:11" x14ac:dyDescent="0.25">
      <c r="A59" s="57"/>
      <c r="B59" s="11"/>
      <c r="C59" s="11"/>
      <c r="D59" s="40"/>
      <c r="E59" s="40"/>
      <c r="F59" s="11"/>
      <c r="G59" s="11"/>
      <c r="H59" s="40"/>
      <c r="I59" s="12"/>
      <c r="J59" s="177"/>
      <c r="K59" s="177"/>
    </row>
    <row r="60" spans="1:11" x14ac:dyDescent="0.25">
      <c r="A60" s="57" t="s">
        <v>121</v>
      </c>
      <c r="B60" s="40" t="s">
        <v>23</v>
      </c>
      <c r="C60" s="11">
        <v>68</v>
      </c>
      <c r="D60" s="40" t="s">
        <v>23</v>
      </c>
      <c r="E60" s="40">
        <v>68</v>
      </c>
      <c r="F60" s="40" t="s">
        <v>23</v>
      </c>
      <c r="G60" s="11">
        <v>30000</v>
      </c>
      <c r="H60" s="40" t="s">
        <v>23</v>
      </c>
      <c r="I60" s="12">
        <v>2040</v>
      </c>
      <c r="J60" s="177"/>
      <c r="K60" s="177"/>
    </row>
    <row r="61" spans="1:11" x14ac:dyDescent="0.25">
      <c r="A61" s="57" t="s">
        <v>122</v>
      </c>
      <c r="B61" s="40" t="s">
        <v>23</v>
      </c>
      <c r="C61" s="11" t="s">
        <v>23</v>
      </c>
      <c r="D61" s="40" t="s">
        <v>23</v>
      </c>
      <c r="E61" s="40" t="s">
        <v>23</v>
      </c>
      <c r="F61" s="40" t="s">
        <v>23</v>
      </c>
      <c r="G61" s="11" t="s">
        <v>23</v>
      </c>
      <c r="H61" s="40" t="s">
        <v>23</v>
      </c>
      <c r="I61" s="12" t="s">
        <v>23</v>
      </c>
      <c r="J61" s="177"/>
      <c r="K61" s="177"/>
    </row>
    <row r="62" spans="1:11" x14ac:dyDescent="0.25">
      <c r="A62" s="57" t="s">
        <v>123</v>
      </c>
      <c r="B62" s="11" t="s">
        <v>23</v>
      </c>
      <c r="C62" s="11" t="s">
        <v>23</v>
      </c>
      <c r="D62" s="40" t="s">
        <v>23</v>
      </c>
      <c r="E62" s="40" t="s">
        <v>23</v>
      </c>
      <c r="F62" s="11" t="s">
        <v>23</v>
      </c>
      <c r="G62" s="11" t="s">
        <v>23</v>
      </c>
      <c r="H62" s="40" t="s">
        <v>23</v>
      </c>
      <c r="I62" s="12" t="s">
        <v>23</v>
      </c>
      <c r="J62" s="177"/>
      <c r="K62" s="177"/>
    </row>
    <row r="63" spans="1:11" x14ac:dyDescent="0.25">
      <c r="A63" s="66" t="s">
        <v>124</v>
      </c>
      <c r="B63" s="67" t="s">
        <v>23</v>
      </c>
      <c r="C63" s="67">
        <v>68</v>
      </c>
      <c r="D63" s="67" t="s">
        <v>23</v>
      </c>
      <c r="E63" s="67">
        <v>68</v>
      </c>
      <c r="F63" s="71" t="s">
        <v>23</v>
      </c>
      <c r="G63" s="71">
        <v>30000</v>
      </c>
      <c r="H63" s="67" t="s">
        <v>23</v>
      </c>
      <c r="I63" s="68">
        <v>2040</v>
      </c>
      <c r="J63" s="177"/>
      <c r="K63" s="177"/>
    </row>
    <row r="64" spans="1:11" x14ac:dyDescent="0.25">
      <c r="A64" s="57"/>
      <c r="B64" s="40"/>
      <c r="C64" s="11"/>
      <c r="D64" s="40"/>
      <c r="E64" s="40"/>
      <c r="F64" s="40"/>
      <c r="G64" s="11"/>
      <c r="H64" s="40"/>
      <c r="I64" s="12"/>
      <c r="J64" s="177"/>
      <c r="K64" s="177"/>
    </row>
    <row r="65" spans="1:11" x14ac:dyDescent="0.25">
      <c r="A65" s="66" t="s">
        <v>125</v>
      </c>
      <c r="B65" s="67" t="s">
        <v>23</v>
      </c>
      <c r="C65" s="67">
        <v>18</v>
      </c>
      <c r="D65" s="67" t="s">
        <v>23</v>
      </c>
      <c r="E65" s="67">
        <v>18</v>
      </c>
      <c r="F65" s="71" t="s">
        <v>23</v>
      </c>
      <c r="G65" s="71">
        <v>18500</v>
      </c>
      <c r="H65" s="67" t="s">
        <v>23</v>
      </c>
      <c r="I65" s="68">
        <v>333</v>
      </c>
      <c r="J65" s="177"/>
      <c r="K65" s="177"/>
    </row>
    <row r="66" spans="1:11" x14ac:dyDescent="0.25">
      <c r="A66" s="57"/>
      <c r="B66" s="11"/>
      <c r="C66" s="11"/>
      <c r="D66" s="40"/>
      <c r="E66" s="40"/>
      <c r="F66" s="11"/>
      <c r="G66" s="11"/>
      <c r="H66" s="40"/>
      <c r="I66" s="12"/>
      <c r="J66" s="177"/>
      <c r="K66" s="177"/>
    </row>
    <row r="67" spans="1:11" x14ac:dyDescent="0.25">
      <c r="A67" s="57" t="s">
        <v>126</v>
      </c>
      <c r="B67" s="40" t="s">
        <v>23</v>
      </c>
      <c r="C67" s="40" t="s">
        <v>23</v>
      </c>
      <c r="D67" s="40" t="s">
        <v>23</v>
      </c>
      <c r="E67" s="40" t="s">
        <v>23</v>
      </c>
      <c r="F67" s="11" t="s">
        <v>23</v>
      </c>
      <c r="G67" s="11" t="s">
        <v>23</v>
      </c>
      <c r="H67" s="11" t="s">
        <v>23</v>
      </c>
      <c r="I67" s="12" t="s">
        <v>23</v>
      </c>
    </row>
    <row r="68" spans="1:11" x14ac:dyDescent="0.25">
      <c r="A68" s="57" t="s">
        <v>127</v>
      </c>
      <c r="B68" s="11" t="s">
        <v>23</v>
      </c>
      <c r="C68" s="11" t="s">
        <v>23</v>
      </c>
      <c r="D68" s="40" t="s">
        <v>23</v>
      </c>
      <c r="E68" s="40" t="s">
        <v>23</v>
      </c>
      <c r="F68" s="11" t="s">
        <v>23</v>
      </c>
      <c r="G68" s="11" t="s">
        <v>23</v>
      </c>
      <c r="H68" s="40" t="s">
        <v>23</v>
      </c>
      <c r="I68" s="12" t="s">
        <v>23</v>
      </c>
      <c r="J68" s="177"/>
      <c r="K68" s="177"/>
    </row>
    <row r="69" spans="1:11" x14ac:dyDescent="0.25">
      <c r="A69" s="66" t="s">
        <v>128</v>
      </c>
      <c r="B69" s="67" t="s">
        <v>23</v>
      </c>
      <c r="C69" s="67" t="s">
        <v>23</v>
      </c>
      <c r="D69" s="67" t="s">
        <v>23</v>
      </c>
      <c r="E69" s="67" t="s">
        <v>23</v>
      </c>
      <c r="F69" s="71" t="s">
        <v>23</v>
      </c>
      <c r="G69" s="71" t="s">
        <v>23</v>
      </c>
      <c r="H69" s="67" t="s">
        <v>23</v>
      </c>
      <c r="I69" s="68" t="s">
        <v>23</v>
      </c>
      <c r="J69" s="177"/>
      <c r="K69" s="177"/>
    </row>
    <row r="70" spans="1:11" x14ac:dyDescent="0.25">
      <c r="A70" s="57"/>
      <c r="B70" s="11"/>
      <c r="C70" s="11"/>
      <c r="D70" s="40"/>
      <c r="E70" s="40"/>
      <c r="F70" s="11"/>
      <c r="G70" s="11"/>
      <c r="H70" s="40"/>
      <c r="I70" s="12"/>
      <c r="J70" s="177"/>
      <c r="K70" s="177"/>
    </row>
    <row r="71" spans="1:11" x14ac:dyDescent="0.25">
      <c r="A71" s="57" t="s">
        <v>129</v>
      </c>
      <c r="B71" s="11" t="s">
        <v>23</v>
      </c>
      <c r="C71" s="11">
        <v>25</v>
      </c>
      <c r="D71" s="40" t="s">
        <v>23</v>
      </c>
      <c r="E71" s="40">
        <v>25</v>
      </c>
      <c r="F71" s="11" t="s">
        <v>23</v>
      </c>
      <c r="G71" s="11">
        <v>9500</v>
      </c>
      <c r="H71" s="40" t="s">
        <v>23</v>
      </c>
      <c r="I71" s="12">
        <v>238</v>
      </c>
      <c r="J71" s="177"/>
      <c r="K71" s="177"/>
    </row>
    <row r="72" spans="1:11" x14ac:dyDescent="0.25">
      <c r="A72" s="57" t="s">
        <v>130</v>
      </c>
      <c r="B72" s="11" t="s">
        <v>23</v>
      </c>
      <c r="C72" s="11">
        <v>102</v>
      </c>
      <c r="D72" s="40" t="s">
        <v>23</v>
      </c>
      <c r="E72" s="40">
        <v>102</v>
      </c>
      <c r="F72" s="11" t="s">
        <v>23</v>
      </c>
      <c r="G72" s="11">
        <v>25705</v>
      </c>
      <c r="H72" s="40" t="s">
        <v>23</v>
      </c>
      <c r="I72" s="12">
        <v>2622</v>
      </c>
      <c r="J72" s="177"/>
      <c r="K72" s="177"/>
    </row>
    <row r="73" spans="1:11" x14ac:dyDescent="0.25">
      <c r="A73" s="57" t="s">
        <v>131</v>
      </c>
      <c r="B73" s="11" t="s">
        <v>23</v>
      </c>
      <c r="C73" s="11">
        <v>3</v>
      </c>
      <c r="D73" s="40" t="s">
        <v>23</v>
      </c>
      <c r="E73" s="40">
        <v>3</v>
      </c>
      <c r="F73" s="11" t="s">
        <v>23</v>
      </c>
      <c r="G73" s="11">
        <v>15000</v>
      </c>
      <c r="H73" s="40" t="s">
        <v>23</v>
      </c>
      <c r="I73" s="12">
        <v>45</v>
      </c>
      <c r="J73" s="177"/>
      <c r="K73" s="177"/>
    </row>
    <row r="74" spans="1:11" x14ac:dyDescent="0.25">
      <c r="A74" s="57" t="s">
        <v>132</v>
      </c>
      <c r="B74" s="11" t="s">
        <v>23</v>
      </c>
      <c r="C74" s="11">
        <v>60</v>
      </c>
      <c r="D74" s="40" t="s">
        <v>23</v>
      </c>
      <c r="E74" s="40">
        <v>60</v>
      </c>
      <c r="F74" s="11" t="s">
        <v>23</v>
      </c>
      <c r="G74" s="11">
        <v>24221</v>
      </c>
      <c r="H74" s="40" t="s">
        <v>23</v>
      </c>
      <c r="I74" s="12">
        <v>1463</v>
      </c>
      <c r="J74" s="177"/>
      <c r="K74" s="177"/>
    </row>
    <row r="75" spans="1:11" x14ac:dyDescent="0.25">
      <c r="A75" s="57" t="s">
        <v>133</v>
      </c>
      <c r="B75" s="11" t="s">
        <v>23</v>
      </c>
      <c r="C75" s="11" t="s">
        <v>23</v>
      </c>
      <c r="D75" s="40" t="s">
        <v>23</v>
      </c>
      <c r="E75" s="40" t="s">
        <v>23</v>
      </c>
      <c r="F75" s="11" t="s">
        <v>23</v>
      </c>
      <c r="G75" s="11" t="s">
        <v>23</v>
      </c>
      <c r="H75" s="40" t="s">
        <v>23</v>
      </c>
      <c r="I75" s="12" t="s">
        <v>23</v>
      </c>
      <c r="J75" s="177"/>
      <c r="K75" s="177"/>
    </row>
    <row r="76" spans="1:11" x14ac:dyDescent="0.25">
      <c r="A76" s="57" t="s">
        <v>134</v>
      </c>
      <c r="B76" s="11" t="s">
        <v>23</v>
      </c>
      <c r="C76" s="11">
        <v>7</v>
      </c>
      <c r="D76" s="40" t="s">
        <v>23</v>
      </c>
      <c r="E76" s="40">
        <v>7</v>
      </c>
      <c r="F76" s="11" t="s">
        <v>23</v>
      </c>
      <c r="G76" s="11">
        <v>19000</v>
      </c>
      <c r="H76" s="40" t="s">
        <v>23</v>
      </c>
      <c r="I76" s="12">
        <v>133</v>
      </c>
      <c r="J76" s="177"/>
      <c r="K76" s="177"/>
    </row>
    <row r="77" spans="1:11" x14ac:dyDescent="0.25">
      <c r="A77" s="57" t="s">
        <v>135</v>
      </c>
      <c r="B77" s="11" t="s">
        <v>23</v>
      </c>
      <c r="C77" s="11">
        <v>80</v>
      </c>
      <c r="D77" s="40" t="s">
        <v>23</v>
      </c>
      <c r="E77" s="40">
        <v>80</v>
      </c>
      <c r="F77" s="11" t="s">
        <v>23</v>
      </c>
      <c r="G77" s="11">
        <v>30000</v>
      </c>
      <c r="H77" s="40" t="s">
        <v>23</v>
      </c>
      <c r="I77" s="12">
        <v>2400</v>
      </c>
      <c r="J77" s="177"/>
      <c r="K77" s="177"/>
    </row>
    <row r="78" spans="1:11" x14ac:dyDescent="0.25">
      <c r="A78" s="57" t="s">
        <v>136</v>
      </c>
      <c r="B78" s="11" t="s">
        <v>23</v>
      </c>
      <c r="C78" s="11">
        <v>2</v>
      </c>
      <c r="D78" s="40" t="s">
        <v>23</v>
      </c>
      <c r="E78" s="40">
        <v>2</v>
      </c>
      <c r="F78" s="11" t="s">
        <v>23</v>
      </c>
      <c r="G78" s="11">
        <v>12500</v>
      </c>
      <c r="H78" s="40" t="s">
        <v>23</v>
      </c>
      <c r="I78" s="12">
        <v>25</v>
      </c>
      <c r="J78" s="177"/>
      <c r="K78" s="177"/>
    </row>
    <row r="79" spans="1:11" x14ac:dyDescent="0.25">
      <c r="A79" s="66" t="s">
        <v>137</v>
      </c>
      <c r="B79" s="67" t="s">
        <v>23</v>
      </c>
      <c r="C79" s="67">
        <v>279</v>
      </c>
      <c r="D79" s="67" t="s">
        <v>23</v>
      </c>
      <c r="E79" s="67">
        <v>279</v>
      </c>
      <c r="F79" s="71" t="s">
        <v>23</v>
      </c>
      <c r="G79" s="71">
        <v>24787</v>
      </c>
      <c r="H79" s="67" t="s">
        <v>23</v>
      </c>
      <c r="I79" s="68">
        <v>6926</v>
      </c>
      <c r="J79" s="177"/>
      <c r="K79" s="177"/>
    </row>
    <row r="80" spans="1:11" x14ac:dyDescent="0.25">
      <c r="A80" s="57"/>
      <c r="B80" s="11"/>
      <c r="C80" s="11"/>
      <c r="D80" s="40"/>
      <c r="E80" s="40"/>
      <c r="F80" s="11"/>
      <c r="G80" s="11"/>
      <c r="H80" s="40"/>
      <c r="I80" s="12"/>
      <c r="J80" s="177"/>
      <c r="K80" s="177"/>
    </row>
    <row r="81" spans="1:11" x14ac:dyDescent="0.25">
      <c r="A81" s="57" t="s">
        <v>138</v>
      </c>
      <c r="B81" s="11" t="s">
        <v>23</v>
      </c>
      <c r="C81" s="11">
        <v>3</v>
      </c>
      <c r="D81" s="40" t="s">
        <v>23</v>
      </c>
      <c r="E81" s="40">
        <v>3</v>
      </c>
      <c r="F81" s="11" t="s">
        <v>23</v>
      </c>
      <c r="G81" s="11">
        <v>16000</v>
      </c>
      <c r="H81" s="40" t="s">
        <v>23</v>
      </c>
      <c r="I81" s="12">
        <v>48</v>
      </c>
      <c r="J81" s="177"/>
      <c r="K81" s="177"/>
    </row>
    <row r="82" spans="1:11" x14ac:dyDescent="0.25">
      <c r="A82" s="57" t="s">
        <v>139</v>
      </c>
      <c r="B82" s="11" t="s">
        <v>23</v>
      </c>
      <c r="C82" s="11">
        <v>5</v>
      </c>
      <c r="D82" s="40" t="s">
        <v>23</v>
      </c>
      <c r="E82" s="40">
        <v>5</v>
      </c>
      <c r="F82" s="11" t="s">
        <v>23</v>
      </c>
      <c r="G82" s="11">
        <v>25000</v>
      </c>
      <c r="H82" s="40" t="s">
        <v>23</v>
      </c>
      <c r="I82" s="12">
        <v>113</v>
      </c>
      <c r="J82" s="177"/>
      <c r="K82" s="177"/>
    </row>
    <row r="83" spans="1:11" x14ac:dyDescent="0.25">
      <c r="A83" s="66" t="s">
        <v>140</v>
      </c>
      <c r="B83" s="67" t="s">
        <v>23</v>
      </c>
      <c r="C83" s="67">
        <v>8</v>
      </c>
      <c r="D83" s="67" t="s">
        <v>23</v>
      </c>
      <c r="E83" s="67">
        <v>8</v>
      </c>
      <c r="F83" s="71" t="s">
        <v>23</v>
      </c>
      <c r="G83" s="71">
        <v>21625</v>
      </c>
      <c r="H83" s="67" t="s">
        <v>23</v>
      </c>
      <c r="I83" s="68">
        <v>161</v>
      </c>
      <c r="J83" s="177"/>
      <c r="K83" s="177"/>
    </row>
    <row r="84" spans="1:11" x14ac:dyDescent="0.25">
      <c r="A84" s="57"/>
      <c r="B84" s="11"/>
      <c r="C84" s="11"/>
      <c r="D84" s="40"/>
      <c r="E84" s="40"/>
      <c r="F84" s="11"/>
      <c r="G84" s="11"/>
      <c r="H84" s="40"/>
      <c r="I84" s="12"/>
      <c r="J84" s="177"/>
      <c r="K84" s="177"/>
    </row>
    <row r="85" spans="1:11" ht="13.8" thickBot="1" x14ac:dyDescent="0.3">
      <c r="A85" s="60" t="s">
        <v>141</v>
      </c>
      <c r="B85" s="47">
        <v>54</v>
      </c>
      <c r="C85" s="47">
        <v>575</v>
      </c>
      <c r="D85" s="47">
        <v>2</v>
      </c>
      <c r="E85" s="47">
        <v>631</v>
      </c>
      <c r="F85" s="149">
        <v>14535</v>
      </c>
      <c r="G85" s="149">
        <v>25995</v>
      </c>
      <c r="H85" s="47" t="s">
        <v>23</v>
      </c>
      <c r="I85" s="48">
        <v>15732</v>
      </c>
      <c r="J85" s="177"/>
      <c r="K85" s="177"/>
    </row>
    <row r="86" spans="1:11" x14ac:dyDescent="0.25">
      <c r="J86" s="177"/>
    </row>
  </sheetData>
  <mergeCells count="3">
    <mergeCell ref="A1:I1"/>
    <mergeCell ref="I5:I7"/>
    <mergeCell ref="A3:I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4">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1"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795</v>
      </c>
      <c r="B3" s="2002"/>
      <c r="C3" s="2002"/>
      <c r="D3" s="2002"/>
      <c r="E3" s="2002"/>
      <c r="F3" s="2002"/>
      <c r="G3" s="2002"/>
      <c r="H3" s="2002"/>
      <c r="I3" s="2002"/>
      <c r="J3" s="113"/>
    </row>
    <row r="4" spans="1:11" s="81" customFormat="1" ht="14.4" thickBot="1" x14ac:dyDescent="0.3">
      <c r="A4" s="159"/>
      <c r="B4" s="160"/>
      <c r="C4" s="160"/>
      <c r="D4" s="160"/>
      <c r="E4" s="160"/>
      <c r="F4" s="160"/>
      <c r="G4" s="160"/>
      <c r="H4" s="160"/>
      <c r="I4" s="160"/>
    </row>
    <row r="5" spans="1:11" s="380" customFormat="1" ht="27" customHeight="1" x14ac:dyDescent="0.25">
      <c r="A5" s="655" t="s">
        <v>169</v>
      </c>
      <c r="B5" s="463" t="s">
        <v>241</v>
      </c>
      <c r="C5" s="463"/>
      <c r="D5" s="463"/>
      <c r="E5" s="463"/>
      <c r="F5" s="463" t="s">
        <v>178</v>
      </c>
      <c r="G5" s="463"/>
      <c r="H5" s="463"/>
      <c r="I5" s="1999" t="s">
        <v>11</v>
      </c>
    </row>
    <row r="6" spans="1:11" s="380" customFormat="1" ht="27" customHeight="1" x14ac:dyDescent="0.25">
      <c r="A6" s="656" t="s">
        <v>156</v>
      </c>
      <c r="B6" s="460"/>
      <c r="C6" s="521" t="s">
        <v>18</v>
      </c>
      <c r="D6" s="521"/>
      <c r="E6" s="460" t="s">
        <v>372</v>
      </c>
      <c r="F6" s="460"/>
      <c r="G6" s="521" t="s">
        <v>18</v>
      </c>
      <c r="H6" s="521"/>
      <c r="I6" s="2000"/>
    </row>
    <row r="7" spans="1:11" s="380" customFormat="1" ht="27" customHeight="1" thickBot="1" x14ac:dyDescent="0.3">
      <c r="A7" s="656"/>
      <c r="B7" s="661" t="s">
        <v>17</v>
      </c>
      <c r="C7" s="662" t="s">
        <v>393</v>
      </c>
      <c r="D7" s="662" t="s">
        <v>394</v>
      </c>
      <c r="E7" s="662" t="s">
        <v>19</v>
      </c>
      <c r="F7" s="662" t="s">
        <v>17</v>
      </c>
      <c r="G7" s="662" t="s">
        <v>393</v>
      </c>
      <c r="H7" s="662" t="s">
        <v>394</v>
      </c>
      <c r="I7" s="2000"/>
    </row>
    <row r="8" spans="1:11" ht="24.75" customHeight="1" x14ac:dyDescent="0.25">
      <c r="A8" s="65" t="s">
        <v>81</v>
      </c>
      <c r="B8" s="110">
        <v>9</v>
      </c>
      <c r="C8" s="110">
        <v>34</v>
      </c>
      <c r="D8" s="37" t="s">
        <v>23</v>
      </c>
      <c r="E8" s="37">
        <v>43</v>
      </c>
      <c r="F8" s="110">
        <v>15100</v>
      </c>
      <c r="G8" s="110">
        <v>18000</v>
      </c>
      <c r="H8" s="37" t="s">
        <v>23</v>
      </c>
      <c r="I8" s="117">
        <v>748</v>
      </c>
      <c r="J8" s="177"/>
      <c r="K8" s="177"/>
    </row>
    <row r="9" spans="1:11" x14ac:dyDescent="0.25">
      <c r="A9" s="57" t="s">
        <v>82</v>
      </c>
      <c r="B9" s="11">
        <v>2</v>
      </c>
      <c r="C9" s="11">
        <v>13</v>
      </c>
      <c r="D9" s="40" t="s">
        <v>23</v>
      </c>
      <c r="E9" s="40">
        <v>15</v>
      </c>
      <c r="F9" s="11">
        <v>14560</v>
      </c>
      <c r="G9" s="11">
        <v>18000</v>
      </c>
      <c r="H9" s="40" t="s">
        <v>23</v>
      </c>
      <c r="I9" s="12">
        <v>263</v>
      </c>
      <c r="J9" s="177"/>
      <c r="K9" s="177"/>
    </row>
    <row r="10" spans="1:11" x14ac:dyDescent="0.25">
      <c r="A10" s="57" t="s">
        <v>83</v>
      </c>
      <c r="B10" s="40">
        <v>5</v>
      </c>
      <c r="C10" s="40">
        <v>18</v>
      </c>
      <c r="D10" s="40" t="s">
        <v>23</v>
      </c>
      <c r="E10" s="40">
        <v>23</v>
      </c>
      <c r="F10" s="11">
        <v>12360</v>
      </c>
      <c r="G10" s="11">
        <v>19000</v>
      </c>
      <c r="H10" s="40" t="s">
        <v>23</v>
      </c>
      <c r="I10" s="41">
        <v>404</v>
      </c>
      <c r="J10" s="177"/>
      <c r="K10" s="177"/>
    </row>
    <row r="11" spans="1:11" x14ac:dyDescent="0.25">
      <c r="A11" s="57" t="s">
        <v>84</v>
      </c>
      <c r="B11" s="11">
        <v>15</v>
      </c>
      <c r="C11" s="11">
        <v>1</v>
      </c>
      <c r="D11" s="75">
        <v>60</v>
      </c>
      <c r="E11" s="40">
        <v>76</v>
      </c>
      <c r="F11" s="11">
        <v>17000</v>
      </c>
      <c r="G11" s="11">
        <v>25680</v>
      </c>
      <c r="H11" s="75" t="s">
        <v>23</v>
      </c>
      <c r="I11" s="12">
        <v>281</v>
      </c>
      <c r="J11" s="177"/>
      <c r="K11" s="177"/>
    </row>
    <row r="12" spans="1:11" x14ac:dyDescent="0.25">
      <c r="A12" s="66" t="s">
        <v>85</v>
      </c>
      <c r="B12" s="67">
        <v>31</v>
      </c>
      <c r="C12" s="67">
        <v>66</v>
      </c>
      <c r="D12" s="228">
        <v>60</v>
      </c>
      <c r="E12" s="67">
        <v>157</v>
      </c>
      <c r="F12" s="71">
        <v>15543</v>
      </c>
      <c r="G12" s="71">
        <v>18389</v>
      </c>
      <c r="H12" s="228" t="s">
        <v>23</v>
      </c>
      <c r="I12" s="68">
        <v>1696</v>
      </c>
      <c r="J12" s="177"/>
      <c r="K12" s="177"/>
    </row>
    <row r="13" spans="1:11" x14ac:dyDescent="0.25">
      <c r="A13" s="57"/>
      <c r="B13" s="40"/>
      <c r="C13" s="40"/>
      <c r="D13" s="40"/>
      <c r="E13" s="40"/>
      <c r="F13" s="11"/>
      <c r="G13" s="11"/>
      <c r="H13" s="40"/>
      <c r="I13" s="41"/>
      <c r="J13" s="177"/>
      <c r="K13" s="177"/>
    </row>
    <row r="14" spans="1:11" x14ac:dyDescent="0.25">
      <c r="A14" s="66" t="s">
        <v>86</v>
      </c>
      <c r="B14" s="67">
        <v>1</v>
      </c>
      <c r="C14" s="67">
        <v>3</v>
      </c>
      <c r="D14" s="228" t="s">
        <v>23</v>
      </c>
      <c r="E14" s="67">
        <v>4</v>
      </c>
      <c r="F14" s="71">
        <v>15000</v>
      </c>
      <c r="G14" s="71">
        <v>25000</v>
      </c>
      <c r="H14" s="228" t="s">
        <v>23</v>
      </c>
      <c r="I14" s="68">
        <v>90</v>
      </c>
      <c r="J14" s="177"/>
      <c r="K14" s="177"/>
    </row>
    <row r="15" spans="1:11" x14ac:dyDescent="0.25">
      <c r="A15" s="57"/>
      <c r="B15" s="40"/>
      <c r="C15" s="40"/>
      <c r="D15" s="40"/>
      <c r="E15" s="40"/>
      <c r="F15" s="11"/>
      <c r="G15" s="11"/>
      <c r="H15" s="40"/>
      <c r="I15" s="41"/>
      <c r="J15" s="177"/>
      <c r="K15" s="177"/>
    </row>
    <row r="16" spans="1:11" x14ac:dyDescent="0.25">
      <c r="A16" s="66" t="s">
        <v>87</v>
      </c>
      <c r="B16" s="67">
        <v>1</v>
      </c>
      <c r="C16" s="67" t="s">
        <v>23</v>
      </c>
      <c r="D16" s="228" t="s">
        <v>23</v>
      </c>
      <c r="E16" s="67">
        <v>1</v>
      </c>
      <c r="F16" s="71">
        <v>20625</v>
      </c>
      <c r="G16" s="71" t="s">
        <v>23</v>
      </c>
      <c r="H16" s="228" t="s">
        <v>23</v>
      </c>
      <c r="I16" s="68">
        <v>21</v>
      </c>
      <c r="J16" s="177"/>
      <c r="K16" s="177"/>
    </row>
    <row r="17" spans="1:11" x14ac:dyDescent="0.25">
      <c r="A17" s="57"/>
      <c r="B17" s="40"/>
      <c r="C17" s="40"/>
      <c r="D17" s="40"/>
      <c r="E17" s="40"/>
      <c r="F17" s="11"/>
      <c r="G17" s="11"/>
      <c r="H17" s="40"/>
      <c r="I17" s="41"/>
      <c r="J17" s="177"/>
      <c r="K17" s="177"/>
    </row>
    <row r="18" spans="1:11" x14ac:dyDescent="0.25">
      <c r="A18" s="57" t="s">
        <v>160</v>
      </c>
      <c r="B18" s="11" t="s">
        <v>23</v>
      </c>
      <c r="C18" s="11">
        <v>46</v>
      </c>
      <c r="D18" s="40" t="s">
        <v>23</v>
      </c>
      <c r="E18" s="40">
        <v>46</v>
      </c>
      <c r="F18" s="11" t="s">
        <v>23</v>
      </c>
      <c r="G18" s="11">
        <v>24900</v>
      </c>
      <c r="H18" s="40" t="s">
        <v>23</v>
      </c>
      <c r="I18" s="12">
        <v>1145</v>
      </c>
      <c r="J18" s="177"/>
      <c r="K18" s="177"/>
    </row>
    <row r="19" spans="1:11" x14ac:dyDescent="0.25">
      <c r="A19" s="57" t="s">
        <v>89</v>
      </c>
      <c r="B19" s="11">
        <v>44</v>
      </c>
      <c r="C19" s="75">
        <v>23</v>
      </c>
      <c r="D19" s="40" t="s">
        <v>23</v>
      </c>
      <c r="E19" s="40">
        <v>67</v>
      </c>
      <c r="F19" s="11">
        <v>11300</v>
      </c>
      <c r="G19" s="75">
        <v>26600</v>
      </c>
      <c r="H19" s="40" t="s">
        <v>23</v>
      </c>
      <c r="I19" s="12">
        <v>1109</v>
      </c>
      <c r="J19" s="177"/>
      <c r="K19" s="177"/>
    </row>
    <row r="20" spans="1:11" x14ac:dyDescent="0.25">
      <c r="A20" s="57" t="s">
        <v>90</v>
      </c>
      <c r="B20" s="11">
        <v>78</v>
      </c>
      <c r="C20" s="11">
        <v>30</v>
      </c>
      <c r="D20" s="40" t="s">
        <v>23</v>
      </c>
      <c r="E20" s="40">
        <v>108</v>
      </c>
      <c r="F20" s="11">
        <v>11500</v>
      </c>
      <c r="G20" s="11">
        <v>25600</v>
      </c>
      <c r="H20" s="40" t="s">
        <v>23</v>
      </c>
      <c r="I20" s="12">
        <v>1665</v>
      </c>
      <c r="J20" s="177"/>
      <c r="K20" s="177"/>
    </row>
    <row r="21" spans="1:11" x14ac:dyDescent="0.25">
      <c r="A21" s="66" t="s">
        <v>91</v>
      </c>
      <c r="B21" s="67">
        <v>122</v>
      </c>
      <c r="C21" s="67">
        <v>99</v>
      </c>
      <c r="D21" s="67" t="s">
        <v>23</v>
      </c>
      <c r="E21" s="67">
        <v>221</v>
      </c>
      <c r="F21" s="71">
        <v>11428</v>
      </c>
      <c r="G21" s="71">
        <v>25507</v>
      </c>
      <c r="H21" s="67" t="s">
        <v>23</v>
      </c>
      <c r="I21" s="68">
        <v>3919</v>
      </c>
      <c r="J21" s="177"/>
      <c r="K21" s="177"/>
    </row>
    <row r="22" spans="1:11" x14ac:dyDescent="0.25">
      <c r="A22" s="57"/>
      <c r="B22" s="40"/>
      <c r="C22" s="40"/>
      <c r="D22" s="40"/>
      <c r="E22" s="40"/>
      <c r="F22" s="11"/>
      <c r="G22" s="11"/>
      <c r="H22" s="40"/>
      <c r="I22" s="41"/>
      <c r="J22" s="177"/>
      <c r="K22" s="177"/>
    </row>
    <row r="23" spans="1:11" x14ac:dyDescent="0.25">
      <c r="A23" s="66" t="s">
        <v>92</v>
      </c>
      <c r="B23" s="67" t="s">
        <v>23</v>
      </c>
      <c r="C23" s="67">
        <v>82</v>
      </c>
      <c r="D23" s="67" t="s">
        <v>23</v>
      </c>
      <c r="E23" s="67">
        <v>82</v>
      </c>
      <c r="F23" s="71" t="s">
        <v>23</v>
      </c>
      <c r="G23" s="71">
        <v>29000</v>
      </c>
      <c r="H23" s="67" t="s">
        <v>23</v>
      </c>
      <c r="I23" s="68">
        <v>2378</v>
      </c>
      <c r="J23" s="177"/>
      <c r="K23" s="177"/>
    </row>
    <row r="24" spans="1:11" x14ac:dyDescent="0.25">
      <c r="A24" s="57"/>
      <c r="B24" s="40"/>
      <c r="C24" s="40"/>
      <c r="D24" s="40"/>
      <c r="E24" s="40"/>
      <c r="F24" s="11"/>
      <c r="G24" s="11"/>
      <c r="H24" s="40"/>
      <c r="I24" s="41"/>
      <c r="J24" s="177"/>
      <c r="K24" s="177"/>
    </row>
    <row r="25" spans="1:11" x14ac:dyDescent="0.25">
      <c r="A25" s="66" t="s">
        <v>93</v>
      </c>
      <c r="B25" s="67" t="s">
        <v>23</v>
      </c>
      <c r="C25" s="67">
        <v>30</v>
      </c>
      <c r="D25" s="67" t="s">
        <v>23</v>
      </c>
      <c r="E25" s="67">
        <v>30</v>
      </c>
      <c r="F25" s="71" t="s">
        <v>23</v>
      </c>
      <c r="G25" s="71">
        <v>24000</v>
      </c>
      <c r="H25" s="67" t="s">
        <v>23</v>
      </c>
      <c r="I25" s="68">
        <v>720</v>
      </c>
      <c r="J25" s="177"/>
      <c r="K25" s="177"/>
    </row>
    <row r="26" spans="1:11" x14ac:dyDescent="0.25">
      <c r="A26" s="57"/>
      <c r="B26" s="40"/>
      <c r="C26" s="40"/>
      <c r="D26" s="40"/>
      <c r="E26" s="40"/>
      <c r="F26" s="11"/>
      <c r="G26" s="11"/>
      <c r="H26" s="40"/>
      <c r="I26" s="41"/>
      <c r="J26" s="177"/>
      <c r="K26" s="177"/>
    </row>
    <row r="27" spans="1:11" x14ac:dyDescent="0.25">
      <c r="A27" s="57" t="s">
        <v>94</v>
      </c>
      <c r="B27" s="40" t="s">
        <v>23</v>
      </c>
      <c r="C27" s="40">
        <v>2</v>
      </c>
      <c r="D27" s="40" t="s">
        <v>23</v>
      </c>
      <c r="E27" s="40">
        <v>2</v>
      </c>
      <c r="F27" s="40" t="s">
        <v>23</v>
      </c>
      <c r="G27" s="11">
        <v>24000</v>
      </c>
      <c r="H27" s="40" t="s">
        <v>23</v>
      </c>
      <c r="I27" s="41">
        <v>48</v>
      </c>
      <c r="J27" s="177"/>
      <c r="K27" s="177"/>
    </row>
    <row r="28" spans="1:11" x14ac:dyDescent="0.25">
      <c r="A28" s="57" t="s">
        <v>95</v>
      </c>
      <c r="B28" s="40" t="s">
        <v>23</v>
      </c>
      <c r="C28" s="40">
        <v>2</v>
      </c>
      <c r="D28" s="40" t="s">
        <v>23</v>
      </c>
      <c r="E28" s="40">
        <v>2</v>
      </c>
      <c r="F28" s="40" t="s">
        <v>23</v>
      </c>
      <c r="G28" s="11">
        <v>10000</v>
      </c>
      <c r="H28" s="40" t="s">
        <v>23</v>
      </c>
      <c r="I28" s="41">
        <v>20</v>
      </c>
      <c r="J28" s="177"/>
      <c r="K28" s="177"/>
    </row>
    <row r="29" spans="1:11" x14ac:dyDescent="0.25">
      <c r="A29" s="57" t="s">
        <v>96</v>
      </c>
      <c r="B29" s="40" t="s">
        <v>23</v>
      </c>
      <c r="C29" s="11">
        <v>337</v>
      </c>
      <c r="D29" s="40">
        <v>1</v>
      </c>
      <c r="E29" s="40">
        <v>338</v>
      </c>
      <c r="F29" s="40" t="s">
        <v>23</v>
      </c>
      <c r="G29" s="11">
        <v>20000</v>
      </c>
      <c r="H29" s="40">
        <v>20000</v>
      </c>
      <c r="I29" s="12">
        <v>6760</v>
      </c>
      <c r="J29" s="177"/>
      <c r="K29" s="177"/>
    </row>
    <row r="30" spans="1:11" x14ac:dyDescent="0.25">
      <c r="A30" s="66" t="s">
        <v>97</v>
      </c>
      <c r="B30" s="67" t="s">
        <v>23</v>
      </c>
      <c r="C30" s="67">
        <v>341</v>
      </c>
      <c r="D30" s="67">
        <v>1</v>
      </c>
      <c r="E30" s="67">
        <v>342</v>
      </c>
      <c r="F30" s="71" t="s">
        <v>23</v>
      </c>
      <c r="G30" s="71">
        <v>19965</v>
      </c>
      <c r="H30" s="67">
        <v>20000</v>
      </c>
      <c r="I30" s="68">
        <v>6828</v>
      </c>
      <c r="J30" s="177"/>
      <c r="K30" s="177"/>
    </row>
    <row r="31" spans="1:11" x14ac:dyDescent="0.25">
      <c r="A31" s="57"/>
      <c r="B31" s="40"/>
      <c r="C31" s="40"/>
      <c r="D31" s="40"/>
      <c r="E31" s="40"/>
      <c r="F31" s="11"/>
      <c r="G31" s="11"/>
      <c r="H31" s="40"/>
      <c r="I31" s="41"/>
      <c r="J31" s="177"/>
      <c r="K31" s="177"/>
    </row>
    <row r="32" spans="1:11" x14ac:dyDescent="0.25">
      <c r="A32" s="57" t="s">
        <v>98</v>
      </c>
      <c r="B32" s="73" t="s">
        <v>23</v>
      </c>
      <c r="C32" s="73">
        <v>62</v>
      </c>
      <c r="D32" s="40" t="s">
        <v>23</v>
      </c>
      <c r="E32" s="40">
        <v>62</v>
      </c>
      <c r="F32" s="73" t="s">
        <v>23</v>
      </c>
      <c r="G32" s="73">
        <v>23537</v>
      </c>
      <c r="H32" s="40" t="s">
        <v>23</v>
      </c>
      <c r="I32" s="12">
        <v>1459</v>
      </c>
      <c r="J32" s="177"/>
      <c r="K32" s="177"/>
    </row>
    <row r="33" spans="1:11" x14ac:dyDescent="0.25">
      <c r="A33" s="57" t="s">
        <v>99</v>
      </c>
      <c r="B33" s="73" t="s">
        <v>23</v>
      </c>
      <c r="C33" s="73">
        <v>17</v>
      </c>
      <c r="D33" s="40" t="s">
        <v>23</v>
      </c>
      <c r="E33" s="40">
        <v>17</v>
      </c>
      <c r="F33" s="73" t="s">
        <v>23</v>
      </c>
      <c r="G33" s="73">
        <v>25588</v>
      </c>
      <c r="H33" s="40" t="s">
        <v>23</v>
      </c>
      <c r="I33" s="12">
        <v>435</v>
      </c>
      <c r="J33" s="177"/>
      <c r="K33" s="177"/>
    </row>
    <row r="34" spans="1:11" x14ac:dyDescent="0.25">
      <c r="A34" s="57" t="s">
        <v>100</v>
      </c>
      <c r="B34" s="73" t="s">
        <v>23</v>
      </c>
      <c r="C34" s="73" t="s">
        <v>23</v>
      </c>
      <c r="D34" s="40" t="s">
        <v>23</v>
      </c>
      <c r="E34" s="40" t="s">
        <v>23</v>
      </c>
      <c r="F34" s="73" t="s">
        <v>23</v>
      </c>
      <c r="G34" s="73" t="s">
        <v>23</v>
      </c>
      <c r="H34" s="40" t="s">
        <v>23</v>
      </c>
      <c r="I34" s="12" t="s">
        <v>23</v>
      </c>
      <c r="J34" s="177"/>
      <c r="K34" s="177"/>
    </row>
    <row r="35" spans="1:11" x14ac:dyDescent="0.25">
      <c r="A35" s="57" t="s">
        <v>101</v>
      </c>
      <c r="B35" s="73" t="s">
        <v>23</v>
      </c>
      <c r="C35" s="73">
        <v>70</v>
      </c>
      <c r="D35" s="40" t="s">
        <v>23</v>
      </c>
      <c r="E35" s="40">
        <v>70</v>
      </c>
      <c r="F35" s="73" t="s">
        <v>23</v>
      </c>
      <c r="G35" s="73">
        <v>23000</v>
      </c>
      <c r="H35" s="40" t="s">
        <v>23</v>
      </c>
      <c r="I35" s="12">
        <v>1610</v>
      </c>
      <c r="J35" s="177"/>
      <c r="K35" s="177"/>
    </row>
    <row r="36" spans="1:11" x14ac:dyDescent="0.25">
      <c r="A36" s="66" t="s">
        <v>102</v>
      </c>
      <c r="B36" s="67" t="s">
        <v>23</v>
      </c>
      <c r="C36" s="67">
        <v>149</v>
      </c>
      <c r="D36" s="67" t="s">
        <v>23</v>
      </c>
      <c r="E36" s="67">
        <v>149</v>
      </c>
      <c r="F36" s="71" t="s">
        <v>23</v>
      </c>
      <c r="G36" s="71">
        <v>23519</v>
      </c>
      <c r="H36" s="67" t="s">
        <v>23</v>
      </c>
      <c r="I36" s="68">
        <v>3504</v>
      </c>
      <c r="J36" s="177"/>
      <c r="K36" s="177"/>
    </row>
    <row r="37" spans="1:11" x14ac:dyDescent="0.25">
      <c r="A37" s="57"/>
      <c r="B37" s="40"/>
      <c r="C37" s="40"/>
      <c r="D37" s="40"/>
      <c r="E37" s="40"/>
      <c r="F37" s="11"/>
      <c r="G37" s="11"/>
      <c r="H37" s="11"/>
      <c r="I37" s="41"/>
      <c r="J37" s="177"/>
      <c r="K37" s="177"/>
    </row>
    <row r="38" spans="1:11" x14ac:dyDescent="0.25">
      <c r="A38" s="66" t="s">
        <v>103</v>
      </c>
      <c r="B38" s="67" t="s">
        <v>23</v>
      </c>
      <c r="C38" s="67">
        <v>10</v>
      </c>
      <c r="D38" s="67" t="s">
        <v>23</v>
      </c>
      <c r="E38" s="67">
        <v>10</v>
      </c>
      <c r="F38" s="71" t="s">
        <v>23</v>
      </c>
      <c r="G38" s="71">
        <v>17900</v>
      </c>
      <c r="H38" s="67" t="s">
        <v>23</v>
      </c>
      <c r="I38" s="68">
        <v>179</v>
      </c>
      <c r="J38" s="177"/>
      <c r="K38" s="177"/>
    </row>
    <row r="39" spans="1:11" x14ac:dyDescent="0.25">
      <c r="A39" s="57"/>
      <c r="B39" s="40"/>
      <c r="C39" s="40"/>
      <c r="D39" s="40"/>
      <c r="E39" s="40"/>
      <c r="F39" s="11"/>
      <c r="G39" s="11"/>
      <c r="H39" s="11"/>
      <c r="I39" s="41"/>
      <c r="J39" s="177"/>
      <c r="K39" s="177"/>
    </row>
    <row r="40" spans="1:11" x14ac:dyDescent="0.25">
      <c r="A40" s="57" t="s">
        <v>161</v>
      </c>
      <c r="B40" s="40" t="s">
        <v>23</v>
      </c>
      <c r="C40" s="11">
        <v>18</v>
      </c>
      <c r="D40" s="40" t="s">
        <v>23</v>
      </c>
      <c r="E40" s="40">
        <v>18</v>
      </c>
      <c r="F40" s="40" t="s">
        <v>23</v>
      </c>
      <c r="G40" s="11">
        <v>33550</v>
      </c>
      <c r="H40" s="40" t="s">
        <v>23</v>
      </c>
      <c r="I40" s="12">
        <v>604</v>
      </c>
      <c r="J40" s="177"/>
      <c r="K40" s="177"/>
    </row>
    <row r="41" spans="1:11" x14ac:dyDescent="0.25">
      <c r="A41" s="57" t="s">
        <v>105</v>
      </c>
      <c r="B41" s="11" t="s">
        <v>23</v>
      </c>
      <c r="C41" s="11" t="s">
        <v>23</v>
      </c>
      <c r="D41" s="40" t="s">
        <v>23</v>
      </c>
      <c r="E41" s="40" t="s">
        <v>23</v>
      </c>
      <c r="F41" s="11" t="s">
        <v>23</v>
      </c>
      <c r="G41" s="11" t="s">
        <v>23</v>
      </c>
      <c r="H41" s="40" t="s">
        <v>23</v>
      </c>
      <c r="I41" s="12" t="s">
        <v>23</v>
      </c>
      <c r="J41" s="177"/>
      <c r="K41" s="177"/>
    </row>
    <row r="42" spans="1:11" x14ac:dyDescent="0.25">
      <c r="A42" s="57" t="s">
        <v>106</v>
      </c>
      <c r="B42" s="11" t="s">
        <v>23</v>
      </c>
      <c r="C42" s="11">
        <v>45</v>
      </c>
      <c r="D42" s="40" t="s">
        <v>23</v>
      </c>
      <c r="E42" s="40">
        <v>45</v>
      </c>
      <c r="F42" s="11" t="s">
        <v>23</v>
      </c>
      <c r="G42" s="11">
        <v>30000</v>
      </c>
      <c r="H42" s="40" t="s">
        <v>23</v>
      </c>
      <c r="I42" s="12">
        <v>1350</v>
      </c>
      <c r="J42" s="177"/>
      <c r="K42" s="177"/>
    </row>
    <row r="43" spans="1:11" x14ac:dyDescent="0.25">
      <c r="A43" s="57" t="s">
        <v>107</v>
      </c>
      <c r="B43" s="40" t="s">
        <v>23</v>
      </c>
      <c r="C43" s="11" t="s">
        <v>23</v>
      </c>
      <c r="D43" s="40" t="s">
        <v>23</v>
      </c>
      <c r="E43" s="40" t="s">
        <v>23</v>
      </c>
      <c r="F43" s="40" t="s">
        <v>23</v>
      </c>
      <c r="G43" s="11" t="s">
        <v>23</v>
      </c>
      <c r="H43" s="40" t="s">
        <v>23</v>
      </c>
      <c r="I43" s="12" t="s">
        <v>23</v>
      </c>
      <c r="J43" s="177"/>
      <c r="K43" s="177"/>
    </row>
    <row r="44" spans="1:11" x14ac:dyDescent="0.25">
      <c r="A44" s="57" t="s">
        <v>108</v>
      </c>
      <c r="B44" s="11" t="s">
        <v>23</v>
      </c>
      <c r="C44" s="11">
        <v>5</v>
      </c>
      <c r="D44" s="40" t="s">
        <v>23</v>
      </c>
      <c r="E44" s="40">
        <v>5</v>
      </c>
      <c r="F44" s="11" t="s">
        <v>23</v>
      </c>
      <c r="G44" s="11">
        <v>24000</v>
      </c>
      <c r="H44" s="40" t="s">
        <v>23</v>
      </c>
      <c r="I44" s="12">
        <v>120</v>
      </c>
      <c r="J44" s="177"/>
      <c r="K44" s="177"/>
    </row>
    <row r="45" spans="1:11" x14ac:dyDescent="0.25">
      <c r="A45" s="57" t="s">
        <v>109</v>
      </c>
      <c r="B45" s="40" t="s">
        <v>23</v>
      </c>
      <c r="C45" s="11">
        <v>528</v>
      </c>
      <c r="D45" s="40" t="s">
        <v>23</v>
      </c>
      <c r="E45" s="40">
        <v>528</v>
      </c>
      <c r="F45" s="40" t="s">
        <v>23</v>
      </c>
      <c r="G45" s="11">
        <v>46000</v>
      </c>
      <c r="H45" s="40" t="s">
        <v>23</v>
      </c>
      <c r="I45" s="12">
        <v>24288</v>
      </c>
      <c r="J45" s="177"/>
      <c r="K45" s="177"/>
    </row>
    <row r="46" spans="1:11" x14ac:dyDescent="0.25">
      <c r="A46" s="57" t="s">
        <v>110</v>
      </c>
      <c r="B46" s="11" t="s">
        <v>23</v>
      </c>
      <c r="C46" s="11">
        <v>15</v>
      </c>
      <c r="D46" s="40" t="s">
        <v>23</v>
      </c>
      <c r="E46" s="40">
        <v>15</v>
      </c>
      <c r="F46" s="11" t="s">
        <v>23</v>
      </c>
      <c r="G46" s="11">
        <v>30000</v>
      </c>
      <c r="H46" s="40" t="s">
        <v>23</v>
      </c>
      <c r="I46" s="12">
        <v>450</v>
      </c>
      <c r="J46" s="177"/>
      <c r="K46" s="177"/>
    </row>
    <row r="47" spans="1:11" x14ac:dyDescent="0.25">
      <c r="A47" s="57" t="s">
        <v>111</v>
      </c>
      <c r="B47" s="40" t="s">
        <v>23</v>
      </c>
      <c r="C47" s="11">
        <v>160</v>
      </c>
      <c r="D47" s="40" t="s">
        <v>23</v>
      </c>
      <c r="E47" s="40">
        <v>160</v>
      </c>
      <c r="F47" s="40" t="s">
        <v>23</v>
      </c>
      <c r="G47" s="11">
        <v>45000</v>
      </c>
      <c r="H47" s="40" t="s">
        <v>23</v>
      </c>
      <c r="I47" s="12">
        <v>7200</v>
      </c>
      <c r="J47" s="177"/>
      <c r="K47" s="177"/>
    </row>
    <row r="48" spans="1:11" x14ac:dyDescent="0.25">
      <c r="A48" s="57" t="s">
        <v>112</v>
      </c>
      <c r="B48" s="11" t="s">
        <v>23</v>
      </c>
      <c r="C48" s="11">
        <v>2</v>
      </c>
      <c r="D48" s="40" t="s">
        <v>23</v>
      </c>
      <c r="E48" s="40">
        <v>2</v>
      </c>
      <c r="F48" s="11" t="s">
        <v>23</v>
      </c>
      <c r="G48" s="11">
        <v>30000</v>
      </c>
      <c r="H48" s="40" t="s">
        <v>23</v>
      </c>
      <c r="I48" s="12">
        <v>60</v>
      </c>
      <c r="J48" s="177"/>
      <c r="K48" s="177"/>
    </row>
    <row r="49" spans="1:11" x14ac:dyDescent="0.25">
      <c r="A49" s="66" t="s">
        <v>113</v>
      </c>
      <c r="B49" s="67" t="s">
        <v>23</v>
      </c>
      <c r="C49" s="67">
        <v>773</v>
      </c>
      <c r="D49" s="67" t="s">
        <v>23</v>
      </c>
      <c r="E49" s="67">
        <v>773</v>
      </c>
      <c r="F49" s="71" t="s">
        <v>23</v>
      </c>
      <c r="G49" s="71">
        <v>44077</v>
      </c>
      <c r="H49" s="67" t="s">
        <v>23</v>
      </c>
      <c r="I49" s="68">
        <v>34072</v>
      </c>
      <c r="J49" s="177"/>
      <c r="K49" s="177"/>
    </row>
    <row r="50" spans="1:11" x14ac:dyDescent="0.25">
      <c r="A50" s="57"/>
      <c r="B50" s="40"/>
      <c r="C50" s="40"/>
      <c r="D50" s="40"/>
      <c r="E50" s="40"/>
      <c r="F50" s="11"/>
      <c r="G50" s="11"/>
      <c r="H50" s="11"/>
      <c r="I50" s="41"/>
      <c r="J50" s="177"/>
      <c r="K50" s="177"/>
    </row>
    <row r="51" spans="1:11" x14ac:dyDescent="0.25">
      <c r="A51" s="66" t="s">
        <v>114</v>
      </c>
      <c r="B51" s="67" t="s">
        <v>23</v>
      </c>
      <c r="C51" s="67">
        <v>4</v>
      </c>
      <c r="D51" s="67" t="s">
        <v>23</v>
      </c>
      <c r="E51" s="67">
        <v>4</v>
      </c>
      <c r="F51" s="71" t="s">
        <v>23</v>
      </c>
      <c r="G51" s="71">
        <v>27200</v>
      </c>
      <c r="H51" s="67" t="s">
        <v>23</v>
      </c>
      <c r="I51" s="68">
        <v>109</v>
      </c>
      <c r="J51" s="177"/>
      <c r="K51" s="177"/>
    </row>
    <row r="52" spans="1:11" x14ac:dyDescent="0.25">
      <c r="A52" s="57"/>
      <c r="B52" s="40"/>
      <c r="C52" s="40"/>
      <c r="D52" s="40"/>
      <c r="E52" s="40"/>
      <c r="F52" s="11"/>
      <c r="G52" s="11"/>
      <c r="H52" s="11"/>
      <c r="I52" s="41"/>
      <c r="J52" s="177"/>
      <c r="K52" s="177"/>
    </row>
    <row r="53" spans="1:11" x14ac:dyDescent="0.25">
      <c r="A53" s="57" t="s">
        <v>115</v>
      </c>
      <c r="B53" s="40" t="s">
        <v>23</v>
      </c>
      <c r="C53" s="11">
        <v>10</v>
      </c>
      <c r="D53" s="40" t="s">
        <v>23</v>
      </c>
      <c r="E53" s="40">
        <v>10</v>
      </c>
      <c r="F53" s="40" t="s">
        <v>23</v>
      </c>
      <c r="G53" s="11">
        <v>27000</v>
      </c>
      <c r="H53" s="40" t="s">
        <v>23</v>
      </c>
      <c r="I53" s="12">
        <v>270</v>
      </c>
      <c r="J53" s="177"/>
      <c r="K53" s="177"/>
    </row>
    <row r="54" spans="1:11" x14ac:dyDescent="0.25">
      <c r="A54" s="57" t="s">
        <v>116</v>
      </c>
      <c r="B54" s="40" t="s">
        <v>23</v>
      </c>
      <c r="C54" s="11">
        <v>2</v>
      </c>
      <c r="D54" s="40" t="s">
        <v>23</v>
      </c>
      <c r="E54" s="40">
        <v>2</v>
      </c>
      <c r="F54" s="40" t="s">
        <v>23</v>
      </c>
      <c r="G54" s="11">
        <v>20000</v>
      </c>
      <c r="H54" s="40" t="s">
        <v>23</v>
      </c>
      <c r="I54" s="12">
        <v>40</v>
      </c>
      <c r="J54" s="177"/>
      <c r="K54" s="177"/>
    </row>
    <row r="55" spans="1:11" x14ac:dyDescent="0.25">
      <c r="A55" s="57" t="s">
        <v>117</v>
      </c>
      <c r="B55" s="40" t="s">
        <v>23</v>
      </c>
      <c r="C55" s="11" t="s">
        <v>23</v>
      </c>
      <c r="D55" s="40" t="s">
        <v>23</v>
      </c>
      <c r="E55" s="40" t="s">
        <v>23</v>
      </c>
      <c r="F55" s="40" t="s">
        <v>23</v>
      </c>
      <c r="G55" s="11" t="s">
        <v>23</v>
      </c>
      <c r="H55" s="40" t="s">
        <v>23</v>
      </c>
      <c r="I55" s="12" t="s">
        <v>23</v>
      </c>
      <c r="J55" s="177"/>
      <c r="K55" s="177"/>
    </row>
    <row r="56" spans="1:11" x14ac:dyDescent="0.25">
      <c r="A56" s="57" t="s">
        <v>118</v>
      </c>
      <c r="B56" s="40" t="s">
        <v>23</v>
      </c>
      <c r="C56" s="11">
        <v>4</v>
      </c>
      <c r="D56" s="40" t="s">
        <v>23</v>
      </c>
      <c r="E56" s="40">
        <v>4</v>
      </c>
      <c r="F56" s="40" t="s">
        <v>23</v>
      </c>
      <c r="G56" s="11">
        <v>10000</v>
      </c>
      <c r="H56" s="40" t="s">
        <v>23</v>
      </c>
      <c r="I56" s="12">
        <v>40</v>
      </c>
      <c r="J56" s="177"/>
      <c r="K56" s="177"/>
    </row>
    <row r="57" spans="1:11" x14ac:dyDescent="0.25">
      <c r="A57" s="57" t="s">
        <v>119</v>
      </c>
      <c r="B57" s="40" t="s">
        <v>23</v>
      </c>
      <c r="C57" s="11">
        <v>22</v>
      </c>
      <c r="D57" s="40" t="s">
        <v>23</v>
      </c>
      <c r="E57" s="40">
        <v>22</v>
      </c>
      <c r="F57" s="40" t="s">
        <v>23</v>
      </c>
      <c r="G57" s="11">
        <v>32500</v>
      </c>
      <c r="H57" s="40" t="s">
        <v>23</v>
      </c>
      <c r="I57" s="12">
        <v>715</v>
      </c>
      <c r="J57" s="177"/>
      <c r="K57" s="177"/>
    </row>
    <row r="58" spans="1:11" x14ac:dyDescent="0.25">
      <c r="A58" s="66" t="s">
        <v>176</v>
      </c>
      <c r="B58" s="67" t="s">
        <v>23</v>
      </c>
      <c r="C58" s="67">
        <v>38</v>
      </c>
      <c r="D58" s="67" t="s">
        <v>23</v>
      </c>
      <c r="E58" s="67">
        <v>38</v>
      </c>
      <c r="F58" s="71" t="s">
        <v>23</v>
      </c>
      <c r="G58" s="71">
        <v>28026</v>
      </c>
      <c r="H58" s="67" t="s">
        <v>23</v>
      </c>
      <c r="I58" s="68">
        <v>1065</v>
      </c>
      <c r="J58" s="177"/>
      <c r="K58" s="177"/>
    </row>
    <row r="59" spans="1:11" x14ac:dyDescent="0.25">
      <c r="A59" s="57"/>
      <c r="B59" s="40"/>
      <c r="C59" s="40"/>
      <c r="D59" s="40"/>
      <c r="E59" s="40"/>
      <c r="F59" s="11"/>
      <c r="G59" s="11"/>
      <c r="H59" s="11"/>
      <c r="I59" s="41"/>
      <c r="J59" s="177"/>
      <c r="K59" s="177"/>
    </row>
    <row r="60" spans="1:11" x14ac:dyDescent="0.25">
      <c r="A60" s="57" t="s">
        <v>121</v>
      </c>
      <c r="B60" s="40" t="s">
        <v>23</v>
      </c>
      <c r="C60" s="11">
        <v>65</v>
      </c>
      <c r="D60" s="11" t="s">
        <v>23</v>
      </c>
      <c r="E60" s="40">
        <v>65</v>
      </c>
      <c r="F60" s="40" t="s">
        <v>23</v>
      </c>
      <c r="G60" s="11">
        <v>50000</v>
      </c>
      <c r="H60" s="11" t="s">
        <v>23</v>
      </c>
      <c r="I60" s="12">
        <v>3250</v>
      </c>
      <c r="J60" s="177"/>
      <c r="K60" s="177"/>
    </row>
    <row r="61" spans="1:11" x14ac:dyDescent="0.25">
      <c r="A61" s="57" t="s">
        <v>122</v>
      </c>
      <c r="B61" s="11" t="s">
        <v>23</v>
      </c>
      <c r="C61" s="11">
        <v>32</v>
      </c>
      <c r="D61" s="40" t="s">
        <v>23</v>
      </c>
      <c r="E61" s="40">
        <v>32</v>
      </c>
      <c r="F61" s="11" t="s">
        <v>23</v>
      </c>
      <c r="G61" s="11">
        <v>25000</v>
      </c>
      <c r="H61" s="40" t="s">
        <v>23</v>
      </c>
      <c r="I61" s="12">
        <v>800</v>
      </c>
      <c r="J61" s="177"/>
      <c r="K61" s="177"/>
    </row>
    <row r="62" spans="1:11" x14ac:dyDescent="0.25">
      <c r="A62" s="57" t="s">
        <v>123</v>
      </c>
      <c r="B62" s="40" t="s">
        <v>23</v>
      </c>
      <c r="C62" s="11">
        <v>37</v>
      </c>
      <c r="D62" s="40" t="s">
        <v>23</v>
      </c>
      <c r="E62" s="40">
        <v>37</v>
      </c>
      <c r="F62" s="40" t="s">
        <v>23</v>
      </c>
      <c r="G62" s="11">
        <v>28000</v>
      </c>
      <c r="H62" s="40" t="s">
        <v>23</v>
      </c>
      <c r="I62" s="12">
        <v>1036</v>
      </c>
      <c r="J62" s="177"/>
      <c r="K62" s="177"/>
    </row>
    <row r="63" spans="1:11" x14ac:dyDescent="0.25">
      <c r="A63" s="66" t="s">
        <v>124</v>
      </c>
      <c r="B63" s="67" t="s">
        <v>23</v>
      </c>
      <c r="C63" s="67">
        <v>134</v>
      </c>
      <c r="D63" s="67" t="s">
        <v>23</v>
      </c>
      <c r="E63" s="67">
        <v>134</v>
      </c>
      <c r="F63" s="71" t="s">
        <v>23</v>
      </c>
      <c r="G63" s="71">
        <v>37955</v>
      </c>
      <c r="H63" s="67" t="s">
        <v>23</v>
      </c>
      <c r="I63" s="68">
        <v>5086</v>
      </c>
      <c r="J63" s="177"/>
      <c r="K63" s="177"/>
    </row>
    <row r="64" spans="1:11" x14ac:dyDescent="0.25">
      <c r="A64" s="57"/>
      <c r="B64" s="40"/>
      <c r="C64" s="40"/>
      <c r="D64" s="40"/>
      <c r="E64" s="40"/>
      <c r="F64" s="11"/>
      <c r="G64" s="11"/>
      <c r="H64" s="11"/>
      <c r="I64" s="41"/>
      <c r="J64" s="177"/>
      <c r="K64" s="177"/>
    </row>
    <row r="65" spans="1:11" x14ac:dyDescent="0.25">
      <c r="A65" s="66" t="s">
        <v>125</v>
      </c>
      <c r="B65" s="67" t="s">
        <v>23</v>
      </c>
      <c r="C65" s="67">
        <v>39</v>
      </c>
      <c r="D65" s="67" t="s">
        <v>23</v>
      </c>
      <c r="E65" s="67">
        <v>39</v>
      </c>
      <c r="F65" s="71" t="s">
        <v>23</v>
      </c>
      <c r="G65" s="71">
        <v>31680</v>
      </c>
      <c r="H65" s="67" t="s">
        <v>23</v>
      </c>
      <c r="I65" s="68">
        <v>1236</v>
      </c>
      <c r="J65" s="177"/>
      <c r="K65" s="177"/>
    </row>
    <row r="66" spans="1:11" x14ac:dyDescent="0.25">
      <c r="A66" s="57"/>
      <c r="B66" s="40"/>
      <c r="C66" s="40"/>
      <c r="D66" s="40"/>
      <c r="E66" s="40"/>
      <c r="F66" s="11"/>
      <c r="G66" s="11"/>
      <c r="H66" s="11"/>
      <c r="I66" s="41"/>
      <c r="J66" s="177"/>
      <c r="K66" s="177"/>
    </row>
    <row r="67" spans="1:11" x14ac:dyDescent="0.25">
      <c r="A67" s="57" t="s">
        <v>126</v>
      </c>
      <c r="B67" s="40" t="s">
        <v>23</v>
      </c>
      <c r="C67" s="11">
        <v>2</v>
      </c>
      <c r="D67" s="40" t="s">
        <v>23</v>
      </c>
      <c r="E67" s="40">
        <v>2</v>
      </c>
      <c r="F67" s="40" t="s">
        <v>23</v>
      </c>
      <c r="G67" s="11">
        <v>30000</v>
      </c>
      <c r="H67" s="40" t="s">
        <v>23</v>
      </c>
      <c r="I67" s="12">
        <v>60</v>
      </c>
      <c r="J67" s="177"/>
      <c r="K67" s="177"/>
    </row>
    <row r="68" spans="1:11" x14ac:dyDescent="0.25">
      <c r="A68" s="57" t="s">
        <v>127</v>
      </c>
      <c r="B68" s="40" t="s">
        <v>23</v>
      </c>
      <c r="C68" s="11">
        <v>31</v>
      </c>
      <c r="D68" s="40" t="s">
        <v>23</v>
      </c>
      <c r="E68" s="40">
        <v>31</v>
      </c>
      <c r="F68" s="40" t="s">
        <v>23</v>
      </c>
      <c r="G68" s="11">
        <v>33960</v>
      </c>
      <c r="H68" s="40" t="s">
        <v>23</v>
      </c>
      <c r="I68" s="12">
        <v>1053</v>
      </c>
      <c r="J68" s="177"/>
      <c r="K68" s="177"/>
    </row>
    <row r="69" spans="1:11" x14ac:dyDescent="0.25">
      <c r="A69" s="66" t="s">
        <v>128</v>
      </c>
      <c r="B69" s="67" t="s">
        <v>23</v>
      </c>
      <c r="C69" s="67">
        <v>33</v>
      </c>
      <c r="D69" s="67" t="s">
        <v>23</v>
      </c>
      <c r="E69" s="67">
        <v>33</v>
      </c>
      <c r="F69" s="71" t="s">
        <v>23</v>
      </c>
      <c r="G69" s="71">
        <v>33720</v>
      </c>
      <c r="H69" s="67" t="s">
        <v>23</v>
      </c>
      <c r="I69" s="68">
        <v>1113</v>
      </c>
      <c r="J69" s="177"/>
      <c r="K69" s="177"/>
    </row>
    <row r="70" spans="1:11" x14ac:dyDescent="0.25">
      <c r="A70" s="57"/>
      <c r="B70" s="40"/>
      <c r="C70" s="40"/>
      <c r="D70" s="40"/>
      <c r="E70" s="40"/>
      <c r="F70" s="11"/>
      <c r="G70" s="11"/>
      <c r="H70" s="11"/>
      <c r="I70" s="41"/>
      <c r="J70" s="177"/>
      <c r="K70" s="177"/>
    </row>
    <row r="71" spans="1:11" x14ac:dyDescent="0.25">
      <c r="A71" s="57" t="s">
        <v>129</v>
      </c>
      <c r="B71" s="40" t="s">
        <v>23</v>
      </c>
      <c r="C71" s="11">
        <v>10</v>
      </c>
      <c r="D71" s="11" t="s">
        <v>23</v>
      </c>
      <c r="E71" s="40">
        <v>10</v>
      </c>
      <c r="F71" s="40" t="s">
        <v>23</v>
      </c>
      <c r="G71" s="11">
        <v>16500</v>
      </c>
      <c r="H71" s="11" t="s">
        <v>23</v>
      </c>
      <c r="I71" s="12">
        <v>165</v>
      </c>
      <c r="J71" s="177"/>
      <c r="K71" s="177"/>
    </row>
    <row r="72" spans="1:11" x14ac:dyDescent="0.25">
      <c r="A72" s="57" t="s">
        <v>130</v>
      </c>
      <c r="B72" s="40">
        <v>29</v>
      </c>
      <c r="C72" s="11">
        <v>344</v>
      </c>
      <c r="D72" s="40" t="s">
        <v>23</v>
      </c>
      <c r="E72" s="40">
        <v>373</v>
      </c>
      <c r="F72" s="40">
        <v>1055</v>
      </c>
      <c r="G72" s="11">
        <v>16601</v>
      </c>
      <c r="H72" s="40" t="s">
        <v>23</v>
      </c>
      <c r="I72" s="12">
        <v>5741</v>
      </c>
      <c r="J72" s="177"/>
      <c r="K72" s="177"/>
    </row>
    <row r="73" spans="1:11" x14ac:dyDescent="0.25">
      <c r="A73" s="57" t="s">
        <v>131</v>
      </c>
      <c r="B73" s="11" t="s">
        <v>23</v>
      </c>
      <c r="C73" s="11">
        <v>3</v>
      </c>
      <c r="D73" s="40" t="s">
        <v>23</v>
      </c>
      <c r="E73" s="40">
        <v>3</v>
      </c>
      <c r="F73" s="11" t="s">
        <v>23</v>
      </c>
      <c r="G73" s="11">
        <v>20000</v>
      </c>
      <c r="H73" s="40" t="s">
        <v>23</v>
      </c>
      <c r="I73" s="12">
        <v>60</v>
      </c>
      <c r="J73" s="177"/>
      <c r="K73" s="177"/>
    </row>
    <row r="74" spans="1:11" x14ac:dyDescent="0.25">
      <c r="A74" s="57" t="s">
        <v>132</v>
      </c>
      <c r="B74" s="40" t="s">
        <v>23</v>
      </c>
      <c r="C74" s="11">
        <v>13</v>
      </c>
      <c r="D74" s="40" t="s">
        <v>23</v>
      </c>
      <c r="E74" s="40">
        <v>13</v>
      </c>
      <c r="F74" s="40" t="s">
        <v>23</v>
      </c>
      <c r="G74" s="11">
        <v>32538</v>
      </c>
      <c r="H74" s="40" t="s">
        <v>23</v>
      </c>
      <c r="I74" s="12">
        <v>423</v>
      </c>
      <c r="J74" s="177"/>
      <c r="K74" s="177"/>
    </row>
    <row r="75" spans="1:11" x14ac:dyDescent="0.25">
      <c r="A75" s="57" t="s">
        <v>133</v>
      </c>
      <c r="B75" s="11" t="s">
        <v>23</v>
      </c>
      <c r="C75" s="11">
        <v>50</v>
      </c>
      <c r="D75" s="40" t="s">
        <v>23</v>
      </c>
      <c r="E75" s="40">
        <v>50</v>
      </c>
      <c r="F75" s="11" t="s">
        <v>23</v>
      </c>
      <c r="G75" s="11">
        <v>50000</v>
      </c>
      <c r="H75" s="40" t="s">
        <v>23</v>
      </c>
      <c r="I75" s="12">
        <v>2500</v>
      </c>
      <c r="J75" s="177"/>
      <c r="K75" s="177"/>
    </row>
    <row r="76" spans="1:11" x14ac:dyDescent="0.25">
      <c r="A76" s="57" t="s">
        <v>134</v>
      </c>
      <c r="B76" s="11" t="s">
        <v>23</v>
      </c>
      <c r="C76" s="11">
        <v>3</v>
      </c>
      <c r="D76" s="40" t="s">
        <v>23</v>
      </c>
      <c r="E76" s="40">
        <v>3</v>
      </c>
      <c r="F76" s="11" t="s">
        <v>23</v>
      </c>
      <c r="G76" s="11">
        <v>20000</v>
      </c>
      <c r="H76" s="40" t="s">
        <v>23</v>
      </c>
      <c r="I76" s="12">
        <v>60</v>
      </c>
      <c r="J76" s="177"/>
      <c r="K76" s="177"/>
    </row>
    <row r="77" spans="1:11" x14ac:dyDescent="0.25">
      <c r="A77" s="57" t="s">
        <v>135</v>
      </c>
      <c r="B77" s="40" t="s">
        <v>23</v>
      </c>
      <c r="C77" s="11">
        <v>41</v>
      </c>
      <c r="D77" s="40" t="s">
        <v>23</v>
      </c>
      <c r="E77" s="40">
        <v>41</v>
      </c>
      <c r="F77" s="40" t="s">
        <v>23</v>
      </c>
      <c r="G77" s="11">
        <v>27000</v>
      </c>
      <c r="H77" s="40" t="s">
        <v>23</v>
      </c>
      <c r="I77" s="12">
        <v>1107</v>
      </c>
      <c r="J77" s="177"/>
      <c r="K77" s="177"/>
    </row>
    <row r="78" spans="1:11" x14ac:dyDescent="0.25">
      <c r="A78" s="57" t="s">
        <v>136</v>
      </c>
      <c r="B78" s="40" t="s">
        <v>23</v>
      </c>
      <c r="C78" s="11">
        <v>150</v>
      </c>
      <c r="D78" s="40" t="s">
        <v>23</v>
      </c>
      <c r="E78" s="40">
        <v>150</v>
      </c>
      <c r="F78" s="40" t="s">
        <v>23</v>
      </c>
      <c r="G78" s="11">
        <v>28500</v>
      </c>
      <c r="H78" s="40" t="s">
        <v>23</v>
      </c>
      <c r="I78" s="12">
        <v>4275</v>
      </c>
      <c r="J78" s="177"/>
      <c r="K78" s="177"/>
    </row>
    <row r="79" spans="1:11" x14ac:dyDescent="0.25">
      <c r="A79" s="66" t="s">
        <v>137</v>
      </c>
      <c r="B79" s="67">
        <v>29</v>
      </c>
      <c r="C79" s="67">
        <v>614</v>
      </c>
      <c r="D79" s="67" t="s">
        <v>23</v>
      </c>
      <c r="E79" s="67">
        <v>643</v>
      </c>
      <c r="F79" s="71">
        <v>1055</v>
      </c>
      <c r="G79" s="71">
        <v>23291</v>
      </c>
      <c r="H79" s="67" t="s">
        <v>23</v>
      </c>
      <c r="I79" s="68">
        <v>14331</v>
      </c>
    </row>
    <row r="80" spans="1:11" x14ac:dyDescent="0.25">
      <c r="A80" s="57"/>
      <c r="B80" s="40"/>
      <c r="C80" s="40"/>
      <c r="D80" s="40"/>
      <c r="E80" s="40"/>
      <c r="F80" s="11"/>
      <c r="G80" s="11"/>
      <c r="H80" s="11"/>
      <c r="I80" s="41"/>
    </row>
    <row r="81" spans="1:9" x14ac:dyDescent="0.25">
      <c r="A81" s="57" t="s">
        <v>138</v>
      </c>
      <c r="B81" s="40" t="s">
        <v>23</v>
      </c>
      <c r="C81" s="11">
        <v>87</v>
      </c>
      <c r="D81" s="40" t="s">
        <v>23</v>
      </c>
      <c r="E81" s="40">
        <v>87</v>
      </c>
      <c r="F81" s="40" t="s">
        <v>23</v>
      </c>
      <c r="G81" s="11">
        <v>22141</v>
      </c>
      <c r="H81" s="40" t="s">
        <v>23</v>
      </c>
      <c r="I81" s="12">
        <v>1931</v>
      </c>
    </row>
    <row r="82" spans="1:9" x14ac:dyDescent="0.25">
      <c r="A82" s="57" t="s">
        <v>139</v>
      </c>
      <c r="B82" s="11" t="s">
        <v>23</v>
      </c>
      <c r="C82" s="11">
        <v>106</v>
      </c>
      <c r="D82" s="75">
        <v>4</v>
      </c>
      <c r="E82" s="40">
        <v>110</v>
      </c>
      <c r="F82" s="11" t="s">
        <v>23</v>
      </c>
      <c r="G82" s="11">
        <v>18000</v>
      </c>
      <c r="H82" s="75">
        <v>25000</v>
      </c>
      <c r="I82" s="12">
        <v>2001</v>
      </c>
    </row>
    <row r="83" spans="1:9" x14ac:dyDescent="0.25">
      <c r="A83" s="66" t="s">
        <v>140</v>
      </c>
      <c r="B83" s="67" t="s">
        <v>23</v>
      </c>
      <c r="C83" s="67">
        <v>193</v>
      </c>
      <c r="D83" s="67">
        <v>4</v>
      </c>
      <c r="E83" s="67">
        <v>197</v>
      </c>
      <c r="F83" s="71" t="s">
        <v>23</v>
      </c>
      <c r="G83" s="71">
        <v>19867</v>
      </c>
      <c r="H83" s="67">
        <v>25000</v>
      </c>
      <c r="I83" s="68">
        <v>3932</v>
      </c>
    </row>
    <row r="84" spans="1:9" x14ac:dyDescent="0.25">
      <c r="A84" s="57"/>
      <c r="B84" s="40"/>
      <c r="C84" s="40"/>
      <c r="D84" s="40"/>
      <c r="E84" s="40"/>
      <c r="F84" s="11"/>
      <c r="G84" s="11"/>
      <c r="H84" s="11"/>
      <c r="I84" s="12"/>
    </row>
    <row r="85" spans="1:9" ht="13.8" thickBot="1" x14ac:dyDescent="0.3">
      <c r="A85" s="60" t="s">
        <v>141</v>
      </c>
      <c r="B85" s="47">
        <v>184</v>
      </c>
      <c r="C85" s="47">
        <v>2608</v>
      </c>
      <c r="D85" s="47">
        <v>65</v>
      </c>
      <c r="E85" s="47">
        <v>2857</v>
      </c>
      <c r="F85" s="149">
        <v>10556</v>
      </c>
      <c r="G85" s="149">
        <v>29992</v>
      </c>
      <c r="H85" s="149">
        <v>1846</v>
      </c>
      <c r="I85" s="48">
        <v>80279</v>
      </c>
    </row>
  </sheetData>
  <mergeCells count="3">
    <mergeCell ref="A1:I1"/>
    <mergeCell ref="I5:I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5">
    <pageSetUpPr fitToPage="1"/>
  </sheetPr>
  <dimension ref="A1:L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43.44140625" style="172" customWidth="1"/>
    <col min="2" max="8" width="12.6640625" style="172" customWidth="1"/>
    <col min="9" max="9" width="15.6640625" style="172" customWidth="1"/>
    <col min="10" max="16384" width="11.44140625" style="172"/>
  </cols>
  <sheetData>
    <row r="1" spans="1:12" s="80" customFormat="1" ht="17.399999999999999" x14ac:dyDescent="0.3">
      <c r="A1" s="2009" t="s">
        <v>0</v>
      </c>
      <c r="B1" s="2009"/>
      <c r="C1" s="2009"/>
      <c r="D1" s="2009"/>
      <c r="E1" s="2009"/>
      <c r="F1" s="2009"/>
      <c r="G1" s="2009"/>
      <c r="H1" s="2009"/>
      <c r="I1" s="2009"/>
    </row>
    <row r="2" spans="1:12" s="81" customFormat="1" ht="13.8" x14ac:dyDescent="0.25">
      <c r="A2" s="275"/>
    </row>
    <row r="3" spans="1:12" s="81" customFormat="1" ht="13.8" x14ac:dyDescent="0.25">
      <c r="A3" s="2002" t="s">
        <v>796</v>
      </c>
      <c r="B3" s="2002"/>
      <c r="C3" s="2002"/>
      <c r="D3" s="2002"/>
      <c r="E3" s="2002"/>
      <c r="F3" s="2002"/>
      <c r="G3" s="2002"/>
      <c r="H3" s="2002"/>
      <c r="I3" s="2002"/>
      <c r="J3" s="352"/>
      <c r="K3" s="352"/>
      <c r="L3" s="352"/>
    </row>
    <row r="4" spans="1:12" s="81" customFormat="1" ht="14.4" thickBot="1" x14ac:dyDescent="0.3">
      <c r="A4" s="159"/>
      <c r="B4" s="160"/>
      <c r="C4" s="160"/>
      <c r="D4" s="160"/>
      <c r="E4" s="160"/>
      <c r="F4" s="160"/>
      <c r="G4" s="160"/>
      <c r="H4" s="160"/>
      <c r="I4" s="160"/>
    </row>
    <row r="5" spans="1:12" s="380" customFormat="1" ht="24" customHeight="1" x14ac:dyDescent="0.25">
      <c r="A5" s="655" t="s">
        <v>169</v>
      </c>
      <c r="B5" s="463" t="s">
        <v>241</v>
      </c>
      <c r="C5" s="463"/>
      <c r="D5" s="463"/>
      <c r="E5" s="463"/>
      <c r="F5" s="463" t="s">
        <v>178</v>
      </c>
      <c r="G5" s="463"/>
      <c r="H5" s="463"/>
      <c r="I5" s="1999" t="s">
        <v>11</v>
      </c>
    </row>
    <row r="6" spans="1:12" s="380" customFormat="1" ht="24" customHeight="1" x14ac:dyDescent="0.25">
      <c r="A6" s="656" t="s">
        <v>156</v>
      </c>
      <c r="B6" s="460"/>
      <c r="C6" s="521" t="s">
        <v>18</v>
      </c>
      <c r="D6" s="521"/>
      <c r="E6" s="460" t="s">
        <v>372</v>
      </c>
      <c r="F6" s="460"/>
      <c r="G6" s="521" t="s">
        <v>18</v>
      </c>
      <c r="H6" s="521"/>
      <c r="I6" s="2000"/>
    </row>
    <row r="7" spans="1:12" s="380" customFormat="1" ht="24" customHeight="1" thickBot="1" x14ac:dyDescent="0.3">
      <c r="A7" s="656"/>
      <c r="B7" s="661" t="s">
        <v>17</v>
      </c>
      <c r="C7" s="662" t="s">
        <v>393</v>
      </c>
      <c r="D7" s="662" t="s">
        <v>394</v>
      </c>
      <c r="E7" s="662" t="s">
        <v>19</v>
      </c>
      <c r="F7" s="662" t="s">
        <v>17</v>
      </c>
      <c r="G7" s="662" t="s">
        <v>393</v>
      </c>
      <c r="H7" s="662" t="s">
        <v>394</v>
      </c>
      <c r="I7" s="2000"/>
    </row>
    <row r="8" spans="1:12" x14ac:dyDescent="0.25">
      <c r="A8" s="609" t="s">
        <v>81</v>
      </c>
      <c r="B8" s="611" t="s">
        <v>23</v>
      </c>
      <c r="C8" s="611" t="s">
        <v>23</v>
      </c>
      <c r="D8" s="610" t="s">
        <v>23</v>
      </c>
      <c r="E8" s="610" t="s">
        <v>23</v>
      </c>
      <c r="F8" s="611" t="s">
        <v>23</v>
      </c>
      <c r="G8" s="611" t="s">
        <v>23</v>
      </c>
      <c r="H8" s="610" t="s">
        <v>23</v>
      </c>
      <c r="I8" s="626" t="s">
        <v>23</v>
      </c>
      <c r="J8" s="177"/>
      <c r="K8" s="177"/>
    </row>
    <row r="9" spans="1:12" x14ac:dyDescent="0.25">
      <c r="A9" s="613" t="s">
        <v>82</v>
      </c>
      <c r="B9" s="614" t="s">
        <v>23</v>
      </c>
      <c r="C9" s="615" t="s">
        <v>23</v>
      </c>
      <c r="D9" s="615" t="s">
        <v>23</v>
      </c>
      <c r="E9" s="615" t="s">
        <v>23</v>
      </c>
      <c r="F9" s="614" t="s">
        <v>23</v>
      </c>
      <c r="G9" s="615" t="s">
        <v>23</v>
      </c>
      <c r="H9" s="615" t="s">
        <v>23</v>
      </c>
      <c r="I9" s="616" t="s">
        <v>23</v>
      </c>
      <c r="J9" s="177"/>
      <c r="K9" s="177"/>
    </row>
    <row r="10" spans="1:12" x14ac:dyDescent="0.25">
      <c r="A10" s="613" t="s">
        <v>83</v>
      </c>
      <c r="B10" s="614" t="s">
        <v>23</v>
      </c>
      <c r="C10" s="614" t="s">
        <v>23</v>
      </c>
      <c r="D10" s="615" t="s">
        <v>23</v>
      </c>
      <c r="E10" s="615" t="s">
        <v>23</v>
      </c>
      <c r="F10" s="614" t="s">
        <v>23</v>
      </c>
      <c r="G10" s="614" t="s">
        <v>23</v>
      </c>
      <c r="H10" s="615" t="s">
        <v>23</v>
      </c>
      <c r="I10" s="616" t="s">
        <v>23</v>
      </c>
      <c r="J10" s="177"/>
      <c r="K10" s="177"/>
    </row>
    <row r="11" spans="1:12" x14ac:dyDescent="0.25">
      <c r="A11" s="613" t="s">
        <v>84</v>
      </c>
      <c r="B11" s="614" t="s">
        <v>23</v>
      </c>
      <c r="C11" s="615" t="s">
        <v>23</v>
      </c>
      <c r="D11" s="615" t="s">
        <v>23</v>
      </c>
      <c r="E11" s="615" t="s">
        <v>23</v>
      </c>
      <c r="F11" s="614" t="s">
        <v>23</v>
      </c>
      <c r="G11" s="615" t="s">
        <v>23</v>
      </c>
      <c r="H11" s="615" t="s">
        <v>23</v>
      </c>
      <c r="I11" s="616" t="s">
        <v>23</v>
      </c>
      <c r="J11" s="177"/>
      <c r="K11" s="177"/>
    </row>
    <row r="12" spans="1:12" x14ac:dyDescent="0.25">
      <c r="A12" s="620" t="s">
        <v>85</v>
      </c>
      <c r="B12" s="621" t="s">
        <v>23</v>
      </c>
      <c r="C12" s="621" t="s">
        <v>23</v>
      </c>
      <c r="D12" s="621" t="s">
        <v>23</v>
      </c>
      <c r="E12" s="621" t="s">
        <v>23</v>
      </c>
      <c r="F12" s="622" t="s">
        <v>23</v>
      </c>
      <c r="G12" s="622" t="s">
        <v>23</v>
      </c>
      <c r="H12" s="622" t="s">
        <v>23</v>
      </c>
      <c r="I12" s="623" t="s">
        <v>23</v>
      </c>
    </row>
    <row r="13" spans="1:12" x14ac:dyDescent="0.25">
      <c r="A13" s="613"/>
      <c r="B13" s="614"/>
      <c r="C13" s="615"/>
      <c r="D13" s="615"/>
      <c r="E13" s="615"/>
      <c r="F13" s="614"/>
      <c r="G13" s="615"/>
      <c r="H13" s="615"/>
      <c r="I13" s="616"/>
      <c r="J13" s="177"/>
      <c r="K13" s="177"/>
    </row>
    <row r="14" spans="1:12" x14ac:dyDescent="0.25">
      <c r="A14" s="620" t="s">
        <v>86</v>
      </c>
      <c r="B14" s="621">
        <v>6</v>
      </c>
      <c r="C14" s="621" t="s">
        <v>23</v>
      </c>
      <c r="D14" s="621" t="s">
        <v>23</v>
      </c>
      <c r="E14" s="621">
        <v>6</v>
      </c>
      <c r="F14" s="622">
        <v>7000</v>
      </c>
      <c r="G14" s="622" t="s">
        <v>23</v>
      </c>
      <c r="H14" s="622" t="s">
        <v>23</v>
      </c>
      <c r="I14" s="623">
        <v>42</v>
      </c>
    </row>
    <row r="15" spans="1:12" x14ac:dyDescent="0.25">
      <c r="A15" s="613"/>
      <c r="B15" s="614"/>
      <c r="C15" s="615"/>
      <c r="D15" s="615"/>
      <c r="E15" s="615"/>
      <c r="F15" s="614"/>
      <c r="G15" s="615"/>
      <c r="H15" s="615"/>
      <c r="I15" s="616"/>
      <c r="J15" s="177"/>
      <c r="K15" s="177"/>
    </row>
    <row r="16" spans="1:12" x14ac:dyDescent="0.25">
      <c r="A16" s="620" t="s">
        <v>87</v>
      </c>
      <c r="B16" s="621" t="s">
        <v>23</v>
      </c>
      <c r="C16" s="621" t="s">
        <v>23</v>
      </c>
      <c r="D16" s="621" t="s">
        <v>23</v>
      </c>
      <c r="E16" s="621" t="s">
        <v>23</v>
      </c>
      <c r="F16" s="622" t="s">
        <v>23</v>
      </c>
      <c r="G16" s="622" t="s">
        <v>23</v>
      </c>
      <c r="H16" s="622" t="s">
        <v>23</v>
      </c>
      <c r="I16" s="623" t="s">
        <v>23</v>
      </c>
    </row>
    <row r="17" spans="1:11" x14ac:dyDescent="0.25">
      <c r="A17" s="613"/>
      <c r="B17" s="615"/>
      <c r="C17" s="614"/>
      <c r="D17" s="615"/>
      <c r="E17" s="615"/>
      <c r="F17" s="615"/>
      <c r="G17" s="614"/>
      <c r="H17" s="615"/>
      <c r="I17" s="616"/>
      <c r="J17" s="177"/>
      <c r="K17" s="177"/>
    </row>
    <row r="18" spans="1:11" x14ac:dyDescent="0.25">
      <c r="A18" s="613" t="s">
        <v>160</v>
      </c>
      <c r="B18" s="614" t="s">
        <v>23</v>
      </c>
      <c r="C18" s="614" t="s">
        <v>23</v>
      </c>
      <c r="D18" s="615" t="s">
        <v>23</v>
      </c>
      <c r="E18" s="615" t="s">
        <v>23</v>
      </c>
      <c r="F18" s="614" t="s">
        <v>23</v>
      </c>
      <c r="G18" s="614" t="s">
        <v>23</v>
      </c>
      <c r="H18" s="615" t="s">
        <v>23</v>
      </c>
      <c r="I18" s="616" t="s">
        <v>23</v>
      </c>
      <c r="J18" s="177"/>
      <c r="K18" s="177"/>
    </row>
    <row r="19" spans="1:11" x14ac:dyDescent="0.25">
      <c r="A19" s="613" t="s">
        <v>89</v>
      </c>
      <c r="B19" s="614" t="s">
        <v>23</v>
      </c>
      <c r="C19" s="614" t="s">
        <v>23</v>
      </c>
      <c r="D19" s="615" t="s">
        <v>23</v>
      </c>
      <c r="E19" s="615" t="s">
        <v>23</v>
      </c>
      <c r="F19" s="614" t="s">
        <v>23</v>
      </c>
      <c r="G19" s="614" t="s">
        <v>23</v>
      </c>
      <c r="H19" s="615" t="s">
        <v>23</v>
      </c>
      <c r="I19" s="616" t="s">
        <v>23</v>
      </c>
      <c r="J19" s="177"/>
      <c r="K19" s="177"/>
    </row>
    <row r="20" spans="1:11" x14ac:dyDescent="0.25">
      <c r="A20" s="613" t="s">
        <v>90</v>
      </c>
      <c r="B20" s="615">
        <v>1</v>
      </c>
      <c r="C20" s="614">
        <v>2</v>
      </c>
      <c r="D20" s="615" t="s">
        <v>23</v>
      </c>
      <c r="E20" s="615">
        <v>3</v>
      </c>
      <c r="F20" s="615">
        <v>11000</v>
      </c>
      <c r="G20" s="614">
        <v>26000</v>
      </c>
      <c r="H20" s="615" t="s">
        <v>23</v>
      </c>
      <c r="I20" s="616">
        <v>63</v>
      </c>
      <c r="J20" s="177"/>
      <c r="K20" s="177"/>
    </row>
    <row r="21" spans="1:11" x14ac:dyDescent="0.25">
      <c r="A21" s="620" t="s">
        <v>91</v>
      </c>
      <c r="B21" s="621">
        <v>1</v>
      </c>
      <c r="C21" s="621">
        <v>2</v>
      </c>
      <c r="D21" s="621" t="s">
        <v>23</v>
      </c>
      <c r="E21" s="621">
        <v>3</v>
      </c>
      <c r="F21" s="622">
        <v>11000</v>
      </c>
      <c r="G21" s="622">
        <v>26000</v>
      </c>
      <c r="H21" s="622" t="s">
        <v>23</v>
      </c>
      <c r="I21" s="623">
        <v>63</v>
      </c>
    </row>
    <row r="22" spans="1:11" x14ac:dyDescent="0.25">
      <c r="A22" s="613"/>
      <c r="B22" s="615"/>
      <c r="C22" s="614"/>
      <c r="D22" s="615"/>
      <c r="E22" s="615"/>
      <c r="F22" s="615"/>
      <c r="G22" s="614"/>
      <c r="H22" s="615"/>
      <c r="I22" s="616"/>
      <c r="J22" s="177"/>
      <c r="K22" s="177"/>
    </row>
    <row r="23" spans="1:11" x14ac:dyDescent="0.25">
      <c r="A23" s="620" t="s">
        <v>92</v>
      </c>
      <c r="B23" s="621" t="s">
        <v>23</v>
      </c>
      <c r="C23" s="621">
        <v>25</v>
      </c>
      <c r="D23" s="621" t="s">
        <v>23</v>
      </c>
      <c r="E23" s="621">
        <v>25</v>
      </c>
      <c r="F23" s="622" t="s">
        <v>23</v>
      </c>
      <c r="G23" s="622">
        <v>80000</v>
      </c>
      <c r="H23" s="622" t="s">
        <v>23</v>
      </c>
      <c r="I23" s="623">
        <v>2000</v>
      </c>
    </row>
    <row r="24" spans="1:11" x14ac:dyDescent="0.25">
      <c r="A24" s="613"/>
      <c r="B24" s="615"/>
      <c r="C24" s="614"/>
      <c r="D24" s="615"/>
      <c r="E24" s="615"/>
      <c r="F24" s="615"/>
      <c r="G24" s="614"/>
      <c r="H24" s="615"/>
      <c r="I24" s="616"/>
      <c r="J24" s="177"/>
      <c r="K24" s="177"/>
    </row>
    <row r="25" spans="1:11" x14ac:dyDescent="0.25">
      <c r="A25" s="620" t="s">
        <v>93</v>
      </c>
      <c r="B25" s="621" t="s">
        <v>23</v>
      </c>
      <c r="C25" s="621">
        <v>4</v>
      </c>
      <c r="D25" s="621" t="s">
        <v>23</v>
      </c>
      <c r="E25" s="621">
        <v>4</v>
      </c>
      <c r="F25" s="622" t="s">
        <v>23</v>
      </c>
      <c r="G25" s="622">
        <v>45600</v>
      </c>
      <c r="H25" s="622" t="s">
        <v>23</v>
      </c>
      <c r="I25" s="623">
        <v>182</v>
      </c>
    </row>
    <row r="26" spans="1:11" x14ac:dyDescent="0.25">
      <c r="A26" s="613"/>
      <c r="B26" s="614"/>
      <c r="C26" s="615"/>
      <c r="D26" s="615"/>
      <c r="E26" s="615"/>
      <c r="F26" s="614"/>
      <c r="G26" s="615"/>
      <c r="H26" s="615"/>
      <c r="I26" s="616"/>
      <c r="J26" s="177"/>
      <c r="K26" s="177"/>
    </row>
    <row r="27" spans="1:11" x14ac:dyDescent="0.25">
      <c r="A27" s="613" t="s">
        <v>94</v>
      </c>
      <c r="B27" s="615" t="s">
        <v>23</v>
      </c>
      <c r="C27" s="615" t="s">
        <v>23</v>
      </c>
      <c r="D27" s="615" t="s">
        <v>23</v>
      </c>
      <c r="E27" s="615" t="s">
        <v>23</v>
      </c>
      <c r="F27" s="614" t="s">
        <v>23</v>
      </c>
      <c r="G27" s="614" t="s">
        <v>23</v>
      </c>
      <c r="H27" s="614" t="s">
        <v>23</v>
      </c>
      <c r="I27" s="617" t="s">
        <v>23</v>
      </c>
      <c r="J27" s="177"/>
      <c r="K27" s="177"/>
    </row>
    <row r="28" spans="1:11" x14ac:dyDescent="0.25">
      <c r="A28" s="613" t="s">
        <v>95</v>
      </c>
      <c r="B28" s="615" t="s">
        <v>23</v>
      </c>
      <c r="C28" s="614" t="s">
        <v>23</v>
      </c>
      <c r="D28" s="614" t="s">
        <v>23</v>
      </c>
      <c r="E28" s="615" t="s">
        <v>23</v>
      </c>
      <c r="F28" s="615" t="s">
        <v>23</v>
      </c>
      <c r="G28" s="614" t="s">
        <v>23</v>
      </c>
      <c r="H28" s="614" t="s">
        <v>23</v>
      </c>
      <c r="I28" s="616" t="s">
        <v>23</v>
      </c>
      <c r="J28" s="177"/>
      <c r="K28" s="177"/>
    </row>
    <row r="29" spans="1:11" x14ac:dyDescent="0.25">
      <c r="A29" s="613" t="s">
        <v>96</v>
      </c>
      <c r="B29" s="614" t="s">
        <v>23</v>
      </c>
      <c r="C29" s="614" t="s">
        <v>23</v>
      </c>
      <c r="D29" s="615" t="s">
        <v>23</v>
      </c>
      <c r="E29" s="615" t="s">
        <v>23</v>
      </c>
      <c r="F29" s="614" t="s">
        <v>23</v>
      </c>
      <c r="G29" s="614" t="s">
        <v>23</v>
      </c>
      <c r="H29" s="615" t="s">
        <v>23</v>
      </c>
      <c r="I29" s="616" t="s">
        <v>23</v>
      </c>
      <c r="J29" s="177"/>
      <c r="K29" s="177"/>
    </row>
    <row r="30" spans="1:11" x14ac:dyDescent="0.25">
      <c r="A30" s="620" t="s">
        <v>97</v>
      </c>
      <c r="B30" s="621" t="s">
        <v>23</v>
      </c>
      <c r="C30" s="621" t="s">
        <v>23</v>
      </c>
      <c r="D30" s="621" t="s">
        <v>23</v>
      </c>
      <c r="E30" s="621" t="s">
        <v>23</v>
      </c>
      <c r="F30" s="622" t="s">
        <v>23</v>
      </c>
      <c r="G30" s="622" t="s">
        <v>23</v>
      </c>
      <c r="H30" s="622" t="s">
        <v>23</v>
      </c>
      <c r="I30" s="623" t="s">
        <v>23</v>
      </c>
    </row>
    <row r="31" spans="1:11" x14ac:dyDescent="0.25">
      <c r="A31" s="613"/>
      <c r="B31" s="614"/>
      <c r="C31" s="615"/>
      <c r="D31" s="615"/>
      <c r="E31" s="615"/>
      <c r="F31" s="614"/>
      <c r="G31" s="615"/>
      <c r="H31" s="615"/>
      <c r="I31" s="616"/>
      <c r="J31" s="177"/>
      <c r="K31" s="177"/>
    </row>
    <row r="32" spans="1:11" x14ac:dyDescent="0.25">
      <c r="A32" s="613" t="s">
        <v>98</v>
      </c>
      <c r="B32" s="615" t="s">
        <v>23</v>
      </c>
      <c r="C32" s="615">
        <v>6</v>
      </c>
      <c r="D32" s="615" t="s">
        <v>23</v>
      </c>
      <c r="E32" s="615">
        <v>6</v>
      </c>
      <c r="F32" s="614" t="s">
        <v>23</v>
      </c>
      <c r="G32" s="614">
        <v>19700</v>
      </c>
      <c r="H32" s="614" t="s">
        <v>23</v>
      </c>
      <c r="I32" s="617">
        <v>118</v>
      </c>
      <c r="J32" s="177"/>
      <c r="K32" s="177"/>
    </row>
    <row r="33" spans="1:11" x14ac:dyDescent="0.25">
      <c r="A33" s="613" t="s">
        <v>99</v>
      </c>
      <c r="B33" s="614" t="s">
        <v>23</v>
      </c>
      <c r="C33" s="615">
        <v>3</v>
      </c>
      <c r="D33" s="615" t="s">
        <v>23</v>
      </c>
      <c r="E33" s="615">
        <v>3</v>
      </c>
      <c r="F33" s="614" t="s">
        <v>23</v>
      </c>
      <c r="G33" s="615">
        <v>17000</v>
      </c>
      <c r="H33" s="615" t="s">
        <v>23</v>
      </c>
      <c r="I33" s="616">
        <v>51</v>
      </c>
      <c r="J33" s="177"/>
      <c r="K33" s="177"/>
    </row>
    <row r="34" spans="1:11" x14ac:dyDescent="0.25">
      <c r="A34" s="613" t="s">
        <v>100</v>
      </c>
      <c r="B34" s="615" t="s">
        <v>23</v>
      </c>
      <c r="C34" s="615" t="s">
        <v>23</v>
      </c>
      <c r="D34" s="615" t="s">
        <v>23</v>
      </c>
      <c r="E34" s="615" t="s">
        <v>23</v>
      </c>
      <c r="F34" s="614" t="s">
        <v>23</v>
      </c>
      <c r="G34" s="614" t="s">
        <v>23</v>
      </c>
      <c r="H34" s="614" t="s">
        <v>23</v>
      </c>
      <c r="I34" s="617" t="s">
        <v>23</v>
      </c>
      <c r="J34" s="177"/>
      <c r="K34" s="177"/>
    </row>
    <row r="35" spans="1:11" x14ac:dyDescent="0.25">
      <c r="A35" s="613" t="s">
        <v>101</v>
      </c>
      <c r="B35" s="615" t="s">
        <v>23</v>
      </c>
      <c r="C35" s="614" t="s">
        <v>23</v>
      </c>
      <c r="D35" s="614" t="s">
        <v>23</v>
      </c>
      <c r="E35" s="615" t="s">
        <v>23</v>
      </c>
      <c r="F35" s="615" t="s">
        <v>23</v>
      </c>
      <c r="G35" s="614" t="s">
        <v>23</v>
      </c>
      <c r="H35" s="614" t="s">
        <v>23</v>
      </c>
      <c r="I35" s="616" t="s">
        <v>23</v>
      </c>
      <c r="J35" s="177"/>
      <c r="K35" s="177"/>
    </row>
    <row r="36" spans="1:11" x14ac:dyDescent="0.25">
      <c r="A36" s="620" t="s">
        <v>102</v>
      </c>
      <c r="B36" s="621" t="s">
        <v>23</v>
      </c>
      <c r="C36" s="621">
        <v>9</v>
      </c>
      <c r="D36" s="621" t="s">
        <v>23</v>
      </c>
      <c r="E36" s="621">
        <v>9</v>
      </c>
      <c r="F36" s="622" t="s">
        <v>23</v>
      </c>
      <c r="G36" s="622">
        <v>18800</v>
      </c>
      <c r="H36" s="622" t="s">
        <v>23</v>
      </c>
      <c r="I36" s="623">
        <v>169</v>
      </c>
    </row>
    <row r="37" spans="1:11" x14ac:dyDescent="0.25">
      <c r="A37" s="613"/>
      <c r="B37" s="614"/>
      <c r="C37" s="614"/>
      <c r="D37" s="615"/>
      <c r="E37" s="615"/>
      <c r="F37" s="614"/>
      <c r="G37" s="614"/>
      <c r="H37" s="615"/>
      <c r="I37" s="616"/>
      <c r="J37" s="177"/>
      <c r="K37" s="177"/>
    </row>
    <row r="38" spans="1:11" x14ac:dyDescent="0.25">
      <c r="A38" s="620" t="s">
        <v>103</v>
      </c>
      <c r="B38" s="621" t="s">
        <v>23</v>
      </c>
      <c r="C38" s="621" t="s">
        <v>23</v>
      </c>
      <c r="D38" s="621" t="s">
        <v>23</v>
      </c>
      <c r="E38" s="621" t="s">
        <v>23</v>
      </c>
      <c r="F38" s="622" t="s">
        <v>23</v>
      </c>
      <c r="G38" s="622" t="s">
        <v>23</v>
      </c>
      <c r="H38" s="622" t="s">
        <v>23</v>
      </c>
      <c r="I38" s="623" t="s">
        <v>23</v>
      </c>
    </row>
    <row r="39" spans="1:11" x14ac:dyDescent="0.25">
      <c r="A39" s="613"/>
      <c r="B39" s="614"/>
      <c r="C39" s="614"/>
      <c r="D39" s="615"/>
      <c r="E39" s="615"/>
      <c r="F39" s="614"/>
      <c r="G39" s="614"/>
      <c r="H39" s="615"/>
      <c r="I39" s="616"/>
      <c r="J39" s="177"/>
      <c r="K39" s="177"/>
    </row>
    <row r="40" spans="1:11" x14ac:dyDescent="0.25">
      <c r="A40" s="613" t="s">
        <v>161</v>
      </c>
      <c r="B40" s="614" t="s">
        <v>23</v>
      </c>
      <c r="C40" s="614">
        <v>97</v>
      </c>
      <c r="D40" s="615" t="s">
        <v>23</v>
      </c>
      <c r="E40" s="615">
        <v>97</v>
      </c>
      <c r="F40" s="614" t="s">
        <v>23</v>
      </c>
      <c r="G40" s="614">
        <v>78000</v>
      </c>
      <c r="H40" s="615" t="s">
        <v>23</v>
      </c>
      <c r="I40" s="616">
        <v>7566</v>
      </c>
      <c r="J40" s="177"/>
      <c r="K40" s="177"/>
    </row>
    <row r="41" spans="1:11" x14ac:dyDescent="0.25">
      <c r="A41" s="613" t="s">
        <v>105</v>
      </c>
      <c r="B41" s="615" t="s">
        <v>23</v>
      </c>
      <c r="C41" s="614" t="s">
        <v>23</v>
      </c>
      <c r="D41" s="615" t="s">
        <v>23</v>
      </c>
      <c r="E41" s="615" t="s">
        <v>23</v>
      </c>
      <c r="F41" s="615" t="s">
        <v>23</v>
      </c>
      <c r="G41" s="614" t="s">
        <v>23</v>
      </c>
      <c r="H41" s="615" t="s">
        <v>23</v>
      </c>
      <c r="I41" s="616" t="s">
        <v>23</v>
      </c>
      <c r="J41" s="177"/>
      <c r="K41" s="177"/>
    </row>
    <row r="42" spans="1:11" x14ac:dyDescent="0.25">
      <c r="A42" s="613" t="s">
        <v>106</v>
      </c>
      <c r="B42" s="619" t="s">
        <v>23</v>
      </c>
      <c r="C42" s="614" t="s">
        <v>23</v>
      </c>
      <c r="D42" s="615" t="s">
        <v>23</v>
      </c>
      <c r="E42" s="615" t="s">
        <v>23</v>
      </c>
      <c r="F42" s="619" t="s">
        <v>23</v>
      </c>
      <c r="G42" s="614" t="s">
        <v>23</v>
      </c>
      <c r="H42" s="615" t="s">
        <v>23</v>
      </c>
      <c r="I42" s="616" t="s">
        <v>23</v>
      </c>
      <c r="J42" s="177"/>
      <c r="K42" s="177"/>
    </row>
    <row r="43" spans="1:11" x14ac:dyDescent="0.25">
      <c r="A43" s="613" t="s">
        <v>107</v>
      </c>
      <c r="B43" s="614" t="s">
        <v>23</v>
      </c>
      <c r="C43" s="615" t="s">
        <v>23</v>
      </c>
      <c r="D43" s="615" t="s">
        <v>23</v>
      </c>
      <c r="E43" s="615" t="s">
        <v>23</v>
      </c>
      <c r="F43" s="614" t="s">
        <v>23</v>
      </c>
      <c r="G43" s="615" t="s">
        <v>23</v>
      </c>
      <c r="H43" s="615" t="s">
        <v>23</v>
      </c>
      <c r="I43" s="616" t="s">
        <v>23</v>
      </c>
      <c r="J43" s="177"/>
      <c r="K43" s="177"/>
    </row>
    <row r="44" spans="1:11" x14ac:dyDescent="0.25">
      <c r="A44" s="613" t="s">
        <v>108</v>
      </c>
      <c r="B44" s="615" t="s">
        <v>23</v>
      </c>
      <c r="C44" s="615" t="s">
        <v>23</v>
      </c>
      <c r="D44" s="615" t="s">
        <v>23</v>
      </c>
      <c r="E44" s="615" t="s">
        <v>23</v>
      </c>
      <c r="F44" s="614" t="s">
        <v>23</v>
      </c>
      <c r="G44" s="614" t="s">
        <v>23</v>
      </c>
      <c r="H44" s="614" t="s">
        <v>23</v>
      </c>
      <c r="I44" s="617" t="s">
        <v>23</v>
      </c>
      <c r="J44" s="177"/>
      <c r="K44" s="177"/>
    </row>
    <row r="45" spans="1:11" x14ac:dyDescent="0.25">
      <c r="A45" s="613" t="s">
        <v>109</v>
      </c>
      <c r="B45" s="615" t="s">
        <v>23</v>
      </c>
      <c r="C45" s="614">
        <v>155</v>
      </c>
      <c r="D45" s="615" t="s">
        <v>23</v>
      </c>
      <c r="E45" s="615">
        <v>155</v>
      </c>
      <c r="F45" s="615" t="s">
        <v>23</v>
      </c>
      <c r="G45" s="614">
        <v>40000</v>
      </c>
      <c r="H45" s="615" t="s">
        <v>23</v>
      </c>
      <c r="I45" s="616">
        <v>6200</v>
      </c>
    </row>
    <row r="46" spans="1:11" x14ac:dyDescent="0.25">
      <c r="A46" s="613" t="s">
        <v>110</v>
      </c>
      <c r="B46" s="614" t="s">
        <v>23</v>
      </c>
      <c r="C46" s="614">
        <v>1</v>
      </c>
      <c r="D46" s="615" t="s">
        <v>23</v>
      </c>
      <c r="E46" s="615">
        <v>1</v>
      </c>
      <c r="F46" s="614" t="s">
        <v>23</v>
      </c>
      <c r="G46" s="614">
        <v>25000</v>
      </c>
      <c r="H46" s="615" t="s">
        <v>23</v>
      </c>
      <c r="I46" s="616">
        <v>25</v>
      </c>
    </row>
    <row r="47" spans="1:11" x14ac:dyDescent="0.25">
      <c r="A47" s="613" t="s">
        <v>111</v>
      </c>
      <c r="B47" s="614" t="s">
        <v>23</v>
      </c>
      <c r="C47" s="615">
        <v>112</v>
      </c>
      <c r="D47" s="615" t="s">
        <v>23</v>
      </c>
      <c r="E47" s="615">
        <v>112</v>
      </c>
      <c r="F47" s="614" t="s">
        <v>23</v>
      </c>
      <c r="G47" s="615">
        <v>80000</v>
      </c>
      <c r="H47" s="615" t="s">
        <v>23</v>
      </c>
      <c r="I47" s="616">
        <v>8960</v>
      </c>
      <c r="J47" s="177"/>
      <c r="K47" s="177"/>
    </row>
    <row r="48" spans="1:11" x14ac:dyDescent="0.25">
      <c r="A48" s="613" t="s">
        <v>112</v>
      </c>
      <c r="B48" s="615" t="s">
        <v>23</v>
      </c>
      <c r="C48" s="615">
        <v>34</v>
      </c>
      <c r="D48" s="615" t="s">
        <v>23</v>
      </c>
      <c r="E48" s="615">
        <v>34</v>
      </c>
      <c r="F48" s="614" t="s">
        <v>23</v>
      </c>
      <c r="G48" s="614">
        <v>60000</v>
      </c>
      <c r="H48" s="614" t="s">
        <v>23</v>
      </c>
      <c r="I48" s="616">
        <v>2040</v>
      </c>
    </row>
    <row r="49" spans="1:11" x14ac:dyDescent="0.25">
      <c r="A49" s="620" t="s">
        <v>113</v>
      </c>
      <c r="B49" s="621" t="s">
        <v>23</v>
      </c>
      <c r="C49" s="621">
        <v>399</v>
      </c>
      <c r="D49" s="621" t="s">
        <v>23</v>
      </c>
      <c r="E49" s="621">
        <v>399</v>
      </c>
      <c r="F49" s="622" t="s">
        <v>23</v>
      </c>
      <c r="G49" s="622">
        <v>62133</v>
      </c>
      <c r="H49" s="622" t="s">
        <v>23</v>
      </c>
      <c r="I49" s="623">
        <v>24791</v>
      </c>
    </row>
    <row r="50" spans="1:11" x14ac:dyDescent="0.25">
      <c r="A50" s="613"/>
      <c r="B50" s="615"/>
      <c r="C50" s="615"/>
      <c r="D50" s="615"/>
      <c r="E50" s="615"/>
      <c r="F50" s="614"/>
      <c r="G50" s="614"/>
      <c r="H50" s="614"/>
      <c r="I50" s="617"/>
      <c r="J50" s="177"/>
      <c r="K50" s="177"/>
    </row>
    <row r="51" spans="1:11" x14ac:dyDescent="0.25">
      <c r="A51" s="620" t="s">
        <v>114</v>
      </c>
      <c r="B51" s="621" t="s">
        <v>23</v>
      </c>
      <c r="C51" s="621" t="s">
        <v>23</v>
      </c>
      <c r="D51" s="621" t="s">
        <v>23</v>
      </c>
      <c r="E51" s="621" t="s">
        <v>23</v>
      </c>
      <c r="F51" s="622" t="s">
        <v>23</v>
      </c>
      <c r="G51" s="622" t="s">
        <v>23</v>
      </c>
      <c r="H51" s="622" t="s">
        <v>23</v>
      </c>
      <c r="I51" s="623" t="s">
        <v>23</v>
      </c>
    </row>
    <row r="52" spans="1:11" x14ac:dyDescent="0.25">
      <c r="A52" s="613"/>
      <c r="B52" s="615"/>
      <c r="C52" s="615"/>
      <c r="D52" s="615"/>
      <c r="E52" s="615"/>
      <c r="F52" s="614"/>
      <c r="G52" s="614"/>
      <c r="H52" s="614"/>
      <c r="I52" s="617"/>
      <c r="J52" s="177"/>
      <c r="K52" s="177"/>
    </row>
    <row r="53" spans="1:11" x14ac:dyDescent="0.25">
      <c r="A53" s="613" t="s">
        <v>115</v>
      </c>
      <c r="B53" s="615" t="s">
        <v>23</v>
      </c>
      <c r="C53" s="615" t="s">
        <v>23</v>
      </c>
      <c r="D53" s="615" t="s">
        <v>23</v>
      </c>
      <c r="E53" s="615" t="s">
        <v>23</v>
      </c>
      <c r="F53" s="614" t="s">
        <v>23</v>
      </c>
      <c r="G53" s="614" t="s">
        <v>23</v>
      </c>
      <c r="H53" s="614" t="s">
        <v>23</v>
      </c>
      <c r="I53" s="617" t="s">
        <v>23</v>
      </c>
      <c r="J53" s="177"/>
      <c r="K53" s="177"/>
    </row>
    <row r="54" spans="1:11" x14ac:dyDescent="0.25">
      <c r="A54" s="613" t="s">
        <v>116</v>
      </c>
      <c r="B54" s="615" t="s">
        <v>23</v>
      </c>
      <c r="C54" s="615" t="s">
        <v>23</v>
      </c>
      <c r="D54" s="615" t="s">
        <v>23</v>
      </c>
      <c r="E54" s="615" t="s">
        <v>23</v>
      </c>
      <c r="F54" s="614" t="s">
        <v>23</v>
      </c>
      <c r="G54" s="614" t="s">
        <v>23</v>
      </c>
      <c r="H54" s="614" t="s">
        <v>23</v>
      </c>
      <c r="I54" s="617" t="s">
        <v>23</v>
      </c>
      <c r="J54" s="177"/>
      <c r="K54" s="177"/>
    </row>
    <row r="55" spans="1:11" x14ac:dyDescent="0.25">
      <c r="A55" s="613" t="s">
        <v>117</v>
      </c>
      <c r="B55" s="615" t="s">
        <v>23</v>
      </c>
      <c r="C55" s="615" t="s">
        <v>23</v>
      </c>
      <c r="D55" s="615" t="s">
        <v>23</v>
      </c>
      <c r="E55" s="615" t="s">
        <v>23</v>
      </c>
      <c r="F55" s="614" t="s">
        <v>23</v>
      </c>
      <c r="G55" s="614" t="s">
        <v>23</v>
      </c>
      <c r="H55" s="614" t="s">
        <v>23</v>
      </c>
      <c r="I55" s="617" t="s">
        <v>23</v>
      </c>
      <c r="J55" s="177"/>
      <c r="K55" s="177"/>
    </row>
    <row r="56" spans="1:11" x14ac:dyDescent="0.25">
      <c r="A56" s="613" t="s">
        <v>118</v>
      </c>
      <c r="B56" s="615" t="s">
        <v>23</v>
      </c>
      <c r="C56" s="615" t="s">
        <v>23</v>
      </c>
      <c r="D56" s="615" t="s">
        <v>23</v>
      </c>
      <c r="E56" s="615" t="s">
        <v>23</v>
      </c>
      <c r="F56" s="614" t="s">
        <v>23</v>
      </c>
      <c r="G56" s="614" t="s">
        <v>23</v>
      </c>
      <c r="H56" s="614" t="s">
        <v>23</v>
      </c>
      <c r="I56" s="617" t="s">
        <v>23</v>
      </c>
      <c r="J56" s="177"/>
      <c r="K56" s="177"/>
    </row>
    <row r="57" spans="1:11" x14ac:dyDescent="0.25">
      <c r="A57" s="613" t="s">
        <v>119</v>
      </c>
      <c r="B57" s="615" t="s">
        <v>23</v>
      </c>
      <c r="C57" s="615" t="s">
        <v>23</v>
      </c>
      <c r="D57" s="615" t="s">
        <v>23</v>
      </c>
      <c r="E57" s="615" t="s">
        <v>23</v>
      </c>
      <c r="F57" s="614" t="s">
        <v>23</v>
      </c>
      <c r="G57" s="614" t="s">
        <v>23</v>
      </c>
      <c r="H57" s="614" t="s">
        <v>23</v>
      </c>
      <c r="I57" s="617" t="s">
        <v>23</v>
      </c>
      <c r="J57" s="177"/>
      <c r="K57" s="177"/>
    </row>
    <row r="58" spans="1:11" x14ac:dyDescent="0.25">
      <c r="A58" s="620" t="s">
        <v>176</v>
      </c>
      <c r="B58" s="621" t="s">
        <v>23</v>
      </c>
      <c r="C58" s="621" t="s">
        <v>23</v>
      </c>
      <c r="D58" s="621" t="s">
        <v>23</v>
      </c>
      <c r="E58" s="621" t="s">
        <v>23</v>
      </c>
      <c r="F58" s="622" t="s">
        <v>23</v>
      </c>
      <c r="G58" s="622" t="s">
        <v>23</v>
      </c>
      <c r="H58" s="622" t="s">
        <v>23</v>
      </c>
      <c r="I58" s="623" t="s">
        <v>23</v>
      </c>
    </row>
    <row r="59" spans="1:11" x14ac:dyDescent="0.25">
      <c r="A59" s="613"/>
      <c r="B59" s="615"/>
      <c r="C59" s="615"/>
      <c r="D59" s="615"/>
      <c r="E59" s="615"/>
      <c r="F59" s="614"/>
      <c r="G59" s="614"/>
      <c r="H59" s="614"/>
      <c r="I59" s="617"/>
      <c r="J59" s="177"/>
      <c r="K59" s="177"/>
    </row>
    <row r="60" spans="1:11" x14ac:dyDescent="0.25">
      <c r="A60" s="613" t="s">
        <v>121</v>
      </c>
      <c r="B60" s="615" t="s">
        <v>23</v>
      </c>
      <c r="C60" s="615">
        <v>12</v>
      </c>
      <c r="D60" s="615" t="s">
        <v>23</v>
      </c>
      <c r="E60" s="615">
        <v>12</v>
      </c>
      <c r="F60" s="614" t="s">
        <v>23</v>
      </c>
      <c r="G60" s="614">
        <v>48000</v>
      </c>
      <c r="H60" s="614" t="s">
        <v>23</v>
      </c>
      <c r="I60" s="617">
        <v>576</v>
      </c>
      <c r="J60" s="177"/>
      <c r="K60" s="177"/>
    </row>
    <row r="61" spans="1:11" x14ac:dyDescent="0.25">
      <c r="A61" s="613" t="s">
        <v>122</v>
      </c>
      <c r="B61" s="615" t="s">
        <v>23</v>
      </c>
      <c r="C61" s="615" t="s">
        <v>23</v>
      </c>
      <c r="D61" s="615" t="s">
        <v>23</v>
      </c>
      <c r="E61" s="615" t="s">
        <v>23</v>
      </c>
      <c r="F61" s="614" t="s">
        <v>23</v>
      </c>
      <c r="G61" s="614" t="s">
        <v>23</v>
      </c>
      <c r="H61" s="614" t="s">
        <v>23</v>
      </c>
      <c r="I61" s="617" t="s">
        <v>23</v>
      </c>
      <c r="J61" s="177"/>
      <c r="K61" s="177"/>
    </row>
    <row r="62" spans="1:11" x14ac:dyDescent="0.25">
      <c r="A62" s="613" t="s">
        <v>123</v>
      </c>
      <c r="B62" s="615" t="s">
        <v>23</v>
      </c>
      <c r="C62" s="615" t="s">
        <v>23</v>
      </c>
      <c r="D62" s="615" t="s">
        <v>23</v>
      </c>
      <c r="E62" s="615" t="s">
        <v>23</v>
      </c>
      <c r="F62" s="614" t="s">
        <v>23</v>
      </c>
      <c r="G62" s="614" t="s">
        <v>23</v>
      </c>
      <c r="H62" s="614" t="s">
        <v>23</v>
      </c>
      <c r="I62" s="617" t="s">
        <v>23</v>
      </c>
      <c r="J62" s="177"/>
      <c r="K62" s="177"/>
    </row>
    <row r="63" spans="1:11" x14ac:dyDescent="0.25">
      <c r="A63" s="620" t="s">
        <v>124</v>
      </c>
      <c r="B63" s="621" t="s">
        <v>23</v>
      </c>
      <c r="C63" s="621">
        <v>12</v>
      </c>
      <c r="D63" s="621" t="s">
        <v>23</v>
      </c>
      <c r="E63" s="621">
        <v>12</v>
      </c>
      <c r="F63" s="622" t="s">
        <v>23</v>
      </c>
      <c r="G63" s="622">
        <v>48000</v>
      </c>
      <c r="H63" s="622" t="s">
        <v>23</v>
      </c>
      <c r="I63" s="623">
        <v>576</v>
      </c>
    </row>
    <row r="64" spans="1:11" x14ac:dyDescent="0.25">
      <c r="A64" s="613"/>
      <c r="B64" s="615"/>
      <c r="C64" s="615"/>
      <c r="D64" s="615"/>
      <c r="E64" s="615"/>
      <c r="F64" s="614"/>
      <c r="G64" s="614"/>
      <c r="H64" s="614"/>
      <c r="I64" s="617"/>
      <c r="J64" s="177"/>
      <c r="K64" s="177"/>
    </row>
    <row r="65" spans="1:11" x14ac:dyDescent="0.25">
      <c r="A65" s="620" t="s">
        <v>125</v>
      </c>
      <c r="B65" s="621" t="s">
        <v>23</v>
      </c>
      <c r="C65" s="621" t="s">
        <v>23</v>
      </c>
      <c r="D65" s="621" t="s">
        <v>23</v>
      </c>
      <c r="E65" s="621" t="s">
        <v>23</v>
      </c>
      <c r="F65" s="622" t="s">
        <v>23</v>
      </c>
      <c r="G65" s="622" t="s">
        <v>23</v>
      </c>
      <c r="H65" s="622" t="s">
        <v>23</v>
      </c>
      <c r="I65" s="623" t="s">
        <v>23</v>
      </c>
    </row>
    <row r="66" spans="1:11" x14ac:dyDescent="0.25">
      <c r="A66" s="613"/>
      <c r="B66" s="615"/>
      <c r="C66" s="615"/>
      <c r="D66" s="615"/>
      <c r="E66" s="615"/>
      <c r="F66" s="614"/>
      <c r="G66" s="614"/>
      <c r="H66" s="614"/>
      <c r="I66" s="617"/>
      <c r="J66" s="177"/>
      <c r="K66" s="177"/>
    </row>
    <row r="67" spans="1:11" x14ac:dyDescent="0.25">
      <c r="A67" s="613" t="s">
        <v>126</v>
      </c>
      <c r="B67" s="615" t="s">
        <v>23</v>
      </c>
      <c r="C67" s="615" t="s">
        <v>23</v>
      </c>
      <c r="D67" s="615" t="s">
        <v>23</v>
      </c>
      <c r="E67" s="615" t="s">
        <v>23</v>
      </c>
      <c r="F67" s="614" t="s">
        <v>23</v>
      </c>
      <c r="G67" s="614" t="s">
        <v>23</v>
      </c>
      <c r="H67" s="614" t="s">
        <v>23</v>
      </c>
      <c r="I67" s="617" t="s">
        <v>23</v>
      </c>
      <c r="J67" s="177"/>
      <c r="K67" s="177"/>
    </row>
    <row r="68" spans="1:11" x14ac:dyDescent="0.25">
      <c r="A68" s="613" t="s">
        <v>127</v>
      </c>
      <c r="B68" s="615" t="s">
        <v>23</v>
      </c>
      <c r="C68" s="615">
        <v>3</v>
      </c>
      <c r="D68" s="615" t="s">
        <v>23</v>
      </c>
      <c r="E68" s="615">
        <v>3</v>
      </c>
      <c r="F68" s="614" t="s">
        <v>23</v>
      </c>
      <c r="G68" s="614">
        <v>48500</v>
      </c>
      <c r="H68" s="614" t="s">
        <v>23</v>
      </c>
      <c r="I68" s="617">
        <v>145</v>
      </c>
      <c r="J68" s="177"/>
      <c r="K68" s="177"/>
    </row>
    <row r="69" spans="1:11" x14ac:dyDescent="0.25">
      <c r="A69" s="620" t="s">
        <v>128</v>
      </c>
      <c r="B69" s="621" t="s">
        <v>23</v>
      </c>
      <c r="C69" s="621">
        <v>3</v>
      </c>
      <c r="D69" s="621" t="s">
        <v>23</v>
      </c>
      <c r="E69" s="621">
        <v>3</v>
      </c>
      <c r="F69" s="622" t="s">
        <v>23</v>
      </c>
      <c r="G69" s="622">
        <v>48500</v>
      </c>
      <c r="H69" s="622" t="s">
        <v>23</v>
      </c>
      <c r="I69" s="623">
        <v>145</v>
      </c>
    </row>
    <row r="70" spans="1:11" x14ac:dyDescent="0.25">
      <c r="A70" s="613"/>
      <c r="B70" s="615"/>
      <c r="C70" s="615"/>
      <c r="D70" s="615"/>
      <c r="E70" s="615"/>
      <c r="F70" s="614"/>
      <c r="G70" s="614"/>
      <c r="H70" s="614"/>
      <c r="I70" s="617"/>
      <c r="J70" s="177"/>
      <c r="K70" s="177"/>
    </row>
    <row r="71" spans="1:11" x14ac:dyDescent="0.25">
      <c r="A71" s="613" t="s">
        <v>129</v>
      </c>
      <c r="B71" s="615" t="s">
        <v>23</v>
      </c>
      <c r="C71" s="615" t="s">
        <v>23</v>
      </c>
      <c r="D71" s="615" t="s">
        <v>23</v>
      </c>
      <c r="E71" s="615" t="s">
        <v>23</v>
      </c>
      <c r="F71" s="614" t="s">
        <v>23</v>
      </c>
      <c r="G71" s="614" t="s">
        <v>23</v>
      </c>
      <c r="H71" s="614" t="s">
        <v>23</v>
      </c>
      <c r="I71" s="617" t="s">
        <v>23</v>
      </c>
      <c r="J71" s="177"/>
      <c r="K71" s="177"/>
    </row>
    <row r="72" spans="1:11" x14ac:dyDescent="0.25">
      <c r="A72" s="613" t="s">
        <v>130</v>
      </c>
      <c r="B72" s="615">
        <v>70</v>
      </c>
      <c r="C72" s="615">
        <v>416</v>
      </c>
      <c r="D72" s="615" t="s">
        <v>23</v>
      </c>
      <c r="E72" s="615">
        <v>486</v>
      </c>
      <c r="F72" s="614">
        <v>1500</v>
      </c>
      <c r="G72" s="614">
        <v>49200</v>
      </c>
      <c r="H72" s="614" t="s">
        <v>23</v>
      </c>
      <c r="I72" s="617">
        <v>20572</v>
      </c>
      <c r="J72" s="177"/>
      <c r="K72" s="177"/>
    </row>
    <row r="73" spans="1:11" x14ac:dyDescent="0.25">
      <c r="A73" s="613" t="s">
        <v>131</v>
      </c>
      <c r="B73" s="615" t="s">
        <v>23</v>
      </c>
      <c r="C73" s="615">
        <v>60</v>
      </c>
      <c r="D73" s="615" t="s">
        <v>23</v>
      </c>
      <c r="E73" s="615">
        <v>60</v>
      </c>
      <c r="F73" s="614" t="s">
        <v>23</v>
      </c>
      <c r="G73" s="614">
        <v>25000</v>
      </c>
      <c r="H73" s="614" t="s">
        <v>23</v>
      </c>
      <c r="I73" s="617">
        <v>1500</v>
      </c>
      <c r="J73" s="177"/>
      <c r="K73" s="177"/>
    </row>
    <row r="74" spans="1:11" x14ac:dyDescent="0.25">
      <c r="A74" s="613" t="s">
        <v>132</v>
      </c>
      <c r="B74" s="615" t="s">
        <v>23</v>
      </c>
      <c r="C74" s="615" t="s">
        <v>23</v>
      </c>
      <c r="D74" s="615" t="s">
        <v>23</v>
      </c>
      <c r="E74" s="615" t="s">
        <v>23</v>
      </c>
      <c r="F74" s="614" t="s">
        <v>23</v>
      </c>
      <c r="G74" s="614" t="s">
        <v>23</v>
      </c>
      <c r="H74" s="614" t="s">
        <v>23</v>
      </c>
      <c r="I74" s="617" t="s">
        <v>23</v>
      </c>
      <c r="J74" s="177"/>
      <c r="K74" s="177"/>
    </row>
    <row r="75" spans="1:11" x14ac:dyDescent="0.25">
      <c r="A75" s="613" t="s">
        <v>133</v>
      </c>
      <c r="B75" s="615" t="s">
        <v>23</v>
      </c>
      <c r="C75" s="615" t="s">
        <v>23</v>
      </c>
      <c r="D75" s="615" t="s">
        <v>23</v>
      </c>
      <c r="E75" s="615" t="s">
        <v>23</v>
      </c>
      <c r="F75" s="614" t="s">
        <v>23</v>
      </c>
      <c r="G75" s="614" t="s">
        <v>23</v>
      </c>
      <c r="H75" s="614" t="s">
        <v>23</v>
      </c>
      <c r="I75" s="617" t="s">
        <v>23</v>
      </c>
      <c r="J75" s="177"/>
      <c r="K75" s="177"/>
    </row>
    <row r="76" spans="1:11" x14ac:dyDescent="0.25">
      <c r="A76" s="613" t="s">
        <v>134</v>
      </c>
      <c r="B76" s="615" t="s">
        <v>23</v>
      </c>
      <c r="C76" s="615">
        <v>5</v>
      </c>
      <c r="D76" s="615" t="s">
        <v>23</v>
      </c>
      <c r="E76" s="615">
        <v>5</v>
      </c>
      <c r="F76" s="614" t="s">
        <v>23</v>
      </c>
      <c r="G76" s="614">
        <v>25000</v>
      </c>
      <c r="H76" s="614" t="s">
        <v>23</v>
      </c>
      <c r="I76" s="617">
        <v>125</v>
      </c>
      <c r="J76" s="177"/>
      <c r="K76" s="177"/>
    </row>
    <row r="77" spans="1:11" x14ac:dyDescent="0.25">
      <c r="A77" s="613" t="s">
        <v>135</v>
      </c>
      <c r="B77" s="615" t="s">
        <v>23</v>
      </c>
      <c r="C77" s="615">
        <v>1</v>
      </c>
      <c r="D77" s="615" t="s">
        <v>23</v>
      </c>
      <c r="E77" s="615">
        <v>1</v>
      </c>
      <c r="F77" s="614" t="s">
        <v>23</v>
      </c>
      <c r="G77" s="614">
        <v>27500</v>
      </c>
      <c r="H77" s="614" t="s">
        <v>23</v>
      </c>
      <c r="I77" s="617">
        <v>28</v>
      </c>
      <c r="J77" s="177"/>
      <c r="K77" s="177"/>
    </row>
    <row r="78" spans="1:11" x14ac:dyDescent="0.25">
      <c r="A78" s="613" t="s">
        <v>136</v>
      </c>
      <c r="B78" s="615" t="s">
        <v>23</v>
      </c>
      <c r="C78" s="615">
        <v>230</v>
      </c>
      <c r="D78" s="615" t="s">
        <v>23</v>
      </c>
      <c r="E78" s="615">
        <v>230</v>
      </c>
      <c r="F78" s="614" t="s">
        <v>23</v>
      </c>
      <c r="G78" s="614">
        <v>43500</v>
      </c>
      <c r="H78" s="614" t="s">
        <v>23</v>
      </c>
      <c r="I78" s="617">
        <v>10005</v>
      </c>
      <c r="J78" s="177"/>
      <c r="K78" s="177"/>
    </row>
    <row r="79" spans="1:11" x14ac:dyDescent="0.25">
      <c r="A79" s="620" t="s">
        <v>137</v>
      </c>
      <c r="B79" s="621">
        <v>70</v>
      </c>
      <c r="C79" s="621">
        <v>712</v>
      </c>
      <c r="D79" s="621" t="s">
        <v>23</v>
      </c>
      <c r="E79" s="621">
        <v>782</v>
      </c>
      <c r="F79" s="622">
        <v>1500</v>
      </c>
      <c r="G79" s="622">
        <v>45119</v>
      </c>
      <c r="H79" s="622" t="s">
        <v>23</v>
      </c>
      <c r="I79" s="623">
        <v>32230</v>
      </c>
    </row>
    <row r="80" spans="1:11" x14ac:dyDescent="0.25">
      <c r="A80" s="613"/>
      <c r="B80" s="615"/>
      <c r="C80" s="615"/>
      <c r="D80" s="615"/>
      <c r="E80" s="615"/>
      <c r="F80" s="614"/>
      <c r="G80" s="614"/>
      <c r="H80" s="614"/>
      <c r="I80" s="617"/>
      <c r="J80" s="177"/>
      <c r="K80" s="177"/>
    </row>
    <row r="81" spans="1:11" x14ac:dyDescent="0.25">
      <c r="A81" s="613" t="s">
        <v>138</v>
      </c>
      <c r="B81" s="615" t="s">
        <v>23</v>
      </c>
      <c r="C81" s="615">
        <v>1</v>
      </c>
      <c r="D81" s="615" t="s">
        <v>23</v>
      </c>
      <c r="E81" s="615">
        <v>1</v>
      </c>
      <c r="F81" s="614" t="s">
        <v>23</v>
      </c>
      <c r="G81" s="614">
        <v>12000</v>
      </c>
      <c r="H81" s="614" t="s">
        <v>23</v>
      </c>
      <c r="I81" s="617">
        <v>6</v>
      </c>
      <c r="J81" s="177"/>
      <c r="K81" s="177"/>
    </row>
    <row r="82" spans="1:11" x14ac:dyDescent="0.25">
      <c r="A82" s="613" t="s">
        <v>139</v>
      </c>
      <c r="B82" s="615" t="s">
        <v>23</v>
      </c>
      <c r="C82" s="615">
        <v>17</v>
      </c>
      <c r="D82" s="615" t="s">
        <v>23</v>
      </c>
      <c r="E82" s="615">
        <v>17</v>
      </c>
      <c r="F82" s="614" t="s">
        <v>23</v>
      </c>
      <c r="G82" s="614">
        <v>18000</v>
      </c>
      <c r="H82" s="614" t="s">
        <v>23</v>
      </c>
      <c r="I82" s="617">
        <v>311</v>
      </c>
      <c r="J82" s="177"/>
      <c r="K82" s="177"/>
    </row>
    <row r="83" spans="1:11" x14ac:dyDescent="0.25">
      <c r="A83" s="620" t="s">
        <v>140</v>
      </c>
      <c r="B83" s="621" t="s">
        <v>23</v>
      </c>
      <c r="C83" s="621">
        <v>18</v>
      </c>
      <c r="D83" s="621" t="s">
        <v>23</v>
      </c>
      <c r="E83" s="621">
        <v>18</v>
      </c>
      <c r="F83" s="622" t="s">
        <v>23</v>
      </c>
      <c r="G83" s="622">
        <v>17667</v>
      </c>
      <c r="H83" s="622" t="s">
        <v>23</v>
      </c>
      <c r="I83" s="623">
        <v>317</v>
      </c>
    </row>
    <row r="84" spans="1:11" x14ac:dyDescent="0.25">
      <c r="A84" s="613"/>
      <c r="B84" s="615"/>
      <c r="C84" s="615"/>
      <c r="D84" s="615"/>
      <c r="E84" s="615"/>
      <c r="F84" s="614"/>
      <c r="G84" s="614"/>
      <c r="H84" s="614"/>
      <c r="I84" s="617"/>
      <c r="J84" s="177"/>
      <c r="K84" s="177"/>
    </row>
    <row r="85" spans="1:11" ht="13.8" thickBot="1" x14ac:dyDescent="0.3">
      <c r="A85" s="624" t="s">
        <v>141</v>
      </c>
      <c r="B85" s="501">
        <v>77</v>
      </c>
      <c r="C85" s="501">
        <v>1184</v>
      </c>
      <c r="D85" s="501" t="s">
        <v>23</v>
      </c>
      <c r="E85" s="501">
        <v>1261</v>
      </c>
      <c r="F85" s="625">
        <v>2052</v>
      </c>
      <c r="G85" s="625">
        <v>50979</v>
      </c>
      <c r="H85" s="501" t="s">
        <v>23</v>
      </c>
      <c r="I85" s="502">
        <v>60515</v>
      </c>
      <c r="J85" s="177"/>
      <c r="K85" s="177"/>
    </row>
  </sheetData>
  <mergeCells count="3">
    <mergeCell ref="A1:I1"/>
    <mergeCell ref="I5:I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2"/>
  <dimension ref="A1:J85"/>
  <sheetViews>
    <sheetView showGridLines="0" view="pageBreakPreview" zoomScale="75" zoomScaleNormal="100" zoomScaleSheetLayoutView="75" workbookViewId="0">
      <selection activeCell="K34" sqref="K34"/>
    </sheetView>
  </sheetViews>
  <sheetFormatPr baseColWidth="10" defaultColWidth="11.44140625" defaultRowHeight="13.2" x14ac:dyDescent="0.25"/>
  <cols>
    <col min="1" max="1" width="25.6640625" style="141" customWidth="1"/>
    <col min="2" max="2" width="12.44140625" style="141" bestFit="1" customWidth="1"/>
    <col min="3" max="3" width="11.88671875" style="141" bestFit="1" customWidth="1"/>
    <col min="4" max="4" width="13.5546875" style="141" customWidth="1"/>
    <col min="5" max="5" width="12.88671875" style="141" bestFit="1" customWidth="1"/>
    <col min="6" max="6" width="11.88671875" style="141" bestFit="1" customWidth="1"/>
    <col min="7" max="7" width="14.5546875" style="141" customWidth="1"/>
    <col min="8" max="8" width="4.6640625" style="141" customWidth="1"/>
    <col min="9" max="9" width="18.88671875" style="141" customWidth="1"/>
    <col min="10" max="18" width="9.44140625" style="141" customWidth="1"/>
    <col min="19" max="16384" width="11.44140625" style="141"/>
  </cols>
  <sheetData>
    <row r="1" spans="1:10" s="138" customFormat="1" ht="17.399999999999999" x14ac:dyDescent="0.3">
      <c r="A1" s="2033" t="s">
        <v>0</v>
      </c>
      <c r="B1" s="2033"/>
      <c r="C1" s="2033"/>
      <c r="D1" s="2033"/>
      <c r="E1" s="2033"/>
      <c r="F1" s="2033"/>
      <c r="G1" s="2033"/>
    </row>
    <row r="2" spans="1:10" s="139" customFormat="1" ht="12.75" customHeight="1" x14ac:dyDescent="0.25"/>
    <row r="3" spans="1:10" s="427" customFormat="1" ht="32.25" customHeight="1" x14ac:dyDescent="0.25">
      <c r="A3" s="2037" t="s">
        <v>708</v>
      </c>
      <c r="B3" s="2037"/>
      <c r="C3" s="2037"/>
      <c r="D3" s="2037"/>
      <c r="E3" s="2037"/>
      <c r="F3" s="2037"/>
      <c r="G3" s="2037"/>
      <c r="H3" s="426"/>
      <c r="I3" s="426"/>
      <c r="J3" s="398"/>
    </row>
    <row r="4" spans="1:10" s="139" customFormat="1" ht="13.5" customHeight="1" thickBot="1" x14ac:dyDescent="0.3">
      <c r="A4" s="5"/>
      <c r="B4" s="6"/>
      <c r="C4" s="6"/>
      <c r="D4" s="6"/>
      <c r="E4" s="6"/>
      <c r="F4" s="6"/>
      <c r="G4" s="6"/>
    </row>
    <row r="5" spans="1:10" ht="21.75" customHeight="1" x14ac:dyDescent="0.25">
      <c r="A5" s="394" t="s">
        <v>169</v>
      </c>
      <c r="B5" s="428" t="s">
        <v>170</v>
      </c>
      <c r="C5" s="428" t="s">
        <v>171</v>
      </c>
      <c r="D5" s="2035" t="s">
        <v>19</v>
      </c>
      <c r="E5" s="1988" t="s">
        <v>172</v>
      </c>
      <c r="F5" s="2034"/>
      <c r="G5" s="2034"/>
    </row>
    <row r="6" spans="1:10" ht="29.25" customHeight="1" thickBot="1" x14ac:dyDescent="0.3">
      <c r="A6" s="395" t="s">
        <v>156</v>
      </c>
      <c r="B6" s="396" t="s">
        <v>173</v>
      </c>
      <c r="C6" s="396" t="s">
        <v>173</v>
      </c>
      <c r="D6" s="2036"/>
      <c r="E6" s="192" t="s">
        <v>174</v>
      </c>
      <c r="F6" s="192" t="s">
        <v>175</v>
      </c>
      <c r="G6" s="429" t="s">
        <v>19</v>
      </c>
    </row>
    <row r="7" spans="1:10" s="142" customFormat="1" ht="24.6" customHeight="1" x14ac:dyDescent="0.25">
      <c r="A7" s="65" t="s">
        <v>81</v>
      </c>
      <c r="B7" s="37" t="s">
        <v>23</v>
      </c>
      <c r="C7" s="37" t="s">
        <v>23</v>
      </c>
      <c r="D7" s="37" t="s">
        <v>23</v>
      </c>
      <c r="E7" s="37" t="s">
        <v>23</v>
      </c>
      <c r="F7" s="37" t="s">
        <v>23</v>
      </c>
      <c r="G7" s="38" t="s">
        <v>23</v>
      </c>
    </row>
    <row r="8" spans="1:10" ht="12.6" customHeight="1" x14ac:dyDescent="0.25">
      <c r="A8" s="57" t="s">
        <v>82</v>
      </c>
      <c r="B8" s="1025" t="s">
        <v>23</v>
      </c>
      <c r="C8" s="40" t="s">
        <v>23</v>
      </c>
      <c r="D8" s="40" t="s">
        <v>23</v>
      </c>
      <c r="E8" s="40" t="s">
        <v>23</v>
      </c>
      <c r="F8" s="40" t="s">
        <v>23</v>
      </c>
      <c r="G8" s="888" t="s">
        <v>23</v>
      </c>
      <c r="H8" s="142"/>
    </row>
    <row r="9" spans="1:10" ht="12.6" customHeight="1" x14ac:dyDescent="0.25">
      <c r="A9" s="57" t="s">
        <v>83</v>
      </c>
      <c r="B9" s="40" t="s">
        <v>23</v>
      </c>
      <c r="C9" s="40" t="s">
        <v>23</v>
      </c>
      <c r="D9" s="40" t="s">
        <v>23</v>
      </c>
      <c r="E9" s="40" t="s">
        <v>23</v>
      </c>
      <c r="F9" s="40" t="s">
        <v>23</v>
      </c>
      <c r="G9" s="888" t="s">
        <v>23</v>
      </c>
      <c r="H9" s="142"/>
    </row>
    <row r="10" spans="1:10" ht="12.6" customHeight="1" x14ac:dyDescent="0.25">
      <c r="A10" s="57" t="s">
        <v>84</v>
      </c>
      <c r="B10" s="40" t="s">
        <v>23</v>
      </c>
      <c r="C10" s="40" t="s">
        <v>23</v>
      </c>
      <c r="D10" s="40" t="s">
        <v>23</v>
      </c>
      <c r="E10" s="40" t="s">
        <v>23</v>
      </c>
      <c r="F10" s="40" t="s">
        <v>23</v>
      </c>
      <c r="G10" s="888" t="s">
        <v>23</v>
      </c>
      <c r="H10" s="142"/>
    </row>
    <row r="11" spans="1:10" ht="12.6" customHeight="1" x14ac:dyDescent="0.25">
      <c r="A11" s="66" t="s">
        <v>85</v>
      </c>
      <c r="B11" s="665" t="s">
        <v>23</v>
      </c>
      <c r="C11" s="665" t="s">
        <v>23</v>
      </c>
      <c r="D11" s="665" t="s">
        <v>23</v>
      </c>
      <c r="E11" s="665" t="s">
        <v>23</v>
      </c>
      <c r="F11" s="665" t="s">
        <v>23</v>
      </c>
      <c r="G11" s="915" t="s">
        <v>23</v>
      </c>
      <c r="H11" s="142"/>
    </row>
    <row r="12" spans="1:10" s="142" customFormat="1" ht="12.6" customHeight="1" x14ac:dyDescent="0.25">
      <c r="A12" s="59"/>
      <c r="B12" s="63"/>
      <c r="C12" s="63"/>
      <c r="D12" s="63"/>
      <c r="E12" s="63"/>
      <c r="F12" s="63"/>
      <c r="G12" s="1026"/>
    </row>
    <row r="13" spans="1:10" s="142" customFormat="1" ht="12.6" customHeight="1" x14ac:dyDescent="0.25">
      <c r="A13" s="66" t="s">
        <v>86</v>
      </c>
      <c r="B13" s="67" t="s">
        <v>23</v>
      </c>
      <c r="C13" s="67" t="s">
        <v>23</v>
      </c>
      <c r="D13" s="67" t="s">
        <v>23</v>
      </c>
      <c r="E13" s="67" t="s">
        <v>23</v>
      </c>
      <c r="F13" s="67" t="s">
        <v>23</v>
      </c>
      <c r="G13" s="893" t="s">
        <v>23</v>
      </c>
    </row>
    <row r="14" spans="1:10" ht="12.6" customHeight="1" x14ac:dyDescent="0.25">
      <c r="A14" s="57"/>
      <c r="B14" s="40"/>
      <c r="C14" s="40"/>
      <c r="D14" s="40"/>
      <c r="E14" s="40"/>
      <c r="F14" s="40"/>
      <c r="G14" s="888"/>
      <c r="H14" s="142"/>
    </row>
    <row r="15" spans="1:10" ht="12.6" customHeight="1" x14ac:dyDescent="0.25">
      <c r="A15" s="66" t="s">
        <v>87</v>
      </c>
      <c r="B15" s="67" t="s">
        <v>23</v>
      </c>
      <c r="C15" s="67" t="s">
        <v>23</v>
      </c>
      <c r="D15" s="67" t="s">
        <v>23</v>
      </c>
      <c r="E15" s="67" t="s">
        <v>23</v>
      </c>
      <c r="F15" s="67" t="s">
        <v>23</v>
      </c>
      <c r="G15" s="893" t="s">
        <v>23</v>
      </c>
      <c r="H15" s="142"/>
    </row>
    <row r="16" spans="1:10" ht="12.6" customHeight="1" x14ac:dyDescent="0.25">
      <c r="A16" s="57"/>
      <c r="B16" s="40"/>
      <c r="C16" s="40"/>
      <c r="D16" s="40"/>
      <c r="E16" s="40"/>
      <c r="F16" s="40"/>
      <c r="G16" s="888"/>
      <c r="H16" s="142"/>
    </row>
    <row r="17" spans="1:8" s="142" customFormat="1" ht="12.6" customHeight="1" x14ac:dyDescent="0.25">
      <c r="A17" s="57" t="s">
        <v>160</v>
      </c>
      <c r="B17" s="40" t="s">
        <v>23</v>
      </c>
      <c r="C17" s="40" t="s">
        <v>23</v>
      </c>
      <c r="D17" s="40" t="s">
        <v>23</v>
      </c>
      <c r="E17" s="40" t="s">
        <v>23</v>
      </c>
      <c r="F17" s="40" t="s">
        <v>23</v>
      </c>
      <c r="G17" s="888" t="s">
        <v>23</v>
      </c>
    </row>
    <row r="18" spans="1:8" s="142" customFormat="1" ht="12.6" customHeight="1" x14ac:dyDescent="0.25">
      <c r="A18" s="57" t="s">
        <v>89</v>
      </c>
      <c r="B18" s="40" t="s">
        <v>23</v>
      </c>
      <c r="C18" s="40" t="s">
        <v>23</v>
      </c>
      <c r="D18" s="40" t="s">
        <v>23</v>
      </c>
      <c r="E18" s="40" t="s">
        <v>23</v>
      </c>
      <c r="F18" s="40" t="s">
        <v>23</v>
      </c>
      <c r="G18" s="888" t="s">
        <v>23</v>
      </c>
    </row>
    <row r="19" spans="1:8" ht="12.6" customHeight="1" x14ac:dyDescent="0.25">
      <c r="A19" s="57" t="s">
        <v>90</v>
      </c>
      <c r="B19" s="40" t="s">
        <v>23</v>
      </c>
      <c r="C19" s="40" t="s">
        <v>23</v>
      </c>
      <c r="D19" s="40" t="s">
        <v>23</v>
      </c>
      <c r="E19" s="40" t="s">
        <v>23</v>
      </c>
      <c r="F19" s="40" t="s">
        <v>23</v>
      </c>
      <c r="G19" s="888" t="s">
        <v>23</v>
      </c>
      <c r="H19" s="142"/>
    </row>
    <row r="20" spans="1:8" s="142" customFormat="1" ht="12.6" customHeight="1" x14ac:dyDescent="0.25">
      <c r="A20" s="66" t="s">
        <v>91</v>
      </c>
      <c r="B20" s="67" t="s">
        <v>23</v>
      </c>
      <c r="C20" s="67" t="s">
        <v>23</v>
      </c>
      <c r="D20" s="67" t="s">
        <v>23</v>
      </c>
      <c r="E20" s="67" t="s">
        <v>23</v>
      </c>
      <c r="F20" s="67" t="s">
        <v>23</v>
      </c>
      <c r="G20" s="893" t="s">
        <v>23</v>
      </c>
    </row>
    <row r="21" spans="1:8" ht="12.6" customHeight="1" x14ac:dyDescent="0.25">
      <c r="A21" s="57"/>
      <c r="B21" s="40"/>
      <c r="C21" s="40"/>
      <c r="D21" s="40"/>
      <c r="E21" s="40"/>
      <c r="F21" s="40"/>
      <c r="G21" s="888"/>
      <c r="H21" s="142"/>
    </row>
    <row r="22" spans="1:8" ht="12.6" customHeight="1" x14ac:dyDescent="0.25">
      <c r="A22" s="66" t="s">
        <v>92</v>
      </c>
      <c r="B22" s="67">
        <v>2155</v>
      </c>
      <c r="C22" s="67" t="s">
        <v>23</v>
      </c>
      <c r="D22" s="67">
        <v>2155</v>
      </c>
      <c r="E22" s="67" t="s">
        <v>23</v>
      </c>
      <c r="F22" s="67">
        <v>2155</v>
      </c>
      <c r="G22" s="893">
        <v>2155</v>
      </c>
      <c r="H22" s="142"/>
    </row>
    <row r="23" spans="1:8" s="142" customFormat="1" ht="12.6" customHeight="1" x14ac:dyDescent="0.25">
      <c r="A23" s="57"/>
      <c r="B23" s="40"/>
      <c r="C23" s="40"/>
      <c r="D23" s="40"/>
      <c r="E23" s="40"/>
      <c r="F23" s="40"/>
      <c r="G23" s="888"/>
    </row>
    <row r="24" spans="1:8" ht="12.6" customHeight="1" x14ac:dyDescent="0.25">
      <c r="A24" s="66" t="s">
        <v>93</v>
      </c>
      <c r="B24" s="67" t="s">
        <v>23</v>
      </c>
      <c r="C24" s="67" t="s">
        <v>23</v>
      </c>
      <c r="D24" s="67" t="s">
        <v>23</v>
      </c>
      <c r="E24" s="67" t="s">
        <v>23</v>
      </c>
      <c r="F24" s="67" t="s">
        <v>23</v>
      </c>
      <c r="G24" s="893" t="s">
        <v>23</v>
      </c>
      <c r="H24" s="142"/>
    </row>
    <row r="25" spans="1:8" ht="12.6" customHeight="1" x14ac:dyDescent="0.25">
      <c r="A25" s="57"/>
      <c r="B25" s="40"/>
      <c r="C25" s="40"/>
      <c r="D25" s="40"/>
      <c r="E25" s="40"/>
      <c r="F25" s="40"/>
      <c r="G25" s="888"/>
      <c r="H25" s="142"/>
    </row>
    <row r="26" spans="1:8" ht="12.6" customHeight="1" x14ac:dyDescent="0.25">
      <c r="A26" s="57" t="s">
        <v>94</v>
      </c>
      <c r="B26" s="40">
        <v>2858</v>
      </c>
      <c r="C26" s="40" t="s">
        <v>23</v>
      </c>
      <c r="D26" s="40">
        <v>2858</v>
      </c>
      <c r="E26" s="40" t="s">
        <v>23</v>
      </c>
      <c r="F26" s="40">
        <v>2858</v>
      </c>
      <c r="G26" s="888">
        <v>2858</v>
      </c>
      <c r="H26" s="142"/>
    </row>
    <row r="27" spans="1:8" s="142" customFormat="1" ht="12.6" customHeight="1" x14ac:dyDescent="0.25">
      <c r="A27" s="57" t="s">
        <v>95</v>
      </c>
      <c r="B27" s="73">
        <v>48</v>
      </c>
      <c r="C27" s="40" t="s">
        <v>23</v>
      </c>
      <c r="D27" s="73">
        <v>48</v>
      </c>
      <c r="E27" s="40" t="s">
        <v>23</v>
      </c>
      <c r="F27" s="73">
        <v>48</v>
      </c>
      <c r="G27" s="1027">
        <v>48</v>
      </c>
    </row>
    <row r="28" spans="1:8" s="142" customFormat="1" ht="12.6" customHeight="1" x14ac:dyDescent="0.25">
      <c r="A28" s="57" t="s">
        <v>96</v>
      </c>
      <c r="B28" s="73">
        <v>2002</v>
      </c>
      <c r="C28" s="40" t="s">
        <v>23</v>
      </c>
      <c r="D28" s="73">
        <v>2002</v>
      </c>
      <c r="E28" s="40" t="s">
        <v>23</v>
      </c>
      <c r="F28" s="73">
        <v>2002</v>
      </c>
      <c r="G28" s="1027">
        <v>2002</v>
      </c>
    </row>
    <row r="29" spans="1:8" ht="12.6" customHeight="1" x14ac:dyDescent="0.25">
      <c r="A29" s="66" t="s">
        <v>97</v>
      </c>
      <c r="B29" s="67">
        <v>4908</v>
      </c>
      <c r="C29" s="67" t="s">
        <v>23</v>
      </c>
      <c r="D29" s="67">
        <v>4908</v>
      </c>
      <c r="E29" s="67" t="s">
        <v>23</v>
      </c>
      <c r="F29" s="67">
        <v>4908</v>
      </c>
      <c r="G29" s="893">
        <v>4908</v>
      </c>
      <c r="H29" s="142"/>
    </row>
    <row r="30" spans="1:8" s="142" customFormat="1" ht="12.6" customHeight="1" x14ac:dyDescent="0.25">
      <c r="A30" s="57"/>
      <c r="B30" s="73"/>
      <c r="C30" s="73"/>
      <c r="D30" s="73"/>
      <c r="E30" s="73"/>
      <c r="F30" s="73"/>
      <c r="G30" s="1027"/>
    </row>
    <row r="31" spans="1:8" ht="12.6" customHeight="1" x14ac:dyDescent="0.25">
      <c r="A31" s="57" t="s">
        <v>98</v>
      </c>
      <c r="B31" s="40" t="s">
        <v>23</v>
      </c>
      <c r="C31" s="40" t="s">
        <v>23</v>
      </c>
      <c r="D31" s="40" t="s">
        <v>23</v>
      </c>
      <c r="E31" s="40" t="s">
        <v>23</v>
      </c>
      <c r="F31" s="40" t="s">
        <v>23</v>
      </c>
      <c r="G31" s="888" t="s">
        <v>23</v>
      </c>
      <c r="H31" s="142"/>
    </row>
    <row r="32" spans="1:8" ht="12.6" customHeight="1" x14ac:dyDescent="0.25">
      <c r="A32" s="57" t="s">
        <v>99</v>
      </c>
      <c r="B32" s="40">
        <v>1088</v>
      </c>
      <c r="C32" s="40" t="s">
        <v>23</v>
      </c>
      <c r="D32" s="40">
        <v>1088</v>
      </c>
      <c r="E32" s="40" t="s">
        <v>23</v>
      </c>
      <c r="F32" s="40">
        <v>1088</v>
      </c>
      <c r="G32" s="888">
        <v>1088</v>
      </c>
      <c r="H32" s="142"/>
    </row>
    <row r="33" spans="1:10" ht="12.6" customHeight="1" x14ac:dyDescent="0.25">
      <c r="A33" s="57" t="s">
        <v>100</v>
      </c>
      <c r="B33" s="11">
        <v>36</v>
      </c>
      <c r="C33" s="40" t="s">
        <v>23</v>
      </c>
      <c r="D33" s="11">
        <v>36</v>
      </c>
      <c r="E33" s="40" t="s">
        <v>23</v>
      </c>
      <c r="F33" s="11">
        <v>36</v>
      </c>
      <c r="G33" s="889">
        <v>36</v>
      </c>
      <c r="H33" s="142"/>
      <c r="J33" s="143"/>
    </row>
    <row r="34" spans="1:10" s="142" customFormat="1" ht="12.6" customHeight="1" x14ac:dyDescent="0.25">
      <c r="A34" s="57" t="s">
        <v>101</v>
      </c>
      <c r="B34" s="40">
        <v>19783</v>
      </c>
      <c r="C34" s="40" t="s">
        <v>23</v>
      </c>
      <c r="D34" s="40">
        <v>19783</v>
      </c>
      <c r="E34" s="40">
        <v>1685</v>
      </c>
      <c r="F34" s="40">
        <v>18098</v>
      </c>
      <c r="G34" s="888">
        <v>19783</v>
      </c>
    </row>
    <row r="35" spans="1:10" ht="12.6" customHeight="1" x14ac:dyDescent="0.25">
      <c r="A35" s="66" t="s">
        <v>102</v>
      </c>
      <c r="B35" s="67">
        <v>20907</v>
      </c>
      <c r="C35" s="67" t="s">
        <v>23</v>
      </c>
      <c r="D35" s="67">
        <v>20907</v>
      </c>
      <c r="E35" s="67">
        <v>1685</v>
      </c>
      <c r="F35" s="67">
        <v>19222</v>
      </c>
      <c r="G35" s="893">
        <v>20907</v>
      </c>
      <c r="H35" s="142"/>
    </row>
    <row r="36" spans="1:10" ht="12.6" customHeight="1" x14ac:dyDescent="0.25">
      <c r="A36" s="57"/>
      <c r="B36" s="11"/>
      <c r="C36" s="11"/>
      <c r="D36" s="11"/>
      <c r="E36" s="11"/>
      <c r="F36" s="11"/>
      <c r="G36" s="889"/>
      <c r="H36" s="142"/>
    </row>
    <row r="37" spans="1:10" ht="12.6" customHeight="1" x14ac:dyDescent="0.25">
      <c r="A37" s="66" t="s">
        <v>103</v>
      </c>
      <c r="B37" s="67">
        <v>35</v>
      </c>
      <c r="C37" s="67" t="s">
        <v>23</v>
      </c>
      <c r="D37" s="67">
        <v>35</v>
      </c>
      <c r="E37" s="67" t="s">
        <v>23</v>
      </c>
      <c r="F37" s="67">
        <v>35</v>
      </c>
      <c r="G37" s="893">
        <v>35</v>
      </c>
      <c r="H37" s="142"/>
    </row>
    <row r="38" spans="1:10" s="142" customFormat="1" ht="12.6" customHeight="1" x14ac:dyDescent="0.25">
      <c r="A38" s="57"/>
      <c r="B38" s="11"/>
      <c r="C38" s="11"/>
      <c r="D38" s="11"/>
      <c r="E38" s="11"/>
      <c r="F38" s="11"/>
      <c r="G38" s="889"/>
      <c r="I38" s="144"/>
    </row>
    <row r="39" spans="1:10" s="142" customFormat="1" ht="12.6" customHeight="1" x14ac:dyDescent="0.25">
      <c r="A39" s="57" t="s">
        <v>161</v>
      </c>
      <c r="B39" s="11" t="s">
        <v>23</v>
      </c>
      <c r="C39" s="11" t="s">
        <v>23</v>
      </c>
      <c r="D39" s="11" t="s">
        <v>23</v>
      </c>
      <c r="E39" s="11" t="s">
        <v>23</v>
      </c>
      <c r="F39" s="11" t="s">
        <v>23</v>
      </c>
      <c r="G39" s="889" t="s">
        <v>23</v>
      </c>
    </row>
    <row r="40" spans="1:10" ht="12.6" customHeight="1" x14ac:dyDescent="0.25">
      <c r="A40" s="57" t="s">
        <v>105</v>
      </c>
      <c r="B40" s="11" t="s">
        <v>23</v>
      </c>
      <c r="C40" s="11" t="s">
        <v>23</v>
      </c>
      <c r="D40" s="11" t="s">
        <v>23</v>
      </c>
      <c r="E40" s="11" t="s">
        <v>23</v>
      </c>
      <c r="F40" s="11" t="s">
        <v>23</v>
      </c>
      <c r="G40" s="889" t="s">
        <v>23</v>
      </c>
      <c r="H40" s="142"/>
    </row>
    <row r="41" spans="1:10" ht="12.6" customHeight="1" x14ac:dyDescent="0.25">
      <c r="A41" s="57" t="s">
        <v>106</v>
      </c>
      <c r="B41" s="11" t="s">
        <v>23</v>
      </c>
      <c r="C41" s="11" t="s">
        <v>23</v>
      </c>
      <c r="D41" s="11" t="s">
        <v>23</v>
      </c>
      <c r="E41" s="11" t="s">
        <v>23</v>
      </c>
      <c r="F41" s="11" t="s">
        <v>23</v>
      </c>
      <c r="G41" s="889" t="s">
        <v>23</v>
      </c>
    </row>
    <row r="42" spans="1:10" ht="12.6" customHeight="1" x14ac:dyDescent="0.25">
      <c r="A42" s="57" t="s">
        <v>107</v>
      </c>
      <c r="B42" s="40" t="s">
        <v>23</v>
      </c>
      <c r="C42" s="40" t="s">
        <v>23</v>
      </c>
      <c r="D42" s="40" t="s">
        <v>23</v>
      </c>
      <c r="E42" s="40" t="s">
        <v>23</v>
      </c>
      <c r="F42" s="40" t="s">
        <v>23</v>
      </c>
      <c r="G42" s="888" t="s">
        <v>23</v>
      </c>
    </row>
    <row r="43" spans="1:10" ht="12.6" customHeight="1" x14ac:dyDescent="0.25">
      <c r="A43" s="57" t="s">
        <v>108</v>
      </c>
      <c r="B43" s="40" t="s">
        <v>23</v>
      </c>
      <c r="C43" s="40" t="s">
        <v>23</v>
      </c>
      <c r="D43" s="40" t="s">
        <v>23</v>
      </c>
      <c r="E43" s="40" t="s">
        <v>23</v>
      </c>
      <c r="F43" s="40" t="s">
        <v>23</v>
      </c>
      <c r="G43" s="888" t="s">
        <v>23</v>
      </c>
      <c r="H43" s="145"/>
    </row>
    <row r="44" spans="1:10" ht="12.6" customHeight="1" x14ac:dyDescent="0.25">
      <c r="A44" s="57" t="s">
        <v>109</v>
      </c>
      <c r="B44" s="40" t="s">
        <v>23</v>
      </c>
      <c r="C44" s="40" t="s">
        <v>23</v>
      </c>
      <c r="D44" s="40" t="s">
        <v>23</v>
      </c>
      <c r="E44" s="40" t="s">
        <v>23</v>
      </c>
      <c r="F44" s="40" t="s">
        <v>23</v>
      </c>
      <c r="G44" s="888" t="s">
        <v>23</v>
      </c>
    </row>
    <row r="45" spans="1:10" ht="12.6" customHeight="1" x14ac:dyDescent="0.25">
      <c r="A45" s="57" t="s">
        <v>110</v>
      </c>
      <c r="B45" s="40" t="s">
        <v>23</v>
      </c>
      <c r="C45" s="40" t="s">
        <v>23</v>
      </c>
      <c r="D45" s="40" t="s">
        <v>23</v>
      </c>
      <c r="E45" s="40" t="s">
        <v>23</v>
      </c>
      <c r="F45" s="40" t="s">
        <v>23</v>
      </c>
      <c r="G45" s="888" t="s">
        <v>23</v>
      </c>
    </row>
    <row r="46" spans="1:10" ht="12.6" customHeight="1" x14ac:dyDescent="0.25">
      <c r="A46" s="57" t="s">
        <v>111</v>
      </c>
      <c r="B46" s="40" t="s">
        <v>23</v>
      </c>
      <c r="C46" s="40" t="s">
        <v>23</v>
      </c>
      <c r="D46" s="40" t="s">
        <v>23</v>
      </c>
      <c r="E46" s="40" t="s">
        <v>23</v>
      </c>
      <c r="F46" s="40" t="s">
        <v>23</v>
      </c>
      <c r="G46" s="888" t="s">
        <v>23</v>
      </c>
    </row>
    <row r="47" spans="1:10" ht="12.6" customHeight="1" x14ac:dyDescent="0.25">
      <c r="A47" s="57" t="s">
        <v>112</v>
      </c>
      <c r="B47" s="40" t="s">
        <v>23</v>
      </c>
      <c r="C47" s="40" t="s">
        <v>23</v>
      </c>
      <c r="D47" s="40" t="s">
        <v>23</v>
      </c>
      <c r="E47" s="40" t="s">
        <v>23</v>
      </c>
      <c r="F47" s="40" t="s">
        <v>23</v>
      </c>
      <c r="G47" s="888" t="s">
        <v>23</v>
      </c>
    </row>
    <row r="48" spans="1:10" ht="12.6" customHeight="1" x14ac:dyDescent="0.25">
      <c r="A48" s="66" t="s">
        <v>113</v>
      </c>
      <c r="B48" s="67" t="s">
        <v>23</v>
      </c>
      <c r="C48" s="67" t="s">
        <v>23</v>
      </c>
      <c r="D48" s="67" t="s">
        <v>23</v>
      </c>
      <c r="E48" s="67" t="s">
        <v>23</v>
      </c>
      <c r="F48" s="67" t="s">
        <v>23</v>
      </c>
      <c r="G48" s="893" t="s">
        <v>23</v>
      </c>
    </row>
    <row r="49" spans="1:7" ht="12.6" customHeight="1" x14ac:dyDescent="0.25">
      <c r="A49" s="57"/>
      <c r="B49" s="40"/>
      <c r="C49" s="40"/>
      <c r="D49" s="40"/>
      <c r="E49" s="40"/>
      <c r="F49" s="40"/>
      <c r="G49" s="888"/>
    </row>
    <row r="50" spans="1:7" ht="12.6" customHeight="1" x14ac:dyDescent="0.25">
      <c r="A50" s="66" t="s">
        <v>114</v>
      </c>
      <c r="B50" s="67" t="s">
        <v>23</v>
      </c>
      <c r="C50" s="67" t="s">
        <v>23</v>
      </c>
      <c r="D50" s="67" t="s">
        <v>23</v>
      </c>
      <c r="E50" s="67" t="s">
        <v>23</v>
      </c>
      <c r="F50" s="67" t="s">
        <v>23</v>
      </c>
      <c r="G50" s="893" t="s">
        <v>23</v>
      </c>
    </row>
    <row r="51" spans="1:7" ht="12.6" customHeight="1" x14ac:dyDescent="0.25">
      <c r="A51" s="57"/>
      <c r="B51" s="40"/>
      <c r="C51" s="40"/>
      <c r="D51" s="40"/>
      <c r="E51" s="40"/>
      <c r="F51" s="40"/>
      <c r="G51" s="888"/>
    </row>
    <row r="52" spans="1:7" ht="12.6" customHeight="1" x14ac:dyDescent="0.25">
      <c r="A52" s="57" t="s">
        <v>115</v>
      </c>
      <c r="B52" s="40">
        <v>90</v>
      </c>
      <c r="C52" s="40" t="s">
        <v>23</v>
      </c>
      <c r="D52" s="40">
        <v>90</v>
      </c>
      <c r="E52" s="40" t="s">
        <v>23</v>
      </c>
      <c r="F52" s="40">
        <v>90</v>
      </c>
      <c r="G52" s="888">
        <v>90</v>
      </c>
    </row>
    <row r="53" spans="1:7" ht="12.6" customHeight="1" x14ac:dyDescent="0.25">
      <c r="A53" s="57" t="s">
        <v>116</v>
      </c>
      <c r="B53" s="11" t="s">
        <v>23</v>
      </c>
      <c r="C53" s="11" t="s">
        <v>23</v>
      </c>
      <c r="D53" s="11" t="s">
        <v>23</v>
      </c>
      <c r="E53" s="11" t="s">
        <v>23</v>
      </c>
      <c r="F53" s="11" t="s">
        <v>23</v>
      </c>
      <c r="G53" s="889" t="s">
        <v>23</v>
      </c>
    </row>
    <row r="54" spans="1:7" ht="12.6" customHeight="1" x14ac:dyDescent="0.25">
      <c r="A54" s="57" t="s">
        <v>117</v>
      </c>
      <c r="B54" s="11" t="s">
        <v>23</v>
      </c>
      <c r="C54" s="11" t="s">
        <v>23</v>
      </c>
      <c r="D54" s="11" t="s">
        <v>23</v>
      </c>
      <c r="E54" s="11" t="s">
        <v>23</v>
      </c>
      <c r="F54" s="11" t="s">
        <v>23</v>
      </c>
      <c r="G54" s="889" t="s">
        <v>23</v>
      </c>
    </row>
    <row r="55" spans="1:7" ht="12.6" customHeight="1" x14ac:dyDescent="0.25">
      <c r="A55" s="57" t="s">
        <v>118</v>
      </c>
      <c r="B55" s="11" t="s">
        <v>23</v>
      </c>
      <c r="C55" s="11" t="s">
        <v>23</v>
      </c>
      <c r="D55" s="11" t="s">
        <v>23</v>
      </c>
      <c r="E55" s="11" t="s">
        <v>23</v>
      </c>
      <c r="F55" s="11" t="s">
        <v>23</v>
      </c>
      <c r="G55" s="889" t="s">
        <v>23</v>
      </c>
    </row>
    <row r="56" spans="1:7" ht="12.6" customHeight="1" x14ac:dyDescent="0.25">
      <c r="A56" s="57" t="s">
        <v>119</v>
      </c>
      <c r="B56" s="40" t="s">
        <v>23</v>
      </c>
      <c r="C56" s="40" t="s">
        <v>23</v>
      </c>
      <c r="D56" s="40" t="s">
        <v>23</v>
      </c>
      <c r="E56" s="40" t="s">
        <v>23</v>
      </c>
      <c r="F56" s="40" t="s">
        <v>23</v>
      </c>
      <c r="G56" s="888" t="s">
        <v>23</v>
      </c>
    </row>
    <row r="57" spans="1:7" ht="12.6" customHeight="1" x14ac:dyDescent="0.25">
      <c r="A57" s="66" t="s">
        <v>162</v>
      </c>
      <c r="B57" s="67">
        <v>90</v>
      </c>
      <c r="C57" s="67" t="s">
        <v>23</v>
      </c>
      <c r="D57" s="67">
        <v>90</v>
      </c>
      <c r="E57" s="67" t="s">
        <v>23</v>
      </c>
      <c r="F57" s="67">
        <v>90</v>
      </c>
      <c r="G57" s="893">
        <v>90</v>
      </c>
    </row>
    <row r="58" spans="1:7" ht="12.6" customHeight="1" x14ac:dyDescent="0.25">
      <c r="A58" s="57"/>
      <c r="B58" s="40"/>
      <c r="C58" s="40"/>
      <c r="D58" s="40"/>
      <c r="E58" s="40"/>
      <c r="F58" s="40"/>
      <c r="G58" s="888"/>
    </row>
    <row r="59" spans="1:7" ht="12.6" customHeight="1" x14ac:dyDescent="0.25">
      <c r="A59" s="57" t="s">
        <v>121</v>
      </c>
      <c r="B59" s="40">
        <v>421</v>
      </c>
      <c r="C59" s="40" t="s">
        <v>23</v>
      </c>
      <c r="D59" s="40">
        <v>421</v>
      </c>
      <c r="E59" s="40" t="s">
        <v>23</v>
      </c>
      <c r="F59" s="40">
        <v>421</v>
      </c>
      <c r="G59" s="888">
        <v>421</v>
      </c>
    </row>
    <row r="60" spans="1:7" ht="12.6" customHeight="1" x14ac:dyDescent="0.25">
      <c r="A60" s="57" t="s">
        <v>122</v>
      </c>
      <c r="B60" s="11">
        <v>153</v>
      </c>
      <c r="C60" s="40" t="s">
        <v>23</v>
      </c>
      <c r="D60" s="11">
        <v>153</v>
      </c>
      <c r="E60" s="40" t="s">
        <v>23</v>
      </c>
      <c r="F60" s="11">
        <v>153</v>
      </c>
      <c r="G60" s="889">
        <v>153</v>
      </c>
    </row>
    <row r="61" spans="1:7" ht="12.6" customHeight="1" x14ac:dyDescent="0.25">
      <c r="A61" s="57" t="s">
        <v>123</v>
      </c>
      <c r="B61" s="11">
        <v>14836</v>
      </c>
      <c r="C61" s="40" t="s">
        <v>23</v>
      </c>
      <c r="D61" s="11">
        <v>14836</v>
      </c>
      <c r="E61" s="40" t="s">
        <v>23</v>
      </c>
      <c r="F61" s="11">
        <v>14836</v>
      </c>
      <c r="G61" s="889">
        <v>14836</v>
      </c>
    </row>
    <row r="62" spans="1:7" ht="12.6" customHeight="1" x14ac:dyDescent="0.25">
      <c r="A62" s="66" t="s">
        <v>124</v>
      </c>
      <c r="B62" s="67">
        <v>15410</v>
      </c>
      <c r="C62" s="67" t="s">
        <v>23</v>
      </c>
      <c r="D62" s="67">
        <v>15410</v>
      </c>
      <c r="E62" s="67" t="s">
        <v>23</v>
      </c>
      <c r="F62" s="67">
        <v>15410</v>
      </c>
      <c r="G62" s="893">
        <v>15410</v>
      </c>
    </row>
    <row r="63" spans="1:7" ht="12.6" customHeight="1" x14ac:dyDescent="0.25">
      <c r="A63" s="57"/>
      <c r="B63" s="40"/>
      <c r="C63" s="40"/>
      <c r="D63" s="40"/>
      <c r="E63" s="40"/>
      <c r="F63" s="40"/>
      <c r="G63" s="888"/>
    </row>
    <row r="64" spans="1:7" ht="12.6" customHeight="1" x14ac:dyDescent="0.25">
      <c r="A64" s="66" t="s">
        <v>125</v>
      </c>
      <c r="B64" s="67">
        <v>409</v>
      </c>
      <c r="C64" s="67" t="s">
        <v>23</v>
      </c>
      <c r="D64" s="67">
        <v>409</v>
      </c>
      <c r="E64" s="67" t="s">
        <v>23</v>
      </c>
      <c r="F64" s="67">
        <v>409</v>
      </c>
      <c r="G64" s="893">
        <v>409</v>
      </c>
    </row>
    <row r="65" spans="1:7" ht="12.6" customHeight="1" x14ac:dyDescent="0.25">
      <c r="A65" s="57"/>
      <c r="B65" s="40"/>
      <c r="C65" s="40"/>
      <c r="D65" s="40"/>
      <c r="E65" s="40"/>
      <c r="F65" s="40"/>
      <c r="G65" s="888"/>
    </row>
    <row r="66" spans="1:7" ht="12.6" customHeight="1" x14ac:dyDescent="0.25">
      <c r="A66" s="57" t="s">
        <v>126</v>
      </c>
      <c r="B66" s="11">
        <v>16255</v>
      </c>
      <c r="C66" s="40" t="s">
        <v>23</v>
      </c>
      <c r="D66" s="11">
        <v>16255</v>
      </c>
      <c r="E66" s="11">
        <v>10685</v>
      </c>
      <c r="F66" s="11">
        <v>5570</v>
      </c>
      <c r="G66" s="889">
        <v>16255</v>
      </c>
    </row>
    <row r="67" spans="1:7" ht="12.6" customHeight="1" x14ac:dyDescent="0.25">
      <c r="A67" s="57" t="s">
        <v>127</v>
      </c>
      <c r="B67" s="40">
        <v>4937</v>
      </c>
      <c r="C67" s="40" t="s">
        <v>23</v>
      </c>
      <c r="D67" s="40">
        <v>4937</v>
      </c>
      <c r="E67" s="40">
        <v>4243</v>
      </c>
      <c r="F67" s="40">
        <v>694</v>
      </c>
      <c r="G67" s="888">
        <v>4937</v>
      </c>
    </row>
    <row r="68" spans="1:7" ht="12.6" customHeight="1" x14ac:dyDescent="0.25">
      <c r="A68" s="66" t="s">
        <v>128</v>
      </c>
      <c r="B68" s="67">
        <v>21192</v>
      </c>
      <c r="C68" s="67" t="s">
        <v>23</v>
      </c>
      <c r="D68" s="67">
        <v>21192</v>
      </c>
      <c r="E68" s="67">
        <v>14928</v>
      </c>
      <c r="F68" s="67">
        <v>6264</v>
      </c>
      <c r="G68" s="893">
        <v>21192</v>
      </c>
    </row>
    <row r="69" spans="1:7" ht="12.6" customHeight="1" x14ac:dyDescent="0.25">
      <c r="A69" s="57"/>
      <c r="B69" s="40"/>
      <c r="C69" s="40"/>
      <c r="D69" s="40"/>
      <c r="E69" s="40"/>
      <c r="F69" s="40"/>
      <c r="G69" s="888"/>
    </row>
    <row r="70" spans="1:7" ht="12.6" customHeight="1" x14ac:dyDescent="0.25">
      <c r="A70" s="57" t="s">
        <v>129</v>
      </c>
      <c r="B70" s="40" t="s">
        <v>23</v>
      </c>
      <c r="C70" s="40" t="s">
        <v>23</v>
      </c>
      <c r="D70" s="40" t="s">
        <v>23</v>
      </c>
      <c r="E70" s="40" t="s">
        <v>23</v>
      </c>
      <c r="F70" s="40" t="s">
        <v>23</v>
      </c>
      <c r="G70" s="888" t="s">
        <v>23</v>
      </c>
    </row>
    <row r="71" spans="1:7" ht="12.6" customHeight="1" x14ac:dyDescent="0.25">
      <c r="A71" s="57" t="s">
        <v>130</v>
      </c>
      <c r="B71" s="11">
        <v>2328</v>
      </c>
      <c r="C71" s="40" t="s">
        <v>23</v>
      </c>
      <c r="D71" s="11">
        <v>2328</v>
      </c>
      <c r="E71" s="11">
        <v>2242</v>
      </c>
      <c r="F71" s="11">
        <v>86</v>
      </c>
      <c r="G71" s="889">
        <v>2328</v>
      </c>
    </row>
    <row r="72" spans="1:7" ht="12.6" customHeight="1" x14ac:dyDescent="0.25">
      <c r="A72" s="57" t="s">
        <v>131</v>
      </c>
      <c r="B72" s="40" t="s">
        <v>23</v>
      </c>
      <c r="C72" s="40" t="s">
        <v>23</v>
      </c>
      <c r="D72" s="40" t="s">
        <v>23</v>
      </c>
      <c r="E72" s="40" t="s">
        <v>23</v>
      </c>
      <c r="F72" s="40" t="s">
        <v>23</v>
      </c>
      <c r="G72" s="888" t="s">
        <v>23</v>
      </c>
    </row>
    <row r="73" spans="1:7" ht="12.6" customHeight="1" x14ac:dyDescent="0.25">
      <c r="A73" s="57" t="s">
        <v>132</v>
      </c>
      <c r="B73" s="40" t="s">
        <v>23</v>
      </c>
      <c r="C73" s="40" t="s">
        <v>23</v>
      </c>
      <c r="D73" s="40" t="s">
        <v>23</v>
      </c>
      <c r="E73" s="40" t="s">
        <v>23</v>
      </c>
      <c r="F73" s="40" t="s">
        <v>23</v>
      </c>
      <c r="G73" s="888" t="s">
        <v>23</v>
      </c>
    </row>
    <row r="74" spans="1:7" ht="12.6" customHeight="1" x14ac:dyDescent="0.25">
      <c r="A74" s="57" t="s">
        <v>133</v>
      </c>
      <c r="B74" s="75">
        <v>22</v>
      </c>
      <c r="C74" s="40" t="s">
        <v>23</v>
      </c>
      <c r="D74" s="75">
        <v>22</v>
      </c>
      <c r="E74" s="75">
        <v>15</v>
      </c>
      <c r="F74" s="75">
        <v>7</v>
      </c>
      <c r="G74" s="1028">
        <v>22</v>
      </c>
    </row>
    <row r="75" spans="1:7" ht="12.6" customHeight="1" x14ac:dyDescent="0.25">
      <c r="A75" s="57" t="s">
        <v>134</v>
      </c>
      <c r="B75" s="40" t="s">
        <v>23</v>
      </c>
      <c r="C75" s="40" t="s">
        <v>23</v>
      </c>
      <c r="D75" s="40" t="s">
        <v>23</v>
      </c>
      <c r="E75" s="40" t="s">
        <v>23</v>
      </c>
      <c r="F75" s="40" t="s">
        <v>23</v>
      </c>
      <c r="G75" s="888" t="s">
        <v>23</v>
      </c>
    </row>
    <row r="76" spans="1:7" ht="12.6" customHeight="1" x14ac:dyDescent="0.25">
      <c r="A76" s="57" t="s">
        <v>135</v>
      </c>
      <c r="B76" s="40" t="s">
        <v>23</v>
      </c>
      <c r="C76" s="40" t="s">
        <v>23</v>
      </c>
      <c r="D76" s="40" t="s">
        <v>23</v>
      </c>
      <c r="E76" s="40" t="s">
        <v>23</v>
      </c>
      <c r="F76" s="40" t="s">
        <v>23</v>
      </c>
      <c r="G76" s="888" t="s">
        <v>23</v>
      </c>
    </row>
    <row r="77" spans="1:7" ht="12.6" customHeight="1" x14ac:dyDescent="0.25">
      <c r="A77" s="57" t="s">
        <v>136</v>
      </c>
      <c r="B77" s="40">
        <v>35911</v>
      </c>
      <c r="C77" s="40" t="s">
        <v>23</v>
      </c>
      <c r="D77" s="40">
        <v>35911</v>
      </c>
      <c r="E77" s="40">
        <v>27077</v>
      </c>
      <c r="F77" s="40">
        <v>8834</v>
      </c>
      <c r="G77" s="888">
        <v>35911</v>
      </c>
    </row>
    <row r="78" spans="1:7" ht="12.6" customHeight="1" x14ac:dyDescent="0.25">
      <c r="A78" s="66" t="s">
        <v>137</v>
      </c>
      <c r="B78" s="67">
        <v>38261</v>
      </c>
      <c r="C78" s="67" t="s">
        <v>23</v>
      </c>
      <c r="D78" s="67">
        <v>38261</v>
      </c>
      <c r="E78" s="67">
        <v>29334</v>
      </c>
      <c r="F78" s="67">
        <v>8927</v>
      </c>
      <c r="G78" s="893">
        <v>38261</v>
      </c>
    </row>
    <row r="79" spans="1:7" ht="12.6" customHeight="1" x14ac:dyDescent="0.25">
      <c r="A79" s="57"/>
      <c r="B79" s="11"/>
      <c r="C79" s="11"/>
      <c r="D79" s="11"/>
      <c r="E79" s="11"/>
      <c r="F79" s="11"/>
      <c r="G79" s="889"/>
    </row>
    <row r="80" spans="1:7" ht="12.6" customHeight="1" x14ac:dyDescent="0.25">
      <c r="A80" s="57" t="s">
        <v>138</v>
      </c>
      <c r="B80" s="11" t="s">
        <v>23</v>
      </c>
      <c r="C80" s="11" t="s">
        <v>23</v>
      </c>
      <c r="D80" s="11" t="s">
        <v>23</v>
      </c>
      <c r="E80" s="11" t="s">
        <v>23</v>
      </c>
      <c r="F80" s="11" t="s">
        <v>23</v>
      </c>
      <c r="G80" s="889" t="s">
        <v>23</v>
      </c>
    </row>
    <row r="81" spans="1:7" ht="12.6" customHeight="1" x14ac:dyDescent="0.25">
      <c r="A81" s="57" t="s">
        <v>139</v>
      </c>
      <c r="B81" s="11" t="s">
        <v>23</v>
      </c>
      <c r="C81" s="11" t="s">
        <v>23</v>
      </c>
      <c r="D81" s="11" t="s">
        <v>23</v>
      </c>
      <c r="E81" s="11" t="s">
        <v>23</v>
      </c>
      <c r="F81" s="11" t="s">
        <v>23</v>
      </c>
      <c r="G81" s="889" t="s">
        <v>23</v>
      </c>
    </row>
    <row r="82" spans="1:7" ht="12.6" customHeight="1" x14ac:dyDescent="0.25">
      <c r="A82" s="66" t="s">
        <v>140</v>
      </c>
      <c r="B82" s="67" t="s">
        <v>23</v>
      </c>
      <c r="C82" s="67" t="s">
        <v>23</v>
      </c>
      <c r="D82" s="67" t="s">
        <v>23</v>
      </c>
      <c r="E82" s="67" t="s">
        <v>23</v>
      </c>
      <c r="F82" s="67" t="s">
        <v>23</v>
      </c>
      <c r="G82" s="893" t="s">
        <v>23</v>
      </c>
    </row>
    <row r="83" spans="1:7" ht="12.6" customHeight="1" x14ac:dyDescent="0.25">
      <c r="A83" s="57"/>
      <c r="B83" s="11"/>
      <c r="C83" s="11"/>
      <c r="D83" s="11"/>
      <c r="E83" s="11"/>
      <c r="F83" s="11"/>
      <c r="G83" s="889"/>
    </row>
    <row r="84" spans="1:7" ht="12.6" customHeight="1" thickBot="1" x14ac:dyDescent="0.3">
      <c r="A84" s="132" t="s">
        <v>141</v>
      </c>
      <c r="B84" s="133">
        <v>103367</v>
      </c>
      <c r="C84" s="133" t="s">
        <v>23</v>
      </c>
      <c r="D84" s="133">
        <v>103367</v>
      </c>
      <c r="E84" s="133">
        <v>45947</v>
      </c>
      <c r="F84" s="133">
        <v>57420</v>
      </c>
      <c r="G84" s="134">
        <v>103367</v>
      </c>
    </row>
    <row r="85" spans="1:7" ht="42.6" customHeight="1" x14ac:dyDescent="0.25">
      <c r="A85" s="2031" t="s">
        <v>177</v>
      </c>
      <c r="B85" s="2032"/>
      <c r="C85" s="2032"/>
      <c r="D85" s="2032"/>
      <c r="E85" s="2032"/>
      <c r="F85" s="2032"/>
      <c r="G85" s="2032"/>
    </row>
  </sheetData>
  <mergeCells count="5">
    <mergeCell ref="A85:G85"/>
    <mergeCell ref="A1:G1"/>
    <mergeCell ref="E5:G5"/>
    <mergeCell ref="D5:D6"/>
    <mergeCell ref="A3:G3"/>
  </mergeCells>
  <phoneticPr fontId="0" type="noConversion"/>
  <printOptions horizontalCentered="1"/>
  <pageMargins left="0.78740157480314965" right="0.78740157480314965" top="0.59055118110236227" bottom="0.98425196850393704" header="0" footer="0"/>
  <pageSetup paperSize="9" scale="67"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172">
    <pageSetUpPr fitToPage="1"/>
  </sheetPr>
  <dimension ref="A1:H23"/>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1" width="24" style="272" customWidth="1"/>
    <col min="2" max="6" width="22.6640625" style="272" customWidth="1"/>
    <col min="7" max="8" width="13.6640625" style="272" customWidth="1"/>
    <col min="9" max="10" width="11.44140625" style="272"/>
    <col min="11" max="11" width="11.109375" style="272" customWidth="1"/>
    <col min="12" max="19" width="12" style="272" customWidth="1"/>
    <col min="20" max="16384" width="11.44140625" style="272"/>
  </cols>
  <sheetData>
    <row r="1" spans="1:8" s="300" customFormat="1" ht="17.399999999999999" x14ac:dyDescent="0.3">
      <c r="A1" s="2014" t="s">
        <v>0</v>
      </c>
      <c r="B1" s="2014"/>
      <c r="C1" s="2014"/>
      <c r="D1" s="2014"/>
      <c r="E1" s="2014"/>
      <c r="F1" s="2014"/>
      <c r="G1" s="207"/>
      <c r="H1" s="207"/>
    </row>
    <row r="2" spans="1:8" s="301" customFormat="1" ht="12.75" customHeight="1" x14ac:dyDescent="0.25"/>
    <row r="3" spans="1:8" s="301" customFormat="1" ht="13.8" x14ac:dyDescent="0.25">
      <c r="A3" s="2022" t="s">
        <v>664</v>
      </c>
      <c r="B3" s="2022"/>
      <c r="C3" s="2022"/>
      <c r="D3" s="2022"/>
      <c r="E3" s="2022"/>
      <c r="F3" s="2022"/>
    </row>
    <row r="4" spans="1:8" s="301" customFormat="1" ht="13.8" x14ac:dyDescent="0.25">
      <c r="A4" s="2022" t="s">
        <v>510</v>
      </c>
      <c r="B4" s="2022"/>
      <c r="C4" s="2022"/>
      <c r="D4" s="2022"/>
      <c r="E4" s="2022"/>
      <c r="F4" s="2022"/>
    </row>
    <row r="5" spans="1:8" s="301" customFormat="1" ht="13.5" customHeight="1" thickBot="1" x14ac:dyDescent="0.3">
      <c r="A5" s="302"/>
      <c r="B5" s="303"/>
      <c r="C5" s="303"/>
      <c r="D5" s="303"/>
      <c r="E5" s="303"/>
      <c r="F5" s="303"/>
    </row>
    <row r="6" spans="1:8" s="642" customFormat="1" ht="18.75" customHeight="1" x14ac:dyDescent="0.25">
      <c r="A6" s="2198" t="s">
        <v>2</v>
      </c>
      <c r="B6" s="627"/>
      <c r="C6" s="627"/>
      <c r="D6" s="627"/>
      <c r="E6" s="428" t="s">
        <v>142</v>
      </c>
      <c r="F6" s="384"/>
    </row>
    <row r="7" spans="1:8" s="642" customFormat="1" ht="22.5" customHeight="1" x14ac:dyDescent="0.25">
      <c r="A7" s="2199"/>
      <c r="B7" s="393" t="s">
        <v>3</v>
      </c>
      <c r="C7" s="393" t="s">
        <v>10</v>
      </c>
      <c r="D7" s="393" t="s">
        <v>4</v>
      </c>
      <c r="E7" s="393" t="s">
        <v>143</v>
      </c>
      <c r="F7" s="408" t="s">
        <v>5</v>
      </c>
    </row>
    <row r="8" spans="1:8" s="642" customFormat="1" x14ac:dyDescent="0.25">
      <c r="A8" s="2199"/>
      <c r="B8" s="393" t="s">
        <v>13</v>
      </c>
      <c r="C8" s="393" t="s">
        <v>145</v>
      </c>
      <c r="D8" s="393" t="s">
        <v>152</v>
      </c>
      <c r="E8" s="393" t="s">
        <v>146</v>
      </c>
      <c r="F8" s="408" t="s">
        <v>8</v>
      </c>
    </row>
    <row r="9" spans="1:8" s="642" customFormat="1" ht="22.5" customHeight="1" thickBot="1" x14ac:dyDescent="0.3">
      <c r="A9" s="2200"/>
      <c r="B9" s="388"/>
      <c r="C9" s="388"/>
      <c r="D9" s="388"/>
      <c r="E9" s="664" t="s">
        <v>147</v>
      </c>
      <c r="F9" s="553"/>
    </row>
    <row r="10" spans="1:8" x14ac:dyDescent="0.25">
      <c r="A10" s="883">
        <v>2009</v>
      </c>
      <c r="B10" s="759">
        <v>7828</v>
      </c>
      <c r="C10" s="759">
        <v>536.10373019928466</v>
      </c>
      <c r="D10" s="759">
        <v>419662</v>
      </c>
      <c r="E10" s="740">
        <v>31.3</v>
      </c>
      <c r="F10" s="758">
        <v>131354.20600000001</v>
      </c>
    </row>
    <row r="11" spans="1:8" x14ac:dyDescent="0.25">
      <c r="A11" s="883">
        <v>2010</v>
      </c>
      <c r="B11" s="759">
        <v>8157</v>
      </c>
      <c r="C11" s="759">
        <v>520.18021331371824</v>
      </c>
      <c r="D11" s="759">
        <v>424311</v>
      </c>
      <c r="E11" s="740">
        <v>34.6</v>
      </c>
      <c r="F11" s="758">
        <v>146811.60600000003</v>
      </c>
    </row>
    <row r="12" spans="1:8" x14ac:dyDescent="0.25">
      <c r="A12" s="904">
        <v>2011</v>
      </c>
      <c r="B12" s="759">
        <v>7006</v>
      </c>
      <c r="C12" s="759">
        <v>571.83556951184698</v>
      </c>
      <c r="D12" s="759">
        <v>400628</v>
      </c>
      <c r="E12" s="740">
        <v>28.34</v>
      </c>
      <c r="F12" s="758">
        <v>113537.9752</v>
      </c>
    </row>
    <row r="13" spans="1:8" x14ac:dyDescent="0.25">
      <c r="A13" s="904">
        <v>2012</v>
      </c>
      <c r="B13" s="759">
        <v>6745</v>
      </c>
      <c r="C13" s="759">
        <v>549.39955522609341</v>
      </c>
      <c r="D13" s="759">
        <v>370570</v>
      </c>
      <c r="E13" s="740">
        <v>27.52</v>
      </c>
      <c r="F13" s="758">
        <v>101980.864</v>
      </c>
    </row>
    <row r="14" spans="1:8" x14ac:dyDescent="0.25">
      <c r="A14" s="904">
        <v>2013</v>
      </c>
      <c r="B14" s="759">
        <v>6586</v>
      </c>
      <c r="C14" s="759">
        <v>565.91861524445801</v>
      </c>
      <c r="D14" s="759">
        <v>372714</v>
      </c>
      <c r="E14" s="740">
        <v>30.18</v>
      </c>
      <c r="F14" s="758">
        <v>112485.0852</v>
      </c>
    </row>
    <row r="15" spans="1:8" x14ac:dyDescent="0.25">
      <c r="A15" s="904">
        <v>2014</v>
      </c>
      <c r="B15" s="759">
        <v>6926</v>
      </c>
      <c r="C15" s="759">
        <v>544.25642506497252</v>
      </c>
      <c r="D15" s="759">
        <v>376952</v>
      </c>
      <c r="E15" s="740">
        <v>29.16</v>
      </c>
      <c r="F15" s="758">
        <v>109919.2032</v>
      </c>
    </row>
    <row r="16" spans="1:8" x14ac:dyDescent="0.25">
      <c r="A16" s="904">
        <v>2015</v>
      </c>
      <c r="B16" s="759">
        <v>6692</v>
      </c>
      <c r="C16" s="759">
        <v>613.96443514644352</v>
      </c>
      <c r="D16" s="759">
        <v>410865</v>
      </c>
      <c r="E16" s="740">
        <v>32.4</v>
      </c>
      <c r="F16" s="758">
        <v>133120</v>
      </c>
    </row>
    <row r="17" spans="1:6" x14ac:dyDescent="0.25">
      <c r="A17" s="904">
        <v>2016</v>
      </c>
      <c r="B17" s="759">
        <v>6705</v>
      </c>
      <c r="C17" s="759">
        <v>603.97017151379566</v>
      </c>
      <c r="D17" s="759">
        <v>404962</v>
      </c>
      <c r="E17" s="740">
        <v>29.64</v>
      </c>
      <c r="F17" s="758">
        <v>120031</v>
      </c>
    </row>
    <row r="18" spans="1:6" x14ac:dyDescent="0.25">
      <c r="A18" s="904">
        <v>2017</v>
      </c>
      <c r="B18" s="759">
        <v>6444</v>
      </c>
      <c r="C18" s="759">
        <v>604.97206703910615</v>
      </c>
      <c r="D18" s="759">
        <v>389844</v>
      </c>
      <c r="E18" s="740">
        <v>28.26</v>
      </c>
      <c r="F18" s="758">
        <v>110169.91440000001</v>
      </c>
    </row>
    <row r="19" spans="1:6" x14ac:dyDescent="0.25">
      <c r="A19" s="904">
        <v>2018</v>
      </c>
      <c r="B19" s="878">
        <v>6550</v>
      </c>
      <c r="C19" s="878">
        <v>583.85801526717557</v>
      </c>
      <c r="D19" s="878">
        <v>382427</v>
      </c>
      <c r="E19" s="880">
        <v>32.26</v>
      </c>
      <c r="F19" s="877">
        <v>123370.95019999999</v>
      </c>
    </row>
    <row r="20" spans="1:6" ht="13.8" thickBot="1" x14ac:dyDescent="0.3">
      <c r="A20" s="905">
        <v>2019</v>
      </c>
      <c r="B20" s="762">
        <v>6668</v>
      </c>
      <c r="C20" s="762">
        <v>576.3272345530894</v>
      </c>
      <c r="D20" s="762">
        <v>384295</v>
      </c>
      <c r="E20" s="1932">
        <v>36.07</v>
      </c>
      <c r="F20" s="1933">
        <v>138615.2065</v>
      </c>
    </row>
    <row r="23" spans="1:6" x14ac:dyDescent="0.25">
      <c r="A23" s="348"/>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173">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1"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799</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27" customHeight="1" x14ac:dyDescent="0.25">
      <c r="A5" s="2005" t="s">
        <v>77</v>
      </c>
      <c r="B5" s="366" t="s">
        <v>241</v>
      </c>
      <c r="C5" s="367"/>
      <c r="D5" s="367"/>
      <c r="E5" s="368"/>
      <c r="F5" s="366" t="s">
        <v>178</v>
      </c>
      <c r="G5" s="367"/>
      <c r="H5" s="367"/>
      <c r="I5" s="1999" t="s">
        <v>11</v>
      </c>
    </row>
    <row r="6" spans="1:11" s="380" customFormat="1" ht="27" customHeight="1" x14ac:dyDescent="0.25">
      <c r="A6" s="2006"/>
      <c r="B6" s="2160" t="s">
        <v>17</v>
      </c>
      <c r="C6" s="188" t="s">
        <v>18</v>
      </c>
      <c r="D6" s="189"/>
      <c r="E6" s="2160" t="s">
        <v>19</v>
      </c>
      <c r="F6" s="2160" t="s">
        <v>17</v>
      </c>
      <c r="G6" s="188" t="s">
        <v>18</v>
      </c>
      <c r="H6" s="190"/>
      <c r="I6" s="2000"/>
    </row>
    <row r="7" spans="1:11" s="380" customFormat="1" ht="27" customHeight="1" thickBot="1" x14ac:dyDescent="0.3">
      <c r="A7" s="2006"/>
      <c r="B7" s="2165"/>
      <c r="C7" s="662" t="s">
        <v>393</v>
      </c>
      <c r="D7" s="662" t="s">
        <v>394</v>
      </c>
      <c r="E7" s="2165" t="s">
        <v>19</v>
      </c>
      <c r="F7" s="2165"/>
      <c r="G7" s="662" t="s">
        <v>393</v>
      </c>
      <c r="H7" s="662" t="s">
        <v>394</v>
      </c>
      <c r="I7" s="2000"/>
    </row>
    <row r="8" spans="1:11" ht="22.5" customHeight="1" x14ac:dyDescent="0.25">
      <c r="A8" s="65" t="s">
        <v>81</v>
      </c>
      <c r="B8" s="110" t="s">
        <v>23</v>
      </c>
      <c r="C8" s="110">
        <v>27</v>
      </c>
      <c r="D8" s="37" t="s">
        <v>23</v>
      </c>
      <c r="E8" s="37">
        <v>27</v>
      </c>
      <c r="F8" s="110" t="s">
        <v>23</v>
      </c>
      <c r="G8" s="110">
        <v>22000</v>
      </c>
      <c r="H8" s="37" t="s">
        <v>23</v>
      </c>
      <c r="I8" s="117">
        <v>594</v>
      </c>
      <c r="J8" s="177"/>
      <c r="K8" s="177"/>
    </row>
    <row r="9" spans="1:11" x14ac:dyDescent="0.25">
      <c r="A9" s="57" t="s">
        <v>82</v>
      </c>
      <c r="B9" s="11" t="s">
        <v>23</v>
      </c>
      <c r="C9" s="11">
        <v>21</v>
      </c>
      <c r="D9" s="40" t="s">
        <v>23</v>
      </c>
      <c r="E9" s="40">
        <v>21</v>
      </c>
      <c r="F9" s="11" t="s">
        <v>23</v>
      </c>
      <c r="G9" s="11">
        <v>24000</v>
      </c>
      <c r="H9" s="40" t="s">
        <v>23</v>
      </c>
      <c r="I9" s="12">
        <v>504</v>
      </c>
      <c r="J9" s="177"/>
      <c r="K9" s="177"/>
    </row>
    <row r="10" spans="1:11" x14ac:dyDescent="0.25">
      <c r="A10" s="57" t="s">
        <v>83</v>
      </c>
      <c r="B10" s="40" t="s">
        <v>23</v>
      </c>
      <c r="C10" s="40">
        <v>21</v>
      </c>
      <c r="D10" s="40" t="s">
        <v>23</v>
      </c>
      <c r="E10" s="40">
        <v>21</v>
      </c>
      <c r="F10" s="11" t="s">
        <v>23</v>
      </c>
      <c r="G10" s="11">
        <v>20130</v>
      </c>
      <c r="H10" s="40" t="s">
        <v>23</v>
      </c>
      <c r="I10" s="41">
        <v>423</v>
      </c>
      <c r="J10" s="177"/>
      <c r="K10" s="177"/>
    </row>
    <row r="11" spans="1:11" x14ac:dyDescent="0.25">
      <c r="A11" s="57" t="s">
        <v>84</v>
      </c>
      <c r="B11" s="11" t="s">
        <v>23</v>
      </c>
      <c r="C11" s="11">
        <v>49</v>
      </c>
      <c r="D11" s="75" t="s">
        <v>23</v>
      </c>
      <c r="E11" s="40">
        <v>49</v>
      </c>
      <c r="F11" s="11" t="s">
        <v>23</v>
      </c>
      <c r="G11" s="11">
        <v>24000</v>
      </c>
      <c r="H11" s="75" t="s">
        <v>23</v>
      </c>
      <c r="I11" s="12">
        <v>1176</v>
      </c>
      <c r="J11" s="177"/>
      <c r="K11" s="177"/>
    </row>
    <row r="12" spans="1:11" x14ac:dyDescent="0.25">
      <c r="A12" s="66" t="s">
        <v>85</v>
      </c>
      <c r="B12" s="67" t="s">
        <v>23</v>
      </c>
      <c r="C12" s="67">
        <v>118</v>
      </c>
      <c r="D12" s="228" t="s">
        <v>23</v>
      </c>
      <c r="E12" s="67">
        <v>118</v>
      </c>
      <c r="F12" s="71" t="s">
        <v>23</v>
      </c>
      <c r="G12" s="71">
        <v>22854</v>
      </c>
      <c r="H12" s="228" t="s">
        <v>23</v>
      </c>
      <c r="I12" s="68">
        <v>2697</v>
      </c>
      <c r="J12" s="177"/>
      <c r="K12" s="177"/>
    </row>
    <row r="13" spans="1:11" x14ac:dyDescent="0.25">
      <c r="A13" s="57"/>
      <c r="B13" s="40"/>
      <c r="C13" s="40"/>
      <c r="D13" s="40"/>
      <c r="E13" s="40"/>
      <c r="F13" s="11"/>
      <c r="G13" s="11"/>
      <c r="H13" s="40"/>
      <c r="I13" s="41"/>
      <c r="J13" s="177"/>
      <c r="K13" s="177"/>
    </row>
    <row r="14" spans="1:11" x14ac:dyDescent="0.25">
      <c r="A14" s="66" t="s">
        <v>86</v>
      </c>
      <c r="B14" s="67">
        <v>1</v>
      </c>
      <c r="C14" s="67" t="s">
        <v>23</v>
      </c>
      <c r="D14" s="228" t="s">
        <v>23</v>
      </c>
      <c r="E14" s="67">
        <v>1</v>
      </c>
      <c r="F14" s="71">
        <v>12000</v>
      </c>
      <c r="G14" s="71" t="s">
        <v>23</v>
      </c>
      <c r="H14" s="228" t="s">
        <v>23</v>
      </c>
      <c r="I14" s="68">
        <v>12</v>
      </c>
      <c r="J14" s="177"/>
      <c r="K14" s="177"/>
    </row>
    <row r="15" spans="1:11" x14ac:dyDescent="0.25">
      <c r="A15" s="57"/>
      <c r="B15" s="40"/>
      <c r="C15" s="40"/>
      <c r="D15" s="40"/>
      <c r="E15" s="40"/>
      <c r="F15" s="11"/>
      <c r="G15" s="11"/>
      <c r="H15" s="40"/>
      <c r="I15" s="41"/>
      <c r="J15" s="177"/>
      <c r="K15" s="177"/>
    </row>
    <row r="16" spans="1:11" x14ac:dyDescent="0.25">
      <c r="A16" s="66" t="s">
        <v>87</v>
      </c>
      <c r="B16" s="67" t="s">
        <v>23</v>
      </c>
      <c r="C16" s="67" t="s">
        <v>23</v>
      </c>
      <c r="D16" s="228" t="s">
        <v>23</v>
      </c>
      <c r="E16" s="67" t="s">
        <v>23</v>
      </c>
      <c r="F16" s="71" t="s">
        <v>23</v>
      </c>
      <c r="G16" s="71" t="s">
        <v>23</v>
      </c>
      <c r="H16" s="228" t="s">
        <v>23</v>
      </c>
      <c r="I16" s="68" t="s">
        <v>23</v>
      </c>
      <c r="J16" s="177"/>
      <c r="K16" s="177"/>
    </row>
    <row r="17" spans="1:11" x14ac:dyDescent="0.25">
      <c r="A17" s="57"/>
      <c r="B17" s="40"/>
      <c r="C17" s="40"/>
      <c r="D17" s="40"/>
      <c r="E17" s="40"/>
      <c r="F17" s="11"/>
      <c r="G17" s="11"/>
      <c r="H17" s="40"/>
      <c r="I17" s="41"/>
      <c r="J17" s="177"/>
      <c r="K17" s="177"/>
    </row>
    <row r="18" spans="1:11" x14ac:dyDescent="0.25">
      <c r="A18" s="57" t="s">
        <v>160</v>
      </c>
      <c r="B18" s="11" t="s">
        <v>23</v>
      </c>
      <c r="C18" s="11">
        <v>16</v>
      </c>
      <c r="D18" s="40" t="s">
        <v>23</v>
      </c>
      <c r="E18" s="40">
        <v>16</v>
      </c>
      <c r="F18" s="11" t="s">
        <v>23</v>
      </c>
      <c r="G18" s="11">
        <v>60500</v>
      </c>
      <c r="H18" s="40" t="s">
        <v>23</v>
      </c>
      <c r="I18" s="12">
        <v>968</v>
      </c>
      <c r="J18" s="177"/>
      <c r="K18" s="177"/>
    </row>
    <row r="19" spans="1:11" x14ac:dyDescent="0.25">
      <c r="A19" s="57" t="s">
        <v>89</v>
      </c>
      <c r="B19" s="11">
        <v>11</v>
      </c>
      <c r="C19" s="75">
        <v>3</v>
      </c>
      <c r="D19" s="40" t="s">
        <v>23</v>
      </c>
      <c r="E19" s="40">
        <v>14</v>
      </c>
      <c r="F19" s="11">
        <v>13200</v>
      </c>
      <c r="G19" s="75">
        <v>46500</v>
      </c>
      <c r="H19" s="40" t="s">
        <v>23</v>
      </c>
      <c r="I19" s="12">
        <v>285</v>
      </c>
      <c r="J19" s="177"/>
      <c r="K19" s="177"/>
    </row>
    <row r="20" spans="1:11" x14ac:dyDescent="0.25">
      <c r="A20" s="57" t="s">
        <v>90</v>
      </c>
      <c r="B20" s="11">
        <v>9</v>
      </c>
      <c r="C20" s="11">
        <v>1</v>
      </c>
      <c r="D20" s="40" t="s">
        <v>23</v>
      </c>
      <c r="E20" s="40">
        <v>10</v>
      </c>
      <c r="F20" s="11">
        <v>13500</v>
      </c>
      <c r="G20" s="11">
        <v>50000</v>
      </c>
      <c r="H20" s="40" t="s">
        <v>23</v>
      </c>
      <c r="I20" s="12">
        <v>172</v>
      </c>
      <c r="J20" s="177"/>
      <c r="K20" s="177"/>
    </row>
    <row r="21" spans="1:11" x14ac:dyDescent="0.25">
      <c r="A21" s="66" t="s">
        <v>91</v>
      </c>
      <c r="B21" s="67">
        <v>20</v>
      </c>
      <c r="C21" s="67">
        <v>20</v>
      </c>
      <c r="D21" s="228" t="s">
        <v>23</v>
      </c>
      <c r="E21" s="67">
        <v>40</v>
      </c>
      <c r="F21" s="71">
        <v>13335</v>
      </c>
      <c r="G21" s="71">
        <v>57875</v>
      </c>
      <c r="H21" s="228" t="s">
        <v>23</v>
      </c>
      <c r="I21" s="68">
        <v>1425</v>
      </c>
      <c r="J21" s="177"/>
      <c r="K21" s="177"/>
    </row>
    <row r="22" spans="1:11" x14ac:dyDescent="0.25">
      <c r="A22" s="57"/>
      <c r="B22" s="40"/>
      <c r="C22" s="40"/>
      <c r="D22" s="40"/>
      <c r="E22" s="40"/>
      <c r="F22" s="11"/>
      <c r="G22" s="11"/>
      <c r="H22" s="40"/>
      <c r="I22" s="41"/>
      <c r="J22" s="177"/>
      <c r="K22" s="177"/>
    </row>
    <row r="23" spans="1:11" x14ac:dyDescent="0.25">
      <c r="A23" s="66" t="s">
        <v>92</v>
      </c>
      <c r="B23" s="67" t="s">
        <v>23</v>
      </c>
      <c r="C23" s="67">
        <v>19</v>
      </c>
      <c r="D23" s="228" t="s">
        <v>23</v>
      </c>
      <c r="E23" s="67">
        <v>19</v>
      </c>
      <c r="F23" s="71" t="s">
        <v>23</v>
      </c>
      <c r="G23" s="71">
        <v>100000</v>
      </c>
      <c r="H23" s="228" t="s">
        <v>23</v>
      </c>
      <c r="I23" s="68">
        <v>1900</v>
      </c>
      <c r="J23" s="177"/>
      <c r="K23" s="177"/>
    </row>
    <row r="24" spans="1:11" x14ac:dyDescent="0.25">
      <c r="A24" s="57"/>
      <c r="B24" s="40"/>
      <c r="C24" s="40"/>
      <c r="D24" s="40"/>
      <c r="E24" s="40"/>
      <c r="F24" s="11"/>
      <c r="G24" s="11"/>
      <c r="H24" s="40"/>
      <c r="I24" s="41"/>
      <c r="J24" s="177"/>
      <c r="K24" s="177"/>
    </row>
    <row r="25" spans="1:11" x14ac:dyDescent="0.25">
      <c r="A25" s="66" t="s">
        <v>93</v>
      </c>
      <c r="B25" s="67" t="s">
        <v>23</v>
      </c>
      <c r="C25" s="67">
        <v>81</v>
      </c>
      <c r="D25" s="228" t="s">
        <v>23</v>
      </c>
      <c r="E25" s="67">
        <v>81</v>
      </c>
      <c r="F25" s="71" t="s">
        <v>23</v>
      </c>
      <c r="G25" s="71">
        <v>90200</v>
      </c>
      <c r="H25" s="228" t="s">
        <v>23</v>
      </c>
      <c r="I25" s="68">
        <v>7306</v>
      </c>
      <c r="J25" s="177"/>
      <c r="K25" s="177"/>
    </row>
    <row r="26" spans="1:11" x14ac:dyDescent="0.25">
      <c r="A26" s="57"/>
      <c r="B26" s="40"/>
      <c r="C26" s="40"/>
      <c r="D26" s="40"/>
      <c r="E26" s="40"/>
      <c r="F26" s="11"/>
      <c r="G26" s="11"/>
      <c r="H26" s="40"/>
      <c r="I26" s="41"/>
      <c r="J26" s="177"/>
      <c r="K26" s="177"/>
    </row>
    <row r="27" spans="1:11" x14ac:dyDescent="0.25">
      <c r="A27" s="57" t="s">
        <v>94</v>
      </c>
      <c r="B27" s="73" t="s">
        <v>23</v>
      </c>
      <c r="C27" s="73" t="s">
        <v>23</v>
      </c>
      <c r="D27" s="40" t="s">
        <v>23</v>
      </c>
      <c r="E27" s="40" t="s">
        <v>23</v>
      </c>
      <c r="F27" s="73" t="s">
        <v>23</v>
      </c>
      <c r="G27" s="73" t="s">
        <v>23</v>
      </c>
      <c r="H27" s="40" t="s">
        <v>23</v>
      </c>
      <c r="I27" s="12" t="s">
        <v>23</v>
      </c>
      <c r="J27" s="177"/>
      <c r="K27" s="177"/>
    </row>
    <row r="28" spans="1:11" x14ac:dyDescent="0.25">
      <c r="A28" s="57" t="s">
        <v>95</v>
      </c>
      <c r="B28" s="73" t="s">
        <v>23</v>
      </c>
      <c r="C28" s="73" t="s">
        <v>23</v>
      </c>
      <c r="D28" s="40" t="s">
        <v>23</v>
      </c>
      <c r="E28" s="40" t="s">
        <v>23</v>
      </c>
      <c r="F28" s="73" t="s">
        <v>23</v>
      </c>
      <c r="G28" s="73" t="s">
        <v>23</v>
      </c>
      <c r="H28" s="40" t="s">
        <v>23</v>
      </c>
      <c r="I28" s="12" t="s">
        <v>23</v>
      </c>
      <c r="J28" s="177"/>
      <c r="K28" s="177"/>
    </row>
    <row r="29" spans="1:11" x14ac:dyDescent="0.25">
      <c r="A29" s="57" t="s">
        <v>96</v>
      </c>
      <c r="B29" s="73" t="s">
        <v>23</v>
      </c>
      <c r="C29" s="73" t="s">
        <v>23</v>
      </c>
      <c r="D29" s="40" t="s">
        <v>23</v>
      </c>
      <c r="E29" s="40" t="s">
        <v>23</v>
      </c>
      <c r="F29" s="73" t="s">
        <v>23</v>
      </c>
      <c r="G29" s="73" t="s">
        <v>23</v>
      </c>
      <c r="H29" s="40" t="s">
        <v>23</v>
      </c>
      <c r="I29" s="12" t="s">
        <v>23</v>
      </c>
      <c r="J29" s="177"/>
      <c r="K29" s="177"/>
    </row>
    <row r="30" spans="1:11" x14ac:dyDescent="0.25">
      <c r="A30" s="66" t="s">
        <v>97</v>
      </c>
      <c r="B30" s="67" t="s">
        <v>23</v>
      </c>
      <c r="C30" s="67" t="s">
        <v>23</v>
      </c>
      <c r="D30" s="67" t="s">
        <v>23</v>
      </c>
      <c r="E30" s="67" t="s">
        <v>23</v>
      </c>
      <c r="F30" s="71" t="s">
        <v>23</v>
      </c>
      <c r="G30" s="71" t="s">
        <v>23</v>
      </c>
      <c r="H30" s="71" t="s">
        <v>23</v>
      </c>
      <c r="I30" s="68" t="s">
        <v>23</v>
      </c>
      <c r="J30" s="177"/>
      <c r="K30" s="177"/>
    </row>
    <row r="31" spans="1:11" x14ac:dyDescent="0.25">
      <c r="A31" s="57"/>
      <c r="B31" s="11"/>
      <c r="C31" s="11"/>
      <c r="D31" s="40"/>
      <c r="E31" s="40"/>
      <c r="F31" s="11"/>
      <c r="G31" s="11"/>
      <c r="H31" s="40"/>
      <c r="I31" s="12"/>
      <c r="J31" s="177"/>
      <c r="K31" s="177"/>
    </row>
    <row r="32" spans="1:11" x14ac:dyDescent="0.25">
      <c r="A32" s="57" t="s">
        <v>98</v>
      </c>
      <c r="B32" s="40">
        <v>1</v>
      </c>
      <c r="C32" s="40">
        <v>66</v>
      </c>
      <c r="D32" s="40" t="s">
        <v>23</v>
      </c>
      <c r="E32" s="40">
        <v>67</v>
      </c>
      <c r="F32" s="11">
        <v>12000</v>
      </c>
      <c r="G32" s="11">
        <v>18289</v>
      </c>
      <c r="H32" s="11" t="s">
        <v>23</v>
      </c>
      <c r="I32" s="41">
        <v>1219</v>
      </c>
      <c r="J32" s="177"/>
      <c r="K32" s="177"/>
    </row>
    <row r="33" spans="1:11" x14ac:dyDescent="0.25">
      <c r="A33" s="57" t="s">
        <v>99</v>
      </c>
      <c r="B33" s="11" t="s">
        <v>23</v>
      </c>
      <c r="C33" s="11">
        <v>27</v>
      </c>
      <c r="D33" s="40" t="s">
        <v>23</v>
      </c>
      <c r="E33" s="40">
        <v>27</v>
      </c>
      <c r="F33" s="11" t="s">
        <v>23</v>
      </c>
      <c r="G33" s="11">
        <v>22589</v>
      </c>
      <c r="H33" s="40" t="s">
        <v>23</v>
      </c>
      <c r="I33" s="12">
        <v>610</v>
      </c>
      <c r="J33" s="177"/>
      <c r="K33" s="177"/>
    </row>
    <row r="34" spans="1:11" x14ac:dyDescent="0.25">
      <c r="A34" s="57" t="s">
        <v>100</v>
      </c>
      <c r="B34" s="40" t="s">
        <v>23</v>
      </c>
      <c r="C34" s="40">
        <v>21</v>
      </c>
      <c r="D34" s="40" t="s">
        <v>23</v>
      </c>
      <c r="E34" s="40">
        <v>21</v>
      </c>
      <c r="F34" s="11" t="s">
        <v>23</v>
      </c>
      <c r="G34" s="11">
        <v>13862</v>
      </c>
      <c r="H34" s="11" t="s">
        <v>23</v>
      </c>
      <c r="I34" s="41">
        <v>291</v>
      </c>
      <c r="J34" s="177"/>
      <c r="K34" s="177"/>
    </row>
    <row r="35" spans="1:11" x14ac:dyDescent="0.25">
      <c r="A35" s="57" t="s">
        <v>101</v>
      </c>
      <c r="B35" s="40" t="s">
        <v>23</v>
      </c>
      <c r="C35" s="11">
        <v>18</v>
      </c>
      <c r="D35" s="40" t="s">
        <v>23</v>
      </c>
      <c r="E35" s="40">
        <v>18</v>
      </c>
      <c r="F35" s="40" t="s">
        <v>23</v>
      </c>
      <c r="G35" s="11">
        <v>18000</v>
      </c>
      <c r="H35" s="40" t="s">
        <v>23</v>
      </c>
      <c r="I35" s="12">
        <v>324</v>
      </c>
      <c r="J35" s="177"/>
      <c r="K35" s="177"/>
    </row>
    <row r="36" spans="1:11" x14ac:dyDescent="0.25">
      <c r="A36" s="66" t="s">
        <v>102</v>
      </c>
      <c r="B36" s="67">
        <v>1</v>
      </c>
      <c r="C36" s="67">
        <v>132</v>
      </c>
      <c r="D36" s="67" t="s">
        <v>23</v>
      </c>
      <c r="E36" s="67">
        <v>133</v>
      </c>
      <c r="F36" s="71">
        <v>12000</v>
      </c>
      <c r="G36" s="71">
        <v>18425</v>
      </c>
      <c r="H36" s="71" t="s">
        <v>23</v>
      </c>
      <c r="I36" s="68">
        <v>2444</v>
      </c>
      <c r="J36" s="177"/>
      <c r="K36" s="177"/>
    </row>
    <row r="37" spans="1:11" x14ac:dyDescent="0.25">
      <c r="A37" s="57"/>
      <c r="B37" s="11"/>
      <c r="C37" s="11"/>
      <c r="D37" s="40"/>
      <c r="E37" s="40"/>
      <c r="F37" s="11"/>
      <c r="G37" s="11"/>
      <c r="H37" s="40"/>
      <c r="I37" s="12"/>
      <c r="J37" s="177"/>
      <c r="K37" s="177"/>
    </row>
    <row r="38" spans="1:11" x14ac:dyDescent="0.25">
      <c r="A38" s="66" t="s">
        <v>103</v>
      </c>
      <c r="B38" s="67" t="s">
        <v>23</v>
      </c>
      <c r="C38" s="67">
        <v>38</v>
      </c>
      <c r="D38" s="67" t="s">
        <v>23</v>
      </c>
      <c r="E38" s="67">
        <v>38</v>
      </c>
      <c r="F38" s="71" t="s">
        <v>23</v>
      </c>
      <c r="G38" s="71">
        <v>17100</v>
      </c>
      <c r="H38" s="71" t="s">
        <v>23</v>
      </c>
      <c r="I38" s="68">
        <v>650</v>
      </c>
      <c r="J38" s="177"/>
      <c r="K38" s="177"/>
    </row>
    <row r="39" spans="1:11" x14ac:dyDescent="0.25">
      <c r="A39" s="57"/>
      <c r="B39" s="11"/>
      <c r="C39" s="11"/>
      <c r="D39" s="40"/>
      <c r="E39" s="40"/>
      <c r="F39" s="11"/>
      <c r="G39" s="11"/>
      <c r="H39" s="40"/>
      <c r="I39" s="12"/>
      <c r="J39" s="177"/>
      <c r="K39" s="177"/>
    </row>
    <row r="40" spans="1:11" x14ac:dyDescent="0.25">
      <c r="A40" s="57" t="s">
        <v>161</v>
      </c>
      <c r="B40" s="40" t="s">
        <v>23</v>
      </c>
      <c r="C40" s="11">
        <v>110</v>
      </c>
      <c r="D40" s="40" t="s">
        <v>23</v>
      </c>
      <c r="E40" s="40">
        <v>110</v>
      </c>
      <c r="F40" s="40" t="s">
        <v>23</v>
      </c>
      <c r="G40" s="11">
        <v>80430</v>
      </c>
      <c r="H40" s="40" t="s">
        <v>23</v>
      </c>
      <c r="I40" s="12">
        <v>8847</v>
      </c>
      <c r="J40" s="177"/>
      <c r="K40" s="177"/>
    </row>
    <row r="41" spans="1:11" x14ac:dyDescent="0.25">
      <c r="A41" s="57" t="s">
        <v>105</v>
      </c>
      <c r="B41" s="11" t="s">
        <v>23</v>
      </c>
      <c r="C41" s="11">
        <v>8</v>
      </c>
      <c r="D41" s="40" t="s">
        <v>23</v>
      </c>
      <c r="E41" s="40">
        <v>8</v>
      </c>
      <c r="F41" s="11" t="s">
        <v>23</v>
      </c>
      <c r="G41" s="11">
        <v>75000</v>
      </c>
      <c r="H41" s="40" t="s">
        <v>23</v>
      </c>
      <c r="I41" s="12">
        <v>600</v>
      </c>
      <c r="J41" s="177"/>
      <c r="K41" s="177"/>
    </row>
    <row r="42" spans="1:11" x14ac:dyDescent="0.25">
      <c r="A42" s="57" t="s">
        <v>106</v>
      </c>
      <c r="B42" s="40" t="s">
        <v>23</v>
      </c>
      <c r="C42" s="11">
        <v>10</v>
      </c>
      <c r="D42" s="40" t="s">
        <v>23</v>
      </c>
      <c r="E42" s="40">
        <v>10</v>
      </c>
      <c r="F42" s="40" t="s">
        <v>23</v>
      </c>
      <c r="G42" s="11">
        <v>65000</v>
      </c>
      <c r="H42" s="40" t="s">
        <v>23</v>
      </c>
      <c r="I42" s="12">
        <v>650</v>
      </c>
      <c r="J42" s="177"/>
      <c r="K42" s="177"/>
    </row>
    <row r="43" spans="1:11" x14ac:dyDescent="0.25">
      <c r="A43" s="57" t="s">
        <v>107</v>
      </c>
      <c r="B43" s="11" t="s">
        <v>23</v>
      </c>
      <c r="C43" s="11" t="s">
        <v>23</v>
      </c>
      <c r="D43" s="40" t="s">
        <v>23</v>
      </c>
      <c r="E43" s="40" t="s">
        <v>23</v>
      </c>
      <c r="F43" s="11" t="s">
        <v>23</v>
      </c>
      <c r="G43" s="11" t="s">
        <v>23</v>
      </c>
      <c r="H43" s="40" t="s">
        <v>23</v>
      </c>
      <c r="I43" s="12" t="s">
        <v>23</v>
      </c>
      <c r="J43" s="177"/>
      <c r="K43" s="177"/>
    </row>
    <row r="44" spans="1:11" x14ac:dyDescent="0.25">
      <c r="A44" s="57" t="s">
        <v>108</v>
      </c>
      <c r="B44" s="11" t="s">
        <v>23</v>
      </c>
      <c r="C44" s="11">
        <v>2</v>
      </c>
      <c r="D44" s="40" t="s">
        <v>23</v>
      </c>
      <c r="E44" s="40">
        <v>2</v>
      </c>
      <c r="F44" s="11" t="s">
        <v>23</v>
      </c>
      <c r="G44" s="11">
        <v>55000</v>
      </c>
      <c r="H44" s="40" t="s">
        <v>23</v>
      </c>
      <c r="I44" s="12">
        <v>110</v>
      </c>
      <c r="J44" s="177"/>
      <c r="K44" s="177"/>
    </row>
    <row r="45" spans="1:11" x14ac:dyDescent="0.25">
      <c r="A45" s="57" t="s">
        <v>109</v>
      </c>
      <c r="B45" s="40" t="s">
        <v>23</v>
      </c>
      <c r="C45" s="40">
        <v>1051</v>
      </c>
      <c r="D45" s="40" t="s">
        <v>23</v>
      </c>
      <c r="E45" s="40">
        <v>1051</v>
      </c>
      <c r="F45" s="11" t="s">
        <v>23</v>
      </c>
      <c r="G45" s="11">
        <v>63000</v>
      </c>
      <c r="H45" s="11" t="s">
        <v>23</v>
      </c>
      <c r="I45" s="41">
        <v>66213</v>
      </c>
      <c r="J45" s="177"/>
      <c r="K45" s="177"/>
    </row>
    <row r="46" spans="1:11" x14ac:dyDescent="0.25">
      <c r="A46" s="57" t="s">
        <v>110</v>
      </c>
      <c r="B46" s="11" t="s">
        <v>23</v>
      </c>
      <c r="C46" s="11">
        <v>45</v>
      </c>
      <c r="D46" s="40" t="s">
        <v>23</v>
      </c>
      <c r="E46" s="40">
        <v>45</v>
      </c>
      <c r="F46" s="11" t="s">
        <v>23</v>
      </c>
      <c r="G46" s="11">
        <v>70000</v>
      </c>
      <c r="H46" s="40" t="s">
        <v>23</v>
      </c>
      <c r="I46" s="12">
        <v>3150</v>
      </c>
      <c r="J46" s="177"/>
      <c r="K46" s="177"/>
    </row>
    <row r="47" spans="1:11" x14ac:dyDescent="0.25">
      <c r="A47" s="57" t="s">
        <v>111</v>
      </c>
      <c r="B47" s="40" t="s">
        <v>23</v>
      </c>
      <c r="C47" s="40">
        <v>1259</v>
      </c>
      <c r="D47" s="40" t="s">
        <v>23</v>
      </c>
      <c r="E47" s="40">
        <v>1259</v>
      </c>
      <c r="F47" s="11" t="s">
        <v>23</v>
      </c>
      <c r="G47" s="11">
        <v>75000</v>
      </c>
      <c r="H47" s="11" t="s">
        <v>23</v>
      </c>
      <c r="I47" s="41">
        <v>94425</v>
      </c>
      <c r="J47" s="177"/>
      <c r="K47" s="177"/>
    </row>
    <row r="48" spans="1:11" x14ac:dyDescent="0.25">
      <c r="A48" s="57" t="s">
        <v>112</v>
      </c>
      <c r="B48" s="40" t="s">
        <v>23</v>
      </c>
      <c r="C48" s="11">
        <v>177</v>
      </c>
      <c r="D48" s="40" t="s">
        <v>23</v>
      </c>
      <c r="E48" s="40">
        <v>177</v>
      </c>
      <c r="F48" s="40" t="s">
        <v>23</v>
      </c>
      <c r="G48" s="11">
        <v>65000</v>
      </c>
      <c r="H48" s="40" t="s">
        <v>23</v>
      </c>
      <c r="I48" s="12">
        <v>11505</v>
      </c>
      <c r="J48" s="177"/>
      <c r="K48" s="177"/>
    </row>
    <row r="49" spans="1:11" x14ac:dyDescent="0.25">
      <c r="A49" s="66" t="s">
        <v>113</v>
      </c>
      <c r="B49" s="67" t="s">
        <v>23</v>
      </c>
      <c r="C49" s="67">
        <v>2662</v>
      </c>
      <c r="D49" s="67" t="s">
        <v>23</v>
      </c>
      <c r="E49" s="67">
        <v>2662</v>
      </c>
      <c r="F49" s="71" t="s">
        <v>23</v>
      </c>
      <c r="G49" s="71">
        <v>69685</v>
      </c>
      <c r="H49" s="71" t="s">
        <v>23</v>
      </c>
      <c r="I49" s="68">
        <v>185500</v>
      </c>
      <c r="J49" s="177"/>
      <c r="K49" s="177"/>
    </row>
    <row r="50" spans="1:11" x14ac:dyDescent="0.25">
      <c r="A50" s="57"/>
      <c r="B50" s="40"/>
      <c r="C50" s="11"/>
      <c r="D50" s="40"/>
      <c r="E50" s="40"/>
      <c r="F50" s="40"/>
      <c r="G50" s="11"/>
      <c r="H50" s="40"/>
      <c r="I50" s="12"/>
      <c r="J50" s="177"/>
      <c r="K50" s="177"/>
    </row>
    <row r="51" spans="1:11" x14ac:dyDescent="0.25">
      <c r="A51" s="66" t="s">
        <v>114</v>
      </c>
      <c r="B51" s="67" t="s">
        <v>23</v>
      </c>
      <c r="C51" s="67">
        <v>62</v>
      </c>
      <c r="D51" s="67" t="s">
        <v>23</v>
      </c>
      <c r="E51" s="67">
        <v>62</v>
      </c>
      <c r="F51" s="71" t="s">
        <v>23</v>
      </c>
      <c r="G51" s="71">
        <v>31200</v>
      </c>
      <c r="H51" s="71" t="s">
        <v>23</v>
      </c>
      <c r="I51" s="68">
        <v>1934</v>
      </c>
      <c r="J51" s="177"/>
      <c r="K51" s="177"/>
    </row>
    <row r="52" spans="1:11" x14ac:dyDescent="0.25">
      <c r="A52" s="57"/>
      <c r="B52" s="40"/>
      <c r="C52" s="11"/>
      <c r="D52" s="40"/>
      <c r="E52" s="40"/>
      <c r="F52" s="40"/>
      <c r="G52" s="11"/>
      <c r="H52" s="40"/>
      <c r="I52" s="12"/>
      <c r="J52" s="177"/>
      <c r="K52" s="177"/>
    </row>
    <row r="53" spans="1:11" x14ac:dyDescent="0.25">
      <c r="A53" s="57" t="s">
        <v>115</v>
      </c>
      <c r="B53" s="11" t="s">
        <v>23</v>
      </c>
      <c r="C53" s="11">
        <v>217</v>
      </c>
      <c r="D53" s="40" t="s">
        <v>23</v>
      </c>
      <c r="E53" s="40">
        <v>217</v>
      </c>
      <c r="F53" s="11" t="s">
        <v>23</v>
      </c>
      <c r="G53" s="11">
        <v>55000</v>
      </c>
      <c r="H53" s="40" t="s">
        <v>23</v>
      </c>
      <c r="I53" s="12">
        <v>11935</v>
      </c>
      <c r="J53" s="177"/>
      <c r="K53" s="177"/>
    </row>
    <row r="54" spans="1:11" x14ac:dyDescent="0.25">
      <c r="A54" s="57" t="s">
        <v>116</v>
      </c>
      <c r="B54" s="40" t="s">
        <v>23</v>
      </c>
      <c r="C54" s="40">
        <v>2</v>
      </c>
      <c r="D54" s="40" t="s">
        <v>23</v>
      </c>
      <c r="E54" s="40">
        <v>2</v>
      </c>
      <c r="F54" s="11" t="s">
        <v>23</v>
      </c>
      <c r="G54" s="11">
        <v>40000</v>
      </c>
      <c r="H54" s="11" t="s">
        <v>23</v>
      </c>
      <c r="I54" s="41">
        <v>80</v>
      </c>
      <c r="J54" s="177"/>
      <c r="K54" s="177"/>
    </row>
    <row r="55" spans="1:11" x14ac:dyDescent="0.25">
      <c r="A55" s="57" t="s">
        <v>117</v>
      </c>
      <c r="B55" s="40">
        <v>1</v>
      </c>
      <c r="C55" s="11" t="s">
        <v>23</v>
      </c>
      <c r="D55" s="11" t="s">
        <v>23</v>
      </c>
      <c r="E55" s="40">
        <v>1</v>
      </c>
      <c r="F55" s="40">
        <v>4000</v>
      </c>
      <c r="G55" s="11" t="s">
        <v>23</v>
      </c>
      <c r="H55" s="11" t="s">
        <v>23</v>
      </c>
      <c r="I55" s="12">
        <v>4</v>
      </c>
      <c r="J55" s="177"/>
      <c r="K55" s="177"/>
    </row>
    <row r="56" spans="1:11" x14ac:dyDescent="0.25">
      <c r="A56" s="57" t="s">
        <v>118</v>
      </c>
      <c r="B56" s="11" t="s">
        <v>23</v>
      </c>
      <c r="C56" s="11" t="s">
        <v>23</v>
      </c>
      <c r="D56" s="40" t="s">
        <v>23</v>
      </c>
      <c r="E56" s="40" t="s">
        <v>23</v>
      </c>
      <c r="F56" s="11" t="s">
        <v>23</v>
      </c>
      <c r="G56" s="11" t="s">
        <v>23</v>
      </c>
      <c r="H56" s="40" t="s">
        <v>23</v>
      </c>
      <c r="I56" s="12" t="s">
        <v>23</v>
      </c>
      <c r="J56" s="177"/>
      <c r="K56" s="177"/>
    </row>
    <row r="57" spans="1:11" x14ac:dyDescent="0.25">
      <c r="A57" s="57" t="s">
        <v>119</v>
      </c>
      <c r="B57" s="40" t="s">
        <v>23</v>
      </c>
      <c r="C57" s="11">
        <v>82</v>
      </c>
      <c r="D57" s="40" t="s">
        <v>23</v>
      </c>
      <c r="E57" s="40">
        <v>82</v>
      </c>
      <c r="F57" s="40" t="s">
        <v>23</v>
      </c>
      <c r="G57" s="11">
        <v>65000</v>
      </c>
      <c r="H57" s="40" t="s">
        <v>23</v>
      </c>
      <c r="I57" s="12">
        <v>5330</v>
      </c>
      <c r="J57" s="177"/>
      <c r="K57" s="177"/>
    </row>
    <row r="58" spans="1:11" x14ac:dyDescent="0.25">
      <c r="A58" s="66" t="s">
        <v>176</v>
      </c>
      <c r="B58" s="67">
        <v>1</v>
      </c>
      <c r="C58" s="67">
        <v>301</v>
      </c>
      <c r="D58" s="67" t="s">
        <v>23</v>
      </c>
      <c r="E58" s="67">
        <v>302</v>
      </c>
      <c r="F58" s="71">
        <v>4000</v>
      </c>
      <c r="G58" s="71">
        <v>57625</v>
      </c>
      <c r="H58" s="71" t="s">
        <v>23</v>
      </c>
      <c r="I58" s="68">
        <v>17349</v>
      </c>
      <c r="J58" s="177"/>
      <c r="K58" s="177"/>
    </row>
    <row r="59" spans="1:11" x14ac:dyDescent="0.25">
      <c r="A59" s="57"/>
      <c r="B59" s="40"/>
      <c r="C59" s="40"/>
      <c r="D59" s="40"/>
      <c r="E59" s="40"/>
      <c r="F59" s="11"/>
      <c r="G59" s="11"/>
      <c r="H59" s="11"/>
      <c r="I59" s="41"/>
      <c r="J59" s="177"/>
      <c r="K59" s="177"/>
    </row>
    <row r="60" spans="1:11" x14ac:dyDescent="0.25">
      <c r="A60" s="57" t="s">
        <v>121</v>
      </c>
      <c r="B60" s="11" t="s">
        <v>23</v>
      </c>
      <c r="C60" s="11">
        <v>140</v>
      </c>
      <c r="D60" s="40" t="s">
        <v>23</v>
      </c>
      <c r="E60" s="40">
        <v>140</v>
      </c>
      <c r="F60" s="11" t="s">
        <v>23</v>
      </c>
      <c r="G60" s="11">
        <v>65000</v>
      </c>
      <c r="H60" s="40" t="s">
        <v>23</v>
      </c>
      <c r="I60" s="12">
        <v>9100</v>
      </c>
      <c r="J60" s="177"/>
      <c r="K60" s="177"/>
    </row>
    <row r="61" spans="1:11" x14ac:dyDescent="0.25">
      <c r="A61" s="57" t="s">
        <v>122</v>
      </c>
      <c r="B61" s="40" t="s">
        <v>23</v>
      </c>
      <c r="C61" s="40">
        <v>6</v>
      </c>
      <c r="D61" s="40" t="s">
        <v>23</v>
      </c>
      <c r="E61" s="40">
        <v>6</v>
      </c>
      <c r="F61" s="11" t="s">
        <v>23</v>
      </c>
      <c r="G61" s="11">
        <v>25000</v>
      </c>
      <c r="H61" s="11" t="s">
        <v>23</v>
      </c>
      <c r="I61" s="41">
        <v>150</v>
      </c>
      <c r="J61" s="177"/>
      <c r="K61" s="177"/>
    </row>
    <row r="62" spans="1:11" x14ac:dyDescent="0.25">
      <c r="A62" s="57" t="s">
        <v>123</v>
      </c>
      <c r="B62" s="40" t="s">
        <v>23</v>
      </c>
      <c r="C62" s="11">
        <v>5</v>
      </c>
      <c r="D62" s="11" t="s">
        <v>23</v>
      </c>
      <c r="E62" s="40">
        <v>5</v>
      </c>
      <c r="F62" s="40" t="s">
        <v>23</v>
      </c>
      <c r="G62" s="11">
        <v>50000</v>
      </c>
      <c r="H62" s="11" t="s">
        <v>23</v>
      </c>
      <c r="I62" s="12">
        <v>250</v>
      </c>
      <c r="J62" s="177"/>
      <c r="K62" s="177"/>
    </row>
    <row r="63" spans="1:11" x14ac:dyDescent="0.25">
      <c r="A63" s="66" t="s">
        <v>124</v>
      </c>
      <c r="B63" s="67" t="s">
        <v>23</v>
      </c>
      <c r="C63" s="67">
        <v>151</v>
      </c>
      <c r="D63" s="67" t="s">
        <v>23</v>
      </c>
      <c r="E63" s="67">
        <v>151</v>
      </c>
      <c r="F63" s="71" t="s">
        <v>23</v>
      </c>
      <c r="G63" s="71">
        <v>62914</v>
      </c>
      <c r="H63" s="71" t="s">
        <v>23</v>
      </c>
      <c r="I63" s="68">
        <v>9500</v>
      </c>
      <c r="J63" s="177"/>
      <c r="K63" s="177"/>
    </row>
    <row r="64" spans="1:11" x14ac:dyDescent="0.25">
      <c r="A64" s="57"/>
      <c r="B64" s="11"/>
      <c r="C64" s="11"/>
      <c r="D64" s="40"/>
      <c r="E64" s="40"/>
      <c r="F64" s="11"/>
      <c r="G64" s="11"/>
      <c r="H64" s="40"/>
      <c r="I64" s="12"/>
      <c r="J64" s="177"/>
      <c r="K64" s="177"/>
    </row>
    <row r="65" spans="1:11" x14ac:dyDescent="0.25">
      <c r="A65" s="66" t="s">
        <v>125</v>
      </c>
      <c r="B65" s="67" t="s">
        <v>23</v>
      </c>
      <c r="C65" s="67">
        <v>23</v>
      </c>
      <c r="D65" s="67" t="s">
        <v>23</v>
      </c>
      <c r="E65" s="67">
        <v>23</v>
      </c>
      <c r="F65" s="71" t="s">
        <v>23</v>
      </c>
      <c r="G65" s="71">
        <v>45500</v>
      </c>
      <c r="H65" s="71" t="s">
        <v>23</v>
      </c>
      <c r="I65" s="68">
        <v>1047</v>
      </c>
      <c r="J65" s="177"/>
      <c r="K65" s="177"/>
    </row>
    <row r="66" spans="1:11" x14ac:dyDescent="0.25">
      <c r="A66" s="57"/>
      <c r="B66" s="11"/>
      <c r="C66" s="11"/>
      <c r="D66" s="40"/>
      <c r="E66" s="40"/>
      <c r="F66" s="11"/>
      <c r="G66" s="11"/>
      <c r="H66" s="40"/>
      <c r="I66" s="12"/>
      <c r="J66" s="177"/>
      <c r="K66" s="177"/>
    </row>
    <row r="67" spans="1:11" x14ac:dyDescent="0.25">
      <c r="A67" s="57" t="s">
        <v>126</v>
      </c>
      <c r="B67" s="11" t="s">
        <v>23</v>
      </c>
      <c r="C67" s="11" t="s">
        <v>23</v>
      </c>
      <c r="D67" s="40" t="s">
        <v>23</v>
      </c>
      <c r="E67" s="40" t="s">
        <v>23</v>
      </c>
      <c r="F67" s="11" t="s">
        <v>23</v>
      </c>
      <c r="G67" s="11" t="s">
        <v>23</v>
      </c>
      <c r="H67" s="40" t="s">
        <v>23</v>
      </c>
      <c r="I67" s="12" t="s">
        <v>23</v>
      </c>
      <c r="J67" s="177"/>
      <c r="K67" s="177"/>
    </row>
    <row r="68" spans="1:11" x14ac:dyDescent="0.25">
      <c r="A68" s="57" t="s">
        <v>127</v>
      </c>
      <c r="B68" s="40" t="s">
        <v>23</v>
      </c>
      <c r="C68" s="11" t="s">
        <v>23</v>
      </c>
      <c r="D68" s="40" t="s">
        <v>23</v>
      </c>
      <c r="E68" s="40" t="s">
        <v>23</v>
      </c>
      <c r="F68" s="40" t="s">
        <v>23</v>
      </c>
      <c r="G68" s="11" t="s">
        <v>23</v>
      </c>
      <c r="H68" s="40" t="s">
        <v>23</v>
      </c>
      <c r="I68" s="12" t="s">
        <v>23</v>
      </c>
    </row>
    <row r="69" spans="1:11" x14ac:dyDescent="0.25">
      <c r="A69" s="66" t="s">
        <v>128</v>
      </c>
      <c r="B69" s="67" t="s">
        <v>23</v>
      </c>
      <c r="C69" s="67" t="s">
        <v>23</v>
      </c>
      <c r="D69" s="67" t="s">
        <v>23</v>
      </c>
      <c r="E69" s="67" t="s">
        <v>23</v>
      </c>
      <c r="F69" s="71" t="s">
        <v>23</v>
      </c>
      <c r="G69" s="71" t="s">
        <v>23</v>
      </c>
      <c r="H69" s="71" t="s">
        <v>23</v>
      </c>
      <c r="I69" s="68" t="s">
        <v>23</v>
      </c>
      <c r="J69" s="177"/>
      <c r="K69" s="177"/>
    </row>
    <row r="70" spans="1:11" x14ac:dyDescent="0.25">
      <c r="A70" s="57"/>
      <c r="B70" s="11"/>
      <c r="C70" s="11"/>
      <c r="D70" s="40"/>
      <c r="E70" s="40"/>
      <c r="F70" s="11"/>
      <c r="G70" s="11"/>
      <c r="H70" s="40"/>
      <c r="I70" s="12"/>
      <c r="J70" s="177"/>
      <c r="K70" s="177"/>
    </row>
    <row r="71" spans="1:11" x14ac:dyDescent="0.25">
      <c r="A71" s="57" t="s">
        <v>129</v>
      </c>
      <c r="B71" s="40" t="s">
        <v>23</v>
      </c>
      <c r="C71" s="40" t="s">
        <v>23</v>
      </c>
      <c r="D71" s="40" t="s">
        <v>23</v>
      </c>
      <c r="E71" s="40" t="s">
        <v>23</v>
      </c>
      <c r="F71" s="11" t="s">
        <v>23</v>
      </c>
      <c r="G71" s="11" t="s">
        <v>23</v>
      </c>
      <c r="H71" s="11" t="s">
        <v>23</v>
      </c>
      <c r="I71" s="41" t="s">
        <v>23</v>
      </c>
    </row>
    <row r="72" spans="1:11" x14ac:dyDescent="0.25">
      <c r="A72" s="57" t="s">
        <v>130</v>
      </c>
      <c r="B72" s="40">
        <v>183</v>
      </c>
      <c r="C72" s="11">
        <v>1848</v>
      </c>
      <c r="D72" s="40" t="s">
        <v>23</v>
      </c>
      <c r="E72" s="40">
        <v>2031</v>
      </c>
      <c r="F72" s="40">
        <v>4000</v>
      </c>
      <c r="G72" s="11">
        <v>59852</v>
      </c>
      <c r="H72" s="40" t="s">
        <v>23</v>
      </c>
      <c r="I72" s="12">
        <v>113339</v>
      </c>
    </row>
    <row r="73" spans="1:11" x14ac:dyDescent="0.25">
      <c r="A73" s="57" t="s">
        <v>131</v>
      </c>
      <c r="B73" s="11" t="s">
        <v>23</v>
      </c>
      <c r="C73" s="11">
        <v>56</v>
      </c>
      <c r="D73" s="40" t="s">
        <v>23</v>
      </c>
      <c r="E73" s="40">
        <v>56</v>
      </c>
      <c r="F73" s="11" t="s">
        <v>23</v>
      </c>
      <c r="G73" s="11">
        <v>35000</v>
      </c>
      <c r="H73" s="40" t="s">
        <v>23</v>
      </c>
      <c r="I73" s="12">
        <v>1960</v>
      </c>
    </row>
    <row r="74" spans="1:11" x14ac:dyDescent="0.25">
      <c r="A74" s="57" t="s">
        <v>132</v>
      </c>
      <c r="B74" s="11" t="s">
        <v>23</v>
      </c>
      <c r="C74" s="11">
        <v>1</v>
      </c>
      <c r="D74" s="40" t="s">
        <v>23</v>
      </c>
      <c r="E74" s="40">
        <v>1</v>
      </c>
      <c r="F74" s="11" t="s">
        <v>23</v>
      </c>
      <c r="G74" s="11">
        <v>37000</v>
      </c>
      <c r="H74" s="40" t="s">
        <v>23</v>
      </c>
      <c r="I74" s="12">
        <v>37</v>
      </c>
      <c r="J74" s="177"/>
      <c r="K74" s="177"/>
    </row>
    <row r="75" spans="1:11" x14ac:dyDescent="0.25">
      <c r="A75" s="57" t="s">
        <v>133</v>
      </c>
      <c r="B75" s="40" t="s">
        <v>23</v>
      </c>
      <c r="C75" s="40">
        <v>42</v>
      </c>
      <c r="D75" s="40" t="s">
        <v>23</v>
      </c>
      <c r="E75" s="40">
        <v>42</v>
      </c>
      <c r="F75" s="11" t="s">
        <v>23</v>
      </c>
      <c r="G75" s="11">
        <v>48881</v>
      </c>
      <c r="H75" s="11" t="s">
        <v>23</v>
      </c>
      <c r="I75" s="12">
        <v>2053</v>
      </c>
    </row>
    <row r="76" spans="1:11" x14ac:dyDescent="0.25">
      <c r="A76" s="57" t="s">
        <v>134</v>
      </c>
      <c r="B76" s="11" t="s">
        <v>23</v>
      </c>
      <c r="C76" s="11">
        <v>3</v>
      </c>
      <c r="D76" s="40" t="s">
        <v>23</v>
      </c>
      <c r="E76" s="40">
        <v>3</v>
      </c>
      <c r="F76" s="11" t="s">
        <v>23</v>
      </c>
      <c r="G76" s="11">
        <v>25000</v>
      </c>
      <c r="H76" s="40" t="s">
        <v>23</v>
      </c>
      <c r="I76" s="12">
        <v>75</v>
      </c>
      <c r="J76" s="177"/>
      <c r="K76" s="177"/>
    </row>
    <row r="77" spans="1:11" x14ac:dyDescent="0.25">
      <c r="A77" s="57" t="s">
        <v>135</v>
      </c>
      <c r="B77" s="40" t="s">
        <v>23</v>
      </c>
      <c r="C77" s="40">
        <v>68</v>
      </c>
      <c r="D77" s="40" t="s">
        <v>23</v>
      </c>
      <c r="E77" s="40">
        <v>68</v>
      </c>
      <c r="F77" s="11" t="s">
        <v>23</v>
      </c>
      <c r="G77" s="11">
        <v>29000</v>
      </c>
      <c r="H77" s="11" t="s">
        <v>23</v>
      </c>
      <c r="I77" s="41">
        <v>1972</v>
      </c>
    </row>
    <row r="78" spans="1:11" x14ac:dyDescent="0.25">
      <c r="A78" s="57" t="s">
        <v>136</v>
      </c>
      <c r="B78" s="40" t="s">
        <v>23</v>
      </c>
      <c r="C78" s="40">
        <v>600</v>
      </c>
      <c r="D78" s="40" t="s">
        <v>23</v>
      </c>
      <c r="E78" s="40">
        <v>600</v>
      </c>
      <c r="F78" s="11" t="s">
        <v>23</v>
      </c>
      <c r="G78" s="11">
        <v>43000</v>
      </c>
      <c r="H78" s="11" t="s">
        <v>23</v>
      </c>
      <c r="I78" s="41">
        <v>25800</v>
      </c>
    </row>
    <row r="79" spans="1:11" x14ac:dyDescent="0.25">
      <c r="A79" s="66" t="s">
        <v>137</v>
      </c>
      <c r="B79" s="67">
        <v>183</v>
      </c>
      <c r="C79" s="67">
        <v>2618</v>
      </c>
      <c r="D79" s="67" t="s">
        <v>23</v>
      </c>
      <c r="E79" s="67">
        <v>2801</v>
      </c>
      <c r="F79" s="71">
        <v>4000</v>
      </c>
      <c r="G79" s="71">
        <v>54432</v>
      </c>
      <c r="H79" s="71" t="s">
        <v>23</v>
      </c>
      <c r="I79" s="68">
        <v>145236</v>
      </c>
      <c r="J79" s="177"/>
      <c r="K79" s="177"/>
    </row>
    <row r="80" spans="1:11" x14ac:dyDescent="0.25">
      <c r="A80" s="57"/>
      <c r="B80" s="40"/>
      <c r="C80" s="40"/>
      <c r="D80" s="40"/>
      <c r="E80" s="40"/>
      <c r="F80" s="11"/>
      <c r="G80" s="11"/>
      <c r="H80" s="11"/>
      <c r="I80" s="41"/>
    </row>
    <row r="81" spans="1:11" x14ac:dyDescent="0.25">
      <c r="A81" s="57" t="s">
        <v>138</v>
      </c>
      <c r="B81" s="40" t="s">
        <v>23</v>
      </c>
      <c r="C81" s="40">
        <v>109</v>
      </c>
      <c r="D81" s="40" t="s">
        <v>23</v>
      </c>
      <c r="E81" s="40">
        <v>109</v>
      </c>
      <c r="F81" s="11" t="s">
        <v>23</v>
      </c>
      <c r="G81" s="11">
        <v>31725</v>
      </c>
      <c r="H81" s="11" t="s">
        <v>23</v>
      </c>
      <c r="I81" s="41">
        <v>3458</v>
      </c>
    </row>
    <row r="82" spans="1:11" x14ac:dyDescent="0.25">
      <c r="A82" s="57" t="s">
        <v>139</v>
      </c>
      <c r="B82" s="40" t="s">
        <v>23</v>
      </c>
      <c r="C82" s="40">
        <v>128</v>
      </c>
      <c r="D82" s="40" t="s">
        <v>23</v>
      </c>
      <c r="E82" s="40">
        <v>128</v>
      </c>
      <c r="F82" s="11" t="s">
        <v>23</v>
      </c>
      <c r="G82" s="11">
        <v>30000</v>
      </c>
      <c r="H82" s="11" t="s">
        <v>23</v>
      </c>
      <c r="I82" s="41">
        <v>3837</v>
      </c>
    </row>
    <row r="83" spans="1:11" x14ac:dyDescent="0.25">
      <c r="A83" s="66" t="s">
        <v>140</v>
      </c>
      <c r="B83" s="67" t="s">
        <v>23</v>
      </c>
      <c r="C83" s="67">
        <v>237</v>
      </c>
      <c r="D83" s="67" t="s">
        <v>23</v>
      </c>
      <c r="E83" s="67">
        <v>237</v>
      </c>
      <c r="F83" s="71" t="s">
        <v>23</v>
      </c>
      <c r="G83" s="71">
        <v>30793</v>
      </c>
      <c r="H83" s="71" t="s">
        <v>23</v>
      </c>
      <c r="I83" s="68">
        <v>7295</v>
      </c>
      <c r="J83" s="177"/>
      <c r="K83" s="177"/>
    </row>
    <row r="84" spans="1:11" x14ac:dyDescent="0.25">
      <c r="A84" s="57"/>
      <c r="B84" s="40"/>
      <c r="C84" s="40"/>
      <c r="D84" s="40"/>
      <c r="E84" s="40"/>
      <c r="F84" s="11"/>
      <c r="G84" s="11"/>
      <c r="H84" s="11"/>
      <c r="I84" s="41"/>
    </row>
    <row r="85" spans="1:11" ht="13.8" thickBot="1" x14ac:dyDescent="0.3">
      <c r="A85" s="60" t="s">
        <v>141</v>
      </c>
      <c r="B85" s="47">
        <v>206</v>
      </c>
      <c r="C85" s="47">
        <v>6462</v>
      </c>
      <c r="D85" s="47" t="s">
        <v>23</v>
      </c>
      <c r="E85" s="47">
        <v>6668</v>
      </c>
      <c r="F85" s="149">
        <v>4984</v>
      </c>
      <c r="G85" s="149">
        <v>59002</v>
      </c>
      <c r="H85" s="149" t="s">
        <v>23</v>
      </c>
      <c r="I85" s="48">
        <v>384295</v>
      </c>
      <c r="J85" s="177"/>
      <c r="K85" s="177"/>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06">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332031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798</v>
      </c>
      <c r="B3" s="2002"/>
      <c r="C3" s="2002"/>
      <c r="D3" s="2002"/>
      <c r="E3" s="2002"/>
      <c r="F3" s="2002"/>
      <c r="G3" s="2002"/>
      <c r="H3" s="2002"/>
      <c r="I3" s="2002"/>
      <c r="J3" s="113"/>
      <c r="K3" s="113"/>
    </row>
    <row r="4" spans="1:11" s="81" customFormat="1" ht="14.4" thickBot="1" x14ac:dyDescent="0.3">
      <c r="A4" s="159"/>
      <c r="B4" s="160"/>
      <c r="C4" s="160"/>
      <c r="D4" s="160"/>
      <c r="E4" s="160"/>
      <c r="F4" s="160"/>
      <c r="G4" s="160"/>
      <c r="H4" s="160"/>
      <c r="I4" s="160"/>
    </row>
    <row r="5" spans="1:11" ht="25.5" customHeight="1" x14ac:dyDescent="0.25">
      <c r="A5" s="2005" t="s">
        <v>77</v>
      </c>
      <c r="B5" s="366" t="s">
        <v>241</v>
      </c>
      <c r="C5" s="367"/>
      <c r="D5" s="367"/>
      <c r="E5" s="368"/>
      <c r="F5" s="366" t="s">
        <v>178</v>
      </c>
      <c r="G5" s="367"/>
      <c r="H5" s="367"/>
      <c r="I5" s="1999" t="s">
        <v>11</v>
      </c>
    </row>
    <row r="6" spans="1:11" ht="25.5" customHeight="1" x14ac:dyDescent="0.25">
      <c r="A6" s="2006"/>
      <c r="B6" s="2160" t="s">
        <v>17</v>
      </c>
      <c r="C6" s="188" t="s">
        <v>18</v>
      </c>
      <c r="D6" s="189"/>
      <c r="E6" s="2160" t="s">
        <v>19</v>
      </c>
      <c r="F6" s="2160" t="s">
        <v>17</v>
      </c>
      <c r="G6" s="188" t="s">
        <v>18</v>
      </c>
      <c r="H6" s="190"/>
      <c r="I6" s="2000"/>
    </row>
    <row r="7" spans="1:11" ht="25.5" customHeight="1" thickBot="1" x14ac:dyDescent="0.3">
      <c r="A7" s="2007"/>
      <c r="B7" s="2161"/>
      <c r="C7" s="376" t="s">
        <v>393</v>
      </c>
      <c r="D7" s="376" t="s">
        <v>394</v>
      </c>
      <c r="E7" s="2161" t="s">
        <v>19</v>
      </c>
      <c r="F7" s="2161"/>
      <c r="G7" s="376" t="s">
        <v>393</v>
      </c>
      <c r="H7" s="376" t="s">
        <v>394</v>
      </c>
      <c r="I7" s="2001"/>
    </row>
    <row r="8" spans="1:11" x14ac:dyDescent="0.25">
      <c r="A8" s="57" t="s">
        <v>81</v>
      </c>
      <c r="B8" s="40" t="s">
        <v>23</v>
      </c>
      <c r="C8" s="40" t="s">
        <v>23</v>
      </c>
      <c r="D8" s="40" t="s">
        <v>23</v>
      </c>
      <c r="E8" s="40" t="s">
        <v>23</v>
      </c>
      <c r="F8" s="11" t="s">
        <v>23</v>
      </c>
      <c r="G8" s="11" t="s">
        <v>23</v>
      </c>
      <c r="H8" s="40" t="s">
        <v>23</v>
      </c>
      <c r="I8" s="41" t="s">
        <v>23</v>
      </c>
      <c r="J8" s="177"/>
      <c r="K8" s="177"/>
    </row>
    <row r="9" spans="1:11" x14ac:dyDescent="0.25">
      <c r="A9" s="57" t="s">
        <v>82</v>
      </c>
      <c r="B9" s="40" t="s">
        <v>23</v>
      </c>
      <c r="C9" s="40" t="s">
        <v>23</v>
      </c>
      <c r="D9" s="40" t="s">
        <v>23</v>
      </c>
      <c r="E9" s="40" t="s">
        <v>23</v>
      </c>
      <c r="F9" s="11" t="s">
        <v>23</v>
      </c>
      <c r="G9" s="11" t="s">
        <v>23</v>
      </c>
      <c r="H9" s="40" t="s">
        <v>23</v>
      </c>
      <c r="I9" s="41" t="s">
        <v>23</v>
      </c>
      <c r="J9" s="177"/>
      <c r="K9" s="177"/>
    </row>
    <row r="10" spans="1:11" x14ac:dyDescent="0.25">
      <c r="A10" s="57" t="s">
        <v>83</v>
      </c>
      <c r="B10" s="73" t="s">
        <v>23</v>
      </c>
      <c r="C10" s="73" t="s">
        <v>23</v>
      </c>
      <c r="D10" s="75" t="s">
        <v>23</v>
      </c>
      <c r="E10" s="40" t="s">
        <v>23</v>
      </c>
      <c r="F10" s="73" t="s">
        <v>23</v>
      </c>
      <c r="G10" s="73" t="s">
        <v>23</v>
      </c>
      <c r="H10" s="75" t="s">
        <v>23</v>
      </c>
      <c r="I10" s="12" t="s">
        <v>23</v>
      </c>
      <c r="J10" s="177"/>
      <c r="K10" s="177"/>
    </row>
    <row r="11" spans="1:11" x14ac:dyDescent="0.25">
      <c r="A11" s="57" t="s">
        <v>84</v>
      </c>
      <c r="B11" s="73" t="s">
        <v>23</v>
      </c>
      <c r="C11" s="73" t="s">
        <v>23</v>
      </c>
      <c r="D11" s="40" t="s">
        <v>23</v>
      </c>
      <c r="E11" s="40" t="s">
        <v>23</v>
      </c>
      <c r="F11" s="73" t="s">
        <v>23</v>
      </c>
      <c r="G11" s="73" t="s">
        <v>23</v>
      </c>
      <c r="H11" s="40" t="s">
        <v>23</v>
      </c>
      <c r="I11" s="12" t="s">
        <v>23</v>
      </c>
      <c r="J11" s="177"/>
      <c r="K11" s="177"/>
    </row>
    <row r="12" spans="1:11" x14ac:dyDescent="0.25">
      <c r="A12" s="66" t="s">
        <v>85</v>
      </c>
      <c r="B12" s="67" t="s">
        <v>23</v>
      </c>
      <c r="C12" s="67" t="s">
        <v>23</v>
      </c>
      <c r="D12" s="67" t="s">
        <v>23</v>
      </c>
      <c r="E12" s="67" t="s">
        <v>23</v>
      </c>
      <c r="F12" s="71" t="s">
        <v>23</v>
      </c>
      <c r="G12" s="71" t="s">
        <v>23</v>
      </c>
      <c r="H12" s="71" t="s">
        <v>23</v>
      </c>
      <c r="I12" s="68" t="s">
        <v>23</v>
      </c>
      <c r="J12" s="177"/>
      <c r="K12" s="177"/>
    </row>
    <row r="13" spans="1:11" x14ac:dyDescent="0.25">
      <c r="A13" s="57"/>
      <c r="B13" s="73"/>
      <c r="C13" s="73"/>
      <c r="D13" s="40"/>
      <c r="E13" s="40"/>
      <c r="F13" s="73"/>
      <c r="G13" s="73"/>
      <c r="H13" s="40"/>
      <c r="I13" s="12"/>
      <c r="J13" s="177"/>
      <c r="K13" s="177"/>
    </row>
    <row r="14" spans="1:11" x14ac:dyDescent="0.25">
      <c r="A14" s="66" t="s">
        <v>86</v>
      </c>
      <c r="B14" s="67" t="s">
        <v>23</v>
      </c>
      <c r="C14" s="67" t="s">
        <v>23</v>
      </c>
      <c r="D14" s="228" t="s">
        <v>23</v>
      </c>
      <c r="E14" s="67" t="s">
        <v>23</v>
      </c>
      <c r="F14" s="71" t="s">
        <v>23</v>
      </c>
      <c r="G14" s="71" t="s">
        <v>23</v>
      </c>
      <c r="H14" s="228" t="s">
        <v>23</v>
      </c>
      <c r="I14" s="68" t="s">
        <v>23</v>
      </c>
      <c r="J14" s="177"/>
      <c r="K14" s="177"/>
    </row>
    <row r="15" spans="1:11" x14ac:dyDescent="0.25">
      <c r="A15" s="57"/>
      <c r="B15" s="40"/>
      <c r="C15" s="40"/>
      <c r="D15" s="40"/>
      <c r="E15" s="40"/>
      <c r="F15" s="11"/>
      <c r="G15" s="11"/>
      <c r="H15" s="11"/>
      <c r="I15" s="41"/>
      <c r="J15" s="177"/>
      <c r="K15" s="177"/>
    </row>
    <row r="16" spans="1:11" x14ac:dyDescent="0.25">
      <c r="A16" s="66" t="s">
        <v>87</v>
      </c>
      <c r="B16" s="67" t="s">
        <v>23</v>
      </c>
      <c r="C16" s="67" t="s">
        <v>23</v>
      </c>
      <c r="D16" s="228" t="s">
        <v>23</v>
      </c>
      <c r="E16" s="67" t="s">
        <v>23</v>
      </c>
      <c r="F16" s="71" t="s">
        <v>23</v>
      </c>
      <c r="G16" s="71" t="s">
        <v>23</v>
      </c>
      <c r="H16" s="228" t="s">
        <v>23</v>
      </c>
      <c r="I16" s="68" t="s">
        <v>23</v>
      </c>
      <c r="J16" s="177"/>
      <c r="K16" s="177"/>
    </row>
    <row r="17" spans="1:11" x14ac:dyDescent="0.25">
      <c r="A17" s="57"/>
      <c r="B17" s="40"/>
      <c r="C17" s="40"/>
      <c r="D17" s="40"/>
      <c r="E17" s="40"/>
      <c r="F17" s="11"/>
      <c r="G17" s="11"/>
      <c r="H17" s="11"/>
      <c r="I17" s="41"/>
      <c r="J17" s="177"/>
      <c r="K17" s="177"/>
    </row>
    <row r="18" spans="1:11" x14ac:dyDescent="0.25">
      <c r="A18" s="57" t="s">
        <v>160</v>
      </c>
      <c r="B18" s="40" t="s">
        <v>23</v>
      </c>
      <c r="C18" s="11" t="s">
        <v>23</v>
      </c>
      <c r="D18" s="40" t="s">
        <v>23</v>
      </c>
      <c r="E18" s="40" t="s">
        <v>23</v>
      </c>
      <c r="F18" s="40" t="s">
        <v>23</v>
      </c>
      <c r="G18" s="11" t="s">
        <v>23</v>
      </c>
      <c r="H18" s="40" t="s">
        <v>23</v>
      </c>
      <c r="I18" s="12" t="s">
        <v>23</v>
      </c>
      <c r="J18" s="177"/>
      <c r="K18" s="177"/>
    </row>
    <row r="19" spans="1:11" x14ac:dyDescent="0.25">
      <c r="A19" s="57" t="s">
        <v>89</v>
      </c>
      <c r="B19" s="11" t="s">
        <v>23</v>
      </c>
      <c r="C19" s="11" t="s">
        <v>23</v>
      </c>
      <c r="D19" s="40" t="s">
        <v>23</v>
      </c>
      <c r="E19" s="40" t="s">
        <v>23</v>
      </c>
      <c r="F19" s="11" t="s">
        <v>23</v>
      </c>
      <c r="G19" s="11" t="s">
        <v>23</v>
      </c>
      <c r="H19" s="40" t="s">
        <v>23</v>
      </c>
      <c r="I19" s="12" t="s">
        <v>23</v>
      </c>
      <c r="J19" s="177"/>
      <c r="K19" s="177"/>
    </row>
    <row r="20" spans="1:11" x14ac:dyDescent="0.25">
      <c r="A20" s="57" t="s">
        <v>90</v>
      </c>
      <c r="B20" s="11" t="s">
        <v>23</v>
      </c>
      <c r="C20" s="11" t="s">
        <v>23</v>
      </c>
      <c r="D20" s="40" t="s">
        <v>23</v>
      </c>
      <c r="E20" s="40" t="s">
        <v>23</v>
      </c>
      <c r="F20" s="11" t="s">
        <v>23</v>
      </c>
      <c r="G20" s="11" t="s">
        <v>23</v>
      </c>
      <c r="H20" s="40" t="s">
        <v>23</v>
      </c>
      <c r="I20" s="12" t="s">
        <v>23</v>
      </c>
      <c r="J20" s="177"/>
      <c r="K20" s="177"/>
    </row>
    <row r="21" spans="1:11" x14ac:dyDescent="0.25">
      <c r="A21" s="66" t="s">
        <v>91</v>
      </c>
      <c r="B21" s="67" t="s">
        <v>23</v>
      </c>
      <c r="C21" s="67" t="s">
        <v>23</v>
      </c>
      <c r="D21" s="228" t="s">
        <v>23</v>
      </c>
      <c r="E21" s="67" t="s">
        <v>23</v>
      </c>
      <c r="F21" s="71" t="s">
        <v>23</v>
      </c>
      <c r="G21" s="71" t="s">
        <v>23</v>
      </c>
      <c r="H21" s="228" t="s">
        <v>23</v>
      </c>
      <c r="I21" s="68" t="s">
        <v>23</v>
      </c>
      <c r="J21" s="177"/>
      <c r="K21" s="177"/>
    </row>
    <row r="22" spans="1:11" x14ac:dyDescent="0.25">
      <c r="A22" s="57"/>
      <c r="B22" s="11"/>
      <c r="C22" s="11"/>
      <c r="D22" s="40"/>
      <c r="E22" s="40"/>
      <c r="F22" s="11"/>
      <c r="G22" s="11"/>
      <c r="H22" s="40"/>
      <c r="I22" s="12"/>
      <c r="J22" s="177"/>
      <c r="K22" s="177"/>
    </row>
    <row r="23" spans="1:11" x14ac:dyDescent="0.25">
      <c r="A23" s="66" t="s">
        <v>92</v>
      </c>
      <c r="B23" s="67" t="s">
        <v>23</v>
      </c>
      <c r="C23" s="67" t="s">
        <v>23</v>
      </c>
      <c r="D23" s="228" t="s">
        <v>23</v>
      </c>
      <c r="E23" s="67" t="s">
        <v>23</v>
      </c>
      <c r="F23" s="71" t="s">
        <v>23</v>
      </c>
      <c r="G23" s="71" t="s">
        <v>23</v>
      </c>
      <c r="H23" s="228" t="s">
        <v>23</v>
      </c>
      <c r="I23" s="68" t="s">
        <v>23</v>
      </c>
      <c r="J23" s="177"/>
      <c r="K23" s="177"/>
    </row>
    <row r="24" spans="1:11" x14ac:dyDescent="0.25">
      <c r="A24" s="57"/>
      <c r="B24" s="11"/>
      <c r="C24" s="11"/>
      <c r="D24" s="40"/>
      <c r="E24" s="40"/>
      <c r="F24" s="11"/>
      <c r="G24" s="11"/>
      <c r="H24" s="40"/>
      <c r="I24" s="12"/>
      <c r="J24" s="177"/>
      <c r="K24" s="177"/>
    </row>
    <row r="25" spans="1:11" x14ac:dyDescent="0.25">
      <c r="A25" s="66" t="s">
        <v>93</v>
      </c>
      <c r="B25" s="67" t="s">
        <v>23</v>
      </c>
      <c r="C25" s="67">
        <v>1</v>
      </c>
      <c r="D25" s="228">
        <v>1</v>
      </c>
      <c r="E25" s="67">
        <v>2</v>
      </c>
      <c r="F25" s="71" t="s">
        <v>23</v>
      </c>
      <c r="G25" s="71">
        <v>33000</v>
      </c>
      <c r="H25" s="228">
        <v>35000</v>
      </c>
      <c r="I25" s="68">
        <v>7</v>
      </c>
      <c r="J25" s="177"/>
      <c r="K25" s="177"/>
    </row>
    <row r="26" spans="1:11" x14ac:dyDescent="0.25">
      <c r="A26" s="57"/>
      <c r="B26" s="11"/>
      <c r="C26" s="11"/>
      <c r="D26" s="40"/>
      <c r="E26" s="40"/>
      <c r="F26" s="11"/>
      <c r="G26" s="11"/>
      <c r="H26" s="40"/>
      <c r="I26" s="12"/>
      <c r="J26" s="177"/>
      <c r="K26" s="177"/>
    </row>
    <row r="27" spans="1:11" x14ac:dyDescent="0.25">
      <c r="A27" s="57" t="s">
        <v>94</v>
      </c>
      <c r="B27" s="40" t="s">
        <v>23</v>
      </c>
      <c r="C27" s="40" t="s">
        <v>23</v>
      </c>
      <c r="D27" s="40" t="s">
        <v>23</v>
      </c>
      <c r="E27" s="40" t="s">
        <v>23</v>
      </c>
      <c r="F27" s="11" t="s">
        <v>23</v>
      </c>
      <c r="G27" s="11" t="s">
        <v>23</v>
      </c>
      <c r="H27" s="40" t="s">
        <v>23</v>
      </c>
      <c r="I27" s="41" t="s">
        <v>23</v>
      </c>
      <c r="J27" s="177"/>
      <c r="K27" s="177"/>
    </row>
    <row r="28" spans="1:11" x14ac:dyDescent="0.25">
      <c r="A28" s="57" t="s">
        <v>95</v>
      </c>
      <c r="B28" s="40" t="s">
        <v>23</v>
      </c>
      <c r="C28" s="40" t="s">
        <v>23</v>
      </c>
      <c r="D28" s="40" t="s">
        <v>23</v>
      </c>
      <c r="E28" s="40" t="s">
        <v>23</v>
      </c>
      <c r="F28" s="11" t="s">
        <v>23</v>
      </c>
      <c r="G28" s="11" t="s">
        <v>23</v>
      </c>
      <c r="H28" s="11" t="s">
        <v>23</v>
      </c>
      <c r="I28" s="41" t="s">
        <v>23</v>
      </c>
      <c r="J28" s="177"/>
      <c r="K28" s="177"/>
    </row>
    <row r="29" spans="1:11" x14ac:dyDescent="0.25">
      <c r="A29" s="57" t="s">
        <v>96</v>
      </c>
      <c r="B29" s="40" t="s">
        <v>23</v>
      </c>
      <c r="C29" s="40" t="s">
        <v>23</v>
      </c>
      <c r="D29" s="40" t="s">
        <v>23</v>
      </c>
      <c r="E29" s="40" t="s">
        <v>23</v>
      </c>
      <c r="F29" s="11" t="s">
        <v>23</v>
      </c>
      <c r="G29" s="11" t="s">
        <v>23</v>
      </c>
      <c r="H29" s="40" t="s">
        <v>23</v>
      </c>
      <c r="I29" s="41" t="s">
        <v>23</v>
      </c>
      <c r="J29" s="177"/>
      <c r="K29" s="177"/>
    </row>
    <row r="30" spans="1:11" x14ac:dyDescent="0.25">
      <c r="A30" s="66" t="s">
        <v>97</v>
      </c>
      <c r="B30" s="67" t="s">
        <v>23</v>
      </c>
      <c r="C30" s="67" t="s">
        <v>23</v>
      </c>
      <c r="D30" s="228" t="s">
        <v>23</v>
      </c>
      <c r="E30" s="67" t="s">
        <v>23</v>
      </c>
      <c r="F30" s="71" t="s">
        <v>23</v>
      </c>
      <c r="G30" s="71" t="s">
        <v>23</v>
      </c>
      <c r="H30" s="228" t="s">
        <v>23</v>
      </c>
      <c r="I30" s="68" t="s">
        <v>23</v>
      </c>
      <c r="J30" s="177"/>
      <c r="K30" s="177"/>
    </row>
    <row r="31" spans="1:11" x14ac:dyDescent="0.25">
      <c r="A31" s="57"/>
      <c r="B31" s="40"/>
      <c r="C31" s="11"/>
      <c r="D31" s="11"/>
      <c r="E31" s="40"/>
      <c r="F31" s="40"/>
      <c r="G31" s="11"/>
      <c r="H31" s="11"/>
      <c r="I31" s="12"/>
      <c r="J31" s="177"/>
      <c r="K31" s="177"/>
    </row>
    <row r="32" spans="1:11" x14ac:dyDescent="0.25">
      <c r="A32" s="57" t="s">
        <v>98</v>
      </c>
      <c r="B32" s="11" t="s">
        <v>23</v>
      </c>
      <c r="C32" s="11">
        <v>11</v>
      </c>
      <c r="D32" s="40" t="s">
        <v>23</v>
      </c>
      <c r="E32" s="40">
        <v>11</v>
      </c>
      <c r="F32" s="11" t="s">
        <v>23</v>
      </c>
      <c r="G32" s="11">
        <v>14155</v>
      </c>
      <c r="H32" s="40" t="s">
        <v>23</v>
      </c>
      <c r="I32" s="12">
        <v>156</v>
      </c>
      <c r="J32" s="177"/>
      <c r="K32" s="177"/>
    </row>
    <row r="33" spans="1:11" x14ac:dyDescent="0.25">
      <c r="A33" s="57" t="s">
        <v>99</v>
      </c>
      <c r="B33" s="40" t="s">
        <v>23</v>
      </c>
      <c r="C33" s="11">
        <v>2</v>
      </c>
      <c r="D33" s="40" t="s">
        <v>23</v>
      </c>
      <c r="E33" s="40">
        <v>2</v>
      </c>
      <c r="F33" s="40" t="s">
        <v>23</v>
      </c>
      <c r="G33" s="11">
        <v>16500</v>
      </c>
      <c r="H33" s="40" t="s">
        <v>23</v>
      </c>
      <c r="I33" s="12">
        <v>33</v>
      </c>
      <c r="J33" s="177"/>
      <c r="K33" s="177"/>
    </row>
    <row r="34" spans="1:11" x14ac:dyDescent="0.25">
      <c r="A34" s="57" t="s">
        <v>100</v>
      </c>
      <c r="B34" s="40" t="s">
        <v>23</v>
      </c>
      <c r="C34" s="40" t="s">
        <v>23</v>
      </c>
      <c r="D34" s="40" t="s">
        <v>23</v>
      </c>
      <c r="E34" s="40" t="s">
        <v>23</v>
      </c>
      <c r="F34" s="11" t="s">
        <v>23</v>
      </c>
      <c r="G34" s="11" t="s">
        <v>23</v>
      </c>
      <c r="H34" s="40" t="s">
        <v>23</v>
      </c>
      <c r="I34" s="41" t="s">
        <v>23</v>
      </c>
      <c r="J34" s="177"/>
      <c r="K34" s="177"/>
    </row>
    <row r="35" spans="1:11" x14ac:dyDescent="0.25">
      <c r="A35" s="57" t="s">
        <v>101</v>
      </c>
      <c r="B35" s="40" t="s">
        <v>23</v>
      </c>
      <c r="C35" s="40">
        <v>3</v>
      </c>
      <c r="D35" s="40">
        <v>2</v>
      </c>
      <c r="E35" s="40">
        <v>5</v>
      </c>
      <c r="F35" s="11" t="s">
        <v>23</v>
      </c>
      <c r="G35" s="11">
        <v>12000</v>
      </c>
      <c r="H35" s="11">
        <v>24000</v>
      </c>
      <c r="I35" s="41">
        <v>84</v>
      </c>
      <c r="J35" s="177"/>
      <c r="K35" s="177"/>
    </row>
    <row r="36" spans="1:11" x14ac:dyDescent="0.25">
      <c r="A36" s="66" t="s">
        <v>102</v>
      </c>
      <c r="B36" s="67" t="s">
        <v>23</v>
      </c>
      <c r="C36" s="67">
        <v>16</v>
      </c>
      <c r="D36" s="67">
        <v>2</v>
      </c>
      <c r="E36" s="67">
        <v>18</v>
      </c>
      <c r="F36" s="71" t="s">
        <v>23</v>
      </c>
      <c r="G36" s="71">
        <v>14044</v>
      </c>
      <c r="H36" s="71">
        <v>24000</v>
      </c>
      <c r="I36" s="68">
        <v>273</v>
      </c>
      <c r="J36" s="177"/>
      <c r="K36" s="177"/>
    </row>
    <row r="37" spans="1:11" x14ac:dyDescent="0.25">
      <c r="A37" s="57"/>
      <c r="B37" s="40"/>
      <c r="C37" s="40"/>
      <c r="D37" s="40"/>
      <c r="E37" s="40"/>
      <c r="F37" s="11"/>
      <c r="G37" s="11"/>
      <c r="H37" s="11"/>
      <c r="I37" s="41"/>
    </row>
    <row r="38" spans="1:11" x14ac:dyDescent="0.25">
      <c r="A38" s="66" t="s">
        <v>103</v>
      </c>
      <c r="B38" s="67" t="s">
        <v>23</v>
      </c>
      <c r="C38" s="67">
        <v>9</v>
      </c>
      <c r="D38" s="228" t="s">
        <v>23</v>
      </c>
      <c r="E38" s="67">
        <v>9</v>
      </c>
      <c r="F38" s="71" t="s">
        <v>23</v>
      </c>
      <c r="G38" s="71">
        <v>12200</v>
      </c>
      <c r="H38" s="228" t="s">
        <v>23</v>
      </c>
      <c r="I38" s="68">
        <v>110</v>
      </c>
      <c r="J38" s="177"/>
      <c r="K38" s="177"/>
    </row>
    <row r="39" spans="1:11" x14ac:dyDescent="0.25">
      <c r="A39" s="57"/>
      <c r="B39" s="40"/>
      <c r="C39" s="11"/>
      <c r="D39" s="40"/>
      <c r="E39" s="40"/>
      <c r="F39" s="40"/>
      <c r="G39" s="11"/>
      <c r="H39" s="40"/>
      <c r="I39" s="12"/>
    </row>
    <row r="40" spans="1:11" x14ac:dyDescent="0.25">
      <c r="A40" s="57" t="s">
        <v>161</v>
      </c>
      <c r="B40" s="11" t="s">
        <v>23</v>
      </c>
      <c r="C40" s="11" t="s">
        <v>23</v>
      </c>
      <c r="D40" s="40" t="s">
        <v>23</v>
      </c>
      <c r="E40" s="40" t="s">
        <v>23</v>
      </c>
      <c r="F40" s="11" t="s">
        <v>23</v>
      </c>
      <c r="G40" s="11" t="s">
        <v>23</v>
      </c>
      <c r="H40" s="40" t="s">
        <v>23</v>
      </c>
      <c r="I40" s="12" t="s">
        <v>23</v>
      </c>
    </row>
    <row r="41" spans="1:11" x14ac:dyDescent="0.25">
      <c r="A41" s="57" t="s">
        <v>105</v>
      </c>
      <c r="B41" s="40" t="s">
        <v>23</v>
      </c>
      <c r="C41" s="11" t="s">
        <v>23</v>
      </c>
      <c r="D41" s="40" t="s">
        <v>23</v>
      </c>
      <c r="E41" s="40" t="s">
        <v>23</v>
      </c>
      <c r="F41" s="40" t="s">
        <v>23</v>
      </c>
      <c r="G41" s="11" t="s">
        <v>23</v>
      </c>
      <c r="H41" s="40" t="s">
        <v>23</v>
      </c>
      <c r="I41" s="12" t="s">
        <v>23</v>
      </c>
    </row>
    <row r="42" spans="1:11" x14ac:dyDescent="0.25">
      <c r="A42" s="57" t="s">
        <v>106</v>
      </c>
      <c r="B42" s="11" t="s">
        <v>23</v>
      </c>
      <c r="C42" s="11" t="s">
        <v>23</v>
      </c>
      <c r="D42" s="40" t="s">
        <v>23</v>
      </c>
      <c r="E42" s="40" t="s">
        <v>23</v>
      </c>
      <c r="F42" s="11" t="s">
        <v>23</v>
      </c>
      <c r="G42" s="11" t="s">
        <v>23</v>
      </c>
      <c r="H42" s="40" t="s">
        <v>23</v>
      </c>
      <c r="I42" s="12" t="s">
        <v>23</v>
      </c>
    </row>
    <row r="43" spans="1:11" x14ac:dyDescent="0.25">
      <c r="A43" s="57" t="s">
        <v>107</v>
      </c>
      <c r="B43" s="11" t="s">
        <v>23</v>
      </c>
      <c r="C43" s="11" t="s">
        <v>23</v>
      </c>
      <c r="D43" s="40" t="s">
        <v>23</v>
      </c>
      <c r="E43" s="40" t="s">
        <v>23</v>
      </c>
      <c r="F43" s="11" t="s">
        <v>23</v>
      </c>
      <c r="G43" s="11" t="s">
        <v>23</v>
      </c>
      <c r="H43" s="40" t="s">
        <v>23</v>
      </c>
      <c r="I43" s="12" t="s">
        <v>23</v>
      </c>
    </row>
    <row r="44" spans="1:11" x14ac:dyDescent="0.25">
      <c r="A44" s="57" t="s">
        <v>108</v>
      </c>
      <c r="B44" s="40" t="s">
        <v>23</v>
      </c>
      <c r="C44" s="11" t="s">
        <v>23</v>
      </c>
      <c r="D44" s="40" t="s">
        <v>23</v>
      </c>
      <c r="E44" s="40" t="s">
        <v>23</v>
      </c>
      <c r="F44" s="40" t="s">
        <v>23</v>
      </c>
      <c r="G44" s="11" t="s">
        <v>23</v>
      </c>
      <c r="H44" s="40" t="s">
        <v>23</v>
      </c>
      <c r="I44" s="12" t="s">
        <v>23</v>
      </c>
    </row>
    <row r="45" spans="1:11" x14ac:dyDescent="0.25">
      <c r="A45" s="57" t="s">
        <v>109</v>
      </c>
      <c r="B45" s="75" t="s">
        <v>23</v>
      </c>
      <c r="C45" s="11">
        <v>8</v>
      </c>
      <c r="D45" s="40" t="s">
        <v>23</v>
      </c>
      <c r="E45" s="40">
        <v>8</v>
      </c>
      <c r="F45" s="75" t="s">
        <v>23</v>
      </c>
      <c r="G45" s="11">
        <v>30000</v>
      </c>
      <c r="H45" s="40" t="s">
        <v>23</v>
      </c>
      <c r="I45" s="12">
        <v>240</v>
      </c>
    </row>
    <row r="46" spans="1:11" x14ac:dyDescent="0.25">
      <c r="A46" s="57" t="s">
        <v>110</v>
      </c>
      <c r="B46" s="40" t="s">
        <v>23</v>
      </c>
      <c r="C46" s="40">
        <v>1</v>
      </c>
      <c r="D46" s="40" t="s">
        <v>23</v>
      </c>
      <c r="E46" s="40">
        <v>1</v>
      </c>
      <c r="F46" s="11" t="s">
        <v>23</v>
      </c>
      <c r="G46" s="11">
        <v>20000</v>
      </c>
      <c r="H46" s="40" t="s">
        <v>23</v>
      </c>
      <c r="I46" s="41">
        <v>20</v>
      </c>
      <c r="J46" s="177"/>
      <c r="K46" s="177"/>
    </row>
    <row r="47" spans="1:11" x14ac:dyDescent="0.25">
      <c r="A47" s="57" t="s">
        <v>111</v>
      </c>
      <c r="B47" s="40" t="s">
        <v>23</v>
      </c>
      <c r="C47" s="40" t="s">
        <v>23</v>
      </c>
      <c r="D47" s="40" t="s">
        <v>23</v>
      </c>
      <c r="E47" s="40" t="s">
        <v>23</v>
      </c>
      <c r="F47" s="11" t="s">
        <v>23</v>
      </c>
      <c r="G47" s="11" t="s">
        <v>23</v>
      </c>
      <c r="H47" s="11" t="s">
        <v>23</v>
      </c>
      <c r="I47" s="41" t="s">
        <v>23</v>
      </c>
    </row>
    <row r="48" spans="1:11" x14ac:dyDescent="0.25">
      <c r="A48" s="57" t="s">
        <v>112</v>
      </c>
      <c r="B48" s="40" t="s">
        <v>23</v>
      </c>
      <c r="C48" s="11" t="s">
        <v>23</v>
      </c>
      <c r="D48" s="40" t="s">
        <v>23</v>
      </c>
      <c r="E48" s="40" t="s">
        <v>23</v>
      </c>
      <c r="F48" s="40" t="s">
        <v>23</v>
      </c>
      <c r="G48" s="11" t="s">
        <v>23</v>
      </c>
      <c r="H48" s="40" t="s">
        <v>23</v>
      </c>
      <c r="I48" s="12" t="s">
        <v>23</v>
      </c>
    </row>
    <row r="49" spans="1:11" x14ac:dyDescent="0.25">
      <c r="A49" s="66" t="s">
        <v>113</v>
      </c>
      <c r="B49" s="67" t="s">
        <v>23</v>
      </c>
      <c r="C49" s="67">
        <v>9</v>
      </c>
      <c r="D49" s="228" t="s">
        <v>23</v>
      </c>
      <c r="E49" s="67">
        <v>9</v>
      </c>
      <c r="F49" s="71" t="s">
        <v>23</v>
      </c>
      <c r="G49" s="71">
        <v>28889</v>
      </c>
      <c r="H49" s="228" t="s">
        <v>23</v>
      </c>
      <c r="I49" s="68">
        <v>260</v>
      </c>
      <c r="J49" s="177"/>
      <c r="K49" s="177"/>
    </row>
    <row r="50" spans="1:11" x14ac:dyDescent="0.25">
      <c r="A50" s="57"/>
      <c r="B50" s="40"/>
      <c r="C50" s="40"/>
      <c r="D50" s="40"/>
      <c r="E50" s="40"/>
      <c r="F50" s="11"/>
      <c r="G50" s="11"/>
      <c r="H50" s="40"/>
      <c r="I50" s="41"/>
      <c r="J50" s="177"/>
      <c r="K50" s="177"/>
    </row>
    <row r="51" spans="1:11" x14ac:dyDescent="0.25">
      <c r="A51" s="66" t="s">
        <v>114</v>
      </c>
      <c r="B51" s="67" t="s">
        <v>23</v>
      </c>
      <c r="C51" s="67">
        <v>2</v>
      </c>
      <c r="D51" s="228" t="s">
        <v>23</v>
      </c>
      <c r="E51" s="67">
        <v>2</v>
      </c>
      <c r="F51" s="71" t="s">
        <v>23</v>
      </c>
      <c r="G51" s="71">
        <v>17000</v>
      </c>
      <c r="H51" s="228" t="s">
        <v>23</v>
      </c>
      <c r="I51" s="68">
        <v>34</v>
      </c>
      <c r="J51" s="177"/>
      <c r="K51" s="177"/>
    </row>
    <row r="52" spans="1:11" x14ac:dyDescent="0.25">
      <c r="A52" s="57"/>
      <c r="B52" s="40"/>
      <c r="C52" s="40"/>
      <c r="D52" s="40"/>
      <c r="E52" s="40"/>
      <c r="F52" s="11"/>
      <c r="G52" s="11"/>
      <c r="H52" s="40"/>
      <c r="I52" s="41"/>
      <c r="J52" s="177"/>
      <c r="K52" s="177"/>
    </row>
    <row r="53" spans="1:11" x14ac:dyDescent="0.25">
      <c r="A53" s="57" t="s">
        <v>115</v>
      </c>
      <c r="B53" s="11" t="s">
        <v>23</v>
      </c>
      <c r="C53" s="11" t="s">
        <v>23</v>
      </c>
      <c r="D53" s="40" t="s">
        <v>23</v>
      </c>
      <c r="E53" s="40" t="s">
        <v>23</v>
      </c>
      <c r="F53" s="11" t="s">
        <v>23</v>
      </c>
      <c r="G53" s="11" t="s">
        <v>23</v>
      </c>
      <c r="H53" s="40" t="s">
        <v>23</v>
      </c>
      <c r="I53" s="12" t="s">
        <v>23</v>
      </c>
    </row>
    <row r="54" spans="1:11" x14ac:dyDescent="0.25">
      <c r="A54" s="57" t="s">
        <v>116</v>
      </c>
      <c r="B54" s="11" t="s">
        <v>23</v>
      </c>
      <c r="C54" s="11" t="s">
        <v>23</v>
      </c>
      <c r="D54" s="40" t="s">
        <v>23</v>
      </c>
      <c r="E54" s="40" t="s">
        <v>23</v>
      </c>
      <c r="F54" s="11" t="s">
        <v>23</v>
      </c>
      <c r="G54" s="11" t="s">
        <v>23</v>
      </c>
      <c r="H54" s="40" t="s">
        <v>23</v>
      </c>
      <c r="I54" s="12" t="s">
        <v>23</v>
      </c>
    </row>
    <row r="55" spans="1:11" x14ac:dyDescent="0.25">
      <c r="A55" s="57" t="s">
        <v>117</v>
      </c>
      <c r="B55" s="11" t="s">
        <v>23</v>
      </c>
      <c r="C55" s="11" t="s">
        <v>23</v>
      </c>
      <c r="D55" s="40" t="s">
        <v>23</v>
      </c>
      <c r="E55" s="40" t="s">
        <v>23</v>
      </c>
      <c r="F55" s="11" t="s">
        <v>23</v>
      </c>
      <c r="G55" s="11" t="s">
        <v>23</v>
      </c>
      <c r="H55" s="40" t="s">
        <v>23</v>
      </c>
      <c r="I55" s="12" t="s">
        <v>23</v>
      </c>
    </row>
    <row r="56" spans="1:11" x14ac:dyDescent="0.25">
      <c r="A56" s="57" t="s">
        <v>118</v>
      </c>
      <c r="B56" s="11" t="s">
        <v>23</v>
      </c>
      <c r="C56" s="11" t="s">
        <v>23</v>
      </c>
      <c r="D56" s="40" t="s">
        <v>23</v>
      </c>
      <c r="E56" s="40" t="s">
        <v>23</v>
      </c>
      <c r="F56" s="11" t="s">
        <v>23</v>
      </c>
      <c r="G56" s="11" t="s">
        <v>23</v>
      </c>
      <c r="H56" s="40" t="s">
        <v>23</v>
      </c>
      <c r="I56" s="12" t="s">
        <v>23</v>
      </c>
    </row>
    <row r="57" spans="1:11" x14ac:dyDescent="0.25">
      <c r="A57" s="57" t="s">
        <v>119</v>
      </c>
      <c r="B57" s="11" t="s">
        <v>23</v>
      </c>
      <c r="C57" s="11" t="s">
        <v>23</v>
      </c>
      <c r="D57" s="40" t="s">
        <v>23</v>
      </c>
      <c r="E57" s="40" t="s">
        <v>23</v>
      </c>
      <c r="F57" s="11" t="s">
        <v>23</v>
      </c>
      <c r="G57" s="11" t="s">
        <v>23</v>
      </c>
      <c r="H57" s="40" t="s">
        <v>23</v>
      </c>
      <c r="I57" s="12" t="s">
        <v>23</v>
      </c>
    </row>
    <row r="58" spans="1:11" x14ac:dyDescent="0.25">
      <c r="A58" s="66" t="s">
        <v>176</v>
      </c>
      <c r="B58" s="67" t="s">
        <v>23</v>
      </c>
      <c r="C58" s="67" t="s">
        <v>23</v>
      </c>
      <c r="D58" s="228" t="s">
        <v>23</v>
      </c>
      <c r="E58" s="67" t="s">
        <v>23</v>
      </c>
      <c r="F58" s="71" t="s">
        <v>23</v>
      </c>
      <c r="G58" s="71" t="s">
        <v>23</v>
      </c>
      <c r="H58" s="228" t="s">
        <v>23</v>
      </c>
      <c r="I58" s="68" t="s">
        <v>23</v>
      </c>
      <c r="J58" s="177"/>
      <c r="K58" s="177"/>
    </row>
    <row r="59" spans="1:11" x14ac:dyDescent="0.25">
      <c r="A59" s="57"/>
      <c r="B59" s="11"/>
      <c r="C59" s="11"/>
      <c r="D59" s="40"/>
      <c r="E59" s="40"/>
      <c r="F59" s="11"/>
      <c r="G59" s="11"/>
      <c r="H59" s="40"/>
      <c r="I59" s="12"/>
    </row>
    <row r="60" spans="1:11" x14ac:dyDescent="0.25">
      <c r="A60" s="57" t="s">
        <v>121</v>
      </c>
      <c r="B60" s="11" t="s">
        <v>23</v>
      </c>
      <c r="C60" s="11">
        <v>20</v>
      </c>
      <c r="D60" s="40" t="s">
        <v>23</v>
      </c>
      <c r="E60" s="40">
        <v>20</v>
      </c>
      <c r="F60" s="11" t="s">
        <v>23</v>
      </c>
      <c r="G60" s="11">
        <v>30000</v>
      </c>
      <c r="H60" s="40" t="s">
        <v>23</v>
      </c>
      <c r="I60" s="12">
        <v>600</v>
      </c>
    </row>
    <row r="61" spans="1:11" x14ac:dyDescent="0.25">
      <c r="A61" s="57" t="s">
        <v>122</v>
      </c>
      <c r="B61" s="11" t="s">
        <v>23</v>
      </c>
      <c r="C61" s="11" t="s">
        <v>23</v>
      </c>
      <c r="D61" s="40" t="s">
        <v>23</v>
      </c>
      <c r="E61" s="40" t="s">
        <v>23</v>
      </c>
      <c r="F61" s="11" t="s">
        <v>23</v>
      </c>
      <c r="G61" s="11" t="s">
        <v>23</v>
      </c>
      <c r="H61" s="40" t="s">
        <v>23</v>
      </c>
      <c r="I61" s="12" t="s">
        <v>23</v>
      </c>
    </row>
    <row r="62" spans="1:11" x14ac:dyDescent="0.25">
      <c r="A62" s="57" t="s">
        <v>123</v>
      </c>
      <c r="B62" s="11" t="s">
        <v>23</v>
      </c>
      <c r="C62" s="11">
        <v>33</v>
      </c>
      <c r="D62" s="40" t="s">
        <v>23</v>
      </c>
      <c r="E62" s="40">
        <v>33</v>
      </c>
      <c r="F62" s="11" t="s">
        <v>23</v>
      </c>
      <c r="G62" s="11">
        <v>18000</v>
      </c>
      <c r="H62" s="40" t="s">
        <v>23</v>
      </c>
      <c r="I62" s="12">
        <v>594</v>
      </c>
    </row>
    <row r="63" spans="1:11" x14ac:dyDescent="0.25">
      <c r="A63" s="66" t="s">
        <v>124</v>
      </c>
      <c r="B63" s="67" t="s">
        <v>23</v>
      </c>
      <c r="C63" s="67">
        <v>53</v>
      </c>
      <c r="D63" s="228" t="s">
        <v>23</v>
      </c>
      <c r="E63" s="67">
        <v>53</v>
      </c>
      <c r="F63" s="71" t="s">
        <v>23</v>
      </c>
      <c r="G63" s="71">
        <v>22528</v>
      </c>
      <c r="H63" s="228" t="s">
        <v>23</v>
      </c>
      <c r="I63" s="68">
        <v>1194</v>
      </c>
      <c r="J63" s="177"/>
      <c r="K63" s="177"/>
    </row>
    <row r="64" spans="1:11" x14ac:dyDescent="0.25">
      <c r="A64" s="57"/>
      <c r="B64" s="11"/>
      <c r="C64" s="11"/>
      <c r="D64" s="40"/>
      <c r="E64" s="40"/>
      <c r="F64" s="11"/>
      <c r="G64" s="11"/>
      <c r="H64" s="40"/>
      <c r="I64" s="12"/>
    </row>
    <row r="65" spans="1:11" x14ac:dyDescent="0.25">
      <c r="A65" s="66" t="s">
        <v>125</v>
      </c>
      <c r="B65" s="67" t="s">
        <v>23</v>
      </c>
      <c r="C65" s="67">
        <v>13</v>
      </c>
      <c r="D65" s="228" t="s">
        <v>23</v>
      </c>
      <c r="E65" s="67">
        <v>13</v>
      </c>
      <c r="F65" s="71" t="s">
        <v>23</v>
      </c>
      <c r="G65" s="71">
        <v>16900</v>
      </c>
      <c r="H65" s="228" t="s">
        <v>23</v>
      </c>
      <c r="I65" s="68">
        <v>220</v>
      </c>
      <c r="J65" s="177"/>
      <c r="K65" s="177"/>
    </row>
    <row r="66" spans="1:11" x14ac:dyDescent="0.25">
      <c r="A66" s="57"/>
      <c r="B66" s="11"/>
      <c r="C66" s="11"/>
      <c r="D66" s="40"/>
      <c r="E66" s="40"/>
      <c r="F66" s="11"/>
      <c r="G66" s="11"/>
      <c r="H66" s="40"/>
      <c r="I66" s="12"/>
    </row>
    <row r="67" spans="1:11" x14ac:dyDescent="0.25">
      <c r="A67" s="57" t="s">
        <v>126</v>
      </c>
      <c r="B67" s="11" t="s">
        <v>23</v>
      </c>
      <c r="C67" s="11" t="s">
        <v>23</v>
      </c>
      <c r="D67" s="40" t="s">
        <v>23</v>
      </c>
      <c r="E67" s="40" t="s">
        <v>23</v>
      </c>
      <c r="F67" s="11" t="s">
        <v>23</v>
      </c>
      <c r="G67" s="11" t="s">
        <v>23</v>
      </c>
      <c r="H67" s="40" t="s">
        <v>23</v>
      </c>
      <c r="I67" s="12" t="s">
        <v>23</v>
      </c>
    </row>
    <row r="68" spans="1:11" x14ac:dyDescent="0.25">
      <c r="A68" s="57" t="s">
        <v>127</v>
      </c>
      <c r="B68" s="11" t="s">
        <v>23</v>
      </c>
      <c r="C68" s="11" t="s">
        <v>23</v>
      </c>
      <c r="D68" s="40" t="s">
        <v>23</v>
      </c>
      <c r="E68" s="40" t="s">
        <v>23</v>
      </c>
      <c r="F68" s="11" t="s">
        <v>23</v>
      </c>
      <c r="G68" s="11" t="s">
        <v>23</v>
      </c>
      <c r="H68" s="40" t="s">
        <v>23</v>
      </c>
      <c r="I68" s="12" t="s">
        <v>23</v>
      </c>
    </row>
    <row r="69" spans="1:11" x14ac:dyDescent="0.25">
      <c r="A69" s="66" t="s">
        <v>128</v>
      </c>
      <c r="B69" s="67" t="s">
        <v>23</v>
      </c>
      <c r="C69" s="67" t="s">
        <v>23</v>
      </c>
      <c r="D69" s="228" t="s">
        <v>23</v>
      </c>
      <c r="E69" s="67" t="s">
        <v>23</v>
      </c>
      <c r="F69" s="71" t="s">
        <v>23</v>
      </c>
      <c r="G69" s="71" t="s">
        <v>23</v>
      </c>
      <c r="H69" s="228" t="s">
        <v>23</v>
      </c>
      <c r="I69" s="68" t="s">
        <v>23</v>
      </c>
      <c r="J69" s="177"/>
      <c r="K69" s="177"/>
    </row>
    <row r="70" spans="1:11" x14ac:dyDescent="0.25">
      <c r="A70" s="57"/>
      <c r="B70" s="11"/>
      <c r="C70" s="11"/>
      <c r="D70" s="40"/>
      <c r="E70" s="40"/>
      <c r="F70" s="11"/>
      <c r="G70" s="11"/>
      <c r="H70" s="40"/>
      <c r="I70" s="12"/>
    </row>
    <row r="71" spans="1:11" x14ac:dyDescent="0.25">
      <c r="A71" s="57" t="s">
        <v>129</v>
      </c>
      <c r="B71" s="11" t="s">
        <v>23</v>
      </c>
      <c r="C71" s="11">
        <v>25</v>
      </c>
      <c r="D71" s="40" t="s">
        <v>23</v>
      </c>
      <c r="E71" s="40">
        <v>25</v>
      </c>
      <c r="F71" s="11" t="s">
        <v>23</v>
      </c>
      <c r="G71" s="11">
        <v>11000</v>
      </c>
      <c r="H71" s="40" t="s">
        <v>23</v>
      </c>
      <c r="I71" s="12">
        <v>275</v>
      </c>
    </row>
    <row r="72" spans="1:11" x14ac:dyDescent="0.25">
      <c r="A72" s="57" t="s">
        <v>130</v>
      </c>
      <c r="B72" s="11" t="s">
        <v>23</v>
      </c>
      <c r="C72" s="11">
        <v>20</v>
      </c>
      <c r="D72" s="40" t="s">
        <v>23</v>
      </c>
      <c r="E72" s="40">
        <v>20</v>
      </c>
      <c r="F72" s="11" t="s">
        <v>23</v>
      </c>
      <c r="G72" s="11">
        <v>20000</v>
      </c>
      <c r="H72" s="40" t="s">
        <v>23</v>
      </c>
      <c r="I72" s="12">
        <v>400</v>
      </c>
    </row>
    <row r="73" spans="1:11" x14ac:dyDescent="0.25">
      <c r="A73" s="57" t="s">
        <v>131</v>
      </c>
      <c r="B73" s="11" t="s">
        <v>23</v>
      </c>
      <c r="C73" s="11" t="s">
        <v>23</v>
      </c>
      <c r="D73" s="40" t="s">
        <v>23</v>
      </c>
      <c r="E73" s="40" t="s">
        <v>23</v>
      </c>
      <c r="F73" s="11" t="s">
        <v>23</v>
      </c>
      <c r="G73" s="11" t="s">
        <v>23</v>
      </c>
      <c r="H73" s="40" t="s">
        <v>23</v>
      </c>
      <c r="I73" s="12" t="s">
        <v>23</v>
      </c>
    </row>
    <row r="74" spans="1:11" x14ac:dyDescent="0.25">
      <c r="A74" s="57" t="s">
        <v>132</v>
      </c>
      <c r="B74" s="11" t="s">
        <v>23</v>
      </c>
      <c r="C74" s="11">
        <v>12</v>
      </c>
      <c r="D74" s="40" t="s">
        <v>23</v>
      </c>
      <c r="E74" s="40">
        <v>12</v>
      </c>
      <c r="F74" s="11" t="s">
        <v>23</v>
      </c>
      <c r="G74" s="11">
        <v>22000</v>
      </c>
      <c r="H74" s="40" t="s">
        <v>23</v>
      </c>
      <c r="I74" s="12">
        <v>264</v>
      </c>
    </row>
    <row r="75" spans="1:11" x14ac:dyDescent="0.25">
      <c r="A75" s="57" t="s">
        <v>133</v>
      </c>
      <c r="B75" s="11" t="s">
        <v>23</v>
      </c>
      <c r="C75" s="11">
        <v>5</v>
      </c>
      <c r="D75" s="40" t="s">
        <v>23</v>
      </c>
      <c r="E75" s="40">
        <v>5</v>
      </c>
      <c r="F75" s="11" t="s">
        <v>23</v>
      </c>
      <c r="G75" s="11">
        <v>20000</v>
      </c>
      <c r="H75" s="40" t="s">
        <v>23</v>
      </c>
      <c r="I75" s="12">
        <v>100</v>
      </c>
    </row>
    <row r="76" spans="1:11" x14ac:dyDescent="0.25">
      <c r="A76" s="57" t="s">
        <v>134</v>
      </c>
      <c r="B76" s="11" t="s">
        <v>23</v>
      </c>
      <c r="C76" s="11">
        <v>1</v>
      </c>
      <c r="D76" s="40" t="s">
        <v>23</v>
      </c>
      <c r="E76" s="40">
        <v>1</v>
      </c>
      <c r="F76" s="11" t="s">
        <v>23</v>
      </c>
      <c r="G76" s="11">
        <v>18000</v>
      </c>
      <c r="H76" s="40" t="s">
        <v>23</v>
      </c>
      <c r="I76" s="12">
        <v>18</v>
      </c>
    </row>
    <row r="77" spans="1:11" x14ac:dyDescent="0.25">
      <c r="A77" s="57" t="s">
        <v>135</v>
      </c>
      <c r="B77" s="11" t="s">
        <v>23</v>
      </c>
      <c r="C77" s="11">
        <v>23</v>
      </c>
      <c r="D77" s="40" t="s">
        <v>23</v>
      </c>
      <c r="E77" s="40">
        <v>23</v>
      </c>
      <c r="F77" s="11" t="s">
        <v>23</v>
      </c>
      <c r="G77" s="11">
        <v>19500</v>
      </c>
      <c r="H77" s="40" t="s">
        <v>23</v>
      </c>
      <c r="I77" s="12">
        <v>449</v>
      </c>
    </row>
    <row r="78" spans="1:11" x14ac:dyDescent="0.25">
      <c r="A78" s="57" t="s">
        <v>136</v>
      </c>
      <c r="B78" s="11" t="s">
        <v>23</v>
      </c>
      <c r="C78" s="11">
        <v>4</v>
      </c>
      <c r="D78" s="40" t="s">
        <v>23</v>
      </c>
      <c r="E78" s="40">
        <v>4</v>
      </c>
      <c r="F78" s="11" t="s">
        <v>23</v>
      </c>
      <c r="G78" s="11">
        <v>12500</v>
      </c>
      <c r="H78" s="40" t="s">
        <v>23</v>
      </c>
      <c r="I78" s="12">
        <v>50</v>
      </c>
    </row>
    <row r="79" spans="1:11" x14ac:dyDescent="0.25">
      <c r="A79" s="66" t="s">
        <v>137</v>
      </c>
      <c r="B79" s="67" t="s">
        <v>23</v>
      </c>
      <c r="C79" s="67">
        <v>90</v>
      </c>
      <c r="D79" s="228" t="s">
        <v>23</v>
      </c>
      <c r="E79" s="67">
        <v>90</v>
      </c>
      <c r="F79" s="71" t="s">
        <v>23</v>
      </c>
      <c r="G79" s="71">
        <v>17283</v>
      </c>
      <c r="H79" s="228" t="s">
        <v>23</v>
      </c>
      <c r="I79" s="68">
        <v>1556</v>
      </c>
      <c r="J79" s="177"/>
      <c r="K79" s="177"/>
    </row>
    <row r="80" spans="1:11" x14ac:dyDescent="0.25">
      <c r="A80" s="57"/>
      <c r="B80" s="11"/>
      <c r="C80" s="11"/>
      <c r="D80" s="40"/>
      <c r="E80" s="40"/>
      <c r="F80" s="11"/>
      <c r="G80" s="11"/>
      <c r="H80" s="40"/>
      <c r="I80" s="12"/>
    </row>
    <row r="81" spans="1:11" x14ac:dyDescent="0.25">
      <c r="A81" s="57" t="s">
        <v>138</v>
      </c>
      <c r="B81" s="11" t="s">
        <v>23</v>
      </c>
      <c r="C81" s="11">
        <v>8</v>
      </c>
      <c r="D81" s="40" t="s">
        <v>23</v>
      </c>
      <c r="E81" s="40">
        <v>8</v>
      </c>
      <c r="F81" s="11" t="s">
        <v>23</v>
      </c>
      <c r="G81" s="11">
        <v>22500</v>
      </c>
      <c r="H81" s="40" t="s">
        <v>23</v>
      </c>
      <c r="I81" s="12">
        <v>173</v>
      </c>
    </row>
    <row r="82" spans="1:11" x14ac:dyDescent="0.25">
      <c r="A82" s="57" t="s">
        <v>139</v>
      </c>
      <c r="B82" s="11" t="s">
        <v>23</v>
      </c>
      <c r="C82" s="11">
        <v>8</v>
      </c>
      <c r="D82" s="40" t="s">
        <v>23</v>
      </c>
      <c r="E82" s="40">
        <v>8</v>
      </c>
      <c r="F82" s="11" t="s">
        <v>23</v>
      </c>
      <c r="G82" s="11">
        <v>15000</v>
      </c>
      <c r="H82" s="40" t="s">
        <v>23</v>
      </c>
      <c r="I82" s="12">
        <v>120</v>
      </c>
    </row>
    <row r="83" spans="1:11" x14ac:dyDescent="0.25">
      <c r="A83" s="66" t="s">
        <v>140</v>
      </c>
      <c r="B83" s="67" t="s">
        <v>23</v>
      </c>
      <c r="C83" s="67">
        <v>16</v>
      </c>
      <c r="D83" s="228" t="s">
        <v>23</v>
      </c>
      <c r="E83" s="67">
        <v>16</v>
      </c>
      <c r="F83" s="71" t="s">
        <v>23</v>
      </c>
      <c r="G83" s="71">
        <v>18750</v>
      </c>
      <c r="H83" s="228" t="s">
        <v>23</v>
      </c>
      <c r="I83" s="68">
        <v>293</v>
      </c>
      <c r="J83" s="177"/>
      <c r="K83" s="177"/>
    </row>
    <row r="84" spans="1:11" x14ac:dyDescent="0.25">
      <c r="A84" s="57"/>
      <c r="B84" s="11"/>
      <c r="C84" s="11"/>
      <c r="D84" s="40"/>
      <c r="E84" s="40"/>
      <c r="F84" s="11"/>
      <c r="G84" s="11"/>
      <c r="H84" s="40"/>
      <c r="I84" s="12"/>
    </row>
    <row r="85" spans="1:11" ht="13.8" thickBot="1" x14ac:dyDescent="0.3">
      <c r="A85" s="60" t="s">
        <v>141</v>
      </c>
      <c r="B85" s="47" t="s">
        <v>23</v>
      </c>
      <c r="C85" s="47">
        <v>209</v>
      </c>
      <c r="D85" s="47">
        <v>3</v>
      </c>
      <c r="E85" s="47">
        <v>212</v>
      </c>
      <c r="F85" s="149" t="s">
        <v>23</v>
      </c>
      <c r="G85" s="149">
        <v>18807</v>
      </c>
      <c r="H85" s="149">
        <v>27667</v>
      </c>
      <c r="I85" s="48">
        <v>3947</v>
      </c>
      <c r="J85" s="177"/>
      <c r="K85" s="177"/>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07">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5.10937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3.8" x14ac:dyDescent="0.25">
      <c r="A2" s="275"/>
    </row>
    <row r="3" spans="1:11" s="81" customFormat="1" ht="13.8" x14ac:dyDescent="0.25">
      <c r="A3" s="2002" t="s">
        <v>797</v>
      </c>
      <c r="B3" s="2002"/>
      <c r="C3" s="2002"/>
      <c r="D3" s="2002"/>
      <c r="E3" s="2002"/>
      <c r="F3" s="2002"/>
      <c r="G3" s="2002"/>
      <c r="H3" s="2002"/>
      <c r="I3" s="2002"/>
      <c r="J3" s="113"/>
      <c r="K3" s="113"/>
    </row>
    <row r="4" spans="1:11" s="81" customFormat="1" ht="14.4" thickBot="1" x14ac:dyDescent="0.3">
      <c r="A4" s="159"/>
      <c r="B4" s="160"/>
      <c r="C4" s="160"/>
      <c r="D4" s="160"/>
      <c r="E4" s="160"/>
      <c r="F4" s="160"/>
      <c r="G4" s="160"/>
      <c r="H4" s="160"/>
      <c r="I4" s="160"/>
    </row>
    <row r="5" spans="1:11" s="380" customFormat="1" ht="24.75" customHeight="1" x14ac:dyDescent="0.25">
      <c r="A5" s="2005" t="s">
        <v>77</v>
      </c>
      <c r="B5" s="366" t="s">
        <v>241</v>
      </c>
      <c r="C5" s="367"/>
      <c r="D5" s="367"/>
      <c r="E5" s="368"/>
      <c r="F5" s="366" t="s">
        <v>178</v>
      </c>
      <c r="G5" s="367"/>
      <c r="H5" s="367"/>
      <c r="I5" s="1999" t="s">
        <v>11</v>
      </c>
    </row>
    <row r="6" spans="1:11" s="380" customFormat="1" ht="24.75" customHeight="1" x14ac:dyDescent="0.25">
      <c r="A6" s="2006"/>
      <c r="B6" s="2160" t="s">
        <v>17</v>
      </c>
      <c r="C6" s="188" t="s">
        <v>18</v>
      </c>
      <c r="D6" s="189"/>
      <c r="E6" s="2160" t="s">
        <v>19</v>
      </c>
      <c r="F6" s="2160" t="s">
        <v>17</v>
      </c>
      <c r="G6" s="188" t="s">
        <v>18</v>
      </c>
      <c r="H6" s="190"/>
      <c r="I6" s="2000"/>
    </row>
    <row r="7" spans="1:11" s="380" customFormat="1" ht="24.75" customHeight="1" thickBot="1" x14ac:dyDescent="0.3">
      <c r="A7" s="2006"/>
      <c r="B7" s="2165"/>
      <c r="C7" s="662" t="s">
        <v>393</v>
      </c>
      <c r="D7" s="662" t="s">
        <v>394</v>
      </c>
      <c r="E7" s="2165" t="s">
        <v>19</v>
      </c>
      <c r="F7" s="2165"/>
      <c r="G7" s="662" t="s">
        <v>393</v>
      </c>
      <c r="H7" s="662" t="s">
        <v>394</v>
      </c>
      <c r="I7" s="2000"/>
    </row>
    <row r="8" spans="1:11" x14ac:dyDescent="0.25">
      <c r="A8" s="609" t="s">
        <v>81</v>
      </c>
      <c r="B8" s="610" t="s">
        <v>23</v>
      </c>
      <c r="C8" s="610" t="s">
        <v>23</v>
      </c>
      <c r="D8" s="610" t="s">
        <v>23</v>
      </c>
      <c r="E8" s="610" t="s">
        <v>23</v>
      </c>
      <c r="F8" s="611" t="s">
        <v>23</v>
      </c>
      <c r="G8" s="611" t="s">
        <v>23</v>
      </c>
      <c r="H8" s="610" t="s">
        <v>23</v>
      </c>
      <c r="I8" s="612" t="s">
        <v>23</v>
      </c>
      <c r="J8" s="177"/>
      <c r="K8" s="177"/>
    </row>
    <row r="9" spans="1:11" x14ac:dyDescent="0.25">
      <c r="A9" s="613" t="s">
        <v>82</v>
      </c>
      <c r="B9" s="615" t="s">
        <v>23</v>
      </c>
      <c r="C9" s="615" t="s">
        <v>23</v>
      </c>
      <c r="D9" s="615" t="s">
        <v>23</v>
      </c>
      <c r="E9" s="615" t="s">
        <v>23</v>
      </c>
      <c r="F9" s="614" t="s">
        <v>23</v>
      </c>
      <c r="G9" s="614" t="s">
        <v>23</v>
      </c>
      <c r="H9" s="615" t="s">
        <v>23</v>
      </c>
      <c r="I9" s="617" t="s">
        <v>23</v>
      </c>
      <c r="J9" s="177"/>
      <c r="K9" s="177"/>
    </row>
    <row r="10" spans="1:11" x14ac:dyDescent="0.25">
      <c r="A10" s="613" t="s">
        <v>83</v>
      </c>
      <c r="B10" s="615" t="s">
        <v>23</v>
      </c>
      <c r="C10" s="615" t="s">
        <v>23</v>
      </c>
      <c r="D10" s="615" t="s">
        <v>23</v>
      </c>
      <c r="E10" s="615" t="s">
        <v>23</v>
      </c>
      <c r="F10" s="614" t="s">
        <v>23</v>
      </c>
      <c r="G10" s="614" t="s">
        <v>23</v>
      </c>
      <c r="H10" s="615" t="s">
        <v>23</v>
      </c>
      <c r="I10" s="617" t="s">
        <v>23</v>
      </c>
      <c r="J10" s="177"/>
      <c r="K10" s="177"/>
    </row>
    <row r="11" spans="1:11" x14ac:dyDescent="0.25">
      <c r="A11" s="613" t="s">
        <v>84</v>
      </c>
      <c r="B11" s="615" t="s">
        <v>23</v>
      </c>
      <c r="C11" s="615" t="s">
        <v>23</v>
      </c>
      <c r="D11" s="615" t="s">
        <v>23</v>
      </c>
      <c r="E11" s="615" t="s">
        <v>23</v>
      </c>
      <c r="F11" s="614" t="s">
        <v>23</v>
      </c>
      <c r="G11" s="614" t="s">
        <v>23</v>
      </c>
      <c r="H11" s="615" t="s">
        <v>23</v>
      </c>
      <c r="I11" s="617" t="s">
        <v>23</v>
      </c>
      <c r="J11" s="177"/>
      <c r="K11" s="177"/>
    </row>
    <row r="12" spans="1:11" x14ac:dyDescent="0.25">
      <c r="A12" s="620" t="s">
        <v>85</v>
      </c>
      <c r="B12" s="621" t="s">
        <v>23</v>
      </c>
      <c r="C12" s="622" t="s">
        <v>23</v>
      </c>
      <c r="D12" s="621" t="s">
        <v>23</v>
      </c>
      <c r="E12" s="621" t="s">
        <v>23</v>
      </c>
      <c r="F12" s="621" t="s">
        <v>23</v>
      </c>
      <c r="G12" s="622" t="s">
        <v>23</v>
      </c>
      <c r="H12" s="621" t="s">
        <v>23</v>
      </c>
      <c r="I12" s="628" t="s">
        <v>23</v>
      </c>
      <c r="J12" s="177"/>
      <c r="K12" s="177"/>
    </row>
    <row r="13" spans="1:11" x14ac:dyDescent="0.25">
      <c r="A13" s="613"/>
      <c r="B13" s="615"/>
      <c r="C13" s="615"/>
      <c r="D13" s="615"/>
      <c r="E13" s="615"/>
      <c r="F13" s="614"/>
      <c r="G13" s="614"/>
      <c r="H13" s="615"/>
      <c r="I13" s="617"/>
      <c r="J13" s="177"/>
      <c r="K13" s="177"/>
    </row>
    <row r="14" spans="1:11" x14ac:dyDescent="0.25">
      <c r="A14" s="620" t="s">
        <v>86</v>
      </c>
      <c r="B14" s="621">
        <v>2</v>
      </c>
      <c r="C14" s="622" t="s">
        <v>23</v>
      </c>
      <c r="D14" s="621" t="s">
        <v>23</v>
      </c>
      <c r="E14" s="621">
        <v>2</v>
      </c>
      <c r="F14" s="621">
        <v>15000</v>
      </c>
      <c r="G14" s="622" t="s">
        <v>23</v>
      </c>
      <c r="H14" s="621" t="s">
        <v>23</v>
      </c>
      <c r="I14" s="628">
        <v>30</v>
      </c>
      <c r="J14" s="177"/>
      <c r="K14" s="177"/>
    </row>
    <row r="15" spans="1:11" x14ac:dyDescent="0.25">
      <c r="A15" s="613"/>
      <c r="B15" s="618"/>
      <c r="C15" s="618"/>
      <c r="D15" s="615"/>
      <c r="E15" s="615"/>
      <c r="F15" s="618"/>
      <c r="G15" s="618"/>
      <c r="H15" s="615"/>
      <c r="I15" s="616"/>
      <c r="J15" s="177"/>
      <c r="K15" s="177"/>
    </row>
    <row r="16" spans="1:11" x14ac:dyDescent="0.25">
      <c r="A16" s="620" t="s">
        <v>87</v>
      </c>
      <c r="B16" s="621" t="s">
        <v>23</v>
      </c>
      <c r="C16" s="622" t="s">
        <v>23</v>
      </c>
      <c r="D16" s="621" t="s">
        <v>23</v>
      </c>
      <c r="E16" s="621" t="s">
        <v>23</v>
      </c>
      <c r="F16" s="621" t="s">
        <v>23</v>
      </c>
      <c r="G16" s="622" t="s">
        <v>23</v>
      </c>
      <c r="H16" s="621" t="s">
        <v>23</v>
      </c>
      <c r="I16" s="628" t="s">
        <v>23</v>
      </c>
      <c r="J16" s="177"/>
      <c r="K16" s="177"/>
    </row>
    <row r="17" spans="1:11" x14ac:dyDescent="0.25">
      <c r="A17" s="613"/>
      <c r="B17" s="618"/>
      <c r="C17" s="618"/>
      <c r="D17" s="615"/>
      <c r="E17" s="615"/>
      <c r="F17" s="618"/>
      <c r="G17" s="618"/>
      <c r="H17" s="615"/>
      <c r="I17" s="616"/>
      <c r="J17" s="177"/>
      <c r="K17" s="177"/>
    </row>
    <row r="18" spans="1:11" x14ac:dyDescent="0.25">
      <c r="A18" s="613" t="s">
        <v>160</v>
      </c>
      <c r="B18" s="615" t="s">
        <v>23</v>
      </c>
      <c r="C18" s="615" t="s">
        <v>23</v>
      </c>
      <c r="D18" s="615" t="s">
        <v>23</v>
      </c>
      <c r="E18" s="615" t="s">
        <v>23</v>
      </c>
      <c r="F18" s="614" t="s">
        <v>23</v>
      </c>
      <c r="G18" s="614" t="s">
        <v>23</v>
      </c>
      <c r="H18" s="615" t="s">
        <v>23</v>
      </c>
      <c r="I18" s="617" t="s">
        <v>23</v>
      </c>
      <c r="J18" s="177"/>
      <c r="K18" s="177"/>
    </row>
    <row r="19" spans="1:11" x14ac:dyDescent="0.25">
      <c r="A19" s="613" t="s">
        <v>89</v>
      </c>
      <c r="B19" s="615" t="s">
        <v>23</v>
      </c>
      <c r="C19" s="615" t="s">
        <v>23</v>
      </c>
      <c r="D19" s="615" t="s">
        <v>23</v>
      </c>
      <c r="E19" s="615" t="s">
        <v>23</v>
      </c>
      <c r="F19" s="614" t="s">
        <v>23</v>
      </c>
      <c r="G19" s="614" t="s">
        <v>23</v>
      </c>
      <c r="H19" s="614" t="s">
        <v>23</v>
      </c>
      <c r="I19" s="617" t="s">
        <v>23</v>
      </c>
      <c r="J19" s="177"/>
      <c r="K19" s="177"/>
    </row>
    <row r="20" spans="1:11" x14ac:dyDescent="0.25">
      <c r="A20" s="613" t="s">
        <v>90</v>
      </c>
      <c r="B20" s="615" t="s">
        <v>23</v>
      </c>
      <c r="C20" s="615" t="s">
        <v>23</v>
      </c>
      <c r="D20" s="615" t="s">
        <v>23</v>
      </c>
      <c r="E20" s="615" t="s">
        <v>23</v>
      </c>
      <c r="F20" s="614" t="s">
        <v>23</v>
      </c>
      <c r="G20" s="614" t="s">
        <v>23</v>
      </c>
      <c r="H20" s="615" t="s">
        <v>23</v>
      </c>
      <c r="I20" s="617" t="s">
        <v>23</v>
      </c>
      <c r="J20" s="177"/>
      <c r="K20" s="177"/>
    </row>
    <row r="21" spans="1:11" x14ac:dyDescent="0.25">
      <c r="A21" s="620" t="s">
        <v>91</v>
      </c>
      <c r="B21" s="621" t="s">
        <v>23</v>
      </c>
      <c r="C21" s="622" t="s">
        <v>23</v>
      </c>
      <c r="D21" s="621" t="s">
        <v>23</v>
      </c>
      <c r="E21" s="621" t="s">
        <v>23</v>
      </c>
      <c r="F21" s="621" t="s">
        <v>23</v>
      </c>
      <c r="G21" s="622" t="s">
        <v>23</v>
      </c>
      <c r="H21" s="621" t="s">
        <v>23</v>
      </c>
      <c r="I21" s="628" t="s">
        <v>23</v>
      </c>
      <c r="J21" s="177"/>
      <c r="K21" s="177"/>
    </row>
    <row r="22" spans="1:11" x14ac:dyDescent="0.25">
      <c r="A22" s="613"/>
      <c r="B22" s="615"/>
      <c r="C22" s="614"/>
      <c r="D22" s="615"/>
      <c r="E22" s="615"/>
      <c r="F22" s="615"/>
      <c r="G22" s="614"/>
      <c r="H22" s="615"/>
      <c r="I22" s="616"/>
      <c r="J22" s="177"/>
      <c r="K22" s="177"/>
    </row>
    <row r="23" spans="1:11" x14ac:dyDescent="0.25">
      <c r="A23" s="620" t="s">
        <v>92</v>
      </c>
      <c r="B23" s="621" t="s">
        <v>23</v>
      </c>
      <c r="C23" s="622" t="s">
        <v>23</v>
      </c>
      <c r="D23" s="621" t="s">
        <v>23</v>
      </c>
      <c r="E23" s="621" t="s">
        <v>23</v>
      </c>
      <c r="F23" s="621" t="s">
        <v>23</v>
      </c>
      <c r="G23" s="622" t="s">
        <v>23</v>
      </c>
      <c r="H23" s="621" t="s">
        <v>23</v>
      </c>
      <c r="I23" s="628" t="s">
        <v>23</v>
      </c>
      <c r="J23" s="177"/>
      <c r="K23" s="177"/>
    </row>
    <row r="24" spans="1:11" x14ac:dyDescent="0.25">
      <c r="A24" s="613"/>
      <c r="B24" s="614"/>
      <c r="C24" s="614"/>
      <c r="D24" s="615"/>
      <c r="E24" s="615"/>
      <c r="F24" s="614"/>
      <c r="G24" s="614"/>
      <c r="H24" s="615"/>
      <c r="I24" s="616"/>
      <c r="J24" s="177"/>
      <c r="K24" s="177"/>
    </row>
    <row r="25" spans="1:11" x14ac:dyDescent="0.25">
      <c r="A25" s="620" t="s">
        <v>93</v>
      </c>
      <c r="B25" s="621" t="s">
        <v>23</v>
      </c>
      <c r="C25" s="622">
        <v>3</v>
      </c>
      <c r="D25" s="621" t="s">
        <v>23</v>
      </c>
      <c r="E25" s="621">
        <v>3</v>
      </c>
      <c r="F25" s="621" t="s">
        <v>23</v>
      </c>
      <c r="G25" s="622">
        <v>40000</v>
      </c>
      <c r="H25" s="621" t="s">
        <v>23</v>
      </c>
      <c r="I25" s="628">
        <v>120</v>
      </c>
      <c r="J25" s="177"/>
      <c r="K25" s="177"/>
    </row>
    <row r="26" spans="1:11" x14ac:dyDescent="0.25">
      <c r="A26" s="613"/>
      <c r="B26" s="614"/>
      <c r="C26" s="614"/>
      <c r="D26" s="615"/>
      <c r="E26" s="615"/>
      <c r="F26" s="614"/>
      <c r="G26" s="614"/>
      <c r="H26" s="615"/>
      <c r="I26" s="616"/>
      <c r="J26" s="177"/>
      <c r="K26" s="177"/>
    </row>
    <row r="27" spans="1:11" x14ac:dyDescent="0.25">
      <c r="A27" s="613" t="s">
        <v>94</v>
      </c>
      <c r="B27" s="615" t="s">
        <v>23</v>
      </c>
      <c r="C27" s="614" t="s">
        <v>23</v>
      </c>
      <c r="D27" s="615" t="s">
        <v>23</v>
      </c>
      <c r="E27" s="615" t="s">
        <v>23</v>
      </c>
      <c r="F27" s="615" t="s">
        <v>23</v>
      </c>
      <c r="G27" s="614" t="s">
        <v>23</v>
      </c>
      <c r="H27" s="615" t="s">
        <v>23</v>
      </c>
      <c r="I27" s="616" t="s">
        <v>23</v>
      </c>
      <c r="J27" s="177"/>
      <c r="K27" s="177"/>
    </row>
    <row r="28" spans="1:11" x14ac:dyDescent="0.25">
      <c r="A28" s="613" t="s">
        <v>95</v>
      </c>
      <c r="B28" s="614">
        <v>7</v>
      </c>
      <c r="C28" s="614" t="s">
        <v>23</v>
      </c>
      <c r="D28" s="615" t="s">
        <v>23</v>
      </c>
      <c r="E28" s="615">
        <v>7</v>
      </c>
      <c r="F28" s="614">
        <v>9250</v>
      </c>
      <c r="G28" s="614" t="s">
        <v>23</v>
      </c>
      <c r="H28" s="615" t="s">
        <v>23</v>
      </c>
      <c r="I28" s="616">
        <v>64</v>
      </c>
      <c r="J28" s="177"/>
      <c r="K28" s="177"/>
    </row>
    <row r="29" spans="1:11" x14ac:dyDescent="0.25">
      <c r="A29" s="613" t="s">
        <v>96</v>
      </c>
      <c r="B29" s="615" t="s">
        <v>23</v>
      </c>
      <c r="C29" s="614">
        <v>1</v>
      </c>
      <c r="D29" s="615" t="s">
        <v>23</v>
      </c>
      <c r="E29" s="615">
        <v>1</v>
      </c>
      <c r="F29" s="615" t="s">
        <v>23</v>
      </c>
      <c r="G29" s="614">
        <v>13000</v>
      </c>
      <c r="H29" s="615" t="s">
        <v>23</v>
      </c>
      <c r="I29" s="616">
        <v>13</v>
      </c>
      <c r="J29" s="177"/>
      <c r="K29" s="177"/>
    </row>
    <row r="30" spans="1:11" x14ac:dyDescent="0.25">
      <c r="A30" s="620" t="s">
        <v>97</v>
      </c>
      <c r="B30" s="621">
        <v>7</v>
      </c>
      <c r="C30" s="622">
        <v>1</v>
      </c>
      <c r="D30" s="621" t="s">
        <v>23</v>
      </c>
      <c r="E30" s="621">
        <v>8</v>
      </c>
      <c r="F30" s="621">
        <v>9250</v>
      </c>
      <c r="G30" s="622">
        <v>13000</v>
      </c>
      <c r="H30" s="621" t="s">
        <v>23</v>
      </c>
      <c r="I30" s="628">
        <v>77</v>
      </c>
      <c r="J30" s="177"/>
      <c r="K30" s="177"/>
    </row>
    <row r="31" spans="1:11" x14ac:dyDescent="0.25">
      <c r="A31" s="613"/>
      <c r="B31" s="615"/>
      <c r="C31" s="615"/>
      <c r="D31" s="615"/>
      <c r="E31" s="615"/>
      <c r="F31" s="614"/>
      <c r="G31" s="614"/>
      <c r="H31" s="615"/>
      <c r="I31" s="617"/>
      <c r="J31" s="177"/>
      <c r="K31" s="177"/>
    </row>
    <row r="32" spans="1:11" x14ac:dyDescent="0.25">
      <c r="A32" s="613" t="s">
        <v>98</v>
      </c>
      <c r="B32" s="615" t="s">
        <v>23</v>
      </c>
      <c r="C32" s="615">
        <v>10</v>
      </c>
      <c r="D32" s="615" t="s">
        <v>23</v>
      </c>
      <c r="E32" s="615">
        <v>10</v>
      </c>
      <c r="F32" s="614" t="s">
        <v>23</v>
      </c>
      <c r="G32" s="614">
        <v>19960</v>
      </c>
      <c r="H32" s="614" t="s">
        <v>23</v>
      </c>
      <c r="I32" s="617">
        <v>200</v>
      </c>
      <c r="J32" s="177"/>
      <c r="K32" s="177"/>
    </row>
    <row r="33" spans="1:11" x14ac:dyDescent="0.25">
      <c r="A33" s="613" t="s">
        <v>99</v>
      </c>
      <c r="B33" s="615" t="s">
        <v>23</v>
      </c>
      <c r="C33" s="615">
        <v>50</v>
      </c>
      <c r="D33" s="615" t="s">
        <v>23</v>
      </c>
      <c r="E33" s="615">
        <v>50</v>
      </c>
      <c r="F33" s="614" t="s">
        <v>23</v>
      </c>
      <c r="G33" s="614">
        <v>21020</v>
      </c>
      <c r="H33" s="615" t="s">
        <v>23</v>
      </c>
      <c r="I33" s="617">
        <v>1051</v>
      </c>
      <c r="J33" s="177"/>
      <c r="K33" s="177"/>
    </row>
    <row r="34" spans="1:11" x14ac:dyDescent="0.25">
      <c r="A34" s="613" t="s">
        <v>100</v>
      </c>
      <c r="B34" s="615" t="s">
        <v>23</v>
      </c>
      <c r="C34" s="615" t="s">
        <v>23</v>
      </c>
      <c r="D34" s="615" t="s">
        <v>23</v>
      </c>
      <c r="E34" s="615" t="s">
        <v>23</v>
      </c>
      <c r="F34" s="614" t="s">
        <v>23</v>
      </c>
      <c r="G34" s="614" t="s">
        <v>23</v>
      </c>
      <c r="H34" s="614" t="s">
        <v>23</v>
      </c>
      <c r="I34" s="617" t="s">
        <v>23</v>
      </c>
      <c r="J34" s="177"/>
      <c r="K34" s="177"/>
    </row>
    <row r="35" spans="1:11" x14ac:dyDescent="0.25">
      <c r="A35" s="613" t="s">
        <v>101</v>
      </c>
      <c r="B35" s="615" t="s">
        <v>23</v>
      </c>
      <c r="C35" s="614">
        <v>2</v>
      </c>
      <c r="D35" s="615" t="s">
        <v>23</v>
      </c>
      <c r="E35" s="615">
        <v>2</v>
      </c>
      <c r="F35" s="615" t="s">
        <v>23</v>
      </c>
      <c r="G35" s="614">
        <v>20000</v>
      </c>
      <c r="H35" s="615" t="s">
        <v>23</v>
      </c>
      <c r="I35" s="616">
        <v>40</v>
      </c>
      <c r="J35" s="177"/>
      <c r="K35" s="177"/>
    </row>
    <row r="36" spans="1:11" x14ac:dyDescent="0.25">
      <c r="A36" s="620" t="s">
        <v>102</v>
      </c>
      <c r="B36" s="621" t="s">
        <v>23</v>
      </c>
      <c r="C36" s="622">
        <v>62</v>
      </c>
      <c r="D36" s="621" t="s">
        <v>23</v>
      </c>
      <c r="E36" s="621">
        <v>62</v>
      </c>
      <c r="F36" s="621" t="s">
        <v>23</v>
      </c>
      <c r="G36" s="622">
        <v>20816</v>
      </c>
      <c r="H36" s="621" t="s">
        <v>23</v>
      </c>
      <c r="I36" s="628">
        <v>1291</v>
      </c>
      <c r="J36" s="177"/>
      <c r="K36" s="177"/>
    </row>
    <row r="37" spans="1:11" x14ac:dyDescent="0.25">
      <c r="A37" s="613"/>
      <c r="B37" s="615"/>
      <c r="C37" s="614"/>
      <c r="D37" s="615"/>
      <c r="E37" s="615"/>
      <c r="F37" s="615"/>
      <c r="G37" s="614"/>
      <c r="H37" s="615"/>
      <c r="I37" s="616"/>
      <c r="J37" s="177"/>
      <c r="K37" s="177"/>
    </row>
    <row r="38" spans="1:11" x14ac:dyDescent="0.25">
      <c r="A38" s="620" t="s">
        <v>103</v>
      </c>
      <c r="B38" s="621" t="s">
        <v>23</v>
      </c>
      <c r="C38" s="622">
        <v>7</v>
      </c>
      <c r="D38" s="621" t="s">
        <v>23</v>
      </c>
      <c r="E38" s="621">
        <v>7</v>
      </c>
      <c r="F38" s="621" t="s">
        <v>23</v>
      </c>
      <c r="G38" s="622">
        <v>21000</v>
      </c>
      <c r="H38" s="621" t="s">
        <v>23</v>
      </c>
      <c r="I38" s="628">
        <v>147</v>
      </c>
      <c r="J38" s="177"/>
      <c r="K38" s="177"/>
    </row>
    <row r="39" spans="1:11" x14ac:dyDescent="0.25">
      <c r="A39" s="613"/>
      <c r="B39" s="615"/>
      <c r="C39" s="614"/>
      <c r="D39" s="615"/>
      <c r="E39" s="615"/>
      <c r="F39" s="615"/>
      <c r="G39" s="614"/>
      <c r="H39" s="615"/>
      <c r="I39" s="616"/>
      <c r="J39" s="177"/>
      <c r="K39" s="177"/>
    </row>
    <row r="40" spans="1:11" x14ac:dyDescent="0.25">
      <c r="A40" s="613" t="s">
        <v>161</v>
      </c>
      <c r="B40" s="615" t="s">
        <v>23</v>
      </c>
      <c r="C40" s="615" t="s">
        <v>23</v>
      </c>
      <c r="D40" s="615" t="s">
        <v>23</v>
      </c>
      <c r="E40" s="615" t="s">
        <v>23</v>
      </c>
      <c r="F40" s="614" t="s">
        <v>23</v>
      </c>
      <c r="G40" s="614" t="s">
        <v>23</v>
      </c>
      <c r="H40" s="615" t="s">
        <v>23</v>
      </c>
      <c r="I40" s="617" t="s">
        <v>23</v>
      </c>
      <c r="J40" s="177"/>
      <c r="K40" s="177"/>
    </row>
    <row r="41" spans="1:11" x14ac:dyDescent="0.25">
      <c r="A41" s="613" t="s">
        <v>105</v>
      </c>
      <c r="B41" s="615" t="s">
        <v>23</v>
      </c>
      <c r="C41" s="615" t="s">
        <v>23</v>
      </c>
      <c r="D41" s="615" t="s">
        <v>23</v>
      </c>
      <c r="E41" s="615" t="s">
        <v>23</v>
      </c>
      <c r="F41" s="614" t="s">
        <v>23</v>
      </c>
      <c r="G41" s="614" t="s">
        <v>23</v>
      </c>
      <c r="H41" s="614" t="s">
        <v>23</v>
      </c>
      <c r="I41" s="617" t="s">
        <v>23</v>
      </c>
      <c r="J41" s="177"/>
      <c r="K41" s="177"/>
    </row>
    <row r="42" spans="1:11" x14ac:dyDescent="0.25">
      <c r="A42" s="613" t="s">
        <v>106</v>
      </c>
      <c r="B42" s="615" t="s">
        <v>23</v>
      </c>
      <c r="C42" s="614" t="s">
        <v>23</v>
      </c>
      <c r="D42" s="614" t="s">
        <v>23</v>
      </c>
      <c r="E42" s="615" t="s">
        <v>23</v>
      </c>
      <c r="F42" s="615" t="s">
        <v>23</v>
      </c>
      <c r="G42" s="614" t="s">
        <v>23</v>
      </c>
      <c r="H42" s="614" t="s">
        <v>23</v>
      </c>
      <c r="I42" s="616" t="s">
        <v>23</v>
      </c>
      <c r="J42" s="177"/>
      <c r="K42" s="177"/>
    </row>
    <row r="43" spans="1:11" x14ac:dyDescent="0.25">
      <c r="A43" s="613" t="s">
        <v>107</v>
      </c>
      <c r="B43" s="614" t="s">
        <v>23</v>
      </c>
      <c r="C43" s="614" t="s">
        <v>23</v>
      </c>
      <c r="D43" s="615" t="s">
        <v>23</v>
      </c>
      <c r="E43" s="615" t="s">
        <v>23</v>
      </c>
      <c r="F43" s="614" t="s">
        <v>23</v>
      </c>
      <c r="G43" s="614" t="s">
        <v>23</v>
      </c>
      <c r="H43" s="615" t="s">
        <v>23</v>
      </c>
      <c r="I43" s="616" t="s">
        <v>23</v>
      </c>
      <c r="J43" s="177"/>
      <c r="K43" s="177"/>
    </row>
    <row r="44" spans="1:11" ht="14.25" customHeight="1" x14ac:dyDescent="0.25">
      <c r="A44" s="613" t="s">
        <v>108</v>
      </c>
      <c r="B44" s="615" t="s">
        <v>23</v>
      </c>
      <c r="C44" s="614" t="s">
        <v>23</v>
      </c>
      <c r="D44" s="615" t="s">
        <v>23</v>
      </c>
      <c r="E44" s="615" t="s">
        <v>23</v>
      </c>
      <c r="F44" s="615" t="s">
        <v>23</v>
      </c>
      <c r="G44" s="614" t="s">
        <v>23</v>
      </c>
      <c r="H44" s="615" t="s">
        <v>23</v>
      </c>
      <c r="I44" s="616" t="s">
        <v>23</v>
      </c>
      <c r="J44" s="177"/>
      <c r="K44" s="177"/>
    </row>
    <row r="45" spans="1:11" x14ac:dyDescent="0.25">
      <c r="A45" s="613" t="s">
        <v>109</v>
      </c>
      <c r="B45" s="615" t="s">
        <v>23</v>
      </c>
      <c r="C45" s="615">
        <v>26</v>
      </c>
      <c r="D45" s="615" t="s">
        <v>23</v>
      </c>
      <c r="E45" s="615">
        <v>26</v>
      </c>
      <c r="F45" s="614" t="s">
        <v>23</v>
      </c>
      <c r="G45" s="614">
        <v>35000</v>
      </c>
      <c r="H45" s="615" t="s">
        <v>23</v>
      </c>
      <c r="I45" s="617">
        <v>910</v>
      </c>
      <c r="J45" s="177"/>
      <c r="K45" s="177"/>
    </row>
    <row r="46" spans="1:11" x14ac:dyDescent="0.25">
      <c r="A46" s="613" t="s">
        <v>110</v>
      </c>
      <c r="B46" s="615" t="s">
        <v>23</v>
      </c>
      <c r="C46" s="615" t="s">
        <v>23</v>
      </c>
      <c r="D46" s="615" t="s">
        <v>23</v>
      </c>
      <c r="E46" s="615" t="s">
        <v>23</v>
      </c>
      <c r="F46" s="614" t="s">
        <v>23</v>
      </c>
      <c r="G46" s="614" t="s">
        <v>23</v>
      </c>
      <c r="H46" s="614" t="s">
        <v>23</v>
      </c>
      <c r="I46" s="617" t="s">
        <v>23</v>
      </c>
    </row>
    <row r="47" spans="1:11" x14ac:dyDescent="0.25">
      <c r="A47" s="613" t="s">
        <v>111</v>
      </c>
      <c r="B47" s="615" t="s">
        <v>23</v>
      </c>
      <c r="C47" s="615">
        <v>2</v>
      </c>
      <c r="D47" s="615" t="s">
        <v>23</v>
      </c>
      <c r="E47" s="615">
        <v>2</v>
      </c>
      <c r="F47" s="614" t="s">
        <v>23</v>
      </c>
      <c r="G47" s="614">
        <v>45000</v>
      </c>
      <c r="H47" s="615" t="s">
        <v>23</v>
      </c>
      <c r="I47" s="617">
        <v>90</v>
      </c>
      <c r="J47" s="177"/>
      <c r="K47" s="177"/>
    </row>
    <row r="48" spans="1:11" x14ac:dyDescent="0.25">
      <c r="A48" s="613" t="s">
        <v>112</v>
      </c>
      <c r="B48" s="615" t="s">
        <v>23</v>
      </c>
      <c r="C48" s="615" t="s">
        <v>23</v>
      </c>
      <c r="D48" s="615" t="s">
        <v>23</v>
      </c>
      <c r="E48" s="615" t="s">
        <v>23</v>
      </c>
      <c r="F48" s="614" t="s">
        <v>23</v>
      </c>
      <c r="G48" s="614" t="s">
        <v>23</v>
      </c>
      <c r="H48" s="614" t="s">
        <v>23</v>
      </c>
      <c r="I48" s="617" t="s">
        <v>23</v>
      </c>
    </row>
    <row r="49" spans="1:11" x14ac:dyDescent="0.25">
      <c r="A49" s="620" t="s">
        <v>113</v>
      </c>
      <c r="B49" s="621" t="s">
        <v>23</v>
      </c>
      <c r="C49" s="622">
        <v>28</v>
      </c>
      <c r="D49" s="621" t="s">
        <v>23</v>
      </c>
      <c r="E49" s="621">
        <v>28</v>
      </c>
      <c r="F49" s="621" t="s">
        <v>23</v>
      </c>
      <c r="G49" s="622">
        <v>35714</v>
      </c>
      <c r="H49" s="621" t="s">
        <v>23</v>
      </c>
      <c r="I49" s="628">
        <v>1000</v>
      </c>
      <c r="J49" s="177"/>
      <c r="K49" s="177"/>
    </row>
    <row r="50" spans="1:11" x14ac:dyDescent="0.25">
      <c r="A50" s="613"/>
      <c r="B50" s="615"/>
      <c r="C50" s="614"/>
      <c r="D50" s="615"/>
      <c r="E50" s="615"/>
      <c r="F50" s="615"/>
      <c r="G50" s="614"/>
      <c r="H50" s="615"/>
      <c r="I50" s="616"/>
    </row>
    <row r="51" spans="1:11" x14ac:dyDescent="0.25">
      <c r="A51" s="620" t="s">
        <v>114</v>
      </c>
      <c r="B51" s="621" t="s">
        <v>23</v>
      </c>
      <c r="C51" s="622" t="s">
        <v>23</v>
      </c>
      <c r="D51" s="621" t="s">
        <v>23</v>
      </c>
      <c r="E51" s="621" t="s">
        <v>23</v>
      </c>
      <c r="F51" s="621" t="s">
        <v>23</v>
      </c>
      <c r="G51" s="622" t="s">
        <v>23</v>
      </c>
      <c r="H51" s="621" t="s">
        <v>23</v>
      </c>
      <c r="I51" s="628" t="s">
        <v>23</v>
      </c>
      <c r="J51" s="177"/>
      <c r="K51" s="177"/>
    </row>
    <row r="52" spans="1:11" x14ac:dyDescent="0.25">
      <c r="A52" s="613"/>
      <c r="B52" s="615"/>
      <c r="C52" s="614"/>
      <c r="D52" s="615"/>
      <c r="E52" s="615"/>
      <c r="F52" s="615"/>
      <c r="G52" s="614"/>
      <c r="H52" s="615"/>
      <c r="I52" s="616"/>
    </row>
    <row r="53" spans="1:11" x14ac:dyDescent="0.25">
      <c r="A53" s="613" t="s">
        <v>115</v>
      </c>
      <c r="B53" s="614" t="s">
        <v>23</v>
      </c>
      <c r="C53" s="614">
        <v>36</v>
      </c>
      <c r="D53" s="615" t="s">
        <v>23</v>
      </c>
      <c r="E53" s="615">
        <v>36</v>
      </c>
      <c r="F53" s="614" t="s">
        <v>23</v>
      </c>
      <c r="G53" s="614">
        <v>22000</v>
      </c>
      <c r="H53" s="615" t="s">
        <v>23</v>
      </c>
      <c r="I53" s="616">
        <v>792</v>
      </c>
    </row>
    <row r="54" spans="1:11" x14ac:dyDescent="0.25">
      <c r="A54" s="613" t="s">
        <v>116</v>
      </c>
      <c r="B54" s="614" t="s">
        <v>23</v>
      </c>
      <c r="C54" s="614" t="s">
        <v>23</v>
      </c>
      <c r="D54" s="615" t="s">
        <v>23</v>
      </c>
      <c r="E54" s="615" t="s">
        <v>23</v>
      </c>
      <c r="F54" s="614" t="s">
        <v>23</v>
      </c>
      <c r="G54" s="614" t="s">
        <v>23</v>
      </c>
      <c r="H54" s="615" t="s">
        <v>23</v>
      </c>
      <c r="I54" s="616" t="s">
        <v>23</v>
      </c>
    </row>
    <row r="55" spans="1:11" x14ac:dyDescent="0.25">
      <c r="A55" s="613" t="s">
        <v>117</v>
      </c>
      <c r="B55" s="615" t="s">
        <v>23</v>
      </c>
      <c r="C55" s="614">
        <v>33</v>
      </c>
      <c r="D55" s="615" t="s">
        <v>23</v>
      </c>
      <c r="E55" s="615">
        <v>33</v>
      </c>
      <c r="F55" s="615" t="s">
        <v>23</v>
      </c>
      <c r="G55" s="614">
        <v>19000</v>
      </c>
      <c r="H55" s="615" t="s">
        <v>23</v>
      </c>
      <c r="I55" s="616">
        <v>627</v>
      </c>
    </row>
    <row r="56" spans="1:11" x14ac:dyDescent="0.25">
      <c r="A56" s="613" t="s">
        <v>118</v>
      </c>
      <c r="B56" s="615" t="s">
        <v>23</v>
      </c>
      <c r="C56" s="614" t="s">
        <v>23</v>
      </c>
      <c r="D56" s="615" t="s">
        <v>23</v>
      </c>
      <c r="E56" s="615" t="s">
        <v>23</v>
      </c>
      <c r="F56" s="615" t="s">
        <v>23</v>
      </c>
      <c r="G56" s="614" t="s">
        <v>23</v>
      </c>
      <c r="H56" s="615" t="s">
        <v>23</v>
      </c>
      <c r="I56" s="616" t="s">
        <v>23</v>
      </c>
    </row>
    <row r="57" spans="1:11" x14ac:dyDescent="0.25">
      <c r="A57" s="613" t="s">
        <v>119</v>
      </c>
      <c r="B57" s="615" t="s">
        <v>23</v>
      </c>
      <c r="C57" s="615">
        <v>2</v>
      </c>
      <c r="D57" s="615" t="s">
        <v>23</v>
      </c>
      <c r="E57" s="615">
        <v>2</v>
      </c>
      <c r="F57" s="614" t="s">
        <v>23</v>
      </c>
      <c r="G57" s="614">
        <v>30000</v>
      </c>
      <c r="H57" s="615" t="s">
        <v>23</v>
      </c>
      <c r="I57" s="617">
        <v>60</v>
      </c>
      <c r="J57" s="177"/>
      <c r="K57" s="177"/>
    </row>
    <row r="58" spans="1:11" x14ac:dyDescent="0.25">
      <c r="A58" s="620" t="s">
        <v>176</v>
      </c>
      <c r="B58" s="621" t="s">
        <v>23</v>
      </c>
      <c r="C58" s="622">
        <v>71</v>
      </c>
      <c r="D58" s="621" t="s">
        <v>23</v>
      </c>
      <c r="E58" s="621">
        <v>71</v>
      </c>
      <c r="F58" s="621" t="s">
        <v>23</v>
      </c>
      <c r="G58" s="622">
        <v>20831</v>
      </c>
      <c r="H58" s="621" t="s">
        <v>23</v>
      </c>
      <c r="I58" s="628">
        <v>1479</v>
      </c>
      <c r="J58" s="177"/>
      <c r="K58" s="177"/>
    </row>
    <row r="59" spans="1:11" x14ac:dyDescent="0.25">
      <c r="A59" s="613"/>
      <c r="B59" s="615"/>
      <c r="C59" s="614"/>
      <c r="D59" s="615"/>
      <c r="E59" s="615"/>
      <c r="F59" s="615"/>
      <c r="G59" s="614"/>
      <c r="H59" s="615"/>
      <c r="I59" s="616"/>
    </row>
    <row r="60" spans="1:11" x14ac:dyDescent="0.25">
      <c r="A60" s="613" t="s">
        <v>121</v>
      </c>
      <c r="B60" s="614" t="s">
        <v>23</v>
      </c>
      <c r="C60" s="614">
        <v>42</v>
      </c>
      <c r="D60" s="615" t="s">
        <v>23</v>
      </c>
      <c r="E60" s="615">
        <v>42</v>
      </c>
      <c r="F60" s="614" t="s">
        <v>23</v>
      </c>
      <c r="G60" s="614">
        <v>35000</v>
      </c>
      <c r="H60" s="615" t="s">
        <v>23</v>
      </c>
      <c r="I60" s="616">
        <v>1470</v>
      </c>
    </row>
    <row r="61" spans="1:11" x14ac:dyDescent="0.25">
      <c r="A61" s="613" t="s">
        <v>122</v>
      </c>
      <c r="B61" s="615" t="s">
        <v>23</v>
      </c>
      <c r="C61" s="615" t="s">
        <v>23</v>
      </c>
      <c r="D61" s="615" t="s">
        <v>23</v>
      </c>
      <c r="E61" s="615" t="s">
        <v>23</v>
      </c>
      <c r="F61" s="614" t="s">
        <v>23</v>
      </c>
      <c r="G61" s="614" t="s">
        <v>23</v>
      </c>
      <c r="H61" s="615" t="s">
        <v>23</v>
      </c>
      <c r="I61" s="617" t="s">
        <v>23</v>
      </c>
      <c r="J61" s="177"/>
      <c r="K61" s="177"/>
    </row>
    <row r="62" spans="1:11" x14ac:dyDescent="0.25">
      <c r="A62" s="613" t="s">
        <v>123</v>
      </c>
      <c r="B62" s="615" t="s">
        <v>23</v>
      </c>
      <c r="C62" s="615">
        <v>47</v>
      </c>
      <c r="D62" s="615" t="s">
        <v>23</v>
      </c>
      <c r="E62" s="615">
        <v>47</v>
      </c>
      <c r="F62" s="614" t="s">
        <v>23</v>
      </c>
      <c r="G62" s="614">
        <v>25850</v>
      </c>
      <c r="H62" s="614" t="s">
        <v>23</v>
      </c>
      <c r="I62" s="616">
        <v>1215</v>
      </c>
    </row>
    <row r="63" spans="1:11" x14ac:dyDescent="0.25">
      <c r="A63" s="620" t="s">
        <v>124</v>
      </c>
      <c r="B63" s="621" t="s">
        <v>23</v>
      </c>
      <c r="C63" s="622">
        <v>89</v>
      </c>
      <c r="D63" s="621" t="s">
        <v>23</v>
      </c>
      <c r="E63" s="621">
        <v>89</v>
      </c>
      <c r="F63" s="621" t="s">
        <v>23</v>
      </c>
      <c r="G63" s="622">
        <v>30168</v>
      </c>
      <c r="H63" s="621" t="s">
        <v>23</v>
      </c>
      <c r="I63" s="628">
        <v>2685</v>
      </c>
      <c r="J63" s="177"/>
      <c r="K63" s="177"/>
    </row>
    <row r="64" spans="1:11" x14ac:dyDescent="0.25">
      <c r="A64" s="613"/>
      <c r="B64" s="614"/>
      <c r="C64" s="614"/>
      <c r="D64" s="615"/>
      <c r="E64" s="615"/>
      <c r="F64" s="614"/>
      <c r="G64" s="614"/>
      <c r="H64" s="615"/>
      <c r="I64" s="616"/>
    </row>
    <row r="65" spans="1:11" x14ac:dyDescent="0.25">
      <c r="A65" s="620" t="s">
        <v>125</v>
      </c>
      <c r="B65" s="621" t="s">
        <v>23</v>
      </c>
      <c r="C65" s="622">
        <v>12</v>
      </c>
      <c r="D65" s="621" t="s">
        <v>23</v>
      </c>
      <c r="E65" s="621">
        <v>12</v>
      </c>
      <c r="F65" s="621" t="s">
        <v>23</v>
      </c>
      <c r="G65" s="622">
        <v>17163</v>
      </c>
      <c r="H65" s="621" t="s">
        <v>23</v>
      </c>
      <c r="I65" s="628">
        <v>206</v>
      </c>
      <c r="J65" s="177"/>
      <c r="K65" s="177"/>
    </row>
    <row r="66" spans="1:11" x14ac:dyDescent="0.25">
      <c r="A66" s="613"/>
      <c r="B66" s="614"/>
      <c r="C66" s="614"/>
      <c r="D66" s="615"/>
      <c r="E66" s="615"/>
      <c r="F66" s="614"/>
      <c r="G66" s="614"/>
      <c r="H66" s="615"/>
      <c r="I66" s="616"/>
    </row>
    <row r="67" spans="1:11" x14ac:dyDescent="0.25">
      <c r="A67" s="613" t="s">
        <v>126</v>
      </c>
      <c r="B67" s="614" t="s">
        <v>23</v>
      </c>
      <c r="C67" s="614">
        <v>1</v>
      </c>
      <c r="D67" s="615" t="s">
        <v>23</v>
      </c>
      <c r="E67" s="615">
        <v>1</v>
      </c>
      <c r="F67" s="614" t="s">
        <v>23</v>
      </c>
      <c r="G67" s="614">
        <v>26000</v>
      </c>
      <c r="H67" s="615" t="s">
        <v>23</v>
      </c>
      <c r="I67" s="616">
        <v>26</v>
      </c>
    </row>
    <row r="68" spans="1:11" x14ac:dyDescent="0.25">
      <c r="A68" s="613" t="s">
        <v>127</v>
      </c>
      <c r="B68" s="614" t="s">
        <v>23</v>
      </c>
      <c r="C68" s="614" t="s">
        <v>23</v>
      </c>
      <c r="D68" s="615" t="s">
        <v>23</v>
      </c>
      <c r="E68" s="615" t="s">
        <v>23</v>
      </c>
      <c r="F68" s="614" t="s">
        <v>23</v>
      </c>
      <c r="G68" s="614" t="s">
        <v>23</v>
      </c>
      <c r="H68" s="615" t="s">
        <v>23</v>
      </c>
      <c r="I68" s="616" t="s">
        <v>23</v>
      </c>
    </row>
    <row r="69" spans="1:11" x14ac:dyDescent="0.25">
      <c r="A69" s="620" t="s">
        <v>128</v>
      </c>
      <c r="B69" s="621" t="s">
        <v>23</v>
      </c>
      <c r="C69" s="622">
        <v>1</v>
      </c>
      <c r="D69" s="621" t="s">
        <v>23</v>
      </c>
      <c r="E69" s="621">
        <v>1</v>
      </c>
      <c r="F69" s="621" t="s">
        <v>23</v>
      </c>
      <c r="G69" s="622">
        <v>26000</v>
      </c>
      <c r="H69" s="621" t="s">
        <v>23</v>
      </c>
      <c r="I69" s="628">
        <v>26</v>
      </c>
      <c r="J69" s="177"/>
      <c r="K69" s="177"/>
    </row>
    <row r="70" spans="1:11" x14ac:dyDescent="0.25">
      <c r="A70" s="613"/>
      <c r="B70" s="614"/>
      <c r="C70" s="614"/>
      <c r="D70" s="615"/>
      <c r="E70" s="615"/>
      <c r="F70" s="614"/>
      <c r="G70" s="614"/>
      <c r="H70" s="615"/>
      <c r="I70" s="616"/>
    </row>
    <row r="71" spans="1:11" x14ac:dyDescent="0.25">
      <c r="A71" s="613" t="s">
        <v>129</v>
      </c>
      <c r="B71" s="614" t="s">
        <v>23</v>
      </c>
      <c r="C71" s="614" t="s">
        <v>23</v>
      </c>
      <c r="D71" s="615" t="s">
        <v>23</v>
      </c>
      <c r="E71" s="615" t="s">
        <v>23</v>
      </c>
      <c r="F71" s="614" t="s">
        <v>23</v>
      </c>
      <c r="G71" s="614" t="s">
        <v>23</v>
      </c>
      <c r="H71" s="615" t="s">
        <v>23</v>
      </c>
      <c r="I71" s="616" t="s">
        <v>23</v>
      </c>
    </row>
    <row r="72" spans="1:11" x14ac:dyDescent="0.25">
      <c r="A72" s="613" t="s">
        <v>130</v>
      </c>
      <c r="B72" s="614" t="s">
        <v>23</v>
      </c>
      <c r="C72" s="614">
        <v>14</v>
      </c>
      <c r="D72" s="615" t="s">
        <v>23</v>
      </c>
      <c r="E72" s="615">
        <v>14</v>
      </c>
      <c r="F72" s="614" t="s">
        <v>23</v>
      </c>
      <c r="G72" s="614">
        <v>36250</v>
      </c>
      <c r="H72" s="615" t="s">
        <v>23</v>
      </c>
      <c r="I72" s="616">
        <v>507</v>
      </c>
    </row>
    <row r="73" spans="1:11" x14ac:dyDescent="0.25">
      <c r="A73" s="613" t="s">
        <v>131</v>
      </c>
      <c r="B73" s="614" t="s">
        <v>23</v>
      </c>
      <c r="C73" s="614" t="s">
        <v>23</v>
      </c>
      <c r="D73" s="615" t="s">
        <v>23</v>
      </c>
      <c r="E73" s="615" t="s">
        <v>23</v>
      </c>
      <c r="F73" s="614" t="s">
        <v>23</v>
      </c>
      <c r="G73" s="614" t="s">
        <v>23</v>
      </c>
      <c r="H73" s="615" t="s">
        <v>23</v>
      </c>
      <c r="I73" s="616" t="s">
        <v>23</v>
      </c>
    </row>
    <row r="74" spans="1:11" x14ac:dyDescent="0.25">
      <c r="A74" s="613" t="s">
        <v>132</v>
      </c>
      <c r="B74" s="614" t="s">
        <v>23</v>
      </c>
      <c r="C74" s="614">
        <v>2</v>
      </c>
      <c r="D74" s="615" t="s">
        <v>23</v>
      </c>
      <c r="E74" s="615">
        <v>2</v>
      </c>
      <c r="F74" s="614" t="s">
        <v>23</v>
      </c>
      <c r="G74" s="614">
        <v>19650</v>
      </c>
      <c r="H74" s="615" t="s">
        <v>23</v>
      </c>
      <c r="I74" s="616">
        <v>39</v>
      </c>
    </row>
    <row r="75" spans="1:11" x14ac:dyDescent="0.25">
      <c r="A75" s="613" t="s">
        <v>133</v>
      </c>
      <c r="B75" s="614" t="s">
        <v>23</v>
      </c>
      <c r="C75" s="614" t="s">
        <v>23</v>
      </c>
      <c r="D75" s="615" t="s">
        <v>23</v>
      </c>
      <c r="E75" s="615" t="s">
        <v>23</v>
      </c>
      <c r="F75" s="614" t="s">
        <v>23</v>
      </c>
      <c r="G75" s="614" t="s">
        <v>23</v>
      </c>
      <c r="H75" s="615" t="s">
        <v>23</v>
      </c>
      <c r="I75" s="616" t="s">
        <v>23</v>
      </c>
    </row>
    <row r="76" spans="1:11" x14ac:dyDescent="0.25">
      <c r="A76" s="613" t="s">
        <v>134</v>
      </c>
      <c r="B76" s="614" t="s">
        <v>23</v>
      </c>
      <c r="C76" s="614" t="s">
        <v>23</v>
      </c>
      <c r="D76" s="615" t="s">
        <v>23</v>
      </c>
      <c r="E76" s="615" t="s">
        <v>23</v>
      </c>
      <c r="F76" s="614" t="s">
        <v>23</v>
      </c>
      <c r="G76" s="614" t="s">
        <v>23</v>
      </c>
      <c r="H76" s="615" t="s">
        <v>23</v>
      </c>
      <c r="I76" s="616" t="s">
        <v>23</v>
      </c>
    </row>
    <row r="77" spans="1:11" x14ac:dyDescent="0.25">
      <c r="A77" s="613" t="s">
        <v>135</v>
      </c>
      <c r="B77" s="614" t="s">
        <v>23</v>
      </c>
      <c r="C77" s="614">
        <v>22</v>
      </c>
      <c r="D77" s="615" t="s">
        <v>23</v>
      </c>
      <c r="E77" s="615">
        <v>22</v>
      </c>
      <c r="F77" s="614" t="s">
        <v>23</v>
      </c>
      <c r="G77" s="614">
        <v>20000</v>
      </c>
      <c r="H77" s="615" t="s">
        <v>23</v>
      </c>
      <c r="I77" s="616">
        <v>440</v>
      </c>
    </row>
    <row r="78" spans="1:11" x14ac:dyDescent="0.25">
      <c r="A78" s="613" t="s">
        <v>136</v>
      </c>
      <c r="B78" s="614" t="s">
        <v>23</v>
      </c>
      <c r="C78" s="614" t="s">
        <v>23</v>
      </c>
      <c r="D78" s="615" t="s">
        <v>23</v>
      </c>
      <c r="E78" s="615" t="s">
        <v>23</v>
      </c>
      <c r="F78" s="614" t="s">
        <v>23</v>
      </c>
      <c r="G78" s="614" t="s">
        <v>23</v>
      </c>
      <c r="H78" s="615" t="s">
        <v>23</v>
      </c>
      <c r="I78" s="616" t="s">
        <v>23</v>
      </c>
    </row>
    <row r="79" spans="1:11" x14ac:dyDescent="0.25">
      <c r="A79" s="620" t="s">
        <v>137</v>
      </c>
      <c r="B79" s="621" t="s">
        <v>23</v>
      </c>
      <c r="C79" s="622">
        <v>38</v>
      </c>
      <c r="D79" s="621" t="s">
        <v>23</v>
      </c>
      <c r="E79" s="621">
        <v>38</v>
      </c>
      <c r="F79" s="621" t="s">
        <v>23</v>
      </c>
      <c r="G79" s="622">
        <v>25968</v>
      </c>
      <c r="H79" s="621" t="s">
        <v>23</v>
      </c>
      <c r="I79" s="628">
        <v>986</v>
      </c>
      <c r="J79" s="177"/>
      <c r="K79" s="177"/>
    </row>
    <row r="80" spans="1:11" x14ac:dyDescent="0.25">
      <c r="A80" s="613"/>
      <c r="B80" s="614"/>
      <c r="C80" s="614"/>
      <c r="D80" s="615"/>
      <c r="E80" s="615"/>
      <c r="F80" s="614"/>
      <c r="G80" s="614"/>
      <c r="H80" s="615"/>
      <c r="I80" s="616"/>
    </row>
    <row r="81" spans="1:11" x14ac:dyDescent="0.25">
      <c r="A81" s="613" t="s">
        <v>138</v>
      </c>
      <c r="B81" s="614" t="s">
        <v>23</v>
      </c>
      <c r="C81" s="614">
        <v>6</v>
      </c>
      <c r="D81" s="615" t="s">
        <v>23</v>
      </c>
      <c r="E81" s="615">
        <v>6</v>
      </c>
      <c r="F81" s="614" t="s">
        <v>23</v>
      </c>
      <c r="G81" s="614">
        <v>22500</v>
      </c>
      <c r="H81" s="615" t="s">
        <v>23</v>
      </c>
      <c r="I81" s="616">
        <v>135</v>
      </c>
    </row>
    <row r="82" spans="1:11" x14ac:dyDescent="0.25">
      <c r="A82" s="613" t="s">
        <v>139</v>
      </c>
      <c r="B82" s="614" t="s">
        <v>23</v>
      </c>
      <c r="C82" s="614" t="s">
        <v>23</v>
      </c>
      <c r="D82" s="615" t="s">
        <v>23</v>
      </c>
      <c r="E82" s="615" t="s">
        <v>23</v>
      </c>
      <c r="F82" s="614" t="s">
        <v>23</v>
      </c>
      <c r="G82" s="614" t="s">
        <v>23</v>
      </c>
      <c r="H82" s="615" t="s">
        <v>23</v>
      </c>
      <c r="I82" s="616" t="s">
        <v>23</v>
      </c>
    </row>
    <row r="83" spans="1:11" x14ac:dyDescent="0.25">
      <c r="A83" s="620" t="s">
        <v>140</v>
      </c>
      <c r="B83" s="621" t="s">
        <v>23</v>
      </c>
      <c r="C83" s="622">
        <v>6</v>
      </c>
      <c r="D83" s="621" t="s">
        <v>23</v>
      </c>
      <c r="E83" s="621">
        <v>6</v>
      </c>
      <c r="F83" s="621" t="s">
        <v>23</v>
      </c>
      <c r="G83" s="622">
        <v>22500</v>
      </c>
      <c r="H83" s="621" t="s">
        <v>23</v>
      </c>
      <c r="I83" s="628">
        <v>135</v>
      </c>
      <c r="J83" s="177"/>
      <c r="K83" s="177"/>
    </row>
    <row r="84" spans="1:11" x14ac:dyDescent="0.25">
      <c r="A84" s="613"/>
      <c r="B84" s="614"/>
      <c r="C84" s="614"/>
      <c r="D84" s="615"/>
      <c r="E84" s="615"/>
      <c r="F84" s="614"/>
      <c r="G84" s="614"/>
      <c r="H84" s="615"/>
      <c r="I84" s="616"/>
    </row>
    <row r="85" spans="1:11" ht="13.8" thickBot="1" x14ac:dyDescent="0.3">
      <c r="A85" s="624" t="s">
        <v>141</v>
      </c>
      <c r="B85" s="501">
        <v>9</v>
      </c>
      <c r="C85" s="501">
        <v>318</v>
      </c>
      <c r="D85" s="501" t="s">
        <v>23</v>
      </c>
      <c r="E85" s="501">
        <v>327</v>
      </c>
      <c r="F85" s="625">
        <v>10528</v>
      </c>
      <c r="G85" s="625">
        <v>25435</v>
      </c>
      <c r="H85" s="625" t="s">
        <v>23</v>
      </c>
      <c r="I85" s="502">
        <v>8182</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Hoja176">
    <pageSetUpPr fitToPage="1"/>
  </sheetPr>
  <dimension ref="B1:I21"/>
  <sheetViews>
    <sheetView showGridLines="0" view="pageBreakPreview" zoomScale="75" zoomScaleNormal="100" zoomScaleSheetLayoutView="75" workbookViewId="0">
      <selection activeCell="F21" sqref="F21"/>
    </sheetView>
  </sheetViews>
  <sheetFormatPr baseColWidth="10" defaultColWidth="11.44140625" defaultRowHeight="13.2" x14ac:dyDescent="0.25"/>
  <cols>
    <col min="1" max="1" width="2.109375" style="272" customWidth="1"/>
    <col min="2" max="2" width="22" style="272" customWidth="1"/>
    <col min="3" max="7" width="17.88671875" style="272" customWidth="1"/>
    <col min="8" max="8" width="7.5546875" style="272" customWidth="1"/>
    <col min="9" max="9" width="2.88671875" style="272" customWidth="1"/>
    <col min="10" max="10" width="11.109375" style="272" customWidth="1"/>
    <col min="11" max="18" width="12" style="272" customWidth="1"/>
    <col min="19" max="16384" width="11.44140625" style="272"/>
  </cols>
  <sheetData>
    <row r="1" spans="2:8" s="300" customFormat="1" ht="17.399999999999999" x14ac:dyDescent="0.3">
      <c r="B1" s="2014" t="s">
        <v>0</v>
      </c>
      <c r="C1" s="2014"/>
      <c r="D1" s="2014"/>
      <c r="E1" s="2014"/>
      <c r="F1" s="2014"/>
      <c r="G1" s="2014"/>
    </row>
    <row r="2" spans="2:8" s="301" customFormat="1" ht="12.75" customHeight="1" x14ac:dyDescent="0.25"/>
    <row r="3" spans="2:8" s="301" customFormat="1" ht="13.8" x14ac:dyDescent="0.25">
      <c r="B3" s="2022" t="s">
        <v>665</v>
      </c>
      <c r="C3" s="2022"/>
      <c r="D3" s="2022"/>
      <c r="E3" s="2022"/>
      <c r="F3" s="2022"/>
      <c r="G3" s="2022"/>
    </row>
    <row r="4" spans="2:8" s="301" customFormat="1" ht="13.8" x14ac:dyDescent="0.25">
      <c r="B4" s="2022" t="s">
        <v>240</v>
      </c>
      <c r="C4" s="2022"/>
      <c r="D4" s="2022"/>
      <c r="E4" s="2022"/>
      <c r="F4" s="2022"/>
      <c r="G4" s="2022"/>
    </row>
    <row r="5" spans="2:8" s="301" customFormat="1" ht="13.5" customHeight="1" thickBot="1" x14ac:dyDescent="0.3">
      <c r="B5" s="302"/>
      <c r="C5" s="303"/>
      <c r="D5" s="303"/>
      <c r="E5" s="303"/>
      <c r="F5" s="303"/>
      <c r="G5" s="303"/>
    </row>
    <row r="6" spans="2:8" ht="22.5" customHeight="1" x14ac:dyDescent="0.25">
      <c r="B6" s="2136" t="s">
        <v>2</v>
      </c>
      <c r="C6" s="125"/>
      <c r="D6" s="125"/>
      <c r="E6" s="125"/>
      <c r="F6" s="126" t="s">
        <v>142</v>
      </c>
      <c r="G6" s="127"/>
    </row>
    <row r="7" spans="2:8" ht="22.5" customHeight="1" x14ac:dyDescent="0.25">
      <c r="B7" s="2137"/>
      <c r="C7" s="109" t="s">
        <v>3</v>
      </c>
      <c r="D7" s="109" t="s">
        <v>10</v>
      </c>
      <c r="E7" s="109" t="s">
        <v>4</v>
      </c>
      <c r="F7" s="109" t="s">
        <v>143</v>
      </c>
      <c r="G7" s="35" t="s">
        <v>5</v>
      </c>
    </row>
    <row r="8" spans="2:8" ht="14.25" customHeight="1" x14ac:dyDescent="0.25">
      <c r="B8" s="2137"/>
      <c r="C8" s="109" t="s">
        <v>6</v>
      </c>
      <c r="D8" s="109" t="s">
        <v>145</v>
      </c>
      <c r="E8" s="54" t="s">
        <v>7</v>
      </c>
      <c r="F8" s="109" t="s">
        <v>146</v>
      </c>
      <c r="G8" s="35" t="s">
        <v>8</v>
      </c>
    </row>
    <row r="9" spans="2:8" ht="22.5" customHeight="1" thickBot="1" x14ac:dyDescent="0.3">
      <c r="B9" s="2138"/>
      <c r="C9" s="55"/>
      <c r="D9" s="55"/>
      <c r="E9" s="55"/>
      <c r="F9" s="116" t="s">
        <v>147</v>
      </c>
      <c r="G9" s="129"/>
    </row>
    <row r="10" spans="2:8" x14ac:dyDescent="0.25">
      <c r="B10" s="883">
        <v>2009</v>
      </c>
      <c r="C10" s="752">
        <v>12.162000000000001</v>
      </c>
      <c r="D10" s="759">
        <v>161.24732774214766</v>
      </c>
      <c r="E10" s="752">
        <v>196.10900000000001</v>
      </c>
      <c r="F10" s="757">
        <v>134.02000000000001</v>
      </c>
      <c r="G10" s="758">
        <v>262825.28180000006</v>
      </c>
      <c r="H10" s="353"/>
    </row>
    <row r="11" spans="2:8" x14ac:dyDescent="0.25">
      <c r="B11" s="883">
        <v>2010</v>
      </c>
      <c r="C11" s="752">
        <v>8.8569999999999993</v>
      </c>
      <c r="D11" s="759">
        <v>162.92311166309133</v>
      </c>
      <c r="E11" s="752">
        <v>144.30099999999999</v>
      </c>
      <c r="F11" s="757">
        <v>142.07</v>
      </c>
      <c r="G11" s="758">
        <v>205008.4307</v>
      </c>
      <c r="H11" s="353"/>
    </row>
    <row r="12" spans="2:8" x14ac:dyDescent="0.25">
      <c r="B12" s="904">
        <v>2011</v>
      </c>
      <c r="C12" s="752">
        <v>8.9390000000000001</v>
      </c>
      <c r="D12" s="759">
        <v>170.6085691911847</v>
      </c>
      <c r="E12" s="752">
        <v>152.50700000000001</v>
      </c>
      <c r="F12" s="757">
        <v>129.01</v>
      </c>
      <c r="G12" s="758">
        <v>196749.28069999997</v>
      </c>
      <c r="H12" s="353"/>
    </row>
    <row r="13" spans="2:8" x14ac:dyDescent="0.25">
      <c r="B13" s="904">
        <v>2012</v>
      </c>
      <c r="C13" s="752">
        <v>9.6940000000000008</v>
      </c>
      <c r="D13" s="759">
        <v>173.1132659376934</v>
      </c>
      <c r="E13" s="752">
        <v>167.816</v>
      </c>
      <c r="F13" s="757">
        <v>146.16</v>
      </c>
      <c r="G13" s="758">
        <v>245279.86560000002</v>
      </c>
      <c r="H13" s="353"/>
    </row>
    <row r="14" spans="2:8" x14ac:dyDescent="0.25">
      <c r="B14" s="904">
        <v>2013</v>
      </c>
      <c r="C14" s="752">
        <v>10.041</v>
      </c>
      <c r="D14" s="759">
        <v>176.86286226471466</v>
      </c>
      <c r="E14" s="752">
        <v>177.58799999999999</v>
      </c>
      <c r="F14" s="757">
        <v>134.69999999999999</v>
      </c>
      <c r="G14" s="758">
        <v>239211.03599999999</v>
      </c>
      <c r="H14" s="353"/>
    </row>
    <row r="15" spans="2:8" x14ac:dyDescent="0.25">
      <c r="B15" s="904">
        <v>2014</v>
      </c>
      <c r="C15" s="752">
        <v>10.18</v>
      </c>
      <c r="D15" s="759">
        <v>185.04911591355602</v>
      </c>
      <c r="E15" s="752">
        <v>188.38</v>
      </c>
      <c r="F15" s="757">
        <v>136.13</v>
      </c>
      <c r="G15" s="758">
        <v>256441.69399999999</v>
      </c>
      <c r="H15" s="353"/>
    </row>
    <row r="16" spans="2:8" x14ac:dyDescent="0.25">
      <c r="B16" s="904">
        <v>2015</v>
      </c>
      <c r="C16" s="752">
        <v>9.4450000000000003</v>
      </c>
      <c r="D16" s="759">
        <v>190.52091053467444</v>
      </c>
      <c r="E16" s="752">
        <v>179.947</v>
      </c>
      <c r="F16" s="757">
        <v>151.32</v>
      </c>
      <c r="G16" s="758">
        <v>272296</v>
      </c>
      <c r="H16" s="353"/>
    </row>
    <row r="17" spans="2:9" x14ac:dyDescent="0.25">
      <c r="B17" s="904">
        <v>2016</v>
      </c>
      <c r="C17" s="752">
        <v>9.4499999999999993</v>
      </c>
      <c r="D17" s="759">
        <v>192.30158730158732</v>
      </c>
      <c r="E17" s="752">
        <v>181.72499999999999</v>
      </c>
      <c r="F17" s="757">
        <v>136.36000000000001</v>
      </c>
      <c r="G17" s="758">
        <v>247800</v>
      </c>
      <c r="H17" s="353"/>
    </row>
    <row r="18" spans="2:9" x14ac:dyDescent="0.25">
      <c r="B18" s="904">
        <v>2017</v>
      </c>
      <c r="C18" s="752">
        <v>8.5090000000000003</v>
      </c>
      <c r="D18" s="759">
        <v>192.32459748501586</v>
      </c>
      <c r="E18" s="752">
        <v>163.649</v>
      </c>
      <c r="F18" s="757">
        <v>151.24</v>
      </c>
      <c r="G18" s="758">
        <v>247502.7476</v>
      </c>
      <c r="H18" s="353"/>
      <c r="I18" s="353"/>
    </row>
    <row r="19" spans="2:9" x14ac:dyDescent="0.25">
      <c r="B19" s="904">
        <v>2018</v>
      </c>
      <c r="C19" s="752">
        <v>7.8849999999999998</v>
      </c>
      <c r="D19" s="759">
        <v>176.18896639188333</v>
      </c>
      <c r="E19" s="752">
        <v>138.92500000000001</v>
      </c>
      <c r="F19" s="757">
        <v>162.78</v>
      </c>
      <c r="G19" s="877">
        <v>226142.11500000002</v>
      </c>
      <c r="H19" s="353"/>
      <c r="I19" s="353"/>
    </row>
    <row r="20" spans="2:9" ht="13.8" thickBot="1" x14ac:dyDescent="0.3">
      <c r="B20" s="905">
        <v>2019</v>
      </c>
      <c r="C20" s="752">
        <v>7.54</v>
      </c>
      <c r="D20" s="759">
        <v>190.03846153846152</v>
      </c>
      <c r="E20" s="752">
        <v>143.28899999999999</v>
      </c>
      <c r="F20" s="1929">
        <v>190.83</v>
      </c>
      <c r="G20" s="1933">
        <v>273438.39870000002</v>
      </c>
      <c r="H20" s="353"/>
    </row>
    <row r="21" spans="2:9" x14ac:dyDescent="0.25">
      <c r="B21" s="307"/>
      <c r="C21" s="307"/>
      <c r="D21" s="307"/>
      <c r="E21" s="307"/>
      <c r="F21" s="307"/>
      <c r="G21" s="307"/>
    </row>
  </sheetData>
  <mergeCells count="4">
    <mergeCell ref="B1:G1"/>
    <mergeCell ref="B3:G3"/>
    <mergeCell ref="B4:G4"/>
    <mergeCell ref="B6:B9"/>
  </mergeCells>
  <phoneticPr fontId="7" type="noConversion"/>
  <printOptions horizontalCentered="1"/>
  <pageMargins left="1.31" right="0.78740157480314965" top="0.59055118110236227" bottom="0.98425196850393704" header="0" footer="0"/>
  <pageSetup paperSize="9" scale="58" orientation="portrait" r:id="rId1"/>
  <headerFooter alignWithMargins="0"/>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177">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8867187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800</v>
      </c>
      <c r="B3" s="2002"/>
      <c r="C3" s="2002"/>
      <c r="D3" s="2002"/>
      <c r="E3" s="2002"/>
      <c r="F3" s="2002"/>
      <c r="G3" s="2002"/>
      <c r="H3" s="2002"/>
      <c r="I3" s="2002"/>
      <c r="J3" s="113"/>
      <c r="K3" s="113"/>
    </row>
    <row r="4" spans="1:11" s="81" customFormat="1" ht="13.5" customHeight="1" thickBot="1" x14ac:dyDescent="0.3">
      <c r="A4" s="5"/>
      <c r="B4" s="6"/>
      <c r="C4" s="6"/>
      <c r="D4" s="6"/>
      <c r="E4" s="6"/>
      <c r="F4" s="6"/>
      <c r="G4" s="6"/>
      <c r="H4" s="6"/>
      <c r="I4" s="6"/>
    </row>
    <row r="5" spans="1:11" s="380" customFormat="1" ht="18" customHeight="1" x14ac:dyDescent="0.25">
      <c r="A5" s="2005" t="s">
        <v>77</v>
      </c>
      <c r="B5" s="366" t="s">
        <v>241</v>
      </c>
      <c r="C5" s="367"/>
      <c r="D5" s="367"/>
      <c r="E5" s="368"/>
      <c r="F5" s="366" t="s">
        <v>178</v>
      </c>
      <c r="G5" s="367"/>
      <c r="H5" s="367"/>
      <c r="I5" s="1999" t="s">
        <v>11</v>
      </c>
    </row>
    <row r="6" spans="1:11" s="380" customFormat="1" ht="18" customHeight="1" x14ac:dyDescent="0.25">
      <c r="A6" s="2006"/>
      <c r="B6" s="2160" t="s">
        <v>17</v>
      </c>
      <c r="C6" s="188" t="s">
        <v>18</v>
      </c>
      <c r="D6" s="189"/>
      <c r="E6" s="2160" t="s">
        <v>19</v>
      </c>
      <c r="F6" s="2160" t="s">
        <v>17</v>
      </c>
      <c r="G6" s="188" t="s">
        <v>18</v>
      </c>
      <c r="H6" s="190"/>
      <c r="I6" s="2000"/>
    </row>
    <row r="7" spans="1:11" s="380" customFormat="1" ht="18" customHeight="1" thickBot="1" x14ac:dyDescent="0.3">
      <c r="A7" s="2006"/>
      <c r="B7" s="2165"/>
      <c r="C7" s="662" t="s">
        <v>393</v>
      </c>
      <c r="D7" s="662" t="s">
        <v>394</v>
      </c>
      <c r="E7" s="2165" t="s">
        <v>19</v>
      </c>
      <c r="F7" s="2165"/>
      <c r="G7" s="662" t="s">
        <v>393</v>
      </c>
      <c r="H7" s="662" t="s">
        <v>394</v>
      </c>
      <c r="I7" s="2000"/>
    </row>
    <row r="8" spans="1:11" ht="21.75" customHeight="1" x14ac:dyDescent="0.25">
      <c r="A8" s="65" t="s">
        <v>81</v>
      </c>
      <c r="B8" s="110" t="s">
        <v>23</v>
      </c>
      <c r="C8" s="110">
        <v>380</v>
      </c>
      <c r="D8" s="164">
        <v>37</v>
      </c>
      <c r="E8" s="37">
        <v>417</v>
      </c>
      <c r="F8" s="110" t="s">
        <v>23</v>
      </c>
      <c r="G8" s="110">
        <v>37200</v>
      </c>
      <c r="H8" s="164">
        <v>40000</v>
      </c>
      <c r="I8" s="117">
        <v>15616</v>
      </c>
      <c r="J8" s="177"/>
      <c r="K8" s="177"/>
    </row>
    <row r="9" spans="1:11" x14ac:dyDescent="0.25">
      <c r="A9" s="57" t="s">
        <v>82</v>
      </c>
      <c r="B9" s="11" t="s">
        <v>23</v>
      </c>
      <c r="C9" s="11">
        <v>255</v>
      </c>
      <c r="D9" s="75">
        <v>9</v>
      </c>
      <c r="E9" s="40">
        <v>264</v>
      </c>
      <c r="F9" s="11" t="s">
        <v>23</v>
      </c>
      <c r="G9" s="11">
        <v>37460</v>
      </c>
      <c r="H9" s="75">
        <v>41000</v>
      </c>
      <c r="I9" s="12">
        <v>9921</v>
      </c>
      <c r="J9" s="177"/>
      <c r="K9" s="177"/>
    </row>
    <row r="10" spans="1:11" x14ac:dyDescent="0.25">
      <c r="A10" s="57" t="s">
        <v>83</v>
      </c>
      <c r="B10" s="40" t="s">
        <v>23</v>
      </c>
      <c r="C10" s="40">
        <v>261</v>
      </c>
      <c r="D10" s="75">
        <v>11</v>
      </c>
      <c r="E10" s="40">
        <v>272</v>
      </c>
      <c r="F10" s="11" t="s">
        <v>23</v>
      </c>
      <c r="G10" s="11">
        <v>36800</v>
      </c>
      <c r="H10" s="75">
        <v>39750</v>
      </c>
      <c r="I10" s="41">
        <v>10042</v>
      </c>
      <c r="J10" s="177"/>
      <c r="K10" s="177"/>
    </row>
    <row r="11" spans="1:11" x14ac:dyDescent="0.25">
      <c r="A11" s="57" t="s">
        <v>84</v>
      </c>
      <c r="B11" s="11" t="s">
        <v>23</v>
      </c>
      <c r="C11" s="11">
        <v>441</v>
      </c>
      <c r="D11" s="75">
        <v>4</v>
      </c>
      <c r="E11" s="40">
        <v>445</v>
      </c>
      <c r="F11" s="11" t="s">
        <v>23</v>
      </c>
      <c r="G11" s="11">
        <v>25600</v>
      </c>
      <c r="H11" s="75">
        <v>33000</v>
      </c>
      <c r="I11" s="12">
        <v>11422</v>
      </c>
      <c r="J11" s="177"/>
      <c r="K11" s="177"/>
    </row>
    <row r="12" spans="1:11" x14ac:dyDescent="0.25">
      <c r="A12" s="66" t="s">
        <v>85</v>
      </c>
      <c r="B12" s="67" t="s">
        <v>23</v>
      </c>
      <c r="C12" s="67">
        <v>1337</v>
      </c>
      <c r="D12" s="228">
        <v>61</v>
      </c>
      <c r="E12" s="67">
        <v>1398</v>
      </c>
      <c r="F12" s="71" t="s">
        <v>23</v>
      </c>
      <c r="G12" s="71">
        <v>33345</v>
      </c>
      <c r="H12" s="228">
        <v>39643</v>
      </c>
      <c r="I12" s="68">
        <v>47001</v>
      </c>
      <c r="J12" s="177"/>
      <c r="K12" s="177"/>
    </row>
    <row r="13" spans="1:11" x14ac:dyDescent="0.25">
      <c r="A13" s="57"/>
      <c r="B13" s="40"/>
      <c r="C13" s="40"/>
      <c r="D13" s="40"/>
      <c r="E13" s="40"/>
      <c r="F13" s="11"/>
      <c r="G13" s="11"/>
      <c r="H13" s="40"/>
      <c r="I13" s="41"/>
      <c r="J13" s="177"/>
      <c r="K13" s="177"/>
    </row>
    <row r="14" spans="1:11" x14ac:dyDescent="0.25">
      <c r="A14" s="66" t="s">
        <v>86</v>
      </c>
      <c r="B14" s="67">
        <v>6</v>
      </c>
      <c r="C14" s="67">
        <v>17</v>
      </c>
      <c r="D14" s="228">
        <v>1</v>
      </c>
      <c r="E14" s="67">
        <v>24</v>
      </c>
      <c r="F14" s="71">
        <v>7000</v>
      </c>
      <c r="G14" s="71">
        <v>15000</v>
      </c>
      <c r="H14" s="228">
        <v>20000</v>
      </c>
      <c r="I14" s="68">
        <v>317</v>
      </c>
      <c r="J14" s="177"/>
      <c r="K14" s="177"/>
    </row>
    <row r="15" spans="1:11" x14ac:dyDescent="0.25">
      <c r="A15" s="57"/>
      <c r="B15" s="40"/>
      <c r="C15" s="40"/>
      <c r="D15" s="40"/>
      <c r="E15" s="40"/>
      <c r="F15" s="11"/>
      <c r="G15" s="11"/>
      <c r="H15" s="40"/>
      <c r="I15" s="41"/>
      <c r="J15" s="177"/>
      <c r="K15" s="177"/>
    </row>
    <row r="16" spans="1:11" x14ac:dyDescent="0.25">
      <c r="A16" s="66" t="s">
        <v>87</v>
      </c>
      <c r="B16" s="67" t="s">
        <v>23</v>
      </c>
      <c r="C16" s="67" t="s">
        <v>23</v>
      </c>
      <c r="D16" s="228">
        <v>1</v>
      </c>
      <c r="E16" s="67">
        <v>1</v>
      </c>
      <c r="F16" s="71" t="s">
        <v>23</v>
      </c>
      <c r="G16" s="71" t="s">
        <v>23</v>
      </c>
      <c r="H16" s="228">
        <v>11000</v>
      </c>
      <c r="I16" s="68">
        <v>11</v>
      </c>
      <c r="J16" s="177"/>
      <c r="K16" s="177"/>
    </row>
    <row r="17" spans="1:11" x14ac:dyDescent="0.25">
      <c r="A17" s="57"/>
      <c r="B17" s="40"/>
      <c r="C17" s="40"/>
      <c r="D17" s="40"/>
      <c r="E17" s="40"/>
      <c r="F17" s="11"/>
      <c r="G17" s="11"/>
      <c r="H17" s="40"/>
      <c r="I17" s="41"/>
      <c r="J17" s="177"/>
      <c r="K17" s="177"/>
    </row>
    <row r="18" spans="1:11" x14ac:dyDescent="0.25">
      <c r="A18" s="57" t="s">
        <v>160</v>
      </c>
      <c r="B18" s="11" t="s">
        <v>23</v>
      </c>
      <c r="C18" s="11">
        <v>77</v>
      </c>
      <c r="D18" s="40" t="s">
        <v>23</v>
      </c>
      <c r="E18" s="40">
        <v>77</v>
      </c>
      <c r="F18" s="11" t="s">
        <v>23</v>
      </c>
      <c r="G18" s="11">
        <v>12000</v>
      </c>
      <c r="H18" s="40" t="s">
        <v>23</v>
      </c>
      <c r="I18" s="12">
        <v>924</v>
      </c>
      <c r="J18" s="177"/>
      <c r="K18" s="177"/>
    </row>
    <row r="19" spans="1:11" x14ac:dyDescent="0.25">
      <c r="A19" s="57" t="s">
        <v>89</v>
      </c>
      <c r="B19" s="11">
        <v>32</v>
      </c>
      <c r="C19" s="75">
        <v>28</v>
      </c>
      <c r="D19" s="75">
        <v>7</v>
      </c>
      <c r="E19" s="40">
        <v>67</v>
      </c>
      <c r="F19" s="11">
        <v>6710</v>
      </c>
      <c r="G19" s="75">
        <v>12430</v>
      </c>
      <c r="H19" s="75">
        <v>23000</v>
      </c>
      <c r="I19" s="12">
        <v>724</v>
      </c>
      <c r="J19" s="177"/>
      <c r="K19" s="177"/>
    </row>
    <row r="20" spans="1:11" x14ac:dyDescent="0.25">
      <c r="A20" s="57" t="s">
        <v>90</v>
      </c>
      <c r="B20" s="11">
        <v>79</v>
      </c>
      <c r="C20" s="11">
        <v>32</v>
      </c>
      <c r="D20" s="75">
        <v>12</v>
      </c>
      <c r="E20" s="40">
        <v>123</v>
      </c>
      <c r="F20" s="11">
        <v>10500</v>
      </c>
      <c r="G20" s="11">
        <v>12600</v>
      </c>
      <c r="H20" s="75">
        <v>25500</v>
      </c>
      <c r="I20" s="12">
        <v>1539</v>
      </c>
      <c r="J20" s="177"/>
      <c r="K20" s="177"/>
    </row>
    <row r="21" spans="1:11" x14ac:dyDescent="0.25">
      <c r="A21" s="66" t="s">
        <v>91</v>
      </c>
      <c r="B21" s="67">
        <v>111</v>
      </c>
      <c r="C21" s="67">
        <v>137</v>
      </c>
      <c r="D21" s="228">
        <v>19</v>
      </c>
      <c r="E21" s="67">
        <v>267</v>
      </c>
      <c r="F21" s="71">
        <v>9407</v>
      </c>
      <c r="G21" s="71">
        <v>12228</v>
      </c>
      <c r="H21" s="228">
        <v>24579</v>
      </c>
      <c r="I21" s="68">
        <v>3187</v>
      </c>
      <c r="J21" s="177"/>
      <c r="K21" s="177"/>
    </row>
    <row r="22" spans="1:11" x14ac:dyDescent="0.25">
      <c r="A22" s="57"/>
      <c r="B22" s="40"/>
      <c r="C22" s="40"/>
      <c r="D22" s="40"/>
      <c r="E22" s="40"/>
      <c r="F22" s="11"/>
      <c r="G22" s="11"/>
      <c r="H22" s="40"/>
      <c r="I22" s="41"/>
      <c r="J22" s="177"/>
      <c r="K22" s="177"/>
    </row>
    <row r="23" spans="1:11" x14ac:dyDescent="0.25">
      <c r="A23" s="66" t="s">
        <v>92</v>
      </c>
      <c r="B23" s="67" t="s">
        <v>23</v>
      </c>
      <c r="C23" s="67">
        <v>689</v>
      </c>
      <c r="D23" s="228" t="s">
        <v>23</v>
      </c>
      <c r="E23" s="67">
        <v>689</v>
      </c>
      <c r="F23" s="71" t="s">
        <v>23</v>
      </c>
      <c r="G23" s="71">
        <v>14103</v>
      </c>
      <c r="H23" s="228" t="s">
        <v>23</v>
      </c>
      <c r="I23" s="68">
        <v>9717</v>
      </c>
      <c r="J23" s="177"/>
      <c r="K23" s="177"/>
    </row>
    <row r="24" spans="1:11" x14ac:dyDescent="0.25">
      <c r="A24" s="57"/>
      <c r="B24" s="40"/>
      <c r="C24" s="40"/>
      <c r="D24" s="40"/>
      <c r="E24" s="40"/>
      <c r="F24" s="11"/>
      <c r="G24" s="11"/>
      <c r="H24" s="40"/>
      <c r="I24" s="41"/>
      <c r="J24" s="177"/>
      <c r="K24" s="177"/>
    </row>
    <row r="25" spans="1:11" x14ac:dyDescent="0.25">
      <c r="A25" s="66" t="s">
        <v>93</v>
      </c>
      <c r="B25" s="67" t="s">
        <v>23</v>
      </c>
      <c r="C25" s="67">
        <v>1428</v>
      </c>
      <c r="D25" s="228">
        <v>13</v>
      </c>
      <c r="E25" s="67">
        <v>1441</v>
      </c>
      <c r="F25" s="71" t="s">
        <v>23</v>
      </c>
      <c r="G25" s="71">
        <v>15130</v>
      </c>
      <c r="H25" s="228">
        <v>25300</v>
      </c>
      <c r="I25" s="68">
        <v>21935</v>
      </c>
      <c r="J25" s="177"/>
      <c r="K25" s="177"/>
    </row>
    <row r="26" spans="1:11" x14ac:dyDescent="0.25">
      <c r="A26" s="57"/>
      <c r="B26" s="40"/>
      <c r="C26" s="40"/>
      <c r="D26" s="40"/>
      <c r="E26" s="40"/>
      <c r="F26" s="11"/>
      <c r="G26" s="11"/>
      <c r="H26" s="40"/>
      <c r="I26" s="41"/>
      <c r="J26" s="177"/>
      <c r="K26" s="177"/>
    </row>
    <row r="27" spans="1:11" x14ac:dyDescent="0.25">
      <c r="A27" s="57" t="s">
        <v>94</v>
      </c>
      <c r="B27" s="40" t="s">
        <v>23</v>
      </c>
      <c r="C27" s="40">
        <v>2</v>
      </c>
      <c r="D27" s="40" t="s">
        <v>23</v>
      </c>
      <c r="E27" s="40">
        <v>2</v>
      </c>
      <c r="F27" s="40" t="s">
        <v>23</v>
      </c>
      <c r="G27" s="11">
        <v>15000</v>
      </c>
      <c r="H27" s="40" t="s">
        <v>23</v>
      </c>
      <c r="I27" s="41">
        <v>30</v>
      </c>
      <c r="J27" s="177"/>
      <c r="K27" s="177"/>
    </row>
    <row r="28" spans="1:11" x14ac:dyDescent="0.25">
      <c r="A28" s="57" t="s">
        <v>95</v>
      </c>
      <c r="B28" s="40">
        <v>2</v>
      </c>
      <c r="C28" s="40">
        <v>1</v>
      </c>
      <c r="D28" s="40" t="s">
        <v>23</v>
      </c>
      <c r="E28" s="40">
        <v>3</v>
      </c>
      <c r="F28" s="40">
        <v>6000</v>
      </c>
      <c r="G28" s="11">
        <v>12000</v>
      </c>
      <c r="H28" s="40" t="s">
        <v>23</v>
      </c>
      <c r="I28" s="41">
        <v>24</v>
      </c>
      <c r="J28" s="177"/>
      <c r="K28" s="177"/>
    </row>
    <row r="29" spans="1:11" x14ac:dyDescent="0.25">
      <c r="A29" s="57" t="s">
        <v>96</v>
      </c>
      <c r="B29" s="40" t="s">
        <v>23</v>
      </c>
      <c r="C29" s="11">
        <v>246</v>
      </c>
      <c r="D29" s="40">
        <v>1</v>
      </c>
      <c r="E29" s="40">
        <v>247</v>
      </c>
      <c r="F29" s="40" t="s">
        <v>23</v>
      </c>
      <c r="G29" s="11">
        <v>13398</v>
      </c>
      <c r="H29" s="75">
        <v>50000</v>
      </c>
      <c r="I29" s="12">
        <v>3346</v>
      </c>
      <c r="J29" s="177"/>
      <c r="K29" s="177"/>
    </row>
    <row r="30" spans="1:11" x14ac:dyDescent="0.25">
      <c r="A30" s="66" t="s">
        <v>97</v>
      </c>
      <c r="B30" s="67">
        <v>2</v>
      </c>
      <c r="C30" s="67">
        <v>249</v>
      </c>
      <c r="D30" s="228">
        <v>1</v>
      </c>
      <c r="E30" s="67">
        <v>252</v>
      </c>
      <c r="F30" s="71">
        <v>6000</v>
      </c>
      <c r="G30" s="71">
        <v>13405</v>
      </c>
      <c r="H30" s="228">
        <v>50000</v>
      </c>
      <c r="I30" s="68">
        <v>3400</v>
      </c>
      <c r="J30" s="177"/>
      <c r="K30" s="177"/>
    </row>
    <row r="31" spans="1:11" x14ac:dyDescent="0.25">
      <c r="A31" s="57"/>
      <c r="B31" s="40"/>
      <c r="C31" s="40"/>
      <c r="D31" s="40"/>
      <c r="E31" s="40"/>
      <c r="F31" s="11"/>
      <c r="G31" s="11"/>
      <c r="H31" s="40"/>
      <c r="I31" s="41"/>
      <c r="J31" s="177"/>
      <c r="K31" s="177"/>
    </row>
    <row r="32" spans="1:11" x14ac:dyDescent="0.25">
      <c r="A32" s="57" t="s">
        <v>98</v>
      </c>
      <c r="B32" s="73" t="s">
        <v>23</v>
      </c>
      <c r="C32" s="73">
        <v>52</v>
      </c>
      <c r="D32" s="75">
        <v>42</v>
      </c>
      <c r="E32" s="40">
        <v>94</v>
      </c>
      <c r="F32" s="73" t="s">
        <v>23</v>
      </c>
      <c r="G32" s="73">
        <v>12776</v>
      </c>
      <c r="H32" s="75">
        <v>23697</v>
      </c>
      <c r="I32" s="12">
        <v>1660</v>
      </c>
      <c r="J32" s="177"/>
      <c r="K32" s="177"/>
    </row>
    <row r="33" spans="1:11" x14ac:dyDescent="0.25">
      <c r="A33" s="57" t="s">
        <v>99</v>
      </c>
      <c r="B33" s="73" t="s">
        <v>23</v>
      </c>
      <c r="C33" s="73">
        <v>114</v>
      </c>
      <c r="D33" s="40">
        <v>1</v>
      </c>
      <c r="E33" s="40">
        <v>115</v>
      </c>
      <c r="F33" s="73" t="s">
        <v>23</v>
      </c>
      <c r="G33" s="73">
        <v>20645</v>
      </c>
      <c r="H33" s="40">
        <v>24000</v>
      </c>
      <c r="I33" s="12">
        <v>2378</v>
      </c>
      <c r="J33" s="177"/>
      <c r="K33" s="177"/>
    </row>
    <row r="34" spans="1:11" x14ac:dyDescent="0.25">
      <c r="A34" s="57" t="s">
        <v>100</v>
      </c>
      <c r="B34" s="73" t="s">
        <v>23</v>
      </c>
      <c r="C34" s="73">
        <v>55</v>
      </c>
      <c r="D34" s="75">
        <v>21</v>
      </c>
      <c r="E34" s="40">
        <v>76</v>
      </c>
      <c r="F34" s="73" t="s">
        <v>23</v>
      </c>
      <c r="G34" s="73">
        <v>8708</v>
      </c>
      <c r="H34" s="75">
        <v>22200</v>
      </c>
      <c r="I34" s="12">
        <v>945</v>
      </c>
      <c r="J34" s="177"/>
      <c r="K34" s="177"/>
    </row>
    <row r="35" spans="1:11" x14ac:dyDescent="0.25">
      <c r="A35" s="57" t="s">
        <v>101</v>
      </c>
      <c r="B35" s="73" t="s">
        <v>23</v>
      </c>
      <c r="C35" s="73">
        <v>126</v>
      </c>
      <c r="D35" s="75">
        <v>19</v>
      </c>
      <c r="E35" s="40">
        <v>145</v>
      </c>
      <c r="F35" s="73" t="s">
        <v>23</v>
      </c>
      <c r="G35" s="73">
        <v>12010</v>
      </c>
      <c r="H35" s="75">
        <v>23861</v>
      </c>
      <c r="I35" s="12">
        <v>1967</v>
      </c>
      <c r="J35" s="177"/>
      <c r="K35" s="177"/>
    </row>
    <row r="36" spans="1:11" x14ac:dyDescent="0.25">
      <c r="A36" s="66" t="s">
        <v>102</v>
      </c>
      <c r="B36" s="67" t="s">
        <v>23</v>
      </c>
      <c r="C36" s="67">
        <v>347</v>
      </c>
      <c r="D36" s="228">
        <v>83</v>
      </c>
      <c r="E36" s="67">
        <v>430</v>
      </c>
      <c r="F36" s="71" t="s">
        <v>23</v>
      </c>
      <c r="G36" s="71">
        <v>14438</v>
      </c>
      <c r="H36" s="228">
        <v>23359</v>
      </c>
      <c r="I36" s="68">
        <v>6950</v>
      </c>
      <c r="J36" s="177"/>
      <c r="K36" s="177"/>
    </row>
    <row r="37" spans="1:11" x14ac:dyDescent="0.25">
      <c r="A37" s="57"/>
      <c r="B37" s="40"/>
      <c r="C37" s="40"/>
      <c r="D37" s="40"/>
      <c r="E37" s="40"/>
      <c r="F37" s="11"/>
      <c r="G37" s="11"/>
      <c r="H37" s="11"/>
      <c r="I37" s="41"/>
      <c r="J37" s="177"/>
      <c r="K37" s="177"/>
    </row>
    <row r="38" spans="1:11" x14ac:dyDescent="0.25">
      <c r="A38" s="66" t="s">
        <v>103</v>
      </c>
      <c r="B38" s="67" t="s">
        <v>23</v>
      </c>
      <c r="C38" s="67">
        <v>5</v>
      </c>
      <c r="D38" s="228">
        <v>3</v>
      </c>
      <c r="E38" s="67">
        <v>8</v>
      </c>
      <c r="F38" s="71" t="s">
        <v>23</v>
      </c>
      <c r="G38" s="71">
        <v>13500</v>
      </c>
      <c r="H38" s="228">
        <v>20000</v>
      </c>
      <c r="I38" s="68">
        <v>128</v>
      </c>
      <c r="J38" s="177"/>
      <c r="K38" s="177"/>
    </row>
    <row r="39" spans="1:11" x14ac:dyDescent="0.25">
      <c r="A39" s="57"/>
      <c r="B39" s="40"/>
      <c r="C39" s="40"/>
      <c r="D39" s="40"/>
      <c r="E39" s="40"/>
      <c r="F39" s="11"/>
      <c r="G39" s="11"/>
      <c r="H39" s="11"/>
      <c r="I39" s="41"/>
      <c r="J39" s="177"/>
      <c r="K39" s="177"/>
    </row>
    <row r="40" spans="1:11" x14ac:dyDescent="0.25">
      <c r="A40" s="57" t="s">
        <v>161</v>
      </c>
      <c r="B40" s="40" t="s">
        <v>23</v>
      </c>
      <c r="C40" s="11" t="s">
        <v>23</v>
      </c>
      <c r="D40" s="40" t="s">
        <v>23</v>
      </c>
      <c r="E40" s="40" t="s">
        <v>23</v>
      </c>
      <c r="F40" s="40" t="s">
        <v>23</v>
      </c>
      <c r="G40" s="11" t="s">
        <v>23</v>
      </c>
      <c r="H40" s="40" t="s">
        <v>23</v>
      </c>
      <c r="I40" s="12" t="s">
        <v>23</v>
      </c>
      <c r="J40" s="177"/>
      <c r="K40" s="177"/>
    </row>
    <row r="41" spans="1:11" x14ac:dyDescent="0.25">
      <c r="A41" s="57" t="s">
        <v>105</v>
      </c>
      <c r="B41" s="11" t="s">
        <v>23</v>
      </c>
      <c r="C41" s="11">
        <v>100</v>
      </c>
      <c r="D41" s="40" t="s">
        <v>23</v>
      </c>
      <c r="E41" s="40">
        <v>100</v>
      </c>
      <c r="F41" s="11" t="s">
        <v>23</v>
      </c>
      <c r="G41" s="11">
        <v>13500</v>
      </c>
      <c r="H41" s="40" t="s">
        <v>23</v>
      </c>
      <c r="I41" s="12">
        <v>1350</v>
      </c>
      <c r="J41" s="177"/>
      <c r="K41" s="177"/>
    </row>
    <row r="42" spans="1:11" x14ac:dyDescent="0.25">
      <c r="A42" s="57" t="s">
        <v>106</v>
      </c>
      <c r="B42" s="11" t="s">
        <v>23</v>
      </c>
      <c r="C42" s="11" t="s">
        <v>23</v>
      </c>
      <c r="D42" s="75" t="s">
        <v>23</v>
      </c>
      <c r="E42" s="40" t="s">
        <v>23</v>
      </c>
      <c r="F42" s="11" t="s">
        <v>23</v>
      </c>
      <c r="G42" s="11" t="s">
        <v>23</v>
      </c>
      <c r="H42" s="75" t="s">
        <v>23</v>
      </c>
      <c r="I42" s="12" t="s">
        <v>23</v>
      </c>
      <c r="J42" s="177"/>
      <c r="K42" s="177"/>
    </row>
    <row r="43" spans="1:11" x14ac:dyDescent="0.25">
      <c r="A43" s="57" t="s">
        <v>107</v>
      </c>
      <c r="B43" s="40" t="s">
        <v>23</v>
      </c>
      <c r="C43" s="11">
        <v>60</v>
      </c>
      <c r="D43" s="40" t="s">
        <v>23</v>
      </c>
      <c r="E43" s="40">
        <v>60</v>
      </c>
      <c r="F43" s="40" t="s">
        <v>23</v>
      </c>
      <c r="G43" s="11">
        <v>8900</v>
      </c>
      <c r="H43" s="40" t="s">
        <v>23</v>
      </c>
      <c r="I43" s="12">
        <v>534</v>
      </c>
      <c r="J43" s="177"/>
      <c r="K43" s="177"/>
    </row>
    <row r="44" spans="1:11" x14ac:dyDescent="0.25">
      <c r="A44" s="57" t="s">
        <v>108</v>
      </c>
      <c r="B44" s="11" t="s">
        <v>23</v>
      </c>
      <c r="C44" s="11">
        <v>9</v>
      </c>
      <c r="D44" s="75">
        <v>1</v>
      </c>
      <c r="E44" s="40">
        <v>10</v>
      </c>
      <c r="F44" s="11" t="s">
        <v>23</v>
      </c>
      <c r="G44" s="11">
        <v>16000</v>
      </c>
      <c r="H44" s="75">
        <v>17000</v>
      </c>
      <c r="I44" s="12">
        <v>161</v>
      </c>
      <c r="J44" s="177"/>
      <c r="K44" s="177"/>
    </row>
    <row r="45" spans="1:11" x14ac:dyDescent="0.25">
      <c r="A45" s="57" t="s">
        <v>109</v>
      </c>
      <c r="B45" s="40" t="s">
        <v>23</v>
      </c>
      <c r="C45" s="11">
        <v>2</v>
      </c>
      <c r="D45" s="40" t="s">
        <v>23</v>
      </c>
      <c r="E45" s="40">
        <v>2</v>
      </c>
      <c r="F45" s="40" t="s">
        <v>23</v>
      </c>
      <c r="G45" s="11">
        <v>18000</v>
      </c>
      <c r="H45" s="40" t="s">
        <v>23</v>
      </c>
      <c r="I45" s="12">
        <v>36</v>
      </c>
      <c r="J45" s="177"/>
      <c r="K45" s="177"/>
    </row>
    <row r="46" spans="1:11" x14ac:dyDescent="0.25">
      <c r="A46" s="57" t="s">
        <v>110</v>
      </c>
      <c r="B46" s="11" t="s">
        <v>23</v>
      </c>
      <c r="C46" s="11">
        <v>2</v>
      </c>
      <c r="D46" s="40" t="s">
        <v>23</v>
      </c>
      <c r="E46" s="40">
        <v>2</v>
      </c>
      <c r="F46" s="11" t="s">
        <v>23</v>
      </c>
      <c r="G46" s="11">
        <v>12000</v>
      </c>
      <c r="H46" s="40" t="s">
        <v>23</v>
      </c>
      <c r="I46" s="12">
        <v>24</v>
      </c>
      <c r="J46" s="177"/>
      <c r="K46" s="177"/>
    </row>
    <row r="47" spans="1:11" x14ac:dyDescent="0.25">
      <c r="A47" s="57" t="s">
        <v>111</v>
      </c>
      <c r="B47" s="40" t="s">
        <v>23</v>
      </c>
      <c r="C47" s="11">
        <v>170</v>
      </c>
      <c r="D47" s="40" t="s">
        <v>23</v>
      </c>
      <c r="E47" s="40">
        <v>170</v>
      </c>
      <c r="F47" s="40" t="s">
        <v>23</v>
      </c>
      <c r="G47" s="11">
        <v>12000</v>
      </c>
      <c r="H47" s="40" t="s">
        <v>23</v>
      </c>
      <c r="I47" s="12">
        <v>2040</v>
      </c>
      <c r="J47" s="177"/>
      <c r="K47" s="177"/>
    </row>
    <row r="48" spans="1:11" x14ac:dyDescent="0.25">
      <c r="A48" s="57" t="s">
        <v>112</v>
      </c>
      <c r="B48" s="11" t="s">
        <v>23</v>
      </c>
      <c r="C48" s="11" t="s">
        <v>23</v>
      </c>
      <c r="D48" s="75" t="s">
        <v>23</v>
      </c>
      <c r="E48" s="40" t="s">
        <v>23</v>
      </c>
      <c r="F48" s="11" t="s">
        <v>23</v>
      </c>
      <c r="G48" s="11" t="s">
        <v>23</v>
      </c>
      <c r="H48" s="75" t="s">
        <v>23</v>
      </c>
      <c r="I48" s="12" t="s">
        <v>23</v>
      </c>
      <c r="J48" s="177"/>
      <c r="K48" s="177"/>
    </row>
    <row r="49" spans="1:11" x14ac:dyDescent="0.25">
      <c r="A49" s="66" t="s">
        <v>113</v>
      </c>
      <c r="B49" s="67" t="s">
        <v>23</v>
      </c>
      <c r="C49" s="67">
        <v>343</v>
      </c>
      <c r="D49" s="228">
        <v>1</v>
      </c>
      <c r="E49" s="67">
        <v>344</v>
      </c>
      <c r="F49" s="71" t="s">
        <v>23</v>
      </c>
      <c r="G49" s="71">
        <v>12035</v>
      </c>
      <c r="H49" s="228">
        <v>17000</v>
      </c>
      <c r="I49" s="68">
        <v>4145</v>
      </c>
      <c r="J49" s="177"/>
      <c r="K49" s="177"/>
    </row>
    <row r="50" spans="1:11" x14ac:dyDescent="0.25">
      <c r="A50" s="57"/>
      <c r="B50" s="40"/>
      <c r="C50" s="40"/>
      <c r="D50" s="40"/>
      <c r="E50" s="40"/>
      <c r="F50" s="11"/>
      <c r="G50" s="11"/>
      <c r="H50" s="11"/>
      <c r="I50" s="41"/>
      <c r="J50" s="177"/>
      <c r="K50" s="177"/>
    </row>
    <row r="51" spans="1:11" x14ac:dyDescent="0.25">
      <c r="A51" s="66" t="s">
        <v>114</v>
      </c>
      <c r="B51" s="67" t="s">
        <v>23</v>
      </c>
      <c r="C51" s="67">
        <v>8</v>
      </c>
      <c r="D51" s="228">
        <v>2</v>
      </c>
      <c r="E51" s="67">
        <v>10</v>
      </c>
      <c r="F51" s="71" t="s">
        <v>23</v>
      </c>
      <c r="G51" s="71">
        <v>12200</v>
      </c>
      <c r="H51" s="228">
        <v>15012</v>
      </c>
      <c r="I51" s="68">
        <v>128</v>
      </c>
      <c r="J51" s="177"/>
      <c r="K51" s="177"/>
    </row>
    <row r="52" spans="1:11" x14ac:dyDescent="0.25">
      <c r="A52" s="57"/>
      <c r="B52" s="40"/>
      <c r="C52" s="40"/>
      <c r="D52" s="40"/>
      <c r="E52" s="40"/>
      <c r="F52" s="11"/>
      <c r="G52" s="11"/>
      <c r="H52" s="11"/>
      <c r="I52" s="41"/>
      <c r="J52" s="177"/>
      <c r="K52" s="177"/>
    </row>
    <row r="53" spans="1:11" x14ac:dyDescent="0.25">
      <c r="A53" s="57" t="s">
        <v>115</v>
      </c>
      <c r="B53" s="40" t="s">
        <v>23</v>
      </c>
      <c r="C53" s="11">
        <v>150</v>
      </c>
      <c r="D53" s="40" t="s">
        <v>23</v>
      </c>
      <c r="E53" s="40">
        <v>150</v>
      </c>
      <c r="F53" s="40" t="s">
        <v>23</v>
      </c>
      <c r="G53" s="11">
        <v>10000</v>
      </c>
      <c r="H53" s="40" t="s">
        <v>23</v>
      </c>
      <c r="I53" s="12">
        <v>1500</v>
      </c>
      <c r="J53" s="177"/>
      <c r="K53" s="177"/>
    </row>
    <row r="54" spans="1:11" x14ac:dyDescent="0.25">
      <c r="A54" s="57" t="s">
        <v>116</v>
      </c>
      <c r="B54" s="40" t="s">
        <v>23</v>
      </c>
      <c r="C54" s="11">
        <v>1</v>
      </c>
      <c r="D54" s="40" t="s">
        <v>23</v>
      </c>
      <c r="E54" s="40">
        <v>1</v>
      </c>
      <c r="F54" s="40" t="s">
        <v>23</v>
      </c>
      <c r="G54" s="11">
        <v>10000</v>
      </c>
      <c r="H54" s="40" t="s">
        <v>23</v>
      </c>
      <c r="I54" s="12">
        <v>10</v>
      </c>
      <c r="J54" s="177"/>
      <c r="K54" s="177"/>
    </row>
    <row r="55" spans="1:11" x14ac:dyDescent="0.25">
      <c r="A55" s="57" t="s">
        <v>117</v>
      </c>
      <c r="B55" s="40" t="s">
        <v>23</v>
      </c>
      <c r="C55" s="11" t="s">
        <v>23</v>
      </c>
      <c r="D55" s="40" t="s">
        <v>23</v>
      </c>
      <c r="E55" s="40" t="s">
        <v>23</v>
      </c>
      <c r="F55" s="40" t="s">
        <v>23</v>
      </c>
      <c r="G55" s="11" t="s">
        <v>23</v>
      </c>
      <c r="H55" s="40" t="s">
        <v>23</v>
      </c>
      <c r="I55" s="12" t="s">
        <v>23</v>
      </c>
      <c r="J55" s="177"/>
      <c r="K55" s="177"/>
    </row>
    <row r="56" spans="1:11" x14ac:dyDescent="0.25">
      <c r="A56" s="57" t="s">
        <v>118</v>
      </c>
      <c r="B56" s="40" t="s">
        <v>23</v>
      </c>
      <c r="C56" s="11" t="s">
        <v>23</v>
      </c>
      <c r="D56" s="40" t="s">
        <v>23</v>
      </c>
      <c r="E56" s="40" t="s">
        <v>23</v>
      </c>
      <c r="F56" s="40" t="s">
        <v>23</v>
      </c>
      <c r="G56" s="11" t="s">
        <v>23</v>
      </c>
      <c r="H56" s="40" t="s">
        <v>23</v>
      </c>
      <c r="I56" s="12" t="s">
        <v>23</v>
      </c>
      <c r="J56" s="177"/>
      <c r="K56" s="177"/>
    </row>
    <row r="57" spans="1:11" x14ac:dyDescent="0.25">
      <c r="A57" s="57" t="s">
        <v>119</v>
      </c>
      <c r="B57" s="40" t="s">
        <v>23</v>
      </c>
      <c r="C57" s="11">
        <v>2</v>
      </c>
      <c r="D57" s="40" t="s">
        <v>23</v>
      </c>
      <c r="E57" s="40">
        <v>2</v>
      </c>
      <c r="F57" s="40" t="s">
        <v>23</v>
      </c>
      <c r="G57" s="11">
        <v>8000</v>
      </c>
      <c r="H57" s="40" t="s">
        <v>23</v>
      </c>
      <c r="I57" s="12">
        <v>16</v>
      </c>
      <c r="J57" s="177"/>
      <c r="K57" s="177"/>
    </row>
    <row r="58" spans="1:11" x14ac:dyDescent="0.25">
      <c r="A58" s="66" t="s">
        <v>176</v>
      </c>
      <c r="B58" s="67" t="s">
        <v>23</v>
      </c>
      <c r="C58" s="67">
        <v>153</v>
      </c>
      <c r="D58" s="228" t="s">
        <v>23</v>
      </c>
      <c r="E58" s="67">
        <v>153</v>
      </c>
      <c r="F58" s="71" t="s">
        <v>23</v>
      </c>
      <c r="G58" s="71">
        <v>9974</v>
      </c>
      <c r="H58" s="228" t="s">
        <v>23</v>
      </c>
      <c r="I58" s="68">
        <v>1526</v>
      </c>
      <c r="J58" s="177"/>
      <c r="K58" s="177"/>
    </row>
    <row r="59" spans="1:11" x14ac:dyDescent="0.25">
      <c r="A59" s="57"/>
      <c r="B59" s="40"/>
      <c r="C59" s="40"/>
      <c r="D59" s="40"/>
      <c r="E59" s="40"/>
      <c r="F59" s="11"/>
      <c r="G59" s="11"/>
      <c r="H59" s="11"/>
      <c r="I59" s="41"/>
      <c r="J59" s="177"/>
      <c r="K59" s="177"/>
    </row>
    <row r="60" spans="1:11" x14ac:dyDescent="0.25">
      <c r="A60" s="57" t="s">
        <v>121</v>
      </c>
      <c r="B60" s="40" t="s">
        <v>23</v>
      </c>
      <c r="C60" s="11">
        <v>51</v>
      </c>
      <c r="D60" s="11" t="s">
        <v>23</v>
      </c>
      <c r="E60" s="40">
        <v>51</v>
      </c>
      <c r="F60" s="40" t="s">
        <v>23</v>
      </c>
      <c r="G60" s="11">
        <v>12000</v>
      </c>
      <c r="H60" s="11" t="s">
        <v>23</v>
      </c>
      <c r="I60" s="12">
        <v>612</v>
      </c>
      <c r="J60" s="177"/>
      <c r="K60" s="177"/>
    </row>
    <row r="61" spans="1:11" x14ac:dyDescent="0.25">
      <c r="A61" s="57" t="s">
        <v>122</v>
      </c>
      <c r="B61" s="11" t="s">
        <v>23</v>
      </c>
      <c r="C61" s="11">
        <v>268</v>
      </c>
      <c r="D61" s="75">
        <v>11</v>
      </c>
      <c r="E61" s="40">
        <v>279</v>
      </c>
      <c r="F61" s="11" t="s">
        <v>23</v>
      </c>
      <c r="G61" s="11">
        <v>18000</v>
      </c>
      <c r="H61" s="75">
        <v>30000</v>
      </c>
      <c r="I61" s="12">
        <v>5154</v>
      </c>
      <c r="J61" s="177"/>
      <c r="K61" s="177"/>
    </row>
    <row r="62" spans="1:11" x14ac:dyDescent="0.25">
      <c r="A62" s="57" t="s">
        <v>123</v>
      </c>
      <c r="B62" s="40" t="s">
        <v>23</v>
      </c>
      <c r="C62" s="11">
        <v>45</v>
      </c>
      <c r="D62" s="75">
        <v>49</v>
      </c>
      <c r="E62" s="40">
        <v>94</v>
      </c>
      <c r="F62" s="40" t="s">
        <v>23</v>
      </c>
      <c r="G62" s="11">
        <v>9645</v>
      </c>
      <c r="H62" s="75">
        <v>18000</v>
      </c>
      <c r="I62" s="12">
        <v>1316</v>
      </c>
      <c r="J62" s="177"/>
      <c r="K62" s="177"/>
    </row>
    <row r="63" spans="1:11" x14ac:dyDescent="0.25">
      <c r="A63" s="66" t="s">
        <v>124</v>
      </c>
      <c r="B63" s="67" t="s">
        <v>23</v>
      </c>
      <c r="C63" s="67">
        <v>364</v>
      </c>
      <c r="D63" s="228">
        <v>60</v>
      </c>
      <c r="E63" s="67">
        <v>424</v>
      </c>
      <c r="F63" s="71" t="s">
        <v>23</v>
      </c>
      <c r="G63" s="71">
        <v>16126</v>
      </c>
      <c r="H63" s="228">
        <v>20200</v>
      </c>
      <c r="I63" s="68">
        <v>7082</v>
      </c>
      <c r="J63" s="177"/>
      <c r="K63" s="177"/>
    </row>
    <row r="64" spans="1:11" x14ac:dyDescent="0.25">
      <c r="A64" s="57"/>
      <c r="B64" s="40"/>
      <c r="C64" s="40"/>
      <c r="D64" s="40"/>
      <c r="E64" s="40"/>
      <c r="F64" s="11"/>
      <c r="G64" s="11"/>
      <c r="H64" s="11"/>
      <c r="I64" s="41"/>
      <c r="J64" s="177"/>
      <c r="K64" s="177"/>
    </row>
    <row r="65" spans="1:11" x14ac:dyDescent="0.25">
      <c r="A65" s="66" t="s">
        <v>125</v>
      </c>
      <c r="B65" s="67" t="s">
        <v>23</v>
      </c>
      <c r="C65" s="67">
        <v>17</v>
      </c>
      <c r="D65" s="228">
        <v>19</v>
      </c>
      <c r="E65" s="67">
        <v>36</v>
      </c>
      <c r="F65" s="71" t="s">
        <v>23</v>
      </c>
      <c r="G65" s="71">
        <v>13250</v>
      </c>
      <c r="H65" s="228">
        <v>20500</v>
      </c>
      <c r="I65" s="68">
        <v>615</v>
      </c>
      <c r="J65" s="177"/>
      <c r="K65" s="177"/>
    </row>
    <row r="66" spans="1:11" x14ac:dyDescent="0.25">
      <c r="A66" s="57"/>
      <c r="B66" s="40"/>
      <c r="C66" s="40"/>
      <c r="D66" s="40"/>
      <c r="E66" s="40"/>
      <c r="F66" s="11"/>
      <c r="G66" s="11"/>
      <c r="H66" s="11"/>
      <c r="I66" s="41"/>
      <c r="J66" s="177"/>
      <c r="K66" s="177"/>
    </row>
    <row r="67" spans="1:11" x14ac:dyDescent="0.25">
      <c r="A67" s="57" t="s">
        <v>126</v>
      </c>
      <c r="B67" s="40" t="s">
        <v>23</v>
      </c>
      <c r="C67" s="11">
        <v>1</v>
      </c>
      <c r="D67" s="40" t="s">
        <v>23</v>
      </c>
      <c r="E67" s="40">
        <v>1</v>
      </c>
      <c r="F67" s="40" t="s">
        <v>23</v>
      </c>
      <c r="G67" s="11">
        <v>18000</v>
      </c>
      <c r="H67" s="40" t="s">
        <v>23</v>
      </c>
      <c r="I67" s="12">
        <v>18</v>
      </c>
      <c r="J67" s="177"/>
      <c r="K67" s="177"/>
    </row>
    <row r="68" spans="1:11" x14ac:dyDescent="0.25">
      <c r="A68" s="57" t="s">
        <v>127</v>
      </c>
      <c r="B68" s="40" t="s">
        <v>23</v>
      </c>
      <c r="C68" s="11">
        <v>2</v>
      </c>
      <c r="D68" s="40" t="s">
        <v>23</v>
      </c>
      <c r="E68" s="40">
        <v>2</v>
      </c>
      <c r="F68" s="40" t="s">
        <v>23</v>
      </c>
      <c r="G68" s="11">
        <v>18000</v>
      </c>
      <c r="H68" s="40" t="s">
        <v>23</v>
      </c>
      <c r="I68" s="12">
        <v>36</v>
      </c>
      <c r="J68" s="177"/>
      <c r="K68" s="177"/>
    </row>
    <row r="69" spans="1:11" x14ac:dyDescent="0.25">
      <c r="A69" s="66" t="s">
        <v>128</v>
      </c>
      <c r="B69" s="67" t="s">
        <v>23</v>
      </c>
      <c r="C69" s="67">
        <v>3</v>
      </c>
      <c r="D69" s="228" t="s">
        <v>23</v>
      </c>
      <c r="E69" s="67">
        <v>3</v>
      </c>
      <c r="F69" s="71" t="s">
        <v>23</v>
      </c>
      <c r="G69" s="71">
        <v>18000</v>
      </c>
      <c r="H69" s="228" t="s">
        <v>23</v>
      </c>
      <c r="I69" s="68">
        <v>54</v>
      </c>
      <c r="J69" s="177"/>
      <c r="K69" s="177"/>
    </row>
    <row r="70" spans="1:11" x14ac:dyDescent="0.25">
      <c r="A70" s="57"/>
      <c r="B70" s="40"/>
      <c r="C70" s="40"/>
      <c r="D70" s="40"/>
      <c r="E70" s="40"/>
      <c r="F70" s="11"/>
      <c r="G70" s="11"/>
      <c r="H70" s="11"/>
      <c r="I70" s="41"/>
      <c r="J70" s="177"/>
      <c r="K70" s="177"/>
    </row>
    <row r="71" spans="1:11" x14ac:dyDescent="0.25">
      <c r="A71" s="57" t="s">
        <v>129</v>
      </c>
      <c r="B71" s="40" t="s">
        <v>23</v>
      </c>
      <c r="C71" s="11">
        <v>43</v>
      </c>
      <c r="D71" s="11">
        <v>187</v>
      </c>
      <c r="E71" s="40">
        <v>230</v>
      </c>
      <c r="F71" s="40" t="s">
        <v>23</v>
      </c>
      <c r="G71" s="11">
        <v>10581</v>
      </c>
      <c r="H71" s="11">
        <v>21014</v>
      </c>
      <c r="I71" s="12">
        <v>4385</v>
      </c>
      <c r="J71" s="177"/>
      <c r="K71" s="177"/>
    </row>
    <row r="72" spans="1:11" x14ac:dyDescent="0.25">
      <c r="A72" s="57" t="s">
        <v>130</v>
      </c>
      <c r="B72" s="40">
        <v>16</v>
      </c>
      <c r="C72" s="11">
        <v>45</v>
      </c>
      <c r="D72" s="40" t="s">
        <v>23</v>
      </c>
      <c r="E72" s="40">
        <v>61</v>
      </c>
      <c r="F72" s="40">
        <v>1100</v>
      </c>
      <c r="G72" s="11">
        <v>15000</v>
      </c>
      <c r="H72" s="40" t="s">
        <v>23</v>
      </c>
      <c r="I72" s="12">
        <v>693</v>
      </c>
      <c r="J72" s="177"/>
      <c r="K72" s="177"/>
    </row>
    <row r="73" spans="1:11" x14ac:dyDescent="0.25">
      <c r="A73" s="57" t="s">
        <v>131</v>
      </c>
      <c r="B73" s="11" t="s">
        <v>23</v>
      </c>
      <c r="C73" s="11" t="s">
        <v>23</v>
      </c>
      <c r="D73" s="75" t="s">
        <v>23</v>
      </c>
      <c r="E73" s="40" t="s">
        <v>23</v>
      </c>
      <c r="F73" s="11" t="s">
        <v>23</v>
      </c>
      <c r="G73" s="11" t="s">
        <v>23</v>
      </c>
      <c r="H73" s="75" t="s">
        <v>23</v>
      </c>
      <c r="I73" s="12" t="s">
        <v>23</v>
      </c>
      <c r="J73" s="177"/>
      <c r="K73" s="177"/>
    </row>
    <row r="74" spans="1:11" x14ac:dyDescent="0.25">
      <c r="A74" s="57" t="s">
        <v>132</v>
      </c>
      <c r="B74" s="75" t="s">
        <v>23</v>
      </c>
      <c r="C74" s="11">
        <v>497</v>
      </c>
      <c r="D74" s="75">
        <v>516</v>
      </c>
      <c r="E74" s="40">
        <v>1013</v>
      </c>
      <c r="F74" s="75" t="s">
        <v>23</v>
      </c>
      <c r="G74" s="11">
        <v>12496</v>
      </c>
      <c r="H74" s="75">
        <v>24785</v>
      </c>
      <c r="I74" s="12">
        <v>18999</v>
      </c>
      <c r="J74" s="177"/>
      <c r="K74" s="177"/>
    </row>
    <row r="75" spans="1:11" x14ac:dyDescent="0.25">
      <c r="A75" s="57" t="s">
        <v>133</v>
      </c>
      <c r="B75" s="11" t="s">
        <v>23</v>
      </c>
      <c r="C75" s="11" t="s">
        <v>23</v>
      </c>
      <c r="D75" s="40" t="s">
        <v>23</v>
      </c>
      <c r="E75" s="40" t="s">
        <v>23</v>
      </c>
      <c r="F75" s="11" t="s">
        <v>23</v>
      </c>
      <c r="G75" s="11" t="s">
        <v>23</v>
      </c>
      <c r="H75" s="40" t="s">
        <v>23</v>
      </c>
      <c r="I75" s="12" t="s">
        <v>23</v>
      </c>
      <c r="J75" s="177"/>
      <c r="K75" s="177"/>
    </row>
    <row r="76" spans="1:11" x14ac:dyDescent="0.25">
      <c r="A76" s="57" t="s">
        <v>134</v>
      </c>
      <c r="B76" s="11" t="s">
        <v>23</v>
      </c>
      <c r="C76" s="11">
        <v>9</v>
      </c>
      <c r="D76" s="40" t="s">
        <v>23</v>
      </c>
      <c r="E76" s="40">
        <v>9</v>
      </c>
      <c r="F76" s="11" t="s">
        <v>23</v>
      </c>
      <c r="G76" s="11">
        <v>14000</v>
      </c>
      <c r="H76" s="40" t="s">
        <v>23</v>
      </c>
      <c r="I76" s="12">
        <v>126</v>
      </c>
      <c r="J76" s="177"/>
      <c r="K76" s="177"/>
    </row>
    <row r="77" spans="1:11" x14ac:dyDescent="0.25">
      <c r="A77" s="57" t="s">
        <v>135</v>
      </c>
      <c r="B77" s="75">
        <v>7</v>
      </c>
      <c r="C77" s="11">
        <v>18</v>
      </c>
      <c r="D77" s="75">
        <v>470</v>
      </c>
      <c r="E77" s="40">
        <v>495</v>
      </c>
      <c r="F77" s="75">
        <v>5000</v>
      </c>
      <c r="G77" s="11">
        <v>10500</v>
      </c>
      <c r="H77" s="75">
        <v>17000</v>
      </c>
      <c r="I77" s="12">
        <v>8214</v>
      </c>
      <c r="J77" s="177"/>
      <c r="K77" s="177"/>
    </row>
    <row r="78" spans="1:11" x14ac:dyDescent="0.25">
      <c r="A78" s="57" t="s">
        <v>136</v>
      </c>
      <c r="B78" s="40" t="s">
        <v>23</v>
      </c>
      <c r="C78" s="11">
        <v>8</v>
      </c>
      <c r="D78" s="40" t="s">
        <v>23</v>
      </c>
      <c r="E78" s="40">
        <v>8</v>
      </c>
      <c r="F78" s="40" t="s">
        <v>23</v>
      </c>
      <c r="G78" s="11">
        <v>10000</v>
      </c>
      <c r="H78" s="40" t="s">
        <v>23</v>
      </c>
      <c r="I78" s="12">
        <v>80</v>
      </c>
      <c r="J78" s="177"/>
      <c r="K78" s="177"/>
    </row>
    <row r="79" spans="1:11" x14ac:dyDescent="0.25">
      <c r="A79" s="66" t="s">
        <v>137</v>
      </c>
      <c r="B79" s="67">
        <v>23</v>
      </c>
      <c r="C79" s="67">
        <v>620</v>
      </c>
      <c r="D79" s="228">
        <v>1173</v>
      </c>
      <c r="E79" s="67">
        <v>1816</v>
      </c>
      <c r="F79" s="71">
        <v>2287</v>
      </c>
      <c r="G79" s="71">
        <v>12477</v>
      </c>
      <c r="H79" s="228">
        <v>21065</v>
      </c>
      <c r="I79" s="68">
        <v>32497</v>
      </c>
      <c r="J79" s="177"/>
      <c r="K79" s="177"/>
    </row>
    <row r="80" spans="1:11" x14ac:dyDescent="0.25">
      <c r="A80" s="57"/>
      <c r="B80" s="40"/>
      <c r="C80" s="40"/>
      <c r="D80" s="40"/>
      <c r="E80" s="40"/>
      <c r="F80" s="11"/>
      <c r="G80" s="11"/>
      <c r="H80" s="11"/>
      <c r="I80" s="41"/>
      <c r="J80" s="177"/>
      <c r="K80" s="177"/>
    </row>
    <row r="81" spans="1:9" x14ac:dyDescent="0.25">
      <c r="A81" s="57" t="s">
        <v>138</v>
      </c>
      <c r="B81" s="75">
        <v>8</v>
      </c>
      <c r="C81" s="11">
        <v>68</v>
      </c>
      <c r="D81" s="75">
        <v>21</v>
      </c>
      <c r="E81" s="40">
        <v>97</v>
      </c>
      <c r="F81" s="75">
        <v>4500</v>
      </c>
      <c r="G81" s="11">
        <v>15816</v>
      </c>
      <c r="H81" s="75">
        <v>30000</v>
      </c>
      <c r="I81" s="12">
        <v>1730</v>
      </c>
    </row>
    <row r="82" spans="1:9" x14ac:dyDescent="0.25">
      <c r="A82" s="57" t="s">
        <v>139</v>
      </c>
      <c r="B82" s="11" t="s">
        <v>23</v>
      </c>
      <c r="C82" s="11">
        <v>80</v>
      </c>
      <c r="D82" s="75">
        <v>67</v>
      </c>
      <c r="E82" s="40">
        <v>147</v>
      </c>
      <c r="F82" s="11" t="s">
        <v>23</v>
      </c>
      <c r="G82" s="11">
        <v>15000</v>
      </c>
      <c r="H82" s="75">
        <v>25000</v>
      </c>
      <c r="I82" s="12">
        <v>2866</v>
      </c>
    </row>
    <row r="83" spans="1:9" x14ac:dyDescent="0.25">
      <c r="A83" s="66" t="s">
        <v>140</v>
      </c>
      <c r="B83" s="67">
        <v>8</v>
      </c>
      <c r="C83" s="67">
        <v>148</v>
      </c>
      <c r="D83" s="228">
        <v>88</v>
      </c>
      <c r="E83" s="67">
        <v>244</v>
      </c>
      <c r="F83" s="71">
        <v>4500</v>
      </c>
      <c r="G83" s="71">
        <v>15375</v>
      </c>
      <c r="H83" s="228">
        <v>26193</v>
      </c>
      <c r="I83" s="68">
        <v>4596</v>
      </c>
    </row>
    <row r="84" spans="1:9" x14ac:dyDescent="0.25">
      <c r="A84" s="57"/>
      <c r="B84" s="40"/>
      <c r="C84" s="40"/>
      <c r="D84" s="40"/>
      <c r="E84" s="40"/>
      <c r="F84" s="11"/>
      <c r="G84" s="11"/>
      <c r="H84" s="11"/>
      <c r="I84" s="12"/>
    </row>
    <row r="85" spans="1:9" ht="13.8" thickBot="1" x14ac:dyDescent="0.3">
      <c r="A85" s="60" t="s">
        <v>141</v>
      </c>
      <c r="B85" s="47">
        <v>150</v>
      </c>
      <c r="C85" s="47">
        <v>5865</v>
      </c>
      <c r="D85" s="47">
        <v>1525</v>
      </c>
      <c r="E85" s="47">
        <v>7540</v>
      </c>
      <c r="F85" s="149">
        <v>7912</v>
      </c>
      <c r="G85" s="149">
        <v>16804</v>
      </c>
      <c r="H85" s="149">
        <v>22266</v>
      </c>
      <c r="I85" s="48">
        <v>143289</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Hoja178">
    <pageSetUpPr fitToPage="1"/>
  </sheetPr>
  <dimension ref="A1:F21"/>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1" width="21.6640625" style="272" customWidth="1"/>
    <col min="2" max="6" width="19.88671875" style="272" customWidth="1"/>
    <col min="7" max="8" width="11.44140625" style="272"/>
    <col min="9" max="9" width="11.109375" style="272" customWidth="1"/>
    <col min="10" max="17" width="12" style="272" customWidth="1"/>
    <col min="18" max="16384" width="11.44140625" style="272"/>
  </cols>
  <sheetData>
    <row r="1" spans="1:6" s="300" customFormat="1" ht="17.399999999999999" x14ac:dyDescent="0.3">
      <c r="A1" s="2014" t="s">
        <v>0</v>
      </c>
      <c r="B1" s="2014"/>
      <c r="C1" s="2014"/>
      <c r="D1" s="2014"/>
      <c r="E1" s="2014"/>
      <c r="F1" s="2014"/>
    </row>
    <row r="2" spans="1:6" s="301" customFormat="1" ht="12.75" customHeight="1" x14ac:dyDescent="0.25"/>
    <row r="3" spans="1:6" s="301" customFormat="1" ht="13.8" x14ac:dyDescent="0.25">
      <c r="A3" s="2022" t="s">
        <v>666</v>
      </c>
      <c r="B3" s="2022"/>
      <c r="C3" s="2022"/>
      <c r="D3" s="2022"/>
      <c r="E3" s="2022"/>
      <c r="F3" s="2022"/>
    </row>
    <row r="4" spans="1:6" s="301" customFormat="1" ht="13.8" x14ac:dyDescent="0.25">
      <c r="A4" s="2022" t="s">
        <v>240</v>
      </c>
      <c r="B4" s="2022"/>
      <c r="C4" s="2022"/>
      <c r="D4" s="2022"/>
      <c r="E4" s="2022"/>
      <c r="F4" s="2022"/>
    </row>
    <row r="5" spans="1:6" s="301" customFormat="1" ht="13.5" customHeight="1" thickBot="1" x14ac:dyDescent="0.3">
      <c r="A5" s="302"/>
      <c r="B5" s="303"/>
      <c r="C5" s="303"/>
      <c r="D5" s="303"/>
      <c r="E5" s="303"/>
      <c r="F5" s="303"/>
    </row>
    <row r="6" spans="1:6" ht="22.5" customHeight="1" x14ac:dyDescent="0.25">
      <c r="A6" s="2136" t="s">
        <v>2</v>
      </c>
      <c r="B6" s="125"/>
      <c r="C6" s="125"/>
      <c r="D6" s="125"/>
      <c r="E6" s="126" t="s">
        <v>142</v>
      </c>
      <c r="F6" s="127"/>
    </row>
    <row r="7" spans="1:6" ht="12.75" customHeight="1" x14ac:dyDescent="0.25">
      <c r="A7" s="2137"/>
      <c r="B7" s="109" t="s">
        <v>3</v>
      </c>
      <c r="C7" s="109" t="s">
        <v>10</v>
      </c>
      <c r="D7" s="109" t="s">
        <v>521</v>
      </c>
      <c r="E7" s="109" t="s">
        <v>143</v>
      </c>
      <c r="F7" s="35" t="s">
        <v>5</v>
      </c>
    </row>
    <row r="8" spans="1:6" ht="15" customHeight="1" x14ac:dyDescent="0.25">
      <c r="A8" s="2137"/>
      <c r="B8" s="109" t="s">
        <v>6</v>
      </c>
      <c r="C8" s="109" t="s">
        <v>145</v>
      </c>
      <c r="D8" s="54" t="s">
        <v>7</v>
      </c>
      <c r="E8" s="109" t="s">
        <v>146</v>
      </c>
      <c r="F8" s="35" t="s">
        <v>8</v>
      </c>
    </row>
    <row r="9" spans="1:6" ht="13.8" thickBot="1" x14ac:dyDescent="0.3">
      <c r="A9" s="2138"/>
      <c r="B9" s="55"/>
      <c r="C9" s="55"/>
      <c r="D9" s="55"/>
      <c r="E9" s="116" t="s">
        <v>147</v>
      </c>
      <c r="F9" s="129"/>
    </row>
    <row r="10" spans="1:6" x14ac:dyDescent="0.25">
      <c r="A10" s="883">
        <v>2009</v>
      </c>
      <c r="B10" s="752">
        <v>13.552</v>
      </c>
      <c r="C10" s="759">
        <v>67.773760330578511</v>
      </c>
      <c r="D10" s="752">
        <v>91.846999999999994</v>
      </c>
      <c r="E10" s="757">
        <v>61.08</v>
      </c>
      <c r="F10" s="758">
        <v>56100.147599999989</v>
      </c>
    </row>
    <row r="11" spans="1:6" x14ac:dyDescent="0.25">
      <c r="A11" s="883">
        <v>2010</v>
      </c>
      <c r="B11" s="752">
        <v>13.288</v>
      </c>
      <c r="C11" s="759">
        <v>62.861228175797706</v>
      </c>
      <c r="D11" s="752">
        <v>83.53</v>
      </c>
      <c r="E11" s="757">
        <v>68.010000000000005</v>
      </c>
      <c r="F11" s="758">
        <v>56808.753000000004</v>
      </c>
    </row>
    <row r="12" spans="1:6" x14ac:dyDescent="0.25">
      <c r="A12" s="904">
        <v>2011</v>
      </c>
      <c r="B12" s="752">
        <v>12.337999999999999</v>
      </c>
      <c r="C12" s="759">
        <v>69.136002593613227</v>
      </c>
      <c r="D12" s="752">
        <v>85.3</v>
      </c>
      <c r="E12" s="757">
        <v>60.24</v>
      </c>
      <c r="F12" s="758">
        <v>51384.72</v>
      </c>
    </row>
    <row r="13" spans="1:6" x14ac:dyDescent="0.25">
      <c r="A13" s="904">
        <v>2012</v>
      </c>
      <c r="B13" s="752">
        <v>11.603999999999999</v>
      </c>
      <c r="C13" s="759">
        <v>68.520337814546707</v>
      </c>
      <c r="D13" s="752">
        <v>79.510999999999996</v>
      </c>
      <c r="E13" s="757">
        <v>59.91</v>
      </c>
      <c r="F13" s="758">
        <v>47635.040099999998</v>
      </c>
    </row>
    <row r="14" spans="1:6" x14ac:dyDescent="0.25">
      <c r="A14" s="904">
        <v>2013</v>
      </c>
      <c r="B14" s="752">
        <v>11.867000000000001</v>
      </c>
      <c r="C14" s="759">
        <v>72.133647931237888</v>
      </c>
      <c r="D14" s="752">
        <v>85.600999999999999</v>
      </c>
      <c r="E14" s="757">
        <v>65.37</v>
      </c>
      <c r="F14" s="758">
        <v>55957.373700000011</v>
      </c>
    </row>
    <row r="15" spans="1:6" x14ac:dyDescent="0.25">
      <c r="A15" s="904">
        <v>2014</v>
      </c>
      <c r="B15" s="752">
        <v>13.624000000000001</v>
      </c>
      <c r="C15" s="759">
        <v>72.57633587786259</v>
      </c>
      <c r="D15" s="752">
        <v>98.878</v>
      </c>
      <c r="E15" s="757">
        <v>61.24</v>
      </c>
      <c r="F15" s="758">
        <v>60552.887200000005</v>
      </c>
    </row>
    <row r="16" spans="1:6" x14ac:dyDescent="0.25">
      <c r="A16" s="904">
        <v>2015</v>
      </c>
      <c r="B16" s="752">
        <v>13.74</v>
      </c>
      <c r="C16" s="759">
        <v>61.648471615720524</v>
      </c>
      <c r="D16" s="752">
        <v>84.704999999999998</v>
      </c>
      <c r="E16" s="757">
        <v>52.43</v>
      </c>
      <c r="F16" s="758">
        <v>44411</v>
      </c>
    </row>
    <row r="17" spans="1:6" x14ac:dyDescent="0.25">
      <c r="A17" s="904">
        <v>2016</v>
      </c>
      <c r="B17" s="752">
        <v>15.663</v>
      </c>
      <c r="C17" s="759">
        <v>74.778778011875119</v>
      </c>
      <c r="D17" s="752">
        <v>117.126</v>
      </c>
      <c r="E17" s="757">
        <v>49.65</v>
      </c>
      <c r="F17" s="758">
        <v>58153</v>
      </c>
    </row>
    <row r="18" spans="1:6" x14ac:dyDescent="0.25">
      <c r="A18" s="904">
        <v>2017</v>
      </c>
      <c r="B18" s="752">
        <v>14.263</v>
      </c>
      <c r="C18" s="759">
        <v>73.246862511393104</v>
      </c>
      <c r="D18" s="752">
        <v>104.47199999999999</v>
      </c>
      <c r="E18" s="757">
        <v>46.46</v>
      </c>
      <c r="F18" s="758">
        <v>48537.691200000001</v>
      </c>
    </row>
    <row r="19" spans="1:6" x14ac:dyDescent="0.25">
      <c r="A19" s="904">
        <v>2018</v>
      </c>
      <c r="B19" s="873">
        <v>13.824999999999999</v>
      </c>
      <c r="C19" s="878">
        <v>79.037974683544306</v>
      </c>
      <c r="D19" s="873">
        <v>109.27</v>
      </c>
      <c r="E19" s="876">
        <v>42.9</v>
      </c>
      <c r="F19" s="877">
        <v>46876.83</v>
      </c>
    </row>
    <row r="20" spans="1:6" ht="13.8" thickBot="1" x14ac:dyDescent="0.3">
      <c r="A20" s="905">
        <v>2019</v>
      </c>
      <c r="B20" s="752">
        <v>16.686</v>
      </c>
      <c r="C20" s="759">
        <v>76.102121539014732</v>
      </c>
      <c r="D20" s="752">
        <v>126.98399999999999</v>
      </c>
      <c r="E20" s="1934">
        <v>41.55</v>
      </c>
      <c r="F20" s="1933">
        <v>52761.851999999992</v>
      </c>
    </row>
    <row r="21" spans="1:6" ht="13.2" customHeight="1" x14ac:dyDescent="0.25">
      <c r="A21" s="933" t="s">
        <v>688</v>
      </c>
      <c r="B21" s="307"/>
      <c r="C21" s="307"/>
      <c r="D21" s="307"/>
      <c r="E21" s="307"/>
      <c r="F21" s="307"/>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179">
    <pageSetUpPr fitToPage="1"/>
  </sheetPr>
  <dimension ref="A1:L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44140625" style="172" customWidth="1"/>
    <col min="2" max="9" width="17.109375" style="172" customWidth="1"/>
    <col min="10" max="16384" width="11.44140625" style="172"/>
  </cols>
  <sheetData>
    <row r="1" spans="1:12" s="80" customFormat="1" ht="17.399999999999999" x14ac:dyDescent="0.3">
      <c r="A1" s="2009" t="s">
        <v>0</v>
      </c>
      <c r="B1" s="2009"/>
      <c r="C1" s="2009"/>
      <c r="D1" s="2009"/>
      <c r="E1" s="2009"/>
      <c r="F1" s="2009"/>
      <c r="G1" s="2009"/>
      <c r="H1" s="2009"/>
      <c r="I1" s="2009"/>
    </row>
    <row r="2" spans="1:12" s="81" customFormat="1" ht="12.75" customHeight="1" x14ac:dyDescent="0.25">
      <c r="A2" s="275"/>
    </row>
    <row r="3" spans="1:12" s="81" customFormat="1" ht="13.8" x14ac:dyDescent="0.25">
      <c r="A3" s="2002" t="s">
        <v>801</v>
      </c>
      <c r="B3" s="2002"/>
      <c r="C3" s="2002"/>
      <c r="D3" s="2002"/>
      <c r="E3" s="2002"/>
      <c r="F3" s="2002"/>
      <c r="G3" s="2002"/>
      <c r="H3" s="2002"/>
      <c r="I3" s="2002"/>
      <c r="J3" s="113"/>
      <c r="K3" s="113"/>
      <c r="L3" s="113"/>
    </row>
    <row r="4" spans="1:12" s="81" customFormat="1" ht="13.5" customHeight="1" thickBot="1" x14ac:dyDescent="0.3">
      <c r="A4" s="5"/>
      <c r="B4" s="6"/>
      <c r="C4" s="6"/>
      <c r="D4" s="6"/>
      <c r="E4" s="6"/>
      <c r="F4" s="6"/>
      <c r="G4" s="6"/>
      <c r="H4" s="6"/>
      <c r="I4" s="6"/>
    </row>
    <row r="5" spans="1:12" s="380" customFormat="1" ht="27.75" customHeight="1" x14ac:dyDescent="0.25">
      <c r="A5" s="2005" t="s">
        <v>77</v>
      </c>
      <c r="B5" s="366" t="s">
        <v>241</v>
      </c>
      <c r="C5" s="367"/>
      <c r="D5" s="367"/>
      <c r="E5" s="368"/>
      <c r="F5" s="366" t="s">
        <v>178</v>
      </c>
      <c r="G5" s="367"/>
      <c r="H5" s="367"/>
      <c r="I5" s="1999" t="s">
        <v>11</v>
      </c>
    </row>
    <row r="6" spans="1:12" s="380" customFormat="1" ht="27.75" customHeight="1" x14ac:dyDescent="0.25">
      <c r="A6" s="2006"/>
      <c r="B6" s="2160" t="s">
        <v>17</v>
      </c>
      <c r="C6" s="188" t="s">
        <v>18</v>
      </c>
      <c r="D6" s="189"/>
      <c r="E6" s="2160" t="s">
        <v>19</v>
      </c>
      <c r="F6" s="2160" t="s">
        <v>17</v>
      </c>
      <c r="G6" s="188" t="s">
        <v>18</v>
      </c>
      <c r="H6" s="190"/>
      <c r="I6" s="2000"/>
    </row>
    <row r="7" spans="1:12" s="380" customFormat="1" ht="27.75" customHeight="1" thickBot="1" x14ac:dyDescent="0.3">
      <c r="A7" s="2006"/>
      <c r="B7" s="2165"/>
      <c r="C7" s="662" t="s">
        <v>393</v>
      </c>
      <c r="D7" s="662" t="s">
        <v>394</v>
      </c>
      <c r="E7" s="2165" t="s">
        <v>19</v>
      </c>
      <c r="F7" s="2165"/>
      <c r="G7" s="662" t="s">
        <v>393</v>
      </c>
      <c r="H7" s="662" t="s">
        <v>394</v>
      </c>
      <c r="I7" s="2000"/>
    </row>
    <row r="8" spans="1:12" x14ac:dyDescent="0.25">
      <c r="A8" s="65" t="s">
        <v>81</v>
      </c>
      <c r="B8" s="110" t="s">
        <v>23</v>
      </c>
      <c r="C8" s="110">
        <v>28</v>
      </c>
      <c r="D8" s="37" t="s">
        <v>23</v>
      </c>
      <c r="E8" s="37">
        <v>28</v>
      </c>
      <c r="F8" s="110" t="s">
        <v>23</v>
      </c>
      <c r="G8" s="110">
        <v>6420</v>
      </c>
      <c r="H8" s="37" t="s">
        <v>23</v>
      </c>
      <c r="I8" s="117">
        <v>180</v>
      </c>
      <c r="J8" s="177"/>
      <c r="K8" s="177"/>
    </row>
    <row r="9" spans="1:12" x14ac:dyDescent="0.25">
      <c r="A9" s="57" t="s">
        <v>82</v>
      </c>
      <c r="B9" s="11" t="s">
        <v>23</v>
      </c>
      <c r="C9" s="11">
        <v>12</v>
      </c>
      <c r="D9" s="40" t="s">
        <v>23</v>
      </c>
      <c r="E9" s="40">
        <v>12</v>
      </c>
      <c r="F9" s="11" t="s">
        <v>23</v>
      </c>
      <c r="G9" s="11">
        <v>5860</v>
      </c>
      <c r="H9" s="40" t="s">
        <v>23</v>
      </c>
      <c r="I9" s="12">
        <v>70</v>
      </c>
      <c r="J9" s="177"/>
      <c r="K9" s="177"/>
    </row>
    <row r="10" spans="1:12" x14ac:dyDescent="0.25">
      <c r="A10" s="57" t="s">
        <v>83</v>
      </c>
      <c r="B10" s="40" t="s">
        <v>23</v>
      </c>
      <c r="C10" s="40">
        <v>29</v>
      </c>
      <c r="D10" s="40" t="s">
        <v>23</v>
      </c>
      <c r="E10" s="40">
        <v>29</v>
      </c>
      <c r="F10" s="11" t="s">
        <v>23</v>
      </c>
      <c r="G10" s="11">
        <v>3500</v>
      </c>
      <c r="H10" s="40" t="s">
        <v>23</v>
      </c>
      <c r="I10" s="41">
        <v>102</v>
      </c>
      <c r="J10" s="177"/>
      <c r="K10" s="177"/>
    </row>
    <row r="11" spans="1:12" x14ac:dyDescent="0.25">
      <c r="A11" s="57" t="s">
        <v>84</v>
      </c>
      <c r="B11" s="11" t="s">
        <v>23</v>
      </c>
      <c r="C11" s="11">
        <v>29</v>
      </c>
      <c r="D11" s="75" t="s">
        <v>23</v>
      </c>
      <c r="E11" s="40">
        <v>29</v>
      </c>
      <c r="F11" s="11" t="s">
        <v>23</v>
      </c>
      <c r="G11" s="11">
        <v>4410</v>
      </c>
      <c r="H11" s="75" t="s">
        <v>23</v>
      </c>
      <c r="I11" s="12">
        <v>128</v>
      </c>
      <c r="J11" s="177"/>
      <c r="K11" s="177"/>
    </row>
    <row r="12" spans="1:12" x14ac:dyDescent="0.25">
      <c r="A12" s="66" t="s">
        <v>85</v>
      </c>
      <c r="B12" s="67" t="s">
        <v>23</v>
      </c>
      <c r="C12" s="67">
        <v>98</v>
      </c>
      <c r="D12" s="228" t="s">
        <v>23</v>
      </c>
      <c r="E12" s="67">
        <v>98</v>
      </c>
      <c r="F12" s="71" t="s">
        <v>23</v>
      </c>
      <c r="G12" s="71">
        <v>4893</v>
      </c>
      <c r="H12" s="228" t="s">
        <v>23</v>
      </c>
      <c r="I12" s="68">
        <v>480</v>
      </c>
      <c r="J12" s="177"/>
      <c r="K12" s="177"/>
    </row>
    <row r="13" spans="1:12" x14ac:dyDescent="0.25">
      <c r="A13" s="57"/>
      <c r="B13" s="40"/>
      <c r="C13" s="40"/>
      <c r="D13" s="40"/>
      <c r="E13" s="40"/>
      <c r="F13" s="11"/>
      <c r="G13" s="11"/>
      <c r="H13" s="40"/>
      <c r="I13" s="41"/>
      <c r="J13" s="177"/>
      <c r="K13" s="177"/>
    </row>
    <row r="14" spans="1:12" x14ac:dyDescent="0.25">
      <c r="A14" s="66" t="s">
        <v>86</v>
      </c>
      <c r="B14" s="67">
        <v>13</v>
      </c>
      <c r="C14" s="67" t="s">
        <v>23</v>
      </c>
      <c r="D14" s="228" t="s">
        <v>23</v>
      </c>
      <c r="E14" s="67">
        <v>13</v>
      </c>
      <c r="F14" s="71">
        <v>5000</v>
      </c>
      <c r="G14" s="71" t="s">
        <v>23</v>
      </c>
      <c r="H14" s="228" t="s">
        <v>23</v>
      </c>
      <c r="I14" s="68">
        <v>65</v>
      </c>
      <c r="J14" s="177"/>
      <c r="K14" s="177"/>
    </row>
    <row r="15" spans="1:12" x14ac:dyDescent="0.25">
      <c r="A15" s="57"/>
      <c r="B15" s="40"/>
      <c r="C15" s="40"/>
      <c r="D15" s="40"/>
      <c r="E15" s="40"/>
      <c r="F15" s="11"/>
      <c r="G15" s="11"/>
      <c r="H15" s="40"/>
      <c r="I15" s="41"/>
      <c r="J15" s="177"/>
      <c r="K15" s="177"/>
    </row>
    <row r="16" spans="1:12" x14ac:dyDescent="0.25">
      <c r="A16" s="66" t="s">
        <v>87</v>
      </c>
      <c r="B16" s="67" t="s">
        <v>23</v>
      </c>
      <c r="C16" s="67" t="s">
        <v>23</v>
      </c>
      <c r="D16" s="228" t="s">
        <v>23</v>
      </c>
      <c r="E16" s="67" t="s">
        <v>23</v>
      </c>
      <c r="F16" s="71" t="s">
        <v>23</v>
      </c>
      <c r="G16" s="71" t="s">
        <v>23</v>
      </c>
      <c r="H16" s="228" t="s">
        <v>23</v>
      </c>
      <c r="I16" s="68" t="s">
        <v>23</v>
      </c>
      <c r="J16" s="177"/>
      <c r="K16" s="177"/>
    </row>
    <row r="17" spans="1:11" x14ac:dyDescent="0.25">
      <c r="A17" s="57"/>
      <c r="B17" s="11"/>
      <c r="C17" s="75"/>
      <c r="D17" s="40"/>
      <c r="E17" s="40"/>
      <c r="F17" s="11"/>
      <c r="G17" s="75"/>
      <c r="H17" s="40"/>
      <c r="I17" s="12"/>
      <c r="J17" s="177"/>
      <c r="K17" s="177"/>
    </row>
    <row r="18" spans="1:11" x14ac:dyDescent="0.25">
      <c r="A18" s="57" t="s">
        <v>160</v>
      </c>
      <c r="B18" s="11" t="s">
        <v>23</v>
      </c>
      <c r="C18" s="11">
        <v>4</v>
      </c>
      <c r="D18" s="40" t="s">
        <v>23</v>
      </c>
      <c r="E18" s="40">
        <v>4</v>
      </c>
      <c r="F18" s="11" t="s">
        <v>23</v>
      </c>
      <c r="G18" s="11">
        <v>7200</v>
      </c>
      <c r="H18" s="40" t="s">
        <v>23</v>
      </c>
      <c r="I18" s="12">
        <v>29</v>
      </c>
      <c r="J18" s="177"/>
      <c r="K18" s="177"/>
    </row>
    <row r="19" spans="1:11" x14ac:dyDescent="0.25">
      <c r="A19" s="57" t="s">
        <v>89</v>
      </c>
      <c r="B19" s="11">
        <v>15</v>
      </c>
      <c r="C19" s="11">
        <v>5</v>
      </c>
      <c r="D19" s="40" t="s">
        <v>23</v>
      </c>
      <c r="E19" s="40">
        <v>20</v>
      </c>
      <c r="F19" s="11">
        <v>7140</v>
      </c>
      <c r="G19" s="11">
        <v>3900</v>
      </c>
      <c r="H19" s="40" t="s">
        <v>23</v>
      </c>
      <c r="I19" s="12">
        <v>127</v>
      </c>
    </row>
    <row r="20" spans="1:11" x14ac:dyDescent="0.25">
      <c r="A20" s="57" t="s">
        <v>90</v>
      </c>
      <c r="B20" s="40">
        <v>18</v>
      </c>
      <c r="C20" s="40">
        <v>6</v>
      </c>
      <c r="D20" s="40" t="s">
        <v>23</v>
      </c>
      <c r="E20" s="40">
        <v>24</v>
      </c>
      <c r="F20" s="11">
        <v>4600</v>
      </c>
      <c r="G20" s="11">
        <v>8200</v>
      </c>
      <c r="H20" s="40" t="s">
        <v>23</v>
      </c>
      <c r="I20" s="41">
        <v>132</v>
      </c>
      <c r="J20" s="177"/>
      <c r="K20" s="177"/>
    </row>
    <row r="21" spans="1:11" x14ac:dyDescent="0.25">
      <c r="A21" s="66" t="s">
        <v>91</v>
      </c>
      <c r="B21" s="67">
        <v>33</v>
      </c>
      <c r="C21" s="67">
        <v>15</v>
      </c>
      <c r="D21" s="228" t="s">
        <v>23</v>
      </c>
      <c r="E21" s="67">
        <v>48</v>
      </c>
      <c r="F21" s="71">
        <v>5755</v>
      </c>
      <c r="G21" s="71">
        <v>6500</v>
      </c>
      <c r="H21" s="228" t="s">
        <v>23</v>
      </c>
      <c r="I21" s="68">
        <v>288</v>
      </c>
      <c r="J21" s="177"/>
      <c r="K21" s="177"/>
    </row>
    <row r="22" spans="1:11" x14ac:dyDescent="0.25">
      <c r="A22" s="57"/>
      <c r="B22" s="40"/>
      <c r="C22" s="40"/>
      <c r="D22" s="40"/>
      <c r="E22" s="40"/>
      <c r="F22" s="11"/>
      <c r="G22" s="11"/>
      <c r="H22" s="40"/>
      <c r="I22" s="41"/>
      <c r="J22" s="177"/>
      <c r="K22" s="177"/>
    </row>
    <row r="23" spans="1:11" x14ac:dyDescent="0.25">
      <c r="A23" s="66" t="s">
        <v>92</v>
      </c>
      <c r="B23" s="67" t="s">
        <v>23</v>
      </c>
      <c r="C23" s="67">
        <v>2671</v>
      </c>
      <c r="D23" s="228" t="s">
        <v>23</v>
      </c>
      <c r="E23" s="67">
        <v>2671</v>
      </c>
      <c r="F23" s="71" t="s">
        <v>23</v>
      </c>
      <c r="G23" s="71">
        <v>7804</v>
      </c>
      <c r="H23" s="228" t="s">
        <v>23</v>
      </c>
      <c r="I23" s="68">
        <v>20844</v>
      </c>
      <c r="J23" s="177"/>
      <c r="K23" s="177"/>
    </row>
    <row r="24" spans="1:11" x14ac:dyDescent="0.25">
      <c r="A24" s="57"/>
      <c r="B24" s="40"/>
      <c r="C24" s="40"/>
      <c r="D24" s="40"/>
      <c r="E24" s="40"/>
      <c r="F24" s="11"/>
      <c r="G24" s="11"/>
      <c r="H24" s="40"/>
      <c r="I24" s="41"/>
      <c r="J24" s="177"/>
      <c r="K24" s="177"/>
    </row>
    <row r="25" spans="1:11" x14ac:dyDescent="0.25">
      <c r="A25" s="66" t="s">
        <v>93</v>
      </c>
      <c r="B25" s="67" t="s">
        <v>23</v>
      </c>
      <c r="C25" s="67">
        <v>1683</v>
      </c>
      <c r="D25" s="228">
        <v>3</v>
      </c>
      <c r="E25" s="67">
        <v>1686</v>
      </c>
      <c r="F25" s="71" t="s">
        <v>23</v>
      </c>
      <c r="G25" s="71">
        <v>9400</v>
      </c>
      <c r="H25" s="228">
        <v>15000</v>
      </c>
      <c r="I25" s="68">
        <v>15865</v>
      </c>
      <c r="J25" s="177"/>
      <c r="K25" s="177"/>
    </row>
    <row r="26" spans="1:11" x14ac:dyDescent="0.25">
      <c r="A26" s="57"/>
      <c r="B26" s="40"/>
      <c r="C26" s="40"/>
      <c r="D26" s="40"/>
      <c r="E26" s="40"/>
      <c r="F26" s="40"/>
      <c r="G26" s="11"/>
      <c r="H26" s="40"/>
      <c r="I26" s="41"/>
      <c r="J26" s="177"/>
      <c r="K26" s="177"/>
    </row>
    <row r="27" spans="1:11" x14ac:dyDescent="0.25">
      <c r="A27" s="57" t="s">
        <v>94</v>
      </c>
      <c r="B27" s="40" t="s">
        <v>23</v>
      </c>
      <c r="C27" s="11">
        <v>4778</v>
      </c>
      <c r="D27" s="40" t="s">
        <v>23</v>
      </c>
      <c r="E27" s="40">
        <v>4778</v>
      </c>
      <c r="F27" s="75" t="s">
        <v>23</v>
      </c>
      <c r="G27" s="11">
        <v>7272</v>
      </c>
      <c r="H27" s="40" t="s">
        <v>23</v>
      </c>
      <c r="I27" s="12">
        <v>34745</v>
      </c>
      <c r="J27" s="177"/>
      <c r="K27" s="177"/>
    </row>
    <row r="28" spans="1:11" x14ac:dyDescent="0.25">
      <c r="A28" s="57" t="s">
        <v>95</v>
      </c>
      <c r="B28" s="11" t="s">
        <v>23</v>
      </c>
      <c r="C28" s="11" t="s">
        <v>23</v>
      </c>
      <c r="D28" s="40" t="s">
        <v>23</v>
      </c>
      <c r="E28" s="40" t="s">
        <v>23</v>
      </c>
      <c r="F28" s="11" t="s">
        <v>23</v>
      </c>
      <c r="G28" s="11" t="s">
        <v>23</v>
      </c>
      <c r="H28" s="40" t="s">
        <v>23</v>
      </c>
      <c r="I28" s="12" t="s">
        <v>23</v>
      </c>
    </row>
    <row r="29" spans="1:11" x14ac:dyDescent="0.25">
      <c r="A29" s="57" t="s">
        <v>96</v>
      </c>
      <c r="B29" s="40" t="s">
        <v>23</v>
      </c>
      <c r="C29" s="40">
        <v>1531</v>
      </c>
      <c r="D29" s="40" t="s">
        <v>23</v>
      </c>
      <c r="E29" s="40">
        <v>1531</v>
      </c>
      <c r="F29" s="11" t="s">
        <v>23</v>
      </c>
      <c r="G29" s="11">
        <v>6700</v>
      </c>
      <c r="H29" s="40" t="s">
        <v>23</v>
      </c>
      <c r="I29" s="41">
        <v>10257</v>
      </c>
      <c r="J29" s="177"/>
      <c r="K29" s="177"/>
    </row>
    <row r="30" spans="1:11" x14ac:dyDescent="0.25">
      <c r="A30" s="66" t="s">
        <v>97</v>
      </c>
      <c r="B30" s="67" t="s">
        <v>23</v>
      </c>
      <c r="C30" s="67">
        <v>6309</v>
      </c>
      <c r="D30" s="228" t="s">
        <v>23</v>
      </c>
      <c r="E30" s="67">
        <v>6309</v>
      </c>
      <c r="F30" s="71" t="s">
        <v>23</v>
      </c>
      <c r="G30" s="71">
        <v>7133</v>
      </c>
      <c r="H30" s="228" t="s">
        <v>23</v>
      </c>
      <c r="I30" s="68">
        <v>45002</v>
      </c>
      <c r="J30" s="177"/>
      <c r="K30" s="177"/>
    </row>
    <row r="31" spans="1:11" x14ac:dyDescent="0.25">
      <c r="A31" s="57"/>
      <c r="B31" s="73"/>
      <c r="C31" s="73"/>
      <c r="D31" s="40"/>
      <c r="E31" s="40"/>
      <c r="F31" s="73"/>
      <c r="G31" s="73"/>
      <c r="H31" s="40"/>
      <c r="I31" s="12"/>
      <c r="J31" s="177"/>
      <c r="K31" s="177"/>
    </row>
    <row r="32" spans="1:11" x14ac:dyDescent="0.25">
      <c r="A32" s="57" t="s">
        <v>98</v>
      </c>
      <c r="B32" s="73" t="s">
        <v>23</v>
      </c>
      <c r="C32" s="73">
        <v>34</v>
      </c>
      <c r="D32" s="40">
        <v>5</v>
      </c>
      <c r="E32" s="40">
        <v>39</v>
      </c>
      <c r="F32" s="73" t="s">
        <v>23</v>
      </c>
      <c r="G32" s="73">
        <v>7346</v>
      </c>
      <c r="H32" s="40">
        <v>25828</v>
      </c>
      <c r="I32" s="12">
        <v>379</v>
      </c>
      <c r="J32" s="177"/>
      <c r="K32" s="177"/>
    </row>
    <row r="33" spans="1:11" x14ac:dyDescent="0.25">
      <c r="A33" s="57" t="s">
        <v>99</v>
      </c>
      <c r="B33" s="73" t="s">
        <v>23</v>
      </c>
      <c r="C33" s="73">
        <v>19</v>
      </c>
      <c r="D33" s="40">
        <v>1</v>
      </c>
      <c r="E33" s="40">
        <v>20</v>
      </c>
      <c r="F33" s="73" t="s">
        <v>23</v>
      </c>
      <c r="G33" s="73">
        <v>8295</v>
      </c>
      <c r="H33" s="40">
        <v>18000</v>
      </c>
      <c r="I33" s="12">
        <v>176</v>
      </c>
      <c r="J33" s="177"/>
      <c r="K33" s="177"/>
    </row>
    <row r="34" spans="1:11" x14ac:dyDescent="0.25">
      <c r="A34" s="57" t="s">
        <v>100</v>
      </c>
      <c r="B34" s="11" t="s">
        <v>23</v>
      </c>
      <c r="C34" s="11">
        <v>136</v>
      </c>
      <c r="D34" s="40" t="s">
        <v>23</v>
      </c>
      <c r="E34" s="40">
        <v>136</v>
      </c>
      <c r="F34" s="11" t="s">
        <v>23</v>
      </c>
      <c r="G34" s="11">
        <v>6115</v>
      </c>
      <c r="H34" s="40" t="s">
        <v>23</v>
      </c>
      <c r="I34" s="12">
        <v>832</v>
      </c>
    </row>
    <row r="35" spans="1:11" x14ac:dyDescent="0.25">
      <c r="A35" s="57" t="s">
        <v>101</v>
      </c>
      <c r="B35" s="40">
        <v>63</v>
      </c>
      <c r="C35" s="40">
        <v>49</v>
      </c>
      <c r="D35" s="40">
        <v>7</v>
      </c>
      <c r="E35" s="40">
        <v>119</v>
      </c>
      <c r="F35" s="11">
        <v>2500</v>
      </c>
      <c r="G35" s="11">
        <v>6053</v>
      </c>
      <c r="H35" s="11">
        <v>8447</v>
      </c>
      <c r="I35" s="41">
        <v>513</v>
      </c>
      <c r="J35" s="177"/>
      <c r="K35" s="177"/>
    </row>
    <row r="36" spans="1:11" x14ac:dyDescent="0.25">
      <c r="A36" s="66" t="s">
        <v>102</v>
      </c>
      <c r="B36" s="67">
        <v>63</v>
      </c>
      <c r="C36" s="67">
        <v>238</v>
      </c>
      <c r="D36" s="228">
        <v>13</v>
      </c>
      <c r="E36" s="67">
        <v>314</v>
      </c>
      <c r="F36" s="71">
        <v>2500</v>
      </c>
      <c r="G36" s="71">
        <v>6452</v>
      </c>
      <c r="H36" s="228">
        <v>15867</v>
      </c>
      <c r="I36" s="68">
        <v>1900</v>
      </c>
      <c r="J36" s="177"/>
      <c r="K36" s="177"/>
    </row>
    <row r="37" spans="1:11" x14ac:dyDescent="0.25">
      <c r="A37" s="57"/>
      <c r="B37" s="40"/>
      <c r="C37" s="40"/>
      <c r="D37" s="40"/>
      <c r="E37" s="40"/>
      <c r="F37" s="11"/>
      <c r="G37" s="11"/>
      <c r="H37" s="11"/>
      <c r="I37" s="41"/>
      <c r="J37" s="177"/>
      <c r="K37" s="177"/>
    </row>
    <row r="38" spans="1:11" x14ac:dyDescent="0.25">
      <c r="A38" s="66" t="s">
        <v>103</v>
      </c>
      <c r="B38" s="67" t="s">
        <v>23</v>
      </c>
      <c r="C38" s="67">
        <v>1</v>
      </c>
      <c r="D38" s="228" t="s">
        <v>23</v>
      </c>
      <c r="E38" s="67">
        <v>1</v>
      </c>
      <c r="F38" s="71" t="s">
        <v>23</v>
      </c>
      <c r="G38" s="71">
        <v>10500</v>
      </c>
      <c r="H38" s="228" t="s">
        <v>23</v>
      </c>
      <c r="I38" s="68">
        <v>11</v>
      </c>
      <c r="J38" s="177"/>
      <c r="K38" s="177"/>
    </row>
    <row r="39" spans="1:11" x14ac:dyDescent="0.25">
      <c r="A39" s="57"/>
      <c r="B39" s="11"/>
      <c r="C39" s="11"/>
      <c r="D39" s="40"/>
      <c r="E39" s="40"/>
      <c r="F39" s="11"/>
      <c r="G39" s="11"/>
      <c r="H39" s="40"/>
      <c r="I39" s="12"/>
      <c r="J39" s="177"/>
      <c r="K39" s="177"/>
    </row>
    <row r="40" spans="1:11" x14ac:dyDescent="0.25">
      <c r="A40" s="57" t="s">
        <v>161</v>
      </c>
      <c r="B40" s="11" t="s">
        <v>23</v>
      </c>
      <c r="C40" s="11">
        <v>159</v>
      </c>
      <c r="D40" s="40" t="s">
        <v>23</v>
      </c>
      <c r="E40" s="40">
        <v>159</v>
      </c>
      <c r="F40" s="11" t="s">
        <v>23</v>
      </c>
      <c r="G40" s="11">
        <v>2829</v>
      </c>
      <c r="H40" s="40" t="s">
        <v>23</v>
      </c>
      <c r="I40" s="12">
        <v>450</v>
      </c>
      <c r="J40" s="177"/>
      <c r="K40" s="177"/>
    </row>
    <row r="41" spans="1:11" x14ac:dyDescent="0.25">
      <c r="A41" s="57" t="s">
        <v>105</v>
      </c>
      <c r="B41" s="40" t="s">
        <v>23</v>
      </c>
      <c r="C41" s="11">
        <v>115</v>
      </c>
      <c r="D41" s="40" t="s">
        <v>23</v>
      </c>
      <c r="E41" s="40">
        <v>115</v>
      </c>
      <c r="F41" s="40" t="s">
        <v>23</v>
      </c>
      <c r="G41" s="11">
        <v>8750</v>
      </c>
      <c r="H41" s="40" t="s">
        <v>23</v>
      </c>
      <c r="I41" s="12">
        <v>1006</v>
      </c>
      <c r="J41" s="177"/>
      <c r="K41" s="177"/>
    </row>
    <row r="42" spans="1:11" x14ac:dyDescent="0.25">
      <c r="A42" s="57" t="s">
        <v>106</v>
      </c>
      <c r="B42" s="11" t="s">
        <v>23</v>
      </c>
      <c r="C42" s="11" t="s">
        <v>23</v>
      </c>
      <c r="D42" s="40" t="s">
        <v>23</v>
      </c>
      <c r="E42" s="40" t="s">
        <v>23</v>
      </c>
      <c r="F42" s="11" t="s">
        <v>23</v>
      </c>
      <c r="G42" s="11" t="s">
        <v>23</v>
      </c>
      <c r="H42" s="40" t="s">
        <v>23</v>
      </c>
      <c r="I42" s="12" t="s">
        <v>23</v>
      </c>
      <c r="J42" s="177"/>
      <c r="K42" s="177"/>
    </row>
    <row r="43" spans="1:11" x14ac:dyDescent="0.25">
      <c r="A43" s="57" t="s">
        <v>107</v>
      </c>
      <c r="B43" s="40" t="s">
        <v>23</v>
      </c>
      <c r="C43" s="11">
        <v>60</v>
      </c>
      <c r="D43" s="40" t="s">
        <v>23</v>
      </c>
      <c r="E43" s="40">
        <v>60</v>
      </c>
      <c r="F43" s="40" t="s">
        <v>23</v>
      </c>
      <c r="G43" s="11">
        <v>6800</v>
      </c>
      <c r="H43" s="40" t="s">
        <v>23</v>
      </c>
      <c r="I43" s="12">
        <v>408</v>
      </c>
      <c r="J43" s="177"/>
      <c r="K43" s="177"/>
    </row>
    <row r="44" spans="1:11" x14ac:dyDescent="0.25">
      <c r="A44" s="57" t="s">
        <v>108</v>
      </c>
      <c r="B44" s="11" t="s">
        <v>23</v>
      </c>
      <c r="C44" s="11" t="s">
        <v>23</v>
      </c>
      <c r="D44" s="40" t="s">
        <v>23</v>
      </c>
      <c r="E44" s="40" t="s">
        <v>23</v>
      </c>
      <c r="F44" s="11" t="s">
        <v>23</v>
      </c>
      <c r="G44" s="11" t="s">
        <v>23</v>
      </c>
      <c r="H44" s="40" t="s">
        <v>23</v>
      </c>
      <c r="I44" s="12" t="s">
        <v>23</v>
      </c>
      <c r="J44" s="177"/>
      <c r="K44" s="177"/>
    </row>
    <row r="45" spans="1:11" x14ac:dyDescent="0.25">
      <c r="A45" s="57" t="s">
        <v>109</v>
      </c>
      <c r="B45" s="40" t="s">
        <v>23</v>
      </c>
      <c r="C45" s="11">
        <v>18</v>
      </c>
      <c r="D45" s="40" t="s">
        <v>23</v>
      </c>
      <c r="E45" s="40">
        <v>18</v>
      </c>
      <c r="F45" s="40" t="s">
        <v>23</v>
      </c>
      <c r="G45" s="11">
        <v>7000</v>
      </c>
      <c r="H45" s="40" t="s">
        <v>23</v>
      </c>
      <c r="I45" s="12">
        <v>126</v>
      </c>
      <c r="J45" s="177"/>
      <c r="K45" s="177"/>
    </row>
    <row r="46" spans="1:11" x14ac:dyDescent="0.25">
      <c r="A46" s="57" t="s">
        <v>110</v>
      </c>
      <c r="B46" s="11" t="s">
        <v>23</v>
      </c>
      <c r="C46" s="11" t="s">
        <v>23</v>
      </c>
      <c r="D46" s="40" t="s">
        <v>23</v>
      </c>
      <c r="E46" s="40" t="s">
        <v>23</v>
      </c>
      <c r="F46" s="11" t="s">
        <v>23</v>
      </c>
      <c r="G46" s="11" t="s">
        <v>23</v>
      </c>
      <c r="H46" s="40" t="s">
        <v>23</v>
      </c>
      <c r="I46" s="12" t="s">
        <v>23</v>
      </c>
      <c r="J46" s="177"/>
      <c r="K46" s="177"/>
    </row>
    <row r="47" spans="1:11" x14ac:dyDescent="0.25">
      <c r="A47" s="57" t="s">
        <v>111</v>
      </c>
      <c r="B47" s="11" t="s">
        <v>23</v>
      </c>
      <c r="C47" s="11">
        <v>1300</v>
      </c>
      <c r="D47" s="40" t="s">
        <v>23</v>
      </c>
      <c r="E47" s="40">
        <v>1300</v>
      </c>
      <c r="F47" s="11" t="s">
        <v>23</v>
      </c>
      <c r="G47" s="11">
        <v>7000</v>
      </c>
      <c r="H47" s="40" t="s">
        <v>23</v>
      </c>
      <c r="I47" s="12">
        <v>9100</v>
      </c>
    </row>
    <row r="48" spans="1:11" x14ac:dyDescent="0.25">
      <c r="A48" s="57" t="s">
        <v>112</v>
      </c>
      <c r="B48" s="40" t="s">
        <v>23</v>
      </c>
      <c r="C48" s="40">
        <v>388</v>
      </c>
      <c r="D48" s="40" t="s">
        <v>23</v>
      </c>
      <c r="E48" s="40">
        <v>388</v>
      </c>
      <c r="F48" s="11" t="s">
        <v>23</v>
      </c>
      <c r="G48" s="11">
        <v>10000</v>
      </c>
      <c r="H48" s="11" t="s">
        <v>23</v>
      </c>
      <c r="I48" s="41">
        <v>3880</v>
      </c>
      <c r="J48" s="177"/>
      <c r="K48" s="177"/>
    </row>
    <row r="49" spans="1:11" x14ac:dyDescent="0.25">
      <c r="A49" s="66" t="s">
        <v>113</v>
      </c>
      <c r="B49" s="67" t="s">
        <v>23</v>
      </c>
      <c r="C49" s="67">
        <v>2040</v>
      </c>
      <c r="D49" s="228" t="s">
        <v>23</v>
      </c>
      <c r="E49" s="67">
        <v>2040</v>
      </c>
      <c r="F49" s="71" t="s">
        <v>23</v>
      </c>
      <c r="G49" s="71">
        <v>7338</v>
      </c>
      <c r="H49" s="228" t="s">
        <v>23</v>
      </c>
      <c r="I49" s="68">
        <v>14970</v>
      </c>
      <c r="J49" s="177"/>
      <c r="K49" s="177"/>
    </row>
    <row r="50" spans="1:11" x14ac:dyDescent="0.25">
      <c r="A50" s="57"/>
      <c r="B50" s="40"/>
      <c r="C50" s="11"/>
      <c r="D50" s="40"/>
      <c r="E50" s="40"/>
      <c r="F50" s="40"/>
      <c r="G50" s="11"/>
      <c r="H50" s="40"/>
      <c r="I50" s="12"/>
      <c r="J50" s="177"/>
      <c r="K50" s="177"/>
    </row>
    <row r="51" spans="1:11" x14ac:dyDescent="0.25">
      <c r="A51" s="66" t="s">
        <v>114</v>
      </c>
      <c r="B51" s="67" t="s">
        <v>23</v>
      </c>
      <c r="C51" s="67" t="s">
        <v>23</v>
      </c>
      <c r="D51" s="228" t="s">
        <v>23</v>
      </c>
      <c r="E51" s="67" t="s">
        <v>23</v>
      </c>
      <c r="F51" s="71" t="s">
        <v>23</v>
      </c>
      <c r="G51" s="71" t="s">
        <v>23</v>
      </c>
      <c r="H51" s="228" t="s">
        <v>23</v>
      </c>
      <c r="I51" s="68" t="s">
        <v>23</v>
      </c>
      <c r="J51" s="177"/>
      <c r="K51" s="177"/>
    </row>
    <row r="52" spans="1:11" x14ac:dyDescent="0.25">
      <c r="A52" s="57"/>
      <c r="B52" s="40"/>
      <c r="C52" s="11"/>
      <c r="D52" s="40"/>
      <c r="E52" s="40"/>
      <c r="F52" s="40"/>
      <c r="G52" s="11"/>
      <c r="H52" s="40"/>
      <c r="I52" s="12"/>
      <c r="J52" s="177"/>
      <c r="K52" s="177"/>
    </row>
    <row r="53" spans="1:11" x14ac:dyDescent="0.25">
      <c r="A53" s="57" t="s">
        <v>115</v>
      </c>
      <c r="B53" s="40" t="s">
        <v>23</v>
      </c>
      <c r="C53" s="11">
        <v>1975</v>
      </c>
      <c r="D53" s="40" t="s">
        <v>23</v>
      </c>
      <c r="E53" s="40">
        <v>1975</v>
      </c>
      <c r="F53" s="40" t="s">
        <v>23</v>
      </c>
      <c r="G53" s="11">
        <v>7250</v>
      </c>
      <c r="H53" s="40" t="s">
        <v>23</v>
      </c>
      <c r="I53" s="12">
        <v>14319</v>
      </c>
      <c r="J53" s="177"/>
      <c r="K53" s="177"/>
    </row>
    <row r="54" spans="1:11" x14ac:dyDescent="0.25">
      <c r="A54" s="57" t="s">
        <v>116</v>
      </c>
      <c r="B54" s="11" t="s">
        <v>23</v>
      </c>
      <c r="C54" s="11">
        <v>356</v>
      </c>
      <c r="D54" s="40" t="s">
        <v>23</v>
      </c>
      <c r="E54" s="40">
        <v>356</v>
      </c>
      <c r="F54" s="11" t="s">
        <v>23</v>
      </c>
      <c r="G54" s="11">
        <v>8600</v>
      </c>
      <c r="H54" s="40" t="s">
        <v>23</v>
      </c>
      <c r="I54" s="12">
        <v>3062</v>
      </c>
    </row>
    <row r="55" spans="1:11" x14ac:dyDescent="0.25">
      <c r="A55" s="57" t="s">
        <v>117</v>
      </c>
      <c r="B55" s="40" t="s">
        <v>23</v>
      </c>
      <c r="C55" s="40" t="s">
        <v>23</v>
      </c>
      <c r="D55" s="40" t="s">
        <v>23</v>
      </c>
      <c r="E55" s="40" t="s">
        <v>23</v>
      </c>
      <c r="F55" s="11" t="s">
        <v>23</v>
      </c>
      <c r="G55" s="11" t="s">
        <v>23</v>
      </c>
      <c r="H55" s="11" t="s">
        <v>23</v>
      </c>
      <c r="I55" s="41" t="s">
        <v>23</v>
      </c>
      <c r="J55" s="177"/>
      <c r="K55" s="177"/>
    </row>
    <row r="56" spans="1:11" x14ac:dyDescent="0.25">
      <c r="A56" s="57" t="s">
        <v>118</v>
      </c>
      <c r="B56" s="40" t="s">
        <v>23</v>
      </c>
      <c r="C56" s="11" t="s">
        <v>23</v>
      </c>
      <c r="D56" s="11" t="s">
        <v>23</v>
      </c>
      <c r="E56" s="40" t="s">
        <v>23</v>
      </c>
      <c r="F56" s="40" t="s">
        <v>23</v>
      </c>
      <c r="G56" s="11" t="s">
        <v>23</v>
      </c>
      <c r="H56" s="11" t="s">
        <v>23</v>
      </c>
      <c r="I56" s="12" t="s">
        <v>23</v>
      </c>
      <c r="J56" s="177"/>
      <c r="K56" s="177"/>
    </row>
    <row r="57" spans="1:11" x14ac:dyDescent="0.25">
      <c r="A57" s="57" t="s">
        <v>119</v>
      </c>
      <c r="B57" s="11" t="s">
        <v>23</v>
      </c>
      <c r="C57" s="11">
        <v>502</v>
      </c>
      <c r="D57" s="40" t="s">
        <v>23</v>
      </c>
      <c r="E57" s="40">
        <v>502</v>
      </c>
      <c r="F57" s="11" t="s">
        <v>23</v>
      </c>
      <c r="G57" s="11">
        <v>7000</v>
      </c>
      <c r="H57" s="40" t="s">
        <v>23</v>
      </c>
      <c r="I57" s="12">
        <v>3514</v>
      </c>
      <c r="J57" s="177"/>
      <c r="K57" s="177"/>
    </row>
    <row r="58" spans="1:11" x14ac:dyDescent="0.25">
      <c r="A58" s="66" t="s">
        <v>176</v>
      </c>
      <c r="B58" s="67" t="s">
        <v>23</v>
      </c>
      <c r="C58" s="67">
        <v>2833</v>
      </c>
      <c r="D58" s="228" t="s">
        <v>23</v>
      </c>
      <c r="E58" s="67">
        <v>2833</v>
      </c>
      <c r="F58" s="71" t="s">
        <v>23</v>
      </c>
      <c r="G58" s="71">
        <v>7375</v>
      </c>
      <c r="H58" s="228" t="s">
        <v>23</v>
      </c>
      <c r="I58" s="68">
        <v>20895</v>
      </c>
      <c r="J58" s="177"/>
      <c r="K58" s="177"/>
    </row>
    <row r="59" spans="1:11" x14ac:dyDescent="0.25">
      <c r="A59" s="57"/>
      <c r="B59" s="11"/>
      <c r="C59" s="11"/>
      <c r="D59" s="40"/>
      <c r="E59" s="40"/>
      <c r="F59" s="11"/>
      <c r="G59" s="11"/>
      <c r="H59" s="40"/>
      <c r="I59" s="12"/>
    </row>
    <row r="60" spans="1:11" x14ac:dyDescent="0.25">
      <c r="A60" s="57" t="s">
        <v>121</v>
      </c>
      <c r="B60" s="40" t="s">
        <v>23</v>
      </c>
      <c r="C60" s="40">
        <v>30</v>
      </c>
      <c r="D60" s="40" t="s">
        <v>23</v>
      </c>
      <c r="E60" s="40">
        <v>30</v>
      </c>
      <c r="F60" s="11" t="s">
        <v>23</v>
      </c>
      <c r="G60" s="11">
        <v>8000</v>
      </c>
      <c r="H60" s="11" t="s">
        <v>23</v>
      </c>
      <c r="I60" s="41">
        <v>240</v>
      </c>
      <c r="J60" s="177"/>
      <c r="K60" s="177"/>
    </row>
    <row r="61" spans="1:11" x14ac:dyDescent="0.25">
      <c r="A61" s="57" t="s">
        <v>122</v>
      </c>
      <c r="B61" s="11" t="s">
        <v>23</v>
      </c>
      <c r="C61" s="11">
        <v>56</v>
      </c>
      <c r="D61" s="40" t="s">
        <v>23</v>
      </c>
      <c r="E61" s="40">
        <v>56</v>
      </c>
      <c r="F61" s="11" t="s">
        <v>23</v>
      </c>
      <c r="G61" s="11">
        <v>8000</v>
      </c>
      <c r="H61" s="40" t="s">
        <v>23</v>
      </c>
      <c r="I61" s="12">
        <v>448</v>
      </c>
    </row>
    <row r="62" spans="1:11" x14ac:dyDescent="0.25">
      <c r="A62" s="57" t="s">
        <v>123</v>
      </c>
      <c r="B62" s="40" t="s">
        <v>23</v>
      </c>
      <c r="C62" s="40" t="s">
        <v>23</v>
      </c>
      <c r="D62" s="40" t="s">
        <v>23</v>
      </c>
      <c r="E62" s="40" t="s">
        <v>23</v>
      </c>
      <c r="F62" s="11" t="s">
        <v>23</v>
      </c>
      <c r="G62" s="11" t="s">
        <v>23</v>
      </c>
      <c r="H62" s="11" t="s">
        <v>23</v>
      </c>
      <c r="I62" s="41" t="s">
        <v>23</v>
      </c>
      <c r="J62" s="177"/>
      <c r="K62" s="177"/>
    </row>
    <row r="63" spans="1:11" x14ac:dyDescent="0.25">
      <c r="A63" s="66" t="s">
        <v>124</v>
      </c>
      <c r="B63" s="67" t="s">
        <v>23</v>
      </c>
      <c r="C63" s="67">
        <v>86</v>
      </c>
      <c r="D63" s="228" t="s">
        <v>23</v>
      </c>
      <c r="E63" s="67">
        <v>86</v>
      </c>
      <c r="F63" s="71" t="s">
        <v>23</v>
      </c>
      <c r="G63" s="71">
        <v>8000</v>
      </c>
      <c r="H63" s="228" t="s">
        <v>23</v>
      </c>
      <c r="I63" s="68">
        <v>688</v>
      </c>
      <c r="J63" s="177"/>
      <c r="K63" s="177"/>
    </row>
    <row r="64" spans="1:11" x14ac:dyDescent="0.25">
      <c r="A64" s="57"/>
      <c r="B64" s="40"/>
      <c r="C64" s="11"/>
      <c r="D64" s="40"/>
      <c r="E64" s="40"/>
      <c r="F64" s="40"/>
      <c r="G64" s="11"/>
      <c r="H64" s="40"/>
      <c r="I64" s="12"/>
      <c r="J64" s="177"/>
      <c r="K64" s="177"/>
    </row>
    <row r="65" spans="1:11" x14ac:dyDescent="0.25">
      <c r="A65" s="66" t="s">
        <v>125</v>
      </c>
      <c r="B65" s="67" t="s">
        <v>23</v>
      </c>
      <c r="C65" s="67">
        <v>2</v>
      </c>
      <c r="D65" s="228">
        <v>21</v>
      </c>
      <c r="E65" s="67">
        <v>23</v>
      </c>
      <c r="F65" s="71" t="s">
        <v>23</v>
      </c>
      <c r="G65" s="71">
        <v>21500</v>
      </c>
      <c r="H65" s="228">
        <v>60000</v>
      </c>
      <c r="I65" s="68">
        <v>1303</v>
      </c>
      <c r="J65" s="177"/>
      <c r="K65" s="177"/>
    </row>
    <row r="66" spans="1:11" x14ac:dyDescent="0.25">
      <c r="A66" s="57"/>
      <c r="B66" s="40"/>
      <c r="C66" s="40"/>
      <c r="D66" s="40"/>
      <c r="E66" s="40"/>
      <c r="F66" s="11"/>
      <c r="G66" s="11"/>
      <c r="H66" s="11"/>
      <c r="I66" s="41"/>
      <c r="J66" s="177"/>
      <c r="K66" s="177"/>
    </row>
    <row r="67" spans="1:11" x14ac:dyDescent="0.25">
      <c r="A67" s="57" t="s">
        <v>126</v>
      </c>
      <c r="B67" s="40" t="s">
        <v>23</v>
      </c>
      <c r="C67" s="11">
        <v>106</v>
      </c>
      <c r="D67" s="11" t="s">
        <v>23</v>
      </c>
      <c r="E67" s="40">
        <v>106</v>
      </c>
      <c r="F67" s="40" t="s">
        <v>23</v>
      </c>
      <c r="G67" s="11">
        <v>5700</v>
      </c>
      <c r="H67" s="11" t="s">
        <v>23</v>
      </c>
      <c r="I67" s="12">
        <v>604</v>
      </c>
      <c r="J67" s="177"/>
      <c r="K67" s="177"/>
    </row>
    <row r="68" spans="1:11" x14ac:dyDescent="0.25">
      <c r="A68" s="57" t="s">
        <v>127</v>
      </c>
      <c r="B68" s="40" t="s">
        <v>23</v>
      </c>
      <c r="C68" s="11" t="s">
        <v>23</v>
      </c>
      <c r="D68" s="40" t="s">
        <v>23</v>
      </c>
      <c r="E68" s="40" t="s">
        <v>23</v>
      </c>
      <c r="F68" s="40" t="s">
        <v>23</v>
      </c>
      <c r="G68" s="11" t="s">
        <v>23</v>
      </c>
      <c r="H68" s="40" t="s">
        <v>23</v>
      </c>
      <c r="I68" s="12" t="s">
        <v>23</v>
      </c>
      <c r="J68" s="177"/>
      <c r="K68" s="177"/>
    </row>
    <row r="69" spans="1:11" x14ac:dyDescent="0.25">
      <c r="A69" s="66" t="s">
        <v>128</v>
      </c>
      <c r="B69" s="67" t="s">
        <v>23</v>
      </c>
      <c r="C69" s="67">
        <v>106</v>
      </c>
      <c r="D69" s="228" t="s">
        <v>23</v>
      </c>
      <c r="E69" s="67">
        <v>106</v>
      </c>
      <c r="F69" s="71" t="s">
        <v>23</v>
      </c>
      <c r="G69" s="71">
        <v>5700</v>
      </c>
      <c r="H69" s="228" t="s">
        <v>23</v>
      </c>
      <c r="I69" s="68">
        <v>604</v>
      </c>
      <c r="J69" s="177"/>
      <c r="K69" s="177"/>
    </row>
    <row r="70" spans="1:11" x14ac:dyDescent="0.25">
      <c r="A70" s="57"/>
      <c r="B70" s="75"/>
      <c r="C70" s="11"/>
      <c r="D70" s="75"/>
      <c r="E70" s="40"/>
      <c r="F70" s="75"/>
      <c r="G70" s="11"/>
      <c r="H70" s="75"/>
      <c r="I70" s="12"/>
    </row>
    <row r="71" spans="1:11" x14ac:dyDescent="0.25">
      <c r="A71" s="57" t="s">
        <v>129</v>
      </c>
      <c r="B71" s="11" t="s">
        <v>23</v>
      </c>
      <c r="C71" s="11">
        <v>22</v>
      </c>
      <c r="D71" s="40">
        <v>56</v>
      </c>
      <c r="E71" s="40">
        <v>78</v>
      </c>
      <c r="F71" s="11" t="s">
        <v>23</v>
      </c>
      <c r="G71" s="11">
        <v>4932</v>
      </c>
      <c r="H71" s="40">
        <v>8836</v>
      </c>
      <c r="I71" s="12">
        <v>603</v>
      </c>
    </row>
    <row r="72" spans="1:11" x14ac:dyDescent="0.25">
      <c r="A72" s="57" t="s">
        <v>130</v>
      </c>
      <c r="B72" s="11" t="s">
        <v>23</v>
      </c>
      <c r="C72" s="11">
        <v>56</v>
      </c>
      <c r="D72" s="40" t="s">
        <v>23</v>
      </c>
      <c r="E72" s="40">
        <v>56</v>
      </c>
      <c r="F72" s="11" t="s">
        <v>23</v>
      </c>
      <c r="G72" s="11">
        <v>18867</v>
      </c>
      <c r="H72" s="40" t="s">
        <v>23</v>
      </c>
      <c r="I72" s="12">
        <v>1057</v>
      </c>
    </row>
    <row r="73" spans="1:11" x14ac:dyDescent="0.25">
      <c r="A73" s="57" t="s">
        <v>131</v>
      </c>
      <c r="B73" s="75" t="s">
        <v>23</v>
      </c>
      <c r="C73" s="11" t="s">
        <v>23</v>
      </c>
      <c r="D73" s="40" t="s">
        <v>23</v>
      </c>
      <c r="E73" s="40" t="s">
        <v>23</v>
      </c>
      <c r="F73" s="75" t="s">
        <v>23</v>
      </c>
      <c r="G73" s="11" t="s">
        <v>23</v>
      </c>
      <c r="H73" s="40" t="s">
        <v>23</v>
      </c>
      <c r="I73" s="12" t="s">
        <v>23</v>
      </c>
    </row>
    <row r="74" spans="1:11" x14ac:dyDescent="0.25">
      <c r="A74" s="57" t="s">
        <v>132</v>
      </c>
      <c r="B74" s="40">
        <v>1</v>
      </c>
      <c r="C74" s="11">
        <v>135</v>
      </c>
      <c r="D74" s="40">
        <v>18</v>
      </c>
      <c r="E74" s="40">
        <v>154</v>
      </c>
      <c r="F74" s="40" t="s">
        <v>23</v>
      </c>
      <c r="G74" s="11">
        <v>7119</v>
      </c>
      <c r="H74" s="40">
        <v>16000</v>
      </c>
      <c r="I74" s="12">
        <v>1246</v>
      </c>
    </row>
    <row r="75" spans="1:11" x14ac:dyDescent="0.25">
      <c r="A75" s="57" t="s">
        <v>133</v>
      </c>
      <c r="B75" s="11" t="s">
        <v>23</v>
      </c>
      <c r="C75" s="11" t="s">
        <v>23</v>
      </c>
      <c r="D75" s="40" t="s">
        <v>23</v>
      </c>
      <c r="E75" s="40" t="s">
        <v>23</v>
      </c>
      <c r="F75" s="11" t="s">
        <v>23</v>
      </c>
      <c r="G75" s="11" t="s">
        <v>23</v>
      </c>
      <c r="H75" s="40" t="s">
        <v>23</v>
      </c>
      <c r="I75" s="12" t="s">
        <v>23</v>
      </c>
    </row>
    <row r="76" spans="1:11" x14ac:dyDescent="0.25">
      <c r="A76" s="57" t="s">
        <v>134</v>
      </c>
      <c r="B76" s="40" t="s">
        <v>23</v>
      </c>
      <c r="C76" s="40">
        <v>5</v>
      </c>
      <c r="D76" s="40" t="s">
        <v>23</v>
      </c>
      <c r="E76" s="40">
        <v>5</v>
      </c>
      <c r="F76" s="11" t="s">
        <v>23</v>
      </c>
      <c r="G76" s="11">
        <v>7500</v>
      </c>
      <c r="H76" s="11" t="s">
        <v>23</v>
      </c>
      <c r="I76" s="41">
        <v>38</v>
      </c>
    </row>
    <row r="77" spans="1:11" x14ac:dyDescent="0.25">
      <c r="A77" s="57" t="s">
        <v>135</v>
      </c>
      <c r="B77" s="75" t="s">
        <v>23</v>
      </c>
      <c r="C77" s="11">
        <v>110</v>
      </c>
      <c r="D77" s="40" t="s">
        <v>23</v>
      </c>
      <c r="E77" s="40">
        <v>110</v>
      </c>
      <c r="F77" s="75" t="s">
        <v>23</v>
      </c>
      <c r="G77" s="11">
        <v>6000</v>
      </c>
      <c r="H77" s="40" t="s">
        <v>23</v>
      </c>
      <c r="I77" s="12">
        <v>660</v>
      </c>
    </row>
    <row r="78" spans="1:11" x14ac:dyDescent="0.25">
      <c r="A78" s="57" t="s">
        <v>136</v>
      </c>
      <c r="B78" s="11" t="s">
        <v>23</v>
      </c>
      <c r="C78" s="11">
        <v>6</v>
      </c>
      <c r="D78" s="40" t="s">
        <v>23</v>
      </c>
      <c r="E78" s="40">
        <v>6</v>
      </c>
      <c r="F78" s="11" t="s">
        <v>23</v>
      </c>
      <c r="G78" s="11">
        <v>6000</v>
      </c>
      <c r="H78" s="40" t="s">
        <v>23</v>
      </c>
      <c r="I78" s="12">
        <v>36</v>
      </c>
    </row>
    <row r="79" spans="1:11" x14ac:dyDescent="0.25">
      <c r="A79" s="66" t="s">
        <v>137</v>
      </c>
      <c r="B79" s="71">
        <v>1</v>
      </c>
      <c r="C79" s="71">
        <v>334</v>
      </c>
      <c r="D79" s="67">
        <v>74</v>
      </c>
      <c r="E79" s="67">
        <v>409</v>
      </c>
      <c r="F79" s="71" t="s">
        <v>23</v>
      </c>
      <c r="G79" s="71">
        <v>8562</v>
      </c>
      <c r="H79" s="67">
        <v>10579</v>
      </c>
      <c r="I79" s="72">
        <v>3640</v>
      </c>
    </row>
    <row r="80" spans="1:11" x14ac:dyDescent="0.25">
      <c r="A80" s="57"/>
      <c r="B80" s="40"/>
      <c r="C80" s="40"/>
      <c r="D80" s="40"/>
      <c r="E80" s="40"/>
      <c r="F80" s="11"/>
      <c r="G80" s="11"/>
      <c r="H80" s="11"/>
      <c r="I80" s="12"/>
    </row>
    <row r="81" spans="1:11" x14ac:dyDescent="0.25">
      <c r="A81" s="57" t="s">
        <v>138</v>
      </c>
      <c r="B81" s="11">
        <v>19</v>
      </c>
      <c r="C81" s="11">
        <v>19</v>
      </c>
      <c r="D81" s="40">
        <v>2</v>
      </c>
      <c r="E81" s="40">
        <v>40</v>
      </c>
      <c r="F81" s="11">
        <v>1800</v>
      </c>
      <c r="G81" s="11">
        <v>19037</v>
      </c>
      <c r="H81" s="40" t="s">
        <v>23</v>
      </c>
      <c r="I81" s="12">
        <v>390</v>
      </c>
    </row>
    <row r="82" spans="1:11" x14ac:dyDescent="0.25">
      <c r="A82" s="57" t="s">
        <v>139</v>
      </c>
      <c r="B82" s="11">
        <v>4</v>
      </c>
      <c r="C82" s="11">
        <v>5</v>
      </c>
      <c r="D82" s="40" t="s">
        <v>23</v>
      </c>
      <c r="E82" s="40">
        <v>9</v>
      </c>
      <c r="F82" s="11">
        <v>2000</v>
      </c>
      <c r="G82" s="11">
        <v>6000</v>
      </c>
      <c r="H82" s="40" t="s">
        <v>23</v>
      </c>
      <c r="I82" s="12">
        <v>39</v>
      </c>
    </row>
    <row r="83" spans="1:11" x14ac:dyDescent="0.25">
      <c r="A83" s="66" t="s">
        <v>140</v>
      </c>
      <c r="B83" s="67">
        <v>23</v>
      </c>
      <c r="C83" s="67">
        <v>24</v>
      </c>
      <c r="D83" s="228">
        <v>2</v>
      </c>
      <c r="E83" s="67">
        <v>49</v>
      </c>
      <c r="F83" s="71">
        <v>1835</v>
      </c>
      <c r="G83" s="71">
        <v>16321</v>
      </c>
      <c r="H83" s="228" t="s">
        <v>23</v>
      </c>
      <c r="I83" s="68">
        <v>429</v>
      </c>
      <c r="J83" s="177"/>
      <c r="K83" s="177"/>
    </row>
    <row r="84" spans="1:11" x14ac:dyDescent="0.25">
      <c r="A84" s="57"/>
      <c r="B84" s="11"/>
      <c r="C84" s="11"/>
      <c r="D84" s="40"/>
      <c r="E84" s="40"/>
      <c r="F84" s="11"/>
      <c r="G84" s="11"/>
      <c r="H84" s="40"/>
      <c r="I84" s="12"/>
    </row>
    <row r="85" spans="1:11" ht="13.8" thickBot="1" x14ac:dyDescent="0.3">
      <c r="A85" s="60" t="s">
        <v>141</v>
      </c>
      <c r="B85" s="149">
        <v>133</v>
      </c>
      <c r="C85" s="149">
        <v>16440</v>
      </c>
      <c r="D85" s="47">
        <v>113</v>
      </c>
      <c r="E85" s="47">
        <v>16686</v>
      </c>
      <c r="F85" s="149">
        <v>3418</v>
      </c>
      <c r="G85" s="149">
        <v>7557</v>
      </c>
      <c r="H85" s="47">
        <v>20302</v>
      </c>
      <c r="I85" s="156">
        <v>126984</v>
      </c>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Hoja180">
    <pageSetUpPr fitToPage="1"/>
  </sheetPr>
  <dimension ref="A1:F21"/>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1" width="14.6640625" style="272" customWidth="1"/>
    <col min="2" max="6" width="21" style="272" customWidth="1"/>
    <col min="7" max="8" width="11.44140625" style="272"/>
    <col min="9" max="9" width="11.109375" style="272" customWidth="1"/>
    <col min="10" max="17" width="12" style="272" customWidth="1"/>
    <col min="18" max="16384" width="11.44140625" style="272"/>
  </cols>
  <sheetData>
    <row r="1" spans="1:6" s="300" customFormat="1" ht="17.399999999999999" x14ac:dyDescent="0.3">
      <c r="A1" s="2014" t="s">
        <v>0</v>
      </c>
      <c r="B1" s="2014"/>
      <c r="C1" s="2014"/>
      <c r="D1" s="2014"/>
      <c r="E1" s="2014"/>
      <c r="F1" s="2014"/>
    </row>
    <row r="2" spans="1:6" s="301" customFormat="1" ht="13.5" customHeight="1" x14ac:dyDescent="0.25"/>
    <row r="3" spans="1:6" s="301" customFormat="1" ht="13.8" x14ac:dyDescent="0.25">
      <c r="A3" s="2022" t="s">
        <v>667</v>
      </c>
      <c r="B3" s="2022"/>
      <c r="C3" s="2022"/>
      <c r="D3" s="2022"/>
      <c r="E3" s="2022"/>
      <c r="F3" s="2022"/>
    </row>
    <row r="4" spans="1:6" s="301" customFormat="1" ht="13.8" x14ac:dyDescent="0.25">
      <c r="A4" s="2022" t="s">
        <v>237</v>
      </c>
      <c r="B4" s="2022"/>
      <c r="C4" s="2022"/>
      <c r="D4" s="2022"/>
      <c r="E4" s="2022"/>
      <c r="F4" s="2022"/>
    </row>
    <row r="5" spans="1:6" s="301" customFormat="1" ht="13.5" customHeight="1" thickBot="1" x14ac:dyDescent="0.3">
      <c r="A5" s="302"/>
      <c r="B5" s="303"/>
      <c r="C5" s="303"/>
      <c r="D5" s="303"/>
      <c r="E5" s="303"/>
      <c r="F5" s="303"/>
    </row>
    <row r="6" spans="1:6" ht="21.75" customHeight="1" x14ac:dyDescent="0.25">
      <c r="A6" s="2136" t="s">
        <v>2</v>
      </c>
      <c r="B6" s="125"/>
      <c r="C6" s="125"/>
      <c r="D6" s="125"/>
      <c r="E6" s="126" t="s">
        <v>142</v>
      </c>
      <c r="F6" s="127"/>
    </row>
    <row r="7" spans="1:6" ht="15.75" customHeight="1" x14ac:dyDescent="0.25">
      <c r="A7" s="2137"/>
      <c r="B7" s="109" t="s">
        <v>3</v>
      </c>
      <c r="C7" s="109" t="s">
        <v>10</v>
      </c>
      <c r="D7" s="109" t="s">
        <v>521</v>
      </c>
      <c r="E7" s="109" t="s">
        <v>143</v>
      </c>
      <c r="F7" s="35" t="s">
        <v>5</v>
      </c>
    </row>
    <row r="8" spans="1:6" ht="12.75" customHeight="1" x14ac:dyDescent="0.25">
      <c r="A8" s="2137"/>
      <c r="B8" s="109" t="s">
        <v>6</v>
      </c>
      <c r="C8" s="109" t="s">
        <v>145</v>
      </c>
      <c r="D8" s="54" t="s">
        <v>7</v>
      </c>
      <c r="E8" s="109" t="s">
        <v>146</v>
      </c>
      <c r="F8" s="35" t="s">
        <v>8</v>
      </c>
    </row>
    <row r="9" spans="1:6" ht="21.75" customHeight="1" thickBot="1" x14ac:dyDescent="0.3">
      <c r="A9" s="2138"/>
      <c r="B9" s="55"/>
      <c r="C9" s="55"/>
      <c r="D9" s="55"/>
      <c r="E9" s="116" t="s">
        <v>147</v>
      </c>
      <c r="F9" s="129"/>
    </row>
    <row r="10" spans="1:6" x14ac:dyDescent="0.25">
      <c r="A10" s="883">
        <v>2009</v>
      </c>
      <c r="B10" s="752">
        <v>8.92</v>
      </c>
      <c r="C10" s="759">
        <v>78.366591928251125</v>
      </c>
      <c r="D10" s="752">
        <v>69.903000000000006</v>
      </c>
      <c r="E10" s="757">
        <v>62.7</v>
      </c>
      <c r="F10" s="758">
        <v>43829.181000000011</v>
      </c>
    </row>
    <row r="11" spans="1:6" x14ac:dyDescent="0.25">
      <c r="A11" s="883">
        <v>2010</v>
      </c>
      <c r="B11" s="752">
        <v>8.5950000000000006</v>
      </c>
      <c r="C11" s="759">
        <v>93.258871436881904</v>
      </c>
      <c r="D11" s="752">
        <v>80.156000000000006</v>
      </c>
      <c r="E11" s="757">
        <v>84.82</v>
      </c>
      <c r="F11" s="758">
        <v>67988.319199999998</v>
      </c>
    </row>
    <row r="12" spans="1:6" x14ac:dyDescent="0.25">
      <c r="A12" s="904">
        <v>2011</v>
      </c>
      <c r="B12" s="752">
        <v>7.9930000000000003</v>
      </c>
      <c r="C12" s="759">
        <v>85.038158388590006</v>
      </c>
      <c r="D12" s="752">
        <v>67.971000000000004</v>
      </c>
      <c r="E12" s="757">
        <v>79.27</v>
      </c>
      <c r="F12" s="758">
        <v>53880.611700000001</v>
      </c>
    </row>
    <row r="13" spans="1:6" x14ac:dyDescent="0.25">
      <c r="A13" s="904">
        <v>2012</v>
      </c>
      <c r="B13" s="752">
        <v>6.2160000000000002</v>
      </c>
      <c r="C13" s="759">
        <v>80.677284427284434</v>
      </c>
      <c r="D13" s="752">
        <v>50.149000000000001</v>
      </c>
      <c r="E13" s="757">
        <v>74.91</v>
      </c>
      <c r="F13" s="758">
        <v>37566.615899999997</v>
      </c>
    </row>
    <row r="14" spans="1:6" x14ac:dyDescent="0.25">
      <c r="A14" s="904">
        <v>2013</v>
      </c>
      <c r="B14" s="752">
        <v>5.17</v>
      </c>
      <c r="C14" s="759">
        <v>87.65570599613153</v>
      </c>
      <c r="D14" s="752">
        <v>45.317999999999998</v>
      </c>
      <c r="E14" s="757">
        <v>67.64</v>
      </c>
      <c r="F14" s="758">
        <v>30653.095199999996</v>
      </c>
    </row>
    <row r="15" spans="1:6" x14ac:dyDescent="0.25">
      <c r="A15" s="904">
        <v>2014</v>
      </c>
      <c r="B15" s="752">
        <v>6.0010000000000003</v>
      </c>
      <c r="C15" s="759">
        <v>85.120813197800373</v>
      </c>
      <c r="D15" s="752">
        <v>51.081000000000003</v>
      </c>
      <c r="E15" s="757">
        <v>65.599999999999994</v>
      </c>
      <c r="F15" s="758">
        <v>33509.135999999999</v>
      </c>
    </row>
    <row r="16" spans="1:6" x14ac:dyDescent="0.25">
      <c r="A16" s="904">
        <v>2015</v>
      </c>
      <c r="B16" s="752">
        <v>6.1689999999999996</v>
      </c>
      <c r="C16" s="759">
        <v>80.204247041659912</v>
      </c>
      <c r="D16" s="752">
        <v>49.478000000000002</v>
      </c>
      <c r="E16" s="757">
        <v>72.72</v>
      </c>
      <c r="F16" s="758">
        <v>35980</v>
      </c>
    </row>
    <row r="17" spans="1:6" x14ac:dyDescent="0.25">
      <c r="A17" s="904">
        <v>2016</v>
      </c>
      <c r="B17" s="752">
        <v>6.1189999999999998</v>
      </c>
      <c r="C17" s="759">
        <v>93.806177479980391</v>
      </c>
      <c r="D17" s="752">
        <v>57.4</v>
      </c>
      <c r="E17" s="757">
        <v>84.46</v>
      </c>
      <c r="F17" s="758">
        <v>48480</v>
      </c>
    </row>
    <row r="18" spans="1:6" x14ac:dyDescent="0.25">
      <c r="A18" s="904">
        <v>2017</v>
      </c>
      <c r="B18" s="752">
        <v>6.774</v>
      </c>
      <c r="C18" s="759">
        <v>87.407735459108352</v>
      </c>
      <c r="D18" s="752">
        <v>59.21</v>
      </c>
      <c r="E18" s="757">
        <v>78.56</v>
      </c>
      <c r="F18" s="758">
        <v>46515.376000000004</v>
      </c>
    </row>
    <row r="19" spans="1:6" x14ac:dyDescent="0.25">
      <c r="A19" s="904">
        <v>2018</v>
      </c>
      <c r="B19" s="873">
        <v>5.976</v>
      </c>
      <c r="C19" s="878">
        <v>85.174029451137883</v>
      </c>
      <c r="D19" s="873">
        <v>50.9</v>
      </c>
      <c r="E19" s="876">
        <v>104.89</v>
      </c>
      <c r="F19" s="877">
        <v>53389.009999999995</v>
      </c>
    </row>
    <row r="20" spans="1:6" ht="13.8" thickBot="1" x14ac:dyDescent="0.3">
      <c r="A20" s="905">
        <v>2019</v>
      </c>
      <c r="B20" s="752">
        <v>6.4969999999999999</v>
      </c>
      <c r="C20" s="759">
        <v>87.808219178082197</v>
      </c>
      <c r="D20" s="752">
        <v>57.048999999999999</v>
      </c>
      <c r="E20" s="1929">
        <v>89.83</v>
      </c>
      <c r="F20" s="1933">
        <v>51247.116699999999</v>
      </c>
    </row>
    <row r="21" spans="1:6" ht="13.2" customHeight="1" x14ac:dyDescent="0.25">
      <c r="A21" s="934" t="s">
        <v>689</v>
      </c>
      <c r="B21" s="307"/>
      <c r="C21" s="307"/>
      <c r="D21" s="307"/>
      <c r="E21" s="307"/>
      <c r="F21" s="307"/>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181">
    <pageSetUpPr fitToPage="1"/>
  </sheetPr>
  <dimension ref="A1:K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6640625" style="172" customWidth="1"/>
    <col min="2" max="9" width="12.6640625" style="172" customWidth="1"/>
    <col min="10" max="16384" width="11.44140625" style="172"/>
  </cols>
  <sheetData>
    <row r="1" spans="1:11" s="80" customFormat="1" ht="17.399999999999999" x14ac:dyDescent="0.3">
      <c r="A1" s="2009" t="s">
        <v>0</v>
      </c>
      <c r="B1" s="2009"/>
      <c r="C1" s="2009"/>
      <c r="D1" s="2009"/>
      <c r="E1" s="2009"/>
      <c r="F1" s="2009"/>
      <c r="G1" s="2009"/>
      <c r="H1" s="2009"/>
      <c r="I1" s="2009"/>
    </row>
    <row r="2" spans="1:11" s="81" customFormat="1" ht="12.75" customHeight="1" x14ac:dyDescent="0.25">
      <c r="A2" s="275"/>
    </row>
    <row r="3" spans="1:11" s="81" customFormat="1" ht="13.8" x14ac:dyDescent="0.25">
      <c r="A3" s="2002" t="s">
        <v>802</v>
      </c>
      <c r="B3" s="2002"/>
      <c r="C3" s="2002"/>
      <c r="D3" s="2002"/>
      <c r="E3" s="2002"/>
      <c r="F3" s="2002"/>
      <c r="G3" s="2002"/>
      <c r="H3" s="2002"/>
      <c r="I3" s="2002"/>
    </row>
    <row r="4" spans="1:11" s="81" customFormat="1" ht="13.5" customHeight="1" thickBot="1" x14ac:dyDescent="0.3">
      <c r="A4" s="5"/>
      <c r="B4" s="6"/>
      <c r="C4" s="6"/>
      <c r="D4" s="6"/>
      <c r="E4" s="6"/>
      <c r="F4" s="6"/>
      <c r="G4" s="6"/>
      <c r="H4" s="6"/>
      <c r="I4" s="6"/>
    </row>
    <row r="5" spans="1:11" s="380" customFormat="1" ht="27" customHeight="1" x14ac:dyDescent="0.25">
      <c r="A5" s="2005" t="s">
        <v>77</v>
      </c>
      <c r="B5" s="366" t="s">
        <v>241</v>
      </c>
      <c r="C5" s="367"/>
      <c r="D5" s="367"/>
      <c r="E5" s="368"/>
      <c r="F5" s="366" t="s">
        <v>178</v>
      </c>
      <c r="G5" s="367"/>
      <c r="H5" s="367"/>
      <c r="I5" s="1999" t="s">
        <v>11</v>
      </c>
    </row>
    <row r="6" spans="1:11" s="380" customFormat="1" ht="27" customHeight="1" x14ac:dyDescent="0.25">
      <c r="A6" s="2006"/>
      <c r="B6" s="2160" t="s">
        <v>17</v>
      </c>
      <c r="C6" s="188" t="s">
        <v>18</v>
      </c>
      <c r="D6" s="189"/>
      <c r="E6" s="2160" t="s">
        <v>19</v>
      </c>
      <c r="F6" s="2160" t="s">
        <v>17</v>
      </c>
      <c r="G6" s="188" t="s">
        <v>18</v>
      </c>
      <c r="H6" s="190"/>
      <c r="I6" s="2000"/>
    </row>
    <row r="7" spans="1:11" s="380" customFormat="1" ht="27" customHeight="1" thickBot="1" x14ac:dyDescent="0.3">
      <c r="A7" s="2007"/>
      <c r="B7" s="2161"/>
      <c r="C7" s="376" t="s">
        <v>393</v>
      </c>
      <c r="D7" s="376" t="s">
        <v>394</v>
      </c>
      <c r="E7" s="2161" t="s">
        <v>19</v>
      </c>
      <c r="F7" s="2161"/>
      <c r="G7" s="376" t="s">
        <v>393</v>
      </c>
      <c r="H7" s="376" t="s">
        <v>394</v>
      </c>
      <c r="I7" s="2001"/>
    </row>
    <row r="8" spans="1:11" x14ac:dyDescent="0.25">
      <c r="A8" s="57" t="s">
        <v>81</v>
      </c>
      <c r="B8" s="11" t="s">
        <v>23</v>
      </c>
      <c r="C8" s="11" t="s">
        <v>23</v>
      </c>
      <c r="D8" s="40" t="s">
        <v>23</v>
      </c>
      <c r="E8" s="40" t="s">
        <v>23</v>
      </c>
      <c r="F8" s="11" t="s">
        <v>23</v>
      </c>
      <c r="G8" s="11" t="s">
        <v>23</v>
      </c>
      <c r="H8" s="40" t="s">
        <v>23</v>
      </c>
      <c r="I8" s="12" t="s">
        <v>23</v>
      </c>
      <c r="J8" s="177"/>
      <c r="K8" s="177"/>
    </row>
    <row r="9" spans="1:11" x14ac:dyDescent="0.25">
      <c r="A9" s="57" t="s">
        <v>82</v>
      </c>
      <c r="B9" s="40" t="s">
        <v>23</v>
      </c>
      <c r="C9" s="40" t="s">
        <v>23</v>
      </c>
      <c r="D9" s="40" t="s">
        <v>23</v>
      </c>
      <c r="E9" s="40" t="s">
        <v>23</v>
      </c>
      <c r="F9" s="11" t="s">
        <v>23</v>
      </c>
      <c r="G9" s="11" t="s">
        <v>23</v>
      </c>
      <c r="H9" s="40" t="s">
        <v>23</v>
      </c>
      <c r="I9" s="41" t="s">
        <v>23</v>
      </c>
      <c r="J9" s="177"/>
      <c r="K9" s="177"/>
    </row>
    <row r="10" spans="1:11" x14ac:dyDescent="0.25">
      <c r="A10" s="57" t="s">
        <v>83</v>
      </c>
      <c r="B10" s="11" t="s">
        <v>23</v>
      </c>
      <c r="C10" s="11" t="s">
        <v>23</v>
      </c>
      <c r="D10" s="40" t="s">
        <v>23</v>
      </c>
      <c r="E10" s="40" t="s">
        <v>23</v>
      </c>
      <c r="F10" s="11" t="s">
        <v>23</v>
      </c>
      <c r="G10" s="11" t="s">
        <v>23</v>
      </c>
      <c r="H10" s="40" t="s">
        <v>23</v>
      </c>
      <c r="I10" s="12" t="s">
        <v>23</v>
      </c>
      <c r="J10" s="177"/>
      <c r="K10" s="177"/>
    </row>
    <row r="11" spans="1:11" x14ac:dyDescent="0.25">
      <c r="A11" s="57" t="s">
        <v>84</v>
      </c>
      <c r="B11" s="40" t="s">
        <v>23</v>
      </c>
      <c r="C11" s="40" t="s">
        <v>23</v>
      </c>
      <c r="D11" s="40" t="s">
        <v>23</v>
      </c>
      <c r="E11" s="40" t="s">
        <v>23</v>
      </c>
      <c r="F11" s="11" t="s">
        <v>23</v>
      </c>
      <c r="G11" s="11" t="s">
        <v>23</v>
      </c>
      <c r="H11" s="40" t="s">
        <v>23</v>
      </c>
      <c r="I11" s="41" t="s">
        <v>23</v>
      </c>
      <c r="J11" s="177"/>
      <c r="K11" s="177"/>
    </row>
    <row r="12" spans="1:11" x14ac:dyDescent="0.25">
      <c r="A12" s="66" t="s">
        <v>85</v>
      </c>
      <c r="B12" s="67" t="s">
        <v>23</v>
      </c>
      <c r="C12" s="67" t="s">
        <v>23</v>
      </c>
      <c r="D12" s="67" t="s">
        <v>23</v>
      </c>
      <c r="E12" s="67" t="s">
        <v>23</v>
      </c>
      <c r="F12" s="71" t="s">
        <v>23</v>
      </c>
      <c r="G12" s="71" t="s">
        <v>23</v>
      </c>
      <c r="H12" s="67" t="s">
        <v>23</v>
      </c>
      <c r="I12" s="68" t="s">
        <v>23</v>
      </c>
    </row>
    <row r="13" spans="1:11" x14ac:dyDescent="0.25">
      <c r="A13" s="57"/>
      <c r="B13" s="11"/>
      <c r="C13" s="40"/>
      <c r="D13" s="40"/>
      <c r="E13" s="40"/>
      <c r="F13" s="11"/>
      <c r="G13" s="40"/>
      <c r="H13" s="40"/>
      <c r="I13" s="12"/>
      <c r="J13" s="177"/>
      <c r="K13" s="177"/>
    </row>
    <row r="14" spans="1:11" x14ac:dyDescent="0.25">
      <c r="A14" s="66" t="s">
        <v>86</v>
      </c>
      <c r="B14" s="67">
        <v>4</v>
      </c>
      <c r="C14" s="67" t="s">
        <v>23</v>
      </c>
      <c r="D14" s="67" t="s">
        <v>23</v>
      </c>
      <c r="E14" s="67">
        <v>4</v>
      </c>
      <c r="F14" s="71">
        <v>6000</v>
      </c>
      <c r="G14" s="71" t="s">
        <v>23</v>
      </c>
      <c r="H14" s="67" t="s">
        <v>23</v>
      </c>
      <c r="I14" s="68">
        <v>24</v>
      </c>
    </row>
    <row r="15" spans="1:11" x14ac:dyDescent="0.25">
      <c r="A15" s="57"/>
      <c r="B15" s="11"/>
      <c r="C15" s="11"/>
      <c r="D15" s="40"/>
      <c r="E15" s="40"/>
      <c r="F15" s="11"/>
      <c r="G15" s="11"/>
      <c r="H15" s="40"/>
      <c r="I15" s="12"/>
      <c r="J15" s="177"/>
      <c r="K15" s="177"/>
    </row>
    <row r="16" spans="1:11" x14ac:dyDescent="0.25">
      <c r="A16" s="66" t="s">
        <v>87</v>
      </c>
      <c r="B16" s="67" t="s">
        <v>23</v>
      </c>
      <c r="C16" s="67" t="s">
        <v>23</v>
      </c>
      <c r="D16" s="67" t="s">
        <v>23</v>
      </c>
      <c r="E16" s="67" t="s">
        <v>23</v>
      </c>
      <c r="F16" s="71" t="s">
        <v>23</v>
      </c>
      <c r="G16" s="71" t="s">
        <v>23</v>
      </c>
      <c r="H16" s="67" t="s">
        <v>23</v>
      </c>
      <c r="I16" s="68" t="s">
        <v>23</v>
      </c>
    </row>
    <row r="17" spans="1:11" x14ac:dyDescent="0.25">
      <c r="A17" s="57"/>
      <c r="B17" s="11"/>
      <c r="C17" s="11"/>
      <c r="D17" s="40"/>
      <c r="E17" s="40"/>
      <c r="F17" s="11"/>
      <c r="G17" s="11"/>
      <c r="H17" s="40"/>
      <c r="I17" s="12"/>
      <c r="J17" s="177"/>
      <c r="K17" s="177"/>
    </row>
    <row r="18" spans="1:11" x14ac:dyDescent="0.25">
      <c r="A18" s="57" t="s">
        <v>160</v>
      </c>
      <c r="B18" s="40" t="s">
        <v>23</v>
      </c>
      <c r="C18" s="40">
        <v>2</v>
      </c>
      <c r="D18" s="40" t="s">
        <v>23</v>
      </c>
      <c r="E18" s="40">
        <v>2</v>
      </c>
      <c r="F18" s="11" t="s">
        <v>23</v>
      </c>
      <c r="G18" s="11">
        <v>9000</v>
      </c>
      <c r="H18" s="40" t="s">
        <v>23</v>
      </c>
      <c r="I18" s="41">
        <v>18</v>
      </c>
      <c r="J18" s="177"/>
      <c r="K18" s="177"/>
    </row>
    <row r="19" spans="1:11" x14ac:dyDescent="0.25">
      <c r="A19" s="57" t="s">
        <v>89</v>
      </c>
      <c r="B19" s="11">
        <v>12</v>
      </c>
      <c r="C19" s="11" t="s">
        <v>23</v>
      </c>
      <c r="D19" s="40" t="s">
        <v>23</v>
      </c>
      <c r="E19" s="40">
        <v>12</v>
      </c>
      <c r="F19" s="11">
        <v>5470</v>
      </c>
      <c r="G19" s="11" t="s">
        <v>23</v>
      </c>
      <c r="H19" s="40" t="s">
        <v>23</v>
      </c>
      <c r="I19" s="12">
        <v>66</v>
      </c>
      <c r="J19" s="177"/>
      <c r="K19" s="177"/>
    </row>
    <row r="20" spans="1:11" x14ac:dyDescent="0.25">
      <c r="A20" s="57" t="s">
        <v>90</v>
      </c>
      <c r="B20" s="40">
        <v>20</v>
      </c>
      <c r="C20" s="40" t="s">
        <v>23</v>
      </c>
      <c r="D20" s="40" t="s">
        <v>23</v>
      </c>
      <c r="E20" s="40">
        <v>20</v>
      </c>
      <c r="F20" s="11">
        <v>5200</v>
      </c>
      <c r="G20" s="11" t="s">
        <v>23</v>
      </c>
      <c r="H20" s="40" t="s">
        <v>23</v>
      </c>
      <c r="I20" s="41">
        <v>104</v>
      </c>
      <c r="J20" s="177"/>
      <c r="K20" s="177"/>
    </row>
    <row r="21" spans="1:11" x14ac:dyDescent="0.25">
      <c r="A21" s="66" t="s">
        <v>91</v>
      </c>
      <c r="B21" s="67">
        <v>32</v>
      </c>
      <c r="C21" s="67">
        <v>2</v>
      </c>
      <c r="D21" s="67" t="s">
        <v>23</v>
      </c>
      <c r="E21" s="67">
        <v>34</v>
      </c>
      <c r="F21" s="71">
        <v>5301</v>
      </c>
      <c r="G21" s="71">
        <v>9000</v>
      </c>
      <c r="H21" s="67" t="s">
        <v>23</v>
      </c>
      <c r="I21" s="68">
        <v>188</v>
      </c>
    </row>
    <row r="22" spans="1:11" x14ac:dyDescent="0.25">
      <c r="A22" s="57"/>
      <c r="B22" s="40"/>
      <c r="C22" s="40"/>
      <c r="D22" s="40"/>
      <c r="E22" s="40"/>
      <c r="F22" s="40"/>
      <c r="G22" s="11"/>
      <c r="H22" s="40"/>
      <c r="I22" s="41"/>
      <c r="J22" s="177"/>
      <c r="K22" s="177"/>
    </row>
    <row r="23" spans="1:11" x14ac:dyDescent="0.25">
      <c r="A23" s="66" t="s">
        <v>92</v>
      </c>
      <c r="B23" s="67" t="s">
        <v>23</v>
      </c>
      <c r="C23" s="67">
        <v>1823</v>
      </c>
      <c r="D23" s="67" t="s">
        <v>23</v>
      </c>
      <c r="E23" s="67">
        <v>1823</v>
      </c>
      <c r="F23" s="71" t="s">
        <v>23</v>
      </c>
      <c r="G23" s="71">
        <v>8170</v>
      </c>
      <c r="H23" s="67" t="s">
        <v>23</v>
      </c>
      <c r="I23" s="68">
        <v>14893</v>
      </c>
    </row>
    <row r="24" spans="1:11" x14ac:dyDescent="0.25">
      <c r="A24" s="57"/>
      <c r="B24" s="11"/>
      <c r="C24" s="11"/>
      <c r="D24" s="40"/>
      <c r="E24" s="40"/>
      <c r="F24" s="11"/>
      <c r="G24" s="11"/>
      <c r="H24" s="40"/>
      <c r="I24" s="12"/>
      <c r="J24" s="177"/>
      <c r="K24" s="177"/>
    </row>
    <row r="25" spans="1:11" x14ac:dyDescent="0.25">
      <c r="A25" s="66" t="s">
        <v>93</v>
      </c>
      <c r="B25" s="67" t="s">
        <v>23</v>
      </c>
      <c r="C25" s="67">
        <v>31</v>
      </c>
      <c r="D25" s="67" t="s">
        <v>23</v>
      </c>
      <c r="E25" s="67">
        <v>31</v>
      </c>
      <c r="F25" s="71" t="s">
        <v>23</v>
      </c>
      <c r="G25" s="71">
        <v>5100</v>
      </c>
      <c r="H25" s="67" t="s">
        <v>23</v>
      </c>
      <c r="I25" s="68">
        <v>158</v>
      </c>
    </row>
    <row r="26" spans="1:11" x14ac:dyDescent="0.25">
      <c r="A26" s="57"/>
      <c r="B26" s="73"/>
      <c r="C26" s="73"/>
      <c r="D26" s="40"/>
      <c r="E26" s="40"/>
      <c r="F26" s="73"/>
      <c r="G26" s="73"/>
      <c r="H26" s="40"/>
      <c r="I26" s="12"/>
      <c r="J26" s="177"/>
      <c r="K26" s="177"/>
    </row>
    <row r="27" spans="1:11" x14ac:dyDescent="0.25">
      <c r="A27" s="57" t="s">
        <v>94</v>
      </c>
      <c r="B27" s="73" t="s">
        <v>23</v>
      </c>
      <c r="C27" s="73">
        <v>90</v>
      </c>
      <c r="D27" s="40" t="s">
        <v>23</v>
      </c>
      <c r="E27" s="40">
        <v>90</v>
      </c>
      <c r="F27" s="73" t="s">
        <v>23</v>
      </c>
      <c r="G27" s="73">
        <v>5233</v>
      </c>
      <c r="H27" s="40" t="s">
        <v>23</v>
      </c>
      <c r="I27" s="12">
        <v>471</v>
      </c>
      <c r="J27" s="177"/>
      <c r="K27" s="177"/>
    </row>
    <row r="28" spans="1:11" x14ac:dyDescent="0.25">
      <c r="A28" s="57" t="s">
        <v>95</v>
      </c>
      <c r="B28" s="73" t="s">
        <v>23</v>
      </c>
      <c r="C28" s="73" t="s">
        <v>23</v>
      </c>
      <c r="D28" s="40" t="s">
        <v>23</v>
      </c>
      <c r="E28" s="40" t="s">
        <v>23</v>
      </c>
      <c r="F28" s="73" t="s">
        <v>23</v>
      </c>
      <c r="G28" s="73" t="s">
        <v>23</v>
      </c>
      <c r="H28" s="40" t="s">
        <v>23</v>
      </c>
      <c r="I28" s="12" t="s">
        <v>23</v>
      </c>
      <c r="J28" s="177"/>
      <c r="K28" s="177"/>
    </row>
    <row r="29" spans="1:11" x14ac:dyDescent="0.25">
      <c r="A29" s="57" t="s">
        <v>96</v>
      </c>
      <c r="B29" s="73" t="s">
        <v>23</v>
      </c>
      <c r="C29" s="73">
        <v>1088</v>
      </c>
      <c r="D29" s="40" t="s">
        <v>23</v>
      </c>
      <c r="E29" s="40">
        <v>1088</v>
      </c>
      <c r="F29" s="73" t="s">
        <v>23</v>
      </c>
      <c r="G29" s="73">
        <v>5500</v>
      </c>
      <c r="H29" s="40" t="s">
        <v>23</v>
      </c>
      <c r="I29" s="12">
        <v>5984</v>
      </c>
      <c r="J29" s="177"/>
      <c r="K29" s="177"/>
    </row>
    <row r="30" spans="1:11" x14ac:dyDescent="0.25">
      <c r="A30" s="66" t="s">
        <v>97</v>
      </c>
      <c r="B30" s="67" t="s">
        <v>23</v>
      </c>
      <c r="C30" s="67">
        <v>1178</v>
      </c>
      <c r="D30" s="67" t="s">
        <v>23</v>
      </c>
      <c r="E30" s="67">
        <v>1178</v>
      </c>
      <c r="F30" s="71" t="s">
        <v>23</v>
      </c>
      <c r="G30" s="71">
        <v>5480</v>
      </c>
      <c r="H30" s="67" t="s">
        <v>23</v>
      </c>
      <c r="I30" s="68">
        <v>6455</v>
      </c>
      <c r="J30" s="177"/>
      <c r="K30" s="177"/>
    </row>
    <row r="31" spans="1:11" x14ac:dyDescent="0.25">
      <c r="A31" s="57"/>
      <c r="B31" s="40"/>
      <c r="C31" s="40"/>
      <c r="D31" s="40"/>
      <c r="E31" s="40"/>
      <c r="F31" s="11"/>
      <c r="G31" s="11"/>
      <c r="H31" s="11"/>
      <c r="I31" s="41"/>
      <c r="J31" s="177"/>
      <c r="K31" s="177"/>
    </row>
    <row r="32" spans="1:11" x14ac:dyDescent="0.25">
      <c r="A32" s="57" t="s">
        <v>98</v>
      </c>
      <c r="B32" s="11">
        <v>17</v>
      </c>
      <c r="C32" s="11">
        <v>137</v>
      </c>
      <c r="D32" s="40" t="s">
        <v>23</v>
      </c>
      <c r="E32" s="40">
        <v>154</v>
      </c>
      <c r="F32" s="11">
        <v>5729</v>
      </c>
      <c r="G32" s="11">
        <v>10655</v>
      </c>
      <c r="H32" s="40" t="s">
        <v>23</v>
      </c>
      <c r="I32" s="12">
        <v>1557</v>
      </c>
      <c r="J32" s="177"/>
      <c r="K32" s="177"/>
    </row>
    <row r="33" spans="1:11" x14ac:dyDescent="0.25">
      <c r="A33" s="57" t="s">
        <v>99</v>
      </c>
      <c r="B33" s="40" t="s">
        <v>23</v>
      </c>
      <c r="C33" s="40">
        <v>91</v>
      </c>
      <c r="D33" s="40" t="s">
        <v>23</v>
      </c>
      <c r="E33" s="40">
        <v>91</v>
      </c>
      <c r="F33" s="11" t="s">
        <v>23</v>
      </c>
      <c r="G33" s="11">
        <v>10813</v>
      </c>
      <c r="H33" s="11" t="s">
        <v>23</v>
      </c>
      <c r="I33" s="41">
        <v>984</v>
      </c>
      <c r="J33" s="177"/>
      <c r="K33" s="177"/>
    </row>
    <row r="34" spans="1:11" x14ac:dyDescent="0.25">
      <c r="A34" s="57" t="s">
        <v>100</v>
      </c>
      <c r="B34" s="40" t="s">
        <v>23</v>
      </c>
      <c r="C34" s="11">
        <v>6</v>
      </c>
      <c r="D34" s="40" t="s">
        <v>23</v>
      </c>
      <c r="E34" s="40">
        <v>6</v>
      </c>
      <c r="F34" s="40" t="s">
        <v>23</v>
      </c>
      <c r="G34" s="11">
        <v>8305</v>
      </c>
      <c r="H34" s="40" t="s">
        <v>23</v>
      </c>
      <c r="I34" s="12">
        <v>50</v>
      </c>
      <c r="J34" s="177"/>
      <c r="K34" s="177"/>
    </row>
    <row r="35" spans="1:11" x14ac:dyDescent="0.25">
      <c r="A35" s="57" t="s">
        <v>101</v>
      </c>
      <c r="B35" s="11">
        <v>3</v>
      </c>
      <c r="C35" s="11">
        <v>84</v>
      </c>
      <c r="D35" s="40" t="s">
        <v>23</v>
      </c>
      <c r="E35" s="40">
        <v>87</v>
      </c>
      <c r="F35" s="11">
        <v>2500</v>
      </c>
      <c r="G35" s="11">
        <v>10000</v>
      </c>
      <c r="H35" s="40" t="s">
        <v>23</v>
      </c>
      <c r="I35" s="12">
        <v>848</v>
      </c>
      <c r="J35" s="177"/>
      <c r="K35" s="177"/>
    </row>
    <row r="36" spans="1:11" x14ac:dyDescent="0.25">
      <c r="A36" s="66" t="s">
        <v>102</v>
      </c>
      <c r="B36" s="67">
        <v>20</v>
      </c>
      <c r="C36" s="67">
        <v>318</v>
      </c>
      <c r="D36" s="67" t="s">
        <v>23</v>
      </c>
      <c r="E36" s="67">
        <v>338</v>
      </c>
      <c r="F36" s="71">
        <v>5245</v>
      </c>
      <c r="G36" s="71">
        <v>10483</v>
      </c>
      <c r="H36" s="67" t="s">
        <v>23</v>
      </c>
      <c r="I36" s="68">
        <v>3439</v>
      </c>
    </row>
    <row r="37" spans="1:11" x14ac:dyDescent="0.25">
      <c r="A37" s="57"/>
      <c r="B37" s="40"/>
      <c r="C37" s="11"/>
      <c r="D37" s="40"/>
      <c r="E37" s="40"/>
      <c r="F37" s="40"/>
      <c r="G37" s="11"/>
      <c r="H37" s="40"/>
      <c r="I37" s="12"/>
      <c r="J37" s="177"/>
      <c r="K37" s="177"/>
    </row>
    <row r="38" spans="1:11" x14ac:dyDescent="0.25">
      <c r="A38" s="66" t="s">
        <v>103</v>
      </c>
      <c r="B38" s="67" t="s">
        <v>23</v>
      </c>
      <c r="C38" s="67">
        <v>5</v>
      </c>
      <c r="D38" s="67" t="s">
        <v>23</v>
      </c>
      <c r="E38" s="67">
        <v>5</v>
      </c>
      <c r="F38" s="71" t="s">
        <v>23</v>
      </c>
      <c r="G38" s="71">
        <v>11400</v>
      </c>
      <c r="H38" s="67" t="s">
        <v>23</v>
      </c>
      <c r="I38" s="68">
        <v>57</v>
      </c>
    </row>
    <row r="39" spans="1:11" x14ac:dyDescent="0.25">
      <c r="A39" s="57"/>
      <c r="B39" s="40"/>
      <c r="C39" s="11"/>
      <c r="D39" s="40"/>
      <c r="E39" s="40"/>
      <c r="F39" s="40"/>
      <c r="G39" s="11"/>
      <c r="H39" s="40"/>
      <c r="I39" s="12"/>
      <c r="J39" s="177"/>
      <c r="K39" s="177"/>
    </row>
    <row r="40" spans="1:11" x14ac:dyDescent="0.25">
      <c r="A40" s="57" t="s">
        <v>161</v>
      </c>
      <c r="B40" s="11" t="s">
        <v>23</v>
      </c>
      <c r="C40" s="11" t="s">
        <v>23</v>
      </c>
      <c r="D40" s="40" t="s">
        <v>23</v>
      </c>
      <c r="E40" s="40" t="s">
        <v>23</v>
      </c>
      <c r="F40" s="11" t="s">
        <v>23</v>
      </c>
      <c r="G40" s="11" t="s">
        <v>23</v>
      </c>
      <c r="H40" s="40" t="s">
        <v>23</v>
      </c>
      <c r="I40" s="12" t="s">
        <v>23</v>
      </c>
      <c r="J40" s="177"/>
      <c r="K40" s="177"/>
    </row>
    <row r="41" spans="1:11" x14ac:dyDescent="0.25">
      <c r="A41" s="57" t="s">
        <v>105</v>
      </c>
      <c r="B41" s="40" t="s">
        <v>23</v>
      </c>
      <c r="C41" s="11" t="s">
        <v>23</v>
      </c>
      <c r="D41" s="40" t="s">
        <v>23</v>
      </c>
      <c r="E41" s="40" t="s">
        <v>23</v>
      </c>
      <c r="F41" s="40" t="s">
        <v>23</v>
      </c>
      <c r="G41" s="11" t="s">
        <v>23</v>
      </c>
      <c r="H41" s="40" t="s">
        <v>23</v>
      </c>
      <c r="I41" s="12" t="s">
        <v>23</v>
      </c>
      <c r="J41" s="177"/>
      <c r="K41" s="177"/>
    </row>
    <row r="42" spans="1:11" x14ac:dyDescent="0.25">
      <c r="A42" s="57" t="s">
        <v>106</v>
      </c>
      <c r="B42" s="11" t="s">
        <v>23</v>
      </c>
      <c r="C42" s="11" t="s">
        <v>23</v>
      </c>
      <c r="D42" s="40" t="s">
        <v>23</v>
      </c>
      <c r="E42" s="40" t="s">
        <v>23</v>
      </c>
      <c r="F42" s="11" t="s">
        <v>23</v>
      </c>
      <c r="G42" s="11" t="s">
        <v>23</v>
      </c>
      <c r="H42" s="40" t="s">
        <v>23</v>
      </c>
      <c r="I42" s="12" t="s">
        <v>23</v>
      </c>
      <c r="J42" s="177"/>
      <c r="K42" s="177"/>
    </row>
    <row r="43" spans="1:11" x14ac:dyDescent="0.25">
      <c r="A43" s="57" t="s">
        <v>107</v>
      </c>
      <c r="B43" s="11" t="s">
        <v>23</v>
      </c>
      <c r="C43" s="11" t="s">
        <v>23</v>
      </c>
      <c r="D43" s="40" t="s">
        <v>23</v>
      </c>
      <c r="E43" s="40" t="s">
        <v>23</v>
      </c>
      <c r="F43" s="11" t="s">
        <v>23</v>
      </c>
      <c r="G43" s="11" t="s">
        <v>23</v>
      </c>
      <c r="H43" s="40" t="s">
        <v>23</v>
      </c>
      <c r="I43" s="12" t="s">
        <v>23</v>
      </c>
      <c r="J43" s="177"/>
      <c r="K43" s="177"/>
    </row>
    <row r="44" spans="1:11" x14ac:dyDescent="0.25">
      <c r="A44" s="57" t="s">
        <v>108</v>
      </c>
      <c r="B44" s="40" t="s">
        <v>23</v>
      </c>
      <c r="C44" s="40" t="s">
        <v>23</v>
      </c>
      <c r="D44" s="40" t="s">
        <v>23</v>
      </c>
      <c r="E44" s="40" t="s">
        <v>23</v>
      </c>
      <c r="F44" s="11" t="s">
        <v>23</v>
      </c>
      <c r="G44" s="11" t="s">
        <v>23</v>
      </c>
      <c r="H44" s="11" t="s">
        <v>23</v>
      </c>
      <c r="I44" s="41" t="s">
        <v>23</v>
      </c>
      <c r="J44" s="177"/>
      <c r="K44" s="177"/>
    </row>
    <row r="45" spans="1:11" x14ac:dyDescent="0.25">
      <c r="A45" s="57" t="s">
        <v>109</v>
      </c>
      <c r="B45" s="11" t="s">
        <v>23</v>
      </c>
      <c r="C45" s="11" t="s">
        <v>23</v>
      </c>
      <c r="D45" s="40" t="s">
        <v>23</v>
      </c>
      <c r="E45" s="40" t="s">
        <v>23</v>
      </c>
      <c r="F45" s="11" t="s">
        <v>23</v>
      </c>
      <c r="G45" s="11" t="s">
        <v>23</v>
      </c>
      <c r="H45" s="40" t="s">
        <v>23</v>
      </c>
      <c r="I45" s="12" t="s">
        <v>23</v>
      </c>
      <c r="J45" s="177"/>
      <c r="K45" s="177"/>
    </row>
    <row r="46" spans="1:11" x14ac:dyDescent="0.25">
      <c r="A46" s="57" t="s">
        <v>110</v>
      </c>
      <c r="B46" s="40" t="s">
        <v>23</v>
      </c>
      <c r="C46" s="40" t="s">
        <v>23</v>
      </c>
      <c r="D46" s="40" t="s">
        <v>23</v>
      </c>
      <c r="E46" s="40" t="s">
        <v>23</v>
      </c>
      <c r="F46" s="11" t="s">
        <v>23</v>
      </c>
      <c r="G46" s="11" t="s">
        <v>23</v>
      </c>
      <c r="H46" s="11" t="s">
        <v>23</v>
      </c>
      <c r="I46" s="41" t="s">
        <v>23</v>
      </c>
      <c r="J46" s="177"/>
      <c r="K46" s="177"/>
    </row>
    <row r="47" spans="1:11" x14ac:dyDescent="0.25">
      <c r="A47" s="57" t="s">
        <v>111</v>
      </c>
      <c r="B47" s="75" t="s">
        <v>23</v>
      </c>
      <c r="C47" s="11" t="s">
        <v>23</v>
      </c>
      <c r="D47" s="40" t="s">
        <v>23</v>
      </c>
      <c r="E47" s="40" t="s">
        <v>23</v>
      </c>
      <c r="F47" s="75" t="s">
        <v>23</v>
      </c>
      <c r="G47" s="11" t="s">
        <v>23</v>
      </c>
      <c r="H47" s="40" t="s">
        <v>23</v>
      </c>
      <c r="I47" s="12" t="s">
        <v>23</v>
      </c>
      <c r="J47" s="177"/>
      <c r="K47" s="177"/>
    </row>
    <row r="48" spans="1:11" x14ac:dyDescent="0.25">
      <c r="A48" s="57" t="s">
        <v>112</v>
      </c>
      <c r="B48" s="40" t="s">
        <v>23</v>
      </c>
      <c r="C48" s="11" t="s">
        <v>23</v>
      </c>
      <c r="D48" s="40" t="s">
        <v>23</v>
      </c>
      <c r="E48" s="40" t="s">
        <v>23</v>
      </c>
      <c r="F48" s="40" t="s">
        <v>23</v>
      </c>
      <c r="G48" s="11" t="s">
        <v>23</v>
      </c>
      <c r="H48" s="40" t="s">
        <v>23</v>
      </c>
      <c r="I48" s="12" t="s">
        <v>23</v>
      </c>
      <c r="J48" s="177"/>
      <c r="K48" s="177"/>
    </row>
    <row r="49" spans="1:11" x14ac:dyDescent="0.25">
      <c r="A49" s="66" t="s">
        <v>113</v>
      </c>
      <c r="B49" s="67" t="s">
        <v>23</v>
      </c>
      <c r="C49" s="67" t="s">
        <v>23</v>
      </c>
      <c r="D49" s="67" t="s">
        <v>23</v>
      </c>
      <c r="E49" s="67" t="s">
        <v>23</v>
      </c>
      <c r="F49" s="71" t="s">
        <v>23</v>
      </c>
      <c r="G49" s="71" t="s">
        <v>23</v>
      </c>
      <c r="H49" s="67" t="s">
        <v>23</v>
      </c>
      <c r="I49" s="68" t="s">
        <v>23</v>
      </c>
    </row>
    <row r="50" spans="1:11" x14ac:dyDescent="0.25">
      <c r="A50" s="57"/>
      <c r="B50" s="40"/>
      <c r="C50" s="11"/>
      <c r="D50" s="40"/>
      <c r="E50" s="40"/>
      <c r="F50" s="40"/>
      <c r="G50" s="11"/>
      <c r="H50" s="40"/>
      <c r="I50" s="12"/>
      <c r="J50" s="177"/>
      <c r="K50" s="177"/>
    </row>
    <row r="51" spans="1:11" x14ac:dyDescent="0.25">
      <c r="A51" s="66" t="s">
        <v>114</v>
      </c>
      <c r="B51" s="67" t="s">
        <v>23</v>
      </c>
      <c r="C51" s="67">
        <v>22</v>
      </c>
      <c r="D51" s="67" t="s">
        <v>23</v>
      </c>
      <c r="E51" s="67">
        <v>22</v>
      </c>
      <c r="F51" s="71" t="s">
        <v>23</v>
      </c>
      <c r="G51" s="71">
        <v>12750</v>
      </c>
      <c r="H51" s="67" t="s">
        <v>23</v>
      </c>
      <c r="I51" s="68">
        <v>281</v>
      </c>
    </row>
    <row r="52" spans="1:11" x14ac:dyDescent="0.25">
      <c r="A52" s="57"/>
      <c r="B52" s="11"/>
      <c r="C52" s="11"/>
      <c r="D52" s="40"/>
      <c r="E52" s="40"/>
      <c r="F52" s="11"/>
      <c r="G52" s="11"/>
      <c r="H52" s="40"/>
      <c r="I52" s="12"/>
      <c r="J52" s="177"/>
      <c r="K52" s="177"/>
    </row>
    <row r="53" spans="1:11" x14ac:dyDescent="0.25">
      <c r="A53" s="57" t="s">
        <v>115</v>
      </c>
      <c r="B53" s="40" t="s">
        <v>23</v>
      </c>
      <c r="C53" s="40">
        <v>20</v>
      </c>
      <c r="D53" s="40" t="s">
        <v>23</v>
      </c>
      <c r="E53" s="40">
        <v>20</v>
      </c>
      <c r="F53" s="11" t="s">
        <v>23</v>
      </c>
      <c r="G53" s="11">
        <v>7000</v>
      </c>
      <c r="H53" s="11" t="s">
        <v>23</v>
      </c>
      <c r="I53" s="41">
        <v>140</v>
      </c>
      <c r="J53" s="177"/>
      <c r="K53" s="177"/>
    </row>
    <row r="54" spans="1:11" x14ac:dyDescent="0.25">
      <c r="A54" s="57" t="s">
        <v>116</v>
      </c>
      <c r="B54" s="40" t="s">
        <v>23</v>
      </c>
      <c r="C54" s="11">
        <v>5</v>
      </c>
      <c r="D54" s="11" t="s">
        <v>23</v>
      </c>
      <c r="E54" s="40">
        <v>5</v>
      </c>
      <c r="F54" s="40" t="s">
        <v>23</v>
      </c>
      <c r="G54" s="11">
        <v>8000</v>
      </c>
      <c r="H54" s="11" t="s">
        <v>23</v>
      </c>
      <c r="I54" s="12">
        <v>40</v>
      </c>
      <c r="J54" s="177"/>
      <c r="K54" s="177"/>
    </row>
    <row r="55" spans="1:11" x14ac:dyDescent="0.25">
      <c r="A55" s="57" t="s">
        <v>117</v>
      </c>
      <c r="B55" s="11" t="s">
        <v>23</v>
      </c>
      <c r="C55" s="11" t="s">
        <v>23</v>
      </c>
      <c r="D55" s="40" t="s">
        <v>23</v>
      </c>
      <c r="E55" s="40" t="s">
        <v>23</v>
      </c>
      <c r="F55" s="11" t="s">
        <v>23</v>
      </c>
      <c r="G55" s="11" t="s">
        <v>23</v>
      </c>
      <c r="H55" s="40" t="s">
        <v>23</v>
      </c>
      <c r="I55" s="12" t="s">
        <v>23</v>
      </c>
      <c r="J55" s="177"/>
      <c r="K55" s="177"/>
    </row>
    <row r="56" spans="1:11" x14ac:dyDescent="0.25">
      <c r="A56" s="57" t="s">
        <v>118</v>
      </c>
      <c r="B56" s="40" t="s">
        <v>23</v>
      </c>
      <c r="C56" s="11" t="s">
        <v>23</v>
      </c>
      <c r="D56" s="40" t="s">
        <v>23</v>
      </c>
      <c r="E56" s="40" t="s">
        <v>23</v>
      </c>
      <c r="F56" s="40" t="s">
        <v>23</v>
      </c>
      <c r="G56" s="11" t="s">
        <v>23</v>
      </c>
      <c r="H56" s="40" t="s">
        <v>23</v>
      </c>
      <c r="I56" s="12" t="s">
        <v>23</v>
      </c>
      <c r="J56" s="177"/>
      <c r="K56" s="177"/>
    </row>
    <row r="57" spans="1:11" x14ac:dyDescent="0.25">
      <c r="A57" s="57" t="s">
        <v>119</v>
      </c>
      <c r="B57" s="11" t="s">
        <v>23</v>
      </c>
      <c r="C57" s="11">
        <v>45</v>
      </c>
      <c r="D57" s="40" t="s">
        <v>23</v>
      </c>
      <c r="E57" s="40">
        <v>45</v>
      </c>
      <c r="F57" s="11" t="s">
        <v>23</v>
      </c>
      <c r="G57" s="11">
        <v>8500</v>
      </c>
      <c r="H57" s="40" t="s">
        <v>23</v>
      </c>
      <c r="I57" s="12">
        <v>383</v>
      </c>
      <c r="J57" s="177"/>
      <c r="K57" s="177"/>
    </row>
    <row r="58" spans="1:11" x14ac:dyDescent="0.25">
      <c r="A58" s="66" t="s">
        <v>176</v>
      </c>
      <c r="B58" s="67" t="s">
        <v>23</v>
      </c>
      <c r="C58" s="67">
        <v>70</v>
      </c>
      <c r="D58" s="67" t="s">
        <v>23</v>
      </c>
      <c r="E58" s="67">
        <v>70</v>
      </c>
      <c r="F58" s="71" t="s">
        <v>23</v>
      </c>
      <c r="G58" s="71">
        <v>8036</v>
      </c>
      <c r="H58" s="67" t="s">
        <v>23</v>
      </c>
      <c r="I58" s="68">
        <v>563</v>
      </c>
    </row>
    <row r="59" spans="1:11" x14ac:dyDescent="0.25">
      <c r="A59" s="57"/>
      <c r="B59" s="11"/>
      <c r="C59" s="11"/>
      <c r="D59" s="40"/>
      <c r="E59" s="40"/>
      <c r="F59" s="11"/>
      <c r="G59" s="11"/>
      <c r="H59" s="40"/>
      <c r="I59" s="12"/>
      <c r="J59" s="177"/>
      <c r="K59" s="177"/>
    </row>
    <row r="60" spans="1:11" x14ac:dyDescent="0.25">
      <c r="A60" s="57" t="s">
        <v>121</v>
      </c>
      <c r="B60" s="40" t="s">
        <v>23</v>
      </c>
      <c r="C60" s="40">
        <v>490</v>
      </c>
      <c r="D60" s="40" t="s">
        <v>23</v>
      </c>
      <c r="E60" s="40">
        <v>490</v>
      </c>
      <c r="F60" s="11" t="s">
        <v>23</v>
      </c>
      <c r="G60" s="11">
        <v>12000</v>
      </c>
      <c r="H60" s="11" t="s">
        <v>23</v>
      </c>
      <c r="I60" s="41">
        <v>5880</v>
      </c>
    </row>
    <row r="61" spans="1:11" x14ac:dyDescent="0.25">
      <c r="A61" s="57" t="s">
        <v>122</v>
      </c>
      <c r="B61" s="40" t="s">
        <v>23</v>
      </c>
      <c r="C61" s="11">
        <v>69</v>
      </c>
      <c r="D61" s="40" t="s">
        <v>23</v>
      </c>
      <c r="E61" s="40">
        <v>69</v>
      </c>
      <c r="F61" s="40" t="s">
        <v>23</v>
      </c>
      <c r="G61" s="11">
        <v>9000</v>
      </c>
      <c r="H61" s="40" t="s">
        <v>23</v>
      </c>
      <c r="I61" s="12">
        <v>621</v>
      </c>
    </row>
    <row r="62" spans="1:11" x14ac:dyDescent="0.25">
      <c r="A62" s="57" t="s">
        <v>123</v>
      </c>
      <c r="B62" s="40" t="s">
        <v>23</v>
      </c>
      <c r="C62" s="11">
        <v>95</v>
      </c>
      <c r="D62" s="40" t="s">
        <v>23</v>
      </c>
      <c r="E62" s="40">
        <v>95</v>
      </c>
      <c r="F62" s="40" t="s">
        <v>23</v>
      </c>
      <c r="G62" s="11">
        <v>5000</v>
      </c>
      <c r="H62" s="40" t="s">
        <v>23</v>
      </c>
      <c r="I62" s="12">
        <v>475</v>
      </c>
    </row>
    <row r="63" spans="1:11" x14ac:dyDescent="0.25">
      <c r="A63" s="66" t="s">
        <v>124</v>
      </c>
      <c r="B63" s="67" t="s">
        <v>23</v>
      </c>
      <c r="C63" s="67">
        <v>654</v>
      </c>
      <c r="D63" s="67" t="s">
        <v>23</v>
      </c>
      <c r="E63" s="67">
        <v>654</v>
      </c>
      <c r="F63" s="71" t="s">
        <v>23</v>
      </c>
      <c r="G63" s="71">
        <v>10667</v>
      </c>
      <c r="H63" s="67" t="s">
        <v>23</v>
      </c>
      <c r="I63" s="68">
        <v>6976</v>
      </c>
    </row>
    <row r="64" spans="1:11" x14ac:dyDescent="0.25">
      <c r="A64" s="57"/>
      <c r="B64" s="40"/>
      <c r="C64" s="40"/>
      <c r="D64" s="40"/>
      <c r="E64" s="40"/>
      <c r="F64" s="11"/>
      <c r="G64" s="11"/>
      <c r="H64" s="11"/>
      <c r="I64" s="41"/>
    </row>
    <row r="65" spans="1:11" x14ac:dyDescent="0.25">
      <c r="A65" s="66" t="s">
        <v>125</v>
      </c>
      <c r="B65" s="67" t="s">
        <v>23</v>
      </c>
      <c r="C65" s="67">
        <v>518</v>
      </c>
      <c r="D65" s="67" t="s">
        <v>23</v>
      </c>
      <c r="E65" s="67">
        <v>518</v>
      </c>
      <c r="F65" s="71" t="s">
        <v>23</v>
      </c>
      <c r="G65" s="71">
        <v>14200</v>
      </c>
      <c r="H65" s="67" t="s">
        <v>23</v>
      </c>
      <c r="I65" s="68">
        <v>7356</v>
      </c>
    </row>
    <row r="66" spans="1:11" x14ac:dyDescent="0.25">
      <c r="A66" s="57"/>
      <c r="B66" s="40"/>
      <c r="C66" s="11"/>
      <c r="D66" s="40"/>
      <c r="E66" s="40"/>
      <c r="F66" s="40"/>
      <c r="G66" s="11"/>
      <c r="H66" s="40"/>
      <c r="I66" s="12"/>
    </row>
    <row r="67" spans="1:11" x14ac:dyDescent="0.25">
      <c r="A67" s="57" t="s">
        <v>126</v>
      </c>
      <c r="B67" s="11" t="s">
        <v>23</v>
      </c>
      <c r="C67" s="11">
        <v>92</v>
      </c>
      <c r="D67" s="40" t="s">
        <v>23</v>
      </c>
      <c r="E67" s="40">
        <v>92</v>
      </c>
      <c r="F67" s="11" t="s">
        <v>23</v>
      </c>
      <c r="G67" s="11">
        <v>7500</v>
      </c>
      <c r="H67" s="40" t="s">
        <v>23</v>
      </c>
      <c r="I67" s="12">
        <v>690</v>
      </c>
    </row>
    <row r="68" spans="1:11" x14ac:dyDescent="0.25">
      <c r="A68" s="57" t="s">
        <v>127</v>
      </c>
      <c r="B68" s="75" t="s">
        <v>23</v>
      </c>
      <c r="C68" s="11" t="s">
        <v>23</v>
      </c>
      <c r="D68" s="40" t="s">
        <v>23</v>
      </c>
      <c r="E68" s="40" t="s">
        <v>23</v>
      </c>
      <c r="F68" s="75" t="s">
        <v>23</v>
      </c>
      <c r="G68" s="11" t="s">
        <v>23</v>
      </c>
      <c r="H68" s="40" t="s">
        <v>23</v>
      </c>
      <c r="I68" s="12" t="s">
        <v>23</v>
      </c>
    </row>
    <row r="69" spans="1:11" x14ac:dyDescent="0.25">
      <c r="A69" s="66" t="s">
        <v>128</v>
      </c>
      <c r="B69" s="67" t="s">
        <v>23</v>
      </c>
      <c r="C69" s="67">
        <v>92</v>
      </c>
      <c r="D69" s="67" t="s">
        <v>23</v>
      </c>
      <c r="E69" s="67">
        <v>92</v>
      </c>
      <c r="F69" s="71" t="s">
        <v>23</v>
      </c>
      <c r="G69" s="71">
        <v>7500</v>
      </c>
      <c r="H69" s="67" t="s">
        <v>23</v>
      </c>
      <c r="I69" s="68">
        <v>690</v>
      </c>
    </row>
    <row r="70" spans="1:11" x14ac:dyDescent="0.25">
      <c r="A70" s="57"/>
      <c r="B70" s="11"/>
      <c r="C70" s="11"/>
      <c r="D70" s="40"/>
      <c r="E70" s="40"/>
      <c r="F70" s="11"/>
      <c r="G70" s="11"/>
      <c r="H70" s="40"/>
      <c r="I70" s="12"/>
    </row>
    <row r="71" spans="1:11" x14ac:dyDescent="0.25">
      <c r="A71" s="57" t="s">
        <v>129</v>
      </c>
      <c r="B71" s="75" t="s">
        <v>23</v>
      </c>
      <c r="C71" s="11">
        <v>226</v>
      </c>
      <c r="D71" s="40">
        <v>2</v>
      </c>
      <c r="E71" s="40">
        <v>228</v>
      </c>
      <c r="F71" s="75" t="s">
        <v>23</v>
      </c>
      <c r="G71" s="11">
        <v>10632</v>
      </c>
      <c r="H71" s="40">
        <v>8000</v>
      </c>
      <c r="I71" s="12">
        <v>2419</v>
      </c>
    </row>
    <row r="72" spans="1:11" x14ac:dyDescent="0.25">
      <c r="A72" s="57" t="s">
        <v>130</v>
      </c>
      <c r="B72" s="75" t="s">
        <v>23</v>
      </c>
      <c r="C72" s="11">
        <v>84</v>
      </c>
      <c r="D72" s="40" t="s">
        <v>23</v>
      </c>
      <c r="E72" s="40">
        <v>84</v>
      </c>
      <c r="F72" s="75" t="s">
        <v>23</v>
      </c>
      <c r="G72" s="11">
        <v>7850</v>
      </c>
      <c r="H72" s="40" t="s">
        <v>23</v>
      </c>
      <c r="I72" s="12">
        <v>660</v>
      </c>
    </row>
    <row r="73" spans="1:11" x14ac:dyDescent="0.25">
      <c r="A73" s="57" t="s">
        <v>131</v>
      </c>
      <c r="B73" s="11" t="s">
        <v>23</v>
      </c>
      <c r="C73" s="11" t="s">
        <v>23</v>
      </c>
      <c r="D73" s="40" t="s">
        <v>23</v>
      </c>
      <c r="E73" s="40" t="s">
        <v>23</v>
      </c>
      <c r="F73" s="11" t="s">
        <v>23</v>
      </c>
      <c r="G73" s="11" t="s">
        <v>23</v>
      </c>
      <c r="H73" s="40" t="s">
        <v>23</v>
      </c>
      <c r="I73" s="12" t="s">
        <v>23</v>
      </c>
      <c r="J73" s="177"/>
      <c r="K73" s="177"/>
    </row>
    <row r="74" spans="1:11" x14ac:dyDescent="0.25">
      <c r="A74" s="57" t="s">
        <v>132</v>
      </c>
      <c r="B74" s="40" t="s">
        <v>23</v>
      </c>
      <c r="C74" s="40">
        <v>197</v>
      </c>
      <c r="D74" s="40" t="s">
        <v>23</v>
      </c>
      <c r="E74" s="40">
        <v>197</v>
      </c>
      <c r="F74" s="11" t="s">
        <v>23</v>
      </c>
      <c r="G74" s="11">
        <v>11123</v>
      </c>
      <c r="H74" s="11" t="s">
        <v>23</v>
      </c>
      <c r="I74" s="41">
        <v>2191</v>
      </c>
    </row>
    <row r="75" spans="1:11" x14ac:dyDescent="0.25">
      <c r="A75" s="57" t="s">
        <v>133</v>
      </c>
      <c r="B75" s="75" t="s">
        <v>23</v>
      </c>
      <c r="C75" s="11">
        <v>110</v>
      </c>
      <c r="D75" s="40" t="s">
        <v>23</v>
      </c>
      <c r="E75" s="40">
        <v>110</v>
      </c>
      <c r="F75" s="75" t="s">
        <v>23</v>
      </c>
      <c r="G75" s="11">
        <v>8818</v>
      </c>
      <c r="H75" s="40" t="s">
        <v>23</v>
      </c>
      <c r="I75" s="12">
        <v>970</v>
      </c>
    </row>
    <row r="76" spans="1:11" x14ac:dyDescent="0.25">
      <c r="A76" s="57" t="s">
        <v>134</v>
      </c>
      <c r="B76" s="11">
        <v>36</v>
      </c>
      <c r="C76" s="11">
        <v>70</v>
      </c>
      <c r="D76" s="40" t="s">
        <v>23</v>
      </c>
      <c r="E76" s="40">
        <v>106</v>
      </c>
      <c r="F76" s="11">
        <v>3400</v>
      </c>
      <c r="G76" s="11">
        <v>8200</v>
      </c>
      <c r="H76" s="40" t="s">
        <v>23</v>
      </c>
      <c r="I76" s="12">
        <v>696</v>
      </c>
    </row>
    <row r="77" spans="1:11" x14ac:dyDescent="0.25">
      <c r="A77" s="57" t="s">
        <v>135</v>
      </c>
      <c r="B77" s="11">
        <v>30</v>
      </c>
      <c r="C77" s="11">
        <v>860</v>
      </c>
      <c r="D77" s="40" t="s">
        <v>23</v>
      </c>
      <c r="E77" s="40">
        <v>890</v>
      </c>
      <c r="F77" s="11">
        <v>4000</v>
      </c>
      <c r="G77" s="11">
        <v>9100</v>
      </c>
      <c r="H77" s="40" t="s">
        <v>23</v>
      </c>
      <c r="I77" s="12">
        <v>7946</v>
      </c>
      <c r="J77" s="177"/>
      <c r="K77" s="177"/>
    </row>
    <row r="78" spans="1:11" x14ac:dyDescent="0.25">
      <c r="A78" s="57" t="s">
        <v>136</v>
      </c>
      <c r="B78" s="40" t="s">
        <v>23</v>
      </c>
      <c r="C78" s="40">
        <v>52</v>
      </c>
      <c r="D78" s="40" t="s">
        <v>23</v>
      </c>
      <c r="E78" s="40">
        <v>52</v>
      </c>
      <c r="F78" s="11" t="s">
        <v>23</v>
      </c>
      <c r="G78" s="11">
        <v>12000</v>
      </c>
      <c r="H78" s="11" t="s">
        <v>23</v>
      </c>
      <c r="I78" s="12">
        <v>624</v>
      </c>
    </row>
    <row r="79" spans="1:11" x14ac:dyDescent="0.25">
      <c r="A79" s="66" t="s">
        <v>137</v>
      </c>
      <c r="B79" s="67">
        <v>66</v>
      </c>
      <c r="C79" s="67">
        <v>1599</v>
      </c>
      <c r="D79" s="67">
        <v>2</v>
      </c>
      <c r="E79" s="67">
        <v>1667</v>
      </c>
      <c r="F79" s="71">
        <v>3673</v>
      </c>
      <c r="G79" s="71">
        <v>9536</v>
      </c>
      <c r="H79" s="67">
        <v>8000</v>
      </c>
      <c r="I79" s="68">
        <v>15506</v>
      </c>
    </row>
    <row r="80" spans="1:11" x14ac:dyDescent="0.25">
      <c r="A80" s="57"/>
      <c r="B80" s="75"/>
      <c r="C80" s="11"/>
      <c r="D80" s="40"/>
      <c r="E80" s="40"/>
      <c r="F80" s="75"/>
      <c r="G80" s="11"/>
      <c r="H80" s="40"/>
      <c r="I80" s="12"/>
    </row>
    <row r="81" spans="1:11" x14ac:dyDescent="0.25">
      <c r="A81" s="57" t="s">
        <v>138</v>
      </c>
      <c r="B81" s="75">
        <v>1</v>
      </c>
      <c r="C81" s="11">
        <v>16</v>
      </c>
      <c r="D81" s="40" t="s">
        <v>23</v>
      </c>
      <c r="E81" s="40">
        <v>17</v>
      </c>
      <c r="F81" s="75">
        <v>2250</v>
      </c>
      <c r="G81" s="11">
        <v>15728</v>
      </c>
      <c r="H81" s="40" t="s">
        <v>23</v>
      </c>
      <c r="I81" s="12">
        <v>257</v>
      </c>
    </row>
    <row r="82" spans="1:11" x14ac:dyDescent="0.25">
      <c r="A82" s="57" t="s">
        <v>139</v>
      </c>
      <c r="B82" s="75">
        <v>19</v>
      </c>
      <c r="C82" s="11">
        <v>25</v>
      </c>
      <c r="D82" s="40" t="s">
        <v>23</v>
      </c>
      <c r="E82" s="40">
        <v>44</v>
      </c>
      <c r="F82" s="75">
        <v>3000</v>
      </c>
      <c r="G82" s="11">
        <v>6000</v>
      </c>
      <c r="H82" s="40" t="s">
        <v>23</v>
      </c>
      <c r="I82" s="12">
        <v>206</v>
      </c>
    </row>
    <row r="83" spans="1:11" x14ac:dyDescent="0.25">
      <c r="A83" s="66" t="s">
        <v>140</v>
      </c>
      <c r="B83" s="67">
        <v>20</v>
      </c>
      <c r="C83" s="67">
        <v>41</v>
      </c>
      <c r="D83" s="67" t="s">
        <v>23</v>
      </c>
      <c r="E83" s="67">
        <v>61</v>
      </c>
      <c r="F83" s="71">
        <v>2963</v>
      </c>
      <c r="G83" s="71">
        <v>9796</v>
      </c>
      <c r="H83" s="67" t="s">
        <v>23</v>
      </c>
      <c r="I83" s="68">
        <v>463</v>
      </c>
    </row>
    <row r="84" spans="1:11" x14ac:dyDescent="0.25">
      <c r="A84" s="57"/>
      <c r="B84" s="75"/>
      <c r="C84" s="11"/>
      <c r="D84" s="40"/>
      <c r="E84" s="40"/>
      <c r="F84" s="75"/>
      <c r="G84" s="11"/>
      <c r="H84" s="40"/>
      <c r="I84" s="12"/>
    </row>
    <row r="85" spans="1:11" ht="13.8" thickBot="1" x14ac:dyDescent="0.3">
      <c r="A85" s="60" t="s">
        <v>141</v>
      </c>
      <c r="B85" s="47">
        <v>142</v>
      </c>
      <c r="C85" s="47">
        <v>6353</v>
      </c>
      <c r="D85" s="47">
        <v>2</v>
      </c>
      <c r="E85" s="47">
        <v>6497</v>
      </c>
      <c r="F85" s="149">
        <v>4227</v>
      </c>
      <c r="G85" s="149">
        <v>8882</v>
      </c>
      <c r="H85" s="47">
        <v>8000</v>
      </c>
      <c r="I85" s="48">
        <v>57049</v>
      </c>
      <c r="J85" s="177"/>
      <c r="K85" s="177"/>
    </row>
  </sheetData>
  <mergeCells count="7">
    <mergeCell ref="A1:I1"/>
    <mergeCell ref="A5:A7"/>
    <mergeCell ref="I5:I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8">
    <pageSetUpPr fitToPage="1"/>
  </sheetPr>
  <dimension ref="A1:I93"/>
  <sheetViews>
    <sheetView showGridLines="0" view="pageBreakPreview" zoomScale="75" zoomScaleNormal="75" zoomScaleSheetLayoutView="75" workbookViewId="0">
      <selection activeCell="K34" sqref="K34"/>
    </sheetView>
  </sheetViews>
  <sheetFormatPr baseColWidth="10" defaultColWidth="11.44140625" defaultRowHeight="13.2" x14ac:dyDescent="0.25"/>
  <cols>
    <col min="1" max="1" width="29.5546875" style="141" customWidth="1"/>
    <col min="2" max="6" width="19.6640625" style="141" customWidth="1"/>
    <col min="7" max="8" width="9.44140625" style="141" customWidth="1"/>
    <col min="9" max="9" width="10.33203125" style="141" bestFit="1" customWidth="1"/>
    <col min="10" max="14" width="9.44140625" style="141" customWidth="1"/>
    <col min="15" max="16384" width="11.44140625" style="141"/>
  </cols>
  <sheetData>
    <row r="1" spans="1:9" s="138" customFormat="1" ht="17.399999999999999" x14ac:dyDescent="0.3">
      <c r="A1" s="2033" t="s">
        <v>0</v>
      </c>
      <c r="B1" s="2033"/>
      <c r="C1" s="2033"/>
      <c r="D1" s="2033"/>
      <c r="E1" s="2033"/>
      <c r="F1" s="2033"/>
    </row>
    <row r="2" spans="1:9" s="139" customFormat="1" ht="12.75" customHeight="1" x14ac:dyDescent="0.25"/>
    <row r="3" spans="1:9" s="25" customFormat="1" ht="30.75" customHeight="1" x14ac:dyDescent="0.25">
      <c r="A3" s="2037" t="s">
        <v>709</v>
      </c>
      <c r="B3" s="2037"/>
      <c r="C3" s="2037"/>
      <c r="D3" s="2037"/>
      <c r="E3" s="2037"/>
      <c r="F3" s="2037"/>
      <c r="G3" s="113"/>
      <c r="H3" s="113"/>
      <c r="I3" s="113"/>
    </row>
    <row r="4" spans="1:9" ht="14.25" customHeight="1" thickBot="1" x14ac:dyDescent="0.3">
      <c r="A4" s="146"/>
      <c r="B4" s="147"/>
      <c r="C4" s="147"/>
      <c r="D4" s="147"/>
      <c r="E4" s="147"/>
      <c r="F4" s="147"/>
    </row>
    <row r="5" spans="1:9" ht="25.5" customHeight="1" x14ac:dyDescent="0.25">
      <c r="A5" s="140" t="s">
        <v>169</v>
      </c>
      <c r="B5" s="1988" t="s">
        <v>178</v>
      </c>
      <c r="C5" s="1990"/>
      <c r="D5" s="1988" t="s">
        <v>179</v>
      </c>
      <c r="E5" s="1989"/>
      <c r="F5" s="1989"/>
    </row>
    <row r="6" spans="1:9" ht="27" customHeight="1" x14ac:dyDescent="0.25">
      <c r="A6" s="377" t="s">
        <v>180</v>
      </c>
      <c r="B6" s="2003" t="s">
        <v>181</v>
      </c>
      <c r="C6" s="2008"/>
      <c r="D6" s="2003" t="s">
        <v>182</v>
      </c>
      <c r="E6" s="2008"/>
      <c r="F6" s="431"/>
    </row>
    <row r="7" spans="1:9" ht="30.75" customHeight="1" thickBot="1" x14ac:dyDescent="0.3">
      <c r="A7" s="430" t="s">
        <v>183</v>
      </c>
      <c r="B7" s="192" t="s">
        <v>174</v>
      </c>
      <c r="C7" s="192" t="s">
        <v>175</v>
      </c>
      <c r="D7" s="192" t="s">
        <v>174</v>
      </c>
      <c r="E7" s="192" t="s">
        <v>175</v>
      </c>
      <c r="F7" s="370" t="s">
        <v>19</v>
      </c>
    </row>
    <row r="8" spans="1:9" s="142" customFormat="1" ht="24.6" customHeight="1" x14ac:dyDescent="0.25">
      <c r="A8" s="65" t="s">
        <v>81</v>
      </c>
      <c r="B8" s="37" t="s">
        <v>23</v>
      </c>
      <c r="C8" s="37" t="s">
        <v>23</v>
      </c>
      <c r="D8" s="37" t="s">
        <v>23</v>
      </c>
      <c r="E8" s="37" t="s">
        <v>23</v>
      </c>
      <c r="F8" s="38" t="s">
        <v>23</v>
      </c>
    </row>
    <row r="9" spans="1:9" ht="12.6" customHeight="1" x14ac:dyDescent="0.25">
      <c r="A9" s="57" t="s">
        <v>82</v>
      </c>
      <c r="B9" s="40" t="s">
        <v>23</v>
      </c>
      <c r="C9" s="40" t="s">
        <v>23</v>
      </c>
      <c r="D9" s="40" t="s">
        <v>23</v>
      </c>
      <c r="E9" s="40" t="s">
        <v>23</v>
      </c>
      <c r="F9" s="888" t="s">
        <v>23</v>
      </c>
    </row>
    <row r="10" spans="1:9" ht="12.6" customHeight="1" x14ac:dyDescent="0.25">
      <c r="A10" s="57" t="s">
        <v>83</v>
      </c>
      <c r="B10" s="40" t="s">
        <v>23</v>
      </c>
      <c r="C10" s="40" t="s">
        <v>23</v>
      </c>
      <c r="D10" s="40" t="s">
        <v>23</v>
      </c>
      <c r="E10" s="40" t="s">
        <v>23</v>
      </c>
      <c r="F10" s="888" t="s">
        <v>23</v>
      </c>
    </row>
    <row r="11" spans="1:9" ht="12.6" customHeight="1" x14ac:dyDescent="0.25">
      <c r="A11" s="57" t="s">
        <v>84</v>
      </c>
      <c r="B11" s="40" t="s">
        <v>23</v>
      </c>
      <c r="C11" s="40" t="s">
        <v>23</v>
      </c>
      <c r="D11" s="40" t="s">
        <v>23</v>
      </c>
      <c r="E11" s="40" t="s">
        <v>23</v>
      </c>
      <c r="F11" s="888" t="s">
        <v>23</v>
      </c>
    </row>
    <row r="12" spans="1:9" ht="12.6" customHeight="1" x14ac:dyDescent="0.25">
      <c r="A12" s="66" t="s">
        <v>85</v>
      </c>
      <c r="B12" s="665" t="s">
        <v>23</v>
      </c>
      <c r="C12" s="665" t="s">
        <v>23</v>
      </c>
      <c r="D12" s="665" t="s">
        <v>23</v>
      </c>
      <c r="E12" s="665" t="s">
        <v>23</v>
      </c>
      <c r="F12" s="915" t="s">
        <v>23</v>
      </c>
    </row>
    <row r="13" spans="1:9" s="142" customFormat="1" ht="12.6" customHeight="1" x14ac:dyDescent="0.25">
      <c r="A13" s="59"/>
      <c r="B13" s="63"/>
      <c r="C13" s="63"/>
      <c r="D13" s="63"/>
      <c r="E13" s="63"/>
      <c r="F13" s="1026"/>
    </row>
    <row r="14" spans="1:9" s="142" customFormat="1" ht="12.6" customHeight="1" x14ac:dyDescent="0.25">
      <c r="A14" s="66" t="s">
        <v>86</v>
      </c>
      <c r="B14" s="67" t="s">
        <v>23</v>
      </c>
      <c r="C14" s="67" t="s">
        <v>23</v>
      </c>
      <c r="D14" s="67" t="s">
        <v>23</v>
      </c>
      <c r="E14" s="67" t="s">
        <v>23</v>
      </c>
      <c r="F14" s="893" t="s">
        <v>23</v>
      </c>
    </row>
    <row r="15" spans="1:9" ht="12.6" customHeight="1" x14ac:dyDescent="0.25">
      <c r="A15" s="57"/>
      <c r="B15" s="40"/>
      <c r="C15" s="40"/>
      <c r="D15" s="40"/>
      <c r="E15" s="40"/>
      <c r="F15" s="888"/>
      <c r="I15" s="143"/>
    </row>
    <row r="16" spans="1:9" ht="12.6" customHeight="1" x14ac:dyDescent="0.25">
      <c r="A16" s="66" t="s">
        <v>87</v>
      </c>
      <c r="B16" s="67" t="s">
        <v>23</v>
      </c>
      <c r="C16" s="67" t="s">
        <v>23</v>
      </c>
      <c r="D16" s="67" t="s">
        <v>23</v>
      </c>
      <c r="E16" s="67" t="s">
        <v>23</v>
      </c>
      <c r="F16" s="893" t="s">
        <v>23</v>
      </c>
    </row>
    <row r="17" spans="1:8" ht="12.6" customHeight="1" x14ac:dyDescent="0.25">
      <c r="A17" s="57"/>
      <c r="B17" s="40"/>
      <c r="C17" s="40"/>
      <c r="D17" s="40"/>
      <c r="E17" s="40"/>
      <c r="F17" s="888"/>
      <c r="H17" s="143"/>
    </row>
    <row r="18" spans="1:8" s="142" customFormat="1" ht="12.6" customHeight="1" x14ac:dyDescent="0.25">
      <c r="A18" s="57" t="s">
        <v>160</v>
      </c>
      <c r="B18" s="40" t="s">
        <v>23</v>
      </c>
      <c r="C18" s="40" t="s">
        <v>23</v>
      </c>
      <c r="D18" s="40" t="s">
        <v>23</v>
      </c>
      <c r="E18" s="40" t="s">
        <v>23</v>
      </c>
      <c r="F18" s="888" t="s">
        <v>23</v>
      </c>
    </row>
    <row r="19" spans="1:8" s="142" customFormat="1" ht="12.6" customHeight="1" x14ac:dyDescent="0.25">
      <c r="A19" s="57" t="s">
        <v>89</v>
      </c>
      <c r="B19" s="40" t="s">
        <v>23</v>
      </c>
      <c r="C19" s="40" t="s">
        <v>23</v>
      </c>
      <c r="D19" s="40" t="s">
        <v>23</v>
      </c>
      <c r="E19" s="40" t="s">
        <v>23</v>
      </c>
      <c r="F19" s="888" t="s">
        <v>23</v>
      </c>
    </row>
    <row r="20" spans="1:8" s="142" customFormat="1" ht="12.6" customHeight="1" x14ac:dyDescent="0.25">
      <c r="A20" s="57" t="s">
        <v>90</v>
      </c>
      <c r="B20" s="40" t="s">
        <v>23</v>
      </c>
      <c r="C20" s="40" t="s">
        <v>23</v>
      </c>
      <c r="D20" s="40" t="s">
        <v>23</v>
      </c>
      <c r="E20" s="40" t="s">
        <v>23</v>
      </c>
      <c r="F20" s="888" t="s">
        <v>23</v>
      </c>
    </row>
    <row r="21" spans="1:8" s="142" customFormat="1" ht="12.6" customHeight="1" x14ac:dyDescent="0.25">
      <c r="A21" s="66" t="s">
        <v>91</v>
      </c>
      <c r="B21" s="67" t="s">
        <v>23</v>
      </c>
      <c r="C21" s="67" t="s">
        <v>23</v>
      </c>
      <c r="D21" s="67" t="s">
        <v>23</v>
      </c>
      <c r="E21" s="67" t="s">
        <v>23</v>
      </c>
      <c r="F21" s="893" t="s">
        <v>23</v>
      </c>
    </row>
    <row r="22" spans="1:8" ht="12.6" customHeight="1" x14ac:dyDescent="0.25">
      <c r="A22" s="57"/>
      <c r="B22" s="40"/>
      <c r="C22" s="40"/>
      <c r="D22" s="40"/>
      <c r="E22" s="40"/>
      <c r="F22" s="888"/>
    </row>
    <row r="23" spans="1:8" s="142" customFormat="1" ht="12.6" customHeight="1" x14ac:dyDescent="0.25">
      <c r="A23" s="66" t="s">
        <v>92</v>
      </c>
      <c r="B23" s="67" t="s">
        <v>23</v>
      </c>
      <c r="C23" s="67">
        <v>5377</v>
      </c>
      <c r="D23" s="67" t="s">
        <v>23</v>
      </c>
      <c r="E23" s="67">
        <v>11587</v>
      </c>
      <c r="F23" s="893">
        <v>11587</v>
      </c>
    </row>
    <row r="24" spans="1:8" s="142" customFormat="1" ht="12.6" customHeight="1" x14ac:dyDescent="0.25">
      <c r="A24" s="57"/>
      <c r="B24" s="40"/>
      <c r="C24" s="40"/>
      <c r="D24" s="40"/>
      <c r="E24" s="40"/>
      <c r="F24" s="888"/>
    </row>
    <row r="25" spans="1:8" ht="12.6" customHeight="1" x14ac:dyDescent="0.25">
      <c r="A25" s="66" t="s">
        <v>93</v>
      </c>
      <c r="B25" s="67" t="s">
        <v>23</v>
      </c>
      <c r="C25" s="67" t="s">
        <v>23</v>
      </c>
      <c r="D25" s="67" t="s">
        <v>23</v>
      </c>
      <c r="E25" s="67" t="s">
        <v>23</v>
      </c>
      <c r="F25" s="893" t="s">
        <v>23</v>
      </c>
    </row>
    <row r="26" spans="1:8" s="142" customFormat="1" ht="12.6" customHeight="1" x14ac:dyDescent="0.25">
      <c r="A26" s="57"/>
      <c r="B26" s="40"/>
      <c r="C26" s="40"/>
      <c r="D26" s="40"/>
      <c r="E26" s="40"/>
      <c r="F26" s="888"/>
    </row>
    <row r="27" spans="1:8" ht="12.6" customHeight="1" x14ac:dyDescent="0.25">
      <c r="A27" s="57" t="s">
        <v>94</v>
      </c>
      <c r="B27" s="40" t="s">
        <v>23</v>
      </c>
      <c r="C27" s="40">
        <v>6500</v>
      </c>
      <c r="D27" s="40" t="s">
        <v>23</v>
      </c>
      <c r="E27" s="40">
        <v>18577</v>
      </c>
      <c r="F27" s="888">
        <v>18577</v>
      </c>
    </row>
    <row r="28" spans="1:8" s="142" customFormat="1" ht="12.6" customHeight="1" x14ac:dyDescent="0.25">
      <c r="A28" s="57" t="s">
        <v>95</v>
      </c>
      <c r="B28" s="40" t="s">
        <v>23</v>
      </c>
      <c r="C28" s="73">
        <v>2100</v>
      </c>
      <c r="D28" s="40" t="s">
        <v>23</v>
      </c>
      <c r="E28" s="73">
        <v>100</v>
      </c>
      <c r="F28" s="1027">
        <v>100</v>
      </c>
    </row>
    <row r="29" spans="1:8" s="142" customFormat="1" ht="12.6" customHeight="1" x14ac:dyDescent="0.25">
      <c r="A29" s="57" t="s">
        <v>96</v>
      </c>
      <c r="B29" s="40" t="s">
        <v>23</v>
      </c>
      <c r="C29" s="73">
        <v>5826</v>
      </c>
      <c r="D29" s="40" t="s">
        <v>23</v>
      </c>
      <c r="E29" s="73">
        <v>11663</v>
      </c>
      <c r="F29" s="1027">
        <v>11663</v>
      </c>
    </row>
    <row r="30" spans="1:8" s="142" customFormat="1" ht="12.6" customHeight="1" x14ac:dyDescent="0.25">
      <c r="A30" s="66" t="s">
        <v>97</v>
      </c>
      <c r="B30" s="67" t="s">
        <v>23</v>
      </c>
      <c r="C30" s="67">
        <v>6181.7440912795428</v>
      </c>
      <c r="D30" s="67" t="s">
        <v>23</v>
      </c>
      <c r="E30" s="67">
        <v>30340</v>
      </c>
      <c r="F30" s="893">
        <v>30340</v>
      </c>
    </row>
    <row r="31" spans="1:8" ht="12.6" customHeight="1" x14ac:dyDescent="0.25">
      <c r="A31" s="57"/>
      <c r="B31" s="73"/>
      <c r="C31" s="73"/>
      <c r="D31" s="73"/>
      <c r="E31" s="73"/>
      <c r="F31" s="1027"/>
    </row>
    <row r="32" spans="1:8" s="142" customFormat="1" ht="12.6" customHeight="1" x14ac:dyDescent="0.25">
      <c r="A32" s="57" t="s">
        <v>98</v>
      </c>
      <c r="B32" s="40" t="s">
        <v>23</v>
      </c>
      <c r="C32" s="40" t="s">
        <v>23</v>
      </c>
      <c r="D32" s="40" t="s">
        <v>23</v>
      </c>
      <c r="E32" s="40" t="s">
        <v>23</v>
      </c>
      <c r="F32" s="888" t="s">
        <v>23</v>
      </c>
      <c r="H32" s="148"/>
    </row>
    <row r="33" spans="1:9" ht="12.6" customHeight="1" x14ac:dyDescent="0.25">
      <c r="A33" s="57" t="s">
        <v>99</v>
      </c>
      <c r="B33" s="40" t="s">
        <v>23</v>
      </c>
      <c r="C33" s="40">
        <v>5539</v>
      </c>
      <c r="D33" s="40" t="s">
        <v>23</v>
      </c>
      <c r="E33" s="40">
        <v>6026</v>
      </c>
      <c r="F33" s="888">
        <v>6026</v>
      </c>
      <c r="H33" s="148"/>
    </row>
    <row r="34" spans="1:9" s="142" customFormat="1" ht="12.6" customHeight="1" x14ac:dyDescent="0.25">
      <c r="A34" s="57" t="s">
        <v>100</v>
      </c>
      <c r="B34" s="40" t="s">
        <v>23</v>
      </c>
      <c r="C34" s="11">
        <v>7720</v>
      </c>
      <c r="D34" s="40" t="s">
        <v>23</v>
      </c>
      <c r="E34" s="11">
        <v>278</v>
      </c>
      <c r="F34" s="889">
        <v>278</v>
      </c>
      <c r="I34" s="148"/>
    </row>
    <row r="35" spans="1:9" s="142" customFormat="1" ht="12.6" customHeight="1" x14ac:dyDescent="0.25">
      <c r="A35" s="57" t="s">
        <v>101</v>
      </c>
      <c r="B35" s="40">
        <v>6904</v>
      </c>
      <c r="C35" s="40">
        <v>7313</v>
      </c>
      <c r="D35" s="40">
        <v>11633</v>
      </c>
      <c r="E35" s="40">
        <v>132348</v>
      </c>
      <c r="F35" s="888">
        <v>143981</v>
      </c>
    </row>
    <row r="36" spans="1:9" s="142" customFormat="1" ht="12.6" customHeight="1" x14ac:dyDescent="0.25">
      <c r="A36" s="66" t="s">
        <v>102</v>
      </c>
      <c r="B36" s="67">
        <v>6903.8575667655787</v>
      </c>
      <c r="C36" s="67">
        <v>7213</v>
      </c>
      <c r="D36" s="67">
        <v>11633</v>
      </c>
      <c r="E36" s="67">
        <v>138652</v>
      </c>
      <c r="F36" s="893">
        <v>150285</v>
      </c>
    </row>
    <row r="37" spans="1:9" ht="12.6" customHeight="1" x14ac:dyDescent="0.25">
      <c r="A37" s="57"/>
      <c r="B37" s="11"/>
      <c r="C37" s="11"/>
      <c r="D37" s="11"/>
      <c r="E37" s="11"/>
      <c r="F37" s="889"/>
    </row>
    <row r="38" spans="1:9" ht="12.6" customHeight="1" x14ac:dyDescent="0.25">
      <c r="A38" s="66" t="s">
        <v>103</v>
      </c>
      <c r="B38" s="67" t="s">
        <v>23</v>
      </c>
      <c r="C38" s="67">
        <v>2900</v>
      </c>
      <c r="D38" s="67" t="s">
        <v>23</v>
      </c>
      <c r="E38" s="67">
        <v>102</v>
      </c>
      <c r="F38" s="893">
        <v>102</v>
      </c>
      <c r="H38" s="143"/>
    </row>
    <row r="39" spans="1:9" s="142" customFormat="1" ht="12.6" customHeight="1" x14ac:dyDescent="0.25">
      <c r="A39" s="57"/>
      <c r="B39" s="11"/>
      <c r="C39" s="11"/>
      <c r="D39" s="11"/>
      <c r="E39" s="11"/>
      <c r="F39" s="889"/>
    </row>
    <row r="40" spans="1:9" s="142" customFormat="1" ht="12.6" customHeight="1" x14ac:dyDescent="0.25">
      <c r="A40" s="57" t="s">
        <v>161</v>
      </c>
      <c r="B40" s="11" t="s">
        <v>23</v>
      </c>
      <c r="C40" s="11" t="s">
        <v>23</v>
      </c>
      <c r="D40" s="11" t="s">
        <v>23</v>
      </c>
      <c r="E40" s="11" t="s">
        <v>23</v>
      </c>
      <c r="F40" s="889" t="s">
        <v>23</v>
      </c>
    </row>
    <row r="41" spans="1:9" s="142" customFormat="1" ht="12.6" customHeight="1" x14ac:dyDescent="0.25">
      <c r="A41" s="57" t="s">
        <v>105</v>
      </c>
      <c r="B41" s="11" t="s">
        <v>23</v>
      </c>
      <c r="C41" s="11" t="s">
        <v>23</v>
      </c>
      <c r="D41" s="11" t="s">
        <v>23</v>
      </c>
      <c r="E41" s="11" t="s">
        <v>23</v>
      </c>
      <c r="F41" s="889" t="s">
        <v>23</v>
      </c>
      <c r="G41" s="148"/>
    </row>
    <row r="42" spans="1:9" s="142" customFormat="1" ht="12.6" customHeight="1" x14ac:dyDescent="0.25">
      <c r="A42" s="57" t="s">
        <v>106</v>
      </c>
      <c r="B42" s="11" t="s">
        <v>23</v>
      </c>
      <c r="C42" s="11" t="s">
        <v>23</v>
      </c>
      <c r="D42" s="11" t="s">
        <v>23</v>
      </c>
      <c r="E42" s="11" t="s">
        <v>23</v>
      </c>
      <c r="F42" s="889" t="s">
        <v>23</v>
      </c>
      <c r="G42" s="148"/>
    </row>
    <row r="43" spans="1:9" s="142" customFormat="1" ht="12.6" customHeight="1" x14ac:dyDescent="0.25">
      <c r="A43" s="57" t="s">
        <v>107</v>
      </c>
      <c r="B43" s="40" t="s">
        <v>23</v>
      </c>
      <c r="C43" s="40" t="s">
        <v>23</v>
      </c>
      <c r="D43" s="40" t="s">
        <v>23</v>
      </c>
      <c r="E43" s="40" t="s">
        <v>23</v>
      </c>
      <c r="F43" s="888" t="s">
        <v>23</v>
      </c>
      <c r="G43" s="148"/>
    </row>
    <row r="44" spans="1:9" s="142" customFormat="1" ht="12.6" customHeight="1" x14ac:dyDescent="0.25">
      <c r="A44" s="57" t="s">
        <v>108</v>
      </c>
      <c r="B44" s="40" t="s">
        <v>23</v>
      </c>
      <c r="C44" s="40" t="s">
        <v>23</v>
      </c>
      <c r="D44" s="40" t="s">
        <v>23</v>
      </c>
      <c r="E44" s="40" t="s">
        <v>23</v>
      </c>
      <c r="F44" s="888" t="s">
        <v>23</v>
      </c>
      <c r="G44" s="148"/>
    </row>
    <row r="45" spans="1:9" s="142" customFormat="1" ht="12.6" customHeight="1" x14ac:dyDescent="0.25">
      <c r="A45" s="57" t="s">
        <v>109</v>
      </c>
      <c r="B45" s="40" t="s">
        <v>23</v>
      </c>
      <c r="C45" s="40" t="s">
        <v>23</v>
      </c>
      <c r="D45" s="40" t="s">
        <v>23</v>
      </c>
      <c r="E45" s="40" t="s">
        <v>23</v>
      </c>
      <c r="F45" s="888" t="s">
        <v>23</v>
      </c>
      <c r="G45" s="148"/>
    </row>
    <row r="46" spans="1:9" s="142" customFormat="1" ht="12.6" customHeight="1" x14ac:dyDescent="0.25">
      <c r="A46" s="57" t="s">
        <v>110</v>
      </c>
      <c r="B46" s="40" t="s">
        <v>23</v>
      </c>
      <c r="C46" s="40" t="s">
        <v>23</v>
      </c>
      <c r="D46" s="40" t="s">
        <v>23</v>
      </c>
      <c r="E46" s="40" t="s">
        <v>23</v>
      </c>
      <c r="F46" s="888" t="s">
        <v>23</v>
      </c>
      <c r="G46" s="148"/>
    </row>
    <row r="47" spans="1:9" s="142" customFormat="1" ht="12.6" customHeight="1" x14ac:dyDescent="0.25">
      <c r="A47" s="57" t="s">
        <v>111</v>
      </c>
      <c r="B47" s="40" t="s">
        <v>23</v>
      </c>
      <c r="C47" s="40" t="s">
        <v>23</v>
      </c>
      <c r="D47" s="40" t="s">
        <v>23</v>
      </c>
      <c r="E47" s="40" t="s">
        <v>23</v>
      </c>
      <c r="F47" s="888" t="s">
        <v>23</v>
      </c>
      <c r="G47" s="148"/>
    </row>
    <row r="48" spans="1:9" s="142" customFormat="1" ht="12.6" customHeight="1" x14ac:dyDescent="0.25">
      <c r="A48" s="57" t="s">
        <v>112</v>
      </c>
      <c r="B48" s="40" t="s">
        <v>23</v>
      </c>
      <c r="C48" s="40" t="s">
        <v>23</v>
      </c>
      <c r="D48" s="40" t="s">
        <v>23</v>
      </c>
      <c r="E48" s="40" t="s">
        <v>23</v>
      </c>
      <c r="F48" s="888" t="s">
        <v>23</v>
      </c>
      <c r="G48" s="148"/>
    </row>
    <row r="49" spans="1:7" s="142" customFormat="1" ht="12.6" customHeight="1" x14ac:dyDescent="0.25">
      <c r="A49" s="66" t="s">
        <v>113</v>
      </c>
      <c r="B49" s="67" t="s">
        <v>23</v>
      </c>
      <c r="C49" s="67" t="s">
        <v>23</v>
      </c>
      <c r="D49" s="67" t="s">
        <v>23</v>
      </c>
      <c r="E49" s="67" t="s">
        <v>23</v>
      </c>
      <c r="F49" s="893" t="s">
        <v>23</v>
      </c>
      <c r="G49" s="148"/>
    </row>
    <row r="50" spans="1:7" s="142" customFormat="1" ht="12.6" customHeight="1" x14ac:dyDescent="0.25">
      <c r="A50" s="57"/>
      <c r="B50" s="40"/>
      <c r="C50" s="40"/>
      <c r="D50" s="40"/>
      <c r="E50" s="40"/>
      <c r="F50" s="888"/>
      <c r="G50" s="148"/>
    </row>
    <row r="51" spans="1:7" s="142" customFormat="1" ht="12.6" customHeight="1" x14ac:dyDescent="0.25">
      <c r="A51" s="66" t="s">
        <v>114</v>
      </c>
      <c r="B51" s="67" t="s">
        <v>23</v>
      </c>
      <c r="C51" s="67" t="s">
        <v>23</v>
      </c>
      <c r="D51" s="67" t="s">
        <v>23</v>
      </c>
      <c r="E51" s="67" t="s">
        <v>23</v>
      </c>
      <c r="F51" s="893" t="s">
        <v>23</v>
      </c>
      <c r="G51" s="148"/>
    </row>
    <row r="52" spans="1:7" s="142" customFormat="1" ht="12.6" customHeight="1" x14ac:dyDescent="0.25">
      <c r="A52" s="57"/>
      <c r="B52" s="40"/>
      <c r="C52" s="40"/>
      <c r="D52" s="40"/>
      <c r="E52" s="40"/>
      <c r="F52" s="888"/>
      <c r="G52" s="148"/>
    </row>
    <row r="53" spans="1:7" s="142" customFormat="1" ht="12.6" customHeight="1" x14ac:dyDescent="0.25">
      <c r="A53" s="57" t="s">
        <v>115</v>
      </c>
      <c r="B53" s="40" t="s">
        <v>23</v>
      </c>
      <c r="C53" s="40">
        <v>6500</v>
      </c>
      <c r="D53" s="40" t="s">
        <v>23</v>
      </c>
      <c r="E53" s="40">
        <v>585</v>
      </c>
      <c r="F53" s="888">
        <v>585</v>
      </c>
      <c r="G53" s="148"/>
    </row>
    <row r="54" spans="1:7" s="142" customFormat="1" ht="12.6" customHeight="1" x14ac:dyDescent="0.25">
      <c r="A54" s="57" t="s">
        <v>116</v>
      </c>
      <c r="B54" s="11" t="s">
        <v>23</v>
      </c>
      <c r="C54" s="11" t="s">
        <v>23</v>
      </c>
      <c r="D54" s="11" t="s">
        <v>23</v>
      </c>
      <c r="E54" s="11" t="s">
        <v>23</v>
      </c>
      <c r="F54" s="889" t="s">
        <v>23</v>
      </c>
      <c r="G54" s="148"/>
    </row>
    <row r="55" spans="1:7" s="142" customFormat="1" ht="12.6" customHeight="1" x14ac:dyDescent="0.25">
      <c r="A55" s="57" t="s">
        <v>117</v>
      </c>
      <c r="B55" s="11" t="s">
        <v>23</v>
      </c>
      <c r="C55" s="11" t="s">
        <v>23</v>
      </c>
      <c r="D55" s="11" t="s">
        <v>23</v>
      </c>
      <c r="E55" s="11" t="s">
        <v>23</v>
      </c>
      <c r="F55" s="889" t="s">
        <v>23</v>
      </c>
      <c r="G55" s="148"/>
    </row>
    <row r="56" spans="1:7" s="142" customFormat="1" ht="12.6" customHeight="1" x14ac:dyDescent="0.25">
      <c r="A56" s="57" t="s">
        <v>118</v>
      </c>
      <c r="B56" s="11" t="s">
        <v>23</v>
      </c>
      <c r="C56" s="11" t="s">
        <v>23</v>
      </c>
      <c r="D56" s="11" t="s">
        <v>23</v>
      </c>
      <c r="E56" s="11" t="s">
        <v>23</v>
      </c>
      <c r="F56" s="889" t="s">
        <v>23</v>
      </c>
      <c r="G56" s="148"/>
    </row>
    <row r="57" spans="1:7" s="142" customFormat="1" ht="12.6" customHeight="1" x14ac:dyDescent="0.25">
      <c r="A57" s="57" t="s">
        <v>119</v>
      </c>
      <c r="B57" s="40" t="s">
        <v>23</v>
      </c>
      <c r="C57" s="40" t="s">
        <v>23</v>
      </c>
      <c r="D57" s="40" t="s">
        <v>23</v>
      </c>
      <c r="E57" s="40" t="s">
        <v>23</v>
      </c>
      <c r="F57" s="888" t="s">
        <v>23</v>
      </c>
      <c r="G57" s="148"/>
    </row>
    <row r="58" spans="1:7" s="142" customFormat="1" ht="12.6" customHeight="1" x14ac:dyDescent="0.25">
      <c r="A58" s="66" t="s">
        <v>162</v>
      </c>
      <c r="B58" s="67" t="s">
        <v>23</v>
      </c>
      <c r="C58" s="67">
        <v>6500</v>
      </c>
      <c r="D58" s="67" t="s">
        <v>23</v>
      </c>
      <c r="E58" s="67">
        <v>585</v>
      </c>
      <c r="F58" s="893">
        <v>585</v>
      </c>
      <c r="G58" s="148"/>
    </row>
    <row r="59" spans="1:7" s="142" customFormat="1" ht="12.6" customHeight="1" x14ac:dyDescent="0.25">
      <c r="A59" s="57"/>
      <c r="B59" s="40"/>
      <c r="C59" s="40"/>
      <c r="D59" s="40"/>
      <c r="E59" s="40"/>
      <c r="F59" s="888"/>
      <c r="G59" s="148"/>
    </row>
    <row r="60" spans="1:7" s="142" customFormat="1" ht="12.6" customHeight="1" x14ac:dyDescent="0.25">
      <c r="A60" s="57" t="s">
        <v>121</v>
      </c>
      <c r="B60" s="40" t="s">
        <v>23</v>
      </c>
      <c r="C60" s="40">
        <v>3000</v>
      </c>
      <c r="D60" s="40" t="s">
        <v>23</v>
      </c>
      <c r="E60" s="40">
        <v>1263</v>
      </c>
      <c r="F60" s="888">
        <v>1263</v>
      </c>
      <c r="G60" s="148"/>
    </row>
    <row r="61" spans="1:7" s="142" customFormat="1" ht="12.6" customHeight="1" x14ac:dyDescent="0.25">
      <c r="A61" s="57" t="s">
        <v>122</v>
      </c>
      <c r="B61" s="40" t="s">
        <v>23</v>
      </c>
      <c r="C61" s="11">
        <v>7800</v>
      </c>
      <c r="D61" s="40" t="s">
        <v>23</v>
      </c>
      <c r="E61" s="11">
        <v>1193</v>
      </c>
      <c r="F61" s="889">
        <v>1193</v>
      </c>
      <c r="G61" s="148"/>
    </row>
    <row r="62" spans="1:7" s="142" customFormat="1" ht="12.6" customHeight="1" x14ac:dyDescent="0.25">
      <c r="A62" s="57" t="s">
        <v>123</v>
      </c>
      <c r="B62" s="40" t="s">
        <v>23</v>
      </c>
      <c r="C62" s="11">
        <v>8241.9789700727961</v>
      </c>
      <c r="D62" s="40" t="s">
        <v>23</v>
      </c>
      <c r="E62" s="11">
        <v>122278</v>
      </c>
      <c r="F62" s="889">
        <v>122278</v>
      </c>
      <c r="G62" s="148"/>
    </row>
    <row r="63" spans="1:7" s="142" customFormat="1" ht="12.6" customHeight="1" x14ac:dyDescent="0.25">
      <c r="A63" s="66" t="s">
        <v>124</v>
      </c>
      <c r="B63" s="67" t="s">
        <v>23</v>
      </c>
      <c r="C63" s="67">
        <v>8094.3543153796236</v>
      </c>
      <c r="D63" s="67" t="s">
        <v>23</v>
      </c>
      <c r="E63" s="67">
        <v>124734</v>
      </c>
      <c r="F63" s="893">
        <v>124734</v>
      </c>
      <c r="G63" s="148"/>
    </row>
    <row r="64" spans="1:7" s="142" customFormat="1" ht="12.6" customHeight="1" x14ac:dyDescent="0.25">
      <c r="A64" s="57"/>
      <c r="B64" s="40"/>
      <c r="C64" s="40"/>
      <c r="D64" s="40"/>
      <c r="E64" s="40"/>
      <c r="F64" s="888"/>
      <c r="G64" s="148"/>
    </row>
    <row r="65" spans="1:7" s="142" customFormat="1" ht="12.6" customHeight="1" x14ac:dyDescent="0.25">
      <c r="A65" s="66" t="s">
        <v>125</v>
      </c>
      <c r="B65" s="67" t="s">
        <v>23</v>
      </c>
      <c r="C65" s="67">
        <v>6820</v>
      </c>
      <c r="D65" s="67" t="s">
        <v>23</v>
      </c>
      <c r="E65" s="67">
        <v>2789</v>
      </c>
      <c r="F65" s="893">
        <v>2789</v>
      </c>
      <c r="G65" s="148"/>
    </row>
    <row r="66" spans="1:7" s="142" customFormat="1" ht="12.6" customHeight="1" x14ac:dyDescent="0.25">
      <c r="A66" s="57"/>
      <c r="B66" s="40"/>
      <c r="C66" s="40"/>
      <c r="D66" s="40"/>
      <c r="E66" s="40"/>
      <c r="F66" s="888"/>
      <c r="G66" s="148"/>
    </row>
    <row r="67" spans="1:7" s="142" customFormat="1" ht="12.6" customHeight="1" x14ac:dyDescent="0.25">
      <c r="A67" s="57" t="s">
        <v>126</v>
      </c>
      <c r="B67" s="40">
        <v>7442</v>
      </c>
      <c r="C67" s="11">
        <v>7000</v>
      </c>
      <c r="D67" s="11">
        <v>79514</v>
      </c>
      <c r="E67" s="11">
        <v>38992</v>
      </c>
      <c r="F67" s="889">
        <v>118506</v>
      </c>
      <c r="G67" s="148"/>
    </row>
    <row r="68" spans="1:7" s="142" customFormat="1" ht="12.6" customHeight="1" x14ac:dyDescent="0.25">
      <c r="A68" s="57" t="s">
        <v>127</v>
      </c>
      <c r="B68" s="40">
        <v>7178</v>
      </c>
      <c r="C68" s="40">
        <v>7001</v>
      </c>
      <c r="D68" s="40">
        <v>30455</v>
      </c>
      <c r="E68" s="40">
        <v>4859</v>
      </c>
      <c r="F68" s="888">
        <v>35314</v>
      </c>
      <c r="G68" s="148"/>
    </row>
    <row r="69" spans="1:7" s="142" customFormat="1" ht="12.6" customHeight="1" x14ac:dyDescent="0.25">
      <c r="A69" s="66" t="s">
        <v>128</v>
      </c>
      <c r="B69" s="67">
        <v>7366.6264737406218</v>
      </c>
      <c r="C69" s="67">
        <v>7000.4789272030648</v>
      </c>
      <c r="D69" s="67">
        <v>109969</v>
      </c>
      <c r="E69" s="67">
        <v>43851</v>
      </c>
      <c r="F69" s="893">
        <v>153820</v>
      </c>
      <c r="G69" s="148"/>
    </row>
    <row r="70" spans="1:7" s="142" customFormat="1" ht="12.6" customHeight="1" x14ac:dyDescent="0.25">
      <c r="A70" s="57"/>
      <c r="B70" s="40"/>
      <c r="C70" s="40"/>
      <c r="D70" s="40"/>
      <c r="E70" s="40"/>
      <c r="F70" s="888"/>
      <c r="G70" s="148"/>
    </row>
    <row r="71" spans="1:7" s="142" customFormat="1" ht="12.6" customHeight="1" x14ac:dyDescent="0.25">
      <c r="A71" s="57" t="s">
        <v>129</v>
      </c>
      <c r="B71" s="40" t="s">
        <v>23</v>
      </c>
      <c r="C71" s="40" t="s">
        <v>23</v>
      </c>
      <c r="D71" s="40" t="s">
        <v>23</v>
      </c>
      <c r="E71" s="40" t="s">
        <v>23</v>
      </c>
      <c r="F71" s="888" t="s">
        <v>23</v>
      </c>
      <c r="G71" s="148"/>
    </row>
    <row r="72" spans="1:7" s="142" customFormat="1" ht="12.6" customHeight="1" x14ac:dyDescent="0.25">
      <c r="A72" s="57" t="s">
        <v>130</v>
      </c>
      <c r="B72" s="40">
        <v>7402.7653880463877</v>
      </c>
      <c r="C72" s="11">
        <v>8674.4186046511622</v>
      </c>
      <c r="D72" s="11">
        <v>16597</v>
      </c>
      <c r="E72" s="11">
        <v>746</v>
      </c>
      <c r="F72" s="889">
        <v>17343</v>
      </c>
      <c r="G72" s="148"/>
    </row>
    <row r="73" spans="1:7" s="142" customFormat="1" ht="12.6" customHeight="1" x14ac:dyDescent="0.25">
      <c r="A73" s="57" t="s">
        <v>131</v>
      </c>
      <c r="B73" s="40" t="s">
        <v>23</v>
      </c>
      <c r="C73" s="40" t="s">
        <v>23</v>
      </c>
      <c r="D73" s="40" t="s">
        <v>23</v>
      </c>
      <c r="E73" s="40" t="s">
        <v>23</v>
      </c>
      <c r="F73" s="888" t="s">
        <v>23</v>
      </c>
      <c r="G73" s="148"/>
    </row>
    <row r="74" spans="1:7" s="142" customFormat="1" ht="12.6" customHeight="1" x14ac:dyDescent="0.25">
      <c r="A74" s="57" t="s">
        <v>132</v>
      </c>
      <c r="B74" s="40" t="s">
        <v>23</v>
      </c>
      <c r="C74" s="40" t="s">
        <v>23</v>
      </c>
      <c r="D74" s="40" t="s">
        <v>23</v>
      </c>
      <c r="E74" s="40" t="s">
        <v>23</v>
      </c>
      <c r="F74" s="888" t="s">
        <v>23</v>
      </c>
      <c r="G74" s="148"/>
    </row>
    <row r="75" spans="1:7" s="142" customFormat="1" ht="12.6" customHeight="1" x14ac:dyDescent="0.25">
      <c r="A75" s="57" t="s">
        <v>133</v>
      </c>
      <c r="B75" s="40">
        <v>8600</v>
      </c>
      <c r="C75" s="75">
        <v>10714.285714285714</v>
      </c>
      <c r="D75" s="75">
        <v>129</v>
      </c>
      <c r="E75" s="75">
        <v>75</v>
      </c>
      <c r="F75" s="1028">
        <v>204</v>
      </c>
      <c r="G75" s="148"/>
    </row>
    <row r="76" spans="1:7" s="142" customFormat="1" ht="12.6" customHeight="1" x14ac:dyDescent="0.25">
      <c r="A76" s="57" t="s">
        <v>134</v>
      </c>
      <c r="B76" s="40" t="s">
        <v>23</v>
      </c>
      <c r="C76" s="40" t="s">
        <v>23</v>
      </c>
      <c r="D76" s="40" t="s">
        <v>23</v>
      </c>
      <c r="E76" s="40" t="s">
        <v>23</v>
      </c>
      <c r="F76" s="888" t="s">
        <v>23</v>
      </c>
      <c r="G76" s="148"/>
    </row>
    <row r="77" spans="1:7" s="142" customFormat="1" ht="12.6" customHeight="1" x14ac:dyDescent="0.25">
      <c r="A77" s="57" t="s">
        <v>135</v>
      </c>
      <c r="B77" s="40" t="s">
        <v>23</v>
      </c>
      <c r="C77" s="40" t="s">
        <v>23</v>
      </c>
      <c r="D77" s="40" t="s">
        <v>23</v>
      </c>
      <c r="E77" s="40" t="s">
        <v>23</v>
      </c>
      <c r="F77" s="888" t="s">
        <v>23</v>
      </c>
      <c r="G77" s="148"/>
    </row>
    <row r="78" spans="1:7" s="142" customFormat="1" ht="12.6" customHeight="1" x14ac:dyDescent="0.25">
      <c r="A78" s="57" t="s">
        <v>136</v>
      </c>
      <c r="B78" s="40">
        <v>8200.022159027958</v>
      </c>
      <c r="C78" s="40">
        <v>8377.9714738510302</v>
      </c>
      <c r="D78" s="40">
        <v>222032</v>
      </c>
      <c r="E78" s="40">
        <v>74011</v>
      </c>
      <c r="F78" s="888">
        <v>296043</v>
      </c>
      <c r="G78" s="148"/>
    </row>
    <row r="79" spans="1:7" s="142" customFormat="1" ht="12.6" customHeight="1" x14ac:dyDescent="0.25">
      <c r="A79" s="66" t="s">
        <v>137</v>
      </c>
      <c r="B79" s="67">
        <v>8139.2922888116173</v>
      </c>
      <c r="C79" s="67">
        <v>8382.6593480452557</v>
      </c>
      <c r="D79" s="67">
        <v>238758</v>
      </c>
      <c r="E79" s="67">
        <v>74832</v>
      </c>
      <c r="F79" s="893">
        <v>313590</v>
      </c>
      <c r="G79" s="148"/>
    </row>
    <row r="80" spans="1:7" s="142" customFormat="1" ht="12.6" customHeight="1" x14ac:dyDescent="0.25">
      <c r="A80" s="57"/>
      <c r="B80" s="11"/>
      <c r="C80" s="11"/>
      <c r="D80" s="11"/>
      <c r="E80" s="11"/>
      <c r="F80" s="889"/>
      <c r="G80" s="148"/>
    </row>
    <row r="81" spans="1:7" s="142" customFormat="1" ht="12.6" customHeight="1" x14ac:dyDescent="0.25">
      <c r="A81" s="57" t="s">
        <v>138</v>
      </c>
      <c r="B81" s="11" t="s">
        <v>23</v>
      </c>
      <c r="C81" s="11" t="s">
        <v>23</v>
      </c>
      <c r="D81" s="11" t="s">
        <v>23</v>
      </c>
      <c r="E81" s="11" t="s">
        <v>23</v>
      </c>
      <c r="F81" s="889" t="s">
        <v>23</v>
      </c>
      <c r="G81" s="148"/>
    </row>
    <row r="82" spans="1:7" s="142" customFormat="1" ht="12.6" customHeight="1" x14ac:dyDescent="0.25">
      <c r="A82" s="57" t="s">
        <v>139</v>
      </c>
      <c r="B82" s="11" t="s">
        <v>23</v>
      </c>
      <c r="C82" s="11" t="s">
        <v>23</v>
      </c>
      <c r="D82" s="11" t="s">
        <v>23</v>
      </c>
      <c r="E82" s="11" t="s">
        <v>23</v>
      </c>
      <c r="F82" s="889" t="s">
        <v>23</v>
      </c>
      <c r="G82" s="148"/>
    </row>
    <row r="83" spans="1:7" s="142" customFormat="1" ht="12.6" customHeight="1" x14ac:dyDescent="0.25">
      <c r="A83" s="66" t="s">
        <v>140</v>
      </c>
      <c r="B83" s="67" t="s">
        <v>23</v>
      </c>
      <c r="C83" s="67" t="s">
        <v>23</v>
      </c>
      <c r="D83" s="67" t="s">
        <v>23</v>
      </c>
      <c r="E83" s="67" t="s">
        <v>23</v>
      </c>
      <c r="F83" s="893" t="s">
        <v>23</v>
      </c>
      <c r="G83" s="148"/>
    </row>
    <row r="84" spans="1:7" s="142" customFormat="1" ht="12.6" customHeight="1" x14ac:dyDescent="0.25">
      <c r="A84" s="57"/>
      <c r="B84" s="11"/>
      <c r="C84" s="11"/>
      <c r="D84" s="11"/>
      <c r="E84" s="11"/>
      <c r="F84" s="889"/>
      <c r="G84" s="148"/>
    </row>
    <row r="85" spans="1:7" s="142" customFormat="1" ht="12.6" customHeight="1" thickBot="1" x14ac:dyDescent="0.3">
      <c r="A85" s="132" t="s">
        <v>141</v>
      </c>
      <c r="B85" s="133">
        <v>7842.9494852765138</v>
      </c>
      <c r="C85" s="133">
        <v>7444.6534308603277</v>
      </c>
      <c r="D85" s="133">
        <v>360360</v>
      </c>
      <c r="E85" s="133">
        <v>427472</v>
      </c>
      <c r="F85" s="134">
        <v>787832</v>
      </c>
      <c r="G85" s="148"/>
    </row>
    <row r="86" spans="1:7" s="142" customFormat="1" ht="42" customHeight="1" x14ac:dyDescent="0.25">
      <c r="A86" s="2032" t="s">
        <v>177</v>
      </c>
      <c r="B86" s="2032"/>
      <c r="C86" s="2032"/>
      <c r="D86" s="2032"/>
      <c r="E86" s="2032"/>
      <c r="F86" s="2032"/>
    </row>
    <row r="87" spans="1:7" x14ac:dyDescent="0.25">
      <c r="D87" s="150"/>
      <c r="E87" s="150"/>
    </row>
    <row r="88" spans="1:7" x14ac:dyDescent="0.25">
      <c r="D88" s="150"/>
      <c r="E88" s="150"/>
      <c r="F88" s="150"/>
    </row>
    <row r="93" spans="1:7" x14ac:dyDescent="0.25">
      <c r="A93" s="151"/>
      <c r="B93" s="152"/>
      <c r="C93" s="152"/>
      <c r="D93" s="152"/>
      <c r="E93" s="153"/>
      <c r="F93" s="152"/>
      <c r="G93" s="152"/>
    </row>
  </sheetData>
  <mergeCells count="7">
    <mergeCell ref="A1:F1"/>
    <mergeCell ref="A86:F86"/>
    <mergeCell ref="A3:F3"/>
    <mergeCell ref="D5:F5"/>
    <mergeCell ref="B5:C5"/>
    <mergeCell ref="B6:C6"/>
    <mergeCell ref="D6:E6"/>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Hoja174">
    <pageSetUpPr fitToPage="1"/>
  </sheetPr>
  <dimension ref="A1:G77"/>
  <sheetViews>
    <sheetView showGridLines="0" view="pageBreakPreview" zoomScale="75" zoomScaleNormal="75" zoomScaleSheetLayoutView="75" workbookViewId="0">
      <selection activeCell="E21" sqref="E21"/>
    </sheetView>
  </sheetViews>
  <sheetFormatPr baseColWidth="10" defaultColWidth="11.44140625" defaultRowHeight="13.2" x14ac:dyDescent="0.25"/>
  <cols>
    <col min="1" max="6" width="22.88671875" style="272" customWidth="1"/>
    <col min="7" max="8" width="11.44140625" style="272"/>
    <col min="9" max="9" width="11.109375" style="272" customWidth="1"/>
    <col min="10" max="17" width="12" style="272" customWidth="1"/>
    <col min="18" max="16384" width="11.44140625" style="272"/>
  </cols>
  <sheetData>
    <row r="1" spans="1:6" s="300" customFormat="1" ht="17.399999999999999" x14ac:dyDescent="0.3">
      <c r="A1" s="2014" t="s">
        <v>0</v>
      </c>
      <c r="B1" s="2014"/>
      <c r="C1" s="2014"/>
      <c r="D1" s="2014"/>
      <c r="E1" s="2014"/>
      <c r="F1" s="2014"/>
    </row>
    <row r="2" spans="1:6" s="301" customFormat="1" ht="12.75" customHeight="1" x14ac:dyDescent="0.25"/>
    <row r="3" spans="1:6" s="301" customFormat="1" ht="13.8" x14ac:dyDescent="0.25">
      <c r="A3" s="2022" t="s">
        <v>668</v>
      </c>
      <c r="B3" s="2022"/>
      <c r="C3" s="2022"/>
      <c r="D3" s="2022"/>
      <c r="E3" s="2022"/>
      <c r="F3" s="2022"/>
    </row>
    <row r="4" spans="1:6" s="301" customFormat="1" ht="13.8" x14ac:dyDescent="0.25">
      <c r="A4" s="2022" t="s">
        <v>240</v>
      </c>
      <c r="B4" s="2022"/>
      <c r="C4" s="2022"/>
      <c r="D4" s="2022"/>
      <c r="E4" s="2022"/>
      <c r="F4" s="2022"/>
    </row>
    <row r="5" spans="1:6" s="301" customFormat="1" ht="13.5" customHeight="1" thickBot="1" x14ac:dyDescent="0.3">
      <c r="A5" s="302"/>
      <c r="B5" s="303"/>
      <c r="C5" s="303"/>
      <c r="D5" s="303"/>
      <c r="E5" s="303"/>
      <c r="F5" s="303"/>
    </row>
    <row r="6" spans="1:6" ht="24" customHeight="1" x14ac:dyDescent="0.25">
      <c r="A6" s="2136" t="s">
        <v>2</v>
      </c>
      <c r="B6" s="125"/>
      <c r="C6" s="125"/>
      <c r="D6" s="125"/>
      <c r="E6" s="126" t="s">
        <v>142</v>
      </c>
      <c r="F6" s="127"/>
    </row>
    <row r="7" spans="1:6" x14ac:dyDescent="0.25">
      <c r="A7" s="2137"/>
      <c r="B7" s="109" t="s">
        <v>3</v>
      </c>
      <c r="C7" s="109" t="s">
        <v>10</v>
      </c>
      <c r="D7" s="109" t="s">
        <v>4</v>
      </c>
      <c r="E7" s="109" t="s">
        <v>143</v>
      </c>
      <c r="F7" s="35" t="s">
        <v>5</v>
      </c>
    </row>
    <row r="8" spans="1:6" x14ac:dyDescent="0.25">
      <c r="A8" s="2137"/>
      <c r="B8" s="109" t="s">
        <v>511</v>
      </c>
      <c r="C8" s="109" t="s">
        <v>512</v>
      </c>
      <c r="D8" s="109" t="s">
        <v>152</v>
      </c>
      <c r="E8" s="109" t="s">
        <v>146</v>
      </c>
      <c r="F8" s="35" t="s">
        <v>8</v>
      </c>
    </row>
    <row r="9" spans="1:6" ht="22.5" customHeight="1" thickBot="1" x14ac:dyDescent="0.3">
      <c r="A9" s="2138"/>
      <c r="B9" s="55"/>
      <c r="C9" s="55"/>
      <c r="D9" s="55"/>
      <c r="E9" s="116" t="s">
        <v>147</v>
      </c>
      <c r="F9" s="129"/>
    </row>
    <row r="10" spans="1:6" x14ac:dyDescent="0.25">
      <c r="A10" s="883">
        <v>2009</v>
      </c>
      <c r="B10" s="759">
        <v>30509</v>
      </c>
      <c r="C10" s="759">
        <v>4097.7088727916353</v>
      </c>
      <c r="D10" s="759">
        <v>125017</v>
      </c>
      <c r="E10" s="757">
        <v>91.21</v>
      </c>
      <c r="F10" s="758">
        <v>114028.00569999998</v>
      </c>
    </row>
    <row r="11" spans="1:6" x14ac:dyDescent="0.25">
      <c r="A11" s="883">
        <v>2010</v>
      </c>
      <c r="B11" s="759">
        <v>45697</v>
      </c>
      <c r="C11" s="759">
        <v>2653.3032803028646</v>
      </c>
      <c r="D11" s="759">
        <v>121248</v>
      </c>
      <c r="E11" s="757">
        <v>97.32</v>
      </c>
      <c r="F11" s="758">
        <v>117998.5536</v>
      </c>
    </row>
    <row r="12" spans="1:6" x14ac:dyDescent="0.25">
      <c r="A12" s="904">
        <v>2011</v>
      </c>
      <c r="B12" s="759">
        <v>49173</v>
      </c>
      <c r="C12" s="759">
        <v>2756.4923840318875</v>
      </c>
      <c r="D12" s="759">
        <v>135545</v>
      </c>
      <c r="E12" s="757">
        <v>103.46</v>
      </c>
      <c r="F12" s="758">
        <v>140234.85699999999</v>
      </c>
    </row>
    <row r="13" spans="1:6" x14ac:dyDescent="0.25">
      <c r="A13" s="904">
        <v>2012</v>
      </c>
      <c r="B13" s="759">
        <v>47970</v>
      </c>
      <c r="C13" s="759">
        <v>2807.5046904315195</v>
      </c>
      <c r="D13" s="759">
        <v>134676</v>
      </c>
      <c r="E13" s="757">
        <v>113.52</v>
      </c>
      <c r="F13" s="758">
        <v>152884.19519999999</v>
      </c>
    </row>
    <row r="14" spans="1:6" x14ac:dyDescent="0.25">
      <c r="A14" s="904">
        <v>2013</v>
      </c>
      <c r="B14" s="759">
        <v>48261</v>
      </c>
      <c r="C14" s="759">
        <v>2792.4825428399745</v>
      </c>
      <c r="D14" s="759">
        <v>134768</v>
      </c>
      <c r="E14" s="757">
        <v>117.26</v>
      </c>
      <c r="F14" s="758">
        <v>158028.95680000001</v>
      </c>
    </row>
    <row r="15" spans="1:6" x14ac:dyDescent="0.25">
      <c r="A15" s="904">
        <v>2014</v>
      </c>
      <c r="B15" s="759">
        <v>48171</v>
      </c>
      <c r="C15" s="759">
        <v>2788.3373814120528</v>
      </c>
      <c r="D15" s="759">
        <v>134317</v>
      </c>
      <c r="E15" s="757">
        <v>113.72</v>
      </c>
      <c r="F15" s="758">
        <v>152745.29240000001</v>
      </c>
    </row>
    <row r="16" spans="1:6" x14ac:dyDescent="0.25">
      <c r="A16" s="904">
        <v>2015</v>
      </c>
      <c r="B16" s="759">
        <v>48998</v>
      </c>
      <c r="C16" s="759">
        <v>4117.3109106494139</v>
      </c>
      <c r="D16" s="759">
        <v>201740</v>
      </c>
      <c r="E16" s="757">
        <v>111.78</v>
      </c>
      <c r="F16" s="758">
        <v>225505</v>
      </c>
    </row>
    <row r="17" spans="1:7" x14ac:dyDescent="0.25">
      <c r="A17" s="904">
        <v>2016</v>
      </c>
      <c r="B17" s="759">
        <v>48254</v>
      </c>
      <c r="C17" s="759">
        <v>3982.9029717743606</v>
      </c>
      <c r="D17" s="759">
        <v>192191</v>
      </c>
      <c r="E17" s="757">
        <v>111.66</v>
      </c>
      <c r="F17" s="758">
        <v>214600</v>
      </c>
    </row>
    <row r="18" spans="1:7" x14ac:dyDescent="0.25">
      <c r="A18" s="904">
        <v>2017</v>
      </c>
      <c r="B18" s="759">
        <v>44974</v>
      </c>
      <c r="C18" s="759">
        <v>3203.0061813492239</v>
      </c>
      <c r="D18" s="759">
        <v>144052</v>
      </c>
      <c r="E18" s="757">
        <v>130.28</v>
      </c>
      <c r="F18" s="758">
        <v>187670.94559999998</v>
      </c>
    </row>
    <row r="19" spans="1:7" x14ac:dyDescent="0.25">
      <c r="A19" s="904">
        <v>2018</v>
      </c>
      <c r="B19" s="878">
        <v>45565</v>
      </c>
      <c r="C19" s="878">
        <v>3288</v>
      </c>
      <c r="D19" s="878">
        <v>149800</v>
      </c>
      <c r="E19" s="876">
        <v>147.03</v>
      </c>
      <c r="F19" s="877">
        <v>220250.94</v>
      </c>
    </row>
    <row r="20" spans="1:7" ht="13.8" thickBot="1" x14ac:dyDescent="0.3">
      <c r="A20" s="905">
        <v>2019</v>
      </c>
      <c r="B20" s="762">
        <v>45141</v>
      </c>
      <c r="C20" s="762">
        <v>3363.3060853769302</v>
      </c>
      <c r="D20" s="762">
        <v>151823</v>
      </c>
      <c r="E20" s="1935">
        <v>159.94999999999999</v>
      </c>
      <c r="F20" s="1933">
        <v>242840.88849999997</v>
      </c>
    </row>
    <row r="24" spans="1:7" x14ac:dyDescent="0.25">
      <c r="A24" s="348"/>
      <c r="E24" s="354"/>
    </row>
    <row r="25" spans="1:7" s="355" customFormat="1" x14ac:dyDescent="0.25">
      <c r="A25" s="272"/>
      <c r="B25" s="272"/>
      <c r="C25" s="272"/>
      <c r="D25" s="272"/>
      <c r="E25" s="272"/>
      <c r="F25" s="272"/>
      <c r="G25" s="272"/>
    </row>
    <row r="77" ht="12" customHeight="1" x14ac:dyDescent="0.25"/>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175">
    <pageSetUpPr fitToPage="1"/>
  </sheetPr>
  <dimension ref="A1:L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9.5546875" style="172" customWidth="1"/>
    <col min="2" max="4" width="28" style="172" customWidth="1"/>
    <col min="5" max="6" width="11.6640625" style="172" customWidth="1"/>
    <col min="7" max="7" width="20.6640625" style="172" customWidth="1"/>
    <col min="8" max="16384" width="11.44140625" style="172"/>
  </cols>
  <sheetData>
    <row r="1" spans="1:12" s="80" customFormat="1" ht="17.399999999999999" x14ac:dyDescent="0.3">
      <c r="A1" s="1984" t="s">
        <v>0</v>
      </c>
      <c r="B1" s="1984"/>
      <c r="C1" s="1984"/>
      <c r="D1" s="1984"/>
      <c r="E1" s="61"/>
      <c r="F1" s="204"/>
      <c r="G1" s="204"/>
      <c r="H1" s="79"/>
      <c r="I1" s="79"/>
      <c r="J1" s="79"/>
      <c r="K1" s="79"/>
      <c r="L1" s="79"/>
    </row>
    <row r="2" spans="1:12" s="81" customFormat="1" ht="12.75" customHeight="1" x14ac:dyDescent="0.25">
      <c r="A2" s="291"/>
      <c r="B2" s="25"/>
      <c r="C2" s="25"/>
      <c r="D2" s="25"/>
      <c r="E2" s="25"/>
      <c r="F2" s="25"/>
      <c r="G2" s="25"/>
    </row>
    <row r="3" spans="1:12" s="25" customFormat="1" ht="13.8" x14ac:dyDescent="0.25">
      <c r="A3" s="2002" t="s">
        <v>639</v>
      </c>
      <c r="B3" s="2002"/>
      <c r="C3" s="2002"/>
      <c r="D3" s="2002"/>
      <c r="E3" s="113"/>
      <c r="F3" s="113"/>
      <c r="G3" s="160"/>
    </row>
    <row r="4" spans="1:12" s="25" customFormat="1" ht="13.8" x14ac:dyDescent="0.25">
      <c r="A4" s="2002" t="s">
        <v>716</v>
      </c>
      <c r="B4" s="2002"/>
      <c r="C4" s="2002"/>
      <c r="D4" s="2002"/>
      <c r="E4" s="113"/>
      <c r="F4" s="113"/>
      <c r="G4" s="160"/>
    </row>
    <row r="5" spans="1:12" s="81" customFormat="1" ht="13.5" customHeight="1" thickBot="1" x14ac:dyDescent="0.3">
      <c r="A5" s="5"/>
      <c r="B5" s="6"/>
      <c r="C5" s="6"/>
      <c r="D5" s="6"/>
      <c r="E5" s="160"/>
      <c r="F5" s="160"/>
      <c r="G5" s="160"/>
      <c r="H5" s="25"/>
      <c r="I5" s="25"/>
      <c r="J5" s="25"/>
      <c r="K5" s="25"/>
      <c r="L5" s="25"/>
    </row>
    <row r="6" spans="1:12" ht="25.5" customHeight="1" x14ac:dyDescent="0.25">
      <c r="A6" s="658" t="s">
        <v>169</v>
      </c>
      <c r="B6" s="659" t="s">
        <v>3</v>
      </c>
      <c r="C6" s="659" t="s">
        <v>10</v>
      </c>
      <c r="D6" s="660" t="s">
        <v>4</v>
      </c>
      <c r="E6" s="32"/>
      <c r="F6" s="32"/>
      <c r="G6" s="32"/>
      <c r="H6" s="32"/>
    </row>
    <row r="7" spans="1:12" ht="31.5" customHeight="1" thickBot="1" x14ac:dyDescent="0.3">
      <c r="A7" s="656" t="s">
        <v>156</v>
      </c>
      <c r="B7" s="661" t="s">
        <v>511</v>
      </c>
      <c r="C7" s="661" t="s">
        <v>512</v>
      </c>
      <c r="D7" s="408" t="s">
        <v>152</v>
      </c>
    </row>
    <row r="8" spans="1:12" x14ac:dyDescent="0.25">
      <c r="A8" s="65" t="s">
        <v>81</v>
      </c>
      <c r="B8" s="110" t="s">
        <v>23</v>
      </c>
      <c r="C8" s="110" t="s">
        <v>23</v>
      </c>
      <c r="D8" s="38" t="s">
        <v>23</v>
      </c>
    </row>
    <row r="9" spans="1:12" x14ac:dyDescent="0.25">
      <c r="A9" s="57" t="s">
        <v>82</v>
      </c>
      <c r="B9" s="40" t="s">
        <v>23</v>
      </c>
      <c r="C9" s="40" t="s">
        <v>23</v>
      </c>
      <c r="D9" s="41" t="s">
        <v>23</v>
      </c>
    </row>
    <row r="10" spans="1:12" x14ac:dyDescent="0.25">
      <c r="A10" s="57" t="s">
        <v>83</v>
      </c>
      <c r="B10" s="40" t="s">
        <v>23</v>
      </c>
      <c r="C10" s="40" t="s">
        <v>23</v>
      </c>
      <c r="D10" s="41" t="s">
        <v>23</v>
      </c>
    </row>
    <row r="11" spans="1:12" x14ac:dyDescent="0.25">
      <c r="A11" s="57" t="s">
        <v>84</v>
      </c>
      <c r="B11" s="40" t="s">
        <v>23</v>
      </c>
      <c r="C11" s="40" t="s">
        <v>23</v>
      </c>
      <c r="D11" s="41" t="s">
        <v>23</v>
      </c>
    </row>
    <row r="12" spans="1:12" x14ac:dyDescent="0.25">
      <c r="A12" s="66" t="s">
        <v>85</v>
      </c>
      <c r="B12" s="67" t="s">
        <v>23</v>
      </c>
      <c r="C12" s="67" t="s">
        <v>23</v>
      </c>
      <c r="D12" s="68" t="s">
        <v>23</v>
      </c>
    </row>
    <row r="13" spans="1:12" x14ac:dyDescent="0.25">
      <c r="A13" s="57"/>
      <c r="B13" s="40"/>
      <c r="C13" s="40"/>
      <c r="D13" s="41"/>
    </row>
    <row r="14" spans="1:12" x14ac:dyDescent="0.25">
      <c r="A14" s="66" t="s">
        <v>86</v>
      </c>
      <c r="B14" s="67" t="s">
        <v>23</v>
      </c>
      <c r="C14" s="67" t="s">
        <v>23</v>
      </c>
      <c r="D14" s="68" t="s">
        <v>23</v>
      </c>
    </row>
    <row r="15" spans="1:12" x14ac:dyDescent="0.25">
      <c r="A15" s="57"/>
      <c r="B15" s="40"/>
      <c r="C15" s="40"/>
      <c r="D15" s="41"/>
    </row>
    <row r="16" spans="1:12" x14ac:dyDescent="0.25">
      <c r="A16" s="66" t="s">
        <v>87</v>
      </c>
      <c r="B16" s="67" t="s">
        <v>23</v>
      </c>
      <c r="C16" s="67" t="s">
        <v>23</v>
      </c>
      <c r="D16" s="68" t="s">
        <v>23</v>
      </c>
    </row>
    <row r="17" spans="1:11" x14ac:dyDescent="0.25">
      <c r="A17" s="57"/>
      <c r="B17" s="40"/>
      <c r="C17" s="40"/>
      <c r="D17" s="41"/>
    </row>
    <row r="18" spans="1:11" x14ac:dyDescent="0.25">
      <c r="A18" s="57" t="s">
        <v>160</v>
      </c>
      <c r="B18" s="40" t="s">
        <v>23</v>
      </c>
      <c r="C18" s="40" t="s">
        <v>23</v>
      </c>
      <c r="D18" s="41" t="s">
        <v>23</v>
      </c>
    </row>
    <row r="19" spans="1:11" x14ac:dyDescent="0.25">
      <c r="A19" s="57" t="s">
        <v>89</v>
      </c>
      <c r="B19" s="40" t="s">
        <v>23</v>
      </c>
      <c r="C19" s="40" t="s">
        <v>23</v>
      </c>
      <c r="D19" s="41" t="s">
        <v>23</v>
      </c>
    </row>
    <row r="20" spans="1:11" x14ac:dyDescent="0.25">
      <c r="A20" s="57" t="s">
        <v>90</v>
      </c>
      <c r="B20" s="40" t="s">
        <v>23</v>
      </c>
      <c r="C20" s="40" t="s">
        <v>23</v>
      </c>
      <c r="D20" s="41" t="s">
        <v>23</v>
      </c>
    </row>
    <row r="21" spans="1:11" x14ac:dyDescent="0.25">
      <c r="A21" s="66" t="s">
        <v>91</v>
      </c>
      <c r="B21" s="67" t="s">
        <v>23</v>
      </c>
      <c r="C21" s="67" t="s">
        <v>23</v>
      </c>
      <c r="D21" s="68" t="s">
        <v>23</v>
      </c>
    </row>
    <row r="22" spans="1:11" x14ac:dyDescent="0.25">
      <c r="A22" s="57"/>
      <c r="B22" s="40"/>
      <c r="C22" s="40"/>
      <c r="D22" s="41"/>
    </row>
    <row r="23" spans="1:11" x14ac:dyDescent="0.25">
      <c r="A23" s="66" t="s">
        <v>92</v>
      </c>
      <c r="B23" s="67">
        <v>561</v>
      </c>
      <c r="C23" s="67">
        <v>1797</v>
      </c>
      <c r="D23" s="68">
        <v>1008</v>
      </c>
    </row>
    <row r="24" spans="1:11" x14ac:dyDescent="0.25">
      <c r="A24" s="57"/>
      <c r="B24" s="40"/>
      <c r="C24" s="40"/>
      <c r="D24" s="41"/>
    </row>
    <row r="25" spans="1:11" x14ac:dyDescent="0.25">
      <c r="A25" s="66" t="s">
        <v>93</v>
      </c>
      <c r="B25" s="67">
        <v>23400</v>
      </c>
      <c r="C25" s="67">
        <v>3005</v>
      </c>
      <c r="D25" s="68">
        <v>70317</v>
      </c>
    </row>
    <row r="26" spans="1:11" s="272" customFormat="1" x14ac:dyDescent="0.25">
      <c r="A26" s="57"/>
      <c r="B26" s="40"/>
      <c r="C26" s="40"/>
      <c r="D26" s="41"/>
      <c r="E26" s="172"/>
      <c r="F26" s="172"/>
      <c r="G26" s="172"/>
      <c r="H26" s="172"/>
      <c r="I26" s="172"/>
      <c r="J26" s="172"/>
      <c r="K26" s="172"/>
    </row>
    <row r="27" spans="1:11" x14ac:dyDescent="0.25">
      <c r="A27" s="57" t="s">
        <v>94</v>
      </c>
      <c r="B27" s="40" t="s">
        <v>23</v>
      </c>
      <c r="C27" s="40" t="s">
        <v>23</v>
      </c>
      <c r="D27" s="41" t="s">
        <v>23</v>
      </c>
    </row>
    <row r="28" spans="1:11" x14ac:dyDescent="0.25">
      <c r="A28" s="57" t="s">
        <v>95</v>
      </c>
      <c r="B28" s="40" t="s">
        <v>23</v>
      </c>
      <c r="C28" s="40" t="s">
        <v>23</v>
      </c>
      <c r="D28" s="41" t="s">
        <v>23</v>
      </c>
    </row>
    <row r="29" spans="1:11" x14ac:dyDescent="0.25">
      <c r="A29" s="57" t="s">
        <v>96</v>
      </c>
      <c r="B29" s="40" t="s">
        <v>23</v>
      </c>
      <c r="C29" s="40" t="s">
        <v>23</v>
      </c>
      <c r="D29" s="41" t="s">
        <v>23</v>
      </c>
    </row>
    <row r="30" spans="1:11" x14ac:dyDescent="0.25">
      <c r="A30" s="66" t="s">
        <v>97</v>
      </c>
      <c r="B30" s="67" t="s">
        <v>23</v>
      </c>
      <c r="C30" s="67" t="s">
        <v>23</v>
      </c>
      <c r="D30" s="68" t="s">
        <v>23</v>
      </c>
    </row>
    <row r="31" spans="1:11" x14ac:dyDescent="0.25">
      <c r="A31" s="57"/>
      <c r="B31" s="40"/>
      <c r="C31" s="40"/>
      <c r="D31" s="41"/>
    </row>
    <row r="32" spans="1:11" x14ac:dyDescent="0.25">
      <c r="A32" s="57" t="s">
        <v>98</v>
      </c>
      <c r="B32" s="40" t="s">
        <v>23</v>
      </c>
      <c r="C32" s="40" t="s">
        <v>23</v>
      </c>
      <c r="D32" s="41" t="s">
        <v>23</v>
      </c>
    </row>
    <row r="33" spans="1:4" x14ac:dyDescent="0.25">
      <c r="A33" s="57" t="s">
        <v>99</v>
      </c>
      <c r="B33" s="40" t="s">
        <v>23</v>
      </c>
      <c r="C33" s="40" t="s">
        <v>23</v>
      </c>
      <c r="D33" s="41" t="s">
        <v>23</v>
      </c>
    </row>
    <row r="34" spans="1:4" x14ac:dyDescent="0.25">
      <c r="A34" s="57" t="s">
        <v>100</v>
      </c>
      <c r="B34" s="40" t="s">
        <v>23</v>
      </c>
      <c r="C34" s="40" t="s">
        <v>23</v>
      </c>
      <c r="D34" s="41" t="s">
        <v>23</v>
      </c>
    </row>
    <row r="35" spans="1:4" x14ac:dyDescent="0.25">
      <c r="A35" s="57" t="s">
        <v>101</v>
      </c>
      <c r="B35" s="40" t="s">
        <v>23</v>
      </c>
      <c r="C35" s="40" t="s">
        <v>23</v>
      </c>
      <c r="D35" s="41" t="s">
        <v>23</v>
      </c>
    </row>
    <row r="36" spans="1:4" x14ac:dyDescent="0.25">
      <c r="A36" s="66" t="s">
        <v>102</v>
      </c>
      <c r="B36" s="67" t="s">
        <v>23</v>
      </c>
      <c r="C36" s="67" t="s">
        <v>23</v>
      </c>
      <c r="D36" s="68" t="s">
        <v>23</v>
      </c>
    </row>
    <row r="37" spans="1:4" x14ac:dyDescent="0.25">
      <c r="A37" s="57"/>
      <c r="B37" s="40"/>
      <c r="C37" s="40"/>
      <c r="D37" s="41"/>
    </row>
    <row r="38" spans="1:4" x14ac:dyDescent="0.25">
      <c r="A38" s="66" t="s">
        <v>103</v>
      </c>
      <c r="B38" s="67">
        <v>1033</v>
      </c>
      <c r="C38" s="67">
        <v>1500</v>
      </c>
      <c r="D38" s="68">
        <v>1550</v>
      </c>
    </row>
    <row r="39" spans="1:4" x14ac:dyDescent="0.25">
      <c r="A39" s="57"/>
      <c r="B39" s="40"/>
      <c r="C39" s="40"/>
      <c r="D39" s="41"/>
    </row>
    <row r="40" spans="1:4" x14ac:dyDescent="0.25">
      <c r="A40" s="57" t="s">
        <v>161</v>
      </c>
      <c r="B40" s="40" t="s">
        <v>23</v>
      </c>
      <c r="C40" s="40" t="s">
        <v>23</v>
      </c>
      <c r="D40" s="41" t="s">
        <v>23</v>
      </c>
    </row>
    <row r="41" spans="1:4" x14ac:dyDescent="0.25">
      <c r="A41" s="57" t="s">
        <v>105</v>
      </c>
      <c r="B41" s="40" t="s">
        <v>23</v>
      </c>
      <c r="C41" s="40" t="s">
        <v>23</v>
      </c>
      <c r="D41" s="41" t="s">
        <v>23</v>
      </c>
    </row>
    <row r="42" spans="1:4" x14ac:dyDescent="0.25">
      <c r="A42" s="57" t="s">
        <v>106</v>
      </c>
      <c r="B42" s="40" t="s">
        <v>23</v>
      </c>
      <c r="C42" s="40" t="s">
        <v>23</v>
      </c>
      <c r="D42" s="41" t="s">
        <v>23</v>
      </c>
    </row>
    <row r="43" spans="1:4" x14ac:dyDescent="0.25">
      <c r="A43" s="57" t="s">
        <v>107</v>
      </c>
      <c r="B43" s="40" t="s">
        <v>23</v>
      </c>
      <c r="C43" s="40" t="s">
        <v>23</v>
      </c>
      <c r="D43" s="41" t="s">
        <v>23</v>
      </c>
    </row>
    <row r="44" spans="1:4" x14ac:dyDescent="0.25">
      <c r="A44" s="57" t="s">
        <v>108</v>
      </c>
      <c r="B44" s="40" t="s">
        <v>23</v>
      </c>
      <c r="C44" s="40" t="s">
        <v>23</v>
      </c>
      <c r="D44" s="41" t="s">
        <v>23</v>
      </c>
    </row>
    <row r="45" spans="1:4" x14ac:dyDescent="0.25">
      <c r="A45" s="57" t="s">
        <v>109</v>
      </c>
      <c r="B45" s="40" t="s">
        <v>23</v>
      </c>
      <c r="C45" s="40" t="s">
        <v>23</v>
      </c>
      <c r="D45" s="41" t="s">
        <v>23</v>
      </c>
    </row>
    <row r="46" spans="1:4" x14ac:dyDescent="0.25">
      <c r="A46" s="57" t="s">
        <v>110</v>
      </c>
      <c r="B46" s="40" t="s">
        <v>23</v>
      </c>
      <c r="C46" s="40" t="s">
        <v>23</v>
      </c>
      <c r="D46" s="41" t="s">
        <v>23</v>
      </c>
    </row>
    <row r="47" spans="1:4" x14ac:dyDescent="0.25">
      <c r="A47" s="57" t="s">
        <v>111</v>
      </c>
      <c r="B47" s="40" t="s">
        <v>23</v>
      </c>
      <c r="C47" s="40" t="s">
        <v>23</v>
      </c>
      <c r="D47" s="41" t="s">
        <v>23</v>
      </c>
    </row>
    <row r="48" spans="1:4" x14ac:dyDescent="0.25">
      <c r="A48" s="57" t="s">
        <v>112</v>
      </c>
      <c r="B48" s="40" t="s">
        <v>23</v>
      </c>
      <c r="C48" s="40" t="s">
        <v>23</v>
      </c>
      <c r="D48" s="41" t="s">
        <v>23</v>
      </c>
    </row>
    <row r="49" spans="1:4" x14ac:dyDescent="0.25">
      <c r="A49" s="66" t="s">
        <v>113</v>
      </c>
      <c r="B49" s="67" t="s">
        <v>23</v>
      </c>
      <c r="C49" s="67" t="s">
        <v>23</v>
      </c>
      <c r="D49" s="68" t="s">
        <v>23</v>
      </c>
    </row>
    <row r="50" spans="1:4" x14ac:dyDescent="0.25">
      <c r="A50" s="57"/>
      <c r="B50" s="40"/>
      <c r="C50" s="40"/>
      <c r="D50" s="41"/>
    </row>
    <row r="51" spans="1:4" x14ac:dyDescent="0.25">
      <c r="A51" s="66" t="s">
        <v>114</v>
      </c>
      <c r="B51" s="67" t="s">
        <v>23</v>
      </c>
      <c r="C51" s="67" t="s">
        <v>23</v>
      </c>
      <c r="D51" s="68" t="s">
        <v>23</v>
      </c>
    </row>
    <row r="52" spans="1:4" x14ac:dyDescent="0.25">
      <c r="A52" s="57"/>
      <c r="B52" s="40"/>
      <c r="C52" s="40"/>
      <c r="D52" s="41"/>
    </row>
    <row r="53" spans="1:4" x14ac:dyDescent="0.25">
      <c r="A53" s="57" t="s">
        <v>115</v>
      </c>
      <c r="B53" s="40">
        <v>6600</v>
      </c>
      <c r="C53" s="40">
        <v>4000</v>
      </c>
      <c r="D53" s="41">
        <v>26400</v>
      </c>
    </row>
    <row r="54" spans="1:4" x14ac:dyDescent="0.25">
      <c r="A54" s="57" t="s">
        <v>116</v>
      </c>
      <c r="B54" s="40" t="s">
        <v>23</v>
      </c>
      <c r="C54" s="40" t="s">
        <v>23</v>
      </c>
      <c r="D54" s="41" t="s">
        <v>23</v>
      </c>
    </row>
    <row r="55" spans="1:4" x14ac:dyDescent="0.25">
      <c r="A55" s="57" t="s">
        <v>117</v>
      </c>
      <c r="B55" s="40">
        <v>13000</v>
      </c>
      <c r="C55" s="40">
        <v>4000</v>
      </c>
      <c r="D55" s="41">
        <v>52000</v>
      </c>
    </row>
    <row r="56" spans="1:4" x14ac:dyDescent="0.25">
      <c r="A56" s="57" t="s">
        <v>118</v>
      </c>
      <c r="B56" s="40" t="s">
        <v>23</v>
      </c>
      <c r="C56" s="40" t="s">
        <v>23</v>
      </c>
      <c r="D56" s="41" t="s">
        <v>23</v>
      </c>
    </row>
    <row r="57" spans="1:4" x14ac:dyDescent="0.25">
      <c r="A57" s="57" t="s">
        <v>119</v>
      </c>
      <c r="B57" s="40" t="s">
        <v>23</v>
      </c>
      <c r="C57" s="40" t="s">
        <v>23</v>
      </c>
      <c r="D57" s="41" t="s">
        <v>23</v>
      </c>
    </row>
    <row r="58" spans="1:4" x14ac:dyDescent="0.25">
      <c r="A58" s="66" t="s">
        <v>176</v>
      </c>
      <c r="B58" s="67">
        <v>19600</v>
      </c>
      <c r="C58" s="67">
        <v>4000</v>
      </c>
      <c r="D58" s="68">
        <v>78400</v>
      </c>
    </row>
    <row r="59" spans="1:4" x14ac:dyDescent="0.25">
      <c r="A59" s="57"/>
      <c r="B59" s="40"/>
      <c r="C59" s="40"/>
      <c r="D59" s="41"/>
    </row>
    <row r="60" spans="1:4" x14ac:dyDescent="0.25">
      <c r="A60" s="57" t="s">
        <v>121</v>
      </c>
      <c r="B60" s="40" t="s">
        <v>23</v>
      </c>
      <c r="C60" s="40" t="s">
        <v>23</v>
      </c>
      <c r="D60" s="41" t="s">
        <v>23</v>
      </c>
    </row>
    <row r="61" spans="1:4" x14ac:dyDescent="0.25">
      <c r="A61" s="57" t="s">
        <v>122</v>
      </c>
      <c r="B61" s="40" t="s">
        <v>23</v>
      </c>
      <c r="C61" s="40" t="s">
        <v>23</v>
      </c>
      <c r="D61" s="41" t="s">
        <v>23</v>
      </c>
    </row>
    <row r="62" spans="1:4" x14ac:dyDescent="0.25">
      <c r="A62" s="57" t="s">
        <v>123</v>
      </c>
      <c r="B62" s="40">
        <v>300</v>
      </c>
      <c r="C62" s="40">
        <v>750</v>
      </c>
      <c r="D62" s="41">
        <v>225</v>
      </c>
    </row>
    <row r="63" spans="1:4" x14ac:dyDescent="0.25">
      <c r="A63" s="66" t="s">
        <v>124</v>
      </c>
      <c r="B63" s="67">
        <v>300</v>
      </c>
      <c r="C63" s="67">
        <v>750</v>
      </c>
      <c r="D63" s="68">
        <v>225</v>
      </c>
    </row>
    <row r="64" spans="1:4" x14ac:dyDescent="0.25">
      <c r="A64" s="57"/>
      <c r="B64" s="40"/>
      <c r="C64" s="40"/>
      <c r="D64" s="41"/>
    </row>
    <row r="65" spans="1:4" x14ac:dyDescent="0.25">
      <c r="A65" s="66" t="s">
        <v>125</v>
      </c>
      <c r="B65" s="67" t="s">
        <v>23</v>
      </c>
      <c r="C65" s="67" t="s">
        <v>23</v>
      </c>
      <c r="D65" s="68" t="s">
        <v>23</v>
      </c>
    </row>
    <row r="66" spans="1:4" x14ac:dyDescent="0.25">
      <c r="A66" s="57"/>
      <c r="B66" s="40"/>
      <c r="C66" s="40"/>
      <c r="D66" s="41"/>
    </row>
    <row r="67" spans="1:4" x14ac:dyDescent="0.25">
      <c r="A67" s="57" t="s">
        <v>126</v>
      </c>
      <c r="B67" s="40" t="s">
        <v>23</v>
      </c>
      <c r="C67" s="40" t="s">
        <v>23</v>
      </c>
      <c r="D67" s="41" t="s">
        <v>23</v>
      </c>
    </row>
    <row r="68" spans="1:4" x14ac:dyDescent="0.25">
      <c r="A68" s="57" t="s">
        <v>127</v>
      </c>
      <c r="B68" s="40" t="s">
        <v>23</v>
      </c>
      <c r="C68" s="40" t="s">
        <v>23</v>
      </c>
      <c r="D68" s="41" t="s">
        <v>23</v>
      </c>
    </row>
    <row r="69" spans="1:4" x14ac:dyDescent="0.25">
      <c r="A69" s="66" t="s">
        <v>128</v>
      </c>
      <c r="B69" s="67" t="s">
        <v>23</v>
      </c>
      <c r="C69" s="67" t="s">
        <v>23</v>
      </c>
      <c r="D69" s="68" t="s">
        <v>23</v>
      </c>
    </row>
    <row r="70" spans="1:4" x14ac:dyDescent="0.25">
      <c r="A70" s="57"/>
      <c r="B70" s="40"/>
      <c r="C70" s="40"/>
      <c r="D70" s="41"/>
    </row>
    <row r="71" spans="1:4" x14ac:dyDescent="0.25">
      <c r="A71" s="57" t="s">
        <v>129</v>
      </c>
      <c r="B71" s="40" t="s">
        <v>23</v>
      </c>
      <c r="C71" s="40" t="s">
        <v>23</v>
      </c>
      <c r="D71" s="41" t="s">
        <v>23</v>
      </c>
    </row>
    <row r="72" spans="1:4" x14ac:dyDescent="0.25">
      <c r="A72" s="57" t="s">
        <v>130</v>
      </c>
      <c r="B72" s="40" t="s">
        <v>23</v>
      </c>
      <c r="C72" s="40" t="s">
        <v>23</v>
      </c>
      <c r="D72" s="41" t="s">
        <v>23</v>
      </c>
    </row>
    <row r="73" spans="1:4" x14ac:dyDescent="0.25">
      <c r="A73" s="57" t="s">
        <v>131</v>
      </c>
      <c r="B73" s="40" t="s">
        <v>23</v>
      </c>
      <c r="C73" s="40" t="s">
        <v>23</v>
      </c>
      <c r="D73" s="41" t="s">
        <v>23</v>
      </c>
    </row>
    <row r="74" spans="1:4" x14ac:dyDescent="0.25">
      <c r="A74" s="57" t="s">
        <v>132</v>
      </c>
      <c r="B74" s="40" t="s">
        <v>23</v>
      </c>
      <c r="C74" s="40">
        <v>6</v>
      </c>
      <c r="D74" s="41" t="s">
        <v>23</v>
      </c>
    </row>
    <row r="75" spans="1:4" x14ac:dyDescent="0.25">
      <c r="A75" s="57" t="s">
        <v>133</v>
      </c>
      <c r="B75" s="40" t="s">
        <v>23</v>
      </c>
      <c r="C75" s="40" t="s">
        <v>23</v>
      </c>
      <c r="D75" s="41" t="s">
        <v>23</v>
      </c>
    </row>
    <row r="76" spans="1:4" x14ac:dyDescent="0.25">
      <c r="A76" s="57" t="s">
        <v>134</v>
      </c>
      <c r="B76" s="40">
        <v>167</v>
      </c>
      <c r="C76" s="40">
        <v>1600</v>
      </c>
      <c r="D76" s="41">
        <v>267</v>
      </c>
    </row>
    <row r="77" spans="1:4" x14ac:dyDescent="0.25">
      <c r="A77" s="57" t="s">
        <v>135</v>
      </c>
      <c r="B77" s="40" t="s">
        <v>23</v>
      </c>
      <c r="C77" s="40" t="s">
        <v>23</v>
      </c>
      <c r="D77" s="41" t="s">
        <v>23</v>
      </c>
    </row>
    <row r="78" spans="1:4" x14ac:dyDescent="0.25">
      <c r="A78" s="57" t="s">
        <v>136</v>
      </c>
      <c r="B78" s="40" t="s">
        <v>23</v>
      </c>
      <c r="C78" s="40" t="s">
        <v>23</v>
      </c>
      <c r="D78" s="41" t="s">
        <v>23</v>
      </c>
    </row>
    <row r="79" spans="1:4" x14ac:dyDescent="0.25">
      <c r="A79" s="66" t="s">
        <v>137</v>
      </c>
      <c r="B79" s="67">
        <v>167</v>
      </c>
      <c r="C79" s="67">
        <v>1600</v>
      </c>
      <c r="D79" s="68">
        <v>267</v>
      </c>
    </row>
    <row r="80" spans="1:4" x14ac:dyDescent="0.25">
      <c r="A80" s="57"/>
      <c r="B80" s="40"/>
      <c r="C80" s="40"/>
      <c r="D80" s="41"/>
    </row>
    <row r="81" spans="1:4" x14ac:dyDescent="0.25">
      <c r="A81" s="57" t="s">
        <v>138</v>
      </c>
      <c r="B81" s="40" t="s">
        <v>23</v>
      </c>
      <c r="C81" s="40" t="s">
        <v>23</v>
      </c>
      <c r="D81" s="41" t="s">
        <v>23</v>
      </c>
    </row>
    <row r="82" spans="1:4" x14ac:dyDescent="0.25">
      <c r="A82" s="57" t="s">
        <v>139</v>
      </c>
      <c r="B82" s="40">
        <v>80</v>
      </c>
      <c r="C82" s="40">
        <v>700</v>
      </c>
      <c r="D82" s="41">
        <v>56</v>
      </c>
    </row>
    <row r="83" spans="1:4" x14ac:dyDescent="0.25">
      <c r="A83" s="66" t="s">
        <v>140</v>
      </c>
      <c r="B83" s="67">
        <v>80</v>
      </c>
      <c r="C83" s="67">
        <v>700</v>
      </c>
      <c r="D83" s="68">
        <v>56</v>
      </c>
    </row>
    <row r="84" spans="1:4" x14ac:dyDescent="0.25">
      <c r="A84" s="57"/>
      <c r="B84" s="40"/>
      <c r="C84" s="40"/>
      <c r="D84" s="41"/>
    </row>
    <row r="85" spans="1:4" ht="13.8" thickBot="1" x14ac:dyDescent="0.3">
      <c r="A85" s="60" t="s">
        <v>141</v>
      </c>
      <c r="B85" s="47">
        <v>45141</v>
      </c>
      <c r="C85" s="47">
        <v>3363</v>
      </c>
      <c r="D85" s="48">
        <v>151823</v>
      </c>
    </row>
  </sheetData>
  <mergeCells count="3">
    <mergeCell ref="A3:D3"/>
    <mergeCell ref="A1:D1"/>
    <mergeCell ref="A4:D4"/>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rowBreaks count="1" manualBreakCount="1">
    <brk id="42" max="4" man="1"/>
  </row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08">
    <pageSetUpPr fitToPage="1"/>
  </sheetPr>
  <dimension ref="A1:I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6640625" style="172" customWidth="1"/>
    <col min="2" max="4" width="20.6640625" style="172" customWidth="1"/>
    <col min="5" max="16384" width="11.44140625" style="172"/>
  </cols>
  <sheetData>
    <row r="1" spans="1:9" s="80" customFormat="1" ht="17.399999999999999" x14ac:dyDescent="0.3">
      <c r="A1" s="1984" t="s">
        <v>0</v>
      </c>
      <c r="B1" s="1984"/>
      <c r="C1" s="1984"/>
      <c r="D1" s="1984"/>
      <c r="E1" s="79"/>
      <c r="F1" s="79"/>
      <c r="G1" s="79"/>
      <c r="H1" s="79"/>
      <c r="I1" s="79"/>
    </row>
    <row r="2" spans="1:9" s="81" customFormat="1" ht="13.8" x14ac:dyDescent="0.25">
      <c r="A2" s="291"/>
      <c r="B2" s="25"/>
      <c r="C2" s="25"/>
      <c r="D2" s="25"/>
    </row>
    <row r="3" spans="1:9" s="81" customFormat="1" ht="13.8" x14ac:dyDescent="0.25">
      <c r="A3" s="2002" t="s">
        <v>640</v>
      </c>
      <c r="B3" s="2002"/>
      <c r="C3" s="2002"/>
      <c r="D3" s="2002"/>
    </row>
    <row r="4" spans="1:9" s="81" customFormat="1" ht="13.8" x14ac:dyDescent="0.25">
      <c r="A4" s="2002" t="s">
        <v>716</v>
      </c>
      <c r="B4" s="2002"/>
      <c r="C4" s="2002"/>
      <c r="D4" s="2002"/>
    </row>
    <row r="5" spans="1:9" s="81" customFormat="1" ht="14.4" thickBot="1" x14ac:dyDescent="0.3">
      <c r="A5" s="159"/>
      <c r="B5" s="160"/>
      <c r="C5" s="160"/>
      <c r="D5" s="160"/>
      <c r="E5" s="25"/>
      <c r="F5" s="25"/>
      <c r="G5" s="25"/>
      <c r="H5" s="25"/>
      <c r="I5" s="25"/>
    </row>
    <row r="6" spans="1:9" ht="24" customHeight="1" x14ac:dyDescent="0.25">
      <c r="A6" s="114" t="s">
        <v>169</v>
      </c>
      <c r="B6" s="659" t="s">
        <v>3</v>
      </c>
      <c r="C6" s="659" t="s">
        <v>10</v>
      </c>
      <c r="D6" s="660" t="s">
        <v>4</v>
      </c>
      <c r="E6" s="32"/>
      <c r="F6" s="32"/>
      <c r="G6" s="32"/>
      <c r="H6" s="32"/>
      <c r="I6" s="32"/>
    </row>
    <row r="7" spans="1:9" ht="24" customHeight="1" thickBot="1" x14ac:dyDescent="0.3">
      <c r="A7" s="657" t="s">
        <v>156</v>
      </c>
      <c r="B7" s="663" t="s">
        <v>511</v>
      </c>
      <c r="C7" s="663" t="s">
        <v>512</v>
      </c>
      <c r="D7" s="370" t="s">
        <v>152</v>
      </c>
    </row>
    <row r="8" spans="1:9" x14ac:dyDescent="0.25">
      <c r="A8" s="57" t="s">
        <v>81</v>
      </c>
      <c r="B8" s="40" t="s">
        <v>23</v>
      </c>
      <c r="C8" s="40" t="s">
        <v>23</v>
      </c>
      <c r="D8" s="41" t="s">
        <v>23</v>
      </c>
      <c r="E8" s="356"/>
    </row>
    <row r="9" spans="1:9" x14ac:dyDescent="0.25">
      <c r="A9" s="57" t="s">
        <v>82</v>
      </c>
      <c r="B9" s="40" t="s">
        <v>23</v>
      </c>
      <c r="C9" s="40" t="s">
        <v>23</v>
      </c>
      <c r="D9" s="41" t="s">
        <v>23</v>
      </c>
      <c r="E9" s="356"/>
    </row>
    <row r="10" spans="1:9" x14ac:dyDescent="0.25">
      <c r="A10" s="57" t="s">
        <v>83</v>
      </c>
      <c r="B10" s="40" t="s">
        <v>23</v>
      </c>
      <c r="C10" s="40" t="s">
        <v>23</v>
      </c>
      <c r="D10" s="41" t="s">
        <v>23</v>
      </c>
      <c r="E10" s="356"/>
    </row>
    <row r="11" spans="1:9" x14ac:dyDescent="0.25">
      <c r="A11" s="57" t="s">
        <v>84</v>
      </c>
      <c r="B11" s="40" t="s">
        <v>23</v>
      </c>
      <c r="C11" s="40" t="s">
        <v>23</v>
      </c>
      <c r="D11" s="41" t="s">
        <v>23</v>
      </c>
      <c r="E11" s="356"/>
    </row>
    <row r="12" spans="1:9" x14ac:dyDescent="0.25">
      <c r="A12" s="66" t="s">
        <v>85</v>
      </c>
      <c r="B12" s="67" t="s">
        <v>23</v>
      </c>
      <c r="C12" s="67" t="s">
        <v>23</v>
      </c>
      <c r="D12" s="68" t="s">
        <v>23</v>
      </c>
      <c r="E12" s="356"/>
    </row>
    <row r="13" spans="1:9" x14ac:dyDescent="0.25">
      <c r="A13" s="57"/>
      <c r="B13" s="40"/>
      <c r="C13" s="40"/>
      <c r="D13" s="41"/>
    </row>
    <row r="14" spans="1:9" x14ac:dyDescent="0.25">
      <c r="A14" s="66" t="s">
        <v>86</v>
      </c>
      <c r="B14" s="67" t="s">
        <v>23</v>
      </c>
      <c r="C14" s="67" t="s">
        <v>23</v>
      </c>
      <c r="D14" s="68" t="s">
        <v>23</v>
      </c>
      <c r="E14" s="356"/>
    </row>
    <row r="15" spans="1:9" x14ac:dyDescent="0.25">
      <c r="A15" s="57"/>
      <c r="B15" s="40"/>
      <c r="C15" s="40"/>
      <c r="D15" s="41"/>
    </row>
    <row r="16" spans="1:9" x14ac:dyDescent="0.25">
      <c r="A16" s="66" t="s">
        <v>87</v>
      </c>
      <c r="B16" s="67" t="s">
        <v>23</v>
      </c>
      <c r="C16" s="67" t="s">
        <v>23</v>
      </c>
      <c r="D16" s="68" t="s">
        <v>23</v>
      </c>
      <c r="E16" s="356"/>
    </row>
    <row r="17" spans="1:5" x14ac:dyDescent="0.25">
      <c r="A17" s="57"/>
      <c r="B17" s="40"/>
      <c r="C17" s="40"/>
      <c r="D17" s="41"/>
    </row>
    <row r="18" spans="1:5" x14ac:dyDescent="0.25">
      <c r="A18" s="57" t="s">
        <v>160</v>
      </c>
      <c r="B18" s="40" t="s">
        <v>23</v>
      </c>
      <c r="C18" s="40" t="s">
        <v>23</v>
      </c>
      <c r="D18" s="41" t="s">
        <v>23</v>
      </c>
    </row>
    <row r="19" spans="1:5" x14ac:dyDescent="0.25">
      <c r="A19" s="57" t="s">
        <v>89</v>
      </c>
      <c r="B19" s="40" t="s">
        <v>23</v>
      </c>
      <c r="C19" s="40" t="s">
        <v>23</v>
      </c>
      <c r="D19" s="41" t="s">
        <v>23</v>
      </c>
    </row>
    <row r="20" spans="1:5" x14ac:dyDescent="0.25">
      <c r="A20" s="57" t="s">
        <v>90</v>
      </c>
      <c r="B20" s="40" t="s">
        <v>23</v>
      </c>
      <c r="C20" s="40" t="s">
        <v>23</v>
      </c>
      <c r="D20" s="41" t="s">
        <v>23</v>
      </c>
    </row>
    <row r="21" spans="1:5" x14ac:dyDescent="0.25">
      <c r="A21" s="66" t="s">
        <v>91</v>
      </c>
      <c r="B21" s="67" t="s">
        <v>23</v>
      </c>
      <c r="C21" s="67" t="s">
        <v>23</v>
      </c>
      <c r="D21" s="68" t="s">
        <v>23</v>
      </c>
      <c r="E21" s="356"/>
    </row>
    <row r="22" spans="1:5" x14ac:dyDescent="0.25">
      <c r="A22" s="57"/>
      <c r="B22" s="40"/>
      <c r="C22" s="40"/>
      <c r="D22" s="41"/>
    </row>
    <row r="23" spans="1:5" x14ac:dyDescent="0.25">
      <c r="A23" s="66" t="s">
        <v>92</v>
      </c>
      <c r="B23" s="67">
        <v>76</v>
      </c>
      <c r="C23" s="67">
        <v>869</v>
      </c>
      <c r="D23" s="68">
        <v>66</v>
      </c>
      <c r="E23" s="356"/>
    </row>
    <row r="24" spans="1:5" x14ac:dyDescent="0.25">
      <c r="A24" s="57"/>
      <c r="B24" s="40"/>
      <c r="C24" s="40"/>
      <c r="D24" s="41"/>
    </row>
    <row r="25" spans="1:5" x14ac:dyDescent="0.25">
      <c r="A25" s="66" t="s">
        <v>93</v>
      </c>
      <c r="B25" s="67">
        <v>4800</v>
      </c>
      <c r="C25" s="67">
        <v>1480</v>
      </c>
      <c r="D25" s="68">
        <v>7104</v>
      </c>
      <c r="E25" s="356"/>
    </row>
    <row r="26" spans="1:5" x14ac:dyDescent="0.25">
      <c r="A26" s="57"/>
      <c r="B26" s="40"/>
      <c r="C26" s="40"/>
      <c r="D26" s="41"/>
    </row>
    <row r="27" spans="1:5" x14ac:dyDescent="0.25">
      <c r="A27" s="57" t="s">
        <v>94</v>
      </c>
      <c r="B27" s="40" t="s">
        <v>23</v>
      </c>
      <c r="C27" s="40" t="s">
        <v>23</v>
      </c>
      <c r="D27" s="41" t="s">
        <v>23</v>
      </c>
    </row>
    <row r="28" spans="1:5" x14ac:dyDescent="0.25">
      <c r="A28" s="57" t="s">
        <v>95</v>
      </c>
      <c r="B28" s="40" t="s">
        <v>23</v>
      </c>
      <c r="C28" s="40" t="s">
        <v>23</v>
      </c>
      <c r="D28" s="41" t="s">
        <v>23</v>
      </c>
    </row>
    <row r="29" spans="1:5" x14ac:dyDescent="0.25">
      <c r="A29" s="57" t="s">
        <v>96</v>
      </c>
      <c r="B29" s="40">
        <v>11</v>
      </c>
      <c r="C29" s="40">
        <v>1750</v>
      </c>
      <c r="D29" s="41">
        <v>19</v>
      </c>
    </row>
    <row r="30" spans="1:5" x14ac:dyDescent="0.25">
      <c r="A30" s="66" t="s">
        <v>97</v>
      </c>
      <c r="B30" s="67">
        <v>11</v>
      </c>
      <c r="C30" s="67">
        <v>1750</v>
      </c>
      <c r="D30" s="68">
        <v>19</v>
      </c>
      <c r="E30" s="356"/>
    </row>
    <row r="31" spans="1:5" x14ac:dyDescent="0.25">
      <c r="A31" s="57"/>
      <c r="B31" s="40"/>
      <c r="C31" s="40"/>
      <c r="D31" s="41"/>
    </row>
    <row r="32" spans="1:5" x14ac:dyDescent="0.25">
      <c r="A32" s="57" t="s">
        <v>98</v>
      </c>
      <c r="B32" s="40" t="s">
        <v>23</v>
      </c>
      <c r="C32" s="40" t="s">
        <v>23</v>
      </c>
      <c r="D32" s="41" t="s">
        <v>23</v>
      </c>
    </row>
    <row r="33" spans="1:5" x14ac:dyDescent="0.25">
      <c r="A33" s="57" t="s">
        <v>99</v>
      </c>
      <c r="B33" s="40" t="s">
        <v>23</v>
      </c>
      <c r="C33" s="40" t="s">
        <v>23</v>
      </c>
      <c r="D33" s="41" t="s">
        <v>23</v>
      </c>
    </row>
    <row r="34" spans="1:5" x14ac:dyDescent="0.25">
      <c r="A34" s="57" t="s">
        <v>100</v>
      </c>
      <c r="B34" s="40" t="s">
        <v>23</v>
      </c>
      <c r="C34" s="40" t="s">
        <v>23</v>
      </c>
      <c r="D34" s="41" t="s">
        <v>23</v>
      </c>
    </row>
    <row r="35" spans="1:5" x14ac:dyDescent="0.25">
      <c r="A35" s="57" t="s">
        <v>101</v>
      </c>
      <c r="B35" s="40" t="s">
        <v>23</v>
      </c>
      <c r="C35" s="40" t="s">
        <v>23</v>
      </c>
      <c r="D35" s="41" t="s">
        <v>23</v>
      </c>
    </row>
    <row r="36" spans="1:5" x14ac:dyDescent="0.25">
      <c r="A36" s="66" t="s">
        <v>102</v>
      </c>
      <c r="B36" s="67" t="s">
        <v>23</v>
      </c>
      <c r="C36" s="67" t="s">
        <v>23</v>
      </c>
      <c r="D36" s="68" t="s">
        <v>23</v>
      </c>
      <c r="E36" s="356"/>
    </row>
    <row r="37" spans="1:5" x14ac:dyDescent="0.25">
      <c r="A37" s="57"/>
      <c r="B37" s="40"/>
      <c r="C37" s="40"/>
      <c r="D37" s="41"/>
    </row>
    <row r="38" spans="1:5" x14ac:dyDescent="0.25">
      <c r="A38" s="66" t="s">
        <v>103</v>
      </c>
      <c r="B38" s="67">
        <v>86</v>
      </c>
      <c r="C38" s="67">
        <v>1330</v>
      </c>
      <c r="D38" s="68">
        <v>114</v>
      </c>
      <c r="E38" s="356"/>
    </row>
    <row r="39" spans="1:5" x14ac:dyDescent="0.25">
      <c r="A39" s="57"/>
      <c r="B39" s="40"/>
      <c r="C39" s="40"/>
      <c r="D39" s="41"/>
    </row>
    <row r="40" spans="1:5" x14ac:dyDescent="0.25">
      <c r="A40" s="57" t="s">
        <v>161</v>
      </c>
      <c r="B40" s="40" t="s">
        <v>23</v>
      </c>
      <c r="C40" s="40" t="s">
        <v>23</v>
      </c>
      <c r="D40" s="41" t="s">
        <v>23</v>
      </c>
    </row>
    <row r="41" spans="1:5" x14ac:dyDescent="0.25">
      <c r="A41" s="57" t="s">
        <v>105</v>
      </c>
      <c r="B41" s="40" t="s">
        <v>23</v>
      </c>
      <c r="C41" s="40" t="s">
        <v>23</v>
      </c>
      <c r="D41" s="41" t="s">
        <v>23</v>
      </c>
    </row>
    <row r="42" spans="1:5" x14ac:dyDescent="0.25">
      <c r="A42" s="57" t="s">
        <v>106</v>
      </c>
      <c r="B42" s="40">
        <v>100</v>
      </c>
      <c r="C42" s="40" t="s">
        <v>23</v>
      </c>
      <c r="D42" s="41" t="s">
        <v>23</v>
      </c>
    </row>
    <row r="43" spans="1:5" x14ac:dyDescent="0.25">
      <c r="A43" s="57" t="s">
        <v>107</v>
      </c>
      <c r="B43" s="40">
        <v>330</v>
      </c>
      <c r="C43" s="40" t="s">
        <v>23</v>
      </c>
      <c r="D43" s="41" t="s">
        <v>23</v>
      </c>
    </row>
    <row r="44" spans="1:5" x14ac:dyDescent="0.25">
      <c r="A44" s="57" t="s">
        <v>108</v>
      </c>
      <c r="B44" s="40" t="s">
        <v>23</v>
      </c>
      <c r="C44" s="40" t="s">
        <v>23</v>
      </c>
      <c r="D44" s="41" t="s">
        <v>23</v>
      </c>
    </row>
    <row r="45" spans="1:5" x14ac:dyDescent="0.25">
      <c r="A45" s="57" t="s">
        <v>109</v>
      </c>
      <c r="B45" s="40" t="s">
        <v>23</v>
      </c>
      <c r="C45" s="40" t="s">
        <v>23</v>
      </c>
      <c r="D45" s="41" t="s">
        <v>23</v>
      </c>
    </row>
    <row r="46" spans="1:5" x14ac:dyDescent="0.25">
      <c r="A46" s="57" t="s">
        <v>110</v>
      </c>
      <c r="B46" s="40">
        <v>72</v>
      </c>
      <c r="C46" s="40">
        <v>2750</v>
      </c>
      <c r="D46" s="41">
        <v>198</v>
      </c>
    </row>
    <row r="47" spans="1:5" x14ac:dyDescent="0.25">
      <c r="A47" s="57" t="s">
        <v>111</v>
      </c>
      <c r="B47" s="40" t="s">
        <v>23</v>
      </c>
      <c r="C47" s="40" t="s">
        <v>23</v>
      </c>
      <c r="D47" s="41" t="s">
        <v>23</v>
      </c>
    </row>
    <row r="48" spans="1:5" x14ac:dyDescent="0.25">
      <c r="A48" s="57" t="s">
        <v>112</v>
      </c>
      <c r="B48" s="40" t="s">
        <v>23</v>
      </c>
      <c r="C48" s="40" t="s">
        <v>23</v>
      </c>
      <c r="D48" s="41" t="s">
        <v>23</v>
      </c>
    </row>
    <row r="49" spans="1:5" x14ac:dyDescent="0.25">
      <c r="A49" s="66" t="s">
        <v>113</v>
      </c>
      <c r="B49" s="67">
        <v>502</v>
      </c>
      <c r="C49" s="67">
        <v>394</v>
      </c>
      <c r="D49" s="68">
        <v>198</v>
      </c>
      <c r="E49" s="356"/>
    </row>
    <row r="50" spans="1:5" x14ac:dyDescent="0.25">
      <c r="A50" s="57"/>
      <c r="B50" s="40"/>
      <c r="C50" s="40"/>
      <c r="D50" s="41"/>
    </row>
    <row r="51" spans="1:5" x14ac:dyDescent="0.25">
      <c r="A51" s="66" t="s">
        <v>114</v>
      </c>
      <c r="B51" s="67" t="s">
        <v>23</v>
      </c>
      <c r="C51" s="67" t="s">
        <v>23</v>
      </c>
      <c r="D51" s="68" t="s">
        <v>23</v>
      </c>
      <c r="E51" s="356"/>
    </row>
    <row r="52" spans="1:5" x14ac:dyDescent="0.25">
      <c r="A52" s="57"/>
      <c r="B52" s="40"/>
      <c r="C52" s="40"/>
      <c r="D52" s="41"/>
    </row>
    <row r="53" spans="1:5" x14ac:dyDescent="0.25">
      <c r="A53" s="57" t="s">
        <v>115</v>
      </c>
      <c r="B53" s="40">
        <v>1200</v>
      </c>
      <c r="C53" s="40">
        <v>3000</v>
      </c>
      <c r="D53" s="41">
        <v>3600</v>
      </c>
    </row>
    <row r="54" spans="1:5" x14ac:dyDescent="0.25">
      <c r="A54" s="57" t="s">
        <v>116</v>
      </c>
      <c r="B54" s="40">
        <v>100</v>
      </c>
      <c r="C54" s="40">
        <v>2600</v>
      </c>
      <c r="D54" s="41">
        <v>260</v>
      </c>
    </row>
    <row r="55" spans="1:5" x14ac:dyDescent="0.25">
      <c r="A55" s="57" t="s">
        <v>117</v>
      </c>
      <c r="B55" s="40">
        <v>2600</v>
      </c>
      <c r="C55" s="40">
        <v>2500</v>
      </c>
      <c r="D55" s="41">
        <v>6500</v>
      </c>
    </row>
    <row r="56" spans="1:5" x14ac:dyDescent="0.25">
      <c r="A56" s="57" t="s">
        <v>118</v>
      </c>
      <c r="B56" s="40" t="s">
        <v>23</v>
      </c>
      <c r="C56" s="40" t="s">
        <v>23</v>
      </c>
      <c r="D56" s="41" t="s">
        <v>23</v>
      </c>
    </row>
    <row r="57" spans="1:5" x14ac:dyDescent="0.25">
      <c r="A57" s="57" t="s">
        <v>119</v>
      </c>
      <c r="B57" s="40" t="s">
        <v>23</v>
      </c>
      <c r="C57" s="40" t="s">
        <v>23</v>
      </c>
      <c r="D57" s="41" t="s">
        <v>23</v>
      </c>
    </row>
    <row r="58" spans="1:5" x14ac:dyDescent="0.25">
      <c r="A58" s="66" t="s">
        <v>176</v>
      </c>
      <c r="B58" s="67">
        <v>3900</v>
      </c>
      <c r="C58" s="67">
        <v>2656</v>
      </c>
      <c r="D58" s="68">
        <v>10360</v>
      </c>
      <c r="E58" s="356"/>
    </row>
    <row r="59" spans="1:5" x14ac:dyDescent="0.25">
      <c r="A59" s="57"/>
      <c r="B59" s="40"/>
      <c r="C59" s="40"/>
      <c r="D59" s="41"/>
    </row>
    <row r="60" spans="1:5" x14ac:dyDescent="0.25">
      <c r="A60" s="57" t="s">
        <v>121</v>
      </c>
      <c r="B60" s="40" t="s">
        <v>23</v>
      </c>
      <c r="C60" s="40" t="s">
        <v>23</v>
      </c>
      <c r="D60" s="41" t="s">
        <v>23</v>
      </c>
    </row>
    <row r="61" spans="1:5" x14ac:dyDescent="0.25">
      <c r="A61" s="57" t="s">
        <v>122</v>
      </c>
      <c r="B61" s="40" t="s">
        <v>23</v>
      </c>
      <c r="C61" s="40" t="s">
        <v>23</v>
      </c>
      <c r="D61" s="41" t="s">
        <v>23</v>
      </c>
    </row>
    <row r="62" spans="1:5" x14ac:dyDescent="0.25">
      <c r="A62" s="57" t="s">
        <v>123</v>
      </c>
      <c r="B62" s="40" t="s">
        <v>23</v>
      </c>
      <c r="C62" s="40" t="s">
        <v>23</v>
      </c>
      <c r="D62" s="41" t="s">
        <v>23</v>
      </c>
    </row>
    <row r="63" spans="1:5" x14ac:dyDescent="0.25">
      <c r="A63" s="66" t="s">
        <v>124</v>
      </c>
      <c r="B63" s="67" t="s">
        <v>23</v>
      </c>
      <c r="C63" s="67" t="s">
        <v>23</v>
      </c>
      <c r="D63" s="68" t="s">
        <v>23</v>
      </c>
      <c r="E63" s="356"/>
    </row>
    <row r="64" spans="1:5" x14ac:dyDescent="0.25">
      <c r="A64" s="57"/>
      <c r="B64" s="40"/>
      <c r="C64" s="40"/>
      <c r="D64" s="41"/>
    </row>
    <row r="65" spans="1:5" x14ac:dyDescent="0.25">
      <c r="A65" s="66" t="s">
        <v>125</v>
      </c>
      <c r="B65" s="67" t="s">
        <v>23</v>
      </c>
      <c r="C65" s="67" t="s">
        <v>23</v>
      </c>
      <c r="D65" s="68" t="s">
        <v>23</v>
      </c>
      <c r="E65" s="356"/>
    </row>
    <row r="66" spans="1:5" x14ac:dyDescent="0.25">
      <c r="A66" s="57"/>
      <c r="B66" s="40"/>
      <c r="C66" s="40"/>
      <c r="D66" s="41"/>
    </row>
    <row r="67" spans="1:5" x14ac:dyDescent="0.25">
      <c r="A67" s="57" t="s">
        <v>126</v>
      </c>
      <c r="B67" s="40" t="s">
        <v>23</v>
      </c>
      <c r="C67" s="40" t="s">
        <v>23</v>
      </c>
      <c r="D67" s="41" t="s">
        <v>23</v>
      </c>
    </row>
    <row r="68" spans="1:5" x14ac:dyDescent="0.25">
      <c r="A68" s="57" t="s">
        <v>127</v>
      </c>
      <c r="B68" s="40" t="s">
        <v>23</v>
      </c>
      <c r="C68" s="40" t="s">
        <v>23</v>
      </c>
      <c r="D68" s="41" t="s">
        <v>23</v>
      </c>
    </row>
    <row r="69" spans="1:5" x14ac:dyDescent="0.25">
      <c r="A69" s="66" t="s">
        <v>128</v>
      </c>
      <c r="B69" s="67" t="s">
        <v>23</v>
      </c>
      <c r="C69" s="67" t="s">
        <v>23</v>
      </c>
      <c r="D69" s="68" t="s">
        <v>23</v>
      </c>
      <c r="E69" s="356"/>
    </row>
    <row r="70" spans="1:5" x14ac:dyDescent="0.25">
      <c r="A70" s="57"/>
      <c r="B70" s="40"/>
      <c r="C70" s="40"/>
      <c r="D70" s="41"/>
    </row>
    <row r="71" spans="1:5" x14ac:dyDescent="0.25">
      <c r="A71" s="57" t="s">
        <v>129</v>
      </c>
      <c r="B71" s="40">
        <v>200</v>
      </c>
      <c r="C71" s="40">
        <v>800</v>
      </c>
      <c r="D71" s="41">
        <v>160</v>
      </c>
    </row>
    <row r="72" spans="1:5" x14ac:dyDescent="0.25">
      <c r="A72" s="57" t="s">
        <v>130</v>
      </c>
      <c r="B72" s="40" t="s">
        <v>23</v>
      </c>
      <c r="C72" s="40" t="s">
        <v>23</v>
      </c>
      <c r="D72" s="41" t="s">
        <v>23</v>
      </c>
    </row>
    <row r="73" spans="1:5" x14ac:dyDescent="0.25">
      <c r="A73" s="57" t="s">
        <v>131</v>
      </c>
      <c r="B73" s="40" t="s">
        <v>23</v>
      </c>
      <c r="C73" s="40" t="s">
        <v>23</v>
      </c>
      <c r="D73" s="41" t="s">
        <v>23</v>
      </c>
    </row>
    <row r="74" spans="1:5" x14ac:dyDescent="0.25">
      <c r="A74" s="57" t="s">
        <v>132</v>
      </c>
      <c r="B74" s="40">
        <v>100</v>
      </c>
      <c r="C74" s="40">
        <v>1600</v>
      </c>
      <c r="D74" s="41">
        <v>160</v>
      </c>
    </row>
    <row r="75" spans="1:5" x14ac:dyDescent="0.25">
      <c r="A75" s="57" t="s">
        <v>133</v>
      </c>
      <c r="B75" s="40" t="s">
        <v>23</v>
      </c>
      <c r="C75" s="40" t="s">
        <v>23</v>
      </c>
      <c r="D75" s="41" t="s">
        <v>23</v>
      </c>
    </row>
    <row r="76" spans="1:5" x14ac:dyDescent="0.25">
      <c r="A76" s="57" t="s">
        <v>134</v>
      </c>
      <c r="B76" s="40">
        <v>100</v>
      </c>
      <c r="C76" s="40">
        <v>1600</v>
      </c>
      <c r="D76" s="41">
        <v>160</v>
      </c>
    </row>
    <row r="77" spans="1:5" x14ac:dyDescent="0.25">
      <c r="A77" s="57" t="s">
        <v>135</v>
      </c>
      <c r="B77" s="40" t="s">
        <v>23</v>
      </c>
      <c r="C77" s="40" t="s">
        <v>23</v>
      </c>
      <c r="D77" s="41" t="s">
        <v>23</v>
      </c>
    </row>
    <row r="78" spans="1:5" x14ac:dyDescent="0.25">
      <c r="A78" s="57" t="s">
        <v>136</v>
      </c>
      <c r="B78" s="40" t="s">
        <v>23</v>
      </c>
      <c r="C78" s="40" t="s">
        <v>23</v>
      </c>
      <c r="D78" s="41" t="s">
        <v>23</v>
      </c>
    </row>
    <row r="79" spans="1:5" x14ac:dyDescent="0.25">
      <c r="A79" s="66" t="s">
        <v>137</v>
      </c>
      <c r="B79" s="67">
        <v>400</v>
      </c>
      <c r="C79" s="67">
        <v>1200</v>
      </c>
      <c r="D79" s="68">
        <v>480</v>
      </c>
      <c r="E79" s="356"/>
    </row>
    <row r="80" spans="1:5" x14ac:dyDescent="0.25">
      <c r="A80" s="57"/>
      <c r="B80" s="40"/>
      <c r="C80" s="40"/>
      <c r="D80" s="41"/>
    </row>
    <row r="81" spans="1:5" x14ac:dyDescent="0.25">
      <c r="A81" s="57" t="s">
        <v>138</v>
      </c>
      <c r="B81" s="40" t="s">
        <v>23</v>
      </c>
      <c r="C81" s="40" t="s">
        <v>23</v>
      </c>
      <c r="D81" s="41" t="s">
        <v>23</v>
      </c>
    </row>
    <row r="82" spans="1:5" x14ac:dyDescent="0.25">
      <c r="A82" s="57" t="s">
        <v>139</v>
      </c>
      <c r="B82" s="40" t="s">
        <v>23</v>
      </c>
      <c r="C82" s="40" t="s">
        <v>23</v>
      </c>
      <c r="D82" s="41" t="s">
        <v>23</v>
      </c>
    </row>
    <row r="83" spans="1:5" x14ac:dyDescent="0.25">
      <c r="A83" s="66" t="s">
        <v>140</v>
      </c>
      <c r="B83" s="67" t="s">
        <v>23</v>
      </c>
      <c r="C83" s="67" t="s">
        <v>23</v>
      </c>
      <c r="D83" s="68" t="s">
        <v>23</v>
      </c>
      <c r="E83" s="356"/>
    </row>
    <row r="84" spans="1:5" x14ac:dyDescent="0.25">
      <c r="A84" s="57"/>
      <c r="B84" s="40"/>
      <c r="C84" s="40"/>
      <c r="D84" s="41"/>
    </row>
    <row r="85" spans="1:5" ht="13.8" thickBot="1" x14ac:dyDescent="0.3">
      <c r="A85" s="60" t="s">
        <v>141</v>
      </c>
      <c r="B85" s="47">
        <v>9775</v>
      </c>
      <c r="C85" s="47">
        <v>1876</v>
      </c>
      <c r="D85" s="48">
        <v>18341</v>
      </c>
    </row>
  </sheetData>
  <mergeCells count="3">
    <mergeCell ref="A1:D1"/>
    <mergeCell ref="A3:D3"/>
    <mergeCell ref="A4:D4"/>
  </mergeCells>
  <phoneticPr fontId="0" type="noConversion"/>
  <printOptions horizontalCentered="1"/>
  <pageMargins left="0.78740157480314965" right="0.78740157480314965" top="0.59055118110236227" bottom="0.98425196850393704" header="0" footer="0"/>
  <pageSetup paperSize="9" scale="66" orientation="portrait"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I23"/>
  <sheetViews>
    <sheetView view="pageBreakPreview" topLeftCell="B1" zoomScale="75" zoomScaleNormal="75" zoomScaleSheetLayoutView="75" workbookViewId="0">
      <selection activeCell="K34" sqref="K34"/>
    </sheetView>
  </sheetViews>
  <sheetFormatPr baseColWidth="10" defaultColWidth="11.44140625" defaultRowHeight="13.2" x14ac:dyDescent="0.25"/>
  <cols>
    <col min="1" max="1" width="33.6640625" style="1035" customWidth="1"/>
    <col min="2" max="2" width="13.44140625" style="1035" customWidth="1"/>
    <col min="3" max="3" width="12.109375" style="1035" customWidth="1"/>
    <col min="4" max="4" width="16.109375" style="1035" customWidth="1"/>
    <col min="5" max="5" width="13.33203125" style="1035" bestFit="1" customWidth="1"/>
    <col min="6" max="6" width="11" style="1035" customWidth="1"/>
    <col min="7" max="7" width="12.33203125" style="1035" customWidth="1"/>
    <col min="8" max="8" width="13.33203125" style="1035" customWidth="1"/>
    <col min="9" max="9" width="17.44140625" style="1035" customWidth="1"/>
    <col min="10" max="16384" width="11.44140625" style="1035"/>
  </cols>
  <sheetData>
    <row r="1" spans="1:9" s="1072" customFormat="1" ht="17.399999999999999" x14ac:dyDescent="0.3">
      <c r="A1" s="2201" t="s">
        <v>0</v>
      </c>
      <c r="B1" s="2201"/>
      <c r="C1" s="2201"/>
      <c r="D1" s="2201"/>
      <c r="E1" s="2201"/>
      <c r="F1" s="2201"/>
      <c r="G1" s="2201"/>
      <c r="H1" s="2201"/>
      <c r="I1" s="2201"/>
    </row>
    <row r="3" spans="1:9" s="1069" customFormat="1" ht="35.25" customHeight="1" x14ac:dyDescent="0.25">
      <c r="A3" s="2202" t="s">
        <v>819</v>
      </c>
      <c r="B3" s="2202"/>
      <c r="C3" s="2202"/>
      <c r="D3" s="2202"/>
      <c r="E3" s="2202"/>
      <c r="F3" s="2202"/>
      <c r="G3" s="2202"/>
      <c r="H3" s="2202"/>
      <c r="I3" s="2202"/>
    </row>
    <row r="4" spans="1:9" s="1069" customFormat="1" ht="13.5" customHeight="1" thickBot="1" x14ac:dyDescent="0.3">
      <c r="A4" s="1071"/>
      <c r="B4" s="1070"/>
      <c r="C4" s="1070"/>
      <c r="D4" s="1070"/>
      <c r="E4" s="1070"/>
      <c r="F4" s="1070"/>
      <c r="G4" s="1070"/>
      <c r="H4" s="1070"/>
      <c r="I4" s="1070"/>
    </row>
    <row r="5" spans="1:9" ht="30" customHeight="1" x14ac:dyDescent="0.25">
      <c r="A5" s="1068"/>
      <c r="B5" s="1067" t="s">
        <v>818</v>
      </c>
      <c r="C5" s="1066"/>
      <c r="D5" s="1066"/>
      <c r="E5" s="1065"/>
      <c r="F5" s="1067" t="s">
        <v>817</v>
      </c>
      <c r="G5" s="1066"/>
      <c r="H5" s="1065"/>
      <c r="I5" s="1064" t="s">
        <v>4</v>
      </c>
    </row>
    <row r="6" spans="1:9" ht="30" customHeight="1" x14ac:dyDescent="0.25">
      <c r="A6" s="1063" t="s">
        <v>12</v>
      </c>
      <c r="B6" s="2203" t="s">
        <v>17</v>
      </c>
      <c r="C6" s="1061" t="s">
        <v>18</v>
      </c>
      <c r="D6" s="1062"/>
      <c r="E6" s="2203" t="s">
        <v>19</v>
      </c>
      <c r="F6" s="2203" t="s">
        <v>17</v>
      </c>
      <c r="G6" s="1061" t="s">
        <v>18</v>
      </c>
      <c r="H6" s="1060"/>
      <c r="I6" s="1057" t="s">
        <v>816</v>
      </c>
    </row>
    <row r="7" spans="1:9" ht="31.5" customHeight="1" thickBot="1" x14ac:dyDescent="0.3">
      <c r="A7" s="1059"/>
      <c r="B7" s="2205"/>
      <c r="C7" s="1058" t="s">
        <v>393</v>
      </c>
      <c r="D7" s="1058" t="s">
        <v>394</v>
      </c>
      <c r="E7" s="2204"/>
      <c r="F7" s="2205"/>
      <c r="G7" s="1058" t="s">
        <v>393</v>
      </c>
      <c r="H7" s="1058" t="s">
        <v>394</v>
      </c>
      <c r="I7" s="1057" t="s">
        <v>815</v>
      </c>
    </row>
    <row r="8" spans="1:9" ht="12.9" customHeight="1" x14ac:dyDescent="0.25">
      <c r="A8" s="1056" t="s">
        <v>814</v>
      </c>
      <c r="B8" s="1055" t="s">
        <v>23</v>
      </c>
      <c r="C8" s="1055" t="s">
        <v>23</v>
      </c>
      <c r="D8" s="1055" t="s">
        <v>23</v>
      </c>
      <c r="E8" s="1055">
        <v>12146</v>
      </c>
      <c r="F8" s="1055" t="s">
        <v>23</v>
      </c>
      <c r="G8" s="1055" t="s">
        <v>23</v>
      </c>
      <c r="H8" s="1055" t="s">
        <v>23</v>
      </c>
      <c r="I8" s="1054">
        <v>17283</v>
      </c>
    </row>
    <row r="9" spans="1:9" ht="12.9" customHeight="1" x14ac:dyDescent="0.25">
      <c r="A9" s="1053" t="s">
        <v>813</v>
      </c>
      <c r="B9" s="1042" t="s">
        <v>23</v>
      </c>
      <c r="C9" s="1042" t="s">
        <v>23</v>
      </c>
      <c r="D9" s="1042" t="s">
        <v>23</v>
      </c>
      <c r="E9" s="1042">
        <v>8</v>
      </c>
      <c r="F9" s="1042" t="s">
        <v>23</v>
      </c>
      <c r="G9" s="1042" t="s">
        <v>23</v>
      </c>
      <c r="H9" s="1042" t="s">
        <v>23</v>
      </c>
      <c r="I9" s="1041">
        <v>3</v>
      </c>
    </row>
    <row r="10" spans="1:9" ht="12.9" customHeight="1" x14ac:dyDescent="0.25">
      <c r="A10" s="1053" t="s">
        <v>812</v>
      </c>
      <c r="B10" s="1042" t="s">
        <v>23</v>
      </c>
      <c r="C10" s="1042" t="s">
        <v>23</v>
      </c>
      <c r="D10" s="1042" t="s">
        <v>23</v>
      </c>
      <c r="E10" s="1042">
        <v>25500</v>
      </c>
      <c r="F10" s="1042" t="s">
        <v>23</v>
      </c>
      <c r="G10" s="1042" t="s">
        <v>23</v>
      </c>
      <c r="H10" s="1042" t="s">
        <v>23</v>
      </c>
      <c r="I10" s="1041">
        <v>34898</v>
      </c>
    </row>
    <row r="11" spans="1:9" ht="12.9" customHeight="1" x14ac:dyDescent="0.25">
      <c r="A11" s="1050" t="s">
        <v>811</v>
      </c>
      <c r="B11" s="1052" t="s">
        <v>23</v>
      </c>
      <c r="C11" s="1052">
        <v>5015</v>
      </c>
      <c r="D11" s="1052">
        <v>32639</v>
      </c>
      <c r="E11" s="1052">
        <v>37654</v>
      </c>
      <c r="F11" s="1052" t="s">
        <v>23</v>
      </c>
      <c r="G11" s="1052">
        <v>821</v>
      </c>
      <c r="H11" s="1052" t="s">
        <v>23</v>
      </c>
      <c r="I11" s="1051">
        <v>52184</v>
      </c>
    </row>
    <row r="12" spans="1:9" ht="12.9" customHeight="1" x14ac:dyDescent="0.25">
      <c r="A12" s="1050"/>
      <c r="B12" s="1042"/>
      <c r="C12" s="1042"/>
      <c r="D12" s="1042"/>
      <c r="E12" s="1042"/>
      <c r="F12" s="1042"/>
      <c r="G12" s="1042"/>
      <c r="H12" s="1042"/>
      <c r="I12" s="1041"/>
    </row>
    <row r="13" spans="1:9" ht="12.9" customHeight="1" x14ac:dyDescent="0.25">
      <c r="A13" s="1035" t="s">
        <v>810</v>
      </c>
      <c r="B13" s="1042" t="s">
        <v>23</v>
      </c>
      <c r="C13" s="1042" t="s">
        <v>23</v>
      </c>
      <c r="D13" s="1042" t="s">
        <v>23</v>
      </c>
      <c r="E13" s="1042">
        <v>91</v>
      </c>
      <c r="F13" s="1042" t="s">
        <v>23</v>
      </c>
      <c r="G13" s="1042" t="s">
        <v>23</v>
      </c>
      <c r="H13" s="1042" t="s">
        <v>23</v>
      </c>
      <c r="I13" s="1041">
        <v>39</v>
      </c>
    </row>
    <row r="14" spans="1:9" ht="12.9" customHeight="1" x14ac:dyDescent="0.25">
      <c r="A14" s="1035" t="s">
        <v>809</v>
      </c>
      <c r="B14" s="1042" t="s">
        <v>23</v>
      </c>
      <c r="C14" s="1042" t="s">
        <v>23</v>
      </c>
      <c r="D14" s="1042" t="s">
        <v>23</v>
      </c>
      <c r="E14" s="1042">
        <v>10801</v>
      </c>
      <c r="F14" s="1042" t="s">
        <v>23</v>
      </c>
      <c r="G14" s="1042" t="s">
        <v>23</v>
      </c>
      <c r="H14" s="1042" t="s">
        <v>23</v>
      </c>
      <c r="I14" s="1041">
        <v>9474</v>
      </c>
    </row>
    <row r="15" spans="1:9" ht="12.9" customHeight="1" x14ac:dyDescent="0.25">
      <c r="A15" s="1050" t="s">
        <v>808</v>
      </c>
      <c r="B15" s="1052" t="s">
        <v>23</v>
      </c>
      <c r="C15" s="1052">
        <v>1165</v>
      </c>
      <c r="D15" s="1052">
        <v>9727</v>
      </c>
      <c r="E15" s="1052">
        <v>10892</v>
      </c>
      <c r="F15" s="1052" t="s">
        <v>23</v>
      </c>
      <c r="G15" s="1052">
        <v>374</v>
      </c>
      <c r="H15" s="1052" t="s">
        <v>23</v>
      </c>
      <c r="I15" s="1051">
        <v>9513</v>
      </c>
    </row>
    <row r="16" spans="1:9" ht="12.9" customHeight="1" x14ac:dyDescent="0.25">
      <c r="A16" s="1050"/>
      <c r="B16" s="1042"/>
      <c r="C16" s="1042"/>
      <c r="D16" s="1042"/>
      <c r="E16" s="1042"/>
      <c r="F16" s="1042"/>
      <c r="G16" s="1042"/>
      <c r="H16" s="1042"/>
      <c r="I16" s="1041"/>
    </row>
    <row r="17" spans="1:9" ht="12.9" customHeight="1" x14ac:dyDescent="0.25">
      <c r="A17" s="1050" t="s">
        <v>807</v>
      </c>
      <c r="B17" s="1052" t="s">
        <v>23</v>
      </c>
      <c r="C17" s="1052">
        <v>30093</v>
      </c>
      <c r="D17" s="1052">
        <v>47217</v>
      </c>
      <c r="E17" s="1052">
        <v>77310</v>
      </c>
      <c r="F17" s="1052" t="s">
        <v>23</v>
      </c>
      <c r="G17" s="1052">
        <v>391</v>
      </c>
      <c r="H17" s="1052" t="s">
        <v>23</v>
      </c>
      <c r="I17" s="1051">
        <v>49158</v>
      </c>
    </row>
    <row r="18" spans="1:9" ht="12.9" customHeight="1" x14ac:dyDescent="0.25">
      <c r="A18" s="1050"/>
      <c r="B18" s="1042"/>
      <c r="C18" s="1042"/>
      <c r="D18" s="1042"/>
      <c r="E18" s="1042"/>
      <c r="F18" s="1042"/>
      <c r="G18" s="1042"/>
      <c r="H18" s="1042"/>
      <c r="I18" s="1041"/>
    </row>
    <row r="19" spans="1:9" ht="12.9" customHeight="1" thickBot="1" x14ac:dyDescent="0.3">
      <c r="A19" s="1049" t="s">
        <v>806</v>
      </c>
      <c r="B19" s="1048" t="s">
        <v>23</v>
      </c>
      <c r="C19" s="1048">
        <v>36273</v>
      </c>
      <c r="D19" s="1048">
        <v>89583</v>
      </c>
      <c r="E19" s="1048">
        <v>125856</v>
      </c>
      <c r="F19" s="1048" t="s">
        <v>23</v>
      </c>
      <c r="G19" s="1048" t="s">
        <v>23</v>
      </c>
      <c r="H19" s="1048" t="s">
        <v>23</v>
      </c>
      <c r="I19" s="1047">
        <v>110855</v>
      </c>
    </row>
    <row r="20" spans="1:9" ht="12.9" customHeight="1" x14ac:dyDescent="0.25">
      <c r="A20" s="1046" t="s">
        <v>805</v>
      </c>
      <c r="B20" s="1045">
        <v>24700</v>
      </c>
      <c r="C20" s="1045">
        <v>319391</v>
      </c>
      <c r="D20" s="1045">
        <v>149424</v>
      </c>
      <c r="E20" s="1045">
        <v>493515</v>
      </c>
      <c r="F20" s="1045">
        <v>77</v>
      </c>
      <c r="G20" s="1045">
        <v>384</v>
      </c>
      <c r="H20" s="1045" t="s">
        <v>23</v>
      </c>
      <c r="I20" s="1044">
        <v>325288</v>
      </c>
    </row>
    <row r="21" spans="1:9" ht="12.9" customHeight="1" x14ac:dyDescent="0.25">
      <c r="A21" s="1043"/>
      <c r="B21" s="1042"/>
      <c r="C21" s="1042"/>
      <c r="D21" s="1042"/>
      <c r="E21" s="1042"/>
      <c r="F21" s="1042"/>
      <c r="G21" s="1042"/>
      <c r="H21" s="1042"/>
      <c r="I21" s="1041"/>
    </row>
    <row r="22" spans="1:9" ht="12.9" customHeight="1" thickBot="1" x14ac:dyDescent="0.3">
      <c r="A22" s="1040" t="s">
        <v>804</v>
      </c>
      <c r="B22" s="1038" t="s">
        <v>23</v>
      </c>
      <c r="C22" s="1039">
        <v>280</v>
      </c>
      <c r="D22" s="1038">
        <v>3850</v>
      </c>
      <c r="E22" s="1038">
        <v>4130</v>
      </c>
      <c r="F22" s="1038" t="s">
        <v>23</v>
      </c>
      <c r="G22" s="1039">
        <v>15000</v>
      </c>
      <c r="H22" s="1038" t="s">
        <v>23</v>
      </c>
      <c r="I22" s="1037">
        <v>208950</v>
      </c>
    </row>
    <row r="23" spans="1:9" x14ac:dyDescent="0.25">
      <c r="A23" s="1036" t="s">
        <v>803</v>
      </c>
    </row>
  </sheetData>
  <mergeCells count="5">
    <mergeCell ref="A1:I1"/>
    <mergeCell ref="A3:I3"/>
    <mergeCell ref="E6:E7"/>
    <mergeCell ref="B6:B7"/>
    <mergeCell ref="F6:F7"/>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pageSetUpPr fitToPage="1"/>
  </sheetPr>
  <dimension ref="A1:L86"/>
  <sheetViews>
    <sheetView view="pageBreakPreview" topLeftCell="B1" zoomScale="67" zoomScaleNormal="75" zoomScaleSheetLayoutView="67" workbookViewId="0">
      <selection activeCell="K34" sqref="K34"/>
    </sheetView>
  </sheetViews>
  <sheetFormatPr baseColWidth="10" defaultColWidth="11.44140625" defaultRowHeight="13.2" x14ac:dyDescent="0.25"/>
  <cols>
    <col min="1" max="1" width="30.6640625" style="1035" customWidth="1"/>
    <col min="2" max="9" width="15.5546875" style="1035" customWidth="1"/>
    <col min="10" max="16384" width="11.44140625" style="1035"/>
  </cols>
  <sheetData>
    <row r="1" spans="1:12" s="1072" customFormat="1" ht="17.399999999999999" x14ac:dyDescent="0.3">
      <c r="A1" s="2201" t="s">
        <v>0</v>
      </c>
      <c r="B1" s="2201"/>
      <c r="C1" s="2201"/>
      <c r="D1" s="2201"/>
      <c r="E1" s="2201"/>
      <c r="F1" s="2201"/>
      <c r="G1" s="2201"/>
      <c r="H1" s="2201"/>
      <c r="I1" s="2201"/>
    </row>
    <row r="3" spans="1:12" s="1069" customFormat="1" ht="13.8" x14ac:dyDescent="0.25">
      <c r="A3" s="2211" t="s">
        <v>820</v>
      </c>
      <c r="B3" s="2211"/>
      <c r="C3" s="2211"/>
      <c r="D3" s="2211"/>
      <c r="E3" s="2211"/>
      <c r="F3" s="2211"/>
      <c r="G3" s="2211"/>
      <c r="H3" s="2211"/>
      <c r="I3" s="2211"/>
      <c r="J3" s="1102"/>
      <c r="K3" s="1102"/>
      <c r="L3" s="1102"/>
    </row>
    <row r="4" spans="1:12" s="1069" customFormat="1" ht="33" customHeight="1" x14ac:dyDescent="0.25">
      <c r="A4" s="2202" t="s">
        <v>717</v>
      </c>
      <c r="B4" s="2202"/>
      <c r="C4" s="2202"/>
      <c r="D4" s="2202"/>
      <c r="E4" s="2202"/>
      <c r="F4" s="2202"/>
      <c r="G4" s="2202"/>
      <c r="H4" s="2202"/>
      <c r="I4" s="2202"/>
      <c r="J4" s="1103"/>
      <c r="K4" s="1103"/>
      <c r="L4" s="1102"/>
    </row>
    <row r="5" spans="1:12" s="1069" customFormat="1" ht="14.4" thickBot="1" x14ac:dyDescent="0.3">
      <c r="A5" s="1101"/>
      <c r="B5" s="1100"/>
      <c r="C5" s="1100"/>
      <c r="D5" s="1100"/>
      <c r="E5" s="1100"/>
      <c r="F5" s="1100"/>
      <c r="G5" s="1100"/>
      <c r="H5" s="1100"/>
      <c r="I5" s="1100"/>
    </row>
    <row r="6" spans="1:12" ht="48" customHeight="1" x14ac:dyDescent="0.25">
      <c r="A6" s="1099" t="s">
        <v>169</v>
      </c>
      <c r="B6" s="1098" t="s">
        <v>818</v>
      </c>
      <c r="C6" s="1098"/>
      <c r="D6" s="1098"/>
      <c r="E6" s="1098"/>
      <c r="F6" s="1098" t="s">
        <v>817</v>
      </c>
      <c r="G6" s="1098"/>
      <c r="H6" s="1098"/>
      <c r="I6" s="1097" t="s">
        <v>4</v>
      </c>
    </row>
    <row r="7" spans="1:12" ht="31.5" customHeight="1" x14ac:dyDescent="0.25">
      <c r="A7" s="1096" t="s">
        <v>156</v>
      </c>
      <c r="B7" s="2208" t="s">
        <v>17</v>
      </c>
      <c r="C7" s="1095" t="s">
        <v>18</v>
      </c>
      <c r="D7" s="1095"/>
      <c r="E7" s="2206" t="s">
        <v>19</v>
      </c>
      <c r="F7" s="2206" t="s">
        <v>17</v>
      </c>
      <c r="G7" s="1095" t="s">
        <v>18</v>
      </c>
      <c r="H7" s="1095"/>
      <c r="I7" s="1094" t="s">
        <v>816</v>
      </c>
    </row>
    <row r="8" spans="1:12" ht="44.25" customHeight="1" thickBot="1" x14ac:dyDescent="0.3">
      <c r="A8" s="1093"/>
      <c r="B8" s="2209"/>
      <c r="C8" s="1092" t="s">
        <v>393</v>
      </c>
      <c r="D8" s="1092" t="s">
        <v>394</v>
      </c>
      <c r="E8" s="2207"/>
      <c r="F8" s="2210"/>
      <c r="G8" s="1092" t="s">
        <v>393</v>
      </c>
      <c r="H8" s="1092" t="s">
        <v>394</v>
      </c>
      <c r="I8" s="1091" t="s">
        <v>815</v>
      </c>
    </row>
    <row r="9" spans="1:12" ht="22.5" customHeight="1" x14ac:dyDescent="0.25">
      <c r="A9" s="1090" t="s">
        <v>81</v>
      </c>
      <c r="B9" s="1089" t="s">
        <v>23</v>
      </c>
      <c r="C9" s="1088">
        <v>5325</v>
      </c>
      <c r="D9" s="1088">
        <v>4475</v>
      </c>
      <c r="E9" s="1089">
        <v>9800</v>
      </c>
      <c r="F9" s="1088" t="s">
        <v>23</v>
      </c>
      <c r="G9" s="1088" t="s">
        <v>23</v>
      </c>
      <c r="H9" s="1088" t="s">
        <v>23</v>
      </c>
      <c r="I9" s="1087">
        <v>5115</v>
      </c>
    </row>
    <row r="10" spans="1:12" x14ac:dyDescent="0.25">
      <c r="A10" s="1085" t="s">
        <v>82</v>
      </c>
      <c r="B10" s="1084" t="s">
        <v>23</v>
      </c>
      <c r="C10" s="1078">
        <v>55</v>
      </c>
      <c r="D10" s="1078">
        <v>45</v>
      </c>
      <c r="E10" s="1084">
        <v>100</v>
      </c>
      <c r="F10" s="1078" t="s">
        <v>23</v>
      </c>
      <c r="G10" s="1078" t="s">
        <v>23</v>
      </c>
      <c r="H10" s="1078" t="s">
        <v>23</v>
      </c>
      <c r="I10" s="1086">
        <v>38</v>
      </c>
    </row>
    <row r="11" spans="1:12" x14ac:dyDescent="0.25">
      <c r="A11" s="1085" t="s">
        <v>83</v>
      </c>
      <c r="B11" s="1084" t="s">
        <v>23</v>
      </c>
      <c r="C11" s="1078">
        <v>225</v>
      </c>
      <c r="D11" s="1078">
        <v>175</v>
      </c>
      <c r="E11" s="1084">
        <v>400</v>
      </c>
      <c r="F11" s="1078" t="s">
        <v>23</v>
      </c>
      <c r="G11" s="1078" t="s">
        <v>23</v>
      </c>
      <c r="H11" s="1078" t="s">
        <v>23</v>
      </c>
      <c r="I11" s="1077">
        <v>191</v>
      </c>
    </row>
    <row r="12" spans="1:12" x14ac:dyDescent="0.25">
      <c r="A12" s="1085" t="s">
        <v>84</v>
      </c>
      <c r="B12" s="1078" t="s">
        <v>23</v>
      </c>
      <c r="C12" s="1078">
        <v>4640</v>
      </c>
      <c r="D12" s="1078">
        <v>3960</v>
      </c>
      <c r="E12" s="1078">
        <v>8600</v>
      </c>
      <c r="F12" s="1078" t="s">
        <v>23</v>
      </c>
      <c r="G12" s="1078" t="s">
        <v>23</v>
      </c>
      <c r="H12" s="1078" t="s">
        <v>23</v>
      </c>
      <c r="I12" s="1077">
        <v>4789</v>
      </c>
    </row>
    <row r="13" spans="1:12" x14ac:dyDescent="0.25">
      <c r="A13" s="1083" t="s">
        <v>85</v>
      </c>
      <c r="B13" s="1081" t="s">
        <v>23</v>
      </c>
      <c r="C13" s="1082">
        <v>10245</v>
      </c>
      <c r="D13" s="1082">
        <v>8655</v>
      </c>
      <c r="E13" s="1081">
        <v>18900</v>
      </c>
      <c r="F13" s="1082" t="s">
        <v>23</v>
      </c>
      <c r="G13" s="1082" t="s">
        <v>23</v>
      </c>
      <c r="H13" s="1081" t="s">
        <v>23</v>
      </c>
      <c r="I13" s="1080">
        <v>10133</v>
      </c>
    </row>
    <row r="14" spans="1:12" x14ac:dyDescent="0.25">
      <c r="A14" s="1079"/>
      <c r="B14" s="1084"/>
      <c r="C14" s="1078"/>
      <c r="D14" s="1078"/>
      <c r="E14" s="1084"/>
      <c r="F14" s="1078"/>
      <c r="G14" s="1078"/>
      <c r="H14" s="1084"/>
      <c r="I14" s="1077"/>
    </row>
    <row r="15" spans="1:12" x14ac:dyDescent="0.25">
      <c r="A15" s="1083" t="s">
        <v>86</v>
      </c>
      <c r="B15" s="1081" t="s">
        <v>23</v>
      </c>
      <c r="C15" s="1082" t="s">
        <v>23</v>
      </c>
      <c r="D15" s="1082">
        <v>400</v>
      </c>
      <c r="E15" s="1081">
        <v>400</v>
      </c>
      <c r="F15" s="1082" t="s">
        <v>23</v>
      </c>
      <c r="G15" s="1082" t="s">
        <v>23</v>
      </c>
      <c r="H15" s="1081" t="s">
        <v>23</v>
      </c>
      <c r="I15" s="1080">
        <v>520</v>
      </c>
    </row>
    <row r="16" spans="1:12" x14ac:dyDescent="0.25">
      <c r="A16" s="1079"/>
      <c r="B16" s="1084"/>
      <c r="C16" s="1078"/>
      <c r="D16" s="1078"/>
      <c r="E16" s="1084"/>
      <c r="F16" s="1078"/>
      <c r="G16" s="1078"/>
      <c r="H16" s="1078"/>
      <c r="I16" s="1077"/>
    </row>
    <row r="17" spans="1:9" x14ac:dyDescent="0.25">
      <c r="A17" s="1083" t="s">
        <v>87</v>
      </c>
      <c r="B17" s="1081" t="s">
        <v>23</v>
      </c>
      <c r="C17" s="1082" t="s">
        <v>23</v>
      </c>
      <c r="D17" s="1082">
        <v>130</v>
      </c>
      <c r="E17" s="1081">
        <v>130</v>
      </c>
      <c r="F17" s="1082" t="s">
        <v>23</v>
      </c>
      <c r="G17" s="1082" t="s">
        <v>23</v>
      </c>
      <c r="H17" s="1081" t="s">
        <v>23</v>
      </c>
      <c r="I17" s="1080">
        <v>104</v>
      </c>
    </row>
    <row r="18" spans="1:9" x14ac:dyDescent="0.25">
      <c r="A18" s="1085"/>
      <c r="B18" s="1084"/>
      <c r="C18" s="1078"/>
      <c r="D18" s="1078"/>
      <c r="E18" s="1084"/>
      <c r="F18" s="1078"/>
      <c r="G18" s="1078"/>
      <c r="H18" s="1078"/>
      <c r="I18" s="1077"/>
    </row>
    <row r="19" spans="1:9" x14ac:dyDescent="0.25">
      <c r="A19" s="1085" t="s">
        <v>160</v>
      </c>
      <c r="B19" s="1084" t="s">
        <v>23</v>
      </c>
      <c r="C19" s="1078" t="s">
        <v>23</v>
      </c>
      <c r="D19" s="1078" t="s">
        <v>23</v>
      </c>
      <c r="E19" s="1084" t="s">
        <v>23</v>
      </c>
      <c r="F19" s="1078" t="s">
        <v>23</v>
      </c>
      <c r="G19" s="1078" t="s">
        <v>23</v>
      </c>
      <c r="H19" s="1078" t="s">
        <v>23</v>
      </c>
      <c r="I19" s="1077" t="s">
        <v>23</v>
      </c>
    </row>
    <row r="20" spans="1:9" x14ac:dyDescent="0.25">
      <c r="A20" s="1085" t="s">
        <v>89</v>
      </c>
      <c r="B20" s="1084" t="s">
        <v>23</v>
      </c>
      <c r="C20" s="1078">
        <v>26</v>
      </c>
      <c r="D20" s="1078">
        <v>187</v>
      </c>
      <c r="E20" s="1084">
        <v>213</v>
      </c>
      <c r="F20" s="1078" t="s">
        <v>23</v>
      </c>
      <c r="G20" s="1078" t="s">
        <v>23</v>
      </c>
      <c r="H20" s="1078" t="s">
        <v>23</v>
      </c>
      <c r="I20" s="1077">
        <v>114</v>
      </c>
    </row>
    <row r="21" spans="1:9" x14ac:dyDescent="0.25">
      <c r="A21" s="1085" t="s">
        <v>90</v>
      </c>
      <c r="B21" s="1084" t="s">
        <v>23</v>
      </c>
      <c r="C21" s="1078" t="s">
        <v>23</v>
      </c>
      <c r="D21" s="1078" t="s">
        <v>23</v>
      </c>
      <c r="E21" s="1084" t="s">
        <v>23</v>
      </c>
      <c r="F21" s="1078" t="s">
        <v>23</v>
      </c>
      <c r="G21" s="1078" t="s">
        <v>23</v>
      </c>
      <c r="H21" s="1078" t="s">
        <v>23</v>
      </c>
      <c r="I21" s="1077" t="s">
        <v>23</v>
      </c>
    </row>
    <row r="22" spans="1:9" x14ac:dyDescent="0.25">
      <c r="A22" s="1083" t="s">
        <v>91</v>
      </c>
      <c r="B22" s="1081" t="s">
        <v>23</v>
      </c>
      <c r="C22" s="1082">
        <v>26</v>
      </c>
      <c r="D22" s="1082">
        <v>187</v>
      </c>
      <c r="E22" s="1081">
        <v>213</v>
      </c>
      <c r="F22" s="1082" t="s">
        <v>23</v>
      </c>
      <c r="G22" s="1082" t="s">
        <v>23</v>
      </c>
      <c r="H22" s="1081" t="s">
        <v>23</v>
      </c>
      <c r="I22" s="1080">
        <v>114</v>
      </c>
    </row>
    <row r="23" spans="1:9" x14ac:dyDescent="0.25">
      <c r="A23" s="1079"/>
      <c r="B23" s="1084"/>
      <c r="C23" s="1078"/>
      <c r="D23" s="1078"/>
      <c r="E23" s="1084"/>
      <c r="F23" s="1078"/>
      <c r="G23" s="1078"/>
      <c r="H23" s="1078"/>
      <c r="I23" s="1077"/>
    </row>
    <row r="24" spans="1:9" x14ac:dyDescent="0.25">
      <c r="A24" s="1083" t="s">
        <v>92</v>
      </c>
      <c r="B24" s="1081" t="s">
        <v>23</v>
      </c>
      <c r="C24" s="1082">
        <v>200</v>
      </c>
      <c r="D24" s="1082">
        <v>1300</v>
      </c>
      <c r="E24" s="1081">
        <v>1500</v>
      </c>
      <c r="F24" s="1082" t="s">
        <v>23</v>
      </c>
      <c r="G24" s="1082" t="s">
        <v>23</v>
      </c>
      <c r="H24" s="1081" t="s">
        <v>23</v>
      </c>
      <c r="I24" s="1080">
        <v>824</v>
      </c>
    </row>
    <row r="25" spans="1:9" x14ac:dyDescent="0.25">
      <c r="A25" s="1079"/>
      <c r="B25" s="1084"/>
      <c r="C25" s="1078"/>
      <c r="D25" s="1078"/>
      <c r="E25" s="1084"/>
      <c r="F25" s="1078"/>
      <c r="G25" s="1078"/>
      <c r="H25" s="1078"/>
      <c r="I25" s="1077"/>
    </row>
    <row r="26" spans="1:9" x14ac:dyDescent="0.25">
      <c r="A26" s="1083" t="s">
        <v>93</v>
      </c>
      <c r="B26" s="1081" t="s">
        <v>23</v>
      </c>
      <c r="C26" s="1082" t="s">
        <v>23</v>
      </c>
      <c r="D26" s="1082">
        <v>200</v>
      </c>
      <c r="E26" s="1081">
        <v>200</v>
      </c>
      <c r="F26" s="1082" t="s">
        <v>23</v>
      </c>
      <c r="G26" s="1082" t="s">
        <v>23</v>
      </c>
      <c r="H26" s="1081" t="s">
        <v>23</v>
      </c>
      <c r="I26" s="1080">
        <v>22</v>
      </c>
    </row>
    <row r="27" spans="1:9" x14ac:dyDescent="0.25">
      <c r="A27" s="1085"/>
      <c r="B27" s="1084"/>
      <c r="C27" s="1078"/>
      <c r="D27" s="1078"/>
      <c r="E27" s="1084"/>
      <c r="F27" s="1078"/>
      <c r="G27" s="1078"/>
      <c r="H27" s="1078"/>
      <c r="I27" s="1077"/>
    </row>
    <row r="28" spans="1:9" x14ac:dyDescent="0.25">
      <c r="A28" s="1085" t="s">
        <v>94</v>
      </c>
      <c r="B28" s="1084" t="s">
        <v>23</v>
      </c>
      <c r="C28" s="1078" t="s">
        <v>23</v>
      </c>
      <c r="D28" s="1078" t="s">
        <v>23</v>
      </c>
      <c r="E28" s="1084" t="s">
        <v>23</v>
      </c>
      <c r="F28" s="1078" t="s">
        <v>23</v>
      </c>
      <c r="G28" s="1078" t="s">
        <v>23</v>
      </c>
      <c r="H28" s="1078" t="s">
        <v>23</v>
      </c>
      <c r="I28" s="1077" t="s">
        <v>23</v>
      </c>
    </row>
    <row r="29" spans="1:9" x14ac:dyDescent="0.25">
      <c r="A29" s="1085" t="s">
        <v>95</v>
      </c>
      <c r="B29" s="1084" t="s">
        <v>23</v>
      </c>
      <c r="C29" s="1078" t="s">
        <v>23</v>
      </c>
      <c r="D29" s="1078" t="s">
        <v>23</v>
      </c>
      <c r="E29" s="1084" t="s">
        <v>23</v>
      </c>
      <c r="F29" s="1078" t="s">
        <v>23</v>
      </c>
      <c r="G29" s="1078" t="s">
        <v>23</v>
      </c>
      <c r="H29" s="1078" t="s">
        <v>23</v>
      </c>
      <c r="I29" s="1077" t="s">
        <v>23</v>
      </c>
    </row>
    <row r="30" spans="1:9" x14ac:dyDescent="0.25">
      <c r="A30" s="1085" t="s">
        <v>96</v>
      </c>
      <c r="B30" s="1084" t="s">
        <v>23</v>
      </c>
      <c r="C30" s="1078">
        <v>148</v>
      </c>
      <c r="D30" s="1078" t="s">
        <v>23</v>
      </c>
      <c r="E30" s="1084">
        <v>148</v>
      </c>
      <c r="F30" s="1078" t="s">
        <v>23</v>
      </c>
      <c r="G30" s="1078" t="s">
        <v>23</v>
      </c>
      <c r="H30" s="1078" t="s">
        <v>23</v>
      </c>
      <c r="I30" s="1077">
        <v>930</v>
      </c>
    </row>
    <row r="31" spans="1:9" x14ac:dyDescent="0.25">
      <c r="A31" s="1083" t="s">
        <v>97</v>
      </c>
      <c r="B31" s="1081" t="s">
        <v>23</v>
      </c>
      <c r="C31" s="1082">
        <v>148</v>
      </c>
      <c r="D31" s="1082" t="s">
        <v>23</v>
      </c>
      <c r="E31" s="1081">
        <v>148</v>
      </c>
      <c r="F31" s="1082" t="s">
        <v>23</v>
      </c>
      <c r="G31" s="1082" t="s">
        <v>23</v>
      </c>
      <c r="H31" s="1081" t="s">
        <v>23</v>
      </c>
      <c r="I31" s="1080">
        <v>930</v>
      </c>
    </row>
    <row r="32" spans="1:9" x14ac:dyDescent="0.25">
      <c r="A32" s="1085"/>
      <c r="B32" s="1084"/>
      <c r="C32" s="1078"/>
      <c r="D32" s="1078"/>
      <c r="E32" s="1084"/>
      <c r="F32" s="1078"/>
      <c r="G32" s="1078"/>
      <c r="H32" s="1078"/>
      <c r="I32" s="1077"/>
    </row>
    <row r="33" spans="1:9" x14ac:dyDescent="0.25">
      <c r="A33" s="1085" t="s">
        <v>98</v>
      </c>
      <c r="B33" s="1084" t="s">
        <v>23</v>
      </c>
      <c r="C33" s="1078">
        <v>700</v>
      </c>
      <c r="D33" s="1078">
        <v>5800</v>
      </c>
      <c r="E33" s="1084">
        <v>6500</v>
      </c>
      <c r="F33" s="1078" t="s">
        <v>23</v>
      </c>
      <c r="G33" s="1078" t="s">
        <v>23</v>
      </c>
      <c r="H33" s="1078" t="s">
        <v>23</v>
      </c>
      <c r="I33" s="1077">
        <v>5384</v>
      </c>
    </row>
    <row r="34" spans="1:9" x14ac:dyDescent="0.25">
      <c r="A34" s="1085" t="s">
        <v>99</v>
      </c>
      <c r="B34" s="1084" t="s">
        <v>23</v>
      </c>
      <c r="C34" s="1078" t="s">
        <v>23</v>
      </c>
      <c r="D34" s="1078" t="s">
        <v>23</v>
      </c>
      <c r="E34" s="1084" t="s">
        <v>23</v>
      </c>
      <c r="F34" s="1078" t="s">
        <v>23</v>
      </c>
      <c r="G34" s="1078" t="s">
        <v>23</v>
      </c>
      <c r="H34" s="1078" t="s">
        <v>23</v>
      </c>
      <c r="I34" s="1077" t="s">
        <v>23</v>
      </c>
    </row>
    <row r="35" spans="1:9" x14ac:dyDescent="0.25">
      <c r="A35" s="1085" t="s">
        <v>100</v>
      </c>
      <c r="B35" s="1084" t="s">
        <v>23</v>
      </c>
      <c r="C35" s="1078" t="s">
        <v>23</v>
      </c>
      <c r="D35" s="1078" t="s">
        <v>23</v>
      </c>
      <c r="E35" s="1084" t="s">
        <v>23</v>
      </c>
      <c r="F35" s="1078" t="s">
        <v>23</v>
      </c>
      <c r="G35" s="1078" t="s">
        <v>23</v>
      </c>
      <c r="H35" s="1078" t="s">
        <v>23</v>
      </c>
      <c r="I35" s="1077" t="s">
        <v>23</v>
      </c>
    </row>
    <row r="36" spans="1:9" x14ac:dyDescent="0.25">
      <c r="A36" s="1085" t="s">
        <v>101</v>
      </c>
      <c r="B36" s="1084" t="s">
        <v>23</v>
      </c>
      <c r="C36" s="1078" t="s">
        <v>23</v>
      </c>
      <c r="D36" s="1078" t="s">
        <v>23</v>
      </c>
      <c r="E36" s="1084" t="s">
        <v>23</v>
      </c>
      <c r="F36" s="1078" t="s">
        <v>23</v>
      </c>
      <c r="G36" s="1078" t="s">
        <v>23</v>
      </c>
      <c r="H36" s="1078" t="s">
        <v>23</v>
      </c>
      <c r="I36" s="1077" t="s">
        <v>23</v>
      </c>
    </row>
    <row r="37" spans="1:9" x14ac:dyDescent="0.25">
      <c r="A37" s="1083" t="s">
        <v>102</v>
      </c>
      <c r="B37" s="1081" t="s">
        <v>23</v>
      </c>
      <c r="C37" s="1082">
        <v>700</v>
      </c>
      <c r="D37" s="1082">
        <v>5800</v>
      </c>
      <c r="E37" s="1081">
        <v>6500</v>
      </c>
      <c r="F37" s="1082" t="s">
        <v>23</v>
      </c>
      <c r="G37" s="1082" t="s">
        <v>23</v>
      </c>
      <c r="H37" s="1081" t="s">
        <v>23</v>
      </c>
      <c r="I37" s="1080">
        <v>5384</v>
      </c>
    </row>
    <row r="38" spans="1:9" x14ac:dyDescent="0.25">
      <c r="A38" s="1079"/>
      <c r="B38" s="1084"/>
      <c r="C38" s="1078"/>
      <c r="D38" s="1078"/>
      <c r="E38" s="1084"/>
      <c r="F38" s="1078"/>
      <c r="G38" s="1078"/>
      <c r="H38" s="1078"/>
      <c r="I38" s="1077"/>
    </row>
    <row r="39" spans="1:9" x14ac:dyDescent="0.25">
      <c r="A39" s="1083" t="s">
        <v>103</v>
      </c>
      <c r="B39" s="1081" t="s">
        <v>23</v>
      </c>
      <c r="C39" s="1082">
        <v>222</v>
      </c>
      <c r="D39" s="1082">
        <v>926</v>
      </c>
      <c r="E39" s="1081">
        <v>1148</v>
      </c>
      <c r="F39" s="1082" t="s">
        <v>23</v>
      </c>
      <c r="G39" s="1082" t="s">
        <v>23</v>
      </c>
      <c r="H39" s="1081" t="s">
        <v>23</v>
      </c>
      <c r="I39" s="1080">
        <v>1474</v>
      </c>
    </row>
    <row r="40" spans="1:9" x14ac:dyDescent="0.25">
      <c r="A40" s="1085"/>
      <c r="B40" s="1084"/>
      <c r="C40" s="1078"/>
      <c r="D40" s="1078"/>
      <c r="E40" s="1084"/>
      <c r="F40" s="1078"/>
      <c r="G40" s="1078"/>
      <c r="H40" s="1078"/>
      <c r="I40" s="1077"/>
    </row>
    <row r="41" spans="1:9" x14ac:dyDescent="0.25">
      <c r="A41" s="1085" t="s">
        <v>161</v>
      </c>
      <c r="B41" s="1084" t="s">
        <v>23</v>
      </c>
      <c r="C41" s="1078" t="s">
        <v>23</v>
      </c>
      <c r="D41" s="1078" t="s">
        <v>23</v>
      </c>
      <c r="E41" s="1084" t="s">
        <v>23</v>
      </c>
      <c r="F41" s="1078" t="s">
        <v>23</v>
      </c>
      <c r="G41" s="1078" t="s">
        <v>23</v>
      </c>
      <c r="H41" s="1078" t="s">
        <v>23</v>
      </c>
      <c r="I41" s="1077" t="s">
        <v>23</v>
      </c>
    </row>
    <row r="42" spans="1:9" x14ac:dyDescent="0.25">
      <c r="A42" s="1085" t="s">
        <v>105</v>
      </c>
      <c r="B42" s="1084" t="s">
        <v>23</v>
      </c>
      <c r="C42" s="1078" t="s">
        <v>23</v>
      </c>
      <c r="D42" s="1078" t="s">
        <v>23</v>
      </c>
      <c r="E42" s="1084" t="s">
        <v>23</v>
      </c>
      <c r="F42" s="1078" t="s">
        <v>23</v>
      </c>
      <c r="G42" s="1078" t="s">
        <v>23</v>
      </c>
      <c r="H42" s="1078" t="s">
        <v>23</v>
      </c>
      <c r="I42" s="1077" t="s">
        <v>23</v>
      </c>
    </row>
    <row r="43" spans="1:9" x14ac:dyDescent="0.25">
      <c r="A43" s="1085" t="s">
        <v>106</v>
      </c>
      <c r="B43" s="1084" t="s">
        <v>23</v>
      </c>
      <c r="C43" s="1078">
        <v>90</v>
      </c>
      <c r="D43" s="1078">
        <v>60</v>
      </c>
      <c r="E43" s="1084">
        <v>150</v>
      </c>
      <c r="F43" s="1078" t="s">
        <v>23</v>
      </c>
      <c r="G43" s="1078" t="s">
        <v>23</v>
      </c>
      <c r="H43" s="1078" t="s">
        <v>23</v>
      </c>
      <c r="I43" s="1077">
        <v>57</v>
      </c>
    </row>
    <row r="44" spans="1:9" x14ac:dyDescent="0.25">
      <c r="A44" s="1085" t="s">
        <v>107</v>
      </c>
      <c r="B44" s="1084" t="s">
        <v>23</v>
      </c>
      <c r="C44" s="1078" t="s">
        <v>23</v>
      </c>
      <c r="D44" s="1078">
        <v>15</v>
      </c>
      <c r="E44" s="1084">
        <v>15</v>
      </c>
      <c r="F44" s="1078" t="s">
        <v>23</v>
      </c>
      <c r="G44" s="1078" t="s">
        <v>23</v>
      </c>
      <c r="H44" s="1078" t="s">
        <v>23</v>
      </c>
      <c r="I44" s="1077">
        <v>4</v>
      </c>
    </row>
    <row r="45" spans="1:9" x14ac:dyDescent="0.25">
      <c r="A45" s="1085" t="s">
        <v>108</v>
      </c>
      <c r="B45" s="1084" t="s">
        <v>23</v>
      </c>
      <c r="C45" s="1078" t="s">
        <v>23</v>
      </c>
      <c r="D45" s="1078" t="s">
        <v>23</v>
      </c>
      <c r="E45" s="1084" t="s">
        <v>23</v>
      </c>
      <c r="F45" s="1078" t="s">
        <v>23</v>
      </c>
      <c r="G45" s="1078" t="s">
        <v>23</v>
      </c>
      <c r="H45" s="1078" t="s">
        <v>23</v>
      </c>
      <c r="I45" s="1077" t="s">
        <v>23</v>
      </c>
    </row>
    <row r="46" spans="1:9" x14ac:dyDescent="0.25">
      <c r="A46" s="1085" t="s">
        <v>109</v>
      </c>
      <c r="B46" s="1084" t="s">
        <v>23</v>
      </c>
      <c r="C46" s="1078" t="s">
        <v>23</v>
      </c>
      <c r="D46" s="1078" t="s">
        <v>23</v>
      </c>
      <c r="E46" s="1084" t="s">
        <v>23</v>
      </c>
      <c r="F46" s="1078" t="s">
        <v>23</v>
      </c>
      <c r="G46" s="1078" t="s">
        <v>23</v>
      </c>
      <c r="H46" s="1078" t="s">
        <v>23</v>
      </c>
      <c r="I46" s="1077" t="s">
        <v>23</v>
      </c>
    </row>
    <row r="47" spans="1:9" x14ac:dyDescent="0.25">
      <c r="A47" s="1085" t="s">
        <v>110</v>
      </c>
      <c r="B47" s="1084" t="s">
        <v>23</v>
      </c>
      <c r="C47" s="1078" t="s">
        <v>23</v>
      </c>
      <c r="D47" s="1078">
        <v>1433</v>
      </c>
      <c r="E47" s="1084">
        <v>1433</v>
      </c>
      <c r="F47" s="1078" t="s">
        <v>23</v>
      </c>
      <c r="G47" s="1078" t="s">
        <v>23</v>
      </c>
      <c r="H47" s="1078" t="s">
        <v>23</v>
      </c>
      <c r="I47" s="1077">
        <v>3084</v>
      </c>
    </row>
    <row r="48" spans="1:9" x14ac:dyDescent="0.25">
      <c r="A48" s="1085" t="s">
        <v>111</v>
      </c>
      <c r="B48" s="1084" t="s">
        <v>23</v>
      </c>
      <c r="C48" s="1078" t="s">
        <v>23</v>
      </c>
      <c r="D48" s="1078" t="s">
        <v>23</v>
      </c>
      <c r="E48" s="1084" t="s">
        <v>23</v>
      </c>
      <c r="F48" s="1078" t="s">
        <v>23</v>
      </c>
      <c r="G48" s="1078" t="s">
        <v>23</v>
      </c>
      <c r="H48" s="1078" t="s">
        <v>23</v>
      </c>
      <c r="I48" s="1077" t="s">
        <v>23</v>
      </c>
    </row>
    <row r="49" spans="1:9" x14ac:dyDescent="0.25">
      <c r="A49" s="1085" t="s">
        <v>112</v>
      </c>
      <c r="B49" s="1084" t="s">
        <v>23</v>
      </c>
      <c r="C49" s="1078" t="s">
        <v>23</v>
      </c>
      <c r="D49" s="1078">
        <v>13</v>
      </c>
      <c r="E49" s="1084">
        <v>13</v>
      </c>
      <c r="F49" s="1078" t="s">
        <v>23</v>
      </c>
      <c r="G49" s="1078" t="s">
        <v>23</v>
      </c>
      <c r="H49" s="1078" t="s">
        <v>23</v>
      </c>
      <c r="I49" s="1077">
        <v>7</v>
      </c>
    </row>
    <row r="50" spans="1:9" x14ac:dyDescent="0.25">
      <c r="A50" s="1083" t="s">
        <v>113</v>
      </c>
      <c r="B50" s="1081" t="s">
        <v>23</v>
      </c>
      <c r="C50" s="1082">
        <v>90</v>
      </c>
      <c r="D50" s="1082">
        <v>1521</v>
      </c>
      <c r="E50" s="1081">
        <v>1611</v>
      </c>
      <c r="F50" s="1082" t="s">
        <v>23</v>
      </c>
      <c r="G50" s="1082" t="s">
        <v>23</v>
      </c>
      <c r="H50" s="1081" t="s">
        <v>23</v>
      </c>
      <c r="I50" s="1080">
        <v>3152</v>
      </c>
    </row>
    <row r="51" spans="1:9" x14ac:dyDescent="0.25">
      <c r="A51" s="1079"/>
      <c r="B51" s="1084"/>
      <c r="C51" s="1078"/>
      <c r="D51" s="1078"/>
      <c r="E51" s="1084"/>
      <c r="F51" s="1078"/>
      <c r="G51" s="1078"/>
      <c r="H51" s="1078"/>
      <c r="I51" s="1077"/>
    </row>
    <row r="52" spans="1:9" x14ac:dyDescent="0.25">
      <c r="A52" s="1083" t="s">
        <v>114</v>
      </c>
      <c r="B52" s="1081" t="s">
        <v>23</v>
      </c>
      <c r="C52" s="1082">
        <v>100</v>
      </c>
      <c r="D52" s="1082" t="s">
        <v>23</v>
      </c>
      <c r="E52" s="1081">
        <v>100</v>
      </c>
      <c r="F52" s="1082" t="s">
        <v>23</v>
      </c>
      <c r="G52" s="1082" t="s">
        <v>23</v>
      </c>
      <c r="H52" s="1081" t="s">
        <v>23</v>
      </c>
      <c r="I52" s="1080">
        <v>1</v>
      </c>
    </row>
    <row r="53" spans="1:9" x14ac:dyDescent="0.25">
      <c r="A53" s="1085"/>
      <c r="B53" s="1084"/>
      <c r="C53" s="1078"/>
      <c r="D53" s="1078"/>
      <c r="E53" s="1084"/>
      <c r="F53" s="1078"/>
      <c r="G53" s="1078"/>
      <c r="H53" s="1078"/>
      <c r="I53" s="1077"/>
    </row>
    <row r="54" spans="1:9" x14ac:dyDescent="0.25">
      <c r="A54" s="1085" t="s">
        <v>115</v>
      </c>
      <c r="B54" s="1084" t="s">
        <v>23</v>
      </c>
      <c r="C54" s="1078">
        <v>1350</v>
      </c>
      <c r="D54" s="1078" t="s">
        <v>23</v>
      </c>
      <c r="E54" s="1084">
        <v>1350</v>
      </c>
      <c r="F54" s="1078" t="s">
        <v>23</v>
      </c>
      <c r="G54" s="1078" t="s">
        <v>23</v>
      </c>
      <c r="H54" s="1078" t="s">
        <v>23</v>
      </c>
      <c r="I54" s="1077">
        <v>291</v>
      </c>
    </row>
    <row r="55" spans="1:9" x14ac:dyDescent="0.25">
      <c r="A55" s="1085" t="s">
        <v>116</v>
      </c>
      <c r="B55" s="1084" t="s">
        <v>23</v>
      </c>
      <c r="C55" s="1078" t="s">
        <v>23</v>
      </c>
      <c r="D55" s="1078" t="s">
        <v>23</v>
      </c>
      <c r="E55" s="1084" t="s">
        <v>23</v>
      </c>
      <c r="F55" s="1078" t="s">
        <v>23</v>
      </c>
      <c r="G55" s="1078" t="s">
        <v>23</v>
      </c>
      <c r="H55" s="1078" t="s">
        <v>23</v>
      </c>
      <c r="I55" s="1077" t="s">
        <v>23</v>
      </c>
    </row>
    <row r="56" spans="1:9" x14ac:dyDescent="0.25">
      <c r="A56" s="1085" t="s">
        <v>117</v>
      </c>
      <c r="B56" s="1084" t="s">
        <v>23</v>
      </c>
      <c r="C56" s="1078" t="s">
        <v>23</v>
      </c>
      <c r="D56" s="1078" t="s">
        <v>23</v>
      </c>
      <c r="E56" s="1084" t="s">
        <v>23</v>
      </c>
      <c r="F56" s="1078" t="s">
        <v>23</v>
      </c>
      <c r="G56" s="1078" t="s">
        <v>23</v>
      </c>
      <c r="H56" s="1078" t="s">
        <v>23</v>
      </c>
      <c r="I56" s="1077" t="s">
        <v>23</v>
      </c>
    </row>
    <row r="57" spans="1:9" x14ac:dyDescent="0.25">
      <c r="A57" s="1085" t="s">
        <v>118</v>
      </c>
      <c r="B57" s="1084" t="s">
        <v>23</v>
      </c>
      <c r="C57" s="1078" t="s">
        <v>23</v>
      </c>
      <c r="D57" s="1078" t="s">
        <v>23</v>
      </c>
      <c r="E57" s="1084" t="s">
        <v>23</v>
      </c>
      <c r="F57" s="1078" t="s">
        <v>23</v>
      </c>
      <c r="G57" s="1078" t="s">
        <v>23</v>
      </c>
      <c r="H57" s="1078" t="s">
        <v>23</v>
      </c>
      <c r="I57" s="1077" t="s">
        <v>23</v>
      </c>
    </row>
    <row r="58" spans="1:9" x14ac:dyDescent="0.25">
      <c r="A58" s="1085" t="s">
        <v>119</v>
      </c>
      <c r="B58" s="1084" t="s">
        <v>23</v>
      </c>
      <c r="C58" s="1078" t="s">
        <v>23</v>
      </c>
      <c r="D58" s="1078" t="s">
        <v>23</v>
      </c>
      <c r="E58" s="1084" t="s">
        <v>23</v>
      </c>
      <c r="F58" s="1078" t="s">
        <v>23</v>
      </c>
      <c r="G58" s="1078" t="s">
        <v>23</v>
      </c>
      <c r="H58" s="1078" t="s">
        <v>23</v>
      </c>
      <c r="I58" s="1077" t="s">
        <v>23</v>
      </c>
    </row>
    <row r="59" spans="1:9" x14ac:dyDescent="0.25">
      <c r="A59" s="1083" t="s">
        <v>176</v>
      </c>
      <c r="B59" s="1081" t="s">
        <v>23</v>
      </c>
      <c r="C59" s="1082">
        <v>1350</v>
      </c>
      <c r="D59" s="1082" t="s">
        <v>23</v>
      </c>
      <c r="E59" s="1081">
        <v>1350</v>
      </c>
      <c r="F59" s="1082" t="s">
        <v>23</v>
      </c>
      <c r="G59" s="1082" t="s">
        <v>23</v>
      </c>
      <c r="H59" s="1081" t="s">
        <v>23</v>
      </c>
      <c r="I59" s="1080">
        <v>291</v>
      </c>
    </row>
    <row r="60" spans="1:9" x14ac:dyDescent="0.25">
      <c r="A60" s="1085"/>
      <c r="B60" s="1084"/>
      <c r="C60" s="1078"/>
      <c r="D60" s="1078"/>
      <c r="E60" s="1084"/>
      <c r="F60" s="1078"/>
      <c r="G60" s="1078"/>
      <c r="H60" s="1078"/>
      <c r="I60" s="1077"/>
    </row>
    <row r="61" spans="1:9" x14ac:dyDescent="0.25">
      <c r="A61" s="1085" t="s">
        <v>121</v>
      </c>
      <c r="B61" s="1084" t="s">
        <v>23</v>
      </c>
      <c r="C61" s="1078">
        <v>800</v>
      </c>
      <c r="D61" s="1078">
        <v>9100</v>
      </c>
      <c r="E61" s="1084">
        <v>9900</v>
      </c>
      <c r="F61" s="1078" t="s">
        <v>23</v>
      </c>
      <c r="G61" s="1078" t="s">
        <v>23</v>
      </c>
      <c r="H61" s="1078" t="s">
        <v>23</v>
      </c>
      <c r="I61" s="1077">
        <v>4806</v>
      </c>
    </row>
    <row r="62" spans="1:9" x14ac:dyDescent="0.25">
      <c r="A62" s="1085" t="s">
        <v>122</v>
      </c>
      <c r="B62" s="1084" t="s">
        <v>23</v>
      </c>
      <c r="C62" s="1078" t="s">
        <v>23</v>
      </c>
      <c r="D62" s="1078">
        <v>500</v>
      </c>
      <c r="E62" s="1084">
        <v>500</v>
      </c>
      <c r="F62" s="1078" t="s">
        <v>23</v>
      </c>
      <c r="G62" s="1078" t="s">
        <v>23</v>
      </c>
      <c r="H62" s="1078" t="s">
        <v>23</v>
      </c>
      <c r="I62" s="1077">
        <v>228</v>
      </c>
    </row>
    <row r="63" spans="1:9" x14ac:dyDescent="0.25">
      <c r="A63" s="1085" t="s">
        <v>123</v>
      </c>
      <c r="B63" s="1084" t="s">
        <v>23</v>
      </c>
      <c r="C63" s="1078" t="s">
        <v>23</v>
      </c>
      <c r="D63" s="1078">
        <v>1900</v>
      </c>
      <c r="E63" s="1084">
        <v>1900</v>
      </c>
      <c r="F63" s="1078" t="s">
        <v>23</v>
      </c>
      <c r="G63" s="1078" t="s">
        <v>23</v>
      </c>
      <c r="H63" s="1078" t="s">
        <v>23</v>
      </c>
      <c r="I63" s="1077">
        <v>654</v>
      </c>
    </row>
    <row r="64" spans="1:9" x14ac:dyDescent="0.25">
      <c r="A64" s="1083" t="s">
        <v>124</v>
      </c>
      <c r="B64" s="1081" t="s">
        <v>23</v>
      </c>
      <c r="C64" s="1082">
        <v>800</v>
      </c>
      <c r="D64" s="1082">
        <v>11500</v>
      </c>
      <c r="E64" s="1081">
        <v>12300</v>
      </c>
      <c r="F64" s="1082" t="s">
        <v>23</v>
      </c>
      <c r="G64" s="1082" t="s">
        <v>23</v>
      </c>
      <c r="H64" s="1081" t="s">
        <v>23</v>
      </c>
      <c r="I64" s="1080">
        <v>5688</v>
      </c>
    </row>
    <row r="65" spans="1:9" x14ac:dyDescent="0.25">
      <c r="A65" s="1079"/>
      <c r="B65" s="1084"/>
      <c r="C65" s="1078"/>
      <c r="D65" s="1078"/>
      <c r="E65" s="1084"/>
      <c r="F65" s="1078"/>
      <c r="G65" s="1078"/>
      <c r="H65" s="1078"/>
      <c r="I65" s="1077"/>
    </row>
    <row r="66" spans="1:9" x14ac:dyDescent="0.25">
      <c r="A66" s="1083" t="s">
        <v>125</v>
      </c>
      <c r="B66" s="1081" t="s">
        <v>23</v>
      </c>
      <c r="C66" s="1082">
        <v>3400</v>
      </c>
      <c r="D66" s="1082">
        <v>13000</v>
      </c>
      <c r="E66" s="1081">
        <v>16400</v>
      </c>
      <c r="F66" s="1082" t="s">
        <v>23</v>
      </c>
      <c r="G66" s="1082" t="s">
        <v>23</v>
      </c>
      <c r="H66" s="1081" t="s">
        <v>23</v>
      </c>
      <c r="I66" s="1080">
        <v>22354</v>
      </c>
    </row>
    <row r="67" spans="1:9" x14ac:dyDescent="0.25">
      <c r="A67" s="1085"/>
      <c r="B67" s="1084"/>
      <c r="C67" s="1078"/>
      <c r="D67" s="1078"/>
      <c r="E67" s="1084"/>
      <c r="F67" s="1078"/>
      <c r="G67" s="1078"/>
      <c r="H67" s="1078"/>
      <c r="I67" s="1077"/>
    </row>
    <row r="68" spans="1:9" x14ac:dyDescent="0.25">
      <c r="A68" s="1085" t="s">
        <v>126</v>
      </c>
      <c r="B68" s="1084" t="s">
        <v>23</v>
      </c>
      <c r="C68" s="1078" t="s">
        <v>23</v>
      </c>
      <c r="D68" s="1078">
        <v>95</v>
      </c>
      <c r="E68" s="1084">
        <v>95</v>
      </c>
      <c r="F68" s="1078" t="s">
        <v>23</v>
      </c>
      <c r="G68" s="1078" t="s">
        <v>23</v>
      </c>
      <c r="H68" s="1078" t="s">
        <v>23</v>
      </c>
      <c r="I68" s="1077">
        <v>109</v>
      </c>
    </row>
    <row r="69" spans="1:9" x14ac:dyDescent="0.25">
      <c r="A69" s="1085" t="s">
        <v>127</v>
      </c>
      <c r="B69" s="1084" t="s">
        <v>23</v>
      </c>
      <c r="C69" s="1078">
        <v>1317</v>
      </c>
      <c r="D69" s="1078">
        <v>20</v>
      </c>
      <c r="E69" s="1084">
        <v>1337</v>
      </c>
      <c r="F69" s="1078" t="s">
        <v>23</v>
      </c>
      <c r="G69" s="1078" t="s">
        <v>23</v>
      </c>
      <c r="H69" s="1078" t="s">
        <v>23</v>
      </c>
      <c r="I69" s="1077">
        <v>103</v>
      </c>
    </row>
    <row r="70" spans="1:9" x14ac:dyDescent="0.25">
      <c r="A70" s="1083" t="s">
        <v>128</v>
      </c>
      <c r="B70" s="1081" t="s">
        <v>23</v>
      </c>
      <c r="C70" s="1082">
        <v>1317</v>
      </c>
      <c r="D70" s="1082">
        <v>115</v>
      </c>
      <c r="E70" s="1081">
        <v>1432</v>
      </c>
      <c r="F70" s="1082" t="s">
        <v>23</v>
      </c>
      <c r="G70" s="1082" t="s">
        <v>23</v>
      </c>
      <c r="H70" s="1081" t="s">
        <v>23</v>
      </c>
      <c r="I70" s="1080">
        <v>212</v>
      </c>
    </row>
    <row r="71" spans="1:9" x14ac:dyDescent="0.25">
      <c r="A71" s="1085"/>
      <c r="B71" s="1084"/>
      <c r="C71" s="1078"/>
      <c r="D71" s="1078"/>
      <c r="E71" s="1084"/>
      <c r="F71" s="1078"/>
      <c r="G71" s="1078"/>
      <c r="H71" s="1078"/>
      <c r="I71" s="1077"/>
    </row>
    <row r="72" spans="1:9" x14ac:dyDescent="0.25">
      <c r="A72" s="1085" t="s">
        <v>129</v>
      </c>
      <c r="B72" s="1084" t="s">
        <v>23</v>
      </c>
      <c r="C72" s="1078" t="s">
        <v>23</v>
      </c>
      <c r="D72" s="1078">
        <v>1960</v>
      </c>
      <c r="E72" s="1084">
        <v>1960</v>
      </c>
      <c r="F72" s="1078" t="s">
        <v>23</v>
      </c>
      <c r="G72" s="1078" t="s">
        <v>23</v>
      </c>
      <c r="H72" s="1078" t="s">
        <v>23</v>
      </c>
      <c r="I72" s="1077">
        <v>2651</v>
      </c>
    </row>
    <row r="73" spans="1:9" x14ac:dyDescent="0.25">
      <c r="A73" s="1085" t="s">
        <v>130</v>
      </c>
      <c r="B73" s="1084" t="s">
        <v>23</v>
      </c>
      <c r="C73" s="1078" t="s">
        <v>23</v>
      </c>
      <c r="D73" s="1078">
        <v>23482</v>
      </c>
      <c r="E73" s="1084">
        <v>23482</v>
      </c>
      <c r="F73" s="1078" t="s">
        <v>23</v>
      </c>
      <c r="G73" s="1078" t="s">
        <v>23</v>
      </c>
      <c r="H73" s="1078" t="s">
        <v>23</v>
      </c>
      <c r="I73" s="1077">
        <v>30832</v>
      </c>
    </row>
    <row r="74" spans="1:9" x14ac:dyDescent="0.25">
      <c r="A74" s="1085" t="s">
        <v>131</v>
      </c>
      <c r="B74" s="1084" t="s">
        <v>23</v>
      </c>
      <c r="C74" s="1078">
        <v>1750</v>
      </c>
      <c r="D74" s="1078">
        <v>650</v>
      </c>
      <c r="E74" s="1084">
        <v>2400</v>
      </c>
      <c r="F74" s="1078" t="s">
        <v>23</v>
      </c>
      <c r="G74" s="1078" t="s">
        <v>23</v>
      </c>
      <c r="H74" s="1078" t="s">
        <v>23</v>
      </c>
      <c r="I74" s="1077">
        <v>1393</v>
      </c>
    </row>
    <row r="75" spans="1:9" x14ac:dyDescent="0.25">
      <c r="A75" s="1085" t="s">
        <v>132</v>
      </c>
      <c r="B75" s="1084" t="s">
        <v>23</v>
      </c>
      <c r="C75" s="1078">
        <v>1000</v>
      </c>
      <c r="D75" s="1078">
        <v>400</v>
      </c>
      <c r="E75" s="1084">
        <v>1400</v>
      </c>
      <c r="F75" s="1078" t="s">
        <v>23</v>
      </c>
      <c r="G75" s="1078" t="s">
        <v>23</v>
      </c>
      <c r="H75" s="1078" t="s">
        <v>23</v>
      </c>
      <c r="I75" s="1077">
        <v>1428</v>
      </c>
    </row>
    <row r="76" spans="1:9" x14ac:dyDescent="0.25">
      <c r="A76" s="1085" t="s">
        <v>133</v>
      </c>
      <c r="B76" s="1084" t="s">
        <v>23</v>
      </c>
      <c r="C76" s="1078">
        <v>3800</v>
      </c>
      <c r="D76" s="1078" t="s">
        <v>23</v>
      </c>
      <c r="E76" s="1084">
        <v>3800</v>
      </c>
      <c r="F76" s="1078" t="s">
        <v>23</v>
      </c>
      <c r="G76" s="1078" t="s">
        <v>23</v>
      </c>
      <c r="H76" s="1078" t="s">
        <v>23</v>
      </c>
      <c r="I76" s="1077">
        <v>958</v>
      </c>
    </row>
    <row r="77" spans="1:9" x14ac:dyDescent="0.25">
      <c r="A77" s="1085" t="s">
        <v>134</v>
      </c>
      <c r="B77" s="1084" t="s">
        <v>23</v>
      </c>
      <c r="C77" s="1078">
        <v>700</v>
      </c>
      <c r="D77" s="1078" t="s">
        <v>23</v>
      </c>
      <c r="E77" s="1084">
        <v>700</v>
      </c>
      <c r="F77" s="1078" t="s">
        <v>23</v>
      </c>
      <c r="G77" s="1078" t="s">
        <v>23</v>
      </c>
      <c r="H77" s="1078" t="s">
        <v>23</v>
      </c>
      <c r="I77" s="1077">
        <v>70</v>
      </c>
    </row>
    <row r="78" spans="1:9" x14ac:dyDescent="0.25">
      <c r="A78" s="1085" t="s">
        <v>135</v>
      </c>
      <c r="B78" s="1084" t="s">
        <v>23</v>
      </c>
      <c r="C78" s="1078">
        <v>1115</v>
      </c>
      <c r="D78" s="1078">
        <v>310</v>
      </c>
      <c r="E78" s="1084">
        <v>1425</v>
      </c>
      <c r="F78" s="1078" t="s">
        <v>23</v>
      </c>
      <c r="G78" s="1078" t="s">
        <v>23</v>
      </c>
      <c r="H78" s="1078" t="s">
        <v>23</v>
      </c>
      <c r="I78" s="1077">
        <v>940</v>
      </c>
    </row>
    <row r="79" spans="1:9" x14ac:dyDescent="0.25">
      <c r="A79" s="1085" t="s">
        <v>136</v>
      </c>
      <c r="B79" s="1084" t="s">
        <v>23</v>
      </c>
      <c r="C79" s="1078" t="s">
        <v>23</v>
      </c>
      <c r="D79" s="1078">
        <v>7497</v>
      </c>
      <c r="E79" s="1084">
        <v>7497</v>
      </c>
      <c r="F79" s="1078" t="s">
        <v>23</v>
      </c>
      <c r="G79" s="1078" t="s">
        <v>23</v>
      </c>
      <c r="H79" s="1078" t="s">
        <v>23</v>
      </c>
      <c r="I79" s="1077">
        <v>9734</v>
      </c>
    </row>
    <row r="80" spans="1:9" x14ac:dyDescent="0.25">
      <c r="A80" s="1083" t="s">
        <v>137</v>
      </c>
      <c r="B80" s="1081" t="s">
        <v>23</v>
      </c>
      <c r="C80" s="1082">
        <v>8365</v>
      </c>
      <c r="D80" s="1082">
        <v>34299</v>
      </c>
      <c r="E80" s="1081">
        <v>42664</v>
      </c>
      <c r="F80" s="1082" t="s">
        <v>23</v>
      </c>
      <c r="G80" s="1082" t="s">
        <v>23</v>
      </c>
      <c r="H80" s="1081" t="s">
        <v>23</v>
      </c>
      <c r="I80" s="1080">
        <v>48006</v>
      </c>
    </row>
    <row r="81" spans="1:9" x14ac:dyDescent="0.25">
      <c r="A81" s="1085"/>
      <c r="B81" s="1084"/>
      <c r="C81" s="1078"/>
      <c r="D81" s="1078"/>
      <c r="E81" s="1084"/>
      <c r="F81" s="1078"/>
      <c r="G81" s="1078"/>
      <c r="H81" s="1078"/>
      <c r="I81" s="1077"/>
    </row>
    <row r="82" spans="1:9" x14ac:dyDescent="0.25">
      <c r="A82" s="1085" t="s">
        <v>138</v>
      </c>
      <c r="B82" s="1084" t="s">
        <v>23</v>
      </c>
      <c r="C82" s="1078">
        <v>2640</v>
      </c>
      <c r="D82" s="1078">
        <v>5230</v>
      </c>
      <c r="E82" s="1084">
        <v>7870</v>
      </c>
      <c r="F82" s="1078" t="s">
        <v>23</v>
      </c>
      <c r="G82" s="1078" t="s">
        <v>23</v>
      </c>
      <c r="H82" s="1078" t="s">
        <v>23</v>
      </c>
      <c r="I82" s="1077">
        <v>5568</v>
      </c>
    </row>
    <row r="83" spans="1:9" x14ac:dyDescent="0.25">
      <c r="A83" s="1085" t="s">
        <v>139</v>
      </c>
      <c r="B83" s="1084" t="s">
        <v>23</v>
      </c>
      <c r="C83" s="1078">
        <v>6670</v>
      </c>
      <c r="D83" s="1078">
        <v>6320</v>
      </c>
      <c r="E83" s="1084">
        <v>12990</v>
      </c>
      <c r="F83" s="1078" t="s">
        <v>23</v>
      </c>
      <c r="G83" s="1078" t="s">
        <v>23</v>
      </c>
      <c r="H83" s="1078" t="s">
        <v>23</v>
      </c>
      <c r="I83" s="1077">
        <v>6078</v>
      </c>
    </row>
    <row r="84" spans="1:9" x14ac:dyDescent="0.25">
      <c r="A84" s="1083" t="s">
        <v>140</v>
      </c>
      <c r="B84" s="1081" t="s">
        <v>23</v>
      </c>
      <c r="C84" s="1082">
        <v>9310</v>
      </c>
      <c r="D84" s="1082">
        <v>11550</v>
      </c>
      <c r="E84" s="1081">
        <v>20860</v>
      </c>
      <c r="F84" s="1082" t="s">
        <v>23</v>
      </c>
      <c r="G84" s="1082" t="s">
        <v>23</v>
      </c>
      <c r="H84" s="1081" t="s">
        <v>23</v>
      </c>
      <c r="I84" s="1080">
        <v>11646</v>
      </c>
    </row>
    <row r="85" spans="1:9" x14ac:dyDescent="0.25">
      <c r="A85" s="1079"/>
      <c r="B85" s="1078"/>
      <c r="C85" s="1078"/>
      <c r="D85" s="1078"/>
      <c r="E85" s="1078"/>
      <c r="F85" s="1078"/>
      <c r="G85" s="1078"/>
      <c r="H85" s="1078"/>
      <c r="I85" s="1077"/>
    </row>
    <row r="86" spans="1:9" ht="13.8" thickBot="1" x14ac:dyDescent="0.3">
      <c r="A86" s="1076" t="s">
        <v>141</v>
      </c>
      <c r="B86" s="1074" t="s">
        <v>23</v>
      </c>
      <c r="C86" s="1075">
        <v>36273</v>
      </c>
      <c r="D86" s="1075">
        <v>89583</v>
      </c>
      <c r="E86" s="1074">
        <v>125856</v>
      </c>
      <c r="F86" s="1075" t="s">
        <v>23</v>
      </c>
      <c r="G86" s="1075" t="s">
        <v>23</v>
      </c>
      <c r="H86" s="1074" t="s">
        <v>23</v>
      </c>
      <c r="I86" s="1073">
        <v>110855</v>
      </c>
    </row>
  </sheetData>
  <mergeCells count="6">
    <mergeCell ref="A1:I1"/>
    <mergeCell ref="E7:E8"/>
    <mergeCell ref="B7:B8"/>
    <mergeCell ref="F7:F8"/>
    <mergeCell ref="A4:I4"/>
    <mergeCell ref="A3:I3"/>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1:E20"/>
  <sheetViews>
    <sheetView showGridLines="0" view="pageBreakPreview" zoomScale="90" zoomScaleNormal="75" zoomScaleSheetLayoutView="90" workbookViewId="0">
      <selection activeCell="K34" sqref="K34"/>
    </sheetView>
  </sheetViews>
  <sheetFormatPr baseColWidth="10" defaultColWidth="11.5546875" defaultRowHeight="13.2" x14ac:dyDescent="0.25"/>
  <cols>
    <col min="1" max="1" width="16.6640625" style="1104" customWidth="1"/>
    <col min="2" max="2" width="20.109375" style="1104" customWidth="1"/>
    <col min="3" max="3" width="29" style="1104" customWidth="1"/>
    <col min="4" max="4" width="20.5546875" style="1104" customWidth="1"/>
    <col min="5" max="5" width="8.109375" style="1104" customWidth="1"/>
    <col min="6" max="6" width="13.5546875" style="1104" customWidth="1"/>
    <col min="7" max="7" width="11.109375" style="1104" customWidth="1"/>
    <col min="8" max="15" width="12" style="1104" customWidth="1"/>
    <col min="16" max="16384" width="11.5546875" style="1104"/>
  </cols>
  <sheetData>
    <row r="1" spans="1:5" s="1124" customFormat="1" ht="17.399999999999999" x14ac:dyDescent="0.3">
      <c r="A1" s="2212" t="s">
        <v>0</v>
      </c>
      <c r="B1" s="2212"/>
      <c r="C1" s="2212"/>
      <c r="D1" s="2212"/>
    </row>
    <row r="2" spans="1:5" s="1120" customFormat="1" ht="12.75" customHeight="1" x14ac:dyDescent="0.25"/>
    <row r="3" spans="1:5" s="1120" customFormat="1" ht="13.8" x14ac:dyDescent="0.25">
      <c r="A3" s="2216" t="s">
        <v>823</v>
      </c>
      <c r="B3" s="2216"/>
      <c r="C3" s="2216"/>
      <c r="D3" s="2216"/>
      <c r="E3" s="1123"/>
    </row>
    <row r="4" spans="1:5" s="1120" customFormat="1" ht="13.8" x14ac:dyDescent="0.25">
      <c r="A4" s="2216" t="s">
        <v>822</v>
      </c>
      <c r="B4" s="2216"/>
      <c r="C4" s="2216"/>
      <c r="D4" s="2216"/>
      <c r="E4" s="1123"/>
    </row>
    <row r="5" spans="1:5" s="1120" customFormat="1" ht="13.5" customHeight="1" thickBot="1" x14ac:dyDescent="0.3">
      <c r="A5" s="1122"/>
      <c r="B5" s="1121"/>
      <c r="C5" s="1121"/>
      <c r="D5" s="1121"/>
    </row>
    <row r="6" spans="1:5" x14ac:dyDescent="0.25">
      <c r="A6" s="2213" t="s">
        <v>2</v>
      </c>
      <c r="B6" s="1119"/>
      <c r="C6" s="1119"/>
      <c r="D6" s="1118"/>
    </row>
    <row r="7" spans="1:5" x14ac:dyDescent="0.25">
      <c r="A7" s="2214"/>
      <c r="B7" s="1117" t="s">
        <v>3</v>
      </c>
      <c r="C7" s="1117" t="s">
        <v>10</v>
      </c>
      <c r="D7" s="1115" t="s">
        <v>4</v>
      </c>
    </row>
    <row r="8" spans="1:5" x14ac:dyDescent="0.25">
      <c r="A8" s="2214"/>
      <c r="B8" s="1117" t="s">
        <v>511</v>
      </c>
      <c r="C8" s="1116" t="s">
        <v>821</v>
      </c>
      <c r="D8" s="1115" t="s">
        <v>816</v>
      </c>
    </row>
    <row r="9" spans="1:5" ht="39.75" customHeight="1" thickBot="1" x14ac:dyDescent="0.3">
      <c r="A9" s="2215"/>
      <c r="B9" s="1114"/>
      <c r="C9" s="1114"/>
      <c r="D9" s="1113" t="s">
        <v>815</v>
      </c>
    </row>
    <row r="10" spans="1:5" x14ac:dyDescent="0.25">
      <c r="A10" s="1112">
        <v>2009</v>
      </c>
      <c r="B10" s="1110">
        <v>74481</v>
      </c>
      <c r="C10" s="1110">
        <v>1481.4113666572684</v>
      </c>
      <c r="D10" s="1109">
        <v>110337</v>
      </c>
    </row>
    <row r="11" spans="1:5" x14ac:dyDescent="0.25">
      <c r="A11" s="1112">
        <v>2010</v>
      </c>
      <c r="B11" s="1110">
        <v>59199</v>
      </c>
      <c r="C11" s="1110">
        <v>1522.4243652764405</v>
      </c>
      <c r="D11" s="1109">
        <v>90126</v>
      </c>
    </row>
    <row r="12" spans="1:5" x14ac:dyDescent="0.25">
      <c r="A12" s="1111">
        <v>2011</v>
      </c>
      <c r="B12" s="1110">
        <v>46860</v>
      </c>
      <c r="C12" s="1110">
        <v>1528.0836534357661</v>
      </c>
      <c r="D12" s="1109">
        <v>71606</v>
      </c>
    </row>
    <row r="13" spans="1:5" x14ac:dyDescent="0.25">
      <c r="A13" s="1111">
        <v>2012</v>
      </c>
      <c r="B13" s="1110">
        <v>42920</v>
      </c>
      <c r="C13" s="1110">
        <v>1529.1472506989749</v>
      </c>
      <c r="D13" s="1109">
        <v>65631</v>
      </c>
    </row>
    <row r="14" spans="1:5" x14ac:dyDescent="0.25">
      <c r="A14" s="1111">
        <v>2013</v>
      </c>
      <c r="B14" s="1110">
        <v>42572</v>
      </c>
      <c r="C14" s="1110">
        <v>1287.2310438786058</v>
      </c>
      <c r="D14" s="1109">
        <v>54800</v>
      </c>
    </row>
    <row r="15" spans="1:5" x14ac:dyDescent="0.25">
      <c r="A15" s="1111">
        <v>2014</v>
      </c>
      <c r="B15" s="1110">
        <v>41501</v>
      </c>
      <c r="C15" s="1110">
        <v>1452.4228331847426</v>
      </c>
      <c r="D15" s="1109">
        <v>60277</v>
      </c>
    </row>
    <row r="16" spans="1:5" x14ac:dyDescent="0.25">
      <c r="A16" s="1111">
        <v>2015</v>
      </c>
      <c r="B16" s="1110">
        <v>39713</v>
      </c>
      <c r="C16" s="1110">
        <v>1235.4896381537533</v>
      </c>
      <c r="D16" s="1109">
        <v>49065</v>
      </c>
    </row>
    <row r="17" spans="1:4" x14ac:dyDescent="0.25">
      <c r="A17" s="1111">
        <v>2016</v>
      </c>
      <c r="B17" s="1110">
        <v>33880</v>
      </c>
      <c r="C17" s="1110">
        <v>1382.9988193624558</v>
      </c>
      <c r="D17" s="1109">
        <v>46856</v>
      </c>
    </row>
    <row r="18" spans="1:4" x14ac:dyDescent="0.25">
      <c r="A18" s="1111">
        <v>2017</v>
      </c>
      <c r="B18" s="1110">
        <v>37286</v>
      </c>
      <c r="C18" s="1110">
        <v>1287.0782599367055</v>
      </c>
      <c r="D18" s="1109">
        <v>47990</v>
      </c>
    </row>
    <row r="19" spans="1:4" x14ac:dyDescent="0.25">
      <c r="A19" s="1111">
        <v>2018</v>
      </c>
      <c r="B19" s="1110">
        <v>37444</v>
      </c>
      <c r="C19" s="1110">
        <v>1283.0627069757504</v>
      </c>
      <c r="D19" s="1109">
        <v>48043</v>
      </c>
    </row>
    <row r="20" spans="1:4" ht="13.8" thickBot="1" x14ac:dyDescent="0.3">
      <c r="A20" s="1108">
        <v>2019</v>
      </c>
      <c r="B20" s="1107">
        <v>37654</v>
      </c>
      <c r="C20" s="1106">
        <v>1385.8819780103045</v>
      </c>
      <c r="D20" s="1105">
        <v>52184</v>
      </c>
    </row>
  </sheetData>
  <mergeCells count="4">
    <mergeCell ref="A1:D1"/>
    <mergeCell ref="A6:A9"/>
    <mergeCell ref="A3:D3"/>
    <mergeCell ref="A4:D4"/>
  </mergeCells>
  <printOptions horizontalCentered="1"/>
  <pageMargins left="0.78740157480314965" right="0.78740157480314965" top="0.59055118110236227" bottom="0.98425196850393704" header="0" footer="0"/>
  <pageSetup paperSize="9" scale="76" orientation="portrait" r:id="rId1"/>
  <headerFooter alignWithMargins="0"/>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pageSetUpPr fitToPage="1"/>
  </sheetPr>
  <dimension ref="A1:G19"/>
  <sheetViews>
    <sheetView showGridLines="0" view="pageBreakPreview" zoomScale="70" zoomScaleNormal="75" zoomScaleSheetLayoutView="70" workbookViewId="0">
      <selection activeCell="K34" sqref="K34"/>
    </sheetView>
  </sheetViews>
  <sheetFormatPr baseColWidth="10" defaultColWidth="11.5546875" defaultRowHeight="13.2" x14ac:dyDescent="0.25"/>
  <cols>
    <col min="1" max="1" width="22.44140625" style="1104" customWidth="1"/>
    <col min="2" max="7" width="23.33203125" style="1104" customWidth="1"/>
    <col min="8" max="8" width="6" style="1104" customWidth="1"/>
    <col min="9" max="10" width="11.5546875" style="1104"/>
    <col min="11" max="11" width="11.109375" style="1104" customWidth="1"/>
    <col min="12" max="19" width="12" style="1104" customWidth="1"/>
    <col min="20" max="16384" width="11.5546875" style="1104"/>
  </cols>
  <sheetData>
    <row r="1" spans="1:7" s="1124" customFormat="1" ht="17.399999999999999" x14ac:dyDescent="0.3">
      <c r="A1" s="2212" t="s">
        <v>0</v>
      </c>
      <c r="B1" s="2212"/>
      <c r="C1" s="2212"/>
      <c r="D1" s="2212"/>
      <c r="E1" s="2212"/>
      <c r="F1" s="2212"/>
      <c r="G1" s="2212"/>
    </row>
    <row r="2" spans="1:7" s="1120" customFormat="1" ht="12.75" customHeight="1" x14ac:dyDescent="0.25"/>
    <row r="3" spans="1:7" ht="13.8" x14ac:dyDescent="0.25">
      <c r="A3" s="2216" t="s">
        <v>830</v>
      </c>
      <c r="B3" s="2216"/>
      <c r="C3" s="2216"/>
      <c r="D3" s="2216"/>
      <c r="E3" s="2216"/>
      <c r="F3" s="2216"/>
      <c r="G3" s="2216"/>
    </row>
    <row r="4" spans="1:7" ht="13.8" x14ac:dyDescent="0.25">
      <c r="A4" s="2216" t="s">
        <v>829</v>
      </c>
      <c r="B4" s="2216"/>
      <c r="C4" s="2216"/>
      <c r="D4" s="2216"/>
      <c r="E4" s="2216"/>
      <c r="F4" s="2216"/>
      <c r="G4" s="2216"/>
    </row>
    <row r="5" spans="1:7" ht="13.8" thickBot="1" x14ac:dyDescent="0.3">
      <c r="A5" s="1134"/>
      <c r="B5" s="1133"/>
      <c r="C5" s="1133"/>
      <c r="D5" s="1133"/>
      <c r="E5" s="1133"/>
      <c r="F5" s="1133"/>
      <c r="G5" s="1133"/>
    </row>
    <row r="6" spans="1:7" ht="30.75" customHeight="1" x14ac:dyDescent="0.25">
      <c r="A6" s="1132"/>
      <c r="B6" s="2217" t="s">
        <v>828</v>
      </c>
      <c r="C6" s="2218"/>
      <c r="D6" s="2217" t="s">
        <v>827</v>
      </c>
      <c r="E6" s="2218"/>
      <c r="F6" s="2217" t="s">
        <v>826</v>
      </c>
      <c r="G6" s="2219"/>
    </row>
    <row r="7" spans="1:7" ht="27.75" customHeight="1" x14ac:dyDescent="0.25">
      <c r="A7" s="1131" t="s">
        <v>2</v>
      </c>
      <c r="B7" s="1130" t="s">
        <v>3</v>
      </c>
      <c r="C7" s="1130" t="s">
        <v>4</v>
      </c>
      <c r="D7" s="1130" t="s">
        <v>3</v>
      </c>
      <c r="E7" s="1130" t="s">
        <v>4</v>
      </c>
      <c r="F7" s="1130" t="s">
        <v>3</v>
      </c>
      <c r="G7" s="1129" t="s">
        <v>4</v>
      </c>
    </row>
    <row r="8" spans="1:7" ht="35.25" customHeight="1" thickBot="1" x14ac:dyDescent="0.3">
      <c r="A8" s="1128"/>
      <c r="B8" s="1127" t="s">
        <v>511</v>
      </c>
      <c r="C8" s="1127" t="s">
        <v>825</v>
      </c>
      <c r="D8" s="1127" t="s">
        <v>511</v>
      </c>
      <c r="E8" s="1127" t="s">
        <v>825</v>
      </c>
      <c r="F8" s="1127" t="s">
        <v>511</v>
      </c>
      <c r="G8" s="1113" t="s">
        <v>825</v>
      </c>
    </row>
    <row r="9" spans="1:7" x14ac:dyDescent="0.25">
      <c r="A9" s="1112">
        <v>2009</v>
      </c>
      <c r="B9" s="1110">
        <v>16320</v>
      </c>
      <c r="C9" s="1110">
        <v>24555</v>
      </c>
      <c r="D9" s="1110">
        <v>2300</v>
      </c>
      <c r="E9" s="1110">
        <v>3160</v>
      </c>
      <c r="F9" s="1126">
        <v>55861</v>
      </c>
      <c r="G9" s="1125">
        <v>82622</v>
      </c>
    </row>
    <row r="10" spans="1:7" x14ac:dyDescent="0.25">
      <c r="A10" s="1112">
        <v>2010</v>
      </c>
      <c r="B10" s="1110">
        <v>13273</v>
      </c>
      <c r="C10" s="1110">
        <v>20931</v>
      </c>
      <c r="D10" s="1110">
        <v>1800</v>
      </c>
      <c r="E10" s="1110">
        <v>2642</v>
      </c>
      <c r="F10" s="1126">
        <v>44126</v>
      </c>
      <c r="G10" s="1125">
        <v>66553</v>
      </c>
    </row>
    <row r="11" spans="1:7" x14ac:dyDescent="0.25">
      <c r="A11" s="1111">
        <v>2011</v>
      </c>
      <c r="B11" s="1110">
        <v>11730</v>
      </c>
      <c r="C11" s="1110">
        <v>15002</v>
      </c>
      <c r="D11" s="1110">
        <v>30</v>
      </c>
      <c r="E11" s="1110">
        <v>54</v>
      </c>
      <c r="F11" s="1126">
        <v>35100</v>
      </c>
      <c r="G11" s="1125">
        <v>56550</v>
      </c>
    </row>
    <row r="12" spans="1:7" x14ac:dyDescent="0.25">
      <c r="A12" s="1111">
        <v>2012</v>
      </c>
      <c r="B12" s="1110">
        <v>10894</v>
      </c>
      <c r="C12" s="1110">
        <v>13658</v>
      </c>
      <c r="D12" s="1110" t="s">
        <v>824</v>
      </c>
      <c r="E12" s="1110" t="s">
        <v>824</v>
      </c>
      <c r="F12" s="1126">
        <v>35100</v>
      </c>
      <c r="G12" s="1125">
        <v>56550</v>
      </c>
    </row>
    <row r="13" spans="1:7" x14ac:dyDescent="0.25">
      <c r="A13" s="1111">
        <v>2013</v>
      </c>
      <c r="B13" s="1110">
        <v>12913</v>
      </c>
      <c r="C13" s="1110">
        <v>14880</v>
      </c>
      <c r="D13" s="1110" t="s">
        <v>824</v>
      </c>
      <c r="E13" s="1110" t="s">
        <v>824</v>
      </c>
      <c r="F13" s="1110">
        <v>29659</v>
      </c>
      <c r="G13" s="1109">
        <v>39920</v>
      </c>
    </row>
    <row r="14" spans="1:7" x14ac:dyDescent="0.25">
      <c r="A14" s="1111">
        <v>2014</v>
      </c>
      <c r="B14" s="1110">
        <v>13022</v>
      </c>
      <c r="C14" s="1110">
        <v>14528</v>
      </c>
      <c r="D14" s="1110" t="s">
        <v>824</v>
      </c>
      <c r="E14" s="1110" t="s">
        <v>824</v>
      </c>
      <c r="F14" s="1110">
        <v>28479</v>
      </c>
      <c r="G14" s="1109">
        <v>45749</v>
      </c>
    </row>
    <row r="15" spans="1:7" x14ac:dyDescent="0.25">
      <c r="A15" s="1111">
        <v>2015</v>
      </c>
      <c r="B15" s="1110">
        <v>12405</v>
      </c>
      <c r="C15" s="1110">
        <v>13065</v>
      </c>
      <c r="D15" s="1110" t="s">
        <v>824</v>
      </c>
      <c r="E15" s="1110" t="s">
        <v>824</v>
      </c>
      <c r="F15" s="1110">
        <v>27308</v>
      </c>
      <c r="G15" s="1109">
        <v>35460</v>
      </c>
    </row>
    <row r="16" spans="1:7" x14ac:dyDescent="0.25">
      <c r="A16" s="1111">
        <v>2016</v>
      </c>
      <c r="B16" s="1110">
        <v>9252</v>
      </c>
      <c r="C16" s="1110">
        <v>14654</v>
      </c>
      <c r="D16" s="1110" t="s">
        <v>824</v>
      </c>
      <c r="E16" s="1110" t="s">
        <v>824</v>
      </c>
      <c r="F16" s="1110">
        <v>24628</v>
      </c>
      <c r="G16" s="1109">
        <v>32202</v>
      </c>
    </row>
    <row r="17" spans="1:7" x14ac:dyDescent="0.25">
      <c r="A17" s="1111">
        <v>2017</v>
      </c>
      <c r="B17" s="1110">
        <v>12655</v>
      </c>
      <c r="C17" s="1110">
        <v>17866</v>
      </c>
      <c r="D17" s="1110" t="s">
        <v>824</v>
      </c>
      <c r="E17" s="1110" t="s">
        <v>824</v>
      </c>
      <c r="F17" s="1110">
        <v>24631</v>
      </c>
      <c r="G17" s="1109">
        <v>30124</v>
      </c>
    </row>
    <row r="18" spans="1:7" x14ac:dyDescent="0.25">
      <c r="A18" s="1111">
        <v>2018</v>
      </c>
      <c r="B18" s="1110">
        <v>12974</v>
      </c>
      <c r="C18" s="1110">
        <v>18413</v>
      </c>
      <c r="D18" s="1110" t="s">
        <v>824</v>
      </c>
      <c r="E18" s="1110" t="s">
        <v>824</v>
      </c>
      <c r="F18" s="1110">
        <v>24470</v>
      </c>
      <c r="G18" s="1109">
        <v>29630</v>
      </c>
    </row>
    <row r="19" spans="1:7" ht="13.8" thickBot="1" x14ac:dyDescent="0.3">
      <c r="A19" s="1108">
        <v>2019</v>
      </c>
      <c r="B19" s="1107">
        <v>12146</v>
      </c>
      <c r="C19" s="1107">
        <v>17283</v>
      </c>
      <c r="D19" s="1107">
        <v>8</v>
      </c>
      <c r="E19" s="1107">
        <v>3</v>
      </c>
      <c r="F19" s="1107">
        <v>25500</v>
      </c>
      <c r="G19" s="1105">
        <v>34898</v>
      </c>
    </row>
  </sheetData>
  <mergeCells count="6">
    <mergeCell ref="A3:G3"/>
    <mergeCell ref="A1:G1"/>
    <mergeCell ref="A4:G4"/>
    <mergeCell ref="B6:C6"/>
    <mergeCell ref="D6:E6"/>
    <mergeCell ref="F6:G6"/>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K85"/>
  <sheetViews>
    <sheetView view="pageBreakPreview" topLeftCell="B1" zoomScale="60" zoomScaleNormal="75" workbookViewId="0">
      <selection activeCell="K34" sqref="K34"/>
    </sheetView>
  </sheetViews>
  <sheetFormatPr baseColWidth="10" defaultColWidth="11.44140625" defaultRowHeight="13.2" x14ac:dyDescent="0.25"/>
  <cols>
    <col min="1" max="1" width="37" style="1035" customWidth="1"/>
    <col min="2" max="9" width="15.6640625" style="1035" customWidth="1"/>
    <col min="10" max="10" width="11.44140625" style="1035"/>
    <col min="11" max="11" width="12.33203125" style="1035" bestFit="1" customWidth="1"/>
    <col min="12" max="16384" width="11.44140625" style="1035"/>
  </cols>
  <sheetData>
    <row r="1" spans="1:11" s="1072" customFormat="1" ht="17.399999999999999" x14ac:dyDescent="0.3">
      <c r="A1" s="2201" t="s">
        <v>0</v>
      </c>
      <c r="B1" s="2201"/>
      <c r="C1" s="2201"/>
      <c r="D1" s="2201"/>
      <c r="E1" s="2201"/>
      <c r="F1" s="2201"/>
      <c r="G1" s="2201"/>
      <c r="H1" s="2201"/>
      <c r="I1" s="2201"/>
    </row>
    <row r="3" spans="1:11" s="1069" customFormat="1" ht="27.75" customHeight="1" x14ac:dyDescent="0.25">
      <c r="A3" s="2202" t="s">
        <v>831</v>
      </c>
      <c r="B3" s="2202"/>
      <c r="C3" s="2202"/>
      <c r="D3" s="2202"/>
      <c r="E3" s="2202"/>
      <c r="F3" s="2202"/>
      <c r="G3" s="2202"/>
      <c r="H3" s="2202"/>
      <c r="I3" s="2202"/>
      <c r="J3" s="1102"/>
      <c r="K3" s="1102"/>
    </row>
    <row r="4" spans="1:11" s="1069" customFormat="1" ht="13.5" customHeight="1" thickBot="1" x14ac:dyDescent="0.3">
      <c r="A4" s="1122"/>
      <c r="B4" s="1121"/>
      <c r="C4" s="1121"/>
      <c r="D4" s="1121"/>
      <c r="E4" s="1121"/>
      <c r="F4" s="1121"/>
      <c r="G4" s="1121"/>
      <c r="H4" s="1121"/>
      <c r="I4" s="1121"/>
    </row>
    <row r="5" spans="1:11" ht="28.5" customHeight="1" x14ac:dyDescent="0.25">
      <c r="A5" s="1099" t="s">
        <v>169</v>
      </c>
      <c r="B5" s="1098" t="s">
        <v>818</v>
      </c>
      <c r="C5" s="1098"/>
      <c r="D5" s="1098"/>
      <c r="E5" s="1098"/>
      <c r="F5" s="1098" t="s">
        <v>817</v>
      </c>
      <c r="G5" s="1098"/>
      <c r="H5" s="1098"/>
      <c r="I5" s="1097" t="s">
        <v>4</v>
      </c>
    </row>
    <row r="6" spans="1:11" ht="28.5" customHeight="1" x14ac:dyDescent="0.25">
      <c r="A6" s="1096" t="s">
        <v>156</v>
      </c>
      <c r="B6" s="2208" t="s">
        <v>17</v>
      </c>
      <c r="C6" s="1095" t="s">
        <v>18</v>
      </c>
      <c r="D6" s="1095"/>
      <c r="E6" s="2206" t="s">
        <v>19</v>
      </c>
      <c r="F6" s="2206" t="s">
        <v>17</v>
      </c>
      <c r="G6" s="1095" t="s">
        <v>18</v>
      </c>
      <c r="H6" s="1095"/>
      <c r="I6" s="1094" t="s">
        <v>816</v>
      </c>
    </row>
    <row r="7" spans="1:11" ht="38.25" customHeight="1" thickBot="1" x14ac:dyDescent="0.3">
      <c r="A7" s="1093"/>
      <c r="B7" s="2209"/>
      <c r="C7" s="1092" t="s">
        <v>393</v>
      </c>
      <c r="D7" s="1092" t="s">
        <v>394</v>
      </c>
      <c r="E7" s="2207"/>
      <c r="F7" s="2210"/>
      <c r="G7" s="1092" t="s">
        <v>393</v>
      </c>
      <c r="H7" s="1092" t="s">
        <v>394</v>
      </c>
      <c r="I7" s="1091" t="s">
        <v>815</v>
      </c>
    </row>
    <row r="8" spans="1:11" x14ac:dyDescent="0.25">
      <c r="A8" s="1090" t="s">
        <v>81</v>
      </c>
      <c r="B8" s="1089" t="s">
        <v>23</v>
      </c>
      <c r="C8" s="1088">
        <v>1550</v>
      </c>
      <c r="D8" s="1088">
        <v>1350</v>
      </c>
      <c r="E8" s="1089">
        <v>2900</v>
      </c>
      <c r="F8" s="1088" t="s">
        <v>23</v>
      </c>
      <c r="G8" s="1088">
        <v>550</v>
      </c>
      <c r="H8" s="1088">
        <v>850</v>
      </c>
      <c r="I8" s="1087">
        <v>2000</v>
      </c>
    </row>
    <row r="9" spans="1:11" x14ac:dyDescent="0.25">
      <c r="A9" s="1085" t="s">
        <v>82</v>
      </c>
      <c r="B9" s="1084" t="s">
        <v>554</v>
      </c>
      <c r="C9" s="1084" t="s">
        <v>554</v>
      </c>
      <c r="D9" s="1084" t="s">
        <v>554</v>
      </c>
      <c r="E9" s="1084" t="s">
        <v>554</v>
      </c>
      <c r="F9" s="1084" t="s">
        <v>554</v>
      </c>
      <c r="G9" s="1084" t="s">
        <v>554</v>
      </c>
      <c r="H9" s="1084" t="s">
        <v>554</v>
      </c>
      <c r="I9" s="1086" t="s">
        <v>554</v>
      </c>
    </row>
    <row r="10" spans="1:11" x14ac:dyDescent="0.25">
      <c r="A10" s="1085" t="s">
        <v>83</v>
      </c>
      <c r="B10" s="1084" t="s">
        <v>23</v>
      </c>
      <c r="C10" s="1078">
        <v>55</v>
      </c>
      <c r="D10" s="1078">
        <v>45</v>
      </c>
      <c r="E10" s="1084">
        <v>100</v>
      </c>
      <c r="F10" s="1078" t="s">
        <v>23</v>
      </c>
      <c r="G10" s="1078">
        <v>770</v>
      </c>
      <c r="H10" s="1078">
        <v>1421</v>
      </c>
      <c r="I10" s="1077">
        <v>106</v>
      </c>
    </row>
    <row r="11" spans="1:11" x14ac:dyDescent="0.25">
      <c r="A11" s="1085" t="s">
        <v>84</v>
      </c>
      <c r="B11" s="1078" t="s">
        <v>23</v>
      </c>
      <c r="C11" s="1078">
        <v>1350</v>
      </c>
      <c r="D11" s="1078">
        <v>1250</v>
      </c>
      <c r="E11" s="1078">
        <v>2600</v>
      </c>
      <c r="F11" s="1078" t="s">
        <v>23</v>
      </c>
      <c r="G11" s="1078">
        <v>500</v>
      </c>
      <c r="H11" s="1078">
        <v>910</v>
      </c>
      <c r="I11" s="1077">
        <v>1812</v>
      </c>
    </row>
    <row r="12" spans="1:11" x14ac:dyDescent="0.25">
      <c r="A12" s="1083" t="s">
        <v>85</v>
      </c>
      <c r="B12" s="1081" t="s">
        <v>23</v>
      </c>
      <c r="C12" s="1082">
        <v>2955</v>
      </c>
      <c r="D12" s="1082">
        <v>2645</v>
      </c>
      <c r="E12" s="1081">
        <v>5600</v>
      </c>
      <c r="F12" s="1082" t="s">
        <v>23</v>
      </c>
      <c r="G12" s="1082">
        <v>531</v>
      </c>
      <c r="H12" s="1081">
        <v>888.06994328922497</v>
      </c>
      <c r="I12" s="1080">
        <v>3918</v>
      </c>
    </row>
    <row r="13" spans="1:11" x14ac:dyDescent="0.25">
      <c r="A13" s="1079"/>
      <c r="B13" s="1084"/>
      <c r="C13" s="1078"/>
      <c r="D13" s="1078"/>
      <c r="E13" s="1084"/>
      <c r="F13" s="1078"/>
      <c r="G13" s="1078"/>
      <c r="H13" s="1084"/>
      <c r="I13" s="1077"/>
    </row>
    <row r="14" spans="1:11" x14ac:dyDescent="0.25">
      <c r="A14" s="1083" t="s">
        <v>86</v>
      </c>
      <c r="B14" s="1081" t="s">
        <v>23</v>
      </c>
      <c r="C14" s="1082" t="s">
        <v>23</v>
      </c>
      <c r="D14" s="1082">
        <v>400</v>
      </c>
      <c r="E14" s="1081">
        <v>400</v>
      </c>
      <c r="F14" s="1082" t="s">
        <v>23</v>
      </c>
      <c r="G14" s="1082" t="s">
        <v>23</v>
      </c>
      <c r="H14" s="1081">
        <v>1300</v>
      </c>
      <c r="I14" s="1080">
        <v>520</v>
      </c>
    </row>
    <row r="15" spans="1:11" x14ac:dyDescent="0.25">
      <c r="A15" s="1079"/>
      <c r="B15" s="1084"/>
      <c r="C15" s="1078"/>
      <c r="D15" s="1078"/>
      <c r="E15" s="1084"/>
      <c r="F15" s="1078"/>
      <c r="G15" s="1078"/>
      <c r="H15" s="1078"/>
      <c r="I15" s="1077"/>
    </row>
    <row r="16" spans="1:11" x14ac:dyDescent="0.25">
      <c r="A16" s="1083" t="s">
        <v>87</v>
      </c>
      <c r="B16" s="1081" t="s">
        <v>23</v>
      </c>
      <c r="C16" s="1082" t="s">
        <v>23</v>
      </c>
      <c r="D16" s="1082">
        <v>100</v>
      </c>
      <c r="E16" s="1081">
        <v>100</v>
      </c>
      <c r="F16" s="1082" t="s">
        <v>23</v>
      </c>
      <c r="G16" s="1082" t="s">
        <v>23</v>
      </c>
      <c r="H16" s="1081">
        <v>800</v>
      </c>
      <c r="I16" s="1080">
        <v>80</v>
      </c>
    </row>
    <row r="17" spans="1:9" x14ac:dyDescent="0.25">
      <c r="A17" s="1085"/>
      <c r="B17" s="1084"/>
      <c r="C17" s="1078"/>
      <c r="D17" s="1078"/>
      <c r="E17" s="1084"/>
      <c r="F17" s="1078"/>
      <c r="G17" s="1078"/>
      <c r="H17" s="1078"/>
      <c r="I17" s="1077"/>
    </row>
    <row r="18" spans="1:9" x14ac:dyDescent="0.25">
      <c r="A18" s="1085" t="s">
        <v>160</v>
      </c>
      <c r="B18" s="1084" t="s">
        <v>554</v>
      </c>
      <c r="C18" s="1084" t="s">
        <v>554</v>
      </c>
      <c r="D18" s="1084" t="s">
        <v>554</v>
      </c>
      <c r="E18" s="1084" t="s">
        <v>554</v>
      </c>
      <c r="F18" s="1084" t="s">
        <v>554</v>
      </c>
      <c r="G18" s="1084" t="s">
        <v>554</v>
      </c>
      <c r="H18" s="1084" t="s">
        <v>554</v>
      </c>
      <c r="I18" s="1086" t="s">
        <v>554</v>
      </c>
    </row>
    <row r="19" spans="1:9" x14ac:dyDescent="0.25">
      <c r="A19" s="1085" t="s">
        <v>89</v>
      </c>
      <c r="B19" s="1084" t="s">
        <v>23</v>
      </c>
      <c r="C19" s="1078" t="s">
        <v>23</v>
      </c>
      <c r="D19" s="1078">
        <v>6</v>
      </c>
      <c r="E19" s="1084">
        <v>6</v>
      </c>
      <c r="F19" s="1078" t="s">
        <v>23</v>
      </c>
      <c r="G19" s="1078" t="s">
        <v>23</v>
      </c>
      <c r="H19" s="1078">
        <v>473</v>
      </c>
      <c r="I19" s="1077">
        <v>3</v>
      </c>
    </row>
    <row r="20" spans="1:9" x14ac:dyDescent="0.25">
      <c r="A20" s="1085" t="s">
        <v>90</v>
      </c>
      <c r="B20" s="1084" t="s">
        <v>554</v>
      </c>
      <c r="C20" s="1084" t="s">
        <v>554</v>
      </c>
      <c r="D20" s="1084" t="s">
        <v>554</v>
      </c>
      <c r="E20" s="1084" t="s">
        <v>554</v>
      </c>
      <c r="F20" s="1084" t="s">
        <v>554</v>
      </c>
      <c r="G20" s="1084" t="s">
        <v>554</v>
      </c>
      <c r="H20" s="1084" t="s">
        <v>554</v>
      </c>
      <c r="I20" s="1086" t="s">
        <v>554</v>
      </c>
    </row>
    <row r="21" spans="1:9" x14ac:dyDescent="0.25">
      <c r="A21" s="1083" t="s">
        <v>91</v>
      </c>
      <c r="B21" s="1081" t="s">
        <v>23</v>
      </c>
      <c r="C21" s="1082" t="s">
        <v>23</v>
      </c>
      <c r="D21" s="1082">
        <v>6</v>
      </c>
      <c r="E21" s="1081">
        <v>6</v>
      </c>
      <c r="F21" s="1082" t="s">
        <v>23</v>
      </c>
      <c r="G21" s="1082" t="s">
        <v>23</v>
      </c>
      <c r="H21" s="1081">
        <v>473</v>
      </c>
      <c r="I21" s="1080">
        <v>3</v>
      </c>
    </row>
    <row r="22" spans="1:9" x14ac:dyDescent="0.25">
      <c r="A22" s="1079"/>
      <c r="B22" s="1084"/>
      <c r="C22" s="1078"/>
      <c r="D22" s="1078"/>
      <c r="E22" s="1084"/>
      <c r="F22" s="1078"/>
      <c r="G22" s="1078"/>
      <c r="H22" s="1078"/>
      <c r="I22" s="1077"/>
    </row>
    <row r="23" spans="1:9" x14ac:dyDescent="0.25">
      <c r="A23" s="1083" t="s">
        <v>92</v>
      </c>
      <c r="B23" s="1081" t="s">
        <v>554</v>
      </c>
      <c r="C23" s="1081" t="s">
        <v>554</v>
      </c>
      <c r="D23" s="1081" t="s">
        <v>554</v>
      </c>
      <c r="E23" s="1081" t="s">
        <v>554</v>
      </c>
      <c r="F23" s="1081" t="s">
        <v>554</v>
      </c>
      <c r="G23" s="1081" t="s">
        <v>554</v>
      </c>
      <c r="H23" s="1081" t="s">
        <v>554</v>
      </c>
      <c r="I23" s="1135" t="s">
        <v>554</v>
      </c>
    </row>
    <row r="24" spans="1:9" x14ac:dyDescent="0.25">
      <c r="A24" s="1079"/>
      <c r="B24" s="1084"/>
      <c r="C24" s="1078"/>
      <c r="D24" s="1078"/>
      <c r="E24" s="1084"/>
      <c r="F24" s="1078"/>
      <c r="G24" s="1078"/>
      <c r="H24" s="1078"/>
      <c r="I24" s="1077"/>
    </row>
    <row r="25" spans="1:9" x14ac:dyDescent="0.25">
      <c r="A25" s="1083" t="s">
        <v>93</v>
      </c>
      <c r="B25" s="1081" t="s">
        <v>554</v>
      </c>
      <c r="C25" s="1081" t="s">
        <v>554</v>
      </c>
      <c r="D25" s="1081" t="s">
        <v>554</v>
      </c>
      <c r="E25" s="1081" t="s">
        <v>554</v>
      </c>
      <c r="F25" s="1081" t="s">
        <v>554</v>
      </c>
      <c r="G25" s="1081" t="s">
        <v>554</v>
      </c>
      <c r="H25" s="1081" t="s">
        <v>554</v>
      </c>
      <c r="I25" s="1135" t="s">
        <v>554</v>
      </c>
    </row>
    <row r="26" spans="1:9" x14ac:dyDescent="0.25">
      <c r="A26" s="1085"/>
      <c r="B26" s="1084"/>
      <c r="C26" s="1078"/>
      <c r="D26" s="1078"/>
      <c r="E26" s="1084"/>
      <c r="F26" s="1078"/>
      <c r="G26" s="1078"/>
      <c r="H26" s="1078"/>
      <c r="I26" s="1077"/>
    </row>
    <row r="27" spans="1:9" x14ac:dyDescent="0.25">
      <c r="A27" s="1085" t="s">
        <v>94</v>
      </c>
      <c r="B27" s="1084" t="s">
        <v>554</v>
      </c>
      <c r="C27" s="1084" t="s">
        <v>554</v>
      </c>
      <c r="D27" s="1084" t="s">
        <v>554</v>
      </c>
      <c r="E27" s="1084" t="s">
        <v>554</v>
      </c>
      <c r="F27" s="1084" t="s">
        <v>554</v>
      </c>
      <c r="G27" s="1084" t="s">
        <v>554</v>
      </c>
      <c r="H27" s="1084" t="s">
        <v>554</v>
      </c>
      <c r="I27" s="1086" t="s">
        <v>554</v>
      </c>
    </row>
    <row r="28" spans="1:9" x14ac:dyDescent="0.25">
      <c r="A28" s="1085" t="s">
        <v>95</v>
      </c>
      <c r="B28" s="1084" t="s">
        <v>554</v>
      </c>
      <c r="C28" s="1084" t="s">
        <v>554</v>
      </c>
      <c r="D28" s="1084" t="s">
        <v>554</v>
      </c>
      <c r="E28" s="1084" t="s">
        <v>554</v>
      </c>
      <c r="F28" s="1084" t="s">
        <v>554</v>
      </c>
      <c r="G28" s="1084" t="s">
        <v>554</v>
      </c>
      <c r="H28" s="1084" t="s">
        <v>554</v>
      </c>
      <c r="I28" s="1086" t="s">
        <v>554</v>
      </c>
    </row>
    <row r="29" spans="1:9" x14ac:dyDescent="0.25">
      <c r="A29" s="1085" t="s">
        <v>96</v>
      </c>
      <c r="B29" s="1084" t="s">
        <v>554</v>
      </c>
      <c r="C29" s="1084" t="s">
        <v>554</v>
      </c>
      <c r="D29" s="1084" t="s">
        <v>554</v>
      </c>
      <c r="E29" s="1084" t="s">
        <v>554</v>
      </c>
      <c r="F29" s="1084" t="s">
        <v>554</v>
      </c>
      <c r="G29" s="1084" t="s">
        <v>554</v>
      </c>
      <c r="H29" s="1084" t="s">
        <v>554</v>
      </c>
      <c r="I29" s="1086" t="s">
        <v>554</v>
      </c>
    </row>
    <row r="30" spans="1:9" x14ac:dyDescent="0.25">
      <c r="A30" s="1083" t="s">
        <v>97</v>
      </c>
      <c r="B30" s="1081" t="s">
        <v>554</v>
      </c>
      <c r="C30" s="1081" t="s">
        <v>554</v>
      </c>
      <c r="D30" s="1081" t="s">
        <v>554</v>
      </c>
      <c r="E30" s="1081" t="s">
        <v>554</v>
      </c>
      <c r="F30" s="1081" t="s">
        <v>554</v>
      </c>
      <c r="G30" s="1081" t="s">
        <v>554</v>
      </c>
      <c r="H30" s="1081" t="s">
        <v>554</v>
      </c>
      <c r="I30" s="1135" t="s">
        <v>554</v>
      </c>
    </row>
    <row r="31" spans="1:9" x14ac:dyDescent="0.25">
      <c r="A31" s="1085"/>
      <c r="B31" s="1084"/>
      <c r="C31" s="1078"/>
      <c r="D31" s="1078"/>
      <c r="E31" s="1084"/>
      <c r="F31" s="1078"/>
      <c r="G31" s="1078"/>
      <c r="H31" s="1078"/>
      <c r="I31" s="1077"/>
    </row>
    <row r="32" spans="1:9" x14ac:dyDescent="0.25">
      <c r="A32" s="1085" t="s">
        <v>98</v>
      </c>
      <c r="B32" s="1084" t="s">
        <v>23</v>
      </c>
      <c r="C32" s="1078" t="s">
        <v>23</v>
      </c>
      <c r="D32" s="1078">
        <v>300</v>
      </c>
      <c r="E32" s="1084">
        <v>300</v>
      </c>
      <c r="F32" s="1078" t="s">
        <v>23</v>
      </c>
      <c r="G32" s="1078" t="s">
        <v>23</v>
      </c>
      <c r="H32" s="1078">
        <v>1020</v>
      </c>
      <c r="I32" s="1077">
        <v>306</v>
      </c>
    </row>
    <row r="33" spans="1:9" x14ac:dyDescent="0.25">
      <c r="A33" s="1085" t="s">
        <v>99</v>
      </c>
      <c r="B33" s="1084" t="s">
        <v>554</v>
      </c>
      <c r="C33" s="1084" t="s">
        <v>554</v>
      </c>
      <c r="D33" s="1084" t="s">
        <v>554</v>
      </c>
      <c r="E33" s="1084" t="s">
        <v>554</v>
      </c>
      <c r="F33" s="1084" t="s">
        <v>554</v>
      </c>
      <c r="G33" s="1084" t="s">
        <v>554</v>
      </c>
      <c r="H33" s="1084" t="s">
        <v>554</v>
      </c>
      <c r="I33" s="1086" t="s">
        <v>554</v>
      </c>
    </row>
    <row r="34" spans="1:9" x14ac:dyDescent="0.25">
      <c r="A34" s="1085" t="s">
        <v>100</v>
      </c>
      <c r="B34" s="1084" t="s">
        <v>554</v>
      </c>
      <c r="C34" s="1084" t="s">
        <v>554</v>
      </c>
      <c r="D34" s="1084" t="s">
        <v>554</v>
      </c>
      <c r="E34" s="1084" t="s">
        <v>554</v>
      </c>
      <c r="F34" s="1084" t="s">
        <v>554</v>
      </c>
      <c r="G34" s="1084" t="s">
        <v>554</v>
      </c>
      <c r="H34" s="1084" t="s">
        <v>554</v>
      </c>
      <c r="I34" s="1086" t="s">
        <v>554</v>
      </c>
    </row>
    <row r="35" spans="1:9" x14ac:dyDescent="0.25">
      <c r="A35" s="1085" t="s">
        <v>101</v>
      </c>
      <c r="B35" s="1084" t="s">
        <v>554</v>
      </c>
      <c r="C35" s="1084" t="s">
        <v>554</v>
      </c>
      <c r="D35" s="1084" t="s">
        <v>554</v>
      </c>
      <c r="E35" s="1084" t="s">
        <v>554</v>
      </c>
      <c r="F35" s="1084" t="s">
        <v>554</v>
      </c>
      <c r="G35" s="1084" t="s">
        <v>554</v>
      </c>
      <c r="H35" s="1084" t="s">
        <v>554</v>
      </c>
      <c r="I35" s="1086" t="s">
        <v>554</v>
      </c>
    </row>
    <row r="36" spans="1:9" x14ac:dyDescent="0.25">
      <c r="A36" s="1083" t="s">
        <v>102</v>
      </c>
      <c r="B36" s="1081" t="s">
        <v>23</v>
      </c>
      <c r="C36" s="1082" t="s">
        <v>23</v>
      </c>
      <c r="D36" s="1082">
        <v>300</v>
      </c>
      <c r="E36" s="1081">
        <v>300</v>
      </c>
      <c r="F36" s="1082" t="s">
        <v>23</v>
      </c>
      <c r="G36" s="1082" t="s">
        <v>23</v>
      </c>
      <c r="H36" s="1081">
        <v>1020</v>
      </c>
      <c r="I36" s="1080">
        <v>306</v>
      </c>
    </row>
    <row r="37" spans="1:9" x14ac:dyDescent="0.25">
      <c r="A37" s="1079"/>
      <c r="B37" s="1084"/>
      <c r="C37" s="1078"/>
      <c r="D37" s="1078"/>
      <c r="E37" s="1084"/>
      <c r="F37" s="1078"/>
      <c r="G37" s="1078"/>
      <c r="H37" s="1078"/>
      <c r="I37" s="1077"/>
    </row>
    <row r="38" spans="1:9" x14ac:dyDescent="0.25">
      <c r="A38" s="1083" t="s">
        <v>103</v>
      </c>
      <c r="B38" s="1081" t="s">
        <v>23</v>
      </c>
      <c r="C38" s="1082" t="s">
        <v>23</v>
      </c>
      <c r="D38" s="1082">
        <v>5</v>
      </c>
      <c r="E38" s="1081">
        <v>5</v>
      </c>
      <c r="F38" s="1082" t="s">
        <v>23</v>
      </c>
      <c r="G38" s="1082" t="s">
        <v>23</v>
      </c>
      <c r="H38" s="1081">
        <v>800</v>
      </c>
      <c r="I38" s="1080">
        <v>4</v>
      </c>
    </row>
    <row r="39" spans="1:9" x14ac:dyDescent="0.25">
      <c r="A39" s="1085"/>
      <c r="B39" s="1084"/>
      <c r="C39" s="1078"/>
      <c r="D39" s="1078"/>
      <c r="E39" s="1084"/>
      <c r="F39" s="1078"/>
      <c r="G39" s="1078"/>
      <c r="H39" s="1078"/>
      <c r="I39" s="1077"/>
    </row>
    <row r="40" spans="1:9" x14ac:dyDescent="0.25">
      <c r="A40" s="1085" t="s">
        <v>161</v>
      </c>
      <c r="B40" s="1084" t="s">
        <v>554</v>
      </c>
      <c r="C40" s="1084" t="s">
        <v>554</v>
      </c>
      <c r="D40" s="1084" t="s">
        <v>554</v>
      </c>
      <c r="E40" s="1084" t="s">
        <v>554</v>
      </c>
      <c r="F40" s="1084" t="s">
        <v>554</v>
      </c>
      <c r="G40" s="1084" t="s">
        <v>554</v>
      </c>
      <c r="H40" s="1084" t="s">
        <v>554</v>
      </c>
      <c r="I40" s="1086" t="s">
        <v>554</v>
      </c>
    </row>
    <row r="41" spans="1:9" x14ac:dyDescent="0.25">
      <c r="A41" s="1085" t="s">
        <v>105</v>
      </c>
      <c r="B41" s="1084" t="s">
        <v>554</v>
      </c>
      <c r="C41" s="1084" t="s">
        <v>554</v>
      </c>
      <c r="D41" s="1084" t="s">
        <v>554</v>
      </c>
      <c r="E41" s="1084" t="s">
        <v>554</v>
      </c>
      <c r="F41" s="1084" t="s">
        <v>554</v>
      </c>
      <c r="G41" s="1084" t="s">
        <v>554</v>
      </c>
      <c r="H41" s="1084" t="s">
        <v>554</v>
      </c>
      <c r="I41" s="1086" t="s">
        <v>554</v>
      </c>
    </row>
    <row r="42" spans="1:9" x14ac:dyDescent="0.25">
      <c r="A42" s="1085" t="s">
        <v>106</v>
      </c>
      <c r="B42" s="1084" t="s">
        <v>554</v>
      </c>
      <c r="C42" s="1084" t="s">
        <v>554</v>
      </c>
      <c r="D42" s="1084" t="s">
        <v>554</v>
      </c>
      <c r="E42" s="1084" t="s">
        <v>554</v>
      </c>
      <c r="F42" s="1084" t="s">
        <v>554</v>
      </c>
      <c r="G42" s="1084" t="s">
        <v>554</v>
      </c>
      <c r="H42" s="1084" t="s">
        <v>554</v>
      </c>
      <c r="I42" s="1086" t="s">
        <v>554</v>
      </c>
    </row>
    <row r="43" spans="1:9" x14ac:dyDescent="0.25">
      <c r="A43" s="1085" t="s">
        <v>107</v>
      </c>
      <c r="B43" s="1084" t="s">
        <v>23</v>
      </c>
      <c r="C43" s="1078" t="s">
        <v>23</v>
      </c>
      <c r="D43" s="1078">
        <v>8</v>
      </c>
      <c r="E43" s="1084">
        <v>8</v>
      </c>
      <c r="F43" s="1078" t="s">
        <v>23</v>
      </c>
      <c r="G43" s="1078" t="s">
        <v>23</v>
      </c>
      <c r="H43" s="1078">
        <v>380</v>
      </c>
      <c r="I43" s="1077">
        <v>3</v>
      </c>
    </row>
    <row r="44" spans="1:9" x14ac:dyDescent="0.25">
      <c r="A44" s="1085" t="s">
        <v>108</v>
      </c>
      <c r="B44" s="1084" t="s">
        <v>554</v>
      </c>
      <c r="C44" s="1084" t="s">
        <v>554</v>
      </c>
      <c r="D44" s="1084" t="s">
        <v>554</v>
      </c>
      <c r="E44" s="1084" t="s">
        <v>554</v>
      </c>
      <c r="F44" s="1084" t="s">
        <v>554</v>
      </c>
      <c r="G44" s="1084" t="s">
        <v>554</v>
      </c>
      <c r="H44" s="1084" t="s">
        <v>554</v>
      </c>
      <c r="I44" s="1086" t="s">
        <v>554</v>
      </c>
    </row>
    <row r="45" spans="1:9" x14ac:dyDescent="0.25">
      <c r="A45" s="1085" t="s">
        <v>109</v>
      </c>
      <c r="B45" s="1084" t="s">
        <v>554</v>
      </c>
      <c r="C45" s="1084" t="s">
        <v>554</v>
      </c>
      <c r="D45" s="1084" t="s">
        <v>554</v>
      </c>
      <c r="E45" s="1084" t="s">
        <v>554</v>
      </c>
      <c r="F45" s="1084" t="s">
        <v>554</v>
      </c>
      <c r="G45" s="1084" t="s">
        <v>554</v>
      </c>
      <c r="H45" s="1084" t="s">
        <v>554</v>
      </c>
      <c r="I45" s="1086" t="s">
        <v>554</v>
      </c>
    </row>
    <row r="46" spans="1:9" x14ac:dyDescent="0.25">
      <c r="A46" s="1085" t="s">
        <v>110</v>
      </c>
      <c r="B46" s="1084" t="s">
        <v>554</v>
      </c>
      <c r="C46" s="1084" t="s">
        <v>554</v>
      </c>
      <c r="D46" s="1084" t="s">
        <v>554</v>
      </c>
      <c r="E46" s="1084" t="s">
        <v>554</v>
      </c>
      <c r="F46" s="1084" t="s">
        <v>554</v>
      </c>
      <c r="G46" s="1084" t="s">
        <v>554</v>
      </c>
      <c r="H46" s="1084" t="s">
        <v>554</v>
      </c>
      <c r="I46" s="1086" t="s">
        <v>554</v>
      </c>
    </row>
    <row r="47" spans="1:9" x14ac:dyDescent="0.25">
      <c r="A47" s="1085" t="s">
        <v>111</v>
      </c>
      <c r="B47" s="1084" t="s">
        <v>554</v>
      </c>
      <c r="C47" s="1084" t="s">
        <v>554</v>
      </c>
      <c r="D47" s="1084" t="s">
        <v>554</v>
      </c>
      <c r="E47" s="1084" t="s">
        <v>554</v>
      </c>
      <c r="F47" s="1084" t="s">
        <v>554</v>
      </c>
      <c r="G47" s="1084" t="s">
        <v>554</v>
      </c>
      <c r="H47" s="1084" t="s">
        <v>554</v>
      </c>
      <c r="I47" s="1086" t="s">
        <v>554</v>
      </c>
    </row>
    <row r="48" spans="1:9" x14ac:dyDescent="0.25">
      <c r="A48" s="1085" t="s">
        <v>112</v>
      </c>
      <c r="B48" s="1084" t="s">
        <v>554</v>
      </c>
      <c r="C48" s="1084" t="s">
        <v>554</v>
      </c>
      <c r="D48" s="1084" t="s">
        <v>554</v>
      </c>
      <c r="E48" s="1084" t="s">
        <v>554</v>
      </c>
      <c r="F48" s="1084" t="s">
        <v>554</v>
      </c>
      <c r="G48" s="1084" t="s">
        <v>554</v>
      </c>
      <c r="H48" s="1084" t="s">
        <v>554</v>
      </c>
      <c r="I48" s="1086" t="s">
        <v>554</v>
      </c>
    </row>
    <row r="49" spans="1:9" x14ac:dyDescent="0.25">
      <c r="A49" s="1083" t="s">
        <v>113</v>
      </c>
      <c r="B49" s="1081" t="s">
        <v>23</v>
      </c>
      <c r="C49" s="1082" t="s">
        <v>23</v>
      </c>
      <c r="D49" s="1082">
        <v>8</v>
      </c>
      <c r="E49" s="1081">
        <v>8</v>
      </c>
      <c r="F49" s="1082" t="s">
        <v>23</v>
      </c>
      <c r="G49" s="1082" t="s">
        <v>23</v>
      </c>
      <c r="H49" s="1081">
        <v>380</v>
      </c>
      <c r="I49" s="1080">
        <v>3</v>
      </c>
    </row>
    <row r="50" spans="1:9" x14ac:dyDescent="0.25">
      <c r="A50" s="1079"/>
      <c r="B50" s="1084"/>
      <c r="C50" s="1078"/>
      <c r="D50" s="1078"/>
      <c r="E50" s="1084"/>
      <c r="F50" s="1078"/>
      <c r="G50" s="1078"/>
      <c r="H50" s="1078"/>
      <c r="I50" s="1077"/>
    </row>
    <row r="51" spans="1:9" x14ac:dyDescent="0.25">
      <c r="A51" s="1083" t="s">
        <v>114</v>
      </c>
      <c r="B51" s="1081" t="s">
        <v>554</v>
      </c>
      <c r="C51" s="1081" t="s">
        <v>554</v>
      </c>
      <c r="D51" s="1081" t="s">
        <v>554</v>
      </c>
      <c r="E51" s="1081" t="s">
        <v>554</v>
      </c>
      <c r="F51" s="1081" t="s">
        <v>554</v>
      </c>
      <c r="G51" s="1081" t="s">
        <v>554</v>
      </c>
      <c r="H51" s="1081" t="s">
        <v>554</v>
      </c>
      <c r="I51" s="1135" t="s">
        <v>554</v>
      </c>
    </row>
    <row r="52" spans="1:9" x14ac:dyDescent="0.25">
      <c r="A52" s="1085"/>
      <c r="B52" s="1084"/>
      <c r="C52" s="1078"/>
      <c r="D52" s="1078"/>
      <c r="E52" s="1084"/>
      <c r="F52" s="1078"/>
      <c r="G52" s="1078"/>
      <c r="H52" s="1078"/>
      <c r="I52" s="1077"/>
    </row>
    <row r="53" spans="1:9" x14ac:dyDescent="0.25">
      <c r="A53" s="1085" t="s">
        <v>115</v>
      </c>
      <c r="B53" s="1084" t="s">
        <v>23</v>
      </c>
      <c r="C53" s="1078">
        <v>200</v>
      </c>
      <c r="D53" s="1078" t="s">
        <v>23</v>
      </c>
      <c r="E53" s="1084">
        <v>200</v>
      </c>
      <c r="F53" s="1078" t="s">
        <v>23</v>
      </c>
      <c r="G53" s="1078">
        <v>350</v>
      </c>
      <c r="H53" s="1078" t="s">
        <v>23</v>
      </c>
      <c r="I53" s="1077">
        <v>70</v>
      </c>
    </row>
    <row r="54" spans="1:9" x14ac:dyDescent="0.25">
      <c r="A54" s="1085" t="s">
        <v>116</v>
      </c>
      <c r="B54" s="1084" t="s">
        <v>554</v>
      </c>
      <c r="C54" s="1084" t="s">
        <v>554</v>
      </c>
      <c r="D54" s="1084" t="s">
        <v>554</v>
      </c>
      <c r="E54" s="1084" t="s">
        <v>554</v>
      </c>
      <c r="F54" s="1084" t="s">
        <v>554</v>
      </c>
      <c r="G54" s="1084" t="s">
        <v>554</v>
      </c>
      <c r="H54" s="1084" t="s">
        <v>554</v>
      </c>
      <c r="I54" s="1086" t="s">
        <v>554</v>
      </c>
    </row>
    <row r="55" spans="1:9" x14ac:dyDescent="0.25">
      <c r="A55" s="1085" t="s">
        <v>117</v>
      </c>
      <c r="B55" s="1084" t="s">
        <v>554</v>
      </c>
      <c r="C55" s="1084" t="s">
        <v>554</v>
      </c>
      <c r="D55" s="1084" t="s">
        <v>554</v>
      </c>
      <c r="E55" s="1084" t="s">
        <v>554</v>
      </c>
      <c r="F55" s="1084" t="s">
        <v>554</v>
      </c>
      <c r="G55" s="1084" t="s">
        <v>554</v>
      </c>
      <c r="H55" s="1084" t="s">
        <v>554</v>
      </c>
      <c r="I55" s="1086" t="s">
        <v>554</v>
      </c>
    </row>
    <row r="56" spans="1:9" x14ac:dyDescent="0.25">
      <c r="A56" s="1085" t="s">
        <v>118</v>
      </c>
      <c r="B56" s="1084" t="s">
        <v>554</v>
      </c>
      <c r="C56" s="1084" t="s">
        <v>554</v>
      </c>
      <c r="D56" s="1084" t="s">
        <v>554</v>
      </c>
      <c r="E56" s="1084" t="s">
        <v>554</v>
      </c>
      <c r="F56" s="1084" t="s">
        <v>554</v>
      </c>
      <c r="G56" s="1084" t="s">
        <v>554</v>
      </c>
      <c r="H56" s="1084" t="s">
        <v>554</v>
      </c>
      <c r="I56" s="1086" t="s">
        <v>554</v>
      </c>
    </row>
    <row r="57" spans="1:9" x14ac:dyDescent="0.25">
      <c r="A57" s="1085" t="s">
        <v>119</v>
      </c>
      <c r="B57" s="1084" t="s">
        <v>554</v>
      </c>
      <c r="C57" s="1084" t="s">
        <v>554</v>
      </c>
      <c r="D57" s="1084" t="s">
        <v>554</v>
      </c>
      <c r="E57" s="1084" t="s">
        <v>554</v>
      </c>
      <c r="F57" s="1084" t="s">
        <v>554</v>
      </c>
      <c r="G57" s="1084" t="s">
        <v>554</v>
      </c>
      <c r="H57" s="1084" t="s">
        <v>554</v>
      </c>
      <c r="I57" s="1086" t="s">
        <v>554</v>
      </c>
    </row>
    <row r="58" spans="1:9" x14ac:dyDescent="0.25">
      <c r="A58" s="1083" t="s">
        <v>176</v>
      </c>
      <c r="B58" s="1081" t="s">
        <v>23</v>
      </c>
      <c r="C58" s="1082">
        <v>200</v>
      </c>
      <c r="D58" s="1082" t="s">
        <v>23</v>
      </c>
      <c r="E58" s="1081">
        <v>200</v>
      </c>
      <c r="F58" s="1082" t="s">
        <v>23</v>
      </c>
      <c r="G58" s="1082">
        <v>350</v>
      </c>
      <c r="H58" s="1081" t="s">
        <v>23</v>
      </c>
      <c r="I58" s="1080">
        <v>70</v>
      </c>
    </row>
    <row r="59" spans="1:9" x14ac:dyDescent="0.25">
      <c r="A59" s="1085"/>
      <c r="B59" s="1084"/>
      <c r="C59" s="1078"/>
      <c r="D59" s="1078"/>
      <c r="E59" s="1084"/>
      <c r="F59" s="1078"/>
      <c r="G59" s="1078"/>
      <c r="H59" s="1078"/>
      <c r="I59" s="1077"/>
    </row>
    <row r="60" spans="1:9" x14ac:dyDescent="0.25">
      <c r="A60" s="1085" t="s">
        <v>121</v>
      </c>
      <c r="B60" s="1084" t="s">
        <v>23</v>
      </c>
      <c r="C60" s="1078" t="s">
        <v>23</v>
      </c>
      <c r="D60" s="1078">
        <v>600</v>
      </c>
      <c r="E60" s="1084">
        <v>600</v>
      </c>
      <c r="F60" s="1078" t="s">
        <v>23</v>
      </c>
      <c r="G60" s="1078" t="s">
        <v>23</v>
      </c>
      <c r="H60" s="1078">
        <v>1500</v>
      </c>
      <c r="I60" s="1077">
        <v>900</v>
      </c>
    </row>
    <row r="61" spans="1:9" x14ac:dyDescent="0.25">
      <c r="A61" s="1085" t="s">
        <v>122</v>
      </c>
      <c r="B61" s="1084" t="s">
        <v>554</v>
      </c>
      <c r="C61" s="1084" t="s">
        <v>554</v>
      </c>
      <c r="D61" s="1084" t="s">
        <v>554</v>
      </c>
      <c r="E61" s="1084" t="s">
        <v>554</v>
      </c>
      <c r="F61" s="1084" t="s">
        <v>554</v>
      </c>
      <c r="G61" s="1084" t="s">
        <v>554</v>
      </c>
      <c r="H61" s="1084" t="s">
        <v>554</v>
      </c>
      <c r="I61" s="1086" t="s">
        <v>554</v>
      </c>
    </row>
    <row r="62" spans="1:9" x14ac:dyDescent="0.25">
      <c r="A62" s="1085" t="s">
        <v>123</v>
      </c>
      <c r="B62" s="1084" t="s">
        <v>554</v>
      </c>
      <c r="C62" s="1084" t="s">
        <v>554</v>
      </c>
      <c r="D62" s="1084" t="s">
        <v>554</v>
      </c>
      <c r="E62" s="1084" t="s">
        <v>554</v>
      </c>
      <c r="F62" s="1084" t="s">
        <v>554</v>
      </c>
      <c r="G62" s="1084" t="s">
        <v>554</v>
      </c>
      <c r="H62" s="1084" t="s">
        <v>554</v>
      </c>
      <c r="I62" s="1086" t="s">
        <v>554</v>
      </c>
    </row>
    <row r="63" spans="1:9" x14ac:dyDescent="0.25">
      <c r="A63" s="1083" t="s">
        <v>124</v>
      </c>
      <c r="B63" s="1081" t="s">
        <v>23</v>
      </c>
      <c r="C63" s="1082" t="s">
        <v>23</v>
      </c>
      <c r="D63" s="1082">
        <v>600</v>
      </c>
      <c r="E63" s="1081">
        <v>600</v>
      </c>
      <c r="F63" s="1082" t="s">
        <v>23</v>
      </c>
      <c r="G63" s="1082" t="s">
        <v>23</v>
      </c>
      <c r="H63" s="1081">
        <v>1500</v>
      </c>
      <c r="I63" s="1080">
        <v>900</v>
      </c>
    </row>
    <row r="64" spans="1:9" x14ac:dyDescent="0.25">
      <c r="A64" s="1079"/>
      <c r="B64" s="1084"/>
      <c r="C64" s="1078"/>
      <c r="D64" s="1078"/>
      <c r="E64" s="1084"/>
      <c r="F64" s="1078"/>
      <c r="G64" s="1078"/>
      <c r="H64" s="1078"/>
      <c r="I64" s="1077"/>
    </row>
    <row r="65" spans="1:9" x14ac:dyDescent="0.25">
      <c r="A65" s="1083" t="s">
        <v>125</v>
      </c>
      <c r="B65" s="1081" t="s">
        <v>23</v>
      </c>
      <c r="C65" s="1082">
        <v>300</v>
      </c>
      <c r="D65" s="1082">
        <v>7200</v>
      </c>
      <c r="E65" s="1081">
        <v>7500</v>
      </c>
      <c r="F65" s="1082" t="s">
        <v>23</v>
      </c>
      <c r="G65" s="1082">
        <v>457</v>
      </c>
      <c r="H65" s="1081">
        <v>1827</v>
      </c>
      <c r="I65" s="1080">
        <v>13292</v>
      </c>
    </row>
    <row r="66" spans="1:9" x14ac:dyDescent="0.25">
      <c r="A66" s="1085"/>
      <c r="B66" s="1084"/>
      <c r="C66" s="1078"/>
      <c r="D66" s="1078"/>
      <c r="E66" s="1084"/>
      <c r="F66" s="1078"/>
      <c r="G66" s="1078"/>
      <c r="H66" s="1078"/>
      <c r="I66" s="1077"/>
    </row>
    <row r="67" spans="1:9" x14ac:dyDescent="0.25">
      <c r="A67" s="1085" t="s">
        <v>126</v>
      </c>
      <c r="B67" s="1084" t="s">
        <v>23</v>
      </c>
      <c r="C67" s="1078" t="s">
        <v>23</v>
      </c>
      <c r="D67" s="1078">
        <v>35</v>
      </c>
      <c r="E67" s="1084">
        <v>35</v>
      </c>
      <c r="F67" s="1078" t="s">
        <v>23</v>
      </c>
      <c r="G67" s="1078" t="s">
        <v>23</v>
      </c>
      <c r="H67" s="1078">
        <v>485</v>
      </c>
      <c r="I67" s="1077">
        <v>17</v>
      </c>
    </row>
    <row r="68" spans="1:9" x14ac:dyDescent="0.25">
      <c r="A68" s="1085" t="s">
        <v>127</v>
      </c>
      <c r="B68" s="1084" t="s">
        <v>554</v>
      </c>
      <c r="C68" s="1084" t="s">
        <v>554</v>
      </c>
      <c r="D68" s="1084" t="s">
        <v>554</v>
      </c>
      <c r="E68" s="1084" t="s">
        <v>554</v>
      </c>
      <c r="F68" s="1084" t="s">
        <v>554</v>
      </c>
      <c r="G68" s="1084" t="s">
        <v>554</v>
      </c>
      <c r="H68" s="1084" t="s">
        <v>554</v>
      </c>
      <c r="I68" s="1086" t="s">
        <v>554</v>
      </c>
    </row>
    <row r="69" spans="1:9" x14ac:dyDescent="0.25">
      <c r="A69" s="1083" t="s">
        <v>128</v>
      </c>
      <c r="B69" s="1081" t="s">
        <v>23</v>
      </c>
      <c r="C69" s="1082" t="s">
        <v>23</v>
      </c>
      <c r="D69" s="1082">
        <v>35</v>
      </c>
      <c r="E69" s="1081">
        <v>35</v>
      </c>
      <c r="F69" s="1082" t="s">
        <v>23</v>
      </c>
      <c r="G69" s="1082" t="s">
        <v>23</v>
      </c>
      <c r="H69" s="1081">
        <v>485</v>
      </c>
      <c r="I69" s="1080">
        <v>17</v>
      </c>
    </row>
    <row r="70" spans="1:9" x14ac:dyDescent="0.25">
      <c r="A70" s="1085"/>
      <c r="B70" s="1084"/>
      <c r="C70" s="1078"/>
      <c r="D70" s="1078"/>
      <c r="E70" s="1084"/>
      <c r="F70" s="1078"/>
      <c r="G70" s="1078"/>
      <c r="H70" s="1078"/>
      <c r="I70" s="1077"/>
    </row>
    <row r="71" spans="1:9" x14ac:dyDescent="0.25">
      <c r="A71" s="1085" t="s">
        <v>129</v>
      </c>
      <c r="B71" s="1084" t="s">
        <v>23</v>
      </c>
      <c r="C71" s="1078" t="s">
        <v>23</v>
      </c>
      <c r="D71" s="1078">
        <v>600</v>
      </c>
      <c r="E71" s="1084">
        <v>600</v>
      </c>
      <c r="F71" s="1078" t="s">
        <v>23</v>
      </c>
      <c r="G71" s="1078" t="s">
        <v>23</v>
      </c>
      <c r="H71" s="1078">
        <v>970</v>
      </c>
      <c r="I71" s="1077">
        <v>582</v>
      </c>
    </row>
    <row r="72" spans="1:9" x14ac:dyDescent="0.25">
      <c r="A72" s="1085" t="s">
        <v>130</v>
      </c>
      <c r="B72" s="1084" t="s">
        <v>23</v>
      </c>
      <c r="C72" s="1078" t="s">
        <v>23</v>
      </c>
      <c r="D72" s="1078">
        <v>12300</v>
      </c>
      <c r="E72" s="1084">
        <v>12300</v>
      </c>
      <c r="F72" s="1078" t="s">
        <v>23</v>
      </c>
      <c r="G72" s="1078" t="s">
        <v>23</v>
      </c>
      <c r="H72" s="1078">
        <v>1502</v>
      </c>
      <c r="I72" s="1077">
        <v>18475</v>
      </c>
    </row>
    <row r="73" spans="1:9" x14ac:dyDescent="0.25">
      <c r="A73" s="1085" t="s">
        <v>131</v>
      </c>
      <c r="B73" s="1084" t="s">
        <v>23</v>
      </c>
      <c r="C73" s="1078" t="s">
        <v>23</v>
      </c>
      <c r="D73" s="1078">
        <v>400</v>
      </c>
      <c r="E73" s="1084">
        <v>400</v>
      </c>
      <c r="F73" s="1078" t="s">
        <v>23</v>
      </c>
      <c r="G73" s="1078" t="s">
        <v>23</v>
      </c>
      <c r="H73" s="1078">
        <v>1300</v>
      </c>
      <c r="I73" s="1077">
        <v>520</v>
      </c>
    </row>
    <row r="74" spans="1:9" x14ac:dyDescent="0.25">
      <c r="A74" s="1085" t="s">
        <v>132</v>
      </c>
      <c r="B74" s="1084" t="s">
        <v>554</v>
      </c>
      <c r="C74" s="1084" t="s">
        <v>554</v>
      </c>
      <c r="D74" s="1084" t="s">
        <v>554</v>
      </c>
      <c r="E74" s="1084" t="s">
        <v>554</v>
      </c>
      <c r="F74" s="1084" t="s">
        <v>554</v>
      </c>
      <c r="G74" s="1084" t="s">
        <v>554</v>
      </c>
      <c r="H74" s="1084" t="s">
        <v>554</v>
      </c>
      <c r="I74" s="1086" t="s">
        <v>554</v>
      </c>
    </row>
    <row r="75" spans="1:9" x14ac:dyDescent="0.25">
      <c r="A75" s="1085" t="s">
        <v>133</v>
      </c>
      <c r="B75" s="1084" t="s">
        <v>554</v>
      </c>
      <c r="C75" s="1084" t="s">
        <v>554</v>
      </c>
      <c r="D75" s="1084" t="s">
        <v>554</v>
      </c>
      <c r="E75" s="1084" t="s">
        <v>554</v>
      </c>
      <c r="F75" s="1084" t="s">
        <v>554</v>
      </c>
      <c r="G75" s="1084" t="s">
        <v>554</v>
      </c>
      <c r="H75" s="1084" t="s">
        <v>554</v>
      </c>
      <c r="I75" s="1086" t="s">
        <v>554</v>
      </c>
    </row>
    <row r="76" spans="1:9" x14ac:dyDescent="0.25">
      <c r="A76" s="1085" t="s">
        <v>134</v>
      </c>
      <c r="B76" s="1084" t="s">
        <v>554</v>
      </c>
      <c r="C76" s="1084" t="s">
        <v>554</v>
      </c>
      <c r="D76" s="1084" t="s">
        <v>554</v>
      </c>
      <c r="E76" s="1084" t="s">
        <v>554</v>
      </c>
      <c r="F76" s="1084" t="s">
        <v>554</v>
      </c>
      <c r="G76" s="1084" t="s">
        <v>554</v>
      </c>
      <c r="H76" s="1084" t="s">
        <v>554</v>
      </c>
      <c r="I76" s="1086" t="s">
        <v>554</v>
      </c>
    </row>
    <row r="77" spans="1:9" x14ac:dyDescent="0.25">
      <c r="A77" s="1085" t="s">
        <v>135</v>
      </c>
      <c r="B77" s="1084" t="s">
        <v>23</v>
      </c>
      <c r="C77" s="1078" t="s">
        <v>23</v>
      </c>
      <c r="D77" s="1078">
        <v>170</v>
      </c>
      <c r="E77" s="1084">
        <v>170</v>
      </c>
      <c r="F77" s="1078" t="s">
        <v>23</v>
      </c>
      <c r="G77" s="1078" t="s">
        <v>23</v>
      </c>
      <c r="H77" s="1078">
        <v>1750</v>
      </c>
      <c r="I77" s="1077">
        <v>298</v>
      </c>
    </row>
    <row r="78" spans="1:9" x14ac:dyDescent="0.25">
      <c r="A78" s="1085" t="s">
        <v>136</v>
      </c>
      <c r="B78" s="1084" t="s">
        <v>23</v>
      </c>
      <c r="C78" s="1078" t="s">
        <v>23</v>
      </c>
      <c r="D78" s="1078">
        <v>7140</v>
      </c>
      <c r="E78" s="1084">
        <v>7140</v>
      </c>
      <c r="F78" s="1078" t="s">
        <v>23</v>
      </c>
      <c r="G78" s="1078" t="s">
        <v>23</v>
      </c>
      <c r="H78" s="1078">
        <v>1350</v>
      </c>
      <c r="I78" s="1077">
        <v>9639</v>
      </c>
    </row>
    <row r="79" spans="1:9" x14ac:dyDescent="0.25">
      <c r="A79" s="1083" t="s">
        <v>137</v>
      </c>
      <c r="B79" s="1081" t="s">
        <v>23</v>
      </c>
      <c r="C79" s="1082" t="s">
        <v>23</v>
      </c>
      <c r="D79" s="1082">
        <v>20610</v>
      </c>
      <c r="E79" s="1081">
        <v>20610</v>
      </c>
      <c r="F79" s="1082" t="s">
        <v>23</v>
      </c>
      <c r="G79" s="1082" t="s">
        <v>23</v>
      </c>
      <c r="H79" s="1081">
        <v>1431.9796215429403</v>
      </c>
      <c r="I79" s="1080">
        <v>29514</v>
      </c>
    </row>
    <row r="80" spans="1:9" x14ac:dyDescent="0.25">
      <c r="A80" s="1085"/>
      <c r="B80" s="1084"/>
      <c r="C80" s="1078"/>
      <c r="D80" s="1078"/>
      <c r="E80" s="1084"/>
      <c r="F80" s="1078"/>
      <c r="G80" s="1078"/>
      <c r="H80" s="1078"/>
      <c r="I80" s="1077"/>
    </row>
    <row r="81" spans="1:9" x14ac:dyDescent="0.25">
      <c r="A81" s="1085" t="s">
        <v>138</v>
      </c>
      <c r="B81" s="1084" t="s">
        <v>23</v>
      </c>
      <c r="C81" s="1078">
        <v>960</v>
      </c>
      <c r="D81" s="1078">
        <v>720</v>
      </c>
      <c r="E81" s="1084">
        <v>1680</v>
      </c>
      <c r="F81" s="1078" t="s">
        <v>23</v>
      </c>
      <c r="G81" s="1078">
        <v>1500</v>
      </c>
      <c r="H81" s="1078">
        <v>1667</v>
      </c>
      <c r="I81" s="1077">
        <v>2640</v>
      </c>
    </row>
    <row r="82" spans="1:9" x14ac:dyDescent="0.25">
      <c r="A82" s="1085" t="s">
        <v>139</v>
      </c>
      <c r="B82" s="1084" t="s">
        <v>23</v>
      </c>
      <c r="C82" s="1078">
        <v>600</v>
      </c>
      <c r="D82" s="1078">
        <v>10</v>
      </c>
      <c r="E82" s="1084">
        <v>610</v>
      </c>
      <c r="F82" s="1078" t="s">
        <v>23</v>
      </c>
      <c r="G82" s="1078">
        <v>1500</v>
      </c>
      <c r="H82" s="1078">
        <v>1667</v>
      </c>
      <c r="I82" s="1077">
        <v>917</v>
      </c>
    </row>
    <row r="83" spans="1:9" x14ac:dyDescent="0.25">
      <c r="A83" s="1083" t="s">
        <v>140</v>
      </c>
      <c r="B83" s="1081" t="s">
        <v>23</v>
      </c>
      <c r="C83" s="1082">
        <v>1560</v>
      </c>
      <c r="D83" s="1082">
        <v>730</v>
      </c>
      <c r="E83" s="1081">
        <v>2290</v>
      </c>
      <c r="F83" s="1082" t="s">
        <v>23</v>
      </c>
      <c r="G83" s="1082">
        <v>1500</v>
      </c>
      <c r="H83" s="1081">
        <v>1667</v>
      </c>
      <c r="I83" s="1080">
        <v>3557</v>
      </c>
    </row>
    <row r="84" spans="1:9" x14ac:dyDescent="0.25">
      <c r="A84" s="1079"/>
      <c r="B84" s="1078"/>
      <c r="C84" s="1078"/>
      <c r="D84" s="1078"/>
      <c r="E84" s="1078"/>
      <c r="F84" s="1078"/>
      <c r="G84" s="1078"/>
      <c r="H84" s="1078"/>
      <c r="I84" s="1077"/>
    </row>
    <row r="85" spans="1:9" ht="13.8" thickBot="1" x14ac:dyDescent="0.3">
      <c r="A85" s="1076" t="s">
        <v>141</v>
      </c>
      <c r="B85" s="1074" t="s">
        <v>23</v>
      </c>
      <c r="C85" s="1075">
        <v>5015</v>
      </c>
      <c r="D85" s="1075">
        <v>32639</v>
      </c>
      <c r="E85" s="1074">
        <v>37654</v>
      </c>
      <c r="F85" s="1075" t="s">
        <v>23</v>
      </c>
      <c r="G85" s="1075">
        <v>821</v>
      </c>
      <c r="H85" s="1074">
        <v>1472.6617849811576</v>
      </c>
      <c r="I85" s="1073">
        <v>52184</v>
      </c>
    </row>
  </sheetData>
  <mergeCells count="5">
    <mergeCell ref="B6:B7"/>
    <mergeCell ref="E6:E7"/>
    <mergeCell ref="F6:F7"/>
    <mergeCell ref="A1:I1"/>
    <mergeCell ref="A3:I3"/>
  </mergeCells>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I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8.6640625" style="1035" customWidth="1"/>
    <col min="2" max="2" width="18.6640625" style="1035" customWidth="1"/>
    <col min="3" max="7" width="15.6640625" style="1035" customWidth="1"/>
    <col min="8" max="16384" width="11.44140625" style="1035"/>
  </cols>
  <sheetData>
    <row r="1" spans="1:9" s="1072" customFormat="1" ht="17.399999999999999" x14ac:dyDescent="0.3">
      <c r="A1" s="2201" t="s">
        <v>0</v>
      </c>
      <c r="B1" s="2201"/>
      <c r="C1" s="2201"/>
      <c r="D1" s="2201"/>
      <c r="E1" s="2201"/>
      <c r="F1" s="2201"/>
      <c r="G1" s="2201"/>
      <c r="H1" s="1140"/>
      <c r="I1" s="1140"/>
    </row>
    <row r="3" spans="1:9" s="1069" customFormat="1" ht="13.8" x14ac:dyDescent="0.25">
      <c r="A3" s="2211" t="s">
        <v>835</v>
      </c>
      <c r="B3" s="2211"/>
      <c r="C3" s="2211"/>
      <c r="D3" s="2211"/>
      <c r="E3" s="2211"/>
      <c r="F3" s="2211"/>
      <c r="G3" s="2211"/>
    </row>
    <row r="4" spans="1:9" s="1069" customFormat="1" ht="30" customHeight="1" x14ac:dyDescent="0.25">
      <c r="A4" s="2202" t="s">
        <v>834</v>
      </c>
      <c r="B4" s="2202"/>
      <c r="C4" s="2202"/>
      <c r="D4" s="2202"/>
      <c r="E4" s="2202"/>
      <c r="F4" s="2202"/>
      <c r="G4" s="2202"/>
    </row>
    <row r="5" spans="1:9" s="1069" customFormat="1" ht="30" customHeight="1" thickBot="1" x14ac:dyDescent="0.3">
      <c r="A5" s="1122"/>
      <c r="B5" s="1121"/>
      <c r="C5" s="1121"/>
      <c r="D5" s="1121"/>
      <c r="E5" s="1121"/>
      <c r="F5" s="1121"/>
      <c r="G5" s="1121"/>
    </row>
    <row r="6" spans="1:9" ht="30" customHeight="1" x14ac:dyDescent="0.25">
      <c r="A6" s="1099" t="s">
        <v>169</v>
      </c>
      <c r="B6" s="2220" t="s">
        <v>828</v>
      </c>
      <c r="C6" s="2220"/>
      <c r="D6" s="2220" t="s">
        <v>827</v>
      </c>
      <c r="E6" s="2220"/>
      <c r="F6" s="2220" t="s">
        <v>833</v>
      </c>
      <c r="G6" s="2221"/>
    </row>
    <row r="7" spans="1:9" ht="30.75" customHeight="1" x14ac:dyDescent="0.25">
      <c r="A7" s="1096" t="s">
        <v>156</v>
      </c>
      <c r="B7" s="1138" t="s">
        <v>3</v>
      </c>
      <c r="C7" s="1139" t="s">
        <v>4</v>
      </c>
      <c r="D7" s="1138" t="s">
        <v>3</v>
      </c>
      <c r="E7" s="1139" t="s">
        <v>4</v>
      </c>
      <c r="F7" s="1138" t="s">
        <v>3</v>
      </c>
      <c r="G7" s="1137" t="s">
        <v>4</v>
      </c>
    </row>
    <row r="8" spans="1:9" ht="31.5" customHeight="1" thickBot="1" x14ac:dyDescent="0.3">
      <c r="A8" s="1093"/>
      <c r="B8" s="1136" t="s">
        <v>511</v>
      </c>
      <c r="C8" s="1092" t="s">
        <v>832</v>
      </c>
      <c r="D8" s="1136" t="s">
        <v>511</v>
      </c>
      <c r="E8" s="1092" t="s">
        <v>832</v>
      </c>
      <c r="F8" s="1136" t="s">
        <v>511</v>
      </c>
      <c r="G8" s="1091" t="s">
        <v>832</v>
      </c>
    </row>
    <row r="9" spans="1:9" ht="27.75" customHeight="1" x14ac:dyDescent="0.25">
      <c r="A9" s="1090" t="s">
        <v>81</v>
      </c>
      <c r="B9" s="1089" t="s">
        <v>23</v>
      </c>
      <c r="C9" s="1088" t="s">
        <v>23</v>
      </c>
      <c r="D9" s="1088" t="s">
        <v>23</v>
      </c>
      <c r="E9" s="1089" t="s">
        <v>23</v>
      </c>
      <c r="F9" s="1088">
        <v>2900</v>
      </c>
      <c r="G9" s="1087">
        <v>2000</v>
      </c>
    </row>
    <row r="10" spans="1:9" x14ac:dyDescent="0.25">
      <c r="A10" s="1085" t="s">
        <v>82</v>
      </c>
      <c r="B10" s="1084" t="s">
        <v>23</v>
      </c>
      <c r="C10" s="1084" t="s">
        <v>23</v>
      </c>
      <c r="D10" s="1084" t="s">
        <v>23</v>
      </c>
      <c r="E10" s="1084" t="s">
        <v>23</v>
      </c>
      <c r="F10" s="1084" t="s">
        <v>23</v>
      </c>
      <c r="G10" s="1086" t="s">
        <v>23</v>
      </c>
    </row>
    <row r="11" spans="1:9" x14ac:dyDescent="0.25">
      <c r="A11" s="1085" t="s">
        <v>83</v>
      </c>
      <c r="B11" s="1084" t="s">
        <v>23</v>
      </c>
      <c r="C11" s="1078" t="s">
        <v>23</v>
      </c>
      <c r="D11" s="1078" t="s">
        <v>23</v>
      </c>
      <c r="E11" s="1084" t="s">
        <v>23</v>
      </c>
      <c r="F11" s="1078">
        <v>100</v>
      </c>
      <c r="G11" s="1077">
        <v>106</v>
      </c>
    </row>
    <row r="12" spans="1:9" x14ac:dyDescent="0.25">
      <c r="A12" s="1085" t="s">
        <v>84</v>
      </c>
      <c r="B12" s="1078" t="s">
        <v>23</v>
      </c>
      <c r="C12" s="1078" t="s">
        <v>23</v>
      </c>
      <c r="D12" s="1078" t="s">
        <v>23</v>
      </c>
      <c r="E12" s="1078" t="s">
        <v>23</v>
      </c>
      <c r="F12" s="1078">
        <v>2600</v>
      </c>
      <c r="G12" s="1077">
        <v>1812</v>
      </c>
    </row>
    <row r="13" spans="1:9" x14ac:dyDescent="0.25">
      <c r="A13" s="1083" t="s">
        <v>85</v>
      </c>
      <c r="B13" s="1081" t="s">
        <v>23</v>
      </c>
      <c r="C13" s="1082" t="s">
        <v>23</v>
      </c>
      <c r="D13" s="1082" t="s">
        <v>23</v>
      </c>
      <c r="E13" s="1081" t="s">
        <v>23</v>
      </c>
      <c r="F13" s="1082">
        <v>5600</v>
      </c>
      <c r="G13" s="1080">
        <v>3918</v>
      </c>
    </row>
    <row r="14" spans="1:9" x14ac:dyDescent="0.25">
      <c r="A14" s="1079"/>
      <c r="B14" s="1084"/>
      <c r="C14" s="1078"/>
      <c r="D14" s="1078"/>
      <c r="E14" s="1084"/>
      <c r="F14" s="1078"/>
      <c r="G14" s="1077"/>
    </row>
    <row r="15" spans="1:9" x14ac:dyDescent="0.25">
      <c r="A15" s="1083" t="s">
        <v>86</v>
      </c>
      <c r="B15" s="1081" t="s">
        <v>23</v>
      </c>
      <c r="C15" s="1082" t="s">
        <v>23</v>
      </c>
      <c r="D15" s="1082" t="s">
        <v>23</v>
      </c>
      <c r="E15" s="1081" t="s">
        <v>23</v>
      </c>
      <c r="F15" s="1082">
        <v>400</v>
      </c>
      <c r="G15" s="1080">
        <v>520</v>
      </c>
    </row>
    <row r="16" spans="1:9" x14ac:dyDescent="0.25">
      <c r="A16" s="1079"/>
      <c r="B16" s="1084"/>
      <c r="C16" s="1078"/>
      <c r="D16" s="1078"/>
      <c r="E16" s="1084"/>
      <c r="F16" s="1078"/>
      <c r="G16" s="1077"/>
    </row>
    <row r="17" spans="1:7" x14ac:dyDescent="0.25">
      <c r="A17" s="1083" t="s">
        <v>87</v>
      </c>
      <c r="B17" s="1081" t="s">
        <v>23</v>
      </c>
      <c r="C17" s="1082" t="s">
        <v>23</v>
      </c>
      <c r="D17" s="1082" t="s">
        <v>23</v>
      </c>
      <c r="E17" s="1081" t="s">
        <v>23</v>
      </c>
      <c r="F17" s="1082">
        <v>100</v>
      </c>
      <c r="G17" s="1080">
        <v>80</v>
      </c>
    </row>
    <row r="18" spans="1:7" x14ac:dyDescent="0.25">
      <c r="A18" s="1085"/>
      <c r="B18" s="1084"/>
      <c r="C18" s="1078"/>
      <c r="D18" s="1078"/>
      <c r="E18" s="1084"/>
      <c r="F18" s="1078"/>
      <c r="G18" s="1077"/>
    </row>
    <row r="19" spans="1:7" x14ac:dyDescent="0.25">
      <c r="A19" s="1085" t="s">
        <v>160</v>
      </c>
      <c r="B19" s="1084" t="s">
        <v>23</v>
      </c>
      <c r="C19" s="1084" t="s">
        <v>23</v>
      </c>
      <c r="D19" s="1084" t="s">
        <v>23</v>
      </c>
      <c r="E19" s="1084" t="s">
        <v>23</v>
      </c>
      <c r="F19" s="1084" t="s">
        <v>23</v>
      </c>
      <c r="G19" s="1086" t="s">
        <v>23</v>
      </c>
    </row>
    <row r="20" spans="1:7" x14ac:dyDescent="0.25">
      <c r="A20" s="1085" t="s">
        <v>89</v>
      </c>
      <c r="B20" s="1084">
        <v>6</v>
      </c>
      <c r="C20" s="1078">
        <v>3</v>
      </c>
      <c r="D20" s="1078" t="s">
        <v>23</v>
      </c>
      <c r="E20" s="1084" t="s">
        <v>23</v>
      </c>
      <c r="F20" s="1078" t="s">
        <v>23</v>
      </c>
      <c r="G20" s="1077" t="s">
        <v>23</v>
      </c>
    </row>
    <row r="21" spans="1:7" s="1043" customFormat="1" x14ac:dyDescent="0.25">
      <c r="A21" s="1085" t="s">
        <v>90</v>
      </c>
      <c r="B21" s="1084" t="s">
        <v>23</v>
      </c>
      <c r="C21" s="1084" t="s">
        <v>23</v>
      </c>
      <c r="D21" s="1084" t="s">
        <v>23</v>
      </c>
      <c r="E21" s="1084" t="s">
        <v>23</v>
      </c>
      <c r="F21" s="1084" t="s">
        <v>23</v>
      </c>
      <c r="G21" s="1086" t="s">
        <v>23</v>
      </c>
    </row>
    <row r="22" spans="1:7" x14ac:dyDescent="0.25">
      <c r="A22" s="1083" t="s">
        <v>91</v>
      </c>
      <c r="B22" s="1081">
        <v>6</v>
      </c>
      <c r="C22" s="1082">
        <v>3</v>
      </c>
      <c r="D22" s="1082" t="s">
        <v>23</v>
      </c>
      <c r="E22" s="1081" t="s">
        <v>23</v>
      </c>
      <c r="F22" s="1082" t="s">
        <v>23</v>
      </c>
      <c r="G22" s="1080" t="s">
        <v>23</v>
      </c>
    </row>
    <row r="23" spans="1:7" x14ac:dyDescent="0.25">
      <c r="A23" s="1079"/>
      <c r="B23" s="1084"/>
      <c r="C23" s="1078"/>
      <c r="D23" s="1078"/>
      <c r="E23" s="1084"/>
      <c r="F23" s="1078"/>
      <c r="G23" s="1077"/>
    </row>
    <row r="24" spans="1:7" x14ac:dyDescent="0.25">
      <c r="A24" s="1083" t="s">
        <v>92</v>
      </c>
      <c r="B24" s="1081" t="s">
        <v>23</v>
      </c>
      <c r="C24" s="1081" t="s">
        <v>23</v>
      </c>
      <c r="D24" s="1081" t="s">
        <v>23</v>
      </c>
      <c r="E24" s="1081" t="s">
        <v>23</v>
      </c>
      <c r="F24" s="1081" t="s">
        <v>23</v>
      </c>
      <c r="G24" s="1135" t="s">
        <v>23</v>
      </c>
    </row>
    <row r="25" spans="1:7" x14ac:dyDescent="0.25">
      <c r="A25" s="1079"/>
      <c r="B25" s="1084"/>
      <c r="C25" s="1078"/>
      <c r="D25" s="1078"/>
      <c r="E25" s="1084"/>
      <c r="F25" s="1078"/>
      <c r="G25" s="1077"/>
    </row>
    <row r="26" spans="1:7" x14ac:dyDescent="0.25">
      <c r="A26" s="1083" t="s">
        <v>93</v>
      </c>
      <c r="B26" s="1081" t="s">
        <v>23</v>
      </c>
      <c r="C26" s="1081" t="s">
        <v>23</v>
      </c>
      <c r="D26" s="1081" t="s">
        <v>23</v>
      </c>
      <c r="E26" s="1081" t="s">
        <v>23</v>
      </c>
      <c r="F26" s="1081" t="s">
        <v>23</v>
      </c>
      <c r="G26" s="1135" t="s">
        <v>23</v>
      </c>
    </row>
    <row r="27" spans="1:7" x14ac:dyDescent="0.25">
      <c r="A27" s="1085"/>
      <c r="B27" s="1084"/>
      <c r="C27" s="1078"/>
      <c r="D27" s="1078"/>
      <c r="E27" s="1084"/>
      <c r="F27" s="1078"/>
      <c r="G27" s="1077"/>
    </row>
    <row r="28" spans="1:7" x14ac:dyDescent="0.25">
      <c r="A28" s="1085" t="s">
        <v>94</v>
      </c>
      <c r="B28" s="1084" t="s">
        <v>23</v>
      </c>
      <c r="C28" s="1084" t="s">
        <v>23</v>
      </c>
      <c r="D28" s="1084" t="s">
        <v>23</v>
      </c>
      <c r="E28" s="1084" t="s">
        <v>23</v>
      </c>
      <c r="F28" s="1084" t="s">
        <v>23</v>
      </c>
      <c r="G28" s="1086" t="s">
        <v>23</v>
      </c>
    </row>
    <row r="29" spans="1:7" x14ac:dyDescent="0.25">
      <c r="A29" s="1085" t="s">
        <v>95</v>
      </c>
      <c r="B29" s="1084" t="s">
        <v>23</v>
      </c>
      <c r="C29" s="1084" t="s">
        <v>23</v>
      </c>
      <c r="D29" s="1084" t="s">
        <v>23</v>
      </c>
      <c r="E29" s="1084" t="s">
        <v>23</v>
      </c>
      <c r="F29" s="1084" t="s">
        <v>23</v>
      </c>
      <c r="G29" s="1086" t="s">
        <v>23</v>
      </c>
    </row>
    <row r="30" spans="1:7" x14ac:dyDescent="0.25">
      <c r="A30" s="1085" t="s">
        <v>96</v>
      </c>
      <c r="B30" s="1084" t="s">
        <v>23</v>
      </c>
      <c r="C30" s="1084" t="s">
        <v>23</v>
      </c>
      <c r="D30" s="1084" t="s">
        <v>23</v>
      </c>
      <c r="E30" s="1084" t="s">
        <v>23</v>
      </c>
      <c r="F30" s="1084" t="s">
        <v>23</v>
      </c>
      <c r="G30" s="1086" t="s">
        <v>23</v>
      </c>
    </row>
    <row r="31" spans="1:7" x14ac:dyDescent="0.25">
      <c r="A31" s="1083" t="s">
        <v>97</v>
      </c>
      <c r="B31" s="1081" t="s">
        <v>23</v>
      </c>
      <c r="C31" s="1081" t="s">
        <v>23</v>
      </c>
      <c r="D31" s="1081" t="s">
        <v>23</v>
      </c>
      <c r="E31" s="1081" t="s">
        <v>23</v>
      </c>
      <c r="F31" s="1081" t="s">
        <v>23</v>
      </c>
      <c r="G31" s="1135" t="s">
        <v>23</v>
      </c>
    </row>
    <row r="32" spans="1:7" x14ac:dyDescent="0.25">
      <c r="A32" s="1085"/>
      <c r="B32" s="1084"/>
      <c r="C32" s="1078"/>
      <c r="D32" s="1078"/>
      <c r="E32" s="1084"/>
      <c r="F32" s="1078"/>
      <c r="G32" s="1077"/>
    </row>
    <row r="33" spans="1:7" x14ac:dyDescent="0.25">
      <c r="A33" s="1085" t="s">
        <v>98</v>
      </c>
      <c r="B33" s="1084" t="s">
        <v>23</v>
      </c>
      <c r="C33" s="1078" t="s">
        <v>23</v>
      </c>
      <c r="D33" s="1078" t="s">
        <v>23</v>
      </c>
      <c r="E33" s="1084" t="s">
        <v>23</v>
      </c>
      <c r="F33" s="1078">
        <v>300</v>
      </c>
      <c r="G33" s="1077">
        <v>306</v>
      </c>
    </row>
    <row r="34" spans="1:7" x14ac:dyDescent="0.25">
      <c r="A34" s="1085" t="s">
        <v>99</v>
      </c>
      <c r="B34" s="1084" t="s">
        <v>23</v>
      </c>
      <c r="C34" s="1084" t="s">
        <v>23</v>
      </c>
      <c r="D34" s="1084" t="s">
        <v>23</v>
      </c>
      <c r="E34" s="1084" t="s">
        <v>23</v>
      </c>
      <c r="F34" s="1084" t="s">
        <v>23</v>
      </c>
      <c r="G34" s="1086" t="s">
        <v>23</v>
      </c>
    </row>
    <row r="35" spans="1:7" x14ac:dyDescent="0.25">
      <c r="A35" s="1085" t="s">
        <v>100</v>
      </c>
      <c r="B35" s="1084" t="s">
        <v>23</v>
      </c>
      <c r="C35" s="1084" t="s">
        <v>23</v>
      </c>
      <c r="D35" s="1084" t="s">
        <v>23</v>
      </c>
      <c r="E35" s="1084" t="s">
        <v>23</v>
      </c>
      <c r="F35" s="1084" t="s">
        <v>23</v>
      </c>
      <c r="G35" s="1086" t="s">
        <v>23</v>
      </c>
    </row>
    <row r="36" spans="1:7" x14ac:dyDescent="0.25">
      <c r="A36" s="1085" t="s">
        <v>101</v>
      </c>
      <c r="B36" s="1084" t="s">
        <v>23</v>
      </c>
      <c r="C36" s="1084" t="s">
        <v>23</v>
      </c>
      <c r="D36" s="1084" t="s">
        <v>23</v>
      </c>
      <c r="E36" s="1084" t="s">
        <v>23</v>
      </c>
      <c r="F36" s="1084" t="s">
        <v>23</v>
      </c>
      <c r="G36" s="1086" t="s">
        <v>23</v>
      </c>
    </row>
    <row r="37" spans="1:7" x14ac:dyDescent="0.25">
      <c r="A37" s="1083" t="s">
        <v>102</v>
      </c>
      <c r="B37" s="1081" t="s">
        <v>23</v>
      </c>
      <c r="C37" s="1082" t="s">
        <v>23</v>
      </c>
      <c r="D37" s="1082" t="s">
        <v>23</v>
      </c>
      <c r="E37" s="1081" t="s">
        <v>23</v>
      </c>
      <c r="F37" s="1082">
        <v>300</v>
      </c>
      <c r="G37" s="1080">
        <v>306</v>
      </c>
    </row>
    <row r="38" spans="1:7" x14ac:dyDescent="0.25">
      <c r="A38" s="1079"/>
      <c r="B38" s="1084"/>
      <c r="C38" s="1078"/>
      <c r="D38" s="1078"/>
      <c r="E38" s="1084"/>
      <c r="F38" s="1078"/>
      <c r="G38" s="1077"/>
    </row>
    <row r="39" spans="1:7" x14ac:dyDescent="0.25">
      <c r="A39" s="1083" t="s">
        <v>103</v>
      </c>
      <c r="B39" s="1081" t="s">
        <v>23</v>
      </c>
      <c r="C39" s="1082" t="s">
        <v>23</v>
      </c>
      <c r="D39" s="1082" t="s">
        <v>23</v>
      </c>
      <c r="E39" s="1081" t="s">
        <v>23</v>
      </c>
      <c r="F39" s="1082">
        <v>5</v>
      </c>
      <c r="G39" s="1080">
        <v>4</v>
      </c>
    </row>
    <row r="40" spans="1:7" x14ac:dyDescent="0.25">
      <c r="A40" s="1085"/>
      <c r="B40" s="1084"/>
      <c r="C40" s="1078"/>
      <c r="D40" s="1078"/>
      <c r="E40" s="1084"/>
      <c r="F40" s="1078"/>
      <c r="G40" s="1077"/>
    </row>
    <row r="41" spans="1:7" x14ac:dyDescent="0.25">
      <c r="A41" s="1085" t="s">
        <v>161</v>
      </c>
      <c r="B41" s="1084" t="s">
        <v>23</v>
      </c>
      <c r="C41" s="1084" t="s">
        <v>23</v>
      </c>
      <c r="D41" s="1084" t="s">
        <v>23</v>
      </c>
      <c r="E41" s="1084" t="s">
        <v>23</v>
      </c>
      <c r="F41" s="1084" t="s">
        <v>23</v>
      </c>
      <c r="G41" s="1086" t="s">
        <v>23</v>
      </c>
    </row>
    <row r="42" spans="1:7" x14ac:dyDescent="0.25">
      <c r="A42" s="1085" t="s">
        <v>105</v>
      </c>
      <c r="B42" s="1084" t="s">
        <v>23</v>
      </c>
      <c r="C42" s="1084" t="s">
        <v>23</v>
      </c>
      <c r="D42" s="1084" t="s">
        <v>23</v>
      </c>
      <c r="E42" s="1084" t="s">
        <v>23</v>
      </c>
      <c r="F42" s="1084" t="s">
        <v>23</v>
      </c>
      <c r="G42" s="1086" t="s">
        <v>23</v>
      </c>
    </row>
    <row r="43" spans="1:7" x14ac:dyDescent="0.25">
      <c r="A43" s="1085" t="s">
        <v>106</v>
      </c>
      <c r="B43" s="1084" t="s">
        <v>23</v>
      </c>
      <c r="C43" s="1084" t="s">
        <v>23</v>
      </c>
      <c r="D43" s="1084" t="s">
        <v>23</v>
      </c>
      <c r="E43" s="1084" t="s">
        <v>23</v>
      </c>
      <c r="F43" s="1084" t="s">
        <v>23</v>
      </c>
      <c r="G43" s="1086" t="s">
        <v>23</v>
      </c>
    </row>
    <row r="44" spans="1:7" x14ac:dyDescent="0.25">
      <c r="A44" s="1085" t="s">
        <v>107</v>
      </c>
      <c r="B44" s="1084" t="s">
        <v>23</v>
      </c>
      <c r="C44" s="1078" t="s">
        <v>23</v>
      </c>
      <c r="D44" s="1078">
        <v>8</v>
      </c>
      <c r="E44" s="1084">
        <v>3</v>
      </c>
      <c r="F44" s="1078" t="s">
        <v>23</v>
      </c>
      <c r="G44" s="1077" t="s">
        <v>23</v>
      </c>
    </row>
    <row r="45" spans="1:7" x14ac:dyDescent="0.25">
      <c r="A45" s="1085" t="s">
        <v>108</v>
      </c>
      <c r="B45" s="1084" t="s">
        <v>23</v>
      </c>
      <c r="C45" s="1084" t="s">
        <v>23</v>
      </c>
      <c r="D45" s="1084" t="s">
        <v>23</v>
      </c>
      <c r="E45" s="1084" t="s">
        <v>23</v>
      </c>
      <c r="F45" s="1084" t="s">
        <v>23</v>
      </c>
      <c r="G45" s="1086" t="s">
        <v>23</v>
      </c>
    </row>
    <row r="46" spans="1:7" x14ac:dyDescent="0.25">
      <c r="A46" s="1085" t="s">
        <v>109</v>
      </c>
      <c r="B46" s="1084" t="s">
        <v>23</v>
      </c>
      <c r="C46" s="1084" t="s">
        <v>23</v>
      </c>
      <c r="D46" s="1084" t="s">
        <v>23</v>
      </c>
      <c r="E46" s="1084" t="s">
        <v>23</v>
      </c>
      <c r="F46" s="1084" t="s">
        <v>23</v>
      </c>
      <c r="G46" s="1086" t="s">
        <v>23</v>
      </c>
    </row>
    <row r="47" spans="1:7" x14ac:dyDescent="0.25">
      <c r="A47" s="1085" t="s">
        <v>110</v>
      </c>
      <c r="B47" s="1084" t="s">
        <v>23</v>
      </c>
      <c r="C47" s="1084" t="s">
        <v>23</v>
      </c>
      <c r="D47" s="1084" t="s">
        <v>23</v>
      </c>
      <c r="E47" s="1084" t="s">
        <v>23</v>
      </c>
      <c r="F47" s="1084" t="s">
        <v>23</v>
      </c>
      <c r="G47" s="1086" t="s">
        <v>23</v>
      </c>
    </row>
    <row r="48" spans="1:7" x14ac:dyDescent="0.25">
      <c r="A48" s="1085" t="s">
        <v>111</v>
      </c>
      <c r="B48" s="1084" t="s">
        <v>23</v>
      </c>
      <c r="C48" s="1084" t="s">
        <v>23</v>
      </c>
      <c r="D48" s="1084" t="s">
        <v>23</v>
      </c>
      <c r="E48" s="1084" t="s">
        <v>23</v>
      </c>
      <c r="F48" s="1084" t="s">
        <v>23</v>
      </c>
      <c r="G48" s="1086" t="s">
        <v>23</v>
      </c>
    </row>
    <row r="49" spans="1:7" x14ac:dyDescent="0.25">
      <c r="A49" s="1085" t="s">
        <v>112</v>
      </c>
      <c r="B49" s="1084" t="s">
        <v>23</v>
      </c>
      <c r="C49" s="1084" t="s">
        <v>23</v>
      </c>
      <c r="D49" s="1084" t="s">
        <v>23</v>
      </c>
      <c r="E49" s="1084" t="s">
        <v>23</v>
      </c>
      <c r="F49" s="1084" t="s">
        <v>23</v>
      </c>
      <c r="G49" s="1086" t="s">
        <v>23</v>
      </c>
    </row>
    <row r="50" spans="1:7" x14ac:dyDescent="0.25">
      <c r="A50" s="1083" t="s">
        <v>113</v>
      </c>
      <c r="B50" s="1081" t="s">
        <v>23</v>
      </c>
      <c r="C50" s="1082" t="s">
        <v>23</v>
      </c>
      <c r="D50" s="1082">
        <v>8</v>
      </c>
      <c r="E50" s="1081">
        <v>3</v>
      </c>
      <c r="F50" s="1082" t="s">
        <v>23</v>
      </c>
      <c r="G50" s="1080" t="s">
        <v>23</v>
      </c>
    </row>
    <row r="51" spans="1:7" x14ac:dyDescent="0.25">
      <c r="A51" s="1079"/>
      <c r="B51" s="1084"/>
      <c r="C51" s="1078"/>
      <c r="D51" s="1078"/>
      <c r="E51" s="1084"/>
      <c r="F51" s="1078"/>
      <c r="G51" s="1077"/>
    </row>
    <row r="52" spans="1:7" x14ac:dyDescent="0.25">
      <c r="A52" s="1083" t="s">
        <v>114</v>
      </c>
      <c r="B52" s="1081" t="s">
        <v>23</v>
      </c>
      <c r="C52" s="1081" t="s">
        <v>23</v>
      </c>
      <c r="D52" s="1081" t="s">
        <v>23</v>
      </c>
      <c r="E52" s="1081" t="s">
        <v>23</v>
      </c>
      <c r="F52" s="1081" t="s">
        <v>23</v>
      </c>
      <c r="G52" s="1135" t="s">
        <v>23</v>
      </c>
    </row>
    <row r="53" spans="1:7" x14ac:dyDescent="0.25">
      <c r="A53" s="1085"/>
      <c r="B53" s="1084"/>
      <c r="C53" s="1078"/>
      <c r="D53" s="1078"/>
      <c r="E53" s="1084"/>
      <c r="F53" s="1078"/>
      <c r="G53" s="1077"/>
    </row>
    <row r="54" spans="1:7" x14ac:dyDescent="0.25">
      <c r="A54" s="1085" t="s">
        <v>115</v>
      </c>
      <c r="B54" s="1084" t="s">
        <v>23</v>
      </c>
      <c r="C54" s="1078" t="s">
        <v>23</v>
      </c>
      <c r="D54" s="1078" t="s">
        <v>23</v>
      </c>
      <c r="E54" s="1084" t="s">
        <v>23</v>
      </c>
      <c r="F54" s="1078">
        <v>200</v>
      </c>
      <c r="G54" s="1077">
        <v>70</v>
      </c>
    </row>
    <row r="55" spans="1:7" x14ac:dyDescent="0.25">
      <c r="A55" s="1085" t="s">
        <v>116</v>
      </c>
      <c r="B55" s="1084" t="s">
        <v>23</v>
      </c>
      <c r="C55" s="1084" t="s">
        <v>23</v>
      </c>
      <c r="D55" s="1084" t="s">
        <v>23</v>
      </c>
      <c r="E55" s="1084" t="s">
        <v>23</v>
      </c>
      <c r="F55" s="1084" t="s">
        <v>23</v>
      </c>
      <c r="G55" s="1086" t="s">
        <v>23</v>
      </c>
    </row>
    <row r="56" spans="1:7" x14ac:dyDescent="0.25">
      <c r="A56" s="1085" t="s">
        <v>117</v>
      </c>
      <c r="B56" s="1084" t="s">
        <v>23</v>
      </c>
      <c r="C56" s="1084" t="s">
        <v>23</v>
      </c>
      <c r="D56" s="1084" t="s">
        <v>23</v>
      </c>
      <c r="E56" s="1084" t="s">
        <v>23</v>
      </c>
      <c r="F56" s="1084" t="s">
        <v>23</v>
      </c>
      <c r="G56" s="1086" t="s">
        <v>23</v>
      </c>
    </row>
    <row r="57" spans="1:7" x14ac:dyDescent="0.25">
      <c r="A57" s="1085" t="s">
        <v>118</v>
      </c>
      <c r="B57" s="1084" t="s">
        <v>23</v>
      </c>
      <c r="C57" s="1084" t="s">
        <v>23</v>
      </c>
      <c r="D57" s="1084" t="s">
        <v>23</v>
      </c>
      <c r="E57" s="1084" t="s">
        <v>23</v>
      </c>
      <c r="F57" s="1084" t="s">
        <v>23</v>
      </c>
      <c r="G57" s="1086" t="s">
        <v>23</v>
      </c>
    </row>
    <row r="58" spans="1:7" x14ac:dyDescent="0.25">
      <c r="A58" s="1085" t="s">
        <v>119</v>
      </c>
      <c r="B58" s="1084" t="s">
        <v>23</v>
      </c>
      <c r="C58" s="1084" t="s">
        <v>23</v>
      </c>
      <c r="D58" s="1084" t="s">
        <v>23</v>
      </c>
      <c r="E58" s="1084" t="s">
        <v>23</v>
      </c>
      <c r="F58" s="1084" t="s">
        <v>23</v>
      </c>
      <c r="G58" s="1086" t="s">
        <v>23</v>
      </c>
    </row>
    <row r="59" spans="1:7" x14ac:dyDescent="0.25">
      <c r="A59" s="1083" t="s">
        <v>176</v>
      </c>
      <c r="B59" s="1081" t="s">
        <v>23</v>
      </c>
      <c r="C59" s="1082" t="s">
        <v>23</v>
      </c>
      <c r="D59" s="1082" t="s">
        <v>23</v>
      </c>
      <c r="E59" s="1081" t="s">
        <v>23</v>
      </c>
      <c r="F59" s="1082">
        <v>200</v>
      </c>
      <c r="G59" s="1080">
        <v>70</v>
      </c>
    </row>
    <row r="60" spans="1:7" x14ac:dyDescent="0.25">
      <c r="A60" s="1085"/>
      <c r="B60" s="1084"/>
      <c r="C60" s="1078"/>
      <c r="D60" s="1078"/>
      <c r="E60" s="1084"/>
      <c r="F60" s="1078"/>
      <c r="G60" s="1077"/>
    </row>
    <row r="61" spans="1:7" x14ac:dyDescent="0.25">
      <c r="A61" s="1085" t="s">
        <v>121</v>
      </c>
      <c r="B61" s="1084" t="s">
        <v>23</v>
      </c>
      <c r="C61" s="1078" t="s">
        <v>23</v>
      </c>
      <c r="D61" s="1078" t="s">
        <v>23</v>
      </c>
      <c r="E61" s="1084" t="s">
        <v>23</v>
      </c>
      <c r="F61" s="1078">
        <v>600</v>
      </c>
      <c r="G61" s="1077">
        <v>900</v>
      </c>
    </row>
    <row r="62" spans="1:7" x14ac:dyDescent="0.25">
      <c r="A62" s="1085" t="s">
        <v>122</v>
      </c>
      <c r="B62" s="1084" t="s">
        <v>23</v>
      </c>
      <c r="C62" s="1084" t="s">
        <v>23</v>
      </c>
      <c r="D62" s="1084" t="s">
        <v>23</v>
      </c>
      <c r="E62" s="1084" t="s">
        <v>23</v>
      </c>
      <c r="F62" s="1084" t="s">
        <v>23</v>
      </c>
      <c r="G62" s="1086" t="s">
        <v>23</v>
      </c>
    </row>
    <row r="63" spans="1:7" x14ac:dyDescent="0.25">
      <c r="A63" s="1085" t="s">
        <v>123</v>
      </c>
      <c r="B63" s="1084" t="s">
        <v>23</v>
      </c>
      <c r="C63" s="1084" t="s">
        <v>23</v>
      </c>
      <c r="D63" s="1084" t="s">
        <v>23</v>
      </c>
      <c r="E63" s="1084" t="s">
        <v>23</v>
      </c>
      <c r="F63" s="1084" t="s">
        <v>23</v>
      </c>
      <c r="G63" s="1086" t="s">
        <v>23</v>
      </c>
    </row>
    <row r="64" spans="1:7" x14ac:dyDescent="0.25">
      <c r="A64" s="1083" t="s">
        <v>124</v>
      </c>
      <c r="B64" s="1081" t="s">
        <v>23</v>
      </c>
      <c r="C64" s="1082" t="s">
        <v>23</v>
      </c>
      <c r="D64" s="1082" t="s">
        <v>23</v>
      </c>
      <c r="E64" s="1081" t="s">
        <v>23</v>
      </c>
      <c r="F64" s="1082">
        <v>600</v>
      </c>
      <c r="G64" s="1080">
        <v>900</v>
      </c>
    </row>
    <row r="65" spans="1:7" x14ac:dyDescent="0.25">
      <c r="A65" s="1079"/>
      <c r="B65" s="1084"/>
      <c r="C65" s="1078"/>
      <c r="D65" s="1078"/>
      <c r="E65" s="1084"/>
      <c r="F65" s="1078"/>
      <c r="G65" s="1077"/>
    </row>
    <row r="66" spans="1:7" x14ac:dyDescent="0.25">
      <c r="A66" s="1083" t="s">
        <v>125</v>
      </c>
      <c r="B66" s="1081">
        <v>500</v>
      </c>
      <c r="C66" s="1082">
        <v>886</v>
      </c>
      <c r="D66" s="1082" t="s">
        <v>23</v>
      </c>
      <c r="E66" s="1081" t="s">
        <v>23</v>
      </c>
      <c r="F66" s="1082">
        <v>7000</v>
      </c>
      <c r="G66" s="1080">
        <v>12406</v>
      </c>
    </row>
    <row r="67" spans="1:7" x14ac:dyDescent="0.25">
      <c r="A67" s="1085"/>
      <c r="B67" s="1084"/>
      <c r="C67" s="1078"/>
      <c r="D67" s="1078"/>
      <c r="E67" s="1084"/>
      <c r="F67" s="1078"/>
      <c r="G67" s="1077"/>
    </row>
    <row r="68" spans="1:7" x14ac:dyDescent="0.25">
      <c r="A68" s="1085" t="s">
        <v>126</v>
      </c>
      <c r="B68" s="1084" t="s">
        <v>23</v>
      </c>
      <c r="C68" s="1078" t="s">
        <v>23</v>
      </c>
      <c r="D68" s="1078" t="s">
        <v>23</v>
      </c>
      <c r="E68" s="1084" t="s">
        <v>23</v>
      </c>
      <c r="F68" s="1078">
        <v>35</v>
      </c>
      <c r="G68" s="1077">
        <v>17</v>
      </c>
    </row>
    <row r="69" spans="1:7" x14ac:dyDescent="0.25">
      <c r="A69" s="1085" t="s">
        <v>127</v>
      </c>
      <c r="B69" s="1084" t="s">
        <v>23</v>
      </c>
      <c r="C69" s="1084" t="s">
        <v>23</v>
      </c>
      <c r="D69" s="1084" t="s">
        <v>23</v>
      </c>
      <c r="E69" s="1084" t="s">
        <v>23</v>
      </c>
      <c r="F69" s="1084" t="s">
        <v>23</v>
      </c>
      <c r="G69" s="1086" t="s">
        <v>23</v>
      </c>
    </row>
    <row r="70" spans="1:7" x14ac:dyDescent="0.25">
      <c r="A70" s="1083" t="s">
        <v>128</v>
      </c>
      <c r="B70" s="1081" t="s">
        <v>23</v>
      </c>
      <c r="C70" s="1082" t="s">
        <v>23</v>
      </c>
      <c r="D70" s="1082" t="s">
        <v>23</v>
      </c>
      <c r="E70" s="1081" t="s">
        <v>23</v>
      </c>
      <c r="F70" s="1082">
        <v>35</v>
      </c>
      <c r="G70" s="1080">
        <v>17</v>
      </c>
    </row>
    <row r="71" spans="1:7" x14ac:dyDescent="0.25">
      <c r="A71" s="1085"/>
      <c r="B71" s="1084"/>
      <c r="C71" s="1078"/>
      <c r="D71" s="1078"/>
      <c r="E71" s="1084"/>
      <c r="F71" s="1078"/>
      <c r="G71" s="1077"/>
    </row>
    <row r="72" spans="1:7" x14ac:dyDescent="0.25">
      <c r="A72" s="1085" t="s">
        <v>129</v>
      </c>
      <c r="B72" s="1084" t="s">
        <v>23</v>
      </c>
      <c r="C72" s="1078" t="s">
        <v>23</v>
      </c>
      <c r="D72" s="1078" t="s">
        <v>23</v>
      </c>
      <c r="E72" s="1084" t="s">
        <v>23</v>
      </c>
      <c r="F72" s="1078">
        <v>600</v>
      </c>
      <c r="G72" s="1077">
        <v>582</v>
      </c>
    </row>
    <row r="73" spans="1:7" x14ac:dyDescent="0.25">
      <c r="A73" s="1085" t="s">
        <v>130</v>
      </c>
      <c r="B73" s="1084">
        <v>4500</v>
      </c>
      <c r="C73" s="1078">
        <v>6755</v>
      </c>
      <c r="D73" s="1078" t="s">
        <v>23</v>
      </c>
      <c r="E73" s="1084" t="s">
        <v>23</v>
      </c>
      <c r="F73" s="1078">
        <v>7800</v>
      </c>
      <c r="G73" s="1077">
        <v>11720</v>
      </c>
    </row>
    <row r="74" spans="1:7" x14ac:dyDescent="0.25">
      <c r="A74" s="1085" t="s">
        <v>131</v>
      </c>
      <c r="B74" s="1084" t="s">
        <v>23</v>
      </c>
      <c r="C74" s="1078" t="s">
        <v>23</v>
      </c>
      <c r="D74" s="1078" t="s">
        <v>23</v>
      </c>
      <c r="E74" s="1084" t="s">
        <v>23</v>
      </c>
      <c r="F74" s="1078">
        <v>400</v>
      </c>
      <c r="G74" s="1077">
        <v>520</v>
      </c>
    </row>
    <row r="75" spans="1:7" x14ac:dyDescent="0.25">
      <c r="A75" s="1085" t="s">
        <v>132</v>
      </c>
      <c r="B75" s="1084" t="s">
        <v>23</v>
      </c>
      <c r="C75" s="1084" t="s">
        <v>23</v>
      </c>
      <c r="D75" s="1084" t="s">
        <v>23</v>
      </c>
      <c r="E75" s="1084" t="s">
        <v>23</v>
      </c>
      <c r="F75" s="1084" t="s">
        <v>23</v>
      </c>
      <c r="G75" s="1086" t="s">
        <v>23</v>
      </c>
    </row>
    <row r="76" spans="1:7" x14ac:dyDescent="0.25">
      <c r="A76" s="1085" t="s">
        <v>133</v>
      </c>
      <c r="B76" s="1084" t="s">
        <v>23</v>
      </c>
      <c r="C76" s="1084" t="s">
        <v>23</v>
      </c>
      <c r="D76" s="1084" t="s">
        <v>23</v>
      </c>
      <c r="E76" s="1084" t="s">
        <v>23</v>
      </c>
      <c r="F76" s="1084" t="s">
        <v>23</v>
      </c>
      <c r="G76" s="1086" t="s">
        <v>23</v>
      </c>
    </row>
    <row r="77" spans="1:7" x14ac:dyDescent="0.25">
      <c r="A77" s="1085" t="s">
        <v>134</v>
      </c>
      <c r="B77" s="1084" t="s">
        <v>23</v>
      </c>
      <c r="C77" s="1084" t="s">
        <v>23</v>
      </c>
      <c r="D77" s="1084" t="s">
        <v>23</v>
      </c>
      <c r="E77" s="1084" t="s">
        <v>23</v>
      </c>
      <c r="F77" s="1084" t="s">
        <v>23</v>
      </c>
      <c r="G77" s="1086" t="s">
        <v>23</v>
      </c>
    </row>
    <row r="78" spans="1:7" x14ac:dyDescent="0.25">
      <c r="A78" s="1085" t="s">
        <v>135</v>
      </c>
      <c r="B78" s="1084" t="s">
        <v>23</v>
      </c>
      <c r="C78" s="1078" t="s">
        <v>23</v>
      </c>
      <c r="D78" s="1078" t="s">
        <v>23</v>
      </c>
      <c r="E78" s="1084" t="s">
        <v>23</v>
      </c>
      <c r="F78" s="1078">
        <v>170</v>
      </c>
      <c r="G78" s="1077">
        <v>298</v>
      </c>
    </row>
    <row r="79" spans="1:7" x14ac:dyDescent="0.25">
      <c r="A79" s="1085" t="s">
        <v>136</v>
      </c>
      <c r="B79" s="1084">
        <v>7140</v>
      </c>
      <c r="C79" s="1078">
        <v>9639</v>
      </c>
      <c r="D79" s="1078" t="s">
        <v>23</v>
      </c>
      <c r="E79" s="1084" t="s">
        <v>23</v>
      </c>
      <c r="F79" s="1078" t="s">
        <v>23</v>
      </c>
      <c r="G79" s="1077" t="s">
        <v>23</v>
      </c>
    </row>
    <row r="80" spans="1:7" x14ac:dyDescent="0.25">
      <c r="A80" s="1083" t="s">
        <v>137</v>
      </c>
      <c r="B80" s="1081">
        <v>11640</v>
      </c>
      <c r="C80" s="1082">
        <v>16394</v>
      </c>
      <c r="D80" s="1082" t="s">
        <v>23</v>
      </c>
      <c r="E80" s="1081" t="s">
        <v>23</v>
      </c>
      <c r="F80" s="1082">
        <v>8970</v>
      </c>
      <c r="G80" s="1080">
        <v>13120</v>
      </c>
    </row>
    <row r="81" spans="1:7" x14ac:dyDescent="0.25">
      <c r="A81" s="1085"/>
      <c r="B81" s="1084"/>
      <c r="C81" s="1078"/>
      <c r="D81" s="1078"/>
      <c r="E81" s="1084"/>
      <c r="F81" s="1078"/>
      <c r="G81" s="1077"/>
    </row>
    <row r="82" spans="1:7" x14ac:dyDescent="0.25">
      <c r="A82" s="1085" t="s">
        <v>138</v>
      </c>
      <c r="B82" s="1084" t="s">
        <v>23</v>
      </c>
      <c r="C82" s="1078" t="s">
        <v>23</v>
      </c>
      <c r="D82" s="1078" t="s">
        <v>23</v>
      </c>
      <c r="E82" s="1084" t="s">
        <v>23</v>
      </c>
      <c r="F82" s="1078">
        <v>1680</v>
      </c>
      <c r="G82" s="1077">
        <v>2640</v>
      </c>
    </row>
    <row r="83" spans="1:7" x14ac:dyDescent="0.25">
      <c r="A83" s="1085" t="s">
        <v>139</v>
      </c>
      <c r="B83" s="1084" t="s">
        <v>23</v>
      </c>
      <c r="C83" s="1078" t="s">
        <v>23</v>
      </c>
      <c r="D83" s="1078" t="s">
        <v>23</v>
      </c>
      <c r="E83" s="1084" t="s">
        <v>23</v>
      </c>
      <c r="F83" s="1078">
        <v>610</v>
      </c>
      <c r="G83" s="1077">
        <v>917</v>
      </c>
    </row>
    <row r="84" spans="1:7" x14ac:dyDescent="0.25">
      <c r="A84" s="1083" t="s">
        <v>140</v>
      </c>
      <c r="B84" s="1081" t="s">
        <v>23</v>
      </c>
      <c r="C84" s="1082" t="s">
        <v>23</v>
      </c>
      <c r="D84" s="1082" t="s">
        <v>23</v>
      </c>
      <c r="E84" s="1081" t="s">
        <v>23</v>
      </c>
      <c r="F84" s="1082">
        <v>2290</v>
      </c>
      <c r="G84" s="1080">
        <v>3557</v>
      </c>
    </row>
    <row r="85" spans="1:7" x14ac:dyDescent="0.25">
      <c r="A85" s="1079"/>
      <c r="B85" s="1078"/>
      <c r="C85" s="1078"/>
      <c r="D85" s="1078"/>
      <c r="E85" s="1078"/>
      <c r="F85" s="1078"/>
      <c r="G85" s="1077"/>
    </row>
    <row r="86" spans="1:7" ht="13.8" thickBot="1" x14ac:dyDescent="0.3">
      <c r="A86" s="1076" t="s">
        <v>141</v>
      </c>
      <c r="B86" s="1074">
        <v>12146</v>
      </c>
      <c r="C86" s="1075">
        <v>17283</v>
      </c>
      <c r="D86" s="1075">
        <v>8</v>
      </c>
      <c r="E86" s="1074">
        <v>3</v>
      </c>
      <c r="F86" s="1075">
        <v>25500</v>
      </c>
      <c r="G86" s="1073">
        <v>34898</v>
      </c>
    </row>
  </sheetData>
  <mergeCells count="6">
    <mergeCell ref="A1:G1"/>
    <mergeCell ref="B6:C6"/>
    <mergeCell ref="D6:E6"/>
    <mergeCell ref="F6:G6"/>
    <mergeCell ref="A3:G3"/>
    <mergeCell ref="A4:G4"/>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pageSetUpPr fitToPage="1"/>
  </sheetPr>
  <dimension ref="A1:F20"/>
  <sheetViews>
    <sheetView showGridLines="0" view="pageBreakPreview" zoomScale="75" zoomScaleNormal="75" zoomScaleSheetLayoutView="75" workbookViewId="0">
      <selection activeCell="K34" sqref="K34"/>
    </sheetView>
  </sheetViews>
  <sheetFormatPr baseColWidth="10" defaultColWidth="11.5546875" defaultRowHeight="13.2" x14ac:dyDescent="0.25"/>
  <cols>
    <col min="1" max="4" width="29" style="1104" customWidth="1"/>
    <col min="5" max="5" width="9.109375" style="1104" customWidth="1"/>
    <col min="6" max="6" width="11.5546875" style="1104"/>
    <col min="7" max="7" width="11.109375" style="1104" customWidth="1"/>
    <col min="8" max="11" width="12.6640625" style="1104" customWidth="1"/>
    <col min="12" max="15" width="12" style="1104" customWidth="1"/>
    <col min="16" max="16384" width="11.5546875" style="1104"/>
  </cols>
  <sheetData>
    <row r="1" spans="1:6" s="1124" customFormat="1" ht="17.399999999999999" x14ac:dyDescent="0.3">
      <c r="A1" s="2212" t="s">
        <v>0</v>
      </c>
      <c r="B1" s="2212"/>
      <c r="C1" s="2212"/>
      <c r="D1" s="2212"/>
    </row>
    <row r="2" spans="1:6" s="1120" customFormat="1" ht="12.75" customHeight="1" x14ac:dyDescent="0.25"/>
    <row r="3" spans="1:6" s="1120" customFormat="1" ht="13.8" x14ac:dyDescent="0.25">
      <c r="A3" s="2216" t="s">
        <v>837</v>
      </c>
      <c r="B3" s="2216"/>
      <c r="C3" s="2216"/>
      <c r="D3" s="2216"/>
      <c r="E3" s="1123"/>
      <c r="F3" s="1123"/>
    </row>
    <row r="4" spans="1:6" s="1120" customFormat="1" ht="20.25" customHeight="1" x14ac:dyDescent="0.25">
      <c r="A4" s="2222" t="s">
        <v>836</v>
      </c>
      <c r="B4" s="2222"/>
      <c r="C4" s="2222"/>
      <c r="D4" s="2222"/>
      <c r="E4" s="1123"/>
    </row>
    <row r="5" spans="1:6" s="1120" customFormat="1" ht="13.5" customHeight="1" thickBot="1" x14ac:dyDescent="0.3">
      <c r="A5" s="1122"/>
      <c r="B5" s="1121"/>
      <c r="C5" s="1121"/>
      <c r="D5" s="1121"/>
    </row>
    <row r="6" spans="1:6" x14ac:dyDescent="0.25">
      <c r="A6" s="2213" t="s">
        <v>2</v>
      </c>
      <c r="B6" s="1119"/>
      <c r="C6" s="1119"/>
      <c r="D6" s="1118"/>
    </row>
    <row r="7" spans="1:6" x14ac:dyDescent="0.25">
      <c r="A7" s="2214"/>
      <c r="B7" s="1117" t="s">
        <v>3</v>
      </c>
      <c r="C7" s="1117" t="s">
        <v>10</v>
      </c>
      <c r="D7" s="1115" t="s">
        <v>4</v>
      </c>
    </row>
    <row r="8" spans="1:6" x14ac:dyDescent="0.25">
      <c r="A8" s="2214"/>
      <c r="B8" s="1117" t="s">
        <v>511</v>
      </c>
      <c r="C8" s="1116" t="s">
        <v>821</v>
      </c>
      <c r="D8" s="1115" t="s">
        <v>816</v>
      </c>
    </row>
    <row r="9" spans="1:6" ht="37.5" customHeight="1" thickBot="1" x14ac:dyDescent="0.3">
      <c r="A9" s="2215"/>
      <c r="B9" s="1114"/>
      <c r="C9" s="1114"/>
      <c r="D9" s="1113" t="s">
        <v>815</v>
      </c>
    </row>
    <row r="10" spans="1:6" x14ac:dyDescent="0.25">
      <c r="A10" s="1112">
        <v>2009</v>
      </c>
      <c r="B10" s="1110">
        <v>23105</v>
      </c>
      <c r="C10" s="1110">
        <v>778.31638173555507</v>
      </c>
      <c r="D10" s="1109">
        <v>17983</v>
      </c>
    </row>
    <row r="11" spans="1:6" x14ac:dyDescent="0.25">
      <c r="A11" s="1112">
        <v>2010</v>
      </c>
      <c r="B11" s="1110">
        <v>19496</v>
      </c>
      <c r="C11" s="1110">
        <v>784.82765695527291</v>
      </c>
      <c r="D11" s="1109">
        <v>15301</v>
      </c>
    </row>
    <row r="12" spans="1:6" x14ac:dyDescent="0.25">
      <c r="A12" s="1111">
        <v>2011</v>
      </c>
      <c r="B12" s="1110">
        <v>17410</v>
      </c>
      <c r="C12" s="1110">
        <v>794.9454336588168</v>
      </c>
      <c r="D12" s="1109">
        <v>13840</v>
      </c>
    </row>
    <row r="13" spans="1:6" x14ac:dyDescent="0.25">
      <c r="A13" s="1111">
        <v>2012</v>
      </c>
      <c r="B13" s="1110">
        <v>16373</v>
      </c>
      <c r="C13" s="1110">
        <v>796.31099981677153</v>
      </c>
      <c r="D13" s="1109">
        <v>13038</v>
      </c>
    </row>
    <row r="14" spans="1:6" x14ac:dyDescent="0.25">
      <c r="A14" s="1111">
        <v>2013</v>
      </c>
      <c r="B14" s="1110">
        <v>15043</v>
      </c>
      <c r="C14" s="1110">
        <v>797.24788938376651</v>
      </c>
      <c r="D14" s="1109">
        <v>11993</v>
      </c>
    </row>
    <row r="15" spans="1:6" x14ac:dyDescent="0.25">
      <c r="A15" s="1111">
        <v>2014</v>
      </c>
      <c r="B15" s="1110">
        <v>14063</v>
      </c>
      <c r="C15" s="1110">
        <v>774.87022683637917</v>
      </c>
      <c r="D15" s="1109">
        <v>10897</v>
      </c>
    </row>
    <row r="16" spans="1:6" x14ac:dyDescent="0.25">
      <c r="A16" s="1111">
        <v>2015</v>
      </c>
      <c r="B16" s="1110">
        <v>14086</v>
      </c>
      <c r="C16" s="1110">
        <v>761.39429220502632</v>
      </c>
      <c r="D16" s="1109">
        <v>10725</v>
      </c>
    </row>
    <row r="17" spans="1:4" x14ac:dyDescent="0.25">
      <c r="A17" s="1111">
        <v>2016</v>
      </c>
      <c r="B17" s="1110">
        <v>12651</v>
      </c>
      <c r="C17" s="1110">
        <v>686.26986009011148</v>
      </c>
      <c r="D17" s="1109">
        <v>8682</v>
      </c>
    </row>
    <row r="18" spans="1:4" x14ac:dyDescent="0.25">
      <c r="A18" s="1111">
        <v>2017</v>
      </c>
      <c r="B18" s="1110">
        <v>12371</v>
      </c>
      <c r="C18" s="1110">
        <v>847.14251071053275</v>
      </c>
      <c r="D18" s="1109">
        <v>10480</v>
      </c>
    </row>
    <row r="19" spans="1:4" x14ac:dyDescent="0.25">
      <c r="A19" s="1111">
        <v>2018</v>
      </c>
      <c r="B19" s="1110">
        <v>12895</v>
      </c>
      <c r="C19" s="1110">
        <v>879.41062427297402</v>
      </c>
      <c r="D19" s="1109">
        <v>11340</v>
      </c>
    </row>
    <row r="20" spans="1:4" ht="13.8" thickBot="1" x14ac:dyDescent="0.3">
      <c r="A20" s="1108">
        <v>2019</v>
      </c>
      <c r="B20" s="1107">
        <v>10892</v>
      </c>
      <c r="C20" s="1106">
        <v>873.39331619537279</v>
      </c>
      <c r="D20" s="1105">
        <v>9513</v>
      </c>
    </row>
  </sheetData>
  <mergeCells count="4">
    <mergeCell ref="A1:D1"/>
    <mergeCell ref="A6:A9"/>
    <mergeCell ref="A4:D4"/>
    <mergeCell ref="A3:D3"/>
  </mergeCells>
  <printOptions horizontalCentered="1"/>
  <pageMargins left="0.78740157480314965" right="0.78740157480314965" top="0.59055118110236227" bottom="0.98425196850393704" header="0" footer="0"/>
  <pageSetup paperSize="9" scale="6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1">
    <pageSetUpPr fitToPage="1"/>
  </sheetPr>
  <dimension ref="A1:I23"/>
  <sheetViews>
    <sheetView showGridLines="0" view="pageBreakPreview" topLeftCell="A61" zoomScale="70" zoomScaleNormal="75" zoomScaleSheetLayoutView="70" workbookViewId="0">
      <selection activeCell="G20" sqref="G20"/>
    </sheetView>
  </sheetViews>
  <sheetFormatPr baseColWidth="10" defaultRowHeight="13.2" x14ac:dyDescent="0.25"/>
  <cols>
    <col min="1" max="7" width="21.88671875" customWidth="1"/>
    <col min="8" max="8" width="11.6640625" bestFit="1" customWidth="1"/>
  </cols>
  <sheetData>
    <row r="1" spans="1:9" s="2" customFormat="1" ht="17.399999999999999" x14ac:dyDescent="0.3">
      <c r="A1" s="1980" t="s">
        <v>0</v>
      </c>
      <c r="B1" s="1980"/>
      <c r="C1" s="1980"/>
      <c r="D1" s="1980"/>
      <c r="E1" s="1980"/>
      <c r="F1" s="1980"/>
      <c r="G1" s="1980"/>
    </row>
    <row r="2" spans="1:9" s="3" customFormat="1" ht="12.75" customHeight="1" x14ac:dyDescent="0.25"/>
    <row r="3" spans="1:9" s="3" customFormat="1" ht="36.75" customHeight="1" x14ac:dyDescent="0.25">
      <c r="A3" s="2017" t="s">
        <v>671</v>
      </c>
      <c r="B3" s="2017"/>
      <c r="C3" s="2017"/>
      <c r="D3" s="2017"/>
      <c r="E3" s="2017"/>
      <c r="F3" s="2017"/>
      <c r="G3" s="2017"/>
    </row>
    <row r="4" spans="1:9" s="3" customFormat="1" ht="13.5" customHeight="1" thickBot="1" x14ac:dyDescent="0.3">
      <c r="A4" s="5"/>
      <c r="B4" s="6"/>
      <c r="C4" s="6"/>
      <c r="D4" s="6"/>
      <c r="E4" s="6"/>
      <c r="F4" s="6"/>
      <c r="G4" s="6"/>
    </row>
    <row r="5" spans="1:9" x14ac:dyDescent="0.25">
      <c r="A5" s="2010" t="s">
        <v>2</v>
      </c>
      <c r="B5" s="82"/>
      <c r="C5" s="82"/>
      <c r="D5" s="82"/>
      <c r="E5" s="83"/>
      <c r="F5" s="83" t="s">
        <v>142</v>
      </c>
      <c r="G5" s="84"/>
    </row>
    <row r="6" spans="1:9" ht="13.2" customHeight="1" x14ac:dyDescent="0.25">
      <c r="A6" s="2011"/>
      <c r="B6" s="85" t="s">
        <v>3</v>
      </c>
      <c r="C6" s="85" t="s">
        <v>10</v>
      </c>
      <c r="D6" s="85" t="s">
        <v>4</v>
      </c>
      <c r="E6" s="86" t="s">
        <v>73</v>
      </c>
      <c r="F6" s="85" t="s">
        <v>143</v>
      </c>
      <c r="G6" s="87" t="s">
        <v>144</v>
      </c>
    </row>
    <row r="7" spans="1:9" x14ac:dyDescent="0.25">
      <c r="A7" s="2011"/>
      <c r="B7" s="85" t="s">
        <v>6</v>
      </c>
      <c r="C7" s="85" t="s">
        <v>145</v>
      </c>
      <c r="D7" s="86" t="s">
        <v>7</v>
      </c>
      <c r="E7" s="86" t="s">
        <v>7</v>
      </c>
      <c r="F7" s="85" t="s">
        <v>146</v>
      </c>
      <c r="G7" s="87" t="s">
        <v>8</v>
      </c>
    </row>
    <row r="8" spans="1:9" ht="13.8" thickBot="1" x14ac:dyDescent="0.3">
      <c r="A8" s="2012"/>
      <c r="B8" s="88"/>
      <c r="C8" s="88"/>
      <c r="D8" s="88"/>
      <c r="E8" s="89"/>
      <c r="F8" s="89" t="s">
        <v>147</v>
      </c>
      <c r="G8" s="90"/>
    </row>
    <row r="9" spans="1:9" x14ac:dyDescent="0.25">
      <c r="A9" s="883">
        <v>2009</v>
      </c>
      <c r="B9" s="688">
        <v>348.94900000000001</v>
      </c>
      <c r="C9" s="687">
        <v>100.74873405569295</v>
      </c>
      <c r="D9" s="688">
        <v>3515.6170000000002</v>
      </c>
      <c r="E9" s="689" t="s">
        <v>693</v>
      </c>
      <c r="F9" s="432">
        <v>14.42</v>
      </c>
      <c r="G9" s="456">
        <v>506951.97140000004</v>
      </c>
      <c r="H9" s="94"/>
    </row>
    <row r="10" spans="1:9" x14ac:dyDescent="0.25">
      <c r="A10" s="883">
        <v>2010</v>
      </c>
      <c r="B10" s="688">
        <v>314.99</v>
      </c>
      <c r="C10" s="687">
        <v>105.55322391187021</v>
      </c>
      <c r="D10" s="688">
        <v>3324.8209999999999</v>
      </c>
      <c r="E10" s="689">
        <v>159.90600000000001</v>
      </c>
      <c r="F10" s="432">
        <v>18.28</v>
      </c>
      <c r="G10" s="456">
        <v>607777.27879999997</v>
      </c>
      <c r="H10" s="94"/>
    </row>
    <row r="11" spans="1:9" x14ac:dyDescent="0.25">
      <c r="A11" s="883">
        <v>2011</v>
      </c>
      <c r="B11" s="688">
        <v>369.26400000000001</v>
      </c>
      <c r="C11" s="687">
        <v>113.73778651588023</v>
      </c>
      <c r="D11" s="688">
        <v>4199.9269999999997</v>
      </c>
      <c r="E11" s="689">
        <v>49.5</v>
      </c>
      <c r="F11" s="432">
        <v>21.69</v>
      </c>
      <c r="G11" s="456">
        <v>910964.16629999992</v>
      </c>
      <c r="H11" s="94"/>
    </row>
    <row r="12" spans="1:9" x14ac:dyDescent="0.25">
      <c r="A12" s="883">
        <v>2012</v>
      </c>
      <c r="B12" s="688">
        <v>390.43299999999999</v>
      </c>
      <c r="C12" s="687">
        <v>109.16382580365902</v>
      </c>
      <c r="D12" s="688">
        <v>4262.116</v>
      </c>
      <c r="E12" s="689">
        <v>292.62</v>
      </c>
      <c r="F12" s="432">
        <v>23.3</v>
      </c>
      <c r="G12" s="456">
        <v>993073.02800000005</v>
      </c>
      <c r="H12" s="94"/>
    </row>
    <row r="13" spans="1:9" x14ac:dyDescent="0.25">
      <c r="A13" s="883">
        <v>2013</v>
      </c>
      <c r="B13" s="688">
        <v>442.298</v>
      </c>
      <c r="C13" s="687">
        <v>110.52417148619257</v>
      </c>
      <c r="D13" s="688">
        <v>4888.4620000000004</v>
      </c>
      <c r="E13" s="432">
        <v>229.952</v>
      </c>
      <c r="F13" s="432">
        <v>19.89</v>
      </c>
      <c r="G13" s="456">
        <v>972315.09180000005</v>
      </c>
      <c r="H13" s="94"/>
    </row>
    <row r="14" spans="1:9" x14ac:dyDescent="0.25">
      <c r="A14" s="883">
        <v>2014</v>
      </c>
      <c r="B14" s="688">
        <v>421.60500000000002</v>
      </c>
      <c r="C14" s="687">
        <v>114.103129706716</v>
      </c>
      <c r="D14" s="688">
        <v>4810.6450000000004</v>
      </c>
      <c r="E14" s="432">
        <v>265.101</v>
      </c>
      <c r="F14" s="432">
        <v>16.97</v>
      </c>
      <c r="G14" s="456">
        <v>816366</v>
      </c>
      <c r="H14" s="94"/>
    </row>
    <row r="15" spans="1:9" x14ac:dyDescent="0.25">
      <c r="A15" s="883">
        <v>2015</v>
      </c>
      <c r="B15" s="688">
        <v>398.25700000000001</v>
      </c>
      <c r="C15" s="687">
        <v>114.60981225690949</v>
      </c>
      <c r="D15" s="688">
        <v>4564.4160000000002</v>
      </c>
      <c r="E15" s="432">
        <v>149.524</v>
      </c>
      <c r="F15" s="432">
        <v>17.29</v>
      </c>
      <c r="G15" s="456">
        <v>789188</v>
      </c>
      <c r="H15" s="94"/>
    </row>
    <row r="16" spans="1:9" x14ac:dyDescent="0.25">
      <c r="A16" s="883">
        <v>2016</v>
      </c>
      <c r="B16" s="688">
        <v>359.27499999999998</v>
      </c>
      <c r="C16" s="687">
        <v>113.27000208753739</v>
      </c>
      <c r="D16" s="688">
        <v>4069.5079999999998</v>
      </c>
      <c r="E16" s="432">
        <v>10.36</v>
      </c>
      <c r="F16" s="432">
        <v>16.88</v>
      </c>
      <c r="G16" s="456">
        <v>686933</v>
      </c>
      <c r="H16" s="94"/>
      <c r="I16" s="154"/>
    </row>
    <row r="17" spans="1:8" x14ac:dyDescent="0.25">
      <c r="A17" s="883">
        <v>2017</v>
      </c>
      <c r="B17" s="688">
        <v>333.62799999999999</v>
      </c>
      <c r="C17" s="687">
        <v>113.16930833143502</v>
      </c>
      <c r="D17" s="688">
        <v>3775.645</v>
      </c>
      <c r="E17" s="432">
        <v>10.36</v>
      </c>
      <c r="F17" s="690">
        <v>17.18</v>
      </c>
      <c r="G17" s="457">
        <v>648655.81099999999</v>
      </c>
      <c r="H17" s="94"/>
    </row>
    <row r="18" spans="1:8" x14ac:dyDescent="0.25">
      <c r="A18" s="883">
        <v>2018</v>
      </c>
      <c r="B18" s="783">
        <v>322.37299999999999</v>
      </c>
      <c r="C18" s="790">
        <v>119.19481470222381</v>
      </c>
      <c r="D18" s="783">
        <v>3842.5189999999998</v>
      </c>
      <c r="E18" s="784">
        <v>75.2</v>
      </c>
      <c r="F18" s="785">
        <v>17.64</v>
      </c>
      <c r="G18" s="793">
        <v>677820.35159999994</v>
      </c>
      <c r="H18" s="94"/>
    </row>
    <row r="19" spans="1:8" ht="13.8" thickBot="1" x14ac:dyDescent="0.3">
      <c r="A19" s="883">
        <v>2019</v>
      </c>
      <c r="B19" s="752">
        <v>356.82499999999999</v>
      </c>
      <c r="C19" s="696">
        <v>117.26922160723043</v>
      </c>
      <c r="D19" s="752">
        <v>4184.4589999999998</v>
      </c>
      <c r="E19" s="690">
        <v>15000</v>
      </c>
      <c r="F19" s="1888">
        <v>17.71</v>
      </c>
      <c r="G19" s="1887">
        <v>741067.68890000007</v>
      </c>
      <c r="H19" s="94"/>
    </row>
    <row r="20" spans="1:8" ht="13.2" customHeight="1" x14ac:dyDescent="0.25">
      <c r="A20" s="2027" t="s">
        <v>186</v>
      </c>
      <c r="B20" s="2027"/>
      <c r="C20" s="2027"/>
      <c r="D20" s="95"/>
      <c r="E20" s="95"/>
      <c r="F20" s="95"/>
      <c r="G20" s="95"/>
    </row>
    <row r="21" spans="1:8" x14ac:dyDescent="0.25">
      <c r="A21" s="120"/>
      <c r="B21" s="21"/>
      <c r="C21" s="21"/>
      <c r="D21" s="21"/>
      <c r="E21" s="21"/>
      <c r="F21" s="21"/>
      <c r="G21" s="21"/>
    </row>
    <row r="22" spans="1:8" x14ac:dyDescent="0.25">
      <c r="A22" s="21"/>
      <c r="B22" s="21"/>
      <c r="C22" s="21"/>
      <c r="D22" s="21"/>
      <c r="E22" s="21"/>
      <c r="F22" s="21"/>
      <c r="G22" s="21"/>
    </row>
    <row r="23" spans="1:8" x14ac:dyDescent="0.25">
      <c r="A23" s="21"/>
      <c r="B23" s="21"/>
      <c r="C23" s="21"/>
      <c r="D23" s="21"/>
      <c r="E23" s="21"/>
      <c r="F23" s="21"/>
      <c r="G23" s="21"/>
    </row>
  </sheetData>
  <mergeCells count="4">
    <mergeCell ref="A1:G1"/>
    <mergeCell ref="A3:G3"/>
    <mergeCell ref="A5:A8"/>
    <mergeCell ref="A20:C20"/>
  </mergeCells>
  <phoneticPr fontId="7" type="noConversion"/>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pageSetUpPr fitToPage="1"/>
  </sheetPr>
  <dimension ref="A1:F20"/>
  <sheetViews>
    <sheetView showGridLines="0" view="pageBreakPreview" zoomScale="75" zoomScaleNormal="75" zoomScaleSheetLayoutView="75" workbookViewId="0">
      <selection activeCell="K34" sqref="K34"/>
    </sheetView>
  </sheetViews>
  <sheetFormatPr baseColWidth="10" defaultColWidth="11.5546875" defaultRowHeight="13.2" x14ac:dyDescent="0.25"/>
  <cols>
    <col min="1" max="1" width="21.109375" style="1104" customWidth="1"/>
    <col min="2" max="5" width="21.5546875" style="1104" customWidth="1"/>
    <col min="6" max="6" width="8.5546875" style="1104" customWidth="1"/>
    <col min="7" max="8" width="13.5546875" style="1104" customWidth="1"/>
    <col min="9" max="10" width="11.5546875" style="1104"/>
    <col min="11" max="11" width="11.109375" style="1104" customWidth="1"/>
    <col min="12" max="15" width="12.6640625" style="1104" customWidth="1"/>
    <col min="16" max="19" width="12" style="1104" customWidth="1"/>
    <col min="20" max="16384" width="11.5546875" style="1104"/>
  </cols>
  <sheetData>
    <row r="1" spans="1:6" s="1124" customFormat="1" ht="17.399999999999999" x14ac:dyDescent="0.3">
      <c r="A1" s="2212" t="s">
        <v>0</v>
      </c>
      <c r="B1" s="2212"/>
      <c r="C1" s="2212"/>
      <c r="D1" s="2212"/>
      <c r="E1" s="2212"/>
      <c r="F1" s="1147"/>
    </row>
    <row r="2" spans="1:6" s="1120" customFormat="1" ht="12.75" customHeight="1" x14ac:dyDescent="0.25"/>
    <row r="3" spans="1:6" ht="13.8" x14ac:dyDescent="0.25">
      <c r="A3" s="2216" t="s">
        <v>841</v>
      </c>
      <c r="B3" s="2216"/>
      <c r="C3" s="2216"/>
      <c r="D3" s="2216"/>
      <c r="E3" s="2216"/>
    </row>
    <row r="4" spans="1:6" ht="31.5" customHeight="1" x14ac:dyDescent="0.25">
      <c r="A4" s="2222" t="s">
        <v>513</v>
      </c>
      <c r="B4" s="2222"/>
      <c r="C4" s="2222"/>
      <c r="D4" s="2222"/>
      <c r="E4" s="2222"/>
    </row>
    <row r="5" spans="1:6" ht="13.8" thickBot="1" x14ac:dyDescent="0.3">
      <c r="A5" s="1134"/>
      <c r="B5" s="1133"/>
      <c r="C5" s="1133"/>
      <c r="D5" s="1133"/>
      <c r="E5" s="1133"/>
    </row>
    <row r="6" spans="1:6" x14ac:dyDescent="0.25">
      <c r="A6" s="2213" t="s">
        <v>2</v>
      </c>
      <c r="B6" s="1146" t="s">
        <v>840</v>
      </c>
      <c r="C6" s="1145"/>
      <c r="D6" s="2223" t="s">
        <v>839</v>
      </c>
      <c r="E6" s="2224"/>
    </row>
    <row r="7" spans="1:6" ht="27" customHeight="1" x14ac:dyDescent="0.25">
      <c r="A7" s="2214"/>
      <c r="B7" s="1144" t="s">
        <v>838</v>
      </c>
      <c r="C7" s="1143"/>
      <c r="D7" s="2225"/>
      <c r="E7" s="2226"/>
    </row>
    <row r="8" spans="1:6" x14ac:dyDescent="0.25">
      <c r="A8" s="2214"/>
      <c r="B8" s="1142" t="s">
        <v>3</v>
      </c>
      <c r="C8" s="1142" t="s">
        <v>4</v>
      </c>
      <c r="D8" s="1142" t="s">
        <v>3</v>
      </c>
      <c r="E8" s="1141" t="s">
        <v>4</v>
      </c>
    </row>
    <row r="9" spans="1:6" ht="33.75" customHeight="1" thickBot="1" x14ac:dyDescent="0.3">
      <c r="A9" s="2215"/>
      <c r="B9" s="1127" t="s">
        <v>511</v>
      </c>
      <c r="C9" s="1127" t="s">
        <v>825</v>
      </c>
      <c r="D9" s="1127" t="s">
        <v>511</v>
      </c>
      <c r="E9" s="1113" t="s">
        <v>825</v>
      </c>
    </row>
    <row r="10" spans="1:6" x14ac:dyDescent="0.25">
      <c r="A10" s="1112">
        <v>2009</v>
      </c>
      <c r="B10" s="1110">
        <v>1160</v>
      </c>
      <c r="C10" s="1110">
        <v>836</v>
      </c>
      <c r="D10" s="1110">
        <v>21945</v>
      </c>
      <c r="E10" s="1109">
        <v>17147</v>
      </c>
    </row>
    <row r="11" spans="1:6" x14ac:dyDescent="0.25">
      <c r="A11" s="1112">
        <v>2010</v>
      </c>
      <c r="B11" s="1110">
        <v>1050</v>
      </c>
      <c r="C11" s="1110">
        <v>741</v>
      </c>
      <c r="D11" s="1110">
        <v>18446</v>
      </c>
      <c r="E11" s="1109">
        <v>14560</v>
      </c>
    </row>
    <row r="12" spans="1:6" x14ac:dyDescent="0.25">
      <c r="A12" s="1111">
        <v>2011</v>
      </c>
      <c r="B12" s="1110">
        <v>1050</v>
      </c>
      <c r="C12" s="1110">
        <v>741</v>
      </c>
      <c r="D12" s="1110">
        <v>16360</v>
      </c>
      <c r="E12" s="1109">
        <v>13099</v>
      </c>
    </row>
    <row r="13" spans="1:6" x14ac:dyDescent="0.25">
      <c r="A13" s="1111">
        <v>2012</v>
      </c>
      <c r="B13" s="1110">
        <v>1050</v>
      </c>
      <c r="C13" s="1110">
        <v>741</v>
      </c>
      <c r="D13" s="1110">
        <v>12133</v>
      </c>
      <c r="E13" s="1109">
        <v>9551</v>
      </c>
    </row>
    <row r="14" spans="1:6" x14ac:dyDescent="0.25">
      <c r="A14" s="1111">
        <v>2013</v>
      </c>
      <c r="B14" s="1110">
        <v>950</v>
      </c>
      <c r="C14" s="1110">
        <v>662</v>
      </c>
      <c r="D14" s="1110">
        <v>14093</v>
      </c>
      <c r="E14" s="1109">
        <v>11331</v>
      </c>
    </row>
    <row r="15" spans="1:6" x14ac:dyDescent="0.25">
      <c r="A15" s="1111">
        <v>2014</v>
      </c>
      <c r="B15" s="1110">
        <v>1050</v>
      </c>
      <c r="C15" s="1110">
        <v>739</v>
      </c>
      <c r="D15" s="1110">
        <v>13013</v>
      </c>
      <c r="E15" s="1109">
        <v>10158</v>
      </c>
    </row>
    <row r="16" spans="1:6" x14ac:dyDescent="0.25">
      <c r="A16" s="1111">
        <v>2015</v>
      </c>
      <c r="B16" s="1110">
        <v>1070</v>
      </c>
      <c r="C16" s="1110">
        <v>756</v>
      </c>
      <c r="D16" s="1110">
        <v>13016</v>
      </c>
      <c r="E16" s="1109">
        <v>9969</v>
      </c>
    </row>
    <row r="17" spans="1:5" x14ac:dyDescent="0.25">
      <c r="A17" s="1111">
        <v>2016</v>
      </c>
      <c r="B17" s="1110">
        <v>79</v>
      </c>
      <c r="C17" s="1110">
        <v>38</v>
      </c>
      <c r="D17" s="1110">
        <v>12572</v>
      </c>
      <c r="E17" s="1109">
        <v>8644</v>
      </c>
    </row>
    <row r="18" spans="1:5" x14ac:dyDescent="0.25">
      <c r="A18" s="1111">
        <v>2017</v>
      </c>
      <c r="B18" s="1110">
        <v>79</v>
      </c>
      <c r="C18" s="1110">
        <v>38</v>
      </c>
      <c r="D18" s="1110">
        <v>12292</v>
      </c>
      <c r="E18" s="1109">
        <v>10442</v>
      </c>
    </row>
    <row r="19" spans="1:5" x14ac:dyDescent="0.25">
      <c r="A19" s="1111">
        <v>2018</v>
      </c>
      <c r="B19" s="1110">
        <v>93</v>
      </c>
      <c r="C19" s="1110">
        <v>43</v>
      </c>
      <c r="D19" s="1110">
        <v>12802</v>
      </c>
      <c r="E19" s="1109">
        <v>11297</v>
      </c>
    </row>
    <row r="20" spans="1:5" ht="13.8" thickBot="1" x14ac:dyDescent="0.3">
      <c r="A20" s="1108">
        <v>2019</v>
      </c>
      <c r="B20" s="1107">
        <v>91</v>
      </c>
      <c r="C20" s="1107">
        <v>39</v>
      </c>
      <c r="D20" s="1107">
        <v>10801</v>
      </c>
      <c r="E20" s="1105">
        <v>9474</v>
      </c>
    </row>
  </sheetData>
  <mergeCells count="5">
    <mergeCell ref="A3:E3"/>
    <mergeCell ref="A1:E1"/>
    <mergeCell ref="A4:E4"/>
    <mergeCell ref="A6:A9"/>
    <mergeCell ref="D6:E7"/>
  </mergeCells>
  <printOptions horizontalCentered="1"/>
  <pageMargins left="0.78740157480314965" right="0.78740157480314965" top="0.59055118110236227" bottom="0.98425196850393704" header="0" footer="0"/>
  <pageSetup paperSize="9" scale="75" orientation="portrait" r:id="rId1"/>
  <headerFooter alignWithMargins="0"/>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I85"/>
  <sheetViews>
    <sheetView view="pageBreakPreview" topLeftCell="C1" zoomScale="60" zoomScaleNormal="75" workbookViewId="0">
      <selection activeCell="K34" sqref="K34"/>
    </sheetView>
  </sheetViews>
  <sheetFormatPr baseColWidth="10" defaultColWidth="11.44140625" defaultRowHeight="13.2" x14ac:dyDescent="0.25"/>
  <cols>
    <col min="1" max="1" width="30.6640625" style="1035" customWidth="1"/>
    <col min="2" max="9" width="17.33203125" style="1035" customWidth="1"/>
    <col min="10" max="10" width="6.109375" style="1035" customWidth="1"/>
    <col min="11" max="11" width="15.109375" style="1035" bestFit="1" customWidth="1"/>
    <col min="12" max="16384" width="11.44140625" style="1035"/>
  </cols>
  <sheetData>
    <row r="1" spans="1:9" s="1072" customFormat="1" ht="17.399999999999999" x14ac:dyDescent="0.3">
      <c r="A1" s="2201" t="s">
        <v>0</v>
      </c>
      <c r="B1" s="2201"/>
      <c r="C1" s="2201"/>
      <c r="D1" s="2201"/>
      <c r="E1" s="2201"/>
      <c r="F1" s="2201"/>
      <c r="G1" s="2201"/>
      <c r="H1" s="2201"/>
      <c r="I1" s="2201"/>
    </row>
    <row r="3" spans="1:9" s="1069" customFormat="1" ht="23.25" customHeight="1" x14ac:dyDescent="0.25">
      <c r="A3" s="2202" t="s">
        <v>844</v>
      </c>
      <c r="B3" s="2202"/>
      <c r="C3" s="2202"/>
      <c r="D3" s="2202"/>
      <c r="E3" s="2202"/>
      <c r="F3" s="2202"/>
      <c r="G3" s="2202"/>
      <c r="H3" s="2202"/>
      <c r="I3" s="2202"/>
    </row>
    <row r="4" spans="1:9" s="1069" customFormat="1" ht="23.25" customHeight="1" thickBot="1" x14ac:dyDescent="0.3">
      <c r="A4" s="1122"/>
      <c r="B4" s="1121"/>
      <c r="C4" s="1121"/>
      <c r="D4" s="1121"/>
      <c r="E4" s="1121"/>
      <c r="F4" s="1121"/>
      <c r="G4" s="1121"/>
      <c r="H4" s="1121"/>
      <c r="I4" s="1121"/>
    </row>
    <row r="5" spans="1:9" ht="24" customHeight="1" x14ac:dyDescent="0.25">
      <c r="A5" s="1099" t="s">
        <v>169</v>
      </c>
      <c r="B5" s="1098" t="s">
        <v>818</v>
      </c>
      <c r="C5" s="1098"/>
      <c r="D5" s="1098"/>
      <c r="E5" s="1098"/>
      <c r="F5" s="1098" t="s">
        <v>843</v>
      </c>
      <c r="G5" s="1098"/>
      <c r="H5" s="1098"/>
      <c r="I5" s="1097" t="s">
        <v>4</v>
      </c>
    </row>
    <row r="6" spans="1:9" ht="27" customHeight="1" x14ac:dyDescent="0.25">
      <c r="A6" s="1096" t="s">
        <v>156</v>
      </c>
      <c r="B6" s="2206" t="s">
        <v>17</v>
      </c>
      <c r="C6" s="1095" t="s">
        <v>18</v>
      </c>
      <c r="D6" s="1095"/>
      <c r="E6" s="2206" t="s">
        <v>19</v>
      </c>
      <c r="F6" s="2208" t="s">
        <v>17</v>
      </c>
      <c r="G6" s="1095" t="s">
        <v>18</v>
      </c>
      <c r="H6" s="1095"/>
      <c r="I6" s="1094" t="s">
        <v>816</v>
      </c>
    </row>
    <row r="7" spans="1:9" ht="31.5" customHeight="1" thickBot="1" x14ac:dyDescent="0.3">
      <c r="A7" s="1096"/>
      <c r="B7" s="2206"/>
      <c r="C7" s="1148" t="s">
        <v>393</v>
      </c>
      <c r="D7" s="1148" t="s">
        <v>394</v>
      </c>
      <c r="E7" s="2227"/>
      <c r="F7" s="2208"/>
      <c r="G7" s="1148" t="s">
        <v>393</v>
      </c>
      <c r="H7" s="1148" t="s">
        <v>394</v>
      </c>
      <c r="I7" s="1094" t="s">
        <v>842</v>
      </c>
    </row>
    <row r="8" spans="1:9" ht="27.75" customHeight="1" x14ac:dyDescent="0.25">
      <c r="A8" s="1090" t="s">
        <v>81</v>
      </c>
      <c r="B8" s="1089" t="s">
        <v>23</v>
      </c>
      <c r="C8" s="1088">
        <v>475</v>
      </c>
      <c r="D8" s="1088">
        <v>425</v>
      </c>
      <c r="E8" s="1089">
        <v>900</v>
      </c>
      <c r="F8" s="1088" t="s">
        <v>23</v>
      </c>
      <c r="G8" s="1088">
        <v>260</v>
      </c>
      <c r="H8" s="1088">
        <v>325</v>
      </c>
      <c r="I8" s="1087">
        <v>262</v>
      </c>
    </row>
    <row r="9" spans="1:9" x14ac:dyDescent="0.25">
      <c r="A9" s="1085" t="s">
        <v>82</v>
      </c>
      <c r="B9" s="1084" t="s">
        <v>554</v>
      </c>
      <c r="C9" s="1084" t="s">
        <v>554</v>
      </c>
      <c r="D9" s="1084" t="s">
        <v>554</v>
      </c>
      <c r="E9" s="1084" t="s">
        <v>554</v>
      </c>
      <c r="F9" s="1084" t="s">
        <v>554</v>
      </c>
      <c r="G9" s="1084" t="s">
        <v>554</v>
      </c>
      <c r="H9" s="1084" t="s">
        <v>554</v>
      </c>
      <c r="I9" s="1086" t="s">
        <v>554</v>
      </c>
    </row>
    <row r="10" spans="1:9" x14ac:dyDescent="0.25">
      <c r="A10" s="1085" t="s">
        <v>83</v>
      </c>
      <c r="B10" s="1084" t="s">
        <v>554</v>
      </c>
      <c r="C10" s="1084" t="s">
        <v>554</v>
      </c>
      <c r="D10" s="1084" t="s">
        <v>554</v>
      </c>
      <c r="E10" s="1084" t="s">
        <v>554</v>
      </c>
      <c r="F10" s="1084" t="s">
        <v>554</v>
      </c>
      <c r="G10" s="1084" t="s">
        <v>554</v>
      </c>
      <c r="H10" s="1084" t="s">
        <v>554</v>
      </c>
      <c r="I10" s="1086" t="s">
        <v>554</v>
      </c>
    </row>
    <row r="11" spans="1:9" x14ac:dyDescent="0.25">
      <c r="A11" s="1085" t="s">
        <v>84</v>
      </c>
      <c r="B11" s="1078" t="s">
        <v>23</v>
      </c>
      <c r="C11" s="1078">
        <v>440</v>
      </c>
      <c r="D11" s="1078">
        <v>360</v>
      </c>
      <c r="E11" s="1078">
        <v>800</v>
      </c>
      <c r="F11" s="1078" t="s">
        <v>23</v>
      </c>
      <c r="G11" s="1078">
        <v>600</v>
      </c>
      <c r="H11" s="1078">
        <v>975</v>
      </c>
      <c r="I11" s="1077">
        <v>615</v>
      </c>
    </row>
    <row r="12" spans="1:9" x14ac:dyDescent="0.25">
      <c r="A12" s="1083" t="s">
        <v>85</v>
      </c>
      <c r="B12" s="1081" t="s">
        <v>23</v>
      </c>
      <c r="C12" s="1082">
        <v>915</v>
      </c>
      <c r="D12" s="1082">
        <v>785</v>
      </c>
      <c r="E12" s="1081">
        <v>1700</v>
      </c>
      <c r="F12" s="1082" t="s">
        <v>23</v>
      </c>
      <c r="G12" s="1082">
        <v>423</v>
      </c>
      <c r="H12" s="1081">
        <v>623.08917197452229</v>
      </c>
      <c r="I12" s="1080">
        <v>877</v>
      </c>
    </row>
    <row r="13" spans="1:9" x14ac:dyDescent="0.25">
      <c r="A13" s="1079"/>
      <c r="B13" s="1084"/>
      <c r="C13" s="1078"/>
      <c r="D13" s="1078"/>
      <c r="E13" s="1084"/>
      <c r="F13" s="1078"/>
      <c r="G13" s="1078"/>
      <c r="H13" s="1084"/>
      <c r="I13" s="1077"/>
    </row>
    <row r="14" spans="1:9" x14ac:dyDescent="0.25">
      <c r="A14" s="1083" t="s">
        <v>86</v>
      </c>
      <c r="B14" s="1081" t="s">
        <v>554</v>
      </c>
      <c r="C14" s="1081" t="s">
        <v>554</v>
      </c>
      <c r="D14" s="1081" t="s">
        <v>554</v>
      </c>
      <c r="E14" s="1081" t="s">
        <v>554</v>
      </c>
      <c r="F14" s="1081" t="s">
        <v>554</v>
      </c>
      <c r="G14" s="1081" t="s">
        <v>554</v>
      </c>
      <c r="H14" s="1081" t="s">
        <v>554</v>
      </c>
      <c r="I14" s="1135" t="s">
        <v>554</v>
      </c>
    </row>
    <row r="15" spans="1:9" x14ac:dyDescent="0.25">
      <c r="A15" s="1079"/>
      <c r="B15" s="1084"/>
      <c r="C15" s="1078"/>
      <c r="D15" s="1078"/>
      <c r="E15" s="1084"/>
      <c r="F15" s="1078"/>
      <c r="G15" s="1078"/>
      <c r="H15" s="1078"/>
      <c r="I15" s="1077"/>
    </row>
    <row r="16" spans="1:9" x14ac:dyDescent="0.25">
      <c r="A16" s="1083" t="s">
        <v>87</v>
      </c>
      <c r="B16" s="1081" t="s">
        <v>554</v>
      </c>
      <c r="C16" s="1081" t="s">
        <v>554</v>
      </c>
      <c r="D16" s="1081" t="s">
        <v>554</v>
      </c>
      <c r="E16" s="1081" t="s">
        <v>554</v>
      </c>
      <c r="F16" s="1081" t="s">
        <v>554</v>
      </c>
      <c r="G16" s="1081" t="s">
        <v>554</v>
      </c>
      <c r="H16" s="1081" t="s">
        <v>554</v>
      </c>
      <c r="I16" s="1135" t="s">
        <v>554</v>
      </c>
    </row>
    <row r="17" spans="1:9" x14ac:dyDescent="0.25">
      <c r="A17" s="1085"/>
      <c r="B17" s="1084"/>
      <c r="C17" s="1078"/>
      <c r="D17" s="1078"/>
      <c r="E17" s="1084"/>
      <c r="F17" s="1078"/>
      <c r="G17" s="1078"/>
      <c r="H17" s="1078"/>
      <c r="I17" s="1077"/>
    </row>
    <row r="18" spans="1:9" x14ac:dyDescent="0.25">
      <c r="A18" s="1085" t="s">
        <v>160</v>
      </c>
      <c r="B18" s="1084" t="s">
        <v>554</v>
      </c>
      <c r="C18" s="1084" t="s">
        <v>554</v>
      </c>
      <c r="D18" s="1084" t="s">
        <v>554</v>
      </c>
      <c r="E18" s="1084" t="s">
        <v>554</v>
      </c>
      <c r="F18" s="1084" t="s">
        <v>554</v>
      </c>
      <c r="G18" s="1084" t="s">
        <v>554</v>
      </c>
      <c r="H18" s="1084" t="s">
        <v>554</v>
      </c>
      <c r="I18" s="1086" t="s">
        <v>554</v>
      </c>
    </row>
    <row r="19" spans="1:9" x14ac:dyDescent="0.25">
      <c r="A19" s="1085" t="s">
        <v>89</v>
      </c>
      <c r="B19" s="1084" t="s">
        <v>23</v>
      </c>
      <c r="C19" s="1078" t="s">
        <v>23</v>
      </c>
      <c r="D19" s="1078">
        <v>91</v>
      </c>
      <c r="E19" s="1084">
        <v>91</v>
      </c>
      <c r="F19" s="1078" t="s">
        <v>23</v>
      </c>
      <c r="G19" s="1078" t="s">
        <v>23</v>
      </c>
      <c r="H19" s="1078">
        <v>424</v>
      </c>
      <c r="I19" s="1077">
        <v>39</v>
      </c>
    </row>
    <row r="20" spans="1:9" x14ac:dyDescent="0.25">
      <c r="A20" s="1085" t="s">
        <v>90</v>
      </c>
      <c r="B20" s="1084" t="s">
        <v>554</v>
      </c>
      <c r="C20" s="1084" t="s">
        <v>554</v>
      </c>
      <c r="D20" s="1084" t="s">
        <v>554</v>
      </c>
      <c r="E20" s="1084" t="s">
        <v>554</v>
      </c>
      <c r="F20" s="1084" t="s">
        <v>554</v>
      </c>
      <c r="G20" s="1084" t="s">
        <v>554</v>
      </c>
      <c r="H20" s="1084" t="s">
        <v>554</v>
      </c>
      <c r="I20" s="1086" t="s">
        <v>554</v>
      </c>
    </row>
    <row r="21" spans="1:9" x14ac:dyDescent="0.25">
      <c r="A21" s="1083" t="s">
        <v>91</v>
      </c>
      <c r="B21" s="1081" t="s">
        <v>23</v>
      </c>
      <c r="C21" s="1082" t="s">
        <v>23</v>
      </c>
      <c r="D21" s="1082">
        <v>91</v>
      </c>
      <c r="E21" s="1081">
        <v>91</v>
      </c>
      <c r="F21" s="1082" t="s">
        <v>23</v>
      </c>
      <c r="G21" s="1082" t="s">
        <v>23</v>
      </c>
      <c r="H21" s="1081">
        <v>424</v>
      </c>
      <c r="I21" s="1080">
        <v>39</v>
      </c>
    </row>
    <row r="22" spans="1:9" x14ac:dyDescent="0.25">
      <c r="A22" s="1079"/>
      <c r="B22" s="1084"/>
      <c r="C22" s="1078"/>
      <c r="D22" s="1078"/>
      <c r="E22" s="1084"/>
      <c r="F22" s="1078"/>
      <c r="G22" s="1078"/>
      <c r="H22" s="1078"/>
      <c r="I22" s="1077"/>
    </row>
    <row r="23" spans="1:9" x14ac:dyDescent="0.25">
      <c r="A23" s="1083" t="s">
        <v>92</v>
      </c>
      <c r="B23" s="1081" t="s">
        <v>554</v>
      </c>
      <c r="C23" s="1081" t="s">
        <v>554</v>
      </c>
      <c r="D23" s="1081" t="s">
        <v>554</v>
      </c>
      <c r="E23" s="1081" t="s">
        <v>554</v>
      </c>
      <c r="F23" s="1081" t="s">
        <v>554</v>
      </c>
      <c r="G23" s="1081" t="s">
        <v>554</v>
      </c>
      <c r="H23" s="1081" t="s">
        <v>554</v>
      </c>
      <c r="I23" s="1135" t="s">
        <v>554</v>
      </c>
    </row>
    <row r="24" spans="1:9" x14ac:dyDescent="0.25">
      <c r="A24" s="1079"/>
      <c r="B24" s="1084"/>
      <c r="C24" s="1078"/>
      <c r="D24" s="1078"/>
      <c r="E24" s="1084"/>
      <c r="F24" s="1078"/>
      <c r="G24" s="1078"/>
      <c r="H24" s="1078"/>
      <c r="I24" s="1077"/>
    </row>
    <row r="25" spans="1:9" x14ac:dyDescent="0.25">
      <c r="A25" s="1083" t="s">
        <v>93</v>
      </c>
      <c r="B25" s="1081" t="s">
        <v>554</v>
      </c>
      <c r="C25" s="1081" t="s">
        <v>554</v>
      </c>
      <c r="D25" s="1081" t="s">
        <v>554</v>
      </c>
      <c r="E25" s="1081" t="s">
        <v>554</v>
      </c>
      <c r="F25" s="1081" t="s">
        <v>554</v>
      </c>
      <c r="G25" s="1081" t="s">
        <v>554</v>
      </c>
      <c r="H25" s="1081" t="s">
        <v>554</v>
      </c>
      <c r="I25" s="1135" t="s">
        <v>554</v>
      </c>
    </row>
    <row r="26" spans="1:9" x14ac:dyDescent="0.25">
      <c r="A26" s="1085"/>
      <c r="B26" s="1084"/>
      <c r="C26" s="1078"/>
      <c r="D26" s="1078"/>
      <c r="E26" s="1084"/>
      <c r="F26" s="1078"/>
      <c r="G26" s="1078"/>
      <c r="H26" s="1078"/>
      <c r="I26" s="1077"/>
    </row>
    <row r="27" spans="1:9" x14ac:dyDescent="0.25">
      <c r="A27" s="1085" t="s">
        <v>94</v>
      </c>
      <c r="B27" s="1084" t="s">
        <v>554</v>
      </c>
      <c r="C27" s="1084" t="s">
        <v>554</v>
      </c>
      <c r="D27" s="1084" t="s">
        <v>554</v>
      </c>
      <c r="E27" s="1084" t="s">
        <v>554</v>
      </c>
      <c r="F27" s="1084" t="s">
        <v>554</v>
      </c>
      <c r="G27" s="1084" t="s">
        <v>554</v>
      </c>
      <c r="H27" s="1084" t="s">
        <v>554</v>
      </c>
      <c r="I27" s="1086" t="s">
        <v>554</v>
      </c>
    </row>
    <row r="28" spans="1:9" x14ac:dyDescent="0.25">
      <c r="A28" s="1085" t="s">
        <v>95</v>
      </c>
      <c r="B28" s="1084" t="s">
        <v>554</v>
      </c>
      <c r="C28" s="1084" t="s">
        <v>554</v>
      </c>
      <c r="D28" s="1084" t="s">
        <v>554</v>
      </c>
      <c r="E28" s="1084" t="s">
        <v>554</v>
      </c>
      <c r="F28" s="1084" t="s">
        <v>554</v>
      </c>
      <c r="G28" s="1084" t="s">
        <v>554</v>
      </c>
      <c r="H28" s="1084" t="s">
        <v>554</v>
      </c>
      <c r="I28" s="1086" t="s">
        <v>554</v>
      </c>
    </row>
    <row r="29" spans="1:9" x14ac:dyDescent="0.25">
      <c r="A29" s="1085" t="s">
        <v>96</v>
      </c>
      <c r="B29" s="1084" t="s">
        <v>554</v>
      </c>
      <c r="C29" s="1084" t="s">
        <v>554</v>
      </c>
      <c r="D29" s="1084" t="s">
        <v>554</v>
      </c>
      <c r="E29" s="1084" t="s">
        <v>554</v>
      </c>
      <c r="F29" s="1084" t="s">
        <v>554</v>
      </c>
      <c r="G29" s="1084" t="s">
        <v>554</v>
      </c>
      <c r="H29" s="1084" t="s">
        <v>554</v>
      </c>
      <c r="I29" s="1086" t="s">
        <v>554</v>
      </c>
    </row>
    <row r="30" spans="1:9" x14ac:dyDescent="0.25">
      <c r="A30" s="1083" t="s">
        <v>97</v>
      </c>
      <c r="B30" s="1081" t="s">
        <v>554</v>
      </c>
      <c r="C30" s="1081" t="s">
        <v>554</v>
      </c>
      <c r="D30" s="1081" t="s">
        <v>554</v>
      </c>
      <c r="E30" s="1081" t="s">
        <v>554</v>
      </c>
      <c r="F30" s="1081" t="s">
        <v>554</v>
      </c>
      <c r="G30" s="1081" t="s">
        <v>554</v>
      </c>
      <c r="H30" s="1081" t="s">
        <v>554</v>
      </c>
      <c r="I30" s="1135" t="s">
        <v>554</v>
      </c>
    </row>
    <row r="31" spans="1:9" x14ac:dyDescent="0.25">
      <c r="A31" s="1085"/>
      <c r="B31" s="1084"/>
      <c r="C31" s="1078"/>
      <c r="D31" s="1078"/>
      <c r="E31" s="1084"/>
      <c r="F31" s="1078"/>
      <c r="G31" s="1078"/>
      <c r="H31" s="1078"/>
      <c r="I31" s="1077"/>
    </row>
    <row r="32" spans="1:9" x14ac:dyDescent="0.25">
      <c r="A32" s="1085" t="s">
        <v>98</v>
      </c>
      <c r="B32" s="1084" t="s">
        <v>23</v>
      </c>
      <c r="C32" s="1078" t="s">
        <v>23</v>
      </c>
      <c r="D32" s="1078">
        <v>200</v>
      </c>
      <c r="E32" s="1084">
        <v>200</v>
      </c>
      <c r="F32" s="1078" t="s">
        <v>23</v>
      </c>
      <c r="G32" s="1078" t="s">
        <v>23</v>
      </c>
      <c r="H32" s="1078">
        <v>680</v>
      </c>
      <c r="I32" s="1077">
        <v>136</v>
      </c>
    </row>
    <row r="33" spans="1:9" x14ac:dyDescent="0.25">
      <c r="A33" s="1085" t="s">
        <v>99</v>
      </c>
      <c r="B33" s="1084" t="s">
        <v>554</v>
      </c>
      <c r="C33" s="1084" t="s">
        <v>554</v>
      </c>
      <c r="D33" s="1084" t="s">
        <v>554</v>
      </c>
      <c r="E33" s="1084" t="s">
        <v>554</v>
      </c>
      <c r="F33" s="1084" t="s">
        <v>554</v>
      </c>
      <c r="G33" s="1084" t="s">
        <v>554</v>
      </c>
      <c r="H33" s="1084" t="s">
        <v>554</v>
      </c>
      <c r="I33" s="1086" t="s">
        <v>554</v>
      </c>
    </row>
    <row r="34" spans="1:9" x14ac:dyDescent="0.25">
      <c r="A34" s="1085" t="s">
        <v>100</v>
      </c>
      <c r="B34" s="1084" t="s">
        <v>554</v>
      </c>
      <c r="C34" s="1084" t="s">
        <v>554</v>
      </c>
      <c r="D34" s="1084" t="s">
        <v>554</v>
      </c>
      <c r="E34" s="1084" t="s">
        <v>554</v>
      </c>
      <c r="F34" s="1084" t="s">
        <v>554</v>
      </c>
      <c r="G34" s="1084" t="s">
        <v>554</v>
      </c>
      <c r="H34" s="1084" t="s">
        <v>554</v>
      </c>
      <c r="I34" s="1086" t="s">
        <v>554</v>
      </c>
    </row>
    <row r="35" spans="1:9" x14ac:dyDescent="0.25">
      <c r="A35" s="1085" t="s">
        <v>101</v>
      </c>
      <c r="B35" s="1084" t="s">
        <v>554</v>
      </c>
      <c r="C35" s="1084" t="s">
        <v>554</v>
      </c>
      <c r="D35" s="1084" t="s">
        <v>554</v>
      </c>
      <c r="E35" s="1084" t="s">
        <v>554</v>
      </c>
      <c r="F35" s="1084" t="s">
        <v>554</v>
      </c>
      <c r="G35" s="1084" t="s">
        <v>554</v>
      </c>
      <c r="H35" s="1084" t="s">
        <v>554</v>
      </c>
      <c r="I35" s="1086" t="s">
        <v>554</v>
      </c>
    </row>
    <row r="36" spans="1:9" x14ac:dyDescent="0.25">
      <c r="A36" s="1083" t="s">
        <v>102</v>
      </c>
      <c r="B36" s="1081" t="s">
        <v>23</v>
      </c>
      <c r="C36" s="1082" t="s">
        <v>23</v>
      </c>
      <c r="D36" s="1082">
        <v>200</v>
      </c>
      <c r="E36" s="1081">
        <v>200</v>
      </c>
      <c r="F36" s="1082" t="s">
        <v>23</v>
      </c>
      <c r="G36" s="1082" t="s">
        <v>23</v>
      </c>
      <c r="H36" s="1081">
        <v>680</v>
      </c>
      <c r="I36" s="1080">
        <v>136</v>
      </c>
    </row>
    <row r="37" spans="1:9" x14ac:dyDescent="0.25">
      <c r="A37" s="1079"/>
      <c r="B37" s="1084"/>
      <c r="C37" s="1078"/>
      <c r="D37" s="1078"/>
      <c r="E37" s="1084"/>
      <c r="F37" s="1078"/>
      <c r="G37" s="1078"/>
      <c r="H37" s="1078"/>
      <c r="I37" s="1077"/>
    </row>
    <row r="38" spans="1:9" x14ac:dyDescent="0.25">
      <c r="A38" s="1083" t="s">
        <v>103</v>
      </c>
      <c r="B38" s="1081" t="s">
        <v>23</v>
      </c>
      <c r="C38" s="1082" t="s">
        <v>23</v>
      </c>
      <c r="D38" s="1082">
        <v>404</v>
      </c>
      <c r="E38" s="1081">
        <v>404</v>
      </c>
      <c r="F38" s="1082" t="s">
        <v>23</v>
      </c>
      <c r="G38" s="1082" t="s">
        <v>23</v>
      </c>
      <c r="H38" s="1081">
        <v>1500</v>
      </c>
      <c r="I38" s="1080">
        <v>606</v>
      </c>
    </row>
    <row r="39" spans="1:9" x14ac:dyDescent="0.25">
      <c r="A39" s="1085"/>
      <c r="B39" s="1084"/>
      <c r="C39" s="1078"/>
      <c r="D39" s="1078"/>
      <c r="E39" s="1084"/>
      <c r="F39" s="1078"/>
      <c r="G39" s="1078"/>
      <c r="H39" s="1078"/>
      <c r="I39" s="1077"/>
    </row>
    <row r="40" spans="1:9" x14ac:dyDescent="0.25">
      <c r="A40" s="1085" t="s">
        <v>161</v>
      </c>
      <c r="B40" s="1084" t="s">
        <v>554</v>
      </c>
      <c r="C40" s="1084" t="s">
        <v>554</v>
      </c>
      <c r="D40" s="1084" t="s">
        <v>554</v>
      </c>
      <c r="E40" s="1084" t="s">
        <v>554</v>
      </c>
      <c r="F40" s="1084" t="s">
        <v>554</v>
      </c>
      <c r="G40" s="1084" t="s">
        <v>554</v>
      </c>
      <c r="H40" s="1084" t="s">
        <v>554</v>
      </c>
      <c r="I40" s="1086" t="s">
        <v>554</v>
      </c>
    </row>
    <row r="41" spans="1:9" x14ac:dyDescent="0.25">
      <c r="A41" s="1085" t="s">
        <v>105</v>
      </c>
      <c r="B41" s="1084" t="s">
        <v>554</v>
      </c>
      <c r="C41" s="1084" t="s">
        <v>554</v>
      </c>
      <c r="D41" s="1084" t="s">
        <v>554</v>
      </c>
      <c r="E41" s="1084" t="s">
        <v>554</v>
      </c>
      <c r="F41" s="1084" t="s">
        <v>554</v>
      </c>
      <c r="G41" s="1084" t="s">
        <v>554</v>
      </c>
      <c r="H41" s="1084" t="s">
        <v>554</v>
      </c>
      <c r="I41" s="1086" t="s">
        <v>554</v>
      </c>
    </row>
    <row r="42" spans="1:9" x14ac:dyDescent="0.25">
      <c r="A42" s="1085" t="s">
        <v>106</v>
      </c>
      <c r="B42" s="1084" t="s">
        <v>554</v>
      </c>
      <c r="C42" s="1084" t="s">
        <v>554</v>
      </c>
      <c r="D42" s="1084" t="s">
        <v>554</v>
      </c>
      <c r="E42" s="1084" t="s">
        <v>554</v>
      </c>
      <c r="F42" s="1084" t="s">
        <v>554</v>
      </c>
      <c r="G42" s="1084" t="s">
        <v>554</v>
      </c>
      <c r="H42" s="1084" t="s">
        <v>554</v>
      </c>
      <c r="I42" s="1086" t="s">
        <v>554</v>
      </c>
    </row>
    <row r="43" spans="1:9" x14ac:dyDescent="0.25">
      <c r="A43" s="1085" t="s">
        <v>107</v>
      </c>
      <c r="B43" s="1084" t="s">
        <v>23</v>
      </c>
      <c r="C43" s="1078" t="s">
        <v>23</v>
      </c>
      <c r="D43" s="1078">
        <v>4</v>
      </c>
      <c r="E43" s="1084">
        <v>4</v>
      </c>
      <c r="F43" s="1078" t="s">
        <v>23</v>
      </c>
      <c r="G43" s="1078" t="s">
        <v>23</v>
      </c>
      <c r="H43" s="1078">
        <v>70</v>
      </c>
      <c r="I43" s="1077">
        <v>0.28000000000000003</v>
      </c>
    </row>
    <row r="44" spans="1:9" x14ac:dyDescent="0.25">
      <c r="A44" s="1085" t="s">
        <v>108</v>
      </c>
      <c r="B44" s="1084" t="s">
        <v>554</v>
      </c>
      <c r="C44" s="1084" t="s">
        <v>554</v>
      </c>
      <c r="D44" s="1084" t="s">
        <v>554</v>
      </c>
      <c r="E44" s="1084" t="s">
        <v>554</v>
      </c>
      <c r="F44" s="1084" t="s">
        <v>554</v>
      </c>
      <c r="G44" s="1084" t="s">
        <v>554</v>
      </c>
      <c r="H44" s="1084" t="s">
        <v>554</v>
      </c>
      <c r="I44" s="1086" t="s">
        <v>554</v>
      </c>
    </row>
    <row r="45" spans="1:9" x14ac:dyDescent="0.25">
      <c r="A45" s="1085" t="s">
        <v>109</v>
      </c>
      <c r="B45" s="1084" t="s">
        <v>554</v>
      </c>
      <c r="C45" s="1084" t="s">
        <v>554</v>
      </c>
      <c r="D45" s="1084" t="s">
        <v>554</v>
      </c>
      <c r="E45" s="1084" t="s">
        <v>554</v>
      </c>
      <c r="F45" s="1084" t="s">
        <v>554</v>
      </c>
      <c r="G45" s="1084" t="s">
        <v>554</v>
      </c>
      <c r="H45" s="1084" t="s">
        <v>554</v>
      </c>
      <c r="I45" s="1086" t="s">
        <v>554</v>
      </c>
    </row>
    <row r="46" spans="1:9" x14ac:dyDescent="0.25">
      <c r="A46" s="1085" t="s">
        <v>110</v>
      </c>
      <c r="B46" s="1084" t="s">
        <v>23</v>
      </c>
      <c r="C46" s="1078" t="s">
        <v>23</v>
      </c>
      <c r="D46" s="1078">
        <v>1433</v>
      </c>
      <c r="E46" s="1084">
        <v>1433</v>
      </c>
      <c r="F46" s="1078" t="s">
        <v>23</v>
      </c>
      <c r="G46" s="1078" t="s">
        <v>23</v>
      </c>
      <c r="H46" s="1078">
        <v>2152</v>
      </c>
      <c r="I46" s="1077">
        <v>3084</v>
      </c>
    </row>
    <row r="47" spans="1:9" x14ac:dyDescent="0.25">
      <c r="A47" s="1085" t="s">
        <v>111</v>
      </c>
      <c r="B47" s="1084" t="s">
        <v>554</v>
      </c>
      <c r="C47" s="1084" t="s">
        <v>554</v>
      </c>
      <c r="D47" s="1084" t="s">
        <v>554</v>
      </c>
      <c r="E47" s="1084" t="s">
        <v>554</v>
      </c>
      <c r="F47" s="1084" t="s">
        <v>554</v>
      </c>
      <c r="G47" s="1084" t="s">
        <v>554</v>
      </c>
      <c r="H47" s="1084" t="s">
        <v>554</v>
      </c>
      <c r="I47" s="1086" t="s">
        <v>554</v>
      </c>
    </row>
    <row r="48" spans="1:9" x14ac:dyDescent="0.25">
      <c r="A48" s="1085" t="s">
        <v>112</v>
      </c>
      <c r="B48" s="1084" t="s">
        <v>554</v>
      </c>
      <c r="C48" s="1084" t="s">
        <v>554</v>
      </c>
      <c r="D48" s="1084" t="s">
        <v>554</v>
      </c>
      <c r="E48" s="1084" t="s">
        <v>554</v>
      </c>
      <c r="F48" s="1084" t="s">
        <v>554</v>
      </c>
      <c r="G48" s="1084" t="s">
        <v>554</v>
      </c>
      <c r="H48" s="1084" t="s">
        <v>554</v>
      </c>
      <c r="I48" s="1086" t="s">
        <v>554</v>
      </c>
    </row>
    <row r="49" spans="1:9" x14ac:dyDescent="0.25">
      <c r="A49" s="1083" t="s">
        <v>113</v>
      </c>
      <c r="B49" s="1081" t="s">
        <v>23</v>
      </c>
      <c r="C49" s="1082" t="s">
        <v>23</v>
      </c>
      <c r="D49" s="1082">
        <v>1437</v>
      </c>
      <c r="E49" s="1081">
        <v>1437</v>
      </c>
      <c r="F49" s="1082" t="s">
        <v>23</v>
      </c>
      <c r="G49" s="1082" t="s">
        <v>23</v>
      </c>
      <c r="H49" s="1081">
        <v>2146.2045929018791</v>
      </c>
      <c r="I49" s="1080">
        <v>3084</v>
      </c>
    </row>
    <row r="50" spans="1:9" x14ac:dyDescent="0.25">
      <c r="A50" s="1079"/>
      <c r="B50" s="1084"/>
      <c r="C50" s="1078"/>
      <c r="D50" s="1078"/>
      <c r="E50" s="1084"/>
      <c r="F50" s="1078"/>
      <c r="G50" s="1078"/>
      <c r="H50" s="1078"/>
      <c r="I50" s="1077"/>
    </row>
    <row r="51" spans="1:9" x14ac:dyDescent="0.25">
      <c r="A51" s="1083" t="s">
        <v>114</v>
      </c>
      <c r="B51" s="1081" t="s">
        <v>554</v>
      </c>
      <c r="C51" s="1081" t="s">
        <v>554</v>
      </c>
      <c r="D51" s="1081" t="s">
        <v>554</v>
      </c>
      <c r="E51" s="1081" t="s">
        <v>554</v>
      </c>
      <c r="F51" s="1081" t="s">
        <v>554</v>
      </c>
      <c r="G51" s="1081" t="s">
        <v>554</v>
      </c>
      <c r="H51" s="1081" t="s">
        <v>554</v>
      </c>
      <c r="I51" s="1135" t="s">
        <v>554</v>
      </c>
    </row>
    <row r="52" spans="1:9" x14ac:dyDescent="0.25">
      <c r="A52" s="1085"/>
      <c r="B52" s="1084"/>
      <c r="C52" s="1078"/>
      <c r="D52" s="1078"/>
      <c r="E52" s="1084"/>
      <c r="F52" s="1078"/>
      <c r="G52" s="1078"/>
      <c r="H52" s="1078"/>
      <c r="I52" s="1077"/>
    </row>
    <row r="53" spans="1:9" x14ac:dyDescent="0.25">
      <c r="A53" s="1085" t="s">
        <v>115</v>
      </c>
      <c r="B53" s="1084" t="s">
        <v>23</v>
      </c>
      <c r="C53" s="1078">
        <v>150</v>
      </c>
      <c r="D53" s="1078" t="s">
        <v>23</v>
      </c>
      <c r="E53" s="1084">
        <v>150</v>
      </c>
      <c r="F53" s="1078" t="s">
        <v>23</v>
      </c>
      <c r="G53" s="1078">
        <v>140</v>
      </c>
      <c r="H53" s="1078" t="s">
        <v>23</v>
      </c>
      <c r="I53" s="1077">
        <v>21</v>
      </c>
    </row>
    <row r="54" spans="1:9" x14ac:dyDescent="0.25">
      <c r="A54" s="1085" t="s">
        <v>116</v>
      </c>
      <c r="B54" s="1084" t="s">
        <v>554</v>
      </c>
      <c r="C54" s="1084" t="s">
        <v>554</v>
      </c>
      <c r="D54" s="1084" t="s">
        <v>554</v>
      </c>
      <c r="E54" s="1084" t="s">
        <v>554</v>
      </c>
      <c r="F54" s="1084" t="s">
        <v>554</v>
      </c>
      <c r="G54" s="1084" t="s">
        <v>554</v>
      </c>
      <c r="H54" s="1084" t="s">
        <v>554</v>
      </c>
      <c r="I54" s="1086" t="s">
        <v>554</v>
      </c>
    </row>
    <row r="55" spans="1:9" x14ac:dyDescent="0.25">
      <c r="A55" s="1085" t="s">
        <v>117</v>
      </c>
      <c r="B55" s="1084" t="s">
        <v>554</v>
      </c>
      <c r="C55" s="1084" t="s">
        <v>554</v>
      </c>
      <c r="D55" s="1084" t="s">
        <v>554</v>
      </c>
      <c r="E55" s="1084" t="s">
        <v>554</v>
      </c>
      <c r="F55" s="1084" t="s">
        <v>554</v>
      </c>
      <c r="G55" s="1084" t="s">
        <v>554</v>
      </c>
      <c r="H55" s="1084" t="s">
        <v>554</v>
      </c>
      <c r="I55" s="1086" t="s">
        <v>554</v>
      </c>
    </row>
    <row r="56" spans="1:9" x14ac:dyDescent="0.25">
      <c r="A56" s="1085" t="s">
        <v>118</v>
      </c>
      <c r="B56" s="1084" t="s">
        <v>554</v>
      </c>
      <c r="C56" s="1084" t="s">
        <v>554</v>
      </c>
      <c r="D56" s="1084" t="s">
        <v>554</v>
      </c>
      <c r="E56" s="1084" t="s">
        <v>554</v>
      </c>
      <c r="F56" s="1084" t="s">
        <v>554</v>
      </c>
      <c r="G56" s="1084" t="s">
        <v>554</v>
      </c>
      <c r="H56" s="1084" t="s">
        <v>554</v>
      </c>
      <c r="I56" s="1086" t="s">
        <v>554</v>
      </c>
    </row>
    <row r="57" spans="1:9" x14ac:dyDescent="0.25">
      <c r="A57" s="1085" t="s">
        <v>119</v>
      </c>
      <c r="B57" s="1084" t="s">
        <v>554</v>
      </c>
      <c r="C57" s="1084" t="s">
        <v>554</v>
      </c>
      <c r="D57" s="1084" t="s">
        <v>554</v>
      </c>
      <c r="E57" s="1084" t="s">
        <v>554</v>
      </c>
      <c r="F57" s="1084" t="s">
        <v>554</v>
      </c>
      <c r="G57" s="1084" t="s">
        <v>554</v>
      </c>
      <c r="H57" s="1084" t="s">
        <v>554</v>
      </c>
      <c r="I57" s="1086" t="s">
        <v>554</v>
      </c>
    </row>
    <row r="58" spans="1:9" x14ac:dyDescent="0.25">
      <c r="A58" s="1083" t="s">
        <v>176</v>
      </c>
      <c r="B58" s="1081" t="s">
        <v>23</v>
      </c>
      <c r="C58" s="1082">
        <v>150</v>
      </c>
      <c r="D58" s="1082" t="s">
        <v>23</v>
      </c>
      <c r="E58" s="1081">
        <v>150</v>
      </c>
      <c r="F58" s="1082" t="s">
        <v>23</v>
      </c>
      <c r="G58" s="1082">
        <v>140</v>
      </c>
      <c r="H58" s="1081" t="s">
        <v>23</v>
      </c>
      <c r="I58" s="1080">
        <v>21</v>
      </c>
    </row>
    <row r="59" spans="1:9" x14ac:dyDescent="0.25">
      <c r="A59" s="1085"/>
      <c r="B59" s="1084"/>
      <c r="C59" s="1078"/>
      <c r="D59" s="1078"/>
      <c r="E59" s="1084"/>
      <c r="F59" s="1078"/>
      <c r="G59" s="1078"/>
      <c r="H59" s="1078"/>
      <c r="I59" s="1077"/>
    </row>
    <row r="60" spans="1:9" x14ac:dyDescent="0.25">
      <c r="A60" s="1085" t="s">
        <v>121</v>
      </c>
      <c r="B60" s="1084" t="s">
        <v>23</v>
      </c>
      <c r="C60" s="1078" t="s">
        <v>23</v>
      </c>
      <c r="D60" s="1078">
        <v>1800</v>
      </c>
      <c r="E60" s="1084">
        <v>1800</v>
      </c>
      <c r="F60" s="1078" t="s">
        <v>23</v>
      </c>
      <c r="G60" s="1078" t="s">
        <v>23</v>
      </c>
      <c r="H60" s="1078">
        <v>600</v>
      </c>
      <c r="I60" s="1077">
        <v>1080</v>
      </c>
    </row>
    <row r="61" spans="1:9" x14ac:dyDescent="0.25">
      <c r="A61" s="1085" t="s">
        <v>122</v>
      </c>
      <c r="B61" s="1084" t="s">
        <v>554</v>
      </c>
      <c r="C61" s="1084" t="s">
        <v>554</v>
      </c>
      <c r="D61" s="1084" t="s">
        <v>554</v>
      </c>
      <c r="E61" s="1084" t="s">
        <v>554</v>
      </c>
      <c r="F61" s="1084" t="s">
        <v>554</v>
      </c>
      <c r="G61" s="1084" t="s">
        <v>554</v>
      </c>
      <c r="H61" s="1084" t="s">
        <v>554</v>
      </c>
      <c r="I61" s="1086" t="s">
        <v>554</v>
      </c>
    </row>
    <row r="62" spans="1:9" x14ac:dyDescent="0.25">
      <c r="A62" s="1085" t="s">
        <v>123</v>
      </c>
      <c r="B62" s="1084" t="s">
        <v>23</v>
      </c>
      <c r="C62" s="1078" t="s">
        <v>23</v>
      </c>
      <c r="D62" s="1078">
        <v>400</v>
      </c>
      <c r="E62" s="1084">
        <v>400</v>
      </c>
      <c r="F62" s="1078" t="s">
        <v>23</v>
      </c>
      <c r="G62" s="1078" t="s">
        <v>23</v>
      </c>
      <c r="H62" s="1078">
        <v>750</v>
      </c>
      <c r="I62" s="1077">
        <v>300</v>
      </c>
    </row>
    <row r="63" spans="1:9" x14ac:dyDescent="0.25">
      <c r="A63" s="1083" t="s">
        <v>124</v>
      </c>
      <c r="B63" s="1081" t="s">
        <v>23</v>
      </c>
      <c r="C63" s="1082" t="s">
        <v>23</v>
      </c>
      <c r="D63" s="1082">
        <v>2200</v>
      </c>
      <c r="E63" s="1081">
        <v>2200</v>
      </c>
      <c r="F63" s="1082" t="s">
        <v>23</v>
      </c>
      <c r="G63" s="1082" t="s">
        <v>23</v>
      </c>
      <c r="H63" s="1081">
        <v>627.27272727272725</v>
      </c>
      <c r="I63" s="1080">
        <v>1380</v>
      </c>
    </row>
    <row r="64" spans="1:9" x14ac:dyDescent="0.25">
      <c r="A64" s="1079"/>
      <c r="B64" s="1084"/>
      <c r="C64" s="1078"/>
      <c r="D64" s="1078"/>
      <c r="E64" s="1084"/>
      <c r="F64" s="1078"/>
      <c r="G64" s="1078"/>
      <c r="H64" s="1078"/>
      <c r="I64" s="1077"/>
    </row>
    <row r="65" spans="1:9" x14ac:dyDescent="0.25">
      <c r="A65" s="1083" t="s">
        <v>125</v>
      </c>
      <c r="B65" s="1081" t="s">
        <v>23</v>
      </c>
      <c r="C65" s="1082">
        <v>100</v>
      </c>
      <c r="D65" s="1082">
        <v>400</v>
      </c>
      <c r="E65" s="1081">
        <v>500</v>
      </c>
      <c r="F65" s="1082" t="s">
        <v>23</v>
      </c>
      <c r="G65" s="1082">
        <v>275</v>
      </c>
      <c r="H65" s="1081">
        <v>916</v>
      </c>
      <c r="I65" s="1080">
        <v>394</v>
      </c>
    </row>
    <row r="66" spans="1:9" x14ac:dyDescent="0.25">
      <c r="A66" s="1085"/>
      <c r="B66" s="1084"/>
      <c r="C66" s="1078"/>
      <c r="D66" s="1078"/>
      <c r="E66" s="1084"/>
      <c r="F66" s="1078"/>
      <c r="G66" s="1078"/>
      <c r="H66" s="1078"/>
      <c r="I66" s="1077"/>
    </row>
    <row r="67" spans="1:9" x14ac:dyDescent="0.25">
      <c r="A67" s="1085" t="s">
        <v>126</v>
      </c>
      <c r="B67" s="1084" t="s">
        <v>554</v>
      </c>
      <c r="C67" s="1084" t="s">
        <v>554</v>
      </c>
      <c r="D67" s="1084" t="s">
        <v>554</v>
      </c>
      <c r="E67" s="1084" t="s">
        <v>554</v>
      </c>
      <c r="F67" s="1084" t="s">
        <v>554</v>
      </c>
      <c r="G67" s="1084" t="s">
        <v>554</v>
      </c>
      <c r="H67" s="1084" t="s">
        <v>554</v>
      </c>
      <c r="I67" s="1086" t="s">
        <v>554</v>
      </c>
    </row>
    <row r="68" spans="1:9" x14ac:dyDescent="0.25">
      <c r="A68" s="1085" t="s">
        <v>127</v>
      </c>
      <c r="B68" s="1084" t="s">
        <v>554</v>
      </c>
      <c r="C68" s="1084" t="s">
        <v>554</v>
      </c>
      <c r="D68" s="1084" t="s">
        <v>554</v>
      </c>
      <c r="E68" s="1084" t="s">
        <v>554</v>
      </c>
      <c r="F68" s="1084" t="s">
        <v>554</v>
      </c>
      <c r="G68" s="1084" t="s">
        <v>554</v>
      </c>
      <c r="H68" s="1084" t="s">
        <v>554</v>
      </c>
      <c r="I68" s="1086" t="s">
        <v>554</v>
      </c>
    </row>
    <row r="69" spans="1:9" x14ac:dyDescent="0.25">
      <c r="A69" s="1083" t="s">
        <v>128</v>
      </c>
      <c r="B69" s="1081" t="s">
        <v>554</v>
      </c>
      <c r="C69" s="1081" t="s">
        <v>554</v>
      </c>
      <c r="D69" s="1081" t="s">
        <v>554</v>
      </c>
      <c r="E69" s="1081" t="s">
        <v>554</v>
      </c>
      <c r="F69" s="1081" t="s">
        <v>554</v>
      </c>
      <c r="G69" s="1081" t="s">
        <v>554</v>
      </c>
      <c r="H69" s="1081" t="s">
        <v>554</v>
      </c>
      <c r="I69" s="1135" t="s">
        <v>554</v>
      </c>
    </row>
    <row r="70" spans="1:9" x14ac:dyDescent="0.25">
      <c r="A70" s="1085"/>
      <c r="B70" s="1084"/>
      <c r="C70" s="1078"/>
      <c r="D70" s="1078"/>
      <c r="E70" s="1084"/>
      <c r="F70" s="1078"/>
      <c r="G70" s="1078"/>
      <c r="H70" s="1078"/>
      <c r="I70" s="1077"/>
    </row>
    <row r="71" spans="1:9" x14ac:dyDescent="0.25">
      <c r="A71" s="1085" t="s">
        <v>129</v>
      </c>
      <c r="B71" s="1084" t="s">
        <v>23</v>
      </c>
      <c r="C71" s="1078" t="s">
        <v>23</v>
      </c>
      <c r="D71" s="1078">
        <v>100</v>
      </c>
      <c r="E71" s="1084">
        <v>100</v>
      </c>
      <c r="F71" s="1078" t="s">
        <v>23</v>
      </c>
      <c r="G71" s="1078" t="s">
        <v>23</v>
      </c>
      <c r="H71" s="1078">
        <v>500</v>
      </c>
      <c r="I71" s="1077">
        <v>50</v>
      </c>
    </row>
    <row r="72" spans="1:9" x14ac:dyDescent="0.25">
      <c r="A72" s="1085" t="s">
        <v>130</v>
      </c>
      <c r="B72" s="1084" t="s">
        <v>23</v>
      </c>
      <c r="C72" s="1078" t="s">
        <v>23</v>
      </c>
      <c r="D72" s="1078">
        <v>290</v>
      </c>
      <c r="E72" s="1084">
        <v>290</v>
      </c>
      <c r="F72" s="1078" t="s">
        <v>23</v>
      </c>
      <c r="G72" s="1078" t="s">
        <v>23</v>
      </c>
      <c r="H72" s="1078">
        <v>1293</v>
      </c>
      <c r="I72" s="1077">
        <v>375</v>
      </c>
    </row>
    <row r="73" spans="1:9" x14ac:dyDescent="0.25">
      <c r="A73" s="1085" t="s">
        <v>131</v>
      </c>
      <c r="B73" s="1084" t="s">
        <v>23</v>
      </c>
      <c r="C73" s="1078" t="s">
        <v>23</v>
      </c>
      <c r="D73" s="1078">
        <v>150</v>
      </c>
      <c r="E73" s="1084">
        <v>150</v>
      </c>
      <c r="F73" s="1078" t="s">
        <v>23</v>
      </c>
      <c r="G73" s="1078" t="s">
        <v>23</v>
      </c>
      <c r="H73" s="1078">
        <v>753</v>
      </c>
      <c r="I73" s="1077">
        <v>113</v>
      </c>
    </row>
    <row r="74" spans="1:9" x14ac:dyDescent="0.25">
      <c r="A74" s="1085" t="s">
        <v>132</v>
      </c>
      <c r="B74" s="1084" t="s">
        <v>554</v>
      </c>
      <c r="C74" s="1084" t="s">
        <v>554</v>
      </c>
      <c r="D74" s="1084" t="s">
        <v>554</v>
      </c>
      <c r="E74" s="1084" t="s">
        <v>554</v>
      </c>
      <c r="F74" s="1084" t="s">
        <v>554</v>
      </c>
      <c r="G74" s="1084" t="s">
        <v>554</v>
      </c>
      <c r="H74" s="1084" t="s">
        <v>554</v>
      </c>
      <c r="I74" s="1086" t="s">
        <v>554</v>
      </c>
    </row>
    <row r="75" spans="1:9" x14ac:dyDescent="0.25">
      <c r="A75" s="1085" t="s">
        <v>133</v>
      </c>
      <c r="B75" s="1084" t="s">
        <v>554</v>
      </c>
      <c r="C75" s="1084" t="s">
        <v>554</v>
      </c>
      <c r="D75" s="1084" t="s">
        <v>554</v>
      </c>
      <c r="E75" s="1084" t="s">
        <v>554</v>
      </c>
      <c r="F75" s="1084" t="s">
        <v>554</v>
      </c>
      <c r="G75" s="1084" t="s">
        <v>554</v>
      </c>
      <c r="H75" s="1084" t="s">
        <v>554</v>
      </c>
      <c r="I75" s="1086" t="s">
        <v>554</v>
      </c>
    </row>
    <row r="76" spans="1:9" x14ac:dyDescent="0.25">
      <c r="A76" s="1085" t="s">
        <v>134</v>
      </c>
      <c r="B76" s="1084" t="s">
        <v>554</v>
      </c>
      <c r="C76" s="1084" t="s">
        <v>554</v>
      </c>
      <c r="D76" s="1084" t="s">
        <v>554</v>
      </c>
      <c r="E76" s="1084" t="s">
        <v>554</v>
      </c>
      <c r="F76" s="1084" t="s">
        <v>554</v>
      </c>
      <c r="G76" s="1084" t="s">
        <v>554</v>
      </c>
      <c r="H76" s="1084" t="s">
        <v>554</v>
      </c>
      <c r="I76" s="1086" t="s">
        <v>554</v>
      </c>
    </row>
    <row r="77" spans="1:9" x14ac:dyDescent="0.25">
      <c r="A77" s="1085" t="s">
        <v>135</v>
      </c>
      <c r="B77" s="1084" t="s">
        <v>23</v>
      </c>
      <c r="C77" s="1078" t="s">
        <v>23</v>
      </c>
      <c r="D77" s="1078">
        <v>140</v>
      </c>
      <c r="E77" s="1084">
        <v>140</v>
      </c>
      <c r="F77" s="1078" t="s">
        <v>23</v>
      </c>
      <c r="G77" s="1078" t="s">
        <v>23</v>
      </c>
      <c r="H77" s="1078">
        <v>600</v>
      </c>
      <c r="I77" s="1077">
        <v>84</v>
      </c>
    </row>
    <row r="78" spans="1:9" x14ac:dyDescent="0.25">
      <c r="A78" s="1085" t="s">
        <v>136</v>
      </c>
      <c r="B78" s="1084" t="s">
        <v>554</v>
      </c>
      <c r="C78" s="1084" t="s">
        <v>554</v>
      </c>
      <c r="D78" s="1084" t="s">
        <v>554</v>
      </c>
      <c r="E78" s="1084" t="s">
        <v>554</v>
      </c>
      <c r="F78" s="1084" t="s">
        <v>554</v>
      </c>
      <c r="G78" s="1084" t="s">
        <v>554</v>
      </c>
      <c r="H78" s="1084" t="s">
        <v>554</v>
      </c>
      <c r="I78" s="1086" t="s">
        <v>554</v>
      </c>
    </row>
    <row r="79" spans="1:9" x14ac:dyDescent="0.25">
      <c r="A79" s="1083" t="s">
        <v>137</v>
      </c>
      <c r="B79" s="1081" t="s">
        <v>23</v>
      </c>
      <c r="C79" s="1082" t="s">
        <v>23</v>
      </c>
      <c r="D79" s="1082">
        <v>680</v>
      </c>
      <c r="E79" s="1081">
        <v>680</v>
      </c>
      <c r="F79" s="1082" t="s">
        <v>23</v>
      </c>
      <c r="G79" s="1082" t="s">
        <v>23</v>
      </c>
      <c r="H79" s="1081">
        <f>+((H71*D71)+(D72*H72)+(D73*H73)+(D77*H77))/D79</f>
        <v>914.58823529411768</v>
      </c>
      <c r="I79" s="1080">
        <v>622</v>
      </c>
    </row>
    <row r="80" spans="1:9" x14ac:dyDescent="0.25">
      <c r="A80" s="1085"/>
      <c r="B80" s="1084"/>
      <c r="C80" s="1078"/>
      <c r="D80" s="1078"/>
      <c r="E80" s="1084"/>
      <c r="F80" s="1078"/>
      <c r="G80" s="1078"/>
      <c r="H80" s="1078"/>
      <c r="I80" s="1077"/>
    </row>
    <row r="81" spans="1:9" x14ac:dyDescent="0.25">
      <c r="A81" s="1085" t="s">
        <v>138</v>
      </c>
      <c r="B81" s="1084" t="s">
        <v>23</v>
      </c>
      <c r="C81" s="1078" t="s">
        <v>23</v>
      </c>
      <c r="D81" s="1078">
        <v>2020</v>
      </c>
      <c r="E81" s="1084">
        <v>2020</v>
      </c>
      <c r="F81" s="1078" t="s">
        <v>23</v>
      </c>
      <c r="G81" s="1078" t="s">
        <v>23</v>
      </c>
      <c r="H81" s="1078">
        <v>667</v>
      </c>
      <c r="I81" s="1077">
        <v>1347</v>
      </c>
    </row>
    <row r="82" spans="1:9" x14ac:dyDescent="0.25">
      <c r="A82" s="1085" t="s">
        <v>139</v>
      </c>
      <c r="B82" s="1084" t="s">
        <v>23</v>
      </c>
      <c r="C82" s="1078" t="s">
        <v>23</v>
      </c>
      <c r="D82" s="1078">
        <v>1510</v>
      </c>
      <c r="E82" s="1084">
        <v>1510</v>
      </c>
      <c r="F82" s="1078" t="s">
        <v>23</v>
      </c>
      <c r="G82" s="1078" t="s">
        <v>23</v>
      </c>
      <c r="H82" s="1078">
        <v>667</v>
      </c>
      <c r="I82" s="1077">
        <v>1007</v>
      </c>
    </row>
    <row r="83" spans="1:9" x14ac:dyDescent="0.25">
      <c r="A83" s="1083" t="s">
        <v>140</v>
      </c>
      <c r="B83" s="1081" t="s">
        <v>23</v>
      </c>
      <c r="C83" s="1082" t="s">
        <v>23</v>
      </c>
      <c r="D83" s="1082">
        <v>3530</v>
      </c>
      <c r="E83" s="1081">
        <v>3530</v>
      </c>
      <c r="F83" s="1082" t="s">
        <v>23</v>
      </c>
      <c r="G83" s="1082" t="s">
        <v>23</v>
      </c>
      <c r="H83" s="1081">
        <v>667</v>
      </c>
      <c r="I83" s="1080">
        <v>2354</v>
      </c>
    </row>
    <row r="84" spans="1:9" x14ac:dyDescent="0.25">
      <c r="A84" s="1079"/>
      <c r="B84" s="1078"/>
      <c r="C84" s="1078"/>
      <c r="D84" s="1078"/>
      <c r="E84" s="1078"/>
      <c r="F84" s="1078"/>
      <c r="G84" s="1078"/>
      <c r="H84" s="1078"/>
      <c r="I84" s="1077"/>
    </row>
    <row r="85" spans="1:9" ht="13.8" thickBot="1" x14ac:dyDescent="0.3">
      <c r="A85" s="1076" t="s">
        <v>141</v>
      </c>
      <c r="B85" s="1074" t="s">
        <v>23</v>
      </c>
      <c r="C85" s="1075">
        <v>1165</v>
      </c>
      <c r="D85" s="1075">
        <v>9727</v>
      </c>
      <c r="E85" s="1074">
        <v>10892</v>
      </c>
      <c r="F85" s="1075" t="s">
        <v>23</v>
      </c>
      <c r="G85" s="1075">
        <v>374</v>
      </c>
      <c r="H85" s="1074">
        <v>933.13817209828312</v>
      </c>
      <c r="I85" s="1073">
        <v>9513</v>
      </c>
    </row>
  </sheetData>
  <mergeCells count="5">
    <mergeCell ref="A1:I1"/>
    <mergeCell ref="E6:E7"/>
    <mergeCell ref="B6:B7"/>
    <mergeCell ref="F6:F7"/>
    <mergeCell ref="A3:I3"/>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G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88671875" style="1035" customWidth="1"/>
    <col min="2" max="5" width="19.33203125" style="1035" customWidth="1"/>
    <col min="6" max="6" width="7.5546875" style="1035" customWidth="1"/>
    <col min="7" max="16384" width="11.44140625" style="1035"/>
  </cols>
  <sheetData>
    <row r="1" spans="1:7" s="1072" customFormat="1" ht="17.399999999999999" x14ac:dyDescent="0.3">
      <c r="A1" s="2201" t="s">
        <v>0</v>
      </c>
      <c r="B1" s="2201"/>
      <c r="C1" s="2201"/>
      <c r="D1" s="2201"/>
      <c r="E1" s="2201"/>
      <c r="F1" s="1140"/>
      <c r="G1" s="1140"/>
    </row>
    <row r="3" spans="1:7" s="1069" customFormat="1" ht="13.8" x14ac:dyDescent="0.25">
      <c r="A3" s="2211" t="s">
        <v>847</v>
      </c>
      <c r="B3" s="2211"/>
      <c r="C3" s="2211"/>
      <c r="D3" s="2211"/>
      <c r="E3" s="2211"/>
    </row>
    <row r="4" spans="1:7" s="1069" customFormat="1" ht="26.25" customHeight="1" x14ac:dyDescent="0.25">
      <c r="A4" s="2202" t="s">
        <v>834</v>
      </c>
      <c r="B4" s="2202"/>
      <c r="C4" s="2202"/>
      <c r="D4" s="2202"/>
      <c r="E4" s="2202"/>
    </row>
    <row r="5" spans="1:7" s="1069" customFormat="1" ht="13.5" customHeight="1" thickBot="1" x14ac:dyDescent="0.3">
      <c r="A5" s="1122"/>
      <c r="B5" s="1121"/>
      <c r="C5" s="1121"/>
      <c r="D5" s="1121"/>
      <c r="E5" s="1121"/>
    </row>
    <row r="6" spans="1:7" ht="27" customHeight="1" x14ac:dyDescent="0.25">
      <c r="A6" s="1152"/>
      <c r="B6" s="1151" t="s">
        <v>846</v>
      </c>
      <c r="C6" s="1151"/>
      <c r="D6" s="2220" t="s">
        <v>839</v>
      </c>
      <c r="E6" s="2221"/>
    </row>
    <row r="7" spans="1:7" ht="28.5" customHeight="1" x14ac:dyDescent="0.25">
      <c r="A7" s="1096" t="s">
        <v>169</v>
      </c>
      <c r="B7" s="2230" t="s">
        <v>845</v>
      </c>
      <c r="C7" s="2230"/>
      <c r="D7" s="2228"/>
      <c r="E7" s="2229"/>
    </row>
    <row r="8" spans="1:7" x14ac:dyDescent="0.25">
      <c r="A8" s="1096" t="s">
        <v>156</v>
      </c>
      <c r="B8" s="1148" t="s">
        <v>3</v>
      </c>
      <c r="C8" s="1150" t="s">
        <v>4</v>
      </c>
      <c r="D8" s="1148" t="s">
        <v>3</v>
      </c>
      <c r="E8" s="1149" t="s">
        <v>4</v>
      </c>
    </row>
    <row r="9" spans="1:7" ht="28.5" customHeight="1" thickBot="1" x14ac:dyDescent="0.3">
      <c r="A9" s="1093"/>
      <c r="B9" s="1136" t="s">
        <v>511</v>
      </c>
      <c r="C9" s="1092" t="s">
        <v>832</v>
      </c>
      <c r="D9" s="1136" t="s">
        <v>511</v>
      </c>
      <c r="E9" s="1091" t="s">
        <v>832</v>
      </c>
    </row>
    <row r="10" spans="1:7" ht="22.5" customHeight="1" x14ac:dyDescent="0.25">
      <c r="A10" s="1090" t="s">
        <v>81</v>
      </c>
      <c r="B10" s="1088" t="s">
        <v>23</v>
      </c>
      <c r="C10" s="1088" t="s">
        <v>23</v>
      </c>
      <c r="D10" s="1088">
        <v>900</v>
      </c>
      <c r="E10" s="1087">
        <v>262</v>
      </c>
    </row>
    <row r="11" spans="1:7" x14ac:dyDescent="0.25">
      <c r="A11" s="1085" t="s">
        <v>82</v>
      </c>
      <c r="B11" s="1078" t="s">
        <v>23</v>
      </c>
      <c r="C11" s="1078" t="s">
        <v>23</v>
      </c>
      <c r="D11" s="1078" t="s">
        <v>23</v>
      </c>
      <c r="E11" s="1077" t="s">
        <v>23</v>
      </c>
    </row>
    <row r="12" spans="1:7" x14ac:dyDescent="0.25">
      <c r="A12" s="1085" t="s">
        <v>83</v>
      </c>
      <c r="B12" s="1078" t="s">
        <v>23</v>
      </c>
      <c r="C12" s="1078" t="s">
        <v>23</v>
      </c>
      <c r="D12" s="1078" t="s">
        <v>23</v>
      </c>
      <c r="E12" s="1077" t="s">
        <v>23</v>
      </c>
    </row>
    <row r="13" spans="1:7" x14ac:dyDescent="0.25">
      <c r="A13" s="1085" t="s">
        <v>84</v>
      </c>
      <c r="B13" s="1078" t="s">
        <v>23</v>
      </c>
      <c r="C13" s="1078" t="s">
        <v>23</v>
      </c>
      <c r="D13" s="1078">
        <v>800</v>
      </c>
      <c r="E13" s="1077">
        <v>615</v>
      </c>
    </row>
    <row r="14" spans="1:7" x14ac:dyDescent="0.25">
      <c r="A14" s="1083" t="s">
        <v>85</v>
      </c>
      <c r="B14" s="1082" t="s">
        <v>23</v>
      </c>
      <c r="C14" s="1082" t="s">
        <v>23</v>
      </c>
      <c r="D14" s="1082">
        <v>1700</v>
      </c>
      <c r="E14" s="1080">
        <v>877</v>
      </c>
    </row>
    <row r="15" spans="1:7" x14ac:dyDescent="0.25">
      <c r="A15" s="1079"/>
      <c r="B15" s="1078"/>
      <c r="C15" s="1078"/>
      <c r="D15" s="1078"/>
      <c r="E15" s="1077"/>
    </row>
    <row r="16" spans="1:7" x14ac:dyDescent="0.25">
      <c r="A16" s="1083" t="s">
        <v>86</v>
      </c>
      <c r="B16" s="1082" t="s">
        <v>23</v>
      </c>
      <c r="C16" s="1082" t="s">
        <v>23</v>
      </c>
      <c r="D16" s="1082" t="s">
        <v>23</v>
      </c>
      <c r="E16" s="1080" t="s">
        <v>23</v>
      </c>
    </row>
    <row r="17" spans="1:5" x14ac:dyDescent="0.25">
      <c r="A17" s="1079"/>
      <c r="B17" s="1078"/>
      <c r="C17" s="1078"/>
      <c r="D17" s="1078"/>
      <c r="E17" s="1077"/>
    </row>
    <row r="18" spans="1:5" x14ac:dyDescent="0.25">
      <c r="A18" s="1083" t="s">
        <v>87</v>
      </c>
      <c r="B18" s="1082" t="s">
        <v>23</v>
      </c>
      <c r="C18" s="1082" t="s">
        <v>23</v>
      </c>
      <c r="D18" s="1082" t="s">
        <v>23</v>
      </c>
      <c r="E18" s="1080" t="s">
        <v>23</v>
      </c>
    </row>
    <row r="19" spans="1:5" x14ac:dyDescent="0.25">
      <c r="A19" s="1085"/>
      <c r="B19" s="1078"/>
      <c r="C19" s="1078"/>
      <c r="D19" s="1078"/>
      <c r="E19" s="1077"/>
    </row>
    <row r="20" spans="1:5" x14ac:dyDescent="0.25">
      <c r="A20" s="1085" t="s">
        <v>160</v>
      </c>
      <c r="B20" s="1078" t="s">
        <v>23</v>
      </c>
      <c r="C20" s="1078" t="s">
        <v>23</v>
      </c>
      <c r="D20" s="1078" t="s">
        <v>23</v>
      </c>
      <c r="E20" s="1077" t="s">
        <v>23</v>
      </c>
    </row>
    <row r="21" spans="1:5" x14ac:dyDescent="0.25">
      <c r="A21" s="1085" t="s">
        <v>89</v>
      </c>
      <c r="B21" s="1078">
        <v>91</v>
      </c>
      <c r="C21" s="1078">
        <v>39</v>
      </c>
      <c r="D21" s="1078" t="s">
        <v>23</v>
      </c>
      <c r="E21" s="1077" t="s">
        <v>23</v>
      </c>
    </row>
    <row r="22" spans="1:5" x14ac:dyDescent="0.25">
      <c r="A22" s="1085" t="s">
        <v>90</v>
      </c>
      <c r="B22" s="1078" t="s">
        <v>23</v>
      </c>
      <c r="C22" s="1078" t="s">
        <v>23</v>
      </c>
      <c r="D22" s="1078" t="s">
        <v>23</v>
      </c>
      <c r="E22" s="1077" t="s">
        <v>23</v>
      </c>
    </row>
    <row r="23" spans="1:5" x14ac:dyDescent="0.25">
      <c r="A23" s="1083" t="s">
        <v>91</v>
      </c>
      <c r="B23" s="1082">
        <v>91</v>
      </c>
      <c r="C23" s="1082">
        <v>39</v>
      </c>
      <c r="D23" s="1082" t="s">
        <v>23</v>
      </c>
      <c r="E23" s="1080" t="s">
        <v>23</v>
      </c>
    </row>
    <row r="24" spans="1:5" x14ac:dyDescent="0.25">
      <c r="A24" s="1079"/>
      <c r="B24" s="1078"/>
      <c r="C24" s="1078"/>
      <c r="D24" s="1078"/>
      <c r="E24" s="1077"/>
    </row>
    <row r="25" spans="1:5" x14ac:dyDescent="0.25">
      <c r="A25" s="1083" t="s">
        <v>92</v>
      </c>
      <c r="B25" s="1082" t="s">
        <v>23</v>
      </c>
      <c r="C25" s="1082" t="s">
        <v>23</v>
      </c>
      <c r="D25" s="1082" t="s">
        <v>23</v>
      </c>
      <c r="E25" s="1080" t="s">
        <v>23</v>
      </c>
    </row>
    <row r="26" spans="1:5" x14ac:dyDescent="0.25">
      <c r="A26" s="1079"/>
      <c r="B26" s="1078"/>
      <c r="C26" s="1078"/>
      <c r="D26" s="1078"/>
      <c r="E26" s="1077"/>
    </row>
    <row r="27" spans="1:5" x14ac:dyDescent="0.25">
      <c r="A27" s="1083" t="s">
        <v>93</v>
      </c>
      <c r="B27" s="1082" t="s">
        <v>23</v>
      </c>
      <c r="C27" s="1082" t="s">
        <v>23</v>
      </c>
      <c r="D27" s="1082" t="s">
        <v>23</v>
      </c>
      <c r="E27" s="1080" t="s">
        <v>23</v>
      </c>
    </row>
    <row r="28" spans="1:5" x14ac:dyDescent="0.25">
      <c r="A28" s="1085"/>
      <c r="B28" s="1078"/>
      <c r="C28" s="1078"/>
      <c r="D28" s="1078"/>
      <c r="E28" s="1077"/>
    </row>
    <row r="29" spans="1:5" x14ac:dyDescent="0.25">
      <c r="A29" s="1085" t="s">
        <v>94</v>
      </c>
      <c r="B29" s="1078" t="s">
        <v>23</v>
      </c>
      <c r="C29" s="1078" t="s">
        <v>23</v>
      </c>
      <c r="D29" s="1078" t="s">
        <v>23</v>
      </c>
      <c r="E29" s="1077" t="s">
        <v>23</v>
      </c>
    </row>
    <row r="30" spans="1:5" x14ac:dyDescent="0.25">
      <c r="A30" s="1085" t="s">
        <v>95</v>
      </c>
      <c r="B30" s="1078" t="s">
        <v>23</v>
      </c>
      <c r="C30" s="1078" t="s">
        <v>23</v>
      </c>
      <c r="D30" s="1078" t="s">
        <v>23</v>
      </c>
      <c r="E30" s="1077" t="s">
        <v>23</v>
      </c>
    </row>
    <row r="31" spans="1:5" x14ac:dyDescent="0.25">
      <c r="A31" s="1085" t="s">
        <v>96</v>
      </c>
      <c r="B31" s="1078" t="s">
        <v>23</v>
      </c>
      <c r="C31" s="1078" t="s">
        <v>23</v>
      </c>
      <c r="D31" s="1078" t="s">
        <v>23</v>
      </c>
      <c r="E31" s="1077" t="s">
        <v>23</v>
      </c>
    </row>
    <row r="32" spans="1:5" x14ac:dyDescent="0.25">
      <c r="A32" s="1083" t="s">
        <v>97</v>
      </c>
      <c r="B32" s="1082" t="s">
        <v>23</v>
      </c>
      <c r="C32" s="1082" t="s">
        <v>23</v>
      </c>
      <c r="D32" s="1082" t="s">
        <v>23</v>
      </c>
      <c r="E32" s="1080" t="s">
        <v>23</v>
      </c>
    </row>
    <row r="33" spans="1:5" x14ac:dyDescent="0.25">
      <c r="A33" s="1085"/>
      <c r="B33" s="1078"/>
      <c r="C33" s="1078"/>
      <c r="D33" s="1078"/>
      <c r="E33" s="1077"/>
    </row>
    <row r="34" spans="1:5" x14ac:dyDescent="0.25">
      <c r="A34" s="1085" t="s">
        <v>98</v>
      </c>
      <c r="B34" s="1078" t="s">
        <v>23</v>
      </c>
      <c r="C34" s="1078" t="s">
        <v>23</v>
      </c>
      <c r="D34" s="1078">
        <v>200</v>
      </c>
      <c r="E34" s="1077">
        <v>136</v>
      </c>
    </row>
    <row r="35" spans="1:5" x14ac:dyDescent="0.25">
      <c r="A35" s="1085" t="s">
        <v>99</v>
      </c>
      <c r="B35" s="1078" t="s">
        <v>23</v>
      </c>
      <c r="C35" s="1078" t="s">
        <v>23</v>
      </c>
      <c r="D35" s="1078" t="s">
        <v>23</v>
      </c>
      <c r="E35" s="1077" t="s">
        <v>23</v>
      </c>
    </row>
    <row r="36" spans="1:5" x14ac:dyDescent="0.25">
      <c r="A36" s="1085" t="s">
        <v>100</v>
      </c>
      <c r="B36" s="1078" t="s">
        <v>23</v>
      </c>
      <c r="C36" s="1078" t="s">
        <v>23</v>
      </c>
      <c r="D36" s="1078" t="s">
        <v>23</v>
      </c>
      <c r="E36" s="1077" t="s">
        <v>23</v>
      </c>
    </row>
    <row r="37" spans="1:5" x14ac:dyDescent="0.25">
      <c r="A37" s="1085" t="s">
        <v>101</v>
      </c>
      <c r="B37" s="1078" t="s">
        <v>23</v>
      </c>
      <c r="C37" s="1078" t="s">
        <v>23</v>
      </c>
      <c r="D37" s="1078" t="s">
        <v>23</v>
      </c>
      <c r="E37" s="1077" t="s">
        <v>23</v>
      </c>
    </row>
    <row r="38" spans="1:5" x14ac:dyDescent="0.25">
      <c r="A38" s="1083" t="s">
        <v>102</v>
      </c>
      <c r="B38" s="1082" t="s">
        <v>23</v>
      </c>
      <c r="C38" s="1082" t="s">
        <v>23</v>
      </c>
      <c r="D38" s="1082">
        <v>200</v>
      </c>
      <c r="E38" s="1080">
        <v>136</v>
      </c>
    </row>
    <row r="39" spans="1:5" x14ac:dyDescent="0.25">
      <c r="A39" s="1079"/>
      <c r="B39" s="1078"/>
      <c r="C39" s="1078"/>
      <c r="D39" s="1078"/>
      <c r="E39" s="1077"/>
    </row>
    <row r="40" spans="1:5" x14ac:dyDescent="0.25">
      <c r="A40" s="1083" t="s">
        <v>103</v>
      </c>
      <c r="B40" s="1082" t="s">
        <v>23</v>
      </c>
      <c r="C40" s="1082" t="s">
        <v>23</v>
      </c>
      <c r="D40" s="1082">
        <v>404</v>
      </c>
      <c r="E40" s="1080">
        <v>606</v>
      </c>
    </row>
    <row r="41" spans="1:5" x14ac:dyDescent="0.25">
      <c r="A41" s="1085"/>
      <c r="B41" s="1078"/>
      <c r="C41" s="1078"/>
      <c r="D41" s="1078"/>
      <c r="E41" s="1077"/>
    </row>
    <row r="42" spans="1:5" x14ac:dyDescent="0.25">
      <c r="A42" s="1085" t="s">
        <v>161</v>
      </c>
      <c r="B42" s="1078" t="s">
        <v>23</v>
      </c>
      <c r="C42" s="1078" t="s">
        <v>23</v>
      </c>
      <c r="D42" s="1078" t="s">
        <v>23</v>
      </c>
      <c r="E42" s="1077" t="s">
        <v>23</v>
      </c>
    </row>
    <row r="43" spans="1:5" x14ac:dyDescent="0.25">
      <c r="A43" s="1085" t="s">
        <v>105</v>
      </c>
      <c r="B43" s="1078" t="s">
        <v>23</v>
      </c>
      <c r="C43" s="1078" t="s">
        <v>23</v>
      </c>
      <c r="D43" s="1078" t="s">
        <v>23</v>
      </c>
      <c r="E43" s="1077" t="s">
        <v>23</v>
      </c>
    </row>
    <row r="44" spans="1:5" x14ac:dyDescent="0.25">
      <c r="A44" s="1085" t="s">
        <v>106</v>
      </c>
      <c r="B44" s="1078" t="s">
        <v>23</v>
      </c>
      <c r="C44" s="1078" t="s">
        <v>23</v>
      </c>
      <c r="D44" s="1078" t="s">
        <v>23</v>
      </c>
      <c r="E44" s="1077" t="s">
        <v>23</v>
      </c>
    </row>
    <row r="45" spans="1:5" x14ac:dyDescent="0.25">
      <c r="A45" s="1085" t="s">
        <v>107</v>
      </c>
      <c r="B45" s="1078" t="s">
        <v>23</v>
      </c>
      <c r="C45" s="1078" t="s">
        <v>23</v>
      </c>
      <c r="D45" s="1078">
        <v>4</v>
      </c>
      <c r="E45" s="1077" t="s">
        <v>23</v>
      </c>
    </row>
    <row r="46" spans="1:5" x14ac:dyDescent="0.25">
      <c r="A46" s="1085" t="s">
        <v>108</v>
      </c>
      <c r="B46" s="1078" t="s">
        <v>23</v>
      </c>
      <c r="C46" s="1078" t="s">
        <v>23</v>
      </c>
      <c r="D46" s="1078" t="s">
        <v>23</v>
      </c>
      <c r="E46" s="1077" t="s">
        <v>23</v>
      </c>
    </row>
    <row r="47" spans="1:5" x14ac:dyDescent="0.25">
      <c r="A47" s="1085" t="s">
        <v>109</v>
      </c>
      <c r="B47" s="1078" t="s">
        <v>23</v>
      </c>
      <c r="C47" s="1078" t="s">
        <v>23</v>
      </c>
      <c r="D47" s="1078" t="s">
        <v>23</v>
      </c>
      <c r="E47" s="1077" t="s">
        <v>23</v>
      </c>
    </row>
    <row r="48" spans="1:5" x14ac:dyDescent="0.25">
      <c r="A48" s="1085" t="s">
        <v>110</v>
      </c>
      <c r="B48" s="1078" t="s">
        <v>23</v>
      </c>
      <c r="C48" s="1078" t="s">
        <v>23</v>
      </c>
      <c r="D48" s="1078">
        <v>1433</v>
      </c>
      <c r="E48" s="1077">
        <v>3084</v>
      </c>
    </row>
    <row r="49" spans="1:5" x14ac:dyDescent="0.25">
      <c r="A49" s="1085" t="s">
        <v>111</v>
      </c>
      <c r="B49" s="1078" t="s">
        <v>23</v>
      </c>
      <c r="C49" s="1078" t="s">
        <v>23</v>
      </c>
      <c r="D49" s="1078" t="s">
        <v>23</v>
      </c>
      <c r="E49" s="1077" t="s">
        <v>23</v>
      </c>
    </row>
    <row r="50" spans="1:5" x14ac:dyDescent="0.25">
      <c r="A50" s="1085" t="s">
        <v>112</v>
      </c>
      <c r="B50" s="1078" t="s">
        <v>23</v>
      </c>
      <c r="C50" s="1078" t="s">
        <v>23</v>
      </c>
      <c r="D50" s="1078" t="s">
        <v>23</v>
      </c>
      <c r="E50" s="1077" t="s">
        <v>23</v>
      </c>
    </row>
    <row r="51" spans="1:5" x14ac:dyDescent="0.25">
      <c r="A51" s="1083" t="s">
        <v>113</v>
      </c>
      <c r="B51" s="1082" t="s">
        <v>23</v>
      </c>
      <c r="C51" s="1082" t="s">
        <v>23</v>
      </c>
      <c r="D51" s="1082">
        <v>1437</v>
      </c>
      <c r="E51" s="1080">
        <v>3084</v>
      </c>
    </row>
    <row r="52" spans="1:5" x14ac:dyDescent="0.25">
      <c r="A52" s="1079"/>
      <c r="B52" s="1078"/>
      <c r="C52" s="1078"/>
      <c r="D52" s="1078"/>
      <c r="E52" s="1077"/>
    </row>
    <row r="53" spans="1:5" x14ac:dyDescent="0.25">
      <c r="A53" s="1083" t="s">
        <v>114</v>
      </c>
      <c r="B53" s="1082" t="s">
        <v>23</v>
      </c>
      <c r="C53" s="1082" t="s">
        <v>23</v>
      </c>
      <c r="D53" s="1082" t="s">
        <v>23</v>
      </c>
      <c r="E53" s="1080" t="s">
        <v>23</v>
      </c>
    </row>
    <row r="54" spans="1:5" x14ac:dyDescent="0.25">
      <c r="A54" s="1085"/>
      <c r="B54" s="1078"/>
      <c r="C54" s="1078"/>
      <c r="D54" s="1078"/>
      <c r="E54" s="1077"/>
    </row>
    <row r="55" spans="1:5" x14ac:dyDescent="0.25">
      <c r="A55" s="1085" t="s">
        <v>115</v>
      </c>
      <c r="B55" s="1078" t="s">
        <v>23</v>
      </c>
      <c r="C55" s="1078" t="s">
        <v>23</v>
      </c>
      <c r="D55" s="1078">
        <v>150</v>
      </c>
      <c r="E55" s="1077">
        <v>21</v>
      </c>
    </row>
    <row r="56" spans="1:5" x14ac:dyDescent="0.25">
      <c r="A56" s="1085" t="s">
        <v>116</v>
      </c>
      <c r="B56" s="1078" t="s">
        <v>23</v>
      </c>
      <c r="C56" s="1078" t="s">
        <v>23</v>
      </c>
      <c r="D56" s="1078" t="s">
        <v>23</v>
      </c>
      <c r="E56" s="1077" t="s">
        <v>23</v>
      </c>
    </row>
    <row r="57" spans="1:5" x14ac:dyDescent="0.25">
      <c r="A57" s="1085" t="s">
        <v>117</v>
      </c>
      <c r="B57" s="1078" t="s">
        <v>23</v>
      </c>
      <c r="C57" s="1078" t="s">
        <v>23</v>
      </c>
      <c r="D57" s="1078" t="s">
        <v>23</v>
      </c>
      <c r="E57" s="1077" t="s">
        <v>23</v>
      </c>
    </row>
    <row r="58" spans="1:5" x14ac:dyDescent="0.25">
      <c r="A58" s="1085" t="s">
        <v>118</v>
      </c>
      <c r="B58" s="1078" t="s">
        <v>23</v>
      </c>
      <c r="C58" s="1078" t="s">
        <v>23</v>
      </c>
      <c r="D58" s="1078" t="s">
        <v>23</v>
      </c>
      <c r="E58" s="1077" t="s">
        <v>23</v>
      </c>
    </row>
    <row r="59" spans="1:5" x14ac:dyDescent="0.25">
      <c r="A59" s="1085" t="s">
        <v>119</v>
      </c>
      <c r="B59" s="1078" t="s">
        <v>23</v>
      </c>
      <c r="C59" s="1078" t="s">
        <v>23</v>
      </c>
      <c r="D59" s="1078" t="s">
        <v>23</v>
      </c>
      <c r="E59" s="1077" t="s">
        <v>23</v>
      </c>
    </row>
    <row r="60" spans="1:5" x14ac:dyDescent="0.25">
      <c r="A60" s="1083" t="s">
        <v>176</v>
      </c>
      <c r="B60" s="1082" t="s">
        <v>23</v>
      </c>
      <c r="C60" s="1082" t="s">
        <v>23</v>
      </c>
      <c r="D60" s="1082">
        <v>150</v>
      </c>
      <c r="E60" s="1080">
        <v>21</v>
      </c>
    </row>
    <row r="61" spans="1:5" x14ac:dyDescent="0.25">
      <c r="A61" s="1085"/>
      <c r="B61" s="1078"/>
      <c r="C61" s="1078"/>
      <c r="D61" s="1078"/>
      <c r="E61" s="1077"/>
    </row>
    <row r="62" spans="1:5" x14ac:dyDescent="0.25">
      <c r="A62" s="1085" t="s">
        <v>121</v>
      </c>
      <c r="B62" s="1078" t="s">
        <v>23</v>
      </c>
      <c r="C62" s="1078" t="s">
        <v>23</v>
      </c>
      <c r="D62" s="1078">
        <v>1800</v>
      </c>
      <c r="E62" s="1077">
        <v>1080</v>
      </c>
    </row>
    <row r="63" spans="1:5" x14ac:dyDescent="0.25">
      <c r="A63" s="1085" t="s">
        <v>122</v>
      </c>
      <c r="B63" s="1078" t="s">
        <v>23</v>
      </c>
      <c r="C63" s="1078" t="s">
        <v>23</v>
      </c>
      <c r="D63" s="1078" t="s">
        <v>23</v>
      </c>
      <c r="E63" s="1077" t="s">
        <v>23</v>
      </c>
    </row>
    <row r="64" spans="1:5" x14ac:dyDescent="0.25">
      <c r="A64" s="1085" t="s">
        <v>123</v>
      </c>
      <c r="B64" s="1078" t="s">
        <v>23</v>
      </c>
      <c r="C64" s="1078" t="s">
        <v>23</v>
      </c>
      <c r="D64" s="1078">
        <v>400</v>
      </c>
      <c r="E64" s="1077">
        <v>300</v>
      </c>
    </row>
    <row r="65" spans="1:5" x14ac:dyDescent="0.25">
      <c r="A65" s="1083" t="s">
        <v>124</v>
      </c>
      <c r="B65" s="1082" t="s">
        <v>23</v>
      </c>
      <c r="C65" s="1082" t="s">
        <v>23</v>
      </c>
      <c r="D65" s="1082">
        <v>2200</v>
      </c>
      <c r="E65" s="1080">
        <v>1380</v>
      </c>
    </row>
    <row r="66" spans="1:5" x14ac:dyDescent="0.25">
      <c r="A66" s="1079"/>
      <c r="B66" s="1078"/>
      <c r="C66" s="1078"/>
      <c r="D66" s="1078"/>
      <c r="E66" s="1077"/>
    </row>
    <row r="67" spans="1:5" x14ac:dyDescent="0.25">
      <c r="A67" s="1083" t="s">
        <v>125</v>
      </c>
      <c r="B67" s="1082" t="s">
        <v>23</v>
      </c>
      <c r="C67" s="1082" t="s">
        <v>23</v>
      </c>
      <c r="D67" s="1082">
        <v>500</v>
      </c>
      <c r="E67" s="1080">
        <v>394</v>
      </c>
    </row>
    <row r="68" spans="1:5" x14ac:dyDescent="0.25">
      <c r="A68" s="1085"/>
      <c r="B68" s="1078"/>
      <c r="C68" s="1078"/>
      <c r="D68" s="1078"/>
      <c r="E68" s="1077"/>
    </row>
    <row r="69" spans="1:5" x14ac:dyDescent="0.25">
      <c r="A69" s="1085" t="s">
        <v>126</v>
      </c>
      <c r="B69" s="1078" t="s">
        <v>23</v>
      </c>
      <c r="C69" s="1078" t="s">
        <v>23</v>
      </c>
      <c r="D69" s="1078" t="s">
        <v>23</v>
      </c>
      <c r="E69" s="1077" t="s">
        <v>23</v>
      </c>
    </row>
    <row r="70" spans="1:5" x14ac:dyDescent="0.25">
      <c r="A70" s="1085" t="s">
        <v>127</v>
      </c>
      <c r="B70" s="1078" t="s">
        <v>23</v>
      </c>
      <c r="C70" s="1078" t="s">
        <v>23</v>
      </c>
      <c r="D70" s="1078" t="s">
        <v>23</v>
      </c>
      <c r="E70" s="1077" t="s">
        <v>23</v>
      </c>
    </row>
    <row r="71" spans="1:5" x14ac:dyDescent="0.25">
      <c r="A71" s="1083" t="s">
        <v>128</v>
      </c>
      <c r="B71" s="1082" t="s">
        <v>23</v>
      </c>
      <c r="C71" s="1082" t="s">
        <v>23</v>
      </c>
      <c r="D71" s="1082" t="s">
        <v>23</v>
      </c>
      <c r="E71" s="1080" t="s">
        <v>23</v>
      </c>
    </row>
    <row r="72" spans="1:5" x14ac:dyDescent="0.25">
      <c r="A72" s="1085"/>
      <c r="B72" s="1078"/>
      <c r="C72" s="1078"/>
      <c r="D72" s="1078"/>
      <c r="E72" s="1077"/>
    </row>
    <row r="73" spans="1:5" x14ac:dyDescent="0.25">
      <c r="A73" s="1085" t="s">
        <v>129</v>
      </c>
      <c r="B73" s="1078" t="s">
        <v>23</v>
      </c>
      <c r="C73" s="1078" t="s">
        <v>23</v>
      </c>
      <c r="D73" s="1078">
        <v>100</v>
      </c>
      <c r="E73" s="1077">
        <v>50</v>
      </c>
    </row>
    <row r="74" spans="1:5" x14ac:dyDescent="0.25">
      <c r="A74" s="1085" t="s">
        <v>130</v>
      </c>
      <c r="B74" s="1078" t="s">
        <v>23</v>
      </c>
      <c r="C74" s="1078" t="s">
        <v>23</v>
      </c>
      <c r="D74" s="1078">
        <v>290</v>
      </c>
      <c r="E74" s="1077">
        <v>375</v>
      </c>
    </row>
    <row r="75" spans="1:5" x14ac:dyDescent="0.25">
      <c r="A75" s="1085" t="s">
        <v>131</v>
      </c>
      <c r="B75" s="1078" t="s">
        <v>23</v>
      </c>
      <c r="C75" s="1078" t="s">
        <v>23</v>
      </c>
      <c r="D75" s="1078">
        <v>150</v>
      </c>
      <c r="E75" s="1077">
        <v>113</v>
      </c>
    </row>
    <row r="76" spans="1:5" x14ac:dyDescent="0.25">
      <c r="A76" s="1085" t="s">
        <v>132</v>
      </c>
      <c r="B76" s="1078" t="s">
        <v>23</v>
      </c>
      <c r="C76" s="1078" t="s">
        <v>23</v>
      </c>
      <c r="D76" s="1078" t="s">
        <v>23</v>
      </c>
      <c r="E76" s="1077" t="s">
        <v>23</v>
      </c>
    </row>
    <row r="77" spans="1:5" x14ac:dyDescent="0.25">
      <c r="A77" s="1085" t="s">
        <v>133</v>
      </c>
      <c r="B77" s="1078" t="s">
        <v>23</v>
      </c>
      <c r="C77" s="1078" t="s">
        <v>23</v>
      </c>
      <c r="D77" s="1078" t="s">
        <v>23</v>
      </c>
      <c r="E77" s="1077" t="s">
        <v>23</v>
      </c>
    </row>
    <row r="78" spans="1:5" x14ac:dyDescent="0.25">
      <c r="A78" s="1085" t="s">
        <v>134</v>
      </c>
      <c r="B78" s="1078" t="s">
        <v>23</v>
      </c>
      <c r="C78" s="1078" t="s">
        <v>23</v>
      </c>
      <c r="D78" s="1078" t="s">
        <v>23</v>
      </c>
      <c r="E78" s="1077" t="s">
        <v>23</v>
      </c>
    </row>
    <row r="79" spans="1:5" x14ac:dyDescent="0.25">
      <c r="A79" s="1085" t="s">
        <v>135</v>
      </c>
      <c r="B79" s="1078" t="s">
        <v>23</v>
      </c>
      <c r="C79" s="1078" t="s">
        <v>23</v>
      </c>
      <c r="D79" s="1078">
        <v>140</v>
      </c>
      <c r="E79" s="1077">
        <v>84</v>
      </c>
    </row>
    <row r="80" spans="1:5" x14ac:dyDescent="0.25">
      <c r="A80" s="1085" t="s">
        <v>136</v>
      </c>
      <c r="B80" s="1078" t="s">
        <v>23</v>
      </c>
      <c r="C80" s="1078" t="s">
        <v>23</v>
      </c>
      <c r="D80" s="1078" t="s">
        <v>23</v>
      </c>
      <c r="E80" s="1077" t="s">
        <v>23</v>
      </c>
    </row>
    <row r="81" spans="1:5" x14ac:dyDescent="0.25">
      <c r="A81" s="1083" t="s">
        <v>137</v>
      </c>
      <c r="B81" s="1082" t="s">
        <v>23</v>
      </c>
      <c r="C81" s="1082" t="s">
        <v>23</v>
      </c>
      <c r="D81" s="1082">
        <v>680</v>
      </c>
      <c r="E81" s="1080">
        <v>622</v>
      </c>
    </row>
    <row r="82" spans="1:5" x14ac:dyDescent="0.25">
      <c r="A82" s="1085"/>
      <c r="B82" s="1078"/>
      <c r="C82" s="1078"/>
      <c r="D82" s="1078"/>
      <c r="E82" s="1077"/>
    </row>
    <row r="83" spans="1:5" x14ac:dyDescent="0.25">
      <c r="A83" s="1085" t="s">
        <v>138</v>
      </c>
      <c r="B83" s="1078" t="s">
        <v>23</v>
      </c>
      <c r="C83" s="1078" t="s">
        <v>23</v>
      </c>
      <c r="D83" s="1078">
        <v>2020</v>
      </c>
      <c r="E83" s="1077">
        <v>1347</v>
      </c>
    </row>
    <row r="84" spans="1:5" x14ac:dyDescent="0.25">
      <c r="A84" s="1085" t="s">
        <v>139</v>
      </c>
      <c r="B84" s="1078" t="s">
        <v>23</v>
      </c>
      <c r="C84" s="1078" t="s">
        <v>23</v>
      </c>
      <c r="D84" s="1078">
        <v>1510</v>
      </c>
      <c r="E84" s="1077">
        <v>1007</v>
      </c>
    </row>
    <row r="85" spans="1:5" x14ac:dyDescent="0.25">
      <c r="A85" s="1083" t="s">
        <v>140</v>
      </c>
      <c r="B85" s="1082" t="s">
        <v>23</v>
      </c>
      <c r="C85" s="1082" t="s">
        <v>23</v>
      </c>
      <c r="D85" s="1082">
        <v>3530</v>
      </c>
      <c r="E85" s="1080">
        <v>2354</v>
      </c>
    </row>
    <row r="86" spans="1:5" x14ac:dyDescent="0.25">
      <c r="A86" s="1079"/>
      <c r="B86" s="1078"/>
      <c r="C86" s="1078"/>
      <c r="D86" s="1078"/>
      <c r="E86" s="1077"/>
    </row>
    <row r="87" spans="1:5" ht="13.8" thickBot="1" x14ac:dyDescent="0.3">
      <c r="A87" s="1076" t="s">
        <v>141</v>
      </c>
      <c r="B87" s="1075">
        <v>91</v>
      </c>
      <c r="C87" s="1075">
        <v>39</v>
      </c>
      <c r="D87" s="1075">
        <v>10801</v>
      </c>
      <c r="E87" s="1073">
        <v>9474</v>
      </c>
    </row>
  </sheetData>
  <mergeCells count="5">
    <mergeCell ref="A1:E1"/>
    <mergeCell ref="D6:E7"/>
    <mergeCell ref="B7:C7"/>
    <mergeCell ref="A3:E3"/>
    <mergeCell ref="A4:E4"/>
  </mergeCells>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L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3.44140625" style="1035" customWidth="1"/>
    <col min="2" max="9" width="16.88671875" style="1035" customWidth="1"/>
    <col min="10" max="10" width="11.44140625" style="1035"/>
    <col min="11" max="11" width="12.6640625" style="1035" bestFit="1" customWidth="1"/>
    <col min="12" max="16384" width="11.44140625" style="1035"/>
  </cols>
  <sheetData>
    <row r="1" spans="1:12" s="1072" customFormat="1" ht="17.399999999999999" x14ac:dyDescent="0.3">
      <c r="A1" s="2201" t="s">
        <v>0</v>
      </c>
      <c r="B1" s="2201"/>
      <c r="C1" s="2201"/>
      <c r="D1" s="2201"/>
      <c r="E1" s="2201"/>
      <c r="F1" s="2201"/>
      <c r="G1" s="2201"/>
      <c r="H1" s="2201"/>
      <c r="I1" s="2201"/>
    </row>
    <row r="3" spans="1:12" s="1069" customFormat="1" ht="13.8" x14ac:dyDescent="0.25">
      <c r="A3" s="2211" t="s">
        <v>848</v>
      </c>
      <c r="B3" s="2211"/>
      <c r="C3" s="2211"/>
      <c r="D3" s="2211"/>
      <c r="E3" s="2211"/>
      <c r="F3" s="2211"/>
      <c r="G3" s="2211"/>
      <c r="H3" s="2211"/>
      <c r="I3" s="2211"/>
    </row>
    <row r="4" spans="1:12" s="1069" customFormat="1" ht="26.25" customHeight="1" x14ac:dyDescent="0.25">
      <c r="A4" s="2202" t="s">
        <v>716</v>
      </c>
      <c r="B4" s="2202"/>
      <c r="C4" s="2202"/>
      <c r="D4" s="2202"/>
      <c r="E4" s="2202"/>
      <c r="F4" s="2202"/>
      <c r="G4" s="2202"/>
      <c r="H4" s="2202"/>
      <c r="I4" s="2202"/>
    </row>
    <row r="5" spans="1:12" s="1069" customFormat="1" ht="13.5" customHeight="1" thickBot="1" x14ac:dyDescent="0.3">
      <c r="A5" s="1122"/>
      <c r="B5" s="1121"/>
      <c r="C5" s="1121"/>
      <c r="D5" s="1121"/>
      <c r="E5" s="1121"/>
      <c r="F5" s="1121"/>
      <c r="G5" s="1121"/>
      <c r="H5" s="1121"/>
      <c r="I5" s="1121"/>
    </row>
    <row r="6" spans="1:12" ht="27" customHeight="1" x14ac:dyDescent="0.25">
      <c r="A6" s="1099" t="s">
        <v>169</v>
      </c>
      <c r="B6" s="1098" t="s">
        <v>818</v>
      </c>
      <c r="C6" s="1098"/>
      <c r="D6" s="1098"/>
      <c r="E6" s="1098"/>
      <c r="F6" s="1098" t="s">
        <v>817</v>
      </c>
      <c r="G6" s="1098"/>
      <c r="H6" s="1098"/>
      <c r="I6" s="1097" t="s">
        <v>4</v>
      </c>
    </row>
    <row r="7" spans="1:12" ht="34.5" customHeight="1" x14ac:dyDescent="0.25">
      <c r="A7" s="1096" t="s">
        <v>156</v>
      </c>
      <c r="B7" s="2208" t="s">
        <v>17</v>
      </c>
      <c r="C7" s="1095" t="s">
        <v>18</v>
      </c>
      <c r="D7" s="1095"/>
      <c r="E7" s="2206" t="s">
        <v>19</v>
      </c>
      <c r="F7" s="2206" t="s">
        <v>17</v>
      </c>
      <c r="G7" s="1095" t="s">
        <v>18</v>
      </c>
      <c r="H7" s="1095"/>
      <c r="I7" s="1094" t="s">
        <v>816</v>
      </c>
    </row>
    <row r="8" spans="1:12" ht="41.25" customHeight="1" thickBot="1" x14ac:dyDescent="0.3">
      <c r="A8" s="1093"/>
      <c r="B8" s="2209"/>
      <c r="C8" s="1092" t="s">
        <v>393</v>
      </c>
      <c r="D8" s="1092" t="s">
        <v>394</v>
      </c>
      <c r="E8" s="2207"/>
      <c r="F8" s="2210"/>
      <c r="G8" s="1092" t="s">
        <v>393</v>
      </c>
      <c r="H8" s="1092" t="s">
        <v>394</v>
      </c>
      <c r="I8" s="1091" t="s">
        <v>815</v>
      </c>
    </row>
    <row r="9" spans="1:12" ht="24" customHeight="1" x14ac:dyDescent="0.25">
      <c r="A9" s="1090" t="s">
        <v>81</v>
      </c>
      <c r="B9" s="1089" t="s">
        <v>23</v>
      </c>
      <c r="C9" s="1088">
        <v>3300</v>
      </c>
      <c r="D9" s="1088">
        <v>2700</v>
      </c>
      <c r="E9" s="1089">
        <v>6000</v>
      </c>
      <c r="F9" s="1088" t="s">
        <v>23</v>
      </c>
      <c r="G9" s="1088">
        <v>390</v>
      </c>
      <c r="H9" s="1088">
        <v>580</v>
      </c>
      <c r="I9" s="1087">
        <v>2853</v>
      </c>
    </row>
    <row r="10" spans="1:12" x14ac:dyDescent="0.25">
      <c r="A10" s="1085" t="s">
        <v>82</v>
      </c>
      <c r="B10" s="1084" t="s">
        <v>23</v>
      </c>
      <c r="C10" s="1078">
        <v>55</v>
      </c>
      <c r="D10" s="1078">
        <v>45</v>
      </c>
      <c r="E10" s="1084">
        <v>100</v>
      </c>
      <c r="F10" s="1078" t="s">
        <v>23</v>
      </c>
      <c r="G10" s="1078">
        <v>275</v>
      </c>
      <c r="H10" s="1078">
        <v>510</v>
      </c>
      <c r="I10" s="1086">
        <v>38</v>
      </c>
    </row>
    <row r="11" spans="1:12" x14ac:dyDescent="0.25">
      <c r="A11" s="1085" t="s">
        <v>83</v>
      </c>
      <c r="B11" s="1084" t="s">
        <v>23</v>
      </c>
      <c r="C11" s="1078">
        <v>170</v>
      </c>
      <c r="D11" s="1078">
        <v>130</v>
      </c>
      <c r="E11" s="1084">
        <v>300</v>
      </c>
      <c r="F11" s="1078" t="s">
        <v>23</v>
      </c>
      <c r="G11" s="1078">
        <v>275</v>
      </c>
      <c r="H11" s="1078">
        <v>290</v>
      </c>
      <c r="I11" s="1077">
        <v>85</v>
      </c>
    </row>
    <row r="12" spans="1:12" x14ac:dyDescent="0.25">
      <c r="A12" s="1085" t="s">
        <v>84</v>
      </c>
      <c r="B12" s="1078" t="s">
        <v>23</v>
      </c>
      <c r="C12" s="1078">
        <v>2850</v>
      </c>
      <c r="D12" s="1078">
        <v>2350</v>
      </c>
      <c r="E12" s="1078">
        <v>5200</v>
      </c>
      <c r="F12" s="1078" t="s">
        <v>23</v>
      </c>
      <c r="G12" s="1078">
        <v>400</v>
      </c>
      <c r="H12" s="1078">
        <v>520</v>
      </c>
      <c r="I12" s="1077">
        <v>2362</v>
      </c>
    </row>
    <row r="13" spans="1:12" x14ac:dyDescent="0.25">
      <c r="A13" s="1083" t="s">
        <v>85</v>
      </c>
      <c r="B13" s="1081" t="s">
        <v>23</v>
      </c>
      <c r="C13" s="1082">
        <v>6375</v>
      </c>
      <c r="D13" s="1082">
        <v>5225</v>
      </c>
      <c r="E13" s="1081">
        <v>11600</v>
      </c>
      <c r="F13" s="1082" t="s">
        <v>23</v>
      </c>
      <c r="G13" s="1082">
        <v>390</v>
      </c>
      <c r="H13" s="1081">
        <v>545.1961722488038</v>
      </c>
      <c r="I13" s="1080">
        <v>5338</v>
      </c>
      <c r="K13" s="1153"/>
      <c r="L13" s="1153"/>
    </row>
    <row r="14" spans="1:12" x14ac:dyDescent="0.25">
      <c r="A14" s="1079"/>
      <c r="B14" s="1084"/>
      <c r="C14" s="1078"/>
      <c r="D14" s="1078"/>
      <c r="E14" s="1084"/>
      <c r="F14" s="1078"/>
      <c r="G14" s="1078"/>
      <c r="H14" s="1084"/>
      <c r="I14" s="1077"/>
    </row>
    <row r="15" spans="1:12" x14ac:dyDescent="0.25">
      <c r="A15" s="1083" t="s">
        <v>86</v>
      </c>
      <c r="B15" s="1081" t="s">
        <v>23</v>
      </c>
      <c r="C15" s="1082" t="s">
        <v>23</v>
      </c>
      <c r="D15" s="1082" t="s">
        <v>23</v>
      </c>
      <c r="E15" s="1081" t="s">
        <v>23</v>
      </c>
      <c r="F15" s="1082" t="s">
        <v>23</v>
      </c>
      <c r="G15" s="1082" t="s">
        <v>23</v>
      </c>
      <c r="H15" s="1081" t="s">
        <v>23</v>
      </c>
      <c r="I15" s="1080" t="s">
        <v>23</v>
      </c>
    </row>
    <row r="16" spans="1:12" x14ac:dyDescent="0.25">
      <c r="A16" s="1079"/>
      <c r="B16" s="1084"/>
      <c r="C16" s="1078"/>
      <c r="D16" s="1078"/>
      <c r="E16" s="1084"/>
      <c r="F16" s="1078"/>
      <c r="G16" s="1078"/>
      <c r="H16" s="1078"/>
      <c r="I16" s="1077"/>
    </row>
    <row r="17" spans="1:9" x14ac:dyDescent="0.25">
      <c r="A17" s="1083" t="s">
        <v>87</v>
      </c>
      <c r="B17" s="1081" t="s">
        <v>23</v>
      </c>
      <c r="C17" s="1082" t="s">
        <v>23</v>
      </c>
      <c r="D17" s="1082">
        <v>30</v>
      </c>
      <c r="E17" s="1081">
        <v>30</v>
      </c>
      <c r="F17" s="1082" t="s">
        <v>23</v>
      </c>
      <c r="G17" s="1082" t="s">
        <v>23</v>
      </c>
      <c r="H17" s="1081">
        <v>800</v>
      </c>
      <c r="I17" s="1080">
        <v>24</v>
      </c>
    </row>
    <row r="18" spans="1:9" x14ac:dyDescent="0.25">
      <c r="A18" s="1085"/>
      <c r="B18" s="1084"/>
      <c r="C18" s="1078"/>
      <c r="D18" s="1078"/>
      <c r="E18" s="1084"/>
      <c r="F18" s="1078"/>
      <c r="G18" s="1078"/>
      <c r="H18" s="1078"/>
      <c r="I18" s="1077"/>
    </row>
    <row r="19" spans="1:9" x14ac:dyDescent="0.25">
      <c r="A19" s="1085" t="s">
        <v>160</v>
      </c>
      <c r="B19" s="1084" t="s">
        <v>23</v>
      </c>
      <c r="C19" s="1084" t="s">
        <v>23</v>
      </c>
      <c r="D19" s="1084" t="s">
        <v>23</v>
      </c>
      <c r="E19" s="1084" t="s">
        <v>23</v>
      </c>
      <c r="F19" s="1084" t="s">
        <v>23</v>
      </c>
      <c r="G19" s="1084" t="s">
        <v>23</v>
      </c>
      <c r="H19" s="1084" t="s">
        <v>23</v>
      </c>
      <c r="I19" s="1086" t="s">
        <v>23</v>
      </c>
    </row>
    <row r="20" spans="1:9" x14ac:dyDescent="0.25">
      <c r="A20" s="1085" t="s">
        <v>89</v>
      </c>
      <c r="B20" s="1084" t="s">
        <v>23</v>
      </c>
      <c r="C20" s="1078">
        <v>26</v>
      </c>
      <c r="D20" s="1078">
        <v>90</v>
      </c>
      <c r="E20" s="1084">
        <v>116</v>
      </c>
      <c r="F20" s="1078" t="s">
        <v>23</v>
      </c>
      <c r="G20" s="1078">
        <v>400</v>
      </c>
      <c r="H20" s="1078">
        <v>680</v>
      </c>
      <c r="I20" s="1077">
        <v>72</v>
      </c>
    </row>
    <row r="21" spans="1:9" x14ac:dyDescent="0.25">
      <c r="A21" s="1085" t="s">
        <v>90</v>
      </c>
      <c r="B21" s="1084" t="s">
        <v>23</v>
      </c>
      <c r="C21" s="1084" t="s">
        <v>23</v>
      </c>
      <c r="D21" s="1084" t="s">
        <v>23</v>
      </c>
      <c r="E21" s="1084" t="s">
        <v>23</v>
      </c>
      <c r="F21" s="1084" t="s">
        <v>23</v>
      </c>
      <c r="G21" s="1084" t="s">
        <v>23</v>
      </c>
      <c r="H21" s="1084" t="s">
        <v>23</v>
      </c>
      <c r="I21" s="1086" t="s">
        <v>23</v>
      </c>
    </row>
    <row r="22" spans="1:9" x14ac:dyDescent="0.25">
      <c r="A22" s="1083" t="s">
        <v>91</v>
      </c>
      <c r="B22" s="1081" t="s">
        <v>23</v>
      </c>
      <c r="C22" s="1082">
        <v>26</v>
      </c>
      <c r="D22" s="1082">
        <v>90</v>
      </c>
      <c r="E22" s="1081">
        <v>116</v>
      </c>
      <c r="F22" s="1082" t="s">
        <v>23</v>
      </c>
      <c r="G22" s="1082">
        <v>400</v>
      </c>
      <c r="H22" s="1081">
        <v>680</v>
      </c>
      <c r="I22" s="1080">
        <v>72</v>
      </c>
    </row>
    <row r="23" spans="1:9" x14ac:dyDescent="0.25">
      <c r="A23" s="1079"/>
      <c r="B23" s="1084"/>
      <c r="C23" s="1078"/>
      <c r="D23" s="1078"/>
      <c r="E23" s="1084"/>
      <c r="F23" s="1078"/>
      <c r="G23" s="1078"/>
      <c r="H23" s="1078"/>
      <c r="I23" s="1077"/>
    </row>
    <row r="24" spans="1:9" x14ac:dyDescent="0.25">
      <c r="A24" s="1083" t="s">
        <v>92</v>
      </c>
      <c r="B24" s="1081" t="s">
        <v>23</v>
      </c>
      <c r="C24" s="1082">
        <v>200</v>
      </c>
      <c r="D24" s="1082">
        <v>1300</v>
      </c>
      <c r="E24" s="1081">
        <v>1500</v>
      </c>
      <c r="F24" s="1082" t="s">
        <v>23</v>
      </c>
      <c r="G24" s="1082">
        <v>220</v>
      </c>
      <c r="H24" s="1081">
        <v>600</v>
      </c>
      <c r="I24" s="1080">
        <v>824</v>
      </c>
    </row>
    <row r="25" spans="1:9" x14ac:dyDescent="0.25">
      <c r="A25" s="1079"/>
      <c r="B25" s="1084"/>
      <c r="C25" s="1078"/>
      <c r="D25" s="1078"/>
      <c r="E25" s="1084"/>
      <c r="F25" s="1078"/>
      <c r="G25" s="1078"/>
      <c r="H25" s="1078"/>
      <c r="I25" s="1077"/>
    </row>
    <row r="26" spans="1:9" x14ac:dyDescent="0.25">
      <c r="A26" s="1083" t="s">
        <v>93</v>
      </c>
      <c r="B26" s="1081" t="s">
        <v>23</v>
      </c>
      <c r="C26" s="1082" t="s">
        <v>23</v>
      </c>
      <c r="D26" s="1082">
        <v>200</v>
      </c>
      <c r="E26" s="1081">
        <v>200</v>
      </c>
      <c r="F26" s="1082" t="s">
        <v>23</v>
      </c>
      <c r="G26" s="1082" t="s">
        <v>23</v>
      </c>
      <c r="H26" s="1081">
        <v>110</v>
      </c>
      <c r="I26" s="1080">
        <v>22</v>
      </c>
    </row>
    <row r="27" spans="1:9" x14ac:dyDescent="0.25">
      <c r="A27" s="1085"/>
      <c r="B27" s="1084"/>
      <c r="C27" s="1078"/>
      <c r="D27" s="1078"/>
      <c r="E27" s="1084"/>
      <c r="F27" s="1078"/>
      <c r="G27" s="1078"/>
      <c r="H27" s="1078"/>
      <c r="I27" s="1077"/>
    </row>
    <row r="28" spans="1:9" x14ac:dyDescent="0.25">
      <c r="A28" s="1085" t="s">
        <v>94</v>
      </c>
      <c r="B28" s="1084" t="s">
        <v>23</v>
      </c>
      <c r="C28" s="1084" t="s">
        <v>23</v>
      </c>
      <c r="D28" s="1084" t="s">
        <v>23</v>
      </c>
      <c r="E28" s="1084" t="s">
        <v>23</v>
      </c>
      <c r="F28" s="1084" t="s">
        <v>23</v>
      </c>
      <c r="G28" s="1084" t="s">
        <v>23</v>
      </c>
      <c r="H28" s="1084" t="s">
        <v>23</v>
      </c>
      <c r="I28" s="1086" t="s">
        <v>23</v>
      </c>
    </row>
    <row r="29" spans="1:9" x14ac:dyDescent="0.25">
      <c r="A29" s="1085" t="s">
        <v>95</v>
      </c>
      <c r="B29" s="1084" t="s">
        <v>23</v>
      </c>
      <c r="C29" s="1084" t="s">
        <v>23</v>
      </c>
      <c r="D29" s="1084" t="s">
        <v>23</v>
      </c>
      <c r="E29" s="1084" t="s">
        <v>23</v>
      </c>
      <c r="F29" s="1084" t="s">
        <v>23</v>
      </c>
      <c r="G29" s="1084" t="s">
        <v>23</v>
      </c>
      <c r="H29" s="1084" t="s">
        <v>23</v>
      </c>
      <c r="I29" s="1086" t="s">
        <v>23</v>
      </c>
    </row>
    <row r="30" spans="1:9" x14ac:dyDescent="0.25">
      <c r="A30" s="1085" t="s">
        <v>96</v>
      </c>
      <c r="B30" s="1084" t="s">
        <v>23</v>
      </c>
      <c r="C30" s="1078">
        <v>148</v>
      </c>
      <c r="D30" s="1078" t="s">
        <v>23</v>
      </c>
      <c r="E30" s="1084">
        <v>148</v>
      </c>
      <c r="F30" s="1078" t="s">
        <v>23</v>
      </c>
      <c r="G30" s="1078">
        <v>6283</v>
      </c>
      <c r="H30" s="1078" t="s">
        <v>23</v>
      </c>
      <c r="I30" s="1077">
        <v>930</v>
      </c>
    </row>
    <row r="31" spans="1:9" x14ac:dyDescent="0.25">
      <c r="A31" s="1083" t="s">
        <v>97</v>
      </c>
      <c r="B31" s="1081" t="s">
        <v>23</v>
      </c>
      <c r="C31" s="1082">
        <v>148</v>
      </c>
      <c r="D31" s="1082" t="s">
        <v>23</v>
      </c>
      <c r="E31" s="1081">
        <v>148</v>
      </c>
      <c r="F31" s="1082" t="s">
        <v>23</v>
      </c>
      <c r="G31" s="1082">
        <v>6283</v>
      </c>
      <c r="H31" s="1081" t="s">
        <v>23</v>
      </c>
      <c r="I31" s="1080">
        <v>930</v>
      </c>
    </row>
    <row r="32" spans="1:9" x14ac:dyDescent="0.25">
      <c r="A32" s="1085"/>
      <c r="B32" s="1084"/>
      <c r="C32" s="1078"/>
      <c r="D32" s="1078"/>
      <c r="E32" s="1084"/>
      <c r="F32" s="1078"/>
      <c r="G32" s="1078"/>
      <c r="H32" s="1078"/>
      <c r="I32" s="1077"/>
    </row>
    <row r="33" spans="1:9" x14ac:dyDescent="0.25">
      <c r="A33" s="1085" t="s">
        <v>98</v>
      </c>
      <c r="B33" s="1084" t="s">
        <v>23</v>
      </c>
      <c r="C33" s="1078">
        <v>700</v>
      </c>
      <c r="D33" s="1078">
        <v>5300</v>
      </c>
      <c r="E33" s="1084">
        <v>6000</v>
      </c>
      <c r="F33" s="1078" t="s">
        <v>23</v>
      </c>
      <c r="G33" s="1078">
        <v>648</v>
      </c>
      <c r="H33" s="1078">
        <v>847</v>
      </c>
      <c r="I33" s="1077">
        <v>4942</v>
      </c>
    </row>
    <row r="34" spans="1:9" x14ac:dyDescent="0.25">
      <c r="A34" s="1085" t="s">
        <v>99</v>
      </c>
      <c r="B34" s="1084" t="s">
        <v>23</v>
      </c>
      <c r="C34" s="1084" t="s">
        <v>23</v>
      </c>
      <c r="D34" s="1084" t="s">
        <v>23</v>
      </c>
      <c r="E34" s="1084" t="s">
        <v>23</v>
      </c>
      <c r="F34" s="1084" t="s">
        <v>23</v>
      </c>
      <c r="G34" s="1084" t="s">
        <v>23</v>
      </c>
      <c r="H34" s="1084" t="s">
        <v>23</v>
      </c>
      <c r="I34" s="1086" t="s">
        <v>23</v>
      </c>
    </row>
    <row r="35" spans="1:9" x14ac:dyDescent="0.25">
      <c r="A35" s="1085" t="s">
        <v>100</v>
      </c>
      <c r="B35" s="1084" t="s">
        <v>23</v>
      </c>
      <c r="C35" s="1084" t="s">
        <v>23</v>
      </c>
      <c r="D35" s="1084" t="s">
        <v>23</v>
      </c>
      <c r="E35" s="1084" t="s">
        <v>23</v>
      </c>
      <c r="F35" s="1084" t="s">
        <v>23</v>
      </c>
      <c r="G35" s="1084" t="s">
        <v>23</v>
      </c>
      <c r="H35" s="1084" t="s">
        <v>23</v>
      </c>
      <c r="I35" s="1086" t="s">
        <v>23</v>
      </c>
    </row>
    <row r="36" spans="1:9" x14ac:dyDescent="0.25">
      <c r="A36" s="1085" t="s">
        <v>101</v>
      </c>
      <c r="B36" s="1084" t="s">
        <v>23</v>
      </c>
      <c r="C36" s="1084" t="s">
        <v>23</v>
      </c>
      <c r="D36" s="1084" t="s">
        <v>23</v>
      </c>
      <c r="E36" s="1084" t="s">
        <v>23</v>
      </c>
      <c r="F36" s="1084" t="s">
        <v>23</v>
      </c>
      <c r="G36" s="1084" t="s">
        <v>23</v>
      </c>
      <c r="H36" s="1084" t="s">
        <v>23</v>
      </c>
      <c r="I36" s="1086" t="s">
        <v>23</v>
      </c>
    </row>
    <row r="37" spans="1:9" x14ac:dyDescent="0.25">
      <c r="A37" s="1083" t="s">
        <v>102</v>
      </c>
      <c r="B37" s="1081" t="s">
        <v>23</v>
      </c>
      <c r="C37" s="1082">
        <v>700</v>
      </c>
      <c r="D37" s="1082">
        <v>5300</v>
      </c>
      <c r="E37" s="1081">
        <v>6000</v>
      </c>
      <c r="F37" s="1082" t="s">
        <v>23</v>
      </c>
      <c r="G37" s="1082">
        <v>648</v>
      </c>
      <c r="H37" s="1081">
        <v>847</v>
      </c>
      <c r="I37" s="1080">
        <v>4942</v>
      </c>
    </row>
    <row r="38" spans="1:9" x14ac:dyDescent="0.25">
      <c r="A38" s="1079"/>
      <c r="B38" s="1084"/>
      <c r="C38" s="1078"/>
      <c r="D38" s="1078"/>
      <c r="E38" s="1084"/>
      <c r="F38" s="1078"/>
      <c r="G38" s="1078"/>
      <c r="H38" s="1078"/>
      <c r="I38" s="1077"/>
    </row>
    <row r="39" spans="1:9" x14ac:dyDescent="0.25">
      <c r="A39" s="1083" t="s">
        <v>103</v>
      </c>
      <c r="B39" s="1081" t="s">
        <v>23</v>
      </c>
      <c r="C39" s="1082">
        <v>222</v>
      </c>
      <c r="D39" s="1082">
        <v>517</v>
      </c>
      <c r="E39" s="1081">
        <v>739</v>
      </c>
      <c r="F39" s="1082" t="s">
        <v>23</v>
      </c>
      <c r="G39" s="1082">
        <v>400</v>
      </c>
      <c r="H39" s="1081">
        <v>1500</v>
      </c>
      <c r="I39" s="1080">
        <v>864</v>
      </c>
    </row>
    <row r="40" spans="1:9" x14ac:dyDescent="0.25">
      <c r="A40" s="1085"/>
      <c r="B40" s="1084"/>
      <c r="C40" s="1078"/>
      <c r="D40" s="1078"/>
      <c r="E40" s="1084"/>
      <c r="F40" s="1078"/>
      <c r="G40" s="1078"/>
      <c r="H40" s="1078"/>
      <c r="I40" s="1077"/>
    </row>
    <row r="41" spans="1:9" x14ac:dyDescent="0.25">
      <c r="A41" s="1085" t="s">
        <v>161</v>
      </c>
      <c r="B41" s="1084" t="s">
        <v>23</v>
      </c>
      <c r="C41" s="1084" t="s">
        <v>23</v>
      </c>
      <c r="D41" s="1084" t="s">
        <v>23</v>
      </c>
      <c r="E41" s="1084" t="s">
        <v>23</v>
      </c>
      <c r="F41" s="1084" t="s">
        <v>23</v>
      </c>
      <c r="G41" s="1084" t="s">
        <v>23</v>
      </c>
      <c r="H41" s="1084" t="s">
        <v>23</v>
      </c>
      <c r="I41" s="1086" t="s">
        <v>23</v>
      </c>
    </row>
    <row r="42" spans="1:9" x14ac:dyDescent="0.25">
      <c r="A42" s="1085" t="s">
        <v>105</v>
      </c>
      <c r="B42" s="1084" t="s">
        <v>23</v>
      </c>
      <c r="C42" s="1084" t="s">
        <v>23</v>
      </c>
      <c r="D42" s="1084" t="s">
        <v>23</v>
      </c>
      <c r="E42" s="1084" t="s">
        <v>23</v>
      </c>
      <c r="F42" s="1084" t="s">
        <v>23</v>
      </c>
      <c r="G42" s="1084" t="s">
        <v>23</v>
      </c>
      <c r="H42" s="1084" t="s">
        <v>23</v>
      </c>
      <c r="I42" s="1086" t="s">
        <v>23</v>
      </c>
    </row>
    <row r="43" spans="1:9" x14ac:dyDescent="0.25">
      <c r="A43" s="1085" t="s">
        <v>106</v>
      </c>
      <c r="B43" s="1084" t="s">
        <v>23</v>
      </c>
      <c r="C43" s="1078">
        <v>90</v>
      </c>
      <c r="D43" s="1078">
        <v>60</v>
      </c>
      <c r="E43" s="1084">
        <v>150</v>
      </c>
      <c r="F43" s="1078" t="s">
        <v>23</v>
      </c>
      <c r="G43" s="1078">
        <v>250</v>
      </c>
      <c r="H43" s="1078">
        <v>580</v>
      </c>
      <c r="I43" s="1077">
        <v>57</v>
      </c>
    </row>
    <row r="44" spans="1:9" x14ac:dyDescent="0.25">
      <c r="A44" s="1085" t="s">
        <v>107</v>
      </c>
      <c r="B44" s="1084" t="s">
        <v>23</v>
      </c>
      <c r="C44" s="1078" t="s">
        <v>23</v>
      </c>
      <c r="D44" s="1078">
        <v>3</v>
      </c>
      <c r="E44" s="1084">
        <v>3</v>
      </c>
      <c r="F44" s="1078" t="s">
        <v>23</v>
      </c>
      <c r="G44" s="1078" t="s">
        <v>23</v>
      </c>
      <c r="H44" s="1078">
        <v>320</v>
      </c>
      <c r="I44" s="1077">
        <v>1</v>
      </c>
    </row>
    <row r="45" spans="1:9" x14ac:dyDescent="0.25">
      <c r="A45" s="1085" t="s">
        <v>108</v>
      </c>
      <c r="B45" s="1084" t="s">
        <v>23</v>
      </c>
      <c r="C45" s="1084" t="s">
        <v>23</v>
      </c>
      <c r="D45" s="1084" t="s">
        <v>23</v>
      </c>
      <c r="E45" s="1084" t="s">
        <v>23</v>
      </c>
      <c r="F45" s="1084" t="s">
        <v>23</v>
      </c>
      <c r="G45" s="1084" t="s">
        <v>23</v>
      </c>
      <c r="H45" s="1084" t="s">
        <v>23</v>
      </c>
      <c r="I45" s="1086" t="s">
        <v>23</v>
      </c>
    </row>
    <row r="46" spans="1:9" x14ac:dyDescent="0.25">
      <c r="A46" s="1085" t="s">
        <v>109</v>
      </c>
      <c r="B46" s="1084" t="s">
        <v>23</v>
      </c>
      <c r="C46" s="1084" t="s">
        <v>23</v>
      </c>
      <c r="D46" s="1084" t="s">
        <v>23</v>
      </c>
      <c r="E46" s="1084" t="s">
        <v>23</v>
      </c>
      <c r="F46" s="1084" t="s">
        <v>23</v>
      </c>
      <c r="G46" s="1084" t="s">
        <v>23</v>
      </c>
      <c r="H46" s="1084" t="s">
        <v>23</v>
      </c>
      <c r="I46" s="1086" t="s">
        <v>23</v>
      </c>
    </row>
    <row r="47" spans="1:9" x14ac:dyDescent="0.25">
      <c r="A47" s="1085" t="s">
        <v>110</v>
      </c>
      <c r="B47" s="1084" t="s">
        <v>23</v>
      </c>
      <c r="C47" s="1078" t="s">
        <v>23</v>
      </c>
      <c r="D47" s="1078" t="s">
        <v>23</v>
      </c>
      <c r="E47" s="1084" t="s">
        <v>23</v>
      </c>
      <c r="F47" s="1078" t="s">
        <v>23</v>
      </c>
      <c r="G47" s="1078" t="s">
        <v>23</v>
      </c>
      <c r="H47" s="1078" t="s">
        <v>23</v>
      </c>
      <c r="I47" s="1077" t="s">
        <v>23</v>
      </c>
    </row>
    <row r="48" spans="1:9" x14ac:dyDescent="0.25">
      <c r="A48" s="1085" t="s">
        <v>111</v>
      </c>
      <c r="B48" s="1084" t="s">
        <v>23</v>
      </c>
      <c r="C48" s="1084" t="s">
        <v>23</v>
      </c>
      <c r="D48" s="1084" t="s">
        <v>23</v>
      </c>
      <c r="E48" s="1084" t="s">
        <v>23</v>
      </c>
      <c r="F48" s="1084" t="s">
        <v>23</v>
      </c>
      <c r="G48" s="1084" t="s">
        <v>23</v>
      </c>
      <c r="H48" s="1084" t="s">
        <v>23</v>
      </c>
      <c r="I48" s="1086" t="s">
        <v>23</v>
      </c>
    </row>
    <row r="49" spans="1:9" x14ac:dyDescent="0.25">
      <c r="A49" s="1085" t="s">
        <v>112</v>
      </c>
      <c r="B49" s="1084" t="s">
        <v>23</v>
      </c>
      <c r="C49" s="1078" t="s">
        <v>23</v>
      </c>
      <c r="D49" s="1078">
        <v>13</v>
      </c>
      <c r="E49" s="1084">
        <v>13</v>
      </c>
      <c r="F49" s="1078" t="s">
        <v>23</v>
      </c>
      <c r="G49" s="1078" t="s">
        <v>23</v>
      </c>
      <c r="H49" s="1078">
        <v>500</v>
      </c>
      <c r="I49" s="1077">
        <v>7</v>
      </c>
    </row>
    <row r="50" spans="1:9" x14ac:dyDescent="0.25">
      <c r="A50" s="1083" t="s">
        <v>113</v>
      </c>
      <c r="B50" s="1081" t="s">
        <v>23</v>
      </c>
      <c r="C50" s="1082">
        <v>90</v>
      </c>
      <c r="D50" s="1082">
        <v>76</v>
      </c>
      <c r="E50" s="1081">
        <v>166</v>
      </c>
      <c r="F50" s="1082" t="s">
        <v>23</v>
      </c>
      <c r="G50" s="1082">
        <v>250</v>
      </c>
      <c r="H50" s="1081">
        <v>556.0526315789474</v>
      </c>
      <c r="I50" s="1080">
        <v>65</v>
      </c>
    </row>
    <row r="51" spans="1:9" x14ac:dyDescent="0.25">
      <c r="A51" s="1079"/>
      <c r="B51" s="1084"/>
      <c r="C51" s="1078"/>
      <c r="D51" s="1078"/>
      <c r="E51" s="1084"/>
      <c r="F51" s="1078"/>
      <c r="G51" s="1078"/>
      <c r="H51" s="1078"/>
      <c r="I51" s="1077"/>
    </row>
    <row r="52" spans="1:9" x14ac:dyDescent="0.25">
      <c r="A52" s="1083" t="s">
        <v>114</v>
      </c>
      <c r="B52" s="1081" t="s">
        <v>23</v>
      </c>
      <c r="C52" s="1082">
        <v>100</v>
      </c>
      <c r="D52" s="1082" t="s">
        <v>23</v>
      </c>
      <c r="E52" s="1081">
        <v>100</v>
      </c>
      <c r="F52" s="1082" t="s">
        <v>23</v>
      </c>
      <c r="G52" s="1082">
        <v>9</v>
      </c>
      <c r="H52" s="1081" t="s">
        <v>23</v>
      </c>
      <c r="I52" s="1080">
        <v>1</v>
      </c>
    </row>
    <row r="53" spans="1:9" x14ac:dyDescent="0.25">
      <c r="A53" s="1085"/>
      <c r="B53" s="1084"/>
      <c r="C53" s="1078"/>
      <c r="D53" s="1078"/>
      <c r="E53" s="1084"/>
      <c r="F53" s="1078"/>
      <c r="G53" s="1078"/>
      <c r="H53" s="1078"/>
      <c r="I53" s="1077"/>
    </row>
    <row r="54" spans="1:9" x14ac:dyDescent="0.25">
      <c r="A54" s="1085" t="s">
        <v>115</v>
      </c>
      <c r="B54" s="1084" t="s">
        <v>23</v>
      </c>
      <c r="C54" s="1078">
        <v>1000</v>
      </c>
      <c r="D54" s="1078" t="s">
        <v>23</v>
      </c>
      <c r="E54" s="1084">
        <v>1000</v>
      </c>
      <c r="F54" s="1078" t="s">
        <v>23</v>
      </c>
      <c r="G54" s="1078">
        <v>200</v>
      </c>
      <c r="H54" s="1078" t="s">
        <v>23</v>
      </c>
      <c r="I54" s="1077">
        <v>200</v>
      </c>
    </row>
    <row r="55" spans="1:9" x14ac:dyDescent="0.25">
      <c r="A55" s="1085" t="s">
        <v>116</v>
      </c>
      <c r="B55" s="1084" t="s">
        <v>23</v>
      </c>
      <c r="C55" s="1084" t="s">
        <v>23</v>
      </c>
      <c r="D55" s="1084" t="s">
        <v>23</v>
      </c>
      <c r="E55" s="1084" t="s">
        <v>23</v>
      </c>
      <c r="F55" s="1084" t="s">
        <v>23</v>
      </c>
      <c r="G55" s="1084" t="s">
        <v>23</v>
      </c>
      <c r="H55" s="1084" t="s">
        <v>23</v>
      </c>
      <c r="I55" s="1086" t="s">
        <v>23</v>
      </c>
    </row>
    <row r="56" spans="1:9" x14ac:dyDescent="0.25">
      <c r="A56" s="1085" t="s">
        <v>117</v>
      </c>
      <c r="B56" s="1084" t="s">
        <v>23</v>
      </c>
      <c r="C56" s="1084" t="s">
        <v>23</v>
      </c>
      <c r="D56" s="1084" t="s">
        <v>23</v>
      </c>
      <c r="E56" s="1084" t="s">
        <v>23</v>
      </c>
      <c r="F56" s="1084" t="s">
        <v>23</v>
      </c>
      <c r="G56" s="1084" t="s">
        <v>23</v>
      </c>
      <c r="H56" s="1084" t="s">
        <v>23</v>
      </c>
      <c r="I56" s="1086" t="s">
        <v>23</v>
      </c>
    </row>
    <row r="57" spans="1:9" x14ac:dyDescent="0.25">
      <c r="A57" s="1085" t="s">
        <v>118</v>
      </c>
      <c r="B57" s="1084" t="s">
        <v>23</v>
      </c>
      <c r="C57" s="1084" t="s">
        <v>23</v>
      </c>
      <c r="D57" s="1084" t="s">
        <v>23</v>
      </c>
      <c r="E57" s="1084" t="s">
        <v>23</v>
      </c>
      <c r="F57" s="1084" t="s">
        <v>23</v>
      </c>
      <c r="G57" s="1084" t="s">
        <v>23</v>
      </c>
      <c r="H57" s="1084" t="s">
        <v>23</v>
      </c>
      <c r="I57" s="1086" t="s">
        <v>23</v>
      </c>
    </row>
    <row r="58" spans="1:9" x14ac:dyDescent="0.25">
      <c r="A58" s="1085" t="s">
        <v>119</v>
      </c>
      <c r="B58" s="1084" t="s">
        <v>23</v>
      </c>
      <c r="C58" s="1084" t="s">
        <v>23</v>
      </c>
      <c r="D58" s="1084" t="s">
        <v>23</v>
      </c>
      <c r="E58" s="1084" t="s">
        <v>23</v>
      </c>
      <c r="F58" s="1084" t="s">
        <v>23</v>
      </c>
      <c r="G58" s="1084" t="s">
        <v>23</v>
      </c>
      <c r="H58" s="1084" t="s">
        <v>23</v>
      </c>
      <c r="I58" s="1086" t="s">
        <v>23</v>
      </c>
    </row>
    <row r="59" spans="1:9" x14ac:dyDescent="0.25">
      <c r="A59" s="1083" t="s">
        <v>176</v>
      </c>
      <c r="B59" s="1081" t="s">
        <v>23</v>
      </c>
      <c r="C59" s="1082">
        <v>1000</v>
      </c>
      <c r="D59" s="1082" t="s">
        <v>23</v>
      </c>
      <c r="E59" s="1081">
        <v>1000</v>
      </c>
      <c r="F59" s="1082" t="s">
        <v>23</v>
      </c>
      <c r="G59" s="1082">
        <v>200</v>
      </c>
      <c r="H59" s="1081" t="s">
        <v>23</v>
      </c>
      <c r="I59" s="1080">
        <v>200</v>
      </c>
    </row>
    <row r="60" spans="1:9" x14ac:dyDescent="0.25">
      <c r="A60" s="1085"/>
      <c r="B60" s="1084"/>
      <c r="C60" s="1078"/>
      <c r="D60" s="1078"/>
      <c r="E60" s="1084"/>
      <c r="F60" s="1078"/>
      <c r="G60" s="1078"/>
      <c r="H60" s="1078"/>
      <c r="I60" s="1077"/>
    </row>
    <row r="61" spans="1:9" x14ac:dyDescent="0.25">
      <c r="A61" s="1085" t="s">
        <v>121</v>
      </c>
      <c r="B61" s="1084" t="s">
        <v>23</v>
      </c>
      <c r="C61" s="1078">
        <v>800</v>
      </c>
      <c r="D61" s="1078">
        <v>6700</v>
      </c>
      <c r="E61" s="1084">
        <v>7500</v>
      </c>
      <c r="F61" s="1078" t="s">
        <v>23</v>
      </c>
      <c r="G61" s="1078">
        <v>350</v>
      </c>
      <c r="H61" s="1078">
        <v>380</v>
      </c>
      <c r="I61" s="1077">
        <v>2826</v>
      </c>
    </row>
    <row r="62" spans="1:9" x14ac:dyDescent="0.25">
      <c r="A62" s="1085" t="s">
        <v>122</v>
      </c>
      <c r="B62" s="1084" t="s">
        <v>23</v>
      </c>
      <c r="C62" s="1078" t="s">
        <v>23</v>
      </c>
      <c r="D62" s="1078">
        <v>500</v>
      </c>
      <c r="E62" s="1084">
        <v>500</v>
      </c>
      <c r="F62" s="1078" t="s">
        <v>23</v>
      </c>
      <c r="G62" s="1078" t="s">
        <v>23</v>
      </c>
      <c r="H62" s="1078">
        <v>455</v>
      </c>
      <c r="I62" s="1077">
        <v>228</v>
      </c>
    </row>
    <row r="63" spans="1:9" x14ac:dyDescent="0.25">
      <c r="A63" s="1085" t="s">
        <v>123</v>
      </c>
      <c r="B63" s="1084" t="s">
        <v>23</v>
      </c>
      <c r="C63" s="1078" t="s">
        <v>23</v>
      </c>
      <c r="D63" s="1078">
        <v>1500</v>
      </c>
      <c r="E63" s="1084">
        <v>1500</v>
      </c>
      <c r="F63" s="1078" t="s">
        <v>23</v>
      </c>
      <c r="G63" s="1078">
        <v>93</v>
      </c>
      <c r="H63" s="1078">
        <v>236</v>
      </c>
      <c r="I63" s="1077">
        <v>354</v>
      </c>
    </row>
    <row r="64" spans="1:9" x14ac:dyDescent="0.25">
      <c r="A64" s="1083" t="s">
        <v>124</v>
      </c>
      <c r="B64" s="1081" t="s">
        <v>23</v>
      </c>
      <c r="C64" s="1082">
        <v>800</v>
      </c>
      <c r="D64" s="1082">
        <v>8700</v>
      </c>
      <c r="E64" s="1081">
        <v>9500</v>
      </c>
      <c r="F64" s="1082" t="s">
        <v>23</v>
      </c>
      <c r="G64" s="1082">
        <v>350</v>
      </c>
      <c r="H64" s="1081">
        <v>359.48275862068965</v>
      </c>
      <c r="I64" s="1080">
        <v>3408</v>
      </c>
    </row>
    <row r="65" spans="1:9" x14ac:dyDescent="0.25">
      <c r="A65" s="1079"/>
      <c r="B65" s="1084"/>
      <c r="C65" s="1078"/>
      <c r="D65" s="1078"/>
      <c r="E65" s="1084"/>
      <c r="F65" s="1078"/>
      <c r="G65" s="1078"/>
      <c r="H65" s="1078"/>
      <c r="I65" s="1077"/>
    </row>
    <row r="66" spans="1:9" x14ac:dyDescent="0.25">
      <c r="A66" s="1083" t="s">
        <v>125</v>
      </c>
      <c r="B66" s="1081" t="s">
        <v>23</v>
      </c>
      <c r="C66" s="1082">
        <v>3000</v>
      </c>
      <c r="D66" s="1082">
        <v>5400</v>
      </c>
      <c r="E66" s="1081">
        <v>8400</v>
      </c>
      <c r="F66" s="1082" t="s">
        <v>23</v>
      </c>
      <c r="G66" s="1082">
        <v>893</v>
      </c>
      <c r="H66" s="1081">
        <v>1109</v>
      </c>
      <c r="I66" s="1080">
        <v>8668</v>
      </c>
    </row>
    <row r="67" spans="1:9" x14ac:dyDescent="0.25">
      <c r="A67" s="1085"/>
      <c r="B67" s="1084"/>
      <c r="C67" s="1078"/>
      <c r="D67" s="1078"/>
      <c r="E67" s="1084"/>
      <c r="F67" s="1078"/>
      <c r="G67" s="1078"/>
      <c r="H67" s="1078"/>
      <c r="I67" s="1077"/>
    </row>
    <row r="68" spans="1:9" x14ac:dyDescent="0.25">
      <c r="A68" s="1085" t="s">
        <v>126</v>
      </c>
      <c r="B68" s="1084" t="s">
        <v>23</v>
      </c>
      <c r="C68" s="1078" t="s">
        <v>23</v>
      </c>
      <c r="D68" s="1078">
        <v>60</v>
      </c>
      <c r="E68" s="1084">
        <v>60</v>
      </c>
      <c r="F68" s="1078" t="s">
        <v>23</v>
      </c>
      <c r="G68" s="1078" t="s">
        <v>23</v>
      </c>
      <c r="H68" s="1078">
        <v>1533</v>
      </c>
      <c r="I68" s="1077">
        <v>92</v>
      </c>
    </row>
    <row r="69" spans="1:9" x14ac:dyDescent="0.25">
      <c r="A69" s="1085" t="s">
        <v>127</v>
      </c>
      <c r="B69" s="1084" t="s">
        <v>23</v>
      </c>
      <c r="C69" s="1078">
        <v>1317</v>
      </c>
      <c r="D69" s="1078">
        <v>20</v>
      </c>
      <c r="E69" s="1084">
        <v>1337</v>
      </c>
      <c r="F69" s="1078" t="s">
        <v>23</v>
      </c>
      <c r="G69" s="1078">
        <v>74</v>
      </c>
      <c r="H69" s="1078">
        <v>271</v>
      </c>
      <c r="I69" s="1077">
        <v>103</v>
      </c>
    </row>
    <row r="70" spans="1:9" x14ac:dyDescent="0.25">
      <c r="A70" s="1083" t="s">
        <v>128</v>
      </c>
      <c r="B70" s="1081" t="s">
        <v>23</v>
      </c>
      <c r="C70" s="1082">
        <v>1317</v>
      </c>
      <c r="D70" s="1082">
        <v>80</v>
      </c>
      <c r="E70" s="1081">
        <v>1397</v>
      </c>
      <c r="F70" s="1082" t="s">
        <v>23</v>
      </c>
      <c r="G70" s="1082">
        <v>74</v>
      </c>
      <c r="H70" s="1081">
        <v>1217.5</v>
      </c>
      <c r="I70" s="1080">
        <v>195</v>
      </c>
    </row>
    <row r="71" spans="1:9" x14ac:dyDescent="0.25">
      <c r="A71" s="1085"/>
      <c r="B71" s="1084"/>
      <c r="C71" s="1078"/>
      <c r="D71" s="1078"/>
      <c r="E71" s="1084"/>
      <c r="F71" s="1078"/>
      <c r="G71" s="1078"/>
      <c r="H71" s="1078"/>
      <c r="I71" s="1077"/>
    </row>
    <row r="72" spans="1:9" x14ac:dyDescent="0.25">
      <c r="A72" s="1085" t="s">
        <v>129</v>
      </c>
      <c r="B72" s="1084" t="s">
        <v>23</v>
      </c>
      <c r="C72" s="1078" t="s">
        <v>23</v>
      </c>
      <c r="D72" s="1078">
        <v>1260</v>
      </c>
      <c r="E72" s="1084">
        <v>1260</v>
      </c>
      <c r="F72" s="1078" t="s">
        <v>23</v>
      </c>
      <c r="G72" s="1078" t="s">
        <v>23</v>
      </c>
      <c r="H72" s="1078">
        <v>1602</v>
      </c>
      <c r="I72" s="1077">
        <v>2019</v>
      </c>
    </row>
    <row r="73" spans="1:9" x14ac:dyDescent="0.25">
      <c r="A73" s="1085" t="s">
        <v>130</v>
      </c>
      <c r="B73" s="1084" t="s">
        <v>23</v>
      </c>
      <c r="C73" s="1078" t="s">
        <v>23</v>
      </c>
      <c r="D73" s="1078">
        <v>10892</v>
      </c>
      <c r="E73" s="1084">
        <v>10892</v>
      </c>
      <c r="F73" s="1078" t="s">
        <v>23</v>
      </c>
      <c r="G73" s="1078" t="s">
        <v>23</v>
      </c>
      <c r="H73" s="1078">
        <v>1100</v>
      </c>
      <c r="I73" s="1077">
        <v>11982</v>
      </c>
    </row>
    <row r="74" spans="1:9" x14ac:dyDescent="0.25">
      <c r="A74" s="1085" t="s">
        <v>131</v>
      </c>
      <c r="B74" s="1084" t="s">
        <v>23</v>
      </c>
      <c r="C74" s="1078">
        <v>1750</v>
      </c>
      <c r="D74" s="1078">
        <v>100</v>
      </c>
      <c r="E74" s="1084">
        <v>1850</v>
      </c>
      <c r="F74" s="1078" t="s">
        <v>23</v>
      </c>
      <c r="G74" s="1078">
        <v>400</v>
      </c>
      <c r="H74" s="1078">
        <v>600</v>
      </c>
      <c r="I74" s="1077">
        <v>760</v>
      </c>
    </row>
    <row r="75" spans="1:9" x14ac:dyDescent="0.25">
      <c r="A75" s="1085" t="s">
        <v>132</v>
      </c>
      <c r="B75" s="1084" t="s">
        <v>23</v>
      </c>
      <c r="C75" s="1078">
        <v>1000</v>
      </c>
      <c r="D75" s="1078">
        <v>400</v>
      </c>
      <c r="E75" s="1084">
        <v>1400</v>
      </c>
      <c r="F75" s="1078" t="s">
        <v>23</v>
      </c>
      <c r="G75" s="1078">
        <v>900</v>
      </c>
      <c r="H75" s="1078">
        <v>1320</v>
      </c>
      <c r="I75" s="1077">
        <v>1428</v>
      </c>
    </row>
    <row r="76" spans="1:9" x14ac:dyDescent="0.25">
      <c r="A76" s="1085" t="s">
        <v>133</v>
      </c>
      <c r="B76" s="1084" t="s">
        <v>23</v>
      </c>
      <c r="C76" s="1078">
        <v>3800</v>
      </c>
      <c r="D76" s="1078" t="s">
        <v>23</v>
      </c>
      <c r="E76" s="1084">
        <v>3800</v>
      </c>
      <c r="F76" s="1078" t="s">
        <v>23</v>
      </c>
      <c r="G76" s="1078">
        <v>252</v>
      </c>
      <c r="H76" s="1078" t="s">
        <v>23</v>
      </c>
      <c r="I76" s="1077">
        <v>958</v>
      </c>
    </row>
    <row r="77" spans="1:9" x14ac:dyDescent="0.25">
      <c r="A77" s="1085" t="s">
        <v>134</v>
      </c>
      <c r="B77" s="1084" t="s">
        <v>23</v>
      </c>
      <c r="C77" s="1078">
        <v>700</v>
      </c>
      <c r="D77" s="1078" t="s">
        <v>23</v>
      </c>
      <c r="E77" s="1084">
        <v>700</v>
      </c>
      <c r="F77" s="1078" t="s">
        <v>23</v>
      </c>
      <c r="G77" s="1078">
        <v>100</v>
      </c>
      <c r="H77" s="1078" t="s">
        <v>23</v>
      </c>
      <c r="I77" s="1077">
        <v>70</v>
      </c>
    </row>
    <row r="78" spans="1:9" x14ac:dyDescent="0.25">
      <c r="A78" s="1085" t="s">
        <v>135</v>
      </c>
      <c r="B78" s="1084" t="s">
        <v>23</v>
      </c>
      <c r="C78" s="1078">
        <v>1115</v>
      </c>
      <c r="D78" s="1078" t="s">
        <v>23</v>
      </c>
      <c r="E78" s="1084">
        <v>1115</v>
      </c>
      <c r="F78" s="1078" t="s">
        <v>23</v>
      </c>
      <c r="G78" s="1078">
        <v>500</v>
      </c>
      <c r="H78" s="1078" t="s">
        <v>23</v>
      </c>
      <c r="I78" s="1077">
        <v>558</v>
      </c>
    </row>
    <row r="79" spans="1:9" x14ac:dyDescent="0.25">
      <c r="A79" s="1085" t="s">
        <v>136</v>
      </c>
      <c r="B79" s="1084" t="s">
        <v>23</v>
      </c>
      <c r="C79" s="1078" t="s">
        <v>23</v>
      </c>
      <c r="D79" s="1078">
        <v>357</v>
      </c>
      <c r="E79" s="1084">
        <v>357</v>
      </c>
      <c r="F79" s="1078" t="s">
        <v>23</v>
      </c>
      <c r="G79" s="1078" t="s">
        <v>23</v>
      </c>
      <c r="H79" s="1078">
        <v>265</v>
      </c>
      <c r="I79" s="1077">
        <v>95</v>
      </c>
    </row>
    <row r="80" spans="1:9" x14ac:dyDescent="0.25">
      <c r="A80" s="1083" t="s">
        <v>137</v>
      </c>
      <c r="B80" s="1081" t="s">
        <v>23</v>
      </c>
      <c r="C80" s="1082">
        <v>8365</v>
      </c>
      <c r="D80" s="1082">
        <v>13009</v>
      </c>
      <c r="E80" s="1081">
        <v>21374</v>
      </c>
      <c r="F80" s="1082" t="s">
        <v>23</v>
      </c>
      <c r="G80" s="1082">
        <v>381</v>
      </c>
      <c r="H80" s="1081">
        <v>1128.6282573602891</v>
      </c>
      <c r="I80" s="1080">
        <v>17870</v>
      </c>
    </row>
    <row r="81" spans="1:9" x14ac:dyDescent="0.25">
      <c r="A81" s="1085"/>
      <c r="B81" s="1084"/>
      <c r="C81" s="1078"/>
      <c r="D81" s="1078"/>
      <c r="E81" s="1084"/>
      <c r="F81" s="1078"/>
      <c r="G81" s="1078"/>
      <c r="H81" s="1078"/>
      <c r="I81" s="1077"/>
    </row>
    <row r="82" spans="1:9" x14ac:dyDescent="0.25">
      <c r="A82" s="1085" t="s">
        <v>138</v>
      </c>
      <c r="B82" s="1084" t="s">
        <v>23</v>
      </c>
      <c r="C82" s="1078">
        <v>1680</v>
      </c>
      <c r="D82" s="1078">
        <v>2490</v>
      </c>
      <c r="E82" s="1084">
        <v>4170</v>
      </c>
      <c r="F82" s="1078" t="s">
        <v>23</v>
      </c>
      <c r="G82" s="1078">
        <v>200</v>
      </c>
      <c r="H82" s="1078">
        <v>500</v>
      </c>
      <c r="I82" s="1077">
        <v>1581</v>
      </c>
    </row>
    <row r="83" spans="1:9" x14ac:dyDescent="0.25">
      <c r="A83" s="1085" t="s">
        <v>139</v>
      </c>
      <c r="B83" s="1084" t="s">
        <v>23</v>
      </c>
      <c r="C83" s="1078">
        <v>6070</v>
      </c>
      <c r="D83" s="1078">
        <v>4800</v>
      </c>
      <c r="E83" s="1084">
        <v>10870</v>
      </c>
      <c r="F83" s="1078" t="s">
        <v>23</v>
      </c>
      <c r="G83" s="1078">
        <v>157</v>
      </c>
      <c r="H83" s="1078">
        <v>667</v>
      </c>
      <c r="I83" s="1077">
        <v>4154</v>
      </c>
    </row>
    <row r="84" spans="1:9" x14ac:dyDescent="0.25">
      <c r="A84" s="1083" t="s">
        <v>140</v>
      </c>
      <c r="B84" s="1081" t="s">
        <v>23</v>
      </c>
      <c r="C84" s="1082">
        <v>7750</v>
      </c>
      <c r="D84" s="1082">
        <v>7290</v>
      </c>
      <c r="E84" s="1081">
        <v>15040</v>
      </c>
      <c r="F84" s="1082" t="s">
        <v>23</v>
      </c>
      <c r="G84" s="1082">
        <v>166</v>
      </c>
      <c r="H84" s="1081">
        <v>609.95884773662556</v>
      </c>
      <c r="I84" s="1080">
        <v>5735</v>
      </c>
    </row>
    <row r="85" spans="1:9" x14ac:dyDescent="0.25">
      <c r="A85" s="1079"/>
      <c r="B85" s="1078"/>
      <c r="C85" s="1078"/>
      <c r="D85" s="1078"/>
      <c r="E85" s="1078"/>
      <c r="F85" s="1078"/>
      <c r="G85" s="1078"/>
      <c r="H85" s="1078"/>
      <c r="I85" s="1077"/>
    </row>
    <row r="86" spans="1:9" ht="13.8" thickBot="1" x14ac:dyDescent="0.3">
      <c r="A86" s="1076" t="s">
        <v>141</v>
      </c>
      <c r="B86" s="1074" t="s">
        <v>23</v>
      </c>
      <c r="C86" s="1075">
        <v>30093</v>
      </c>
      <c r="D86" s="1075">
        <v>47217</v>
      </c>
      <c r="E86" s="1074">
        <v>77310</v>
      </c>
      <c r="F86" s="1075" t="s">
        <v>23</v>
      </c>
      <c r="G86" s="1075">
        <v>391</v>
      </c>
      <c r="H86" s="1074">
        <v>791.77277251837268</v>
      </c>
      <c r="I86" s="1073">
        <v>49158</v>
      </c>
    </row>
  </sheetData>
  <mergeCells count="6">
    <mergeCell ref="B7:B8"/>
    <mergeCell ref="E7:E8"/>
    <mergeCell ref="F7:F8"/>
    <mergeCell ref="A1:I1"/>
    <mergeCell ref="A3:I3"/>
    <mergeCell ref="A4:I4"/>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pageSetUpPr fitToPage="1"/>
  </sheetPr>
  <dimension ref="A1:I86"/>
  <sheetViews>
    <sheetView view="pageBreakPreview" topLeftCell="A4" zoomScale="75" zoomScaleNormal="75" zoomScaleSheetLayoutView="75" workbookViewId="0">
      <selection activeCell="K34" sqref="K34"/>
    </sheetView>
  </sheetViews>
  <sheetFormatPr baseColWidth="10" defaultColWidth="11.44140625" defaultRowHeight="13.2" x14ac:dyDescent="0.25"/>
  <cols>
    <col min="1" max="1" width="33" style="1035" customWidth="1"/>
    <col min="2" max="9" width="14.88671875" style="1035" customWidth="1"/>
    <col min="10" max="10" width="14.88671875" style="1035" bestFit="1" customWidth="1"/>
    <col min="11" max="11" width="13.33203125" style="1035" bestFit="1" customWidth="1"/>
    <col min="12" max="16384" width="11.44140625" style="1035"/>
  </cols>
  <sheetData>
    <row r="1" spans="1:9" s="1072" customFormat="1" ht="17.399999999999999" x14ac:dyDescent="0.3">
      <c r="A1" s="2201" t="s">
        <v>0</v>
      </c>
      <c r="B1" s="2201"/>
      <c r="C1" s="2201"/>
      <c r="D1" s="2201"/>
      <c r="E1" s="2201"/>
      <c r="F1" s="2201"/>
      <c r="G1" s="2201"/>
      <c r="H1" s="2201"/>
      <c r="I1" s="2201"/>
    </row>
    <row r="3" spans="1:9" s="1069" customFormat="1" ht="13.8" x14ac:dyDescent="0.25">
      <c r="A3" s="2211" t="s">
        <v>850</v>
      </c>
      <c r="B3" s="2211"/>
      <c r="C3" s="2211"/>
      <c r="D3" s="2211"/>
      <c r="E3" s="2211"/>
      <c r="F3" s="2211"/>
      <c r="G3" s="2211"/>
      <c r="H3" s="2211"/>
      <c r="I3" s="2211"/>
    </row>
    <row r="4" spans="1:9" s="1069" customFormat="1" ht="30.75" customHeight="1" x14ac:dyDescent="0.25">
      <c r="A4" s="2202" t="s">
        <v>716</v>
      </c>
      <c r="B4" s="2202"/>
      <c r="C4" s="2202"/>
      <c r="D4" s="2202"/>
      <c r="E4" s="2202"/>
      <c r="F4" s="2202"/>
      <c r="G4" s="2202"/>
      <c r="H4" s="2202"/>
      <c r="I4" s="2202"/>
    </row>
    <row r="5" spans="1:9" s="1069" customFormat="1" ht="13.5" customHeight="1" thickBot="1" x14ac:dyDescent="0.3">
      <c r="A5" s="1122"/>
      <c r="B5" s="1121"/>
      <c r="C5" s="1121"/>
      <c r="D5" s="1121"/>
      <c r="E5" s="1121"/>
      <c r="F5" s="1121"/>
      <c r="G5" s="1121"/>
      <c r="H5" s="1121"/>
      <c r="I5" s="1121"/>
    </row>
    <row r="6" spans="1:9" ht="24" customHeight="1" x14ac:dyDescent="0.25">
      <c r="A6" s="2234" t="s">
        <v>77</v>
      </c>
      <c r="B6" s="1067" t="s">
        <v>818</v>
      </c>
      <c r="C6" s="1066"/>
      <c r="D6" s="1066"/>
      <c r="E6" s="1065"/>
      <c r="F6" s="1067" t="s">
        <v>849</v>
      </c>
      <c r="G6" s="1066"/>
      <c r="H6" s="1065"/>
      <c r="I6" s="1064" t="s">
        <v>4</v>
      </c>
    </row>
    <row r="7" spans="1:9" ht="28.5" customHeight="1" x14ac:dyDescent="0.25">
      <c r="A7" s="2235"/>
      <c r="B7" s="2203" t="s">
        <v>17</v>
      </c>
      <c r="C7" s="1061" t="s">
        <v>18</v>
      </c>
      <c r="D7" s="1062"/>
      <c r="E7" s="2203" t="s">
        <v>19</v>
      </c>
      <c r="F7" s="2232" t="s">
        <v>17</v>
      </c>
      <c r="G7" s="1061" t="s">
        <v>18</v>
      </c>
      <c r="H7" s="1060"/>
      <c r="I7" s="1057" t="s">
        <v>816</v>
      </c>
    </row>
    <row r="8" spans="1:9" ht="30.75" customHeight="1" thickBot="1" x14ac:dyDescent="0.3">
      <c r="A8" s="2235"/>
      <c r="B8" s="2205"/>
      <c r="C8" s="1058" t="s">
        <v>393</v>
      </c>
      <c r="D8" s="1058" t="s">
        <v>394</v>
      </c>
      <c r="E8" s="2231"/>
      <c r="F8" s="2233"/>
      <c r="G8" s="1058" t="s">
        <v>393</v>
      </c>
      <c r="H8" s="1058" t="s">
        <v>394</v>
      </c>
      <c r="I8" s="1057" t="s">
        <v>842</v>
      </c>
    </row>
    <row r="9" spans="1:9" ht="27" customHeight="1" x14ac:dyDescent="0.25">
      <c r="A9" s="1090" t="s">
        <v>81</v>
      </c>
      <c r="B9" s="1089" t="s">
        <v>23</v>
      </c>
      <c r="C9" s="1088">
        <v>16980</v>
      </c>
      <c r="D9" s="1088">
        <v>7420</v>
      </c>
      <c r="E9" s="1089">
        <v>24400</v>
      </c>
      <c r="F9" s="1088" t="s">
        <v>23</v>
      </c>
      <c r="G9" s="1088">
        <v>360</v>
      </c>
      <c r="H9" s="1088">
        <v>575</v>
      </c>
      <c r="I9" s="1087">
        <v>10380</v>
      </c>
    </row>
    <row r="10" spans="1:9" x14ac:dyDescent="0.25">
      <c r="A10" s="1085" t="s">
        <v>82</v>
      </c>
      <c r="B10" s="1084" t="s">
        <v>23</v>
      </c>
      <c r="C10" s="1078">
        <v>7850</v>
      </c>
      <c r="D10" s="1078">
        <v>3250</v>
      </c>
      <c r="E10" s="1084">
        <v>11100</v>
      </c>
      <c r="F10" s="1078" t="s">
        <v>23</v>
      </c>
      <c r="G10" s="1078">
        <v>145</v>
      </c>
      <c r="H10" s="1078">
        <v>285</v>
      </c>
      <c r="I10" s="1086">
        <v>2065</v>
      </c>
    </row>
    <row r="11" spans="1:9" x14ac:dyDescent="0.25">
      <c r="A11" s="1085" t="s">
        <v>83</v>
      </c>
      <c r="B11" s="1084" t="s">
        <v>23</v>
      </c>
      <c r="C11" s="1078">
        <v>4340</v>
      </c>
      <c r="D11" s="1078">
        <v>1860</v>
      </c>
      <c r="E11" s="1084">
        <v>6200</v>
      </c>
      <c r="F11" s="1078" t="s">
        <v>23</v>
      </c>
      <c r="G11" s="1078">
        <v>270</v>
      </c>
      <c r="H11" s="1078">
        <v>480</v>
      </c>
      <c r="I11" s="1077">
        <v>2065</v>
      </c>
    </row>
    <row r="12" spans="1:9" x14ac:dyDescent="0.25">
      <c r="A12" s="1085" t="s">
        <v>84</v>
      </c>
      <c r="B12" s="1078" t="s">
        <v>23</v>
      </c>
      <c r="C12" s="1078">
        <v>9500</v>
      </c>
      <c r="D12" s="1078">
        <v>1700</v>
      </c>
      <c r="E12" s="1078">
        <v>11200</v>
      </c>
      <c r="F12" s="1078" t="s">
        <v>23</v>
      </c>
      <c r="G12" s="1078">
        <v>340</v>
      </c>
      <c r="H12" s="1078">
        <v>630</v>
      </c>
      <c r="I12" s="1077">
        <v>4301</v>
      </c>
    </row>
    <row r="13" spans="1:9" x14ac:dyDescent="0.25">
      <c r="A13" s="1083" t="s">
        <v>85</v>
      </c>
      <c r="B13" s="1081" t="s">
        <v>23</v>
      </c>
      <c r="C13" s="1082">
        <v>38670</v>
      </c>
      <c r="D13" s="1082">
        <v>14230</v>
      </c>
      <c r="E13" s="1081">
        <v>52900</v>
      </c>
      <c r="F13" s="1082" t="s">
        <v>23</v>
      </c>
      <c r="G13" s="1082">
        <v>301</v>
      </c>
      <c r="H13" s="1081">
        <v>502.91988756148982</v>
      </c>
      <c r="I13" s="1080">
        <v>18811</v>
      </c>
    </row>
    <row r="14" spans="1:9" x14ac:dyDescent="0.25">
      <c r="A14" s="1079"/>
      <c r="B14" s="1084"/>
      <c r="C14" s="1078"/>
      <c r="D14" s="1078"/>
      <c r="E14" s="1084"/>
      <c r="F14" s="1078"/>
      <c r="G14" s="1078"/>
      <c r="H14" s="1084"/>
      <c r="I14" s="1077"/>
    </row>
    <row r="15" spans="1:9" x14ac:dyDescent="0.25">
      <c r="A15" s="1083" t="s">
        <v>86</v>
      </c>
      <c r="B15" s="1081" t="s">
        <v>23</v>
      </c>
      <c r="C15" s="1082" t="s">
        <v>23</v>
      </c>
      <c r="D15" s="1082">
        <v>2100</v>
      </c>
      <c r="E15" s="1081">
        <v>2100</v>
      </c>
      <c r="F15" s="1082" t="s">
        <v>23</v>
      </c>
      <c r="G15" s="1082" t="s">
        <v>23</v>
      </c>
      <c r="H15" s="1081">
        <v>400</v>
      </c>
      <c r="I15" s="1080">
        <v>840</v>
      </c>
    </row>
    <row r="16" spans="1:9" x14ac:dyDescent="0.25">
      <c r="A16" s="1079"/>
      <c r="B16" s="1084"/>
      <c r="C16" s="1078"/>
      <c r="D16" s="1078"/>
      <c r="E16" s="1084"/>
      <c r="F16" s="1078"/>
      <c r="G16" s="1078"/>
      <c r="H16" s="1078"/>
      <c r="I16" s="1077"/>
    </row>
    <row r="17" spans="1:9" x14ac:dyDescent="0.25">
      <c r="A17" s="1083" t="s">
        <v>87</v>
      </c>
      <c r="B17" s="1081" t="s">
        <v>23</v>
      </c>
      <c r="C17" s="1082" t="s">
        <v>23</v>
      </c>
      <c r="D17" s="1082" t="s">
        <v>23</v>
      </c>
      <c r="E17" s="1081" t="s">
        <v>23</v>
      </c>
      <c r="F17" s="1082" t="s">
        <v>23</v>
      </c>
      <c r="G17" s="1082" t="s">
        <v>23</v>
      </c>
      <c r="H17" s="1081" t="s">
        <v>23</v>
      </c>
      <c r="I17" s="1080" t="s">
        <v>23</v>
      </c>
    </row>
    <row r="18" spans="1:9" x14ac:dyDescent="0.25">
      <c r="A18" s="1085"/>
      <c r="B18" s="1084"/>
      <c r="C18" s="1078"/>
      <c r="D18" s="1078"/>
      <c r="E18" s="1084"/>
      <c r="F18" s="1078"/>
      <c r="G18" s="1078"/>
      <c r="H18" s="1078"/>
      <c r="I18" s="1077"/>
    </row>
    <row r="19" spans="1:9" x14ac:dyDescent="0.25">
      <c r="A19" s="1085" t="s">
        <v>160</v>
      </c>
      <c r="B19" s="1084" t="s">
        <v>23</v>
      </c>
      <c r="C19" s="1084" t="s">
        <v>23</v>
      </c>
      <c r="D19" s="1084" t="s">
        <v>23</v>
      </c>
      <c r="E19" s="1084" t="s">
        <v>23</v>
      </c>
      <c r="F19" s="1084" t="s">
        <v>23</v>
      </c>
      <c r="G19" s="1084" t="s">
        <v>23</v>
      </c>
      <c r="H19" s="1084" t="s">
        <v>23</v>
      </c>
      <c r="I19" s="1086" t="s">
        <v>23</v>
      </c>
    </row>
    <row r="20" spans="1:9" x14ac:dyDescent="0.25">
      <c r="A20" s="1085" t="s">
        <v>89</v>
      </c>
      <c r="B20" s="1084" t="s">
        <v>23</v>
      </c>
      <c r="C20" s="1078">
        <v>12</v>
      </c>
      <c r="D20" s="1078" t="s">
        <v>23</v>
      </c>
      <c r="E20" s="1084">
        <v>12</v>
      </c>
      <c r="F20" s="1078" t="s">
        <v>23</v>
      </c>
      <c r="G20" s="1078">
        <v>36</v>
      </c>
      <c r="H20" s="1078" t="s">
        <v>23</v>
      </c>
      <c r="I20" s="1077" t="s">
        <v>23</v>
      </c>
    </row>
    <row r="21" spans="1:9" x14ac:dyDescent="0.25">
      <c r="A21" s="1085" t="s">
        <v>90</v>
      </c>
      <c r="B21" s="1084" t="s">
        <v>23</v>
      </c>
      <c r="C21" s="1084">
        <v>20</v>
      </c>
      <c r="D21" s="1084" t="s">
        <v>23</v>
      </c>
      <c r="E21" s="1084">
        <v>20</v>
      </c>
      <c r="F21" s="1084" t="s">
        <v>23</v>
      </c>
      <c r="G21" s="1084">
        <v>224</v>
      </c>
      <c r="H21" s="1084" t="s">
        <v>23</v>
      </c>
      <c r="I21" s="1086">
        <v>4</v>
      </c>
    </row>
    <row r="22" spans="1:9" x14ac:dyDescent="0.25">
      <c r="A22" s="1083" t="s">
        <v>91</v>
      </c>
      <c r="B22" s="1081" t="s">
        <v>23</v>
      </c>
      <c r="C22" s="1082">
        <v>32</v>
      </c>
      <c r="D22" s="1082" t="s">
        <v>23</v>
      </c>
      <c r="E22" s="1081">
        <v>32</v>
      </c>
      <c r="F22" s="1082" t="s">
        <v>23</v>
      </c>
      <c r="G22" s="1082">
        <v>154</v>
      </c>
      <c r="H22" s="1081" t="s">
        <v>23</v>
      </c>
      <c r="I22" s="1080">
        <v>4</v>
      </c>
    </row>
    <row r="23" spans="1:9" x14ac:dyDescent="0.25">
      <c r="A23" s="1079"/>
      <c r="B23" s="1084"/>
      <c r="C23" s="1078"/>
      <c r="D23" s="1078"/>
      <c r="E23" s="1084"/>
      <c r="F23" s="1078"/>
      <c r="G23" s="1078"/>
      <c r="H23" s="1078"/>
      <c r="I23" s="1077"/>
    </row>
    <row r="24" spans="1:9" x14ac:dyDescent="0.25">
      <c r="A24" s="1083" t="s">
        <v>92</v>
      </c>
      <c r="B24" s="1081">
        <v>100</v>
      </c>
      <c r="C24" s="1082">
        <v>700</v>
      </c>
      <c r="D24" s="1082">
        <v>300</v>
      </c>
      <c r="E24" s="1081">
        <v>1100</v>
      </c>
      <c r="F24" s="1082">
        <v>200</v>
      </c>
      <c r="G24" s="1082">
        <v>380</v>
      </c>
      <c r="H24" s="1081">
        <v>750</v>
      </c>
      <c r="I24" s="1080">
        <v>511</v>
      </c>
    </row>
    <row r="25" spans="1:9" x14ac:dyDescent="0.25">
      <c r="A25" s="1079"/>
      <c r="B25" s="1084"/>
      <c r="C25" s="1078"/>
      <c r="D25" s="1078"/>
      <c r="E25" s="1084"/>
      <c r="F25" s="1078"/>
      <c r="G25" s="1078"/>
      <c r="H25" s="1078"/>
      <c r="I25" s="1077"/>
    </row>
    <row r="26" spans="1:9" x14ac:dyDescent="0.25">
      <c r="A26" s="1083" t="s">
        <v>93</v>
      </c>
      <c r="B26" s="1081" t="s">
        <v>23</v>
      </c>
      <c r="C26" s="1082">
        <v>400</v>
      </c>
      <c r="D26" s="1082">
        <v>300</v>
      </c>
      <c r="E26" s="1081">
        <v>700</v>
      </c>
      <c r="F26" s="1082" t="s">
        <v>23</v>
      </c>
      <c r="G26" s="1082">
        <v>100</v>
      </c>
      <c r="H26" s="1081">
        <v>800</v>
      </c>
      <c r="I26" s="1080">
        <v>280</v>
      </c>
    </row>
    <row r="27" spans="1:9" x14ac:dyDescent="0.25">
      <c r="A27" s="1085"/>
      <c r="B27" s="1084"/>
      <c r="C27" s="1078"/>
      <c r="D27" s="1078"/>
      <c r="E27" s="1084"/>
      <c r="F27" s="1078"/>
      <c r="G27" s="1078"/>
      <c r="H27" s="1078"/>
      <c r="I27" s="1077"/>
    </row>
    <row r="28" spans="1:9" x14ac:dyDescent="0.25">
      <c r="A28" s="1085" t="s">
        <v>94</v>
      </c>
      <c r="B28" s="1084" t="s">
        <v>23</v>
      </c>
      <c r="C28" s="1084" t="s">
        <v>23</v>
      </c>
      <c r="D28" s="1084" t="s">
        <v>23</v>
      </c>
      <c r="E28" s="1084" t="s">
        <v>23</v>
      </c>
      <c r="F28" s="1084" t="s">
        <v>23</v>
      </c>
      <c r="G28" s="1084" t="s">
        <v>23</v>
      </c>
      <c r="H28" s="1084" t="s">
        <v>23</v>
      </c>
      <c r="I28" s="1086" t="s">
        <v>23</v>
      </c>
    </row>
    <row r="29" spans="1:9" x14ac:dyDescent="0.25">
      <c r="A29" s="1085" t="s">
        <v>95</v>
      </c>
      <c r="B29" s="1084" t="s">
        <v>23</v>
      </c>
      <c r="C29" s="1084" t="s">
        <v>23</v>
      </c>
      <c r="D29" s="1084" t="s">
        <v>23</v>
      </c>
      <c r="E29" s="1084" t="s">
        <v>23</v>
      </c>
      <c r="F29" s="1084" t="s">
        <v>23</v>
      </c>
      <c r="G29" s="1084" t="s">
        <v>23</v>
      </c>
      <c r="H29" s="1084" t="s">
        <v>23</v>
      </c>
      <c r="I29" s="1086" t="s">
        <v>23</v>
      </c>
    </row>
    <row r="30" spans="1:9" x14ac:dyDescent="0.25">
      <c r="A30" s="1085" t="s">
        <v>96</v>
      </c>
      <c r="B30" s="1084" t="s">
        <v>23</v>
      </c>
      <c r="C30" s="1078" t="s">
        <v>23</v>
      </c>
      <c r="D30" s="1078">
        <v>194</v>
      </c>
      <c r="E30" s="1084">
        <v>194</v>
      </c>
      <c r="F30" s="1078" t="s">
        <v>23</v>
      </c>
      <c r="G30" s="1078" t="s">
        <v>23</v>
      </c>
      <c r="H30" s="1078">
        <v>1152</v>
      </c>
      <c r="I30" s="1077">
        <v>223</v>
      </c>
    </row>
    <row r="31" spans="1:9" x14ac:dyDescent="0.25">
      <c r="A31" s="1083" t="s">
        <v>97</v>
      </c>
      <c r="B31" s="1081" t="s">
        <v>23</v>
      </c>
      <c r="C31" s="1082" t="s">
        <v>23</v>
      </c>
      <c r="D31" s="1082">
        <v>194</v>
      </c>
      <c r="E31" s="1081">
        <v>194</v>
      </c>
      <c r="F31" s="1082" t="s">
        <v>23</v>
      </c>
      <c r="G31" s="1082" t="s">
        <v>23</v>
      </c>
      <c r="H31" s="1081">
        <v>1152</v>
      </c>
      <c r="I31" s="1080">
        <v>223</v>
      </c>
    </row>
    <row r="32" spans="1:9" x14ac:dyDescent="0.25">
      <c r="A32" s="1085"/>
      <c r="B32" s="1084"/>
      <c r="C32" s="1078"/>
      <c r="D32" s="1078"/>
      <c r="E32" s="1084"/>
      <c r="F32" s="1078"/>
      <c r="G32" s="1078"/>
      <c r="H32" s="1078"/>
      <c r="I32" s="1077"/>
    </row>
    <row r="33" spans="1:9" x14ac:dyDescent="0.25">
      <c r="A33" s="1085" t="s">
        <v>98</v>
      </c>
      <c r="B33" s="1084" t="s">
        <v>23</v>
      </c>
      <c r="C33" s="1078">
        <v>13100</v>
      </c>
      <c r="D33" s="1078">
        <v>22800</v>
      </c>
      <c r="E33" s="1084">
        <v>35900</v>
      </c>
      <c r="F33" s="1078" t="s">
        <v>23</v>
      </c>
      <c r="G33" s="1078">
        <v>968</v>
      </c>
      <c r="H33" s="1078">
        <v>1401</v>
      </c>
      <c r="I33" s="1077">
        <v>44629</v>
      </c>
    </row>
    <row r="34" spans="1:9" x14ac:dyDescent="0.25">
      <c r="A34" s="1085" t="s">
        <v>99</v>
      </c>
      <c r="B34" s="1084">
        <v>24100</v>
      </c>
      <c r="C34" s="1084">
        <v>67700</v>
      </c>
      <c r="D34" s="1084">
        <v>800</v>
      </c>
      <c r="E34" s="1084">
        <v>92600</v>
      </c>
      <c r="F34" s="1084">
        <v>73</v>
      </c>
      <c r="G34" s="1084">
        <v>400</v>
      </c>
      <c r="H34" s="1084">
        <v>1006</v>
      </c>
      <c r="I34" s="1086">
        <v>29645</v>
      </c>
    </row>
    <row r="35" spans="1:9" x14ac:dyDescent="0.25">
      <c r="A35" s="1085" t="s">
        <v>100</v>
      </c>
      <c r="B35" s="1084" t="s">
        <v>23</v>
      </c>
      <c r="C35" s="1084">
        <v>4500</v>
      </c>
      <c r="D35" s="1084">
        <v>600</v>
      </c>
      <c r="E35" s="1084">
        <v>5100</v>
      </c>
      <c r="F35" s="1084" t="s">
        <v>23</v>
      </c>
      <c r="G35" s="1084">
        <v>549</v>
      </c>
      <c r="H35" s="1084">
        <v>1050</v>
      </c>
      <c r="I35" s="1086">
        <v>3101</v>
      </c>
    </row>
    <row r="36" spans="1:9" x14ac:dyDescent="0.25">
      <c r="A36" s="1085" t="s">
        <v>101</v>
      </c>
      <c r="B36" s="1084">
        <v>500</v>
      </c>
      <c r="C36" s="1084">
        <v>16900</v>
      </c>
      <c r="D36" s="1084">
        <v>2300</v>
      </c>
      <c r="E36" s="1084">
        <v>19700</v>
      </c>
      <c r="F36" s="1084">
        <v>250</v>
      </c>
      <c r="G36" s="1084">
        <v>600</v>
      </c>
      <c r="H36" s="1084">
        <v>996</v>
      </c>
      <c r="I36" s="1086">
        <v>12561</v>
      </c>
    </row>
    <row r="37" spans="1:9" x14ac:dyDescent="0.25">
      <c r="A37" s="1083" t="s">
        <v>102</v>
      </c>
      <c r="B37" s="1081">
        <v>24600</v>
      </c>
      <c r="C37" s="1082">
        <v>102200</v>
      </c>
      <c r="D37" s="1082">
        <v>26500</v>
      </c>
      <c r="E37" s="1081">
        <v>153300</v>
      </c>
      <c r="F37" s="1082">
        <v>77</v>
      </c>
      <c r="G37" s="1082">
        <v>512</v>
      </c>
      <c r="H37" s="1081">
        <v>1345.9773584905661</v>
      </c>
      <c r="I37" s="1080">
        <v>89936</v>
      </c>
    </row>
    <row r="38" spans="1:9" x14ac:dyDescent="0.25">
      <c r="A38" s="1079"/>
      <c r="B38" s="1084"/>
      <c r="C38" s="1078"/>
      <c r="D38" s="1078"/>
      <c r="E38" s="1084"/>
      <c r="F38" s="1078"/>
      <c r="G38" s="1078"/>
      <c r="H38" s="1078"/>
      <c r="I38" s="1077"/>
    </row>
    <row r="39" spans="1:9" x14ac:dyDescent="0.25">
      <c r="A39" s="1083" t="s">
        <v>103</v>
      </c>
      <c r="B39" s="1081" t="s">
        <v>23</v>
      </c>
      <c r="C39" s="1082">
        <v>761</v>
      </c>
      <c r="D39" s="1082" t="s">
        <v>23</v>
      </c>
      <c r="E39" s="1081">
        <v>761</v>
      </c>
      <c r="F39" s="1082" t="s">
        <v>23</v>
      </c>
      <c r="G39" s="1082">
        <v>385</v>
      </c>
      <c r="H39" s="1081" t="s">
        <v>23</v>
      </c>
      <c r="I39" s="1080">
        <v>293</v>
      </c>
    </row>
    <row r="40" spans="1:9" x14ac:dyDescent="0.25">
      <c r="A40" s="1085"/>
      <c r="B40" s="1084"/>
      <c r="C40" s="1078"/>
      <c r="D40" s="1078"/>
      <c r="E40" s="1084"/>
      <c r="F40" s="1078"/>
      <c r="G40" s="1078"/>
      <c r="H40" s="1078"/>
      <c r="I40" s="1077"/>
    </row>
    <row r="41" spans="1:9" x14ac:dyDescent="0.25">
      <c r="A41" s="1085" t="s">
        <v>161</v>
      </c>
      <c r="B41" s="1084" t="s">
        <v>23</v>
      </c>
      <c r="C41" s="1084" t="s">
        <v>23</v>
      </c>
      <c r="D41" s="1084" t="s">
        <v>23</v>
      </c>
      <c r="E41" s="1084" t="s">
        <v>23</v>
      </c>
      <c r="F41" s="1084" t="s">
        <v>23</v>
      </c>
      <c r="G41" s="1084" t="s">
        <v>23</v>
      </c>
      <c r="H41" s="1084" t="s">
        <v>23</v>
      </c>
      <c r="I41" s="1086" t="s">
        <v>23</v>
      </c>
    </row>
    <row r="42" spans="1:9" x14ac:dyDescent="0.25">
      <c r="A42" s="1085" t="s">
        <v>105</v>
      </c>
      <c r="B42" s="1084" t="s">
        <v>23</v>
      </c>
      <c r="C42" s="1084" t="s">
        <v>23</v>
      </c>
      <c r="D42" s="1084" t="s">
        <v>23</v>
      </c>
      <c r="E42" s="1084" t="s">
        <v>23</v>
      </c>
      <c r="F42" s="1084" t="s">
        <v>23</v>
      </c>
      <c r="G42" s="1084" t="s">
        <v>23</v>
      </c>
      <c r="H42" s="1084" t="s">
        <v>23</v>
      </c>
      <c r="I42" s="1086" t="s">
        <v>23</v>
      </c>
    </row>
    <row r="43" spans="1:9" x14ac:dyDescent="0.25">
      <c r="A43" s="1085" t="s">
        <v>106</v>
      </c>
      <c r="B43" s="1084" t="s">
        <v>23</v>
      </c>
      <c r="C43" s="1078" t="s">
        <v>23</v>
      </c>
      <c r="D43" s="1078" t="s">
        <v>23</v>
      </c>
      <c r="E43" s="1084" t="s">
        <v>23</v>
      </c>
      <c r="F43" s="1078" t="s">
        <v>23</v>
      </c>
      <c r="G43" s="1078" t="s">
        <v>23</v>
      </c>
      <c r="H43" s="1078" t="s">
        <v>23</v>
      </c>
      <c r="I43" s="1077" t="s">
        <v>23</v>
      </c>
    </row>
    <row r="44" spans="1:9" x14ac:dyDescent="0.25">
      <c r="A44" s="1085" t="s">
        <v>107</v>
      </c>
      <c r="B44" s="1084" t="s">
        <v>23</v>
      </c>
      <c r="C44" s="1078" t="s">
        <v>23</v>
      </c>
      <c r="D44" s="1078" t="s">
        <v>23</v>
      </c>
      <c r="E44" s="1084" t="s">
        <v>23</v>
      </c>
      <c r="F44" s="1078" t="s">
        <v>23</v>
      </c>
      <c r="G44" s="1078" t="s">
        <v>23</v>
      </c>
      <c r="H44" s="1078" t="s">
        <v>23</v>
      </c>
      <c r="I44" s="1077" t="s">
        <v>23</v>
      </c>
    </row>
    <row r="45" spans="1:9" x14ac:dyDescent="0.25">
      <c r="A45" s="1085" t="s">
        <v>108</v>
      </c>
      <c r="B45" s="1084" t="s">
        <v>23</v>
      </c>
      <c r="C45" s="1084" t="s">
        <v>23</v>
      </c>
      <c r="D45" s="1084" t="s">
        <v>23</v>
      </c>
      <c r="E45" s="1084" t="s">
        <v>23</v>
      </c>
      <c r="F45" s="1084" t="s">
        <v>23</v>
      </c>
      <c r="G45" s="1084" t="s">
        <v>23</v>
      </c>
      <c r="H45" s="1084" t="s">
        <v>23</v>
      </c>
      <c r="I45" s="1086" t="s">
        <v>23</v>
      </c>
    </row>
    <row r="46" spans="1:9" x14ac:dyDescent="0.25">
      <c r="A46" s="1085" t="s">
        <v>109</v>
      </c>
      <c r="B46" s="1084" t="s">
        <v>23</v>
      </c>
      <c r="C46" s="1084" t="s">
        <v>23</v>
      </c>
      <c r="D46" s="1084" t="s">
        <v>23</v>
      </c>
      <c r="E46" s="1084" t="s">
        <v>23</v>
      </c>
      <c r="F46" s="1084" t="s">
        <v>23</v>
      </c>
      <c r="G46" s="1084" t="s">
        <v>23</v>
      </c>
      <c r="H46" s="1084" t="s">
        <v>23</v>
      </c>
      <c r="I46" s="1086" t="s">
        <v>23</v>
      </c>
    </row>
    <row r="47" spans="1:9" x14ac:dyDescent="0.25">
      <c r="A47" s="1085" t="s">
        <v>110</v>
      </c>
      <c r="B47" s="1084" t="s">
        <v>23</v>
      </c>
      <c r="C47" s="1078" t="s">
        <v>23</v>
      </c>
      <c r="D47" s="1078" t="s">
        <v>23</v>
      </c>
      <c r="E47" s="1084" t="s">
        <v>23</v>
      </c>
      <c r="F47" s="1078" t="s">
        <v>23</v>
      </c>
      <c r="G47" s="1078" t="s">
        <v>23</v>
      </c>
      <c r="H47" s="1078" t="s">
        <v>23</v>
      </c>
      <c r="I47" s="1077" t="s">
        <v>23</v>
      </c>
    </row>
    <row r="48" spans="1:9" x14ac:dyDescent="0.25">
      <c r="A48" s="1085" t="s">
        <v>111</v>
      </c>
      <c r="B48" s="1084" t="s">
        <v>23</v>
      </c>
      <c r="C48" s="1084" t="s">
        <v>23</v>
      </c>
      <c r="D48" s="1084" t="s">
        <v>23</v>
      </c>
      <c r="E48" s="1084" t="s">
        <v>23</v>
      </c>
      <c r="F48" s="1084" t="s">
        <v>23</v>
      </c>
      <c r="G48" s="1084" t="s">
        <v>23</v>
      </c>
      <c r="H48" s="1084" t="s">
        <v>23</v>
      </c>
      <c r="I48" s="1086" t="s">
        <v>23</v>
      </c>
    </row>
    <row r="49" spans="1:9" x14ac:dyDescent="0.25">
      <c r="A49" s="1085" t="s">
        <v>112</v>
      </c>
      <c r="B49" s="1084" t="s">
        <v>23</v>
      </c>
      <c r="C49" s="1078" t="s">
        <v>23</v>
      </c>
      <c r="D49" s="1078" t="s">
        <v>23</v>
      </c>
      <c r="E49" s="1084" t="s">
        <v>23</v>
      </c>
      <c r="F49" s="1078" t="s">
        <v>23</v>
      </c>
      <c r="G49" s="1078" t="s">
        <v>23</v>
      </c>
      <c r="H49" s="1078" t="s">
        <v>23</v>
      </c>
      <c r="I49" s="1077" t="s">
        <v>23</v>
      </c>
    </row>
    <row r="50" spans="1:9" x14ac:dyDescent="0.25">
      <c r="A50" s="1083" t="s">
        <v>113</v>
      </c>
      <c r="B50" s="1081" t="s">
        <v>23</v>
      </c>
      <c r="C50" s="1082" t="s">
        <v>23</v>
      </c>
      <c r="D50" s="1082" t="s">
        <v>23</v>
      </c>
      <c r="E50" s="1081" t="s">
        <v>23</v>
      </c>
      <c r="F50" s="1082" t="s">
        <v>23</v>
      </c>
      <c r="G50" s="1082" t="s">
        <v>23</v>
      </c>
      <c r="H50" s="1081" t="s">
        <v>23</v>
      </c>
      <c r="I50" s="1080" t="s">
        <v>23</v>
      </c>
    </row>
    <row r="51" spans="1:9" x14ac:dyDescent="0.25">
      <c r="A51" s="1079"/>
      <c r="B51" s="1084"/>
      <c r="C51" s="1078"/>
      <c r="D51" s="1078"/>
      <c r="E51" s="1084"/>
      <c r="F51" s="1078"/>
      <c r="G51" s="1078"/>
      <c r="H51" s="1078"/>
      <c r="I51" s="1077"/>
    </row>
    <row r="52" spans="1:9" x14ac:dyDescent="0.25">
      <c r="A52" s="1083" t="s">
        <v>114</v>
      </c>
      <c r="B52" s="1081" t="s">
        <v>23</v>
      </c>
      <c r="C52" s="1082" t="s">
        <v>23</v>
      </c>
      <c r="D52" s="1082" t="s">
        <v>23</v>
      </c>
      <c r="E52" s="1081" t="s">
        <v>23</v>
      </c>
      <c r="F52" s="1082" t="s">
        <v>23</v>
      </c>
      <c r="G52" s="1082" t="s">
        <v>23</v>
      </c>
      <c r="H52" s="1081" t="s">
        <v>23</v>
      </c>
      <c r="I52" s="1080" t="s">
        <v>23</v>
      </c>
    </row>
    <row r="53" spans="1:9" x14ac:dyDescent="0.25">
      <c r="A53" s="1085"/>
      <c r="B53" s="1084"/>
      <c r="C53" s="1078"/>
      <c r="D53" s="1078"/>
      <c r="E53" s="1084"/>
      <c r="F53" s="1078"/>
      <c r="G53" s="1078"/>
      <c r="H53" s="1078"/>
      <c r="I53" s="1077"/>
    </row>
    <row r="54" spans="1:9" x14ac:dyDescent="0.25">
      <c r="A54" s="1085" t="s">
        <v>115</v>
      </c>
      <c r="B54" s="1084" t="s">
        <v>23</v>
      </c>
      <c r="C54" s="1078">
        <v>1200</v>
      </c>
      <c r="D54" s="1078" t="s">
        <v>23</v>
      </c>
      <c r="E54" s="1084">
        <v>1200</v>
      </c>
      <c r="F54" s="1078" t="s">
        <v>23</v>
      </c>
      <c r="G54" s="1078">
        <v>900</v>
      </c>
      <c r="H54" s="1078" t="s">
        <v>23</v>
      </c>
      <c r="I54" s="1077">
        <v>1080</v>
      </c>
    </row>
    <row r="55" spans="1:9" x14ac:dyDescent="0.25">
      <c r="A55" s="1085" t="s">
        <v>116</v>
      </c>
      <c r="B55" s="1084" t="s">
        <v>23</v>
      </c>
      <c r="C55" s="1084" t="s">
        <v>23</v>
      </c>
      <c r="D55" s="1084" t="s">
        <v>23</v>
      </c>
      <c r="E55" s="1084" t="s">
        <v>23</v>
      </c>
      <c r="F55" s="1084" t="s">
        <v>23</v>
      </c>
      <c r="G55" s="1084" t="s">
        <v>23</v>
      </c>
      <c r="H55" s="1084" t="s">
        <v>23</v>
      </c>
      <c r="I55" s="1086" t="s">
        <v>23</v>
      </c>
    </row>
    <row r="56" spans="1:9" x14ac:dyDescent="0.25">
      <c r="A56" s="1085" t="s">
        <v>117</v>
      </c>
      <c r="B56" s="1084" t="s">
        <v>23</v>
      </c>
      <c r="C56" s="1084" t="s">
        <v>23</v>
      </c>
      <c r="D56" s="1084" t="s">
        <v>23</v>
      </c>
      <c r="E56" s="1084" t="s">
        <v>23</v>
      </c>
      <c r="F56" s="1084" t="s">
        <v>23</v>
      </c>
      <c r="G56" s="1084" t="s">
        <v>23</v>
      </c>
      <c r="H56" s="1084" t="s">
        <v>23</v>
      </c>
      <c r="I56" s="1086" t="s">
        <v>23</v>
      </c>
    </row>
    <row r="57" spans="1:9" x14ac:dyDescent="0.25">
      <c r="A57" s="1085" t="s">
        <v>118</v>
      </c>
      <c r="B57" s="1084" t="s">
        <v>23</v>
      </c>
      <c r="C57" s="1084" t="s">
        <v>23</v>
      </c>
      <c r="D57" s="1084" t="s">
        <v>23</v>
      </c>
      <c r="E57" s="1084" t="s">
        <v>23</v>
      </c>
      <c r="F57" s="1084" t="s">
        <v>23</v>
      </c>
      <c r="G57" s="1084" t="s">
        <v>23</v>
      </c>
      <c r="H57" s="1084" t="s">
        <v>23</v>
      </c>
      <c r="I57" s="1086" t="s">
        <v>23</v>
      </c>
    </row>
    <row r="58" spans="1:9" x14ac:dyDescent="0.25">
      <c r="A58" s="1085" t="s">
        <v>119</v>
      </c>
      <c r="B58" s="1084" t="s">
        <v>23</v>
      </c>
      <c r="C58" s="1084" t="s">
        <v>23</v>
      </c>
      <c r="D58" s="1084" t="s">
        <v>23</v>
      </c>
      <c r="E58" s="1084" t="s">
        <v>23</v>
      </c>
      <c r="F58" s="1084" t="s">
        <v>23</v>
      </c>
      <c r="G58" s="1084" t="s">
        <v>23</v>
      </c>
      <c r="H58" s="1084" t="s">
        <v>23</v>
      </c>
      <c r="I58" s="1086" t="s">
        <v>23</v>
      </c>
    </row>
    <row r="59" spans="1:9" x14ac:dyDescent="0.25">
      <c r="A59" s="1083" t="s">
        <v>176</v>
      </c>
      <c r="B59" s="1081" t="s">
        <v>23</v>
      </c>
      <c r="C59" s="1082">
        <v>1200</v>
      </c>
      <c r="D59" s="1082" t="s">
        <v>23</v>
      </c>
      <c r="E59" s="1081">
        <v>1200</v>
      </c>
      <c r="F59" s="1082" t="s">
        <v>23</v>
      </c>
      <c r="G59" s="1082">
        <v>900</v>
      </c>
      <c r="H59" s="1081" t="s">
        <v>23</v>
      </c>
      <c r="I59" s="1080">
        <v>1080</v>
      </c>
    </row>
    <row r="60" spans="1:9" x14ac:dyDescent="0.25">
      <c r="A60" s="1085"/>
      <c r="B60" s="1084"/>
      <c r="C60" s="1078"/>
      <c r="D60" s="1078"/>
      <c r="E60" s="1084"/>
      <c r="F60" s="1078"/>
      <c r="G60" s="1078"/>
      <c r="H60" s="1078"/>
      <c r="I60" s="1077"/>
    </row>
    <row r="61" spans="1:9" x14ac:dyDescent="0.25">
      <c r="A61" s="1085" t="s">
        <v>121</v>
      </c>
      <c r="B61" s="1084" t="s">
        <v>23</v>
      </c>
      <c r="C61" s="1078">
        <v>29400</v>
      </c>
      <c r="D61" s="1078">
        <v>6900</v>
      </c>
      <c r="E61" s="1084">
        <v>36300</v>
      </c>
      <c r="F61" s="1078" t="s">
        <v>23</v>
      </c>
      <c r="G61" s="1078">
        <v>80</v>
      </c>
      <c r="H61" s="1078">
        <v>3100</v>
      </c>
      <c r="I61" s="1077">
        <v>23742</v>
      </c>
    </row>
    <row r="62" spans="1:9" x14ac:dyDescent="0.25">
      <c r="A62" s="1085" t="s">
        <v>122</v>
      </c>
      <c r="B62" s="1084" t="s">
        <v>23</v>
      </c>
      <c r="C62" s="1078">
        <v>11200</v>
      </c>
      <c r="D62" s="1078">
        <v>6200</v>
      </c>
      <c r="E62" s="1084">
        <v>17400</v>
      </c>
      <c r="F62" s="1078" t="s">
        <v>23</v>
      </c>
      <c r="G62" s="1078">
        <v>215</v>
      </c>
      <c r="H62" s="1078">
        <v>3774</v>
      </c>
      <c r="I62" s="1077">
        <v>25808</v>
      </c>
    </row>
    <row r="63" spans="1:9" x14ac:dyDescent="0.25">
      <c r="A63" s="1085" t="s">
        <v>123</v>
      </c>
      <c r="B63" s="1084" t="s">
        <v>23</v>
      </c>
      <c r="C63" s="1078">
        <v>98800</v>
      </c>
      <c r="D63" s="1078">
        <v>27200</v>
      </c>
      <c r="E63" s="1084">
        <v>126000</v>
      </c>
      <c r="F63" s="1078" t="s">
        <v>23</v>
      </c>
      <c r="G63" s="1078">
        <v>215</v>
      </c>
      <c r="H63" s="1078">
        <v>545</v>
      </c>
      <c r="I63" s="1077">
        <v>36057</v>
      </c>
    </row>
    <row r="64" spans="1:9" x14ac:dyDescent="0.25">
      <c r="A64" s="1083" t="s">
        <v>124</v>
      </c>
      <c r="B64" s="1081" t="s">
        <v>23</v>
      </c>
      <c r="C64" s="1082">
        <v>139400</v>
      </c>
      <c r="D64" s="1082">
        <v>40300</v>
      </c>
      <c r="E64" s="1081">
        <v>179700</v>
      </c>
      <c r="F64" s="1082" t="s">
        <v>23</v>
      </c>
      <c r="G64" s="1082">
        <v>187</v>
      </c>
      <c r="H64" s="1081">
        <v>1479.2258064516129</v>
      </c>
      <c r="I64" s="1080">
        <v>85607</v>
      </c>
    </row>
    <row r="65" spans="1:9" x14ac:dyDescent="0.25">
      <c r="A65" s="1079"/>
      <c r="B65" s="1084"/>
      <c r="C65" s="1078"/>
      <c r="D65" s="1078"/>
      <c r="E65" s="1084"/>
      <c r="F65" s="1078"/>
      <c r="G65" s="1078"/>
      <c r="H65" s="1078"/>
      <c r="I65" s="1077"/>
    </row>
    <row r="66" spans="1:9" x14ac:dyDescent="0.25">
      <c r="A66" s="1083" t="s">
        <v>125</v>
      </c>
      <c r="B66" s="1081" t="s">
        <v>23</v>
      </c>
      <c r="C66" s="1082">
        <v>2000</v>
      </c>
      <c r="D66" s="1082">
        <v>7900</v>
      </c>
      <c r="E66" s="1081">
        <v>9900</v>
      </c>
      <c r="F66" s="1082" t="s">
        <v>23</v>
      </c>
      <c r="G66" s="1082">
        <v>416</v>
      </c>
      <c r="H66" s="1081">
        <v>1005</v>
      </c>
      <c r="I66" s="1080">
        <v>8772</v>
      </c>
    </row>
    <row r="67" spans="1:9" x14ac:dyDescent="0.25">
      <c r="A67" s="1085"/>
      <c r="B67" s="1084"/>
      <c r="C67" s="1078"/>
      <c r="D67" s="1078"/>
      <c r="E67" s="1084"/>
      <c r="F67" s="1078"/>
      <c r="G67" s="1078"/>
      <c r="H67" s="1078"/>
      <c r="I67" s="1077"/>
    </row>
    <row r="68" spans="1:9" x14ac:dyDescent="0.25">
      <c r="A68" s="1085" t="s">
        <v>126</v>
      </c>
      <c r="B68" s="1084" t="s">
        <v>23</v>
      </c>
      <c r="C68" s="1078">
        <v>2792</v>
      </c>
      <c r="D68" s="1078">
        <v>624</v>
      </c>
      <c r="E68" s="1084">
        <v>3416</v>
      </c>
      <c r="F68" s="1078" t="s">
        <v>23</v>
      </c>
      <c r="G68" s="1078">
        <v>990</v>
      </c>
      <c r="H68" s="1078">
        <v>2304</v>
      </c>
      <c r="I68" s="1077">
        <v>4202</v>
      </c>
    </row>
    <row r="69" spans="1:9" x14ac:dyDescent="0.25">
      <c r="A69" s="1085" t="s">
        <v>127</v>
      </c>
      <c r="B69" s="1084" t="s">
        <v>23</v>
      </c>
      <c r="C69" s="1078">
        <v>2800</v>
      </c>
      <c r="D69" s="1078">
        <v>39</v>
      </c>
      <c r="E69" s="1084">
        <v>2839</v>
      </c>
      <c r="F69" s="1078" t="s">
        <v>23</v>
      </c>
      <c r="G69" s="1078">
        <v>1089</v>
      </c>
      <c r="H69" s="1078">
        <v>2000</v>
      </c>
      <c r="I69" s="1077">
        <v>3127</v>
      </c>
    </row>
    <row r="70" spans="1:9" x14ac:dyDescent="0.25">
      <c r="A70" s="1083" t="s">
        <v>128</v>
      </c>
      <c r="B70" s="1081" t="s">
        <v>23</v>
      </c>
      <c r="C70" s="1082">
        <v>5592</v>
      </c>
      <c r="D70" s="1082">
        <v>663</v>
      </c>
      <c r="E70" s="1081">
        <v>6255</v>
      </c>
      <c r="F70" s="1082" t="s">
        <v>23</v>
      </c>
      <c r="G70" s="1082">
        <v>1040</v>
      </c>
      <c r="H70" s="1081">
        <v>2286.1176470588234</v>
      </c>
      <c r="I70" s="1080">
        <v>7329</v>
      </c>
    </row>
    <row r="71" spans="1:9" x14ac:dyDescent="0.25">
      <c r="A71" s="1085"/>
      <c r="B71" s="1084"/>
      <c r="C71" s="1078"/>
      <c r="D71" s="1078"/>
      <c r="E71" s="1084"/>
      <c r="F71" s="1078"/>
      <c r="G71" s="1078"/>
      <c r="H71" s="1078"/>
      <c r="I71" s="1077"/>
    </row>
    <row r="72" spans="1:9" x14ac:dyDescent="0.25">
      <c r="A72" s="1085" t="s">
        <v>129</v>
      </c>
      <c r="B72" s="1084" t="s">
        <v>23</v>
      </c>
      <c r="C72" s="1078">
        <v>6625</v>
      </c>
      <c r="D72" s="1078">
        <v>21387</v>
      </c>
      <c r="E72" s="1084">
        <v>28012</v>
      </c>
      <c r="F72" s="1078" t="s">
        <v>23</v>
      </c>
      <c r="G72" s="1078">
        <v>1250</v>
      </c>
      <c r="H72" s="1078">
        <v>907</v>
      </c>
      <c r="I72" s="1077">
        <v>27679</v>
      </c>
    </row>
    <row r="73" spans="1:9" x14ac:dyDescent="0.25">
      <c r="A73" s="1085" t="s">
        <v>130</v>
      </c>
      <c r="B73" s="1084" t="s">
        <v>23</v>
      </c>
      <c r="C73" s="1078" t="s">
        <v>23</v>
      </c>
      <c r="D73" s="1078">
        <v>2500</v>
      </c>
      <c r="E73" s="1084">
        <v>2500</v>
      </c>
      <c r="F73" s="1078" t="s">
        <v>23</v>
      </c>
      <c r="G73" s="1078" t="s">
        <v>23</v>
      </c>
      <c r="H73" s="1078">
        <v>630</v>
      </c>
      <c r="I73" s="1077">
        <v>1575</v>
      </c>
    </row>
    <row r="74" spans="1:9" x14ac:dyDescent="0.25">
      <c r="A74" s="1085" t="s">
        <v>131</v>
      </c>
      <c r="B74" s="1084" t="s">
        <v>23</v>
      </c>
      <c r="C74" s="1078" t="s">
        <v>23</v>
      </c>
      <c r="D74" s="1078">
        <v>3300</v>
      </c>
      <c r="E74" s="1084">
        <v>3300</v>
      </c>
      <c r="F74" s="1078" t="s">
        <v>23</v>
      </c>
      <c r="G74" s="1078" t="s">
        <v>23</v>
      </c>
      <c r="H74" s="1078">
        <v>925</v>
      </c>
      <c r="I74" s="1077">
        <v>3053</v>
      </c>
    </row>
    <row r="75" spans="1:9" x14ac:dyDescent="0.25">
      <c r="A75" s="1085" t="s">
        <v>132</v>
      </c>
      <c r="B75" s="1084" t="s">
        <v>23</v>
      </c>
      <c r="C75" s="1078">
        <v>6100</v>
      </c>
      <c r="D75" s="1078">
        <v>3300</v>
      </c>
      <c r="E75" s="1084">
        <v>9400</v>
      </c>
      <c r="F75" s="1078" t="s">
        <v>23</v>
      </c>
      <c r="G75" s="1078">
        <v>516</v>
      </c>
      <c r="H75" s="1078">
        <v>2491</v>
      </c>
      <c r="I75" s="1077">
        <v>11368</v>
      </c>
    </row>
    <row r="76" spans="1:9" x14ac:dyDescent="0.25">
      <c r="A76" s="1085" t="s">
        <v>133</v>
      </c>
      <c r="B76" s="1084" t="s">
        <v>23</v>
      </c>
      <c r="C76" s="1078">
        <v>1300</v>
      </c>
      <c r="D76" s="1078">
        <v>400</v>
      </c>
      <c r="E76" s="1084">
        <v>1700</v>
      </c>
      <c r="F76" s="1078" t="s">
        <v>23</v>
      </c>
      <c r="G76" s="1078">
        <v>556</v>
      </c>
      <c r="H76" s="1078">
        <v>1550</v>
      </c>
      <c r="I76" s="1077">
        <v>1343</v>
      </c>
    </row>
    <row r="77" spans="1:9" x14ac:dyDescent="0.25">
      <c r="A77" s="1085" t="s">
        <v>134</v>
      </c>
      <c r="B77" s="1084" t="s">
        <v>23</v>
      </c>
      <c r="C77" s="1078">
        <v>100</v>
      </c>
      <c r="D77" s="1078" t="s">
        <v>23</v>
      </c>
      <c r="E77" s="1084">
        <v>100</v>
      </c>
      <c r="F77" s="1078" t="s">
        <v>23</v>
      </c>
      <c r="G77" s="1078">
        <v>450</v>
      </c>
      <c r="H77" s="1078" t="s">
        <v>23</v>
      </c>
      <c r="I77" s="1077">
        <v>45</v>
      </c>
    </row>
    <row r="78" spans="1:9" x14ac:dyDescent="0.25">
      <c r="A78" s="1085" t="s">
        <v>135</v>
      </c>
      <c r="B78" s="1084" t="s">
        <v>23</v>
      </c>
      <c r="C78" s="1078">
        <v>800</v>
      </c>
      <c r="D78" s="1078">
        <v>10000</v>
      </c>
      <c r="E78" s="1084">
        <v>10800</v>
      </c>
      <c r="F78" s="1078" t="s">
        <v>23</v>
      </c>
      <c r="G78" s="1078">
        <v>900</v>
      </c>
      <c r="H78" s="1078">
        <v>2250</v>
      </c>
      <c r="I78" s="1077">
        <v>23220</v>
      </c>
    </row>
    <row r="79" spans="1:9" x14ac:dyDescent="0.25">
      <c r="A79" s="1085" t="s">
        <v>136</v>
      </c>
      <c r="B79" s="1084" t="s">
        <v>23</v>
      </c>
      <c r="C79" s="1078">
        <v>2331</v>
      </c>
      <c r="D79" s="1078" t="s">
        <v>23</v>
      </c>
      <c r="E79" s="1084">
        <v>2331</v>
      </c>
      <c r="F79" s="1078" t="s">
        <v>23</v>
      </c>
      <c r="G79" s="1078">
        <v>20</v>
      </c>
      <c r="H79" s="1078" t="s">
        <v>23</v>
      </c>
      <c r="I79" s="1077">
        <v>47</v>
      </c>
    </row>
    <row r="80" spans="1:9" x14ac:dyDescent="0.25">
      <c r="A80" s="1083" t="s">
        <v>137</v>
      </c>
      <c r="B80" s="1081" t="s">
        <v>23</v>
      </c>
      <c r="C80" s="1082">
        <v>17256</v>
      </c>
      <c r="D80" s="1082">
        <v>40887</v>
      </c>
      <c r="E80" s="1081">
        <v>58143</v>
      </c>
      <c r="F80" s="1082" t="s">
        <v>23</v>
      </c>
      <c r="G80" s="1082">
        <v>751</v>
      </c>
      <c r="H80" s="1081">
        <v>1354.1176657617336</v>
      </c>
      <c r="I80" s="1080">
        <v>68330</v>
      </c>
    </row>
    <row r="81" spans="1:9" x14ac:dyDescent="0.25">
      <c r="A81" s="1085"/>
      <c r="B81" s="1084"/>
      <c r="C81" s="1078"/>
      <c r="D81" s="1078"/>
      <c r="E81" s="1084"/>
      <c r="F81" s="1078"/>
      <c r="G81" s="1078"/>
      <c r="H81" s="1078"/>
      <c r="I81" s="1077"/>
    </row>
    <row r="82" spans="1:9" x14ac:dyDescent="0.25">
      <c r="A82" s="1085" t="s">
        <v>138</v>
      </c>
      <c r="B82" s="1084" t="s">
        <v>23</v>
      </c>
      <c r="C82" s="1078">
        <v>2040</v>
      </c>
      <c r="D82" s="1078">
        <v>3470</v>
      </c>
      <c r="E82" s="1084">
        <v>5510</v>
      </c>
      <c r="F82" s="1078" t="s">
        <v>23</v>
      </c>
      <c r="G82" s="1078">
        <v>996</v>
      </c>
      <c r="H82" s="1078">
        <v>2000</v>
      </c>
      <c r="I82" s="1077">
        <v>8972</v>
      </c>
    </row>
    <row r="83" spans="1:9" x14ac:dyDescent="0.25">
      <c r="A83" s="1085" t="s">
        <v>139</v>
      </c>
      <c r="B83" s="1084" t="s">
        <v>23</v>
      </c>
      <c r="C83" s="1078">
        <v>9140</v>
      </c>
      <c r="D83" s="1078">
        <v>12580</v>
      </c>
      <c r="E83" s="1084">
        <v>21720</v>
      </c>
      <c r="F83" s="1078" t="s">
        <v>23</v>
      </c>
      <c r="G83" s="1078">
        <v>1000</v>
      </c>
      <c r="H83" s="1078">
        <v>2000</v>
      </c>
      <c r="I83" s="1077">
        <v>34300</v>
      </c>
    </row>
    <row r="84" spans="1:9" x14ac:dyDescent="0.25">
      <c r="A84" s="1083" t="s">
        <v>140</v>
      </c>
      <c r="B84" s="1081" t="s">
        <v>23</v>
      </c>
      <c r="C84" s="1082">
        <v>11180</v>
      </c>
      <c r="D84" s="1082">
        <v>16050</v>
      </c>
      <c r="E84" s="1081">
        <v>27230</v>
      </c>
      <c r="F84" s="1082" t="s">
        <v>23</v>
      </c>
      <c r="G84" s="1082">
        <v>999</v>
      </c>
      <c r="H84" s="1081">
        <v>2000</v>
      </c>
      <c r="I84" s="1080">
        <v>43272</v>
      </c>
    </row>
    <row r="85" spans="1:9" x14ac:dyDescent="0.25">
      <c r="A85" s="1079"/>
      <c r="B85" s="1078"/>
      <c r="C85" s="1078"/>
      <c r="D85" s="1078"/>
      <c r="E85" s="1078"/>
      <c r="F85" s="1078"/>
      <c r="G85" s="1078"/>
      <c r="H85" s="1078"/>
      <c r="I85" s="1077"/>
    </row>
    <row r="86" spans="1:9" ht="13.8" thickBot="1" x14ac:dyDescent="0.3">
      <c r="A86" s="1076" t="s">
        <v>141</v>
      </c>
      <c r="B86" s="1074">
        <v>24700</v>
      </c>
      <c r="C86" s="1075">
        <v>319391</v>
      </c>
      <c r="D86" s="1075">
        <v>149424</v>
      </c>
      <c r="E86" s="1074">
        <v>493515</v>
      </c>
      <c r="F86" s="1075">
        <v>77</v>
      </c>
      <c r="G86" s="1075">
        <v>384</v>
      </c>
      <c r="H86" s="1074">
        <v>1344.4108242317166</v>
      </c>
      <c r="I86" s="1073">
        <v>325288</v>
      </c>
    </row>
  </sheetData>
  <mergeCells count="7">
    <mergeCell ref="A1:I1"/>
    <mergeCell ref="E7:E8"/>
    <mergeCell ref="B7:B8"/>
    <mergeCell ref="F7:F8"/>
    <mergeCell ref="A3:I3"/>
    <mergeCell ref="A6:A8"/>
    <mergeCell ref="A4:I4"/>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pageSetUpPr fitToPage="1"/>
  </sheetPr>
  <dimension ref="A1:L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6640625" style="1035" customWidth="1"/>
    <col min="2" max="9" width="12.5546875" style="1035" customWidth="1"/>
    <col min="10" max="10" width="11.44140625" style="1035"/>
    <col min="11" max="11" width="13.33203125" style="1035" bestFit="1" customWidth="1"/>
    <col min="12" max="16384" width="11.44140625" style="1035"/>
  </cols>
  <sheetData>
    <row r="1" spans="1:9" s="1072" customFormat="1" ht="17.399999999999999" x14ac:dyDescent="0.3">
      <c r="A1" s="2201" t="s">
        <v>0</v>
      </c>
      <c r="B1" s="2201"/>
      <c r="C1" s="2201"/>
      <c r="D1" s="2201"/>
      <c r="E1" s="2201"/>
      <c r="F1" s="2201"/>
      <c r="G1" s="2201"/>
      <c r="H1" s="2201"/>
      <c r="I1" s="2201"/>
    </row>
    <row r="3" spans="1:9" s="1069" customFormat="1" ht="13.8" x14ac:dyDescent="0.25">
      <c r="A3" s="2211" t="s">
        <v>851</v>
      </c>
      <c r="B3" s="2211"/>
      <c r="C3" s="2211"/>
      <c r="D3" s="2211"/>
      <c r="E3" s="2211"/>
      <c r="F3" s="2211"/>
      <c r="G3" s="2211"/>
      <c r="H3" s="2211"/>
      <c r="I3" s="2211"/>
    </row>
    <row r="4" spans="1:9" s="1154" customFormat="1" ht="27" customHeight="1" x14ac:dyDescent="0.25">
      <c r="A4" s="2202" t="s">
        <v>716</v>
      </c>
      <c r="B4" s="2202"/>
      <c r="C4" s="2202"/>
      <c r="D4" s="2202"/>
      <c r="E4" s="2202"/>
      <c r="F4" s="2202"/>
      <c r="G4" s="2202"/>
      <c r="H4" s="2202"/>
      <c r="I4" s="2202"/>
    </row>
    <row r="5" spans="1:9" s="1069" customFormat="1" ht="14.4" thickBot="1" x14ac:dyDescent="0.3">
      <c r="A5" s="1101"/>
      <c r="B5" s="1100"/>
      <c r="C5" s="1100"/>
      <c r="D5" s="1100"/>
      <c r="E5" s="1100"/>
      <c r="F5" s="1100"/>
      <c r="G5" s="1100"/>
      <c r="H5" s="1100"/>
      <c r="I5" s="1100"/>
    </row>
    <row r="6" spans="1:9" ht="33" customHeight="1" x14ac:dyDescent="0.25">
      <c r="A6" s="1099" t="s">
        <v>169</v>
      </c>
      <c r="B6" s="1098" t="s">
        <v>818</v>
      </c>
      <c r="C6" s="1098"/>
      <c r="D6" s="1098"/>
      <c r="E6" s="1098"/>
      <c r="F6" s="1098" t="s">
        <v>843</v>
      </c>
      <c r="G6" s="1098"/>
      <c r="H6" s="1098"/>
      <c r="I6" s="1097" t="s">
        <v>4</v>
      </c>
    </row>
    <row r="7" spans="1:9" ht="28.5" customHeight="1" x14ac:dyDescent="0.25">
      <c r="A7" s="1096" t="s">
        <v>156</v>
      </c>
      <c r="B7" s="2206" t="s">
        <v>17</v>
      </c>
      <c r="C7" s="1095" t="s">
        <v>18</v>
      </c>
      <c r="D7" s="1095"/>
      <c r="E7" s="2206" t="s">
        <v>19</v>
      </c>
      <c r="F7" s="2208" t="s">
        <v>17</v>
      </c>
      <c r="G7" s="1095" t="s">
        <v>18</v>
      </c>
      <c r="H7" s="1095"/>
      <c r="I7" s="1094" t="s">
        <v>816</v>
      </c>
    </row>
    <row r="8" spans="1:9" ht="36.75" customHeight="1" thickBot="1" x14ac:dyDescent="0.3">
      <c r="A8" s="1096"/>
      <c r="B8" s="2206"/>
      <c r="C8" s="1148" t="s">
        <v>393</v>
      </c>
      <c r="D8" s="1148" t="s">
        <v>394</v>
      </c>
      <c r="E8" s="2227"/>
      <c r="F8" s="2208"/>
      <c r="G8" s="1148" t="s">
        <v>393</v>
      </c>
      <c r="H8" s="1148" t="s">
        <v>394</v>
      </c>
      <c r="I8" s="1094" t="s">
        <v>842</v>
      </c>
    </row>
    <row r="9" spans="1:9" ht="21" customHeight="1" x14ac:dyDescent="0.25">
      <c r="A9" s="1090" t="s">
        <v>81</v>
      </c>
      <c r="B9" s="1089" t="s">
        <v>23</v>
      </c>
      <c r="C9" s="1088" t="s">
        <v>23</v>
      </c>
      <c r="D9" s="1088" t="s">
        <v>23</v>
      </c>
      <c r="E9" s="1089" t="s">
        <v>23</v>
      </c>
      <c r="F9" s="1088" t="s">
        <v>23</v>
      </c>
      <c r="G9" s="1088" t="s">
        <v>23</v>
      </c>
      <c r="H9" s="1088" t="s">
        <v>23</v>
      </c>
      <c r="I9" s="1087" t="s">
        <v>23</v>
      </c>
    </row>
    <row r="10" spans="1:9" x14ac:dyDescent="0.25">
      <c r="A10" s="1085" t="s">
        <v>82</v>
      </c>
      <c r="B10" s="1084" t="s">
        <v>23</v>
      </c>
      <c r="C10" s="1078" t="s">
        <v>23</v>
      </c>
      <c r="D10" s="1078" t="s">
        <v>23</v>
      </c>
      <c r="E10" s="1084" t="s">
        <v>23</v>
      </c>
      <c r="F10" s="1078" t="s">
        <v>23</v>
      </c>
      <c r="G10" s="1078" t="s">
        <v>23</v>
      </c>
      <c r="H10" s="1078" t="s">
        <v>23</v>
      </c>
      <c r="I10" s="1086" t="s">
        <v>23</v>
      </c>
    </row>
    <row r="11" spans="1:9" x14ac:dyDescent="0.25">
      <c r="A11" s="1085" t="s">
        <v>83</v>
      </c>
      <c r="B11" s="1084" t="s">
        <v>23</v>
      </c>
      <c r="C11" s="1078" t="s">
        <v>23</v>
      </c>
      <c r="D11" s="1078" t="s">
        <v>23</v>
      </c>
      <c r="E11" s="1084" t="s">
        <v>23</v>
      </c>
      <c r="F11" s="1078" t="s">
        <v>23</v>
      </c>
      <c r="G11" s="1078" t="s">
        <v>23</v>
      </c>
      <c r="H11" s="1078" t="s">
        <v>23</v>
      </c>
      <c r="I11" s="1077" t="s">
        <v>23</v>
      </c>
    </row>
    <row r="12" spans="1:9" x14ac:dyDescent="0.25">
      <c r="A12" s="1085" t="s">
        <v>84</v>
      </c>
      <c r="B12" s="1078" t="s">
        <v>23</v>
      </c>
      <c r="C12" s="1078" t="s">
        <v>23</v>
      </c>
      <c r="D12" s="1078" t="s">
        <v>23</v>
      </c>
      <c r="E12" s="1078" t="s">
        <v>23</v>
      </c>
      <c r="F12" s="1078" t="s">
        <v>23</v>
      </c>
      <c r="G12" s="1078" t="s">
        <v>23</v>
      </c>
      <c r="H12" s="1078" t="s">
        <v>23</v>
      </c>
      <c r="I12" s="1077" t="s">
        <v>23</v>
      </c>
    </row>
    <row r="13" spans="1:9" x14ac:dyDescent="0.25">
      <c r="A13" s="1083" t="s">
        <v>85</v>
      </c>
      <c r="B13" s="1081" t="s">
        <v>23</v>
      </c>
      <c r="C13" s="1082" t="s">
        <v>23</v>
      </c>
      <c r="D13" s="1082" t="s">
        <v>23</v>
      </c>
      <c r="E13" s="1081" t="s">
        <v>23</v>
      </c>
      <c r="F13" s="1082" t="s">
        <v>23</v>
      </c>
      <c r="G13" s="1082" t="s">
        <v>23</v>
      </c>
      <c r="H13" s="1081" t="s">
        <v>23</v>
      </c>
      <c r="I13" s="1080" t="s">
        <v>23</v>
      </c>
    </row>
    <row r="14" spans="1:9" x14ac:dyDescent="0.25">
      <c r="A14" s="1079"/>
      <c r="B14" s="1084"/>
      <c r="C14" s="1078"/>
      <c r="D14" s="1078"/>
      <c r="E14" s="1084"/>
      <c r="F14" s="1078"/>
      <c r="G14" s="1078"/>
      <c r="H14" s="1084"/>
      <c r="I14" s="1077"/>
    </row>
    <row r="15" spans="1:9" x14ac:dyDescent="0.25">
      <c r="A15" s="1083" t="s">
        <v>86</v>
      </c>
      <c r="B15" s="1081" t="s">
        <v>23</v>
      </c>
      <c r="C15" s="1082" t="s">
        <v>23</v>
      </c>
      <c r="D15" s="1082" t="s">
        <v>23</v>
      </c>
      <c r="E15" s="1081" t="s">
        <v>23</v>
      </c>
      <c r="F15" s="1082" t="s">
        <v>23</v>
      </c>
      <c r="G15" s="1082" t="s">
        <v>23</v>
      </c>
      <c r="H15" s="1081" t="s">
        <v>23</v>
      </c>
      <c r="I15" s="1080" t="s">
        <v>23</v>
      </c>
    </row>
    <row r="16" spans="1:9" x14ac:dyDescent="0.25">
      <c r="A16" s="1079"/>
      <c r="B16" s="1084"/>
      <c r="C16" s="1078"/>
      <c r="D16" s="1078"/>
      <c r="E16" s="1084"/>
      <c r="F16" s="1078"/>
      <c r="G16" s="1078"/>
      <c r="H16" s="1078"/>
      <c r="I16" s="1077"/>
    </row>
    <row r="17" spans="1:9" x14ac:dyDescent="0.25">
      <c r="A17" s="1083" t="s">
        <v>87</v>
      </c>
      <c r="B17" s="1081" t="s">
        <v>23</v>
      </c>
      <c r="C17" s="1082" t="s">
        <v>23</v>
      </c>
      <c r="D17" s="1082" t="s">
        <v>23</v>
      </c>
      <c r="E17" s="1081" t="s">
        <v>23</v>
      </c>
      <c r="F17" s="1082" t="s">
        <v>23</v>
      </c>
      <c r="G17" s="1082" t="s">
        <v>23</v>
      </c>
      <c r="H17" s="1081" t="s">
        <v>23</v>
      </c>
      <c r="I17" s="1080" t="s">
        <v>23</v>
      </c>
    </row>
    <row r="18" spans="1:9" x14ac:dyDescent="0.25">
      <c r="A18" s="1085"/>
      <c r="B18" s="1084"/>
      <c r="C18" s="1078"/>
      <c r="D18" s="1078"/>
      <c r="E18" s="1084"/>
      <c r="F18" s="1078"/>
      <c r="G18" s="1078"/>
      <c r="H18" s="1078"/>
      <c r="I18" s="1077"/>
    </row>
    <row r="19" spans="1:9" x14ac:dyDescent="0.25">
      <c r="A19" s="1085" t="s">
        <v>160</v>
      </c>
      <c r="B19" s="1084" t="s">
        <v>23</v>
      </c>
      <c r="C19" s="1084" t="s">
        <v>23</v>
      </c>
      <c r="D19" s="1084" t="s">
        <v>23</v>
      </c>
      <c r="E19" s="1084" t="s">
        <v>23</v>
      </c>
      <c r="F19" s="1084" t="s">
        <v>23</v>
      </c>
      <c r="G19" s="1084" t="s">
        <v>23</v>
      </c>
      <c r="H19" s="1084" t="s">
        <v>23</v>
      </c>
      <c r="I19" s="1086" t="s">
        <v>23</v>
      </c>
    </row>
    <row r="20" spans="1:9" x14ac:dyDescent="0.25">
      <c r="A20" s="1085" t="s">
        <v>89</v>
      </c>
      <c r="B20" s="1084" t="s">
        <v>23</v>
      </c>
      <c r="C20" s="1078" t="s">
        <v>23</v>
      </c>
      <c r="D20" s="1078" t="s">
        <v>23</v>
      </c>
      <c r="E20" s="1084" t="s">
        <v>23</v>
      </c>
      <c r="F20" s="1078" t="s">
        <v>23</v>
      </c>
      <c r="G20" s="1078" t="s">
        <v>23</v>
      </c>
      <c r="H20" s="1078" t="s">
        <v>23</v>
      </c>
      <c r="I20" s="1077" t="s">
        <v>23</v>
      </c>
    </row>
    <row r="21" spans="1:9" x14ac:dyDescent="0.25">
      <c r="A21" s="1085" t="s">
        <v>90</v>
      </c>
      <c r="B21" s="1084" t="s">
        <v>23</v>
      </c>
      <c r="C21" s="1084" t="s">
        <v>23</v>
      </c>
      <c r="D21" s="1084" t="s">
        <v>23</v>
      </c>
      <c r="E21" s="1084" t="s">
        <v>23</v>
      </c>
      <c r="F21" s="1084" t="s">
        <v>23</v>
      </c>
      <c r="G21" s="1084" t="s">
        <v>23</v>
      </c>
      <c r="H21" s="1084" t="s">
        <v>23</v>
      </c>
      <c r="I21" s="1086" t="s">
        <v>23</v>
      </c>
    </row>
    <row r="22" spans="1:9" x14ac:dyDescent="0.25">
      <c r="A22" s="1083" t="s">
        <v>91</v>
      </c>
      <c r="B22" s="1081" t="s">
        <v>23</v>
      </c>
      <c r="C22" s="1082" t="s">
        <v>23</v>
      </c>
      <c r="D22" s="1082" t="s">
        <v>23</v>
      </c>
      <c r="E22" s="1081" t="s">
        <v>23</v>
      </c>
      <c r="F22" s="1082" t="s">
        <v>23</v>
      </c>
      <c r="G22" s="1082" t="s">
        <v>23</v>
      </c>
      <c r="H22" s="1081" t="s">
        <v>23</v>
      </c>
      <c r="I22" s="1080" t="s">
        <v>23</v>
      </c>
    </row>
    <row r="23" spans="1:9" x14ac:dyDescent="0.25">
      <c r="A23" s="1079"/>
      <c r="B23" s="1084"/>
      <c r="C23" s="1078"/>
      <c r="D23" s="1078"/>
      <c r="E23" s="1084"/>
      <c r="F23" s="1078"/>
      <c r="G23" s="1078"/>
      <c r="H23" s="1078"/>
      <c r="I23" s="1077"/>
    </row>
    <row r="24" spans="1:9" x14ac:dyDescent="0.25">
      <c r="A24" s="1083" t="s">
        <v>92</v>
      </c>
      <c r="B24" s="1081" t="s">
        <v>23</v>
      </c>
      <c r="C24" s="1082" t="s">
        <v>23</v>
      </c>
      <c r="D24" s="1082" t="s">
        <v>23</v>
      </c>
      <c r="E24" s="1081" t="s">
        <v>23</v>
      </c>
      <c r="F24" s="1082" t="s">
        <v>23</v>
      </c>
      <c r="G24" s="1082" t="s">
        <v>23</v>
      </c>
      <c r="H24" s="1081" t="s">
        <v>23</v>
      </c>
      <c r="I24" s="1080" t="s">
        <v>23</v>
      </c>
    </row>
    <row r="25" spans="1:9" x14ac:dyDescent="0.25">
      <c r="A25" s="1079"/>
      <c r="B25" s="1084"/>
      <c r="C25" s="1078"/>
      <c r="D25" s="1078"/>
      <c r="E25" s="1084"/>
      <c r="F25" s="1078"/>
      <c r="G25" s="1078"/>
      <c r="H25" s="1078"/>
      <c r="I25" s="1077"/>
    </row>
    <row r="26" spans="1:9" x14ac:dyDescent="0.25">
      <c r="A26" s="1083" t="s">
        <v>93</v>
      </c>
      <c r="B26" s="1081" t="s">
        <v>23</v>
      </c>
      <c r="C26" s="1082" t="s">
        <v>23</v>
      </c>
      <c r="D26" s="1082" t="s">
        <v>23</v>
      </c>
      <c r="E26" s="1081" t="s">
        <v>23</v>
      </c>
      <c r="F26" s="1082" t="s">
        <v>23</v>
      </c>
      <c r="G26" s="1082" t="s">
        <v>23</v>
      </c>
      <c r="H26" s="1081" t="s">
        <v>23</v>
      </c>
      <c r="I26" s="1080" t="s">
        <v>23</v>
      </c>
    </row>
    <row r="27" spans="1:9" x14ac:dyDescent="0.25">
      <c r="A27" s="1085"/>
      <c r="B27" s="1084"/>
      <c r="C27" s="1078"/>
      <c r="D27" s="1078"/>
      <c r="E27" s="1084"/>
      <c r="F27" s="1078"/>
      <c r="G27" s="1078"/>
      <c r="H27" s="1078"/>
      <c r="I27" s="1077"/>
    </row>
    <row r="28" spans="1:9" x14ac:dyDescent="0.25">
      <c r="A28" s="1085" t="s">
        <v>94</v>
      </c>
      <c r="B28" s="1084" t="s">
        <v>23</v>
      </c>
      <c r="C28" s="1084" t="s">
        <v>23</v>
      </c>
      <c r="D28" s="1084" t="s">
        <v>23</v>
      </c>
      <c r="E28" s="1084" t="s">
        <v>23</v>
      </c>
      <c r="F28" s="1084" t="s">
        <v>23</v>
      </c>
      <c r="G28" s="1084" t="s">
        <v>23</v>
      </c>
      <c r="H28" s="1084" t="s">
        <v>23</v>
      </c>
      <c r="I28" s="1086" t="s">
        <v>23</v>
      </c>
    </row>
    <row r="29" spans="1:9" x14ac:dyDescent="0.25">
      <c r="A29" s="1085" t="s">
        <v>95</v>
      </c>
      <c r="B29" s="1084" t="s">
        <v>23</v>
      </c>
      <c r="C29" s="1084" t="s">
        <v>23</v>
      </c>
      <c r="D29" s="1084" t="s">
        <v>23</v>
      </c>
      <c r="E29" s="1084" t="s">
        <v>23</v>
      </c>
      <c r="F29" s="1084" t="s">
        <v>23</v>
      </c>
      <c r="G29" s="1084" t="s">
        <v>23</v>
      </c>
      <c r="H29" s="1084" t="s">
        <v>23</v>
      </c>
      <c r="I29" s="1086" t="s">
        <v>23</v>
      </c>
    </row>
    <row r="30" spans="1:9" x14ac:dyDescent="0.25">
      <c r="A30" s="1085" t="s">
        <v>96</v>
      </c>
      <c r="B30" s="1084" t="s">
        <v>23</v>
      </c>
      <c r="C30" s="1078" t="s">
        <v>23</v>
      </c>
      <c r="D30" s="1078" t="s">
        <v>23</v>
      </c>
      <c r="E30" s="1084" t="s">
        <v>23</v>
      </c>
      <c r="F30" s="1078" t="s">
        <v>23</v>
      </c>
      <c r="G30" s="1078" t="s">
        <v>23</v>
      </c>
      <c r="H30" s="1078" t="s">
        <v>23</v>
      </c>
      <c r="I30" s="1077" t="s">
        <v>23</v>
      </c>
    </row>
    <row r="31" spans="1:9" x14ac:dyDescent="0.25">
      <c r="A31" s="1083" t="s">
        <v>97</v>
      </c>
      <c r="B31" s="1081" t="s">
        <v>23</v>
      </c>
      <c r="C31" s="1082" t="s">
        <v>23</v>
      </c>
      <c r="D31" s="1082" t="s">
        <v>23</v>
      </c>
      <c r="E31" s="1081" t="s">
        <v>23</v>
      </c>
      <c r="F31" s="1082" t="s">
        <v>23</v>
      </c>
      <c r="G31" s="1082" t="s">
        <v>23</v>
      </c>
      <c r="H31" s="1081" t="s">
        <v>23</v>
      </c>
      <c r="I31" s="1080" t="s">
        <v>23</v>
      </c>
    </row>
    <row r="32" spans="1:9" x14ac:dyDescent="0.25">
      <c r="A32" s="1085"/>
      <c r="B32" s="1084"/>
      <c r="C32" s="1078"/>
      <c r="D32" s="1078"/>
      <c r="E32" s="1084"/>
      <c r="F32" s="1078"/>
      <c r="G32" s="1078"/>
      <c r="H32" s="1078"/>
      <c r="I32" s="1077"/>
    </row>
    <row r="33" spans="1:9" x14ac:dyDescent="0.25">
      <c r="A33" s="1085" t="s">
        <v>98</v>
      </c>
      <c r="B33" s="1084" t="s">
        <v>23</v>
      </c>
      <c r="C33" s="1078" t="s">
        <v>23</v>
      </c>
      <c r="D33" s="1078" t="s">
        <v>23</v>
      </c>
      <c r="E33" s="1084" t="s">
        <v>23</v>
      </c>
      <c r="F33" s="1078" t="s">
        <v>23</v>
      </c>
      <c r="G33" s="1078" t="s">
        <v>23</v>
      </c>
      <c r="H33" s="1078" t="s">
        <v>23</v>
      </c>
      <c r="I33" s="1077" t="s">
        <v>23</v>
      </c>
    </row>
    <row r="34" spans="1:9" x14ac:dyDescent="0.25">
      <c r="A34" s="1085" t="s">
        <v>99</v>
      </c>
      <c r="B34" s="1084" t="s">
        <v>23</v>
      </c>
      <c r="C34" s="1084" t="s">
        <v>23</v>
      </c>
      <c r="D34" s="1084" t="s">
        <v>23</v>
      </c>
      <c r="E34" s="1084" t="s">
        <v>23</v>
      </c>
      <c r="F34" s="1084" t="s">
        <v>23</v>
      </c>
      <c r="G34" s="1084" t="s">
        <v>23</v>
      </c>
      <c r="H34" s="1084" t="s">
        <v>23</v>
      </c>
      <c r="I34" s="1086" t="s">
        <v>23</v>
      </c>
    </row>
    <row r="35" spans="1:9" x14ac:dyDescent="0.25">
      <c r="A35" s="1085" t="s">
        <v>100</v>
      </c>
      <c r="B35" s="1084" t="s">
        <v>23</v>
      </c>
      <c r="C35" s="1084" t="s">
        <v>23</v>
      </c>
      <c r="D35" s="1084" t="s">
        <v>23</v>
      </c>
      <c r="E35" s="1084" t="s">
        <v>23</v>
      </c>
      <c r="F35" s="1084" t="s">
        <v>23</v>
      </c>
      <c r="G35" s="1084" t="s">
        <v>23</v>
      </c>
      <c r="H35" s="1084" t="s">
        <v>23</v>
      </c>
      <c r="I35" s="1086" t="s">
        <v>23</v>
      </c>
    </row>
    <row r="36" spans="1:9" x14ac:dyDescent="0.25">
      <c r="A36" s="1085" t="s">
        <v>101</v>
      </c>
      <c r="B36" s="1084" t="s">
        <v>23</v>
      </c>
      <c r="C36" s="1084" t="s">
        <v>23</v>
      </c>
      <c r="D36" s="1084" t="s">
        <v>23</v>
      </c>
      <c r="E36" s="1084" t="s">
        <v>23</v>
      </c>
      <c r="F36" s="1084" t="s">
        <v>23</v>
      </c>
      <c r="G36" s="1084" t="s">
        <v>23</v>
      </c>
      <c r="H36" s="1084" t="s">
        <v>23</v>
      </c>
      <c r="I36" s="1086" t="s">
        <v>23</v>
      </c>
    </row>
    <row r="37" spans="1:9" x14ac:dyDescent="0.25">
      <c r="A37" s="1083" t="s">
        <v>102</v>
      </c>
      <c r="B37" s="1081" t="s">
        <v>23</v>
      </c>
      <c r="C37" s="1082" t="s">
        <v>23</v>
      </c>
      <c r="D37" s="1082" t="s">
        <v>23</v>
      </c>
      <c r="E37" s="1081" t="s">
        <v>23</v>
      </c>
      <c r="F37" s="1082" t="s">
        <v>23</v>
      </c>
      <c r="G37" s="1082" t="s">
        <v>23</v>
      </c>
      <c r="H37" s="1081" t="s">
        <v>23</v>
      </c>
      <c r="I37" s="1080" t="s">
        <v>23</v>
      </c>
    </row>
    <row r="38" spans="1:9" x14ac:dyDescent="0.25">
      <c r="A38" s="1079"/>
      <c r="B38" s="1084"/>
      <c r="C38" s="1078"/>
      <c r="D38" s="1078"/>
      <c r="E38" s="1084"/>
      <c r="F38" s="1078"/>
      <c r="G38" s="1078"/>
      <c r="H38" s="1078"/>
      <c r="I38" s="1077"/>
    </row>
    <row r="39" spans="1:9" x14ac:dyDescent="0.25">
      <c r="A39" s="1083" t="s">
        <v>103</v>
      </c>
      <c r="B39" s="1081" t="s">
        <v>23</v>
      </c>
      <c r="C39" s="1082" t="s">
        <v>23</v>
      </c>
      <c r="D39" s="1082" t="s">
        <v>23</v>
      </c>
      <c r="E39" s="1081" t="s">
        <v>23</v>
      </c>
      <c r="F39" s="1082" t="s">
        <v>23</v>
      </c>
      <c r="G39" s="1082" t="s">
        <v>23</v>
      </c>
      <c r="H39" s="1081" t="s">
        <v>23</v>
      </c>
      <c r="I39" s="1080" t="s">
        <v>23</v>
      </c>
    </row>
    <row r="40" spans="1:9" x14ac:dyDescent="0.25">
      <c r="A40" s="1085"/>
      <c r="B40" s="1084"/>
      <c r="C40" s="1078"/>
      <c r="D40" s="1078"/>
      <c r="E40" s="1084"/>
      <c r="F40" s="1078"/>
      <c r="G40" s="1078"/>
      <c r="H40" s="1078"/>
      <c r="I40" s="1077"/>
    </row>
    <row r="41" spans="1:9" x14ac:dyDescent="0.25">
      <c r="A41" s="1085" t="s">
        <v>161</v>
      </c>
      <c r="B41" s="1084" t="s">
        <v>23</v>
      </c>
      <c r="C41" s="1084" t="s">
        <v>23</v>
      </c>
      <c r="D41" s="1084" t="s">
        <v>23</v>
      </c>
      <c r="E41" s="1084" t="s">
        <v>23</v>
      </c>
      <c r="F41" s="1084" t="s">
        <v>23</v>
      </c>
      <c r="G41" s="1084" t="s">
        <v>23</v>
      </c>
      <c r="H41" s="1084" t="s">
        <v>23</v>
      </c>
      <c r="I41" s="1086" t="s">
        <v>23</v>
      </c>
    </row>
    <row r="42" spans="1:9" x14ac:dyDescent="0.25">
      <c r="A42" s="1085" t="s">
        <v>105</v>
      </c>
      <c r="B42" s="1084" t="s">
        <v>23</v>
      </c>
      <c r="C42" s="1084" t="s">
        <v>23</v>
      </c>
      <c r="D42" s="1084" t="s">
        <v>23</v>
      </c>
      <c r="E42" s="1084" t="s">
        <v>23</v>
      </c>
      <c r="F42" s="1084" t="s">
        <v>23</v>
      </c>
      <c r="G42" s="1084" t="s">
        <v>23</v>
      </c>
      <c r="H42" s="1084" t="s">
        <v>23</v>
      </c>
      <c r="I42" s="1086" t="s">
        <v>23</v>
      </c>
    </row>
    <row r="43" spans="1:9" x14ac:dyDescent="0.25">
      <c r="A43" s="1085" t="s">
        <v>106</v>
      </c>
      <c r="B43" s="1084" t="s">
        <v>23</v>
      </c>
      <c r="C43" s="1078" t="s">
        <v>23</v>
      </c>
      <c r="D43" s="1078" t="s">
        <v>23</v>
      </c>
      <c r="E43" s="1084" t="s">
        <v>23</v>
      </c>
      <c r="F43" s="1078" t="s">
        <v>23</v>
      </c>
      <c r="G43" s="1078" t="s">
        <v>23</v>
      </c>
      <c r="H43" s="1078" t="s">
        <v>23</v>
      </c>
      <c r="I43" s="1077" t="s">
        <v>23</v>
      </c>
    </row>
    <row r="44" spans="1:9" x14ac:dyDescent="0.25">
      <c r="A44" s="1085" t="s">
        <v>107</v>
      </c>
      <c r="B44" s="1084" t="s">
        <v>23</v>
      </c>
      <c r="C44" s="1078" t="s">
        <v>23</v>
      </c>
      <c r="D44" s="1078" t="s">
        <v>23</v>
      </c>
      <c r="E44" s="1084" t="s">
        <v>23</v>
      </c>
      <c r="F44" s="1078" t="s">
        <v>23</v>
      </c>
      <c r="G44" s="1078" t="s">
        <v>23</v>
      </c>
      <c r="H44" s="1078" t="s">
        <v>23</v>
      </c>
      <c r="I44" s="1077" t="s">
        <v>23</v>
      </c>
    </row>
    <row r="45" spans="1:9" x14ac:dyDescent="0.25">
      <c r="A45" s="1085" t="s">
        <v>108</v>
      </c>
      <c r="B45" s="1084" t="s">
        <v>23</v>
      </c>
      <c r="C45" s="1084" t="s">
        <v>23</v>
      </c>
      <c r="D45" s="1084" t="s">
        <v>23</v>
      </c>
      <c r="E45" s="1084" t="s">
        <v>23</v>
      </c>
      <c r="F45" s="1084" t="s">
        <v>23</v>
      </c>
      <c r="G45" s="1084" t="s">
        <v>23</v>
      </c>
      <c r="H45" s="1084" t="s">
        <v>23</v>
      </c>
      <c r="I45" s="1086" t="s">
        <v>23</v>
      </c>
    </row>
    <row r="46" spans="1:9" x14ac:dyDescent="0.25">
      <c r="A46" s="1085" t="s">
        <v>109</v>
      </c>
      <c r="B46" s="1084" t="s">
        <v>23</v>
      </c>
      <c r="C46" s="1084" t="s">
        <v>23</v>
      </c>
      <c r="D46" s="1084" t="s">
        <v>23</v>
      </c>
      <c r="E46" s="1084" t="s">
        <v>23</v>
      </c>
      <c r="F46" s="1084" t="s">
        <v>23</v>
      </c>
      <c r="G46" s="1084" t="s">
        <v>23</v>
      </c>
      <c r="H46" s="1084" t="s">
        <v>23</v>
      </c>
      <c r="I46" s="1086" t="s">
        <v>23</v>
      </c>
    </row>
    <row r="47" spans="1:9" x14ac:dyDescent="0.25">
      <c r="A47" s="1085" t="s">
        <v>110</v>
      </c>
      <c r="B47" s="1084" t="s">
        <v>23</v>
      </c>
      <c r="C47" s="1078" t="s">
        <v>23</v>
      </c>
      <c r="D47" s="1078" t="s">
        <v>23</v>
      </c>
      <c r="E47" s="1084" t="s">
        <v>23</v>
      </c>
      <c r="F47" s="1078" t="s">
        <v>23</v>
      </c>
      <c r="G47" s="1078" t="s">
        <v>23</v>
      </c>
      <c r="H47" s="1078" t="s">
        <v>23</v>
      </c>
      <c r="I47" s="1077" t="s">
        <v>23</v>
      </c>
    </row>
    <row r="48" spans="1:9" x14ac:dyDescent="0.25">
      <c r="A48" s="1085" t="s">
        <v>111</v>
      </c>
      <c r="B48" s="1084" t="s">
        <v>23</v>
      </c>
      <c r="C48" s="1084" t="s">
        <v>23</v>
      </c>
      <c r="D48" s="1084" t="s">
        <v>23</v>
      </c>
      <c r="E48" s="1084" t="s">
        <v>23</v>
      </c>
      <c r="F48" s="1084" t="s">
        <v>23</v>
      </c>
      <c r="G48" s="1084" t="s">
        <v>23</v>
      </c>
      <c r="H48" s="1084" t="s">
        <v>23</v>
      </c>
      <c r="I48" s="1086" t="s">
        <v>23</v>
      </c>
    </row>
    <row r="49" spans="1:9" x14ac:dyDescent="0.25">
      <c r="A49" s="1085" t="s">
        <v>112</v>
      </c>
      <c r="B49" s="1084" t="s">
        <v>23</v>
      </c>
      <c r="C49" s="1078" t="s">
        <v>23</v>
      </c>
      <c r="D49" s="1078" t="s">
        <v>23</v>
      </c>
      <c r="E49" s="1084" t="s">
        <v>23</v>
      </c>
      <c r="F49" s="1078" t="s">
        <v>23</v>
      </c>
      <c r="G49" s="1078" t="s">
        <v>23</v>
      </c>
      <c r="H49" s="1078" t="s">
        <v>23</v>
      </c>
      <c r="I49" s="1077" t="s">
        <v>23</v>
      </c>
    </row>
    <row r="50" spans="1:9" x14ac:dyDescent="0.25">
      <c r="A50" s="1083" t="s">
        <v>113</v>
      </c>
      <c r="B50" s="1081" t="s">
        <v>23</v>
      </c>
      <c r="C50" s="1082" t="s">
        <v>23</v>
      </c>
      <c r="D50" s="1082" t="s">
        <v>23</v>
      </c>
      <c r="E50" s="1081" t="s">
        <v>23</v>
      </c>
      <c r="F50" s="1082" t="s">
        <v>23</v>
      </c>
      <c r="G50" s="1082" t="s">
        <v>23</v>
      </c>
      <c r="H50" s="1081" t="s">
        <v>23</v>
      </c>
      <c r="I50" s="1080" t="s">
        <v>23</v>
      </c>
    </row>
    <row r="51" spans="1:9" x14ac:dyDescent="0.25">
      <c r="A51" s="1079"/>
      <c r="B51" s="1084"/>
      <c r="C51" s="1078"/>
      <c r="D51" s="1078"/>
      <c r="E51" s="1084"/>
      <c r="F51" s="1078"/>
      <c r="G51" s="1078"/>
      <c r="H51" s="1078"/>
      <c r="I51" s="1077"/>
    </row>
    <row r="52" spans="1:9" x14ac:dyDescent="0.25">
      <c r="A52" s="1083" t="s">
        <v>114</v>
      </c>
      <c r="B52" s="1081" t="s">
        <v>23</v>
      </c>
      <c r="C52" s="1082" t="s">
        <v>23</v>
      </c>
      <c r="D52" s="1082" t="s">
        <v>23</v>
      </c>
      <c r="E52" s="1081" t="s">
        <v>23</v>
      </c>
      <c r="F52" s="1082" t="s">
        <v>23</v>
      </c>
      <c r="G52" s="1082" t="s">
        <v>23</v>
      </c>
      <c r="H52" s="1081" t="s">
        <v>23</v>
      </c>
      <c r="I52" s="1080" t="s">
        <v>23</v>
      </c>
    </row>
    <row r="53" spans="1:9" x14ac:dyDescent="0.25">
      <c r="A53" s="1085"/>
      <c r="B53" s="1084"/>
      <c r="C53" s="1078"/>
      <c r="D53" s="1078"/>
      <c r="E53" s="1084"/>
      <c r="F53" s="1078"/>
      <c r="G53" s="1078"/>
      <c r="H53" s="1078"/>
      <c r="I53" s="1077"/>
    </row>
    <row r="54" spans="1:9" x14ac:dyDescent="0.25">
      <c r="A54" s="1085" t="s">
        <v>115</v>
      </c>
      <c r="B54" s="1084" t="s">
        <v>23</v>
      </c>
      <c r="C54" s="1078" t="s">
        <v>23</v>
      </c>
      <c r="D54" s="1078" t="s">
        <v>23</v>
      </c>
      <c r="E54" s="1084" t="s">
        <v>23</v>
      </c>
      <c r="F54" s="1078" t="s">
        <v>23</v>
      </c>
      <c r="G54" s="1078" t="s">
        <v>23</v>
      </c>
      <c r="H54" s="1078" t="s">
        <v>23</v>
      </c>
      <c r="I54" s="1077" t="s">
        <v>23</v>
      </c>
    </row>
    <row r="55" spans="1:9" x14ac:dyDescent="0.25">
      <c r="A55" s="1085" t="s">
        <v>116</v>
      </c>
      <c r="B55" s="1084" t="s">
        <v>23</v>
      </c>
      <c r="C55" s="1084" t="s">
        <v>23</v>
      </c>
      <c r="D55" s="1084" t="s">
        <v>23</v>
      </c>
      <c r="E55" s="1084" t="s">
        <v>23</v>
      </c>
      <c r="F55" s="1084" t="s">
        <v>23</v>
      </c>
      <c r="G55" s="1084" t="s">
        <v>23</v>
      </c>
      <c r="H55" s="1084" t="s">
        <v>23</v>
      </c>
      <c r="I55" s="1086" t="s">
        <v>23</v>
      </c>
    </row>
    <row r="56" spans="1:9" x14ac:dyDescent="0.25">
      <c r="A56" s="1085" t="s">
        <v>117</v>
      </c>
      <c r="B56" s="1084" t="s">
        <v>23</v>
      </c>
      <c r="C56" s="1084" t="s">
        <v>23</v>
      </c>
      <c r="D56" s="1084" t="s">
        <v>23</v>
      </c>
      <c r="E56" s="1084" t="s">
        <v>23</v>
      </c>
      <c r="F56" s="1084" t="s">
        <v>23</v>
      </c>
      <c r="G56" s="1084" t="s">
        <v>23</v>
      </c>
      <c r="H56" s="1084" t="s">
        <v>23</v>
      </c>
      <c r="I56" s="1086" t="s">
        <v>23</v>
      </c>
    </row>
    <row r="57" spans="1:9" x14ac:dyDescent="0.25">
      <c r="A57" s="1085" t="s">
        <v>118</v>
      </c>
      <c r="B57" s="1084" t="s">
        <v>23</v>
      </c>
      <c r="C57" s="1084" t="s">
        <v>23</v>
      </c>
      <c r="D57" s="1084" t="s">
        <v>23</v>
      </c>
      <c r="E57" s="1084" t="s">
        <v>23</v>
      </c>
      <c r="F57" s="1084" t="s">
        <v>23</v>
      </c>
      <c r="G57" s="1084" t="s">
        <v>23</v>
      </c>
      <c r="H57" s="1084" t="s">
        <v>23</v>
      </c>
      <c r="I57" s="1086" t="s">
        <v>23</v>
      </c>
    </row>
    <row r="58" spans="1:9" x14ac:dyDescent="0.25">
      <c r="A58" s="1085" t="s">
        <v>119</v>
      </c>
      <c r="B58" s="1084" t="s">
        <v>23</v>
      </c>
      <c r="C58" s="1084" t="s">
        <v>23</v>
      </c>
      <c r="D58" s="1084" t="s">
        <v>23</v>
      </c>
      <c r="E58" s="1084" t="s">
        <v>23</v>
      </c>
      <c r="F58" s="1084" t="s">
        <v>23</v>
      </c>
      <c r="G58" s="1084" t="s">
        <v>23</v>
      </c>
      <c r="H58" s="1084" t="s">
        <v>23</v>
      </c>
      <c r="I58" s="1086" t="s">
        <v>23</v>
      </c>
    </row>
    <row r="59" spans="1:9" x14ac:dyDescent="0.25">
      <c r="A59" s="1083" t="s">
        <v>176</v>
      </c>
      <c r="B59" s="1081" t="s">
        <v>23</v>
      </c>
      <c r="C59" s="1082" t="s">
        <v>23</v>
      </c>
      <c r="D59" s="1082" t="s">
        <v>23</v>
      </c>
      <c r="E59" s="1081" t="s">
        <v>23</v>
      </c>
      <c r="F59" s="1082" t="s">
        <v>23</v>
      </c>
      <c r="G59" s="1082" t="s">
        <v>23</v>
      </c>
      <c r="H59" s="1081" t="s">
        <v>23</v>
      </c>
      <c r="I59" s="1080" t="s">
        <v>23</v>
      </c>
    </row>
    <row r="60" spans="1:9" x14ac:dyDescent="0.25">
      <c r="A60" s="1085"/>
      <c r="B60" s="1084"/>
      <c r="C60" s="1078"/>
      <c r="D60" s="1078"/>
      <c r="E60" s="1084"/>
      <c r="F60" s="1078"/>
      <c r="G60" s="1078"/>
      <c r="H60" s="1078"/>
      <c r="I60" s="1077"/>
    </row>
    <row r="61" spans="1:9" x14ac:dyDescent="0.25">
      <c r="A61" s="1085" t="s">
        <v>121</v>
      </c>
      <c r="B61" s="1084" t="s">
        <v>23</v>
      </c>
      <c r="C61" s="1078" t="s">
        <v>23</v>
      </c>
      <c r="D61" s="1078" t="s">
        <v>23</v>
      </c>
      <c r="E61" s="1084" t="s">
        <v>23</v>
      </c>
      <c r="F61" s="1078" t="s">
        <v>23</v>
      </c>
      <c r="G61" s="1078" t="s">
        <v>23</v>
      </c>
      <c r="H61" s="1078" t="s">
        <v>23</v>
      </c>
      <c r="I61" s="1077" t="s">
        <v>23</v>
      </c>
    </row>
    <row r="62" spans="1:9" x14ac:dyDescent="0.25">
      <c r="A62" s="1085" t="s">
        <v>122</v>
      </c>
      <c r="B62" s="1084" t="s">
        <v>23</v>
      </c>
      <c r="C62" s="1078" t="s">
        <v>23</v>
      </c>
      <c r="D62" s="1078" t="s">
        <v>23</v>
      </c>
      <c r="E62" s="1084" t="s">
        <v>23</v>
      </c>
      <c r="F62" s="1078" t="s">
        <v>23</v>
      </c>
      <c r="G62" s="1078" t="s">
        <v>23</v>
      </c>
      <c r="H62" s="1078" t="s">
        <v>23</v>
      </c>
      <c r="I62" s="1077" t="s">
        <v>23</v>
      </c>
    </row>
    <row r="63" spans="1:9" x14ac:dyDescent="0.25">
      <c r="A63" s="1085" t="s">
        <v>123</v>
      </c>
      <c r="B63" s="1084" t="s">
        <v>23</v>
      </c>
      <c r="C63" s="1078" t="s">
        <v>23</v>
      </c>
      <c r="D63" s="1078" t="s">
        <v>23</v>
      </c>
      <c r="E63" s="1084" t="s">
        <v>23</v>
      </c>
      <c r="F63" s="1078" t="s">
        <v>23</v>
      </c>
      <c r="G63" s="1078" t="s">
        <v>23</v>
      </c>
      <c r="H63" s="1078" t="s">
        <v>23</v>
      </c>
      <c r="I63" s="1077" t="s">
        <v>23</v>
      </c>
    </row>
    <row r="64" spans="1:9" x14ac:dyDescent="0.25">
      <c r="A64" s="1083" t="s">
        <v>124</v>
      </c>
      <c r="B64" s="1081" t="s">
        <v>23</v>
      </c>
      <c r="C64" s="1082" t="s">
        <v>23</v>
      </c>
      <c r="D64" s="1082" t="s">
        <v>23</v>
      </c>
      <c r="E64" s="1081" t="s">
        <v>23</v>
      </c>
      <c r="F64" s="1082" t="s">
        <v>23</v>
      </c>
      <c r="G64" s="1082" t="s">
        <v>23</v>
      </c>
      <c r="H64" s="1081" t="s">
        <v>23</v>
      </c>
      <c r="I64" s="1080" t="s">
        <v>23</v>
      </c>
    </row>
    <row r="65" spans="1:9" x14ac:dyDescent="0.25">
      <c r="A65" s="1079"/>
      <c r="B65" s="1084"/>
      <c r="C65" s="1078"/>
      <c r="D65" s="1078"/>
      <c r="E65" s="1084"/>
      <c r="F65" s="1078"/>
      <c r="G65" s="1078"/>
      <c r="H65" s="1078"/>
      <c r="I65" s="1077"/>
    </row>
    <row r="66" spans="1:9" x14ac:dyDescent="0.25">
      <c r="A66" s="1083" t="s">
        <v>125</v>
      </c>
      <c r="B66" s="1081" t="s">
        <v>23</v>
      </c>
      <c r="C66" s="1082" t="s">
        <v>23</v>
      </c>
      <c r="D66" s="1082">
        <v>700</v>
      </c>
      <c r="E66" s="1081">
        <v>700</v>
      </c>
      <c r="F66" s="1082" t="s">
        <v>23</v>
      </c>
      <c r="G66" s="1082" t="s">
        <v>23</v>
      </c>
      <c r="H66" s="1081">
        <v>180000</v>
      </c>
      <c r="I66" s="1080">
        <v>126000</v>
      </c>
    </row>
    <row r="67" spans="1:9" x14ac:dyDescent="0.25">
      <c r="A67" s="1085"/>
      <c r="B67" s="1084"/>
      <c r="C67" s="1078"/>
      <c r="D67" s="1078"/>
      <c r="E67" s="1084"/>
      <c r="F67" s="1078"/>
      <c r="G67" s="1078"/>
      <c r="H67" s="1078"/>
      <c r="I67" s="1077"/>
    </row>
    <row r="68" spans="1:9" x14ac:dyDescent="0.25">
      <c r="A68" s="1085" t="s">
        <v>126</v>
      </c>
      <c r="B68" s="1084" t="s">
        <v>23</v>
      </c>
      <c r="C68" s="1078" t="s">
        <v>23</v>
      </c>
      <c r="D68" s="1078" t="s">
        <v>23</v>
      </c>
      <c r="E68" s="1084" t="s">
        <v>23</v>
      </c>
      <c r="F68" s="1078" t="s">
        <v>23</v>
      </c>
      <c r="G68" s="1078" t="s">
        <v>23</v>
      </c>
      <c r="H68" s="1078" t="s">
        <v>23</v>
      </c>
      <c r="I68" s="1077" t="s">
        <v>23</v>
      </c>
    </row>
    <row r="69" spans="1:9" x14ac:dyDescent="0.25">
      <c r="A69" s="1085" t="s">
        <v>127</v>
      </c>
      <c r="B69" s="1084" t="s">
        <v>23</v>
      </c>
      <c r="C69" s="1078" t="s">
        <v>23</v>
      </c>
      <c r="D69" s="1078" t="s">
        <v>23</v>
      </c>
      <c r="E69" s="1084" t="s">
        <v>23</v>
      </c>
      <c r="F69" s="1078" t="s">
        <v>23</v>
      </c>
      <c r="G69" s="1078" t="s">
        <v>23</v>
      </c>
      <c r="H69" s="1078" t="s">
        <v>23</v>
      </c>
      <c r="I69" s="1077" t="s">
        <v>23</v>
      </c>
    </row>
    <row r="70" spans="1:9" x14ac:dyDescent="0.25">
      <c r="A70" s="1083" t="s">
        <v>128</v>
      </c>
      <c r="B70" s="1081" t="s">
        <v>23</v>
      </c>
      <c r="C70" s="1082" t="s">
        <v>23</v>
      </c>
      <c r="D70" s="1082" t="s">
        <v>23</v>
      </c>
      <c r="E70" s="1081" t="s">
        <v>23</v>
      </c>
      <c r="F70" s="1082" t="s">
        <v>23</v>
      </c>
      <c r="G70" s="1082" t="s">
        <v>23</v>
      </c>
      <c r="H70" s="1081" t="s">
        <v>23</v>
      </c>
      <c r="I70" s="1080" t="s">
        <v>23</v>
      </c>
    </row>
    <row r="71" spans="1:9" x14ac:dyDescent="0.25">
      <c r="A71" s="1085"/>
      <c r="B71" s="1084"/>
      <c r="C71" s="1078"/>
      <c r="D71" s="1078"/>
      <c r="E71" s="1084"/>
      <c r="F71" s="1078"/>
      <c r="G71" s="1078"/>
      <c r="H71" s="1078"/>
      <c r="I71" s="1077"/>
    </row>
    <row r="72" spans="1:9" x14ac:dyDescent="0.25">
      <c r="A72" s="1085" t="s">
        <v>129</v>
      </c>
      <c r="B72" s="1084" t="s">
        <v>23</v>
      </c>
      <c r="C72" s="1078" t="s">
        <v>23</v>
      </c>
      <c r="D72" s="1078" t="s">
        <v>23</v>
      </c>
      <c r="E72" s="1084" t="s">
        <v>23</v>
      </c>
      <c r="F72" s="1078" t="s">
        <v>23</v>
      </c>
      <c r="G72" s="1078" t="s">
        <v>23</v>
      </c>
      <c r="H72" s="1078" t="s">
        <v>23</v>
      </c>
      <c r="I72" s="1077" t="s">
        <v>23</v>
      </c>
    </row>
    <row r="73" spans="1:9" x14ac:dyDescent="0.25">
      <c r="A73" s="1085" t="s">
        <v>130</v>
      </c>
      <c r="B73" s="1084" t="s">
        <v>23</v>
      </c>
      <c r="C73" s="1078" t="s">
        <v>23</v>
      </c>
      <c r="D73" s="1078" t="s">
        <v>23</v>
      </c>
      <c r="E73" s="1084" t="s">
        <v>23</v>
      </c>
      <c r="F73" s="1078" t="s">
        <v>23</v>
      </c>
      <c r="G73" s="1078" t="s">
        <v>23</v>
      </c>
      <c r="H73" s="1078" t="s">
        <v>23</v>
      </c>
      <c r="I73" s="1077" t="s">
        <v>23</v>
      </c>
    </row>
    <row r="74" spans="1:9" x14ac:dyDescent="0.25">
      <c r="A74" s="1085" t="s">
        <v>131</v>
      </c>
      <c r="B74" s="1084" t="s">
        <v>23</v>
      </c>
      <c r="C74" s="1078" t="s">
        <v>23</v>
      </c>
      <c r="D74" s="1078" t="s">
        <v>23</v>
      </c>
      <c r="E74" s="1084" t="s">
        <v>23</v>
      </c>
      <c r="F74" s="1078" t="s">
        <v>23</v>
      </c>
      <c r="G74" s="1078" t="s">
        <v>23</v>
      </c>
      <c r="H74" s="1078" t="s">
        <v>23</v>
      </c>
      <c r="I74" s="1077" t="s">
        <v>23</v>
      </c>
    </row>
    <row r="75" spans="1:9" x14ac:dyDescent="0.25">
      <c r="A75" s="1085" t="s">
        <v>132</v>
      </c>
      <c r="B75" s="1084" t="s">
        <v>23</v>
      </c>
      <c r="C75" s="1078" t="s">
        <v>23</v>
      </c>
      <c r="D75" s="1078" t="s">
        <v>23</v>
      </c>
      <c r="E75" s="1084" t="s">
        <v>23</v>
      </c>
      <c r="F75" s="1078" t="s">
        <v>23</v>
      </c>
      <c r="G75" s="1078" t="s">
        <v>23</v>
      </c>
      <c r="H75" s="1078" t="s">
        <v>23</v>
      </c>
      <c r="I75" s="1077" t="s">
        <v>23</v>
      </c>
    </row>
    <row r="76" spans="1:9" x14ac:dyDescent="0.25">
      <c r="A76" s="1085" t="s">
        <v>133</v>
      </c>
      <c r="B76" s="1084" t="s">
        <v>23</v>
      </c>
      <c r="C76" s="1078" t="s">
        <v>23</v>
      </c>
      <c r="D76" s="1078" t="s">
        <v>23</v>
      </c>
      <c r="E76" s="1084" t="s">
        <v>23</v>
      </c>
      <c r="F76" s="1078" t="s">
        <v>23</v>
      </c>
      <c r="G76" s="1078" t="s">
        <v>23</v>
      </c>
      <c r="H76" s="1078" t="s">
        <v>23</v>
      </c>
      <c r="I76" s="1077" t="s">
        <v>23</v>
      </c>
    </row>
    <row r="77" spans="1:9" x14ac:dyDescent="0.25">
      <c r="A77" s="1085" t="s">
        <v>134</v>
      </c>
      <c r="B77" s="1084" t="s">
        <v>23</v>
      </c>
      <c r="C77" s="1078" t="s">
        <v>23</v>
      </c>
      <c r="D77" s="1078" t="s">
        <v>23</v>
      </c>
      <c r="E77" s="1084" t="s">
        <v>23</v>
      </c>
      <c r="F77" s="1078" t="s">
        <v>23</v>
      </c>
      <c r="G77" s="1078" t="s">
        <v>23</v>
      </c>
      <c r="H77" s="1078" t="s">
        <v>23</v>
      </c>
      <c r="I77" s="1077" t="s">
        <v>23</v>
      </c>
    </row>
    <row r="78" spans="1:9" x14ac:dyDescent="0.25">
      <c r="A78" s="1085" t="s">
        <v>135</v>
      </c>
      <c r="B78" s="1084" t="s">
        <v>23</v>
      </c>
      <c r="C78" s="1078" t="s">
        <v>23</v>
      </c>
      <c r="D78" s="1078" t="s">
        <v>23</v>
      </c>
      <c r="E78" s="1084" t="s">
        <v>23</v>
      </c>
      <c r="F78" s="1078" t="s">
        <v>23</v>
      </c>
      <c r="G78" s="1078" t="s">
        <v>23</v>
      </c>
      <c r="H78" s="1078" t="s">
        <v>23</v>
      </c>
      <c r="I78" s="1077" t="s">
        <v>23</v>
      </c>
    </row>
    <row r="79" spans="1:9" x14ac:dyDescent="0.25">
      <c r="A79" s="1085" t="s">
        <v>136</v>
      </c>
      <c r="B79" s="1084" t="s">
        <v>23</v>
      </c>
      <c r="C79" s="1078" t="s">
        <v>23</v>
      </c>
      <c r="D79" s="1078" t="s">
        <v>23</v>
      </c>
      <c r="E79" s="1084" t="s">
        <v>23</v>
      </c>
      <c r="F79" s="1078" t="s">
        <v>23</v>
      </c>
      <c r="G79" s="1078" t="s">
        <v>23</v>
      </c>
      <c r="H79" s="1078" t="s">
        <v>23</v>
      </c>
      <c r="I79" s="1077" t="s">
        <v>23</v>
      </c>
    </row>
    <row r="80" spans="1:9" x14ac:dyDescent="0.25">
      <c r="A80" s="1083" t="s">
        <v>137</v>
      </c>
      <c r="B80" s="1081" t="s">
        <v>23</v>
      </c>
      <c r="C80" s="1082" t="s">
        <v>23</v>
      </c>
      <c r="D80" s="1082" t="s">
        <v>23</v>
      </c>
      <c r="E80" s="1081" t="s">
        <v>23</v>
      </c>
      <c r="F80" s="1082" t="s">
        <v>23</v>
      </c>
      <c r="G80" s="1082" t="s">
        <v>23</v>
      </c>
      <c r="H80" s="1081" t="s">
        <v>23</v>
      </c>
      <c r="I80" s="1080" t="s">
        <v>23</v>
      </c>
    </row>
    <row r="81" spans="1:12" x14ac:dyDescent="0.25">
      <c r="A81" s="1085"/>
      <c r="B81" s="1084"/>
      <c r="C81" s="1078"/>
      <c r="D81" s="1078"/>
      <c r="E81" s="1084"/>
      <c r="F81" s="1078"/>
      <c r="G81" s="1078"/>
      <c r="H81" s="1078"/>
      <c r="I81" s="1077"/>
    </row>
    <row r="82" spans="1:12" x14ac:dyDescent="0.25">
      <c r="A82" s="1085" t="s">
        <v>138</v>
      </c>
      <c r="B82" s="1084" t="s">
        <v>23</v>
      </c>
      <c r="C82" s="1078">
        <v>70</v>
      </c>
      <c r="D82" s="1078">
        <v>190</v>
      </c>
      <c r="E82" s="1084">
        <v>260</v>
      </c>
      <c r="F82" s="1078" t="s">
        <v>23</v>
      </c>
      <c r="G82" s="1078">
        <v>15000</v>
      </c>
      <c r="H82" s="1078">
        <v>25000</v>
      </c>
      <c r="I82" s="1077">
        <v>5800</v>
      </c>
    </row>
    <row r="83" spans="1:12" x14ac:dyDescent="0.25">
      <c r="A83" s="1085" t="s">
        <v>139</v>
      </c>
      <c r="B83" s="1084" t="s">
        <v>23</v>
      </c>
      <c r="C83" s="1078">
        <v>210</v>
      </c>
      <c r="D83" s="1078">
        <v>2960</v>
      </c>
      <c r="E83" s="1084">
        <v>3170</v>
      </c>
      <c r="F83" s="1078" t="s">
        <v>23</v>
      </c>
      <c r="G83" s="1078">
        <v>15000</v>
      </c>
      <c r="H83" s="1078">
        <v>25000</v>
      </c>
      <c r="I83" s="1077">
        <v>77150</v>
      </c>
    </row>
    <row r="84" spans="1:12" x14ac:dyDescent="0.25">
      <c r="A84" s="1083" t="s">
        <v>140</v>
      </c>
      <c r="B84" s="1081" t="s">
        <v>23</v>
      </c>
      <c r="C84" s="1082">
        <v>280</v>
      </c>
      <c r="D84" s="1082">
        <v>3150</v>
      </c>
      <c r="E84" s="1081">
        <v>3430</v>
      </c>
      <c r="F84" s="1082" t="s">
        <v>23</v>
      </c>
      <c r="G84" s="1082">
        <v>15000</v>
      </c>
      <c r="H84" s="1081">
        <v>25000</v>
      </c>
      <c r="I84" s="1080">
        <v>82950</v>
      </c>
    </row>
    <row r="85" spans="1:12" x14ac:dyDescent="0.25">
      <c r="A85" s="1079"/>
      <c r="B85" s="1078"/>
      <c r="C85" s="1078"/>
      <c r="D85" s="1078"/>
      <c r="E85" s="1078"/>
      <c r="F85" s="1078"/>
      <c r="G85" s="1078"/>
      <c r="H85" s="1078"/>
      <c r="I85" s="1077"/>
    </row>
    <row r="86" spans="1:12" ht="13.8" thickBot="1" x14ac:dyDescent="0.3">
      <c r="A86" s="1076" t="s">
        <v>141</v>
      </c>
      <c r="B86" s="1074" t="s">
        <v>23</v>
      </c>
      <c r="C86" s="1075">
        <v>280</v>
      </c>
      <c r="D86" s="1075">
        <v>3850</v>
      </c>
      <c r="E86" s="1074">
        <v>4130</v>
      </c>
      <c r="F86" s="1075" t="s">
        <v>23</v>
      </c>
      <c r="G86" s="1075">
        <v>15000</v>
      </c>
      <c r="H86" s="1074">
        <v>53181.818181818184</v>
      </c>
      <c r="I86" s="1073">
        <v>208950</v>
      </c>
      <c r="L86" s="1153"/>
    </row>
  </sheetData>
  <mergeCells count="6">
    <mergeCell ref="A1:I1"/>
    <mergeCell ref="E7:E8"/>
    <mergeCell ref="B7:B8"/>
    <mergeCell ref="F7:F8"/>
    <mergeCell ref="A4:I4"/>
    <mergeCell ref="A3:I3"/>
  </mergeCells>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pageSetUpPr fitToPage="1"/>
  </sheetPr>
  <dimension ref="A1:H4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8" style="1035" customWidth="1"/>
    <col min="2" max="6" width="17.88671875" style="1035" customWidth="1"/>
    <col min="7" max="16384" width="11.44140625" style="1035"/>
  </cols>
  <sheetData>
    <row r="1" spans="1:6" s="1190" customFormat="1" ht="17.399999999999999" x14ac:dyDescent="0.3">
      <c r="A1" s="2201" t="s">
        <v>0</v>
      </c>
      <c r="B1" s="2201"/>
      <c r="C1" s="2201"/>
      <c r="D1" s="2201"/>
      <c r="E1" s="2201"/>
      <c r="F1" s="2201"/>
    </row>
    <row r="2" spans="1:6" x14ac:dyDescent="0.25">
      <c r="A2" s="2240"/>
      <c r="B2" s="2240"/>
      <c r="C2" s="2240"/>
      <c r="D2" s="2240"/>
      <c r="E2" s="2240"/>
      <c r="F2" s="2240"/>
    </row>
    <row r="3" spans="1:6" s="1069" customFormat="1" ht="15" customHeight="1" x14ac:dyDescent="0.25">
      <c r="A3" s="2211" t="s">
        <v>886</v>
      </c>
      <c r="B3" s="2211"/>
      <c r="C3" s="2211"/>
      <c r="D3" s="2211"/>
      <c r="E3" s="2211"/>
      <c r="F3" s="2211"/>
    </row>
    <row r="4" spans="1:6" s="1069" customFormat="1" ht="14.25" customHeight="1" thickBot="1" x14ac:dyDescent="0.3">
      <c r="A4" s="2241"/>
      <c r="B4" s="2241"/>
      <c r="C4" s="2241"/>
      <c r="D4" s="2241"/>
      <c r="E4" s="2241"/>
      <c r="F4" s="2241"/>
    </row>
    <row r="5" spans="1:6" s="1181" customFormat="1" ht="22.5" customHeight="1" x14ac:dyDescent="0.25">
      <c r="A5" s="1189"/>
      <c r="B5" s="2236" t="s">
        <v>885</v>
      </c>
      <c r="C5" s="2237"/>
      <c r="D5" s="1188" t="s">
        <v>884</v>
      </c>
      <c r="E5" s="1188" t="s">
        <v>883</v>
      </c>
      <c r="F5" s="1064" t="s">
        <v>882</v>
      </c>
    </row>
    <row r="6" spans="1:6" s="1181" customFormat="1" ht="12.75" customHeight="1" x14ac:dyDescent="0.25">
      <c r="A6" s="1187" t="s">
        <v>12</v>
      </c>
      <c r="B6" s="2238" t="s">
        <v>13</v>
      </c>
      <c r="C6" s="2239"/>
      <c r="D6" s="1186" t="s">
        <v>881</v>
      </c>
      <c r="E6" s="1186" t="s">
        <v>880</v>
      </c>
      <c r="F6" s="1057" t="s">
        <v>879</v>
      </c>
    </row>
    <row r="7" spans="1:6" s="1181" customFormat="1" ht="22.5" customHeight="1" thickBot="1" x14ac:dyDescent="0.3">
      <c r="A7" s="1185"/>
      <c r="B7" s="1184" t="s">
        <v>19</v>
      </c>
      <c r="C7" s="1184" t="s">
        <v>878</v>
      </c>
      <c r="D7" s="1183" t="s">
        <v>877</v>
      </c>
      <c r="E7" s="1183" t="s">
        <v>13</v>
      </c>
      <c r="F7" s="1182" t="s">
        <v>13</v>
      </c>
    </row>
    <row r="8" spans="1:6" x14ac:dyDescent="0.25">
      <c r="A8" s="1036"/>
      <c r="B8" s="1180"/>
      <c r="C8" s="1180"/>
      <c r="D8" s="1180"/>
      <c r="E8" s="1180"/>
      <c r="F8" s="1179"/>
    </row>
    <row r="9" spans="1:6" x14ac:dyDescent="0.25">
      <c r="A9" s="1168" t="s">
        <v>876</v>
      </c>
      <c r="B9" s="1167"/>
      <c r="C9" s="1167"/>
      <c r="D9" s="1167"/>
      <c r="E9" s="1167"/>
      <c r="F9" s="1166"/>
    </row>
    <row r="10" spans="1:6" x14ac:dyDescent="0.25">
      <c r="A10" s="1171" t="s">
        <v>875</v>
      </c>
      <c r="B10" s="1170">
        <v>42587</v>
      </c>
      <c r="C10" s="1170">
        <v>40247</v>
      </c>
      <c r="D10" s="1170">
        <v>27158</v>
      </c>
      <c r="E10" s="1170">
        <v>1128</v>
      </c>
      <c r="F10" s="1169">
        <v>811</v>
      </c>
    </row>
    <row r="11" spans="1:6" x14ac:dyDescent="0.25">
      <c r="A11" s="1171" t="s">
        <v>874</v>
      </c>
      <c r="B11" s="1170">
        <v>13563</v>
      </c>
      <c r="C11" s="1170">
        <v>12713</v>
      </c>
      <c r="D11" s="1170">
        <v>50281</v>
      </c>
      <c r="E11" s="1170">
        <v>8357</v>
      </c>
      <c r="F11" s="1169">
        <v>87</v>
      </c>
    </row>
    <row r="12" spans="1:6" x14ac:dyDescent="0.25">
      <c r="A12" s="1171" t="s">
        <v>873</v>
      </c>
      <c r="B12" s="1170">
        <v>44318</v>
      </c>
      <c r="C12" s="1170">
        <v>42109</v>
      </c>
      <c r="D12" s="1170">
        <v>8769</v>
      </c>
      <c r="E12" s="1170">
        <v>994</v>
      </c>
      <c r="F12" s="1169">
        <v>9095</v>
      </c>
    </row>
    <row r="13" spans="1:6" x14ac:dyDescent="0.25">
      <c r="A13" s="1168"/>
      <c r="B13" s="1167"/>
      <c r="C13" s="1167"/>
      <c r="D13" s="1167"/>
      <c r="E13" s="1167"/>
      <c r="F13" s="1166"/>
    </row>
    <row r="14" spans="1:6" x14ac:dyDescent="0.25">
      <c r="A14" s="1168" t="s">
        <v>872</v>
      </c>
      <c r="B14" s="1170"/>
      <c r="C14" s="1170"/>
      <c r="D14" s="1170"/>
      <c r="E14" s="1170"/>
      <c r="F14" s="1169"/>
    </row>
    <row r="15" spans="1:6" x14ac:dyDescent="0.25">
      <c r="A15" s="1171" t="s">
        <v>871</v>
      </c>
      <c r="B15" s="1170">
        <v>11024</v>
      </c>
      <c r="C15" s="1170">
        <v>10797</v>
      </c>
      <c r="D15" s="1170">
        <v>19744</v>
      </c>
      <c r="E15" s="1170">
        <v>1003</v>
      </c>
      <c r="F15" s="1169">
        <v>41</v>
      </c>
    </row>
    <row r="16" spans="1:6" x14ac:dyDescent="0.25">
      <c r="A16" s="1171" t="s">
        <v>870</v>
      </c>
      <c r="B16" s="1170">
        <v>620</v>
      </c>
      <c r="C16" s="1170">
        <v>609</v>
      </c>
      <c r="D16" s="1170">
        <v>900</v>
      </c>
      <c r="E16" s="1170">
        <v>689</v>
      </c>
      <c r="F16" s="1169">
        <v>3</v>
      </c>
    </row>
    <row r="17" spans="1:8" x14ac:dyDescent="0.25">
      <c r="A17" s="1168"/>
      <c r="B17" s="1167"/>
      <c r="C17" s="1167"/>
      <c r="D17" s="1167"/>
      <c r="E17" s="1167"/>
      <c r="F17" s="1166"/>
    </row>
    <row r="18" spans="1:8" x14ac:dyDescent="0.25">
      <c r="A18" s="1168" t="s">
        <v>869</v>
      </c>
      <c r="B18" s="1170">
        <v>1121</v>
      </c>
      <c r="C18" s="1170">
        <v>1112</v>
      </c>
      <c r="D18" s="1170">
        <v>25319</v>
      </c>
      <c r="E18" s="1170">
        <v>183</v>
      </c>
      <c r="F18" s="1169">
        <v>32</v>
      </c>
    </row>
    <row r="19" spans="1:8" x14ac:dyDescent="0.25">
      <c r="A19" s="1171"/>
      <c r="B19" s="1170"/>
      <c r="C19" s="1170"/>
      <c r="D19" s="1170"/>
      <c r="E19" s="1170"/>
      <c r="F19" s="1169"/>
    </row>
    <row r="20" spans="1:8" x14ac:dyDescent="0.25">
      <c r="A20" s="1168" t="s">
        <v>868</v>
      </c>
      <c r="B20" s="1170">
        <v>1420</v>
      </c>
      <c r="C20" s="1170">
        <v>1017</v>
      </c>
      <c r="D20" s="1170" t="s">
        <v>23</v>
      </c>
      <c r="E20" s="1170">
        <v>1</v>
      </c>
      <c r="F20" s="1169">
        <v>469</v>
      </c>
    </row>
    <row r="21" spans="1:8" x14ac:dyDescent="0.25">
      <c r="A21" s="1168"/>
      <c r="B21" s="1170"/>
      <c r="C21" s="1170"/>
      <c r="D21" s="1170"/>
      <c r="E21" s="1170"/>
      <c r="F21" s="1169"/>
    </row>
    <row r="22" spans="1:8" x14ac:dyDescent="0.25">
      <c r="A22" s="1168" t="s">
        <v>867</v>
      </c>
      <c r="B22" s="1167"/>
      <c r="C22" s="1167"/>
      <c r="D22" s="1167"/>
      <c r="E22" s="1167"/>
      <c r="F22" s="1166"/>
    </row>
    <row r="23" spans="1:8" x14ac:dyDescent="0.25">
      <c r="A23" s="1171" t="s">
        <v>866</v>
      </c>
      <c r="B23" s="1170">
        <v>548</v>
      </c>
      <c r="C23" s="1170">
        <v>537</v>
      </c>
      <c r="D23" s="1170">
        <v>210</v>
      </c>
      <c r="E23" s="1170">
        <v>19</v>
      </c>
      <c r="F23" s="1169">
        <v>14</v>
      </c>
    </row>
    <row r="24" spans="1:8" x14ac:dyDescent="0.25">
      <c r="A24" s="1171" t="s">
        <v>865</v>
      </c>
      <c r="B24" s="1170">
        <v>24770</v>
      </c>
      <c r="C24" s="1170">
        <v>21944</v>
      </c>
      <c r="D24" s="1170">
        <v>25332</v>
      </c>
      <c r="E24" s="1170">
        <v>551</v>
      </c>
      <c r="F24" s="1169">
        <v>2801</v>
      </c>
    </row>
    <row r="25" spans="1:8" x14ac:dyDescent="0.25">
      <c r="A25" s="1171"/>
      <c r="B25" s="1170"/>
      <c r="C25" s="1170"/>
      <c r="D25" s="1170"/>
      <c r="E25" s="1170"/>
      <c r="F25" s="1169"/>
    </row>
    <row r="26" spans="1:8" x14ac:dyDescent="0.25">
      <c r="A26" s="1164" t="s">
        <v>864</v>
      </c>
      <c r="B26" s="1163">
        <v>139971</v>
      </c>
      <c r="C26" s="1163">
        <v>131085</v>
      </c>
      <c r="D26" s="1163">
        <v>157713</v>
      </c>
      <c r="E26" s="1163">
        <v>12925</v>
      </c>
      <c r="F26" s="1162">
        <v>13353</v>
      </c>
      <c r="H26" s="1178"/>
    </row>
    <row r="27" spans="1:8" x14ac:dyDescent="0.25">
      <c r="A27" s="1161"/>
      <c r="B27" s="1174"/>
      <c r="C27" s="1174"/>
      <c r="D27" s="1174"/>
      <c r="E27" s="1174"/>
      <c r="F27" s="1177"/>
    </row>
    <row r="28" spans="1:8" x14ac:dyDescent="0.25">
      <c r="A28" s="1164" t="s">
        <v>863</v>
      </c>
      <c r="B28" s="1163">
        <v>343</v>
      </c>
      <c r="C28" s="1163">
        <v>288</v>
      </c>
      <c r="D28" s="1163">
        <v>12342</v>
      </c>
      <c r="E28" s="1163">
        <v>157</v>
      </c>
      <c r="F28" s="1162">
        <v>6</v>
      </c>
    </row>
    <row r="29" spans="1:8" x14ac:dyDescent="0.25">
      <c r="A29" s="1176"/>
      <c r="B29" s="1175"/>
      <c r="C29" s="1174"/>
      <c r="D29" s="1174"/>
      <c r="E29" s="1174"/>
      <c r="F29" s="1173"/>
    </row>
    <row r="30" spans="1:8" x14ac:dyDescent="0.25">
      <c r="A30" s="1171" t="s">
        <v>862</v>
      </c>
      <c r="B30" s="1170">
        <v>7517</v>
      </c>
      <c r="C30" s="1170">
        <v>6816</v>
      </c>
      <c r="D30" s="1170">
        <v>5838</v>
      </c>
      <c r="E30" s="1170">
        <v>787</v>
      </c>
      <c r="F30" s="1169">
        <v>27</v>
      </c>
    </row>
    <row r="31" spans="1:8" x14ac:dyDescent="0.25">
      <c r="A31" s="1171" t="s">
        <v>861</v>
      </c>
      <c r="B31" s="1170">
        <v>65076</v>
      </c>
      <c r="C31" s="1170">
        <v>60110</v>
      </c>
      <c r="D31" s="1170">
        <v>3726</v>
      </c>
      <c r="E31" s="1170">
        <v>5200</v>
      </c>
      <c r="F31" s="1169">
        <v>682</v>
      </c>
    </row>
    <row r="32" spans="1:8" x14ac:dyDescent="0.25">
      <c r="A32" s="1171" t="s">
        <v>860</v>
      </c>
      <c r="B32" s="1170">
        <v>32990</v>
      </c>
      <c r="C32" s="1170">
        <v>27930</v>
      </c>
      <c r="D32" s="1170">
        <v>18286</v>
      </c>
      <c r="E32" s="1170">
        <v>871</v>
      </c>
      <c r="F32" s="1169">
        <v>3126</v>
      </c>
    </row>
    <row r="33" spans="1:6" x14ac:dyDescent="0.25">
      <c r="A33" s="1168"/>
      <c r="B33" s="1167"/>
      <c r="C33" s="1167"/>
      <c r="D33" s="1167"/>
      <c r="E33" s="1167"/>
      <c r="F33" s="1166"/>
    </row>
    <row r="34" spans="1:6" x14ac:dyDescent="0.25">
      <c r="A34" s="1164" t="s">
        <v>859</v>
      </c>
      <c r="B34" s="1163">
        <v>105583</v>
      </c>
      <c r="C34" s="1163">
        <v>94856</v>
      </c>
      <c r="D34" s="1163">
        <v>27850</v>
      </c>
      <c r="E34" s="1163">
        <v>6858</v>
      </c>
      <c r="F34" s="1162">
        <v>3835</v>
      </c>
    </row>
    <row r="35" spans="1:6" x14ac:dyDescent="0.25">
      <c r="A35" s="1161"/>
      <c r="B35" s="1172"/>
      <c r="C35" s="1167"/>
      <c r="D35" s="1167"/>
      <c r="E35" s="1167"/>
      <c r="F35" s="1166"/>
    </row>
    <row r="36" spans="1:6" x14ac:dyDescent="0.25">
      <c r="A36" s="1171" t="s">
        <v>858</v>
      </c>
      <c r="B36" s="1170">
        <v>17247</v>
      </c>
      <c r="C36" s="1170">
        <v>14973</v>
      </c>
      <c r="D36" s="1170">
        <v>12237</v>
      </c>
      <c r="E36" s="1170">
        <v>507</v>
      </c>
      <c r="F36" s="1169">
        <v>420</v>
      </c>
    </row>
    <row r="37" spans="1:6" x14ac:dyDescent="0.25">
      <c r="A37" s="1171" t="s">
        <v>857</v>
      </c>
      <c r="B37" s="1170">
        <v>28758</v>
      </c>
      <c r="C37" s="1170">
        <v>25369</v>
      </c>
      <c r="D37" s="1170">
        <v>6500</v>
      </c>
      <c r="E37" s="1170">
        <v>60</v>
      </c>
      <c r="F37" s="1169">
        <v>1059</v>
      </c>
    </row>
    <row r="38" spans="1:6" x14ac:dyDescent="0.25">
      <c r="A38" s="1171" t="s">
        <v>856</v>
      </c>
      <c r="B38" s="1170">
        <v>679</v>
      </c>
      <c r="C38" s="1170">
        <v>617</v>
      </c>
      <c r="D38" s="1170">
        <v>128935</v>
      </c>
      <c r="E38" s="1170">
        <v>93</v>
      </c>
      <c r="F38" s="1169">
        <v>30</v>
      </c>
    </row>
    <row r="39" spans="1:6" x14ac:dyDescent="0.25">
      <c r="A39" s="1168"/>
      <c r="B39" s="1167"/>
      <c r="C39" s="1167"/>
      <c r="D39" s="1167"/>
      <c r="E39" s="1167"/>
      <c r="F39" s="1166"/>
    </row>
    <row r="40" spans="1:6" x14ac:dyDescent="0.25">
      <c r="A40" s="1164" t="s">
        <v>855</v>
      </c>
      <c r="B40" s="1163">
        <v>46684</v>
      </c>
      <c r="C40" s="1163">
        <v>40959</v>
      </c>
      <c r="D40" s="1163">
        <v>147672</v>
      </c>
      <c r="E40" s="1163">
        <v>660</v>
      </c>
      <c r="F40" s="1162">
        <v>1509</v>
      </c>
    </row>
    <row r="41" spans="1:6" x14ac:dyDescent="0.25">
      <c r="A41" s="1161"/>
      <c r="B41" s="1160"/>
      <c r="C41" s="1160"/>
      <c r="D41" s="1160"/>
      <c r="E41" s="1160"/>
      <c r="F41" s="1159"/>
    </row>
    <row r="42" spans="1:6" x14ac:dyDescent="0.25">
      <c r="A42" s="1164" t="s">
        <v>854</v>
      </c>
      <c r="B42" s="1163">
        <v>2434</v>
      </c>
      <c r="C42" s="1163">
        <v>2230</v>
      </c>
      <c r="D42" s="1163">
        <v>3200</v>
      </c>
      <c r="E42" s="1163">
        <v>25</v>
      </c>
      <c r="F42" s="1162">
        <v>219</v>
      </c>
    </row>
    <row r="43" spans="1:6" x14ac:dyDescent="0.25">
      <c r="A43" s="1161"/>
      <c r="B43" s="1160"/>
      <c r="C43" s="1160"/>
      <c r="D43" s="1160"/>
      <c r="E43" s="1160"/>
      <c r="F43" s="1165"/>
    </row>
    <row r="44" spans="1:6" x14ac:dyDescent="0.25">
      <c r="A44" s="1164" t="s">
        <v>853</v>
      </c>
      <c r="B44" s="1163">
        <v>1462</v>
      </c>
      <c r="C44" s="1163">
        <v>176</v>
      </c>
      <c r="D44" s="1163">
        <v>1765</v>
      </c>
      <c r="E44" s="1163">
        <v>343</v>
      </c>
      <c r="F44" s="1162">
        <v>506</v>
      </c>
    </row>
    <row r="45" spans="1:6" x14ac:dyDescent="0.25">
      <c r="A45" s="1161"/>
      <c r="B45" s="1160"/>
      <c r="C45" s="1160"/>
      <c r="D45" s="1160"/>
      <c r="E45" s="1160"/>
      <c r="F45" s="1159"/>
    </row>
    <row r="46" spans="1:6" ht="13.8" thickBot="1" x14ac:dyDescent="0.3">
      <c r="A46" s="1158" t="s">
        <v>852</v>
      </c>
      <c r="B46" s="1157">
        <v>296477</v>
      </c>
      <c r="C46" s="1157">
        <v>269594</v>
      </c>
      <c r="D46" s="1157">
        <v>350542</v>
      </c>
      <c r="E46" s="1157">
        <v>20968</v>
      </c>
      <c r="F46" s="1156">
        <v>19428</v>
      </c>
    </row>
    <row r="47" spans="1:6" x14ac:dyDescent="0.25">
      <c r="F47" s="1155"/>
    </row>
  </sheetData>
  <mergeCells count="6">
    <mergeCell ref="B5:C5"/>
    <mergeCell ref="B6:C6"/>
    <mergeCell ref="A1:F1"/>
    <mergeCell ref="A2:F2"/>
    <mergeCell ref="A3:F3"/>
    <mergeCell ref="A4:F4"/>
  </mergeCells>
  <printOptions horizontalCentered="1"/>
  <pageMargins left="0.78740157480314965" right="0.78740157480314965" top="0.59055118110236227" bottom="0.98425196850393704" header="0" footer="0"/>
  <pageSetup paperSize="9" scale="62" orientation="portrait" r:id="rId1"/>
  <headerFooter alignWithMargins="0"/>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pageSetUpPr fitToPage="1"/>
  </sheetPr>
  <dimension ref="A1:I49"/>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5.6640625" style="1035" customWidth="1"/>
    <col min="2" max="5" width="16.33203125" style="1035" customWidth="1"/>
    <col min="6" max="6" width="19.88671875" style="1035" customWidth="1"/>
    <col min="7" max="9" width="16.33203125" style="1035" customWidth="1"/>
    <col min="10" max="16384" width="11.44140625" style="1035"/>
  </cols>
  <sheetData>
    <row r="1" spans="1:9" s="1072" customFormat="1" ht="17.399999999999999" x14ac:dyDescent="0.3">
      <c r="A1" s="2201" t="s">
        <v>0</v>
      </c>
      <c r="B1" s="2201"/>
      <c r="C1" s="2201"/>
      <c r="D1" s="2201"/>
      <c r="E1" s="2201"/>
      <c r="F1" s="2201"/>
      <c r="G1" s="2201"/>
      <c r="H1" s="2201"/>
      <c r="I1" s="2201"/>
    </row>
    <row r="2" spans="1:9" x14ac:dyDescent="0.25">
      <c r="A2" s="2240"/>
      <c r="B2" s="2240"/>
      <c r="C2" s="2240"/>
      <c r="D2" s="2240"/>
      <c r="E2" s="2240"/>
      <c r="F2" s="2240"/>
      <c r="G2" s="2240"/>
    </row>
    <row r="3" spans="1:9" s="1069" customFormat="1" ht="15" customHeight="1" x14ac:dyDescent="0.25">
      <c r="A3" s="2211" t="s">
        <v>899</v>
      </c>
      <c r="B3" s="2211"/>
      <c r="C3" s="2211"/>
      <c r="D3" s="2211"/>
      <c r="E3" s="2211"/>
      <c r="F3" s="2211"/>
      <c r="G3" s="2211"/>
      <c r="H3" s="2211"/>
      <c r="I3" s="2211"/>
    </row>
    <row r="4" spans="1:9" s="1069" customFormat="1" ht="13.5" customHeight="1" thickBot="1" x14ac:dyDescent="0.3">
      <c r="A4" s="2211"/>
      <c r="B4" s="2211"/>
      <c r="C4" s="2211"/>
      <c r="D4" s="2211"/>
      <c r="E4" s="2211"/>
      <c r="F4" s="2211"/>
      <c r="G4" s="2211"/>
    </row>
    <row r="5" spans="1:9" s="1181" customFormat="1" ht="22.5" customHeight="1" x14ac:dyDescent="0.25">
      <c r="A5" s="1189"/>
      <c r="B5" s="2243" t="s">
        <v>10</v>
      </c>
      <c r="C5" s="2244"/>
      <c r="D5" s="2245" t="s">
        <v>11</v>
      </c>
      <c r="E5" s="2246"/>
      <c r="F5" s="2247"/>
      <c r="G5" s="2243" t="s">
        <v>270</v>
      </c>
      <c r="H5" s="2246"/>
      <c r="I5" s="2246"/>
    </row>
    <row r="6" spans="1:9" s="1181" customFormat="1" ht="22.5" customHeight="1" x14ac:dyDescent="0.25">
      <c r="A6" s="1187" t="s">
        <v>12</v>
      </c>
      <c r="B6" s="1186" t="s">
        <v>898</v>
      </c>
      <c r="C6" s="1186" t="s">
        <v>897</v>
      </c>
      <c r="D6" s="2203" t="s">
        <v>896</v>
      </c>
      <c r="E6" s="2203" t="s">
        <v>895</v>
      </c>
      <c r="F6" s="2203" t="s">
        <v>894</v>
      </c>
      <c r="G6" s="1058"/>
      <c r="H6" s="1058" t="s">
        <v>339</v>
      </c>
      <c r="I6" s="1204"/>
    </row>
    <row r="7" spans="1:9" s="1181" customFormat="1" ht="22.5" customHeight="1" x14ac:dyDescent="0.25">
      <c r="A7" s="1203"/>
      <c r="B7" s="1186" t="s">
        <v>893</v>
      </c>
      <c r="C7" s="1186" t="s">
        <v>881</v>
      </c>
      <c r="D7" s="2205"/>
      <c r="E7" s="2205"/>
      <c r="F7" s="2205"/>
      <c r="G7" s="1186" t="s">
        <v>892</v>
      </c>
      <c r="H7" s="1186" t="s">
        <v>891</v>
      </c>
      <c r="I7" s="1057" t="s">
        <v>890</v>
      </c>
    </row>
    <row r="8" spans="1:9" s="1181" customFormat="1" ht="13.5" customHeight="1" thickBot="1" x14ac:dyDescent="0.3">
      <c r="A8" s="1185"/>
      <c r="B8" s="1183" t="s">
        <v>14</v>
      </c>
      <c r="C8" s="1183" t="s">
        <v>889</v>
      </c>
      <c r="D8" s="2242"/>
      <c r="E8" s="2242"/>
      <c r="F8" s="2242"/>
      <c r="G8" s="1183"/>
      <c r="H8" s="1183" t="s">
        <v>464</v>
      </c>
      <c r="I8" s="1182"/>
    </row>
    <row r="9" spans="1:9" x14ac:dyDescent="0.25">
      <c r="A9" s="1202"/>
      <c r="B9" s="1200"/>
      <c r="C9" s="1200"/>
      <c r="D9" s="1201"/>
      <c r="E9" s="1201"/>
      <c r="F9" s="1201"/>
      <c r="G9" s="1200"/>
      <c r="H9" s="1200"/>
      <c r="I9" s="1199"/>
    </row>
    <row r="10" spans="1:9" x14ac:dyDescent="0.25">
      <c r="A10" s="1171" t="s">
        <v>876</v>
      </c>
      <c r="B10" s="1198"/>
      <c r="C10" s="1198"/>
      <c r="D10" s="1198"/>
      <c r="E10" s="1198"/>
      <c r="F10" s="1198"/>
      <c r="G10" s="1198"/>
      <c r="H10" s="1198"/>
      <c r="I10" s="1197"/>
    </row>
    <row r="11" spans="1:9" x14ac:dyDescent="0.25">
      <c r="A11" s="1171" t="s">
        <v>875</v>
      </c>
      <c r="B11" s="1170">
        <v>25154</v>
      </c>
      <c r="C11" s="1170">
        <v>8</v>
      </c>
      <c r="D11" s="1170">
        <v>1012700</v>
      </c>
      <c r="E11" s="1170">
        <v>217</v>
      </c>
      <c r="F11" s="1170">
        <v>1012917</v>
      </c>
      <c r="G11" s="1170">
        <v>367831</v>
      </c>
      <c r="H11" s="1170">
        <v>485188</v>
      </c>
      <c r="I11" s="1169">
        <v>121012</v>
      </c>
    </row>
    <row r="12" spans="1:9" x14ac:dyDescent="0.25">
      <c r="A12" s="1171" t="s">
        <v>874</v>
      </c>
      <c r="B12" s="1170">
        <v>25987</v>
      </c>
      <c r="C12" s="1170">
        <v>8</v>
      </c>
      <c r="D12" s="1170">
        <v>329677</v>
      </c>
      <c r="E12" s="1170">
        <v>394</v>
      </c>
      <c r="F12" s="1170">
        <v>330071</v>
      </c>
      <c r="G12" s="1170">
        <v>88169</v>
      </c>
      <c r="H12" s="1170">
        <v>173775</v>
      </c>
      <c r="I12" s="1169">
        <v>54475</v>
      </c>
    </row>
    <row r="13" spans="1:9" x14ac:dyDescent="0.25">
      <c r="A13" s="1171" t="s">
        <v>873</v>
      </c>
      <c r="B13" s="1170">
        <v>25230</v>
      </c>
      <c r="C13" s="1170">
        <v>9</v>
      </c>
      <c r="D13" s="1170">
        <v>1063392</v>
      </c>
      <c r="E13" s="1170">
        <v>75</v>
      </c>
      <c r="F13" s="1170">
        <v>1063467</v>
      </c>
      <c r="G13" s="1170">
        <v>476398</v>
      </c>
      <c r="H13" s="1170">
        <v>392394</v>
      </c>
      <c r="I13" s="1169">
        <v>147830</v>
      </c>
    </row>
    <row r="14" spans="1:9" x14ac:dyDescent="0.25">
      <c r="A14" s="1171"/>
      <c r="B14" s="1170"/>
      <c r="C14" s="1170"/>
      <c r="D14" s="1170"/>
      <c r="E14" s="1170"/>
      <c r="F14" s="1170"/>
      <c r="G14" s="1170"/>
      <c r="H14" s="1170"/>
      <c r="I14" s="1169"/>
    </row>
    <row r="15" spans="1:9" x14ac:dyDescent="0.25">
      <c r="A15" s="1171" t="s">
        <v>872</v>
      </c>
      <c r="B15" s="1170"/>
      <c r="C15" s="1170"/>
      <c r="D15" s="1170"/>
      <c r="E15" s="1170"/>
      <c r="F15" s="1170"/>
      <c r="G15" s="1170"/>
      <c r="H15" s="1170"/>
      <c r="I15" s="1169"/>
    </row>
    <row r="16" spans="1:9" x14ac:dyDescent="0.25">
      <c r="A16" s="1171" t="s">
        <v>871</v>
      </c>
      <c r="B16" s="1170">
        <v>27982</v>
      </c>
      <c r="C16" s="1170">
        <v>10</v>
      </c>
      <c r="D16" s="1170">
        <v>302117</v>
      </c>
      <c r="E16" s="1170">
        <v>191</v>
      </c>
      <c r="F16" s="1170">
        <v>302308</v>
      </c>
      <c r="G16" s="1170">
        <v>76538</v>
      </c>
      <c r="H16" s="1170">
        <v>139449</v>
      </c>
      <c r="I16" s="1169">
        <v>81597</v>
      </c>
    </row>
    <row r="17" spans="1:9" x14ac:dyDescent="0.25">
      <c r="A17" s="1171" t="s">
        <v>870</v>
      </c>
      <c r="B17" s="1170">
        <v>38403</v>
      </c>
      <c r="C17" s="1170">
        <v>15</v>
      </c>
      <c r="D17" s="1170">
        <v>23388</v>
      </c>
      <c r="E17" s="1170">
        <v>14</v>
      </c>
      <c r="F17" s="1170">
        <v>23402</v>
      </c>
      <c r="G17" s="1170">
        <v>1991</v>
      </c>
      <c r="H17" s="1170">
        <v>10884</v>
      </c>
      <c r="I17" s="1169">
        <v>9887</v>
      </c>
    </row>
    <row r="18" spans="1:9" x14ac:dyDescent="0.25">
      <c r="A18" s="1171"/>
      <c r="B18" s="1170"/>
      <c r="C18" s="1170"/>
      <c r="D18" s="1170"/>
      <c r="E18" s="1170"/>
      <c r="F18" s="1170"/>
      <c r="G18" s="1170"/>
      <c r="H18" s="1170"/>
      <c r="I18" s="1169"/>
    </row>
    <row r="19" spans="1:9" x14ac:dyDescent="0.25">
      <c r="A19" s="1171" t="s">
        <v>869</v>
      </c>
      <c r="B19" s="1170">
        <v>19333</v>
      </c>
      <c r="C19" s="1170">
        <v>36</v>
      </c>
      <c r="D19" s="1170">
        <v>21492</v>
      </c>
      <c r="E19" s="1170">
        <v>901</v>
      </c>
      <c r="F19" s="1170">
        <v>22393</v>
      </c>
      <c r="G19" s="1196">
        <v>4298</v>
      </c>
      <c r="H19" s="1170">
        <v>3496</v>
      </c>
      <c r="I19" s="1169">
        <v>14196</v>
      </c>
    </row>
    <row r="20" spans="1:9" x14ac:dyDescent="0.25">
      <c r="A20" s="1171"/>
      <c r="B20" s="1170"/>
      <c r="C20" s="1170"/>
      <c r="D20" s="1170"/>
      <c r="E20" s="1170"/>
      <c r="F20" s="1170"/>
      <c r="G20" s="1196"/>
      <c r="H20" s="1170"/>
      <c r="I20" s="1169"/>
    </row>
    <row r="21" spans="1:9" x14ac:dyDescent="0.25">
      <c r="A21" s="1171" t="s">
        <v>868</v>
      </c>
      <c r="B21" s="1170">
        <v>30163</v>
      </c>
      <c r="C21" s="1170" t="s">
        <v>23</v>
      </c>
      <c r="D21" s="1170">
        <v>30676</v>
      </c>
      <c r="E21" s="1170" t="s">
        <v>23</v>
      </c>
      <c r="F21" s="1170">
        <v>30676</v>
      </c>
      <c r="G21" s="1170">
        <v>7017</v>
      </c>
      <c r="H21" s="1170">
        <v>10274</v>
      </c>
      <c r="I21" s="1169">
        <v>12319</v>
      </c>
    </row>
    <row r="22" spans="1:9" x14ac:dyDescent="0.25">
      <c r="A22" s="1171"/>
      <c r="B22" s="1170"/>
      <c r="C22" s="1170"/>
      <c r="D22" s="1170"/>
      <c r="E22" s="1170"/>
      <c r="F22" s="1170"/>
      <c r="G22" s="1170"/>
      <c r="H22" s="1170"/>
      <c r="I22" s="1169"/>
    </row>
    <row r="23" spans="1:9" x14ac:dyDescent="0.25">
      <c r="A23" s="1171" t="s">
        <v>867</v>
      </c>
      <c r="B23" s="1170"/>
      <c r="C23" s="1170"/>
      <c r="D23" s="1170"/>
      <c r="E23" s="1170"/>
      <c r="F23" s="1170"/>
      <c r="G23" s="1170"/>
      <c r="H23" s="1170"/>
      <c r="I23" s="1169"/>
    </row>
    <row r="24" spans="1:9" x14ac:dyDescent="0.25">
      <c r="A24" s="1171" t="s">
        <v>866</v>
      </c>
      <c r="B24" s="1170">
        <v>16598</v>
      </c>
      <c r="C24" s="1170">
        <v>14</v>
      </c>
      <c r="D24" s="1170">
        <v>8913</v>
      </c>
      <c r="E24" s="1170">
        <v>3</v>
      </c>
      <c r="F24" s="1170">
        <v>8916</v>
      </c>
      <c r="G24" s="1170">
        <v>410</v>
      </c>
      <c r="H24" s="1170">
        <v>7793</v>
      </c>
      <c r="I24" s="1169">
        <v>688</v>
      </c>
    </row>
    <row r="25" spans="1:9" x14ac:dyDescent="0.25">
      <c r="A25" s="1171" t="s">
        <v>865</v>
      </c>
      <c r="B25" s="1170">
        <v>24982</v>
      </c>
      <c r="C25" s="1170">
        <v>7</v>
      </c>
      <c r="D25" s="1170">
        <v>548209</v>
      </c>
      <c r="E25" s="1170">
        <v>181</v>
      </c>
      <c r="F25" s="1170">
        <v>548390</v>
      </c>
      <c r="G25" s="1170">
        <v>170630</v>
      </c>
      <c r="H25" s="1170">
        <v>288362</v>
      </c>
      <c r="I25" s="1169">
        <v>72234</v>
      </c>
    </row>
    <row r="26" spans="1:9" x14ac:dyDescent="0.25">
      <c r="A26" s="1171"/>
      <c r="B26" s="1170"/>
      <c r="C26" s="1170"/>
      <c r="D26" s="1170"/>
      <c r="E26" s="1170"/>
      <c r="F26" s="1170"/>
      <c r="G26" s="1170"/>
      <c r="H26" s="1170"/>
      <c r="I26" s="1169"/>
    </row>
    <row r="27" spans="1:9" x14ac:dyDescent="0.25">
      <c r="A27" s="1194" t="s">
        <v>864</v>
      </c>
      <c r="B27" s="1163">
        <v>25484</v>
      </c>
      <c r="C27" s="1163">
        <v>13</v>
      </c>
      <c r="D27" s="1163">
        <v>3340564</v>
      </c>
      <c r="E27" s="1163">
        <v>1976</v>
      </c>
      <c r="F27" s="1163">
        <v>3342540</v>
      </c>
      <c r="G27" s="1163">
        <v>1193282</v>
      </c>
      <c r="H27" s="1163">
        <v>1511615</v>
      </c>
      <c r="I27" s="1162">
        <v>514238</v>
      </c>
    </row>
    <row r="28" spans="1:9" x14ac:dyDescent="0.25">
      <c r="A28" s="1195"/>
      <c r="B28" s="1173"/>
      <c r="C28" s="1173"/>
      <c r="D28" s="1173"/>
      <c r="E28" s="1173"/>
      <c r="F28" s="1173"/>
      <c r="G28" s="1173"/>
      <c r="H28" s="1173"/>
      <c r="I28" s="1173"/>
    </row>
    <row r="29" spans="1:9" x14ac:dyDescent="0.25">
      <c r="A29" s="1168" t="s">
        <v>863</v>
      </c>
      <c r="B29" s="1163">
        <v>26420</v>
      </c>
      <c r="C29" s="1163">
        <v>11</v>
      </c>
      <c r="D29" s="1163">
        <v>7609</v>
      </c>
      <c r="E29" s="1163">
        <v>131</v>
      </c>
      <c r="F29" s="1163">
        <v>7740</v>
      </c>
      <c r="G29" s="1163">
        <v>1069</v>
      </c>
      <c r="H29" s="1163">
        <v>2441</v>
      </c>
      <c r="I29" s="1162">
        <v>4226</v>
      </c>
    </row>
    <row r="30" spans="1:9" x14ac:dyDescent="0.25">
      <c r="A30" s="1168"/>
      <c r="B30" s="1170"/>
      <c r="C30" s="1170"/>
      <c r="D30" s="1170"/>
      <c r="E30" s="1170"/>
      <c r="F30" s="1170"/>
      <c r="G30" s="1170"/>
      <c r="H30" s="1170"/>
      <c r="I30" s="1169"/>
    </row>
    <row r="31" spans="1:9" x14ac:dyDescent="0.25">
      <c r="A31" s="1171" t="s">
        <v>862</v>
      </c>
      <c r="B31" s="1170">
        <v>21770</v>
      </c>
      <c r="C31" s="1170">
        <v>6</v>
      </c>
      <c r="D31" s="1170">
        <v>148347</v>
      </c>
      <c r="E31" s="1170">
        <v>35</v>
      </c>
      <c r="F31" s="1170">
        <v>148382</v>
      </c>
      <c r="G31" s="1170">
        <v>88280</v>
      </c>
      <c r="H31" s="1170">
        <v>16254</v>
      </c>
      <c r="I31" s="1169">
        <v>40540</v>
      </c>
    </row>
    <row r="32" spans="1:9" x14ac:dyDescent="0.25">
      <c r="A32" s="1171" t="s">
        <v>861</v>
      </c>
      <c r="B32" s="1170">
        <v>16507</v>
      </c>
      <c r="C32" s="1170">
        <v>6</v>
      </c>
      <c r="D32" s="1170">
        <v>989028</v>
      </c>
      <c r="E32" s="1170">
        <v>21</v>
      </c>
      <c r="F32" s="1170">
        <v>989049</v>
      </c>
      <c r="G32" s="1170">
        <v>611875</v>
      </c>
      <c r="H32" s="1170">
        <v>243185</v>
      </c>
      <c r="I32" s="1169">
        <v>97612</v>
      </c>
    </row>
    <row r="33" spans="1:9" x14ac:dyDescent="0.25">
      <c r="A33" s="1171" t="s">
        <v>860</v>
      </c>
      <c r="B33" s="1170">
        <v>27077</v>
      </c>
      <c r="C33" s="1170">
        <v>16</v>
      </c>
      <c r="D33" s="1170">
        <v>756222</v>
      </c>
      <c r="E33" s="1170">
        <v>298</v>
      </c>
      <c r="F33" s="1170">
        <v>756520</v>
      </c>
      <c r="G33" s="1170">
        <v>345139</v>
      </c>
      <c r="H33" s="1170">
        <v>336742</v>
      </c>
      <c r="I33" s="1169">
        <v>46711</v>
      </c>
    </row>
    <row r="34" spans="1:9" x14ac:dyDescent="0.25">
      <c r="A34" s="1171"/>
      <c r="B34" s="1170"/>
      <c r="C34" s="1170"/>
      <c r="D34" s="1170"/>
      <c r="E34" s="1170"/>
      <c r="F34" s="1170"/>
      <c r="G34" s="1170"/>
      <c r="H34" s="1170"/>
      <c r="I34" s="1169"/>
    </row>
    <row r="35" spans="1:9" x14ac:dyDescent="0.25">
      <c r="A35" s="1194" t="s">
        <v>859</v>
      </c>
      <c r="B35" s="1163">
        <v>19963</v>
      </c>
      <c r="C35" s="1163">
        <v>13</v>
      </c>
      <c r="D35" s="1163">
        <v>1893597</v>
      </c>
      <c r="E35" s="1163">
        <v>354</v>
      </c>
      <c r="F35" s="1163">
        <v>1893951</v>
      </c>
      <c r="G35" s="1163">
        <v>1045294</v>
      </c>
      <c r="H35" s="1163">
        <v>596181</v>
      </c>
      <c r="I35" s="1162">
        <v>184863</v>
      </c>
    </row>
    <row r="36" spans="1:9" x14ac:dyDescent="0.25">
      <c r="A36" s="1161"/>
      <c r="B36" s="1174"/>
      <c r="C36" s="1174"/>
      <c r="D36" s="1174"/>
      <c r="E36" s="1174"/>
      <c r="F36" s="1174"/>
      <c r="G36" s="1174"/>
      <c r="H36" s="1174"/>
      <c r="I36" s="1173"/>
    </row>
    <row r="37" spans="1:9" x14ac:dyDescent="0.25">
      <c r="A37" s="1171" t="s">
        <v>858</v>
      </c>
      <c r="B37" s="1170">
        <v>15972</v>
      </c>
      <c r="C37" s="1170">
        <v>5</v>
      </c>
      <c r="D37" s="1170">
        <v>239127</v>
      </c>
      <c r="E37" s="1170">
        <v>62</v>
      </c>
      <c r="F37" s="1170">
        <v>239189</v>
      </c>
      <c r="G37" s="1170">
        <v>115225</v>
      </c>
      <c r="H37" s="1170">
        <v>71050</v>
      </c>
      <c r="I37" s="1169">
        <v>39631</v>
      </c>
    </row>
    <row r="38" spans="1:9" x14ac:dyDescent="0.25">
      <c r="A38" s="1171" t="s">
        <v>857</v>
      </c>
      <c r="B38" s="1170">
        <v>26997</v>
      </c>
      <c r="C38" s="1170">
        <v>6</v>
      </c>
      <c r="D38" s="1170">
        <v>684922</v>
      </c>
      <c r="E38" s="1170">
        <v>39</v>
      </c>
      <c r="F38" s="1170">
        <v>684961</v>
      </c>
      <c r="G38" s="1170">
        <v>352860</v>
      </c>
      <c r="H38" s="1170">
        <v>149630</v>
      </c>
      <c r="I38" s="1169">
        <v>140252</v>
      </c>
    </row>
    <row r="39" spans="1:9" x14ac:dyDescent="0.25">
      <c r="A39" s="1171" t="s">
        <v>856</v>
      </c>
      <c r="B39" s="1170">
        <v>13052</v>
      </c>
      <c r="C39" s="1170">
        <v>48</v>
      </c>
      <c r="D39" s="1170">
        <v>8043</v>
      </c>
      <c r="E39" s="1170">
        <v>6227</v>
      </c>
      <c r="F39" s="1170">
        <v>14270</v>
      </c>
      <c r="G39" s="1170">
        <v>1538</v>
      </c>
      <c r="H39" s="1170">
        <v>11734</v>
      </c>
      <c r="I39" s="1169">
        <v>886</v>
      </c>
    </row>
    <row r="40" spans="1:9" x14ac:dyDescent="0.25">
      <c r="A40" s="1171"/>
      <c r="B40" s="1170"/>
      <c r="C40" s="1170"/>
      <c r="D40" s="1170"/>
      <c r="E40" s="1170"/>
      <c r="F40" s="1170"/>
      <c r="G40" s="1170"/>
      <c r="H40" s="1170"/>
      <c r="I40" s="1169"/>
    </row>
    <row r="41" spans="1:9" x14ac:dyDescent="0.25">
      <c r="A41" s="1194" t="s">
        <v>855</v>
      </c>
      <c r="B41" s="1163">
        <v>22757</v>
      </c>
      <c r="C41" s="1163">
        <v>43</v>
      </c>
      <c r="D41" s="1163">
        <v>932092</v>
      </c>
      <c r="E41" s="1163">
        <v>6328</v>
      </c>
      <c r="F41" s="1163">
        <v>938420</v>
      </c>
      <c r="G41" s="1163">
        <v>469623</v>
      </c>
      <c r="H41" s="1163">
        <v>232414</v>
      </c>
      <c r="I41" s="1162">
        <v>180769</v>
      </c>
    </row>
    <row r="42" spans="1:9" x14ac:dyDescent="0.25">
      <c r="A42" s="1161"/>
      <c r="B42" s="1174"/>
      <c r="C42" s="1174"/>
      <c r="D42" s="1174"/>
      <c r="E42" s="1174"/>
      <c r="F42" s="1174"/>
      <c r="G42" s="1174"/>
      <c r="H42" s="1174"/>
      <c r="I42" s="1173"/>
    </row>
    <row r="43" spans="1:9" x14ac:dyDescent="0.25">
      <c r="A43" s="1194" t="s">
        <v>854</v>
      </c>
      <c r="B43" s="1163">
        <v>31923</v>
      </c>
      <c r="C43" s="1163">
        <v>9</v>
      </c>
      <c r="D43" s="1163">
        <v>71189</v>
      </c>
      <c r="E43" s="1163">
        <v>28</v>
      </c>
      <c r="F43" s="1163">
        <v>71217</v>
      </c>
      <c r="G43" s="1163">
        <v>32135</v>
      </c>
      <c r="H43" s="1163">
        <v>34973</v>
      </c>
      <c r="I43" s="1162">
        <v>3360</v>
      </c>
    </row>
    <row r="44" spans="1:9" x14ac:dyDescent="0.25">
      <c r="A44" s="1161"/>
      <c r="B44" s="1174"/>
      <c r="C44" s="1174"/>
      <c r="D44" s="1174"/>
      <c r="E44" s="1174"/>
      <c r="F44" s="1174"/>
      <c r="G44" s="1174"/>
      <c r="H44" s="1174"/>
      <c r="I44" s="1173"/>
    </row>
    <row r="45" spans="1:9" x14ac:dyDescent="0.25">
      <c r="A45" s="1194" t="s">
        <v>853</v>
      </c>
      <c r="B45" s="1163">
        <v>17150</v>
      </c>
      <c r="C45" s="1163">
        <v>3</v>
      </c>
      <c r="D45" s="1163">
        <v>3823</v>
      </c>
      <c r="E45" s="1163">
        <v>5</v>
      </c>
      <c r="F45" s="1163">
        <v>3828</v>
      </c>
      <c r="G45" s="1163">
        <v>2388</v>
      </c>
      <c r="H45" s="1163">
        <v>1026</v>
      </c>
      <c r="I45" s="1162">
        <v>150</v>
      </c>
    </row>
    <row r="46" spans="1:9" x14ac:dyDescent="0.25">
      <c r="A46" s="1161"/>
      <c r="B46" s="1193"/>
      <c r="C46" s="1174"/>
      <c r="D46" s="1174"/>
      <c r="E46" s="1174"/>
      <c r="F46" s="1174"/>
      <c r="G46" s="1174"/>
      <c r="H46" s="1174"/>
      <c r="I46" s="1192"/>
    </row>
    <row r="47" spans="1:9" ht="13.8" thickBot="1" x14ac:dyDescent="0.3">
      <c r="A47" s="1158" t="s">
        <v>852</v>
      </c>
      <c r="B47" s="1191" t="s">
        <v>23</v>
      </c>
      <c r="C47" s="1157" t="s">
        <v>23</v>
      </c>
      <c r="D47" s="1191">
        <v>6248874</v>
      </c>
      <c r="E47" s="1191">
        <v>8822</v>
      </c>
      <c r="F47" s="1157">
        <v>6257696</v>
      </c>
      <c r="G47" s="1157">
        <v>2743791</v>
      </c>
      <c r="H47" s="1157">
        <v>2378650</v>
      </c>
      <c r="I47" s="1156">
        <v>887606</v>
      </c>
    </row>
    <row r="48" spans="1:9" x14ac:dyDescent="0.25">
      <c r="A48" s="1035" t="s">
        <v>888</v>
      </c>
    </row>
    <row r="49" spans="1:1" x14ac:dyDescent="0.25">
      <c r="A49" s="1035" t="s">
        <v>887</v>
      </c>
    </row>
  </sheetData>
  <mergeCells count="10">
    <mergeCell ref="A1:I1"/>
    <mergeCell ref="A3:I3"/>
    <mergeCell ref="E6:E8"/>
    <mergeCell ref="F6:F8"/>
    <mergeCell ref="B5:C5"/>
    <mergeCell ref="A2:G2"/>
    <mergeCell ref="A4:G4"/>
    <mergeCell ref="D5:F5"/>
    <mergeCell ref="G5:I5"/>
    <mergeCell ref="D6:D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pageSetUpPr fitToPage="1"/>
  </sheetPr>
  <dimension ref="A1:J23"/>
  <sheetViews>
    <sheetView showGridLines="0" view="pageBreakPreview" zoomScale="75" zoomScaleNormal="75" zoomScaleSheetLayoutView="75" workbookViewId="0">
      <selection activeCell="G20" sqref="G20"/>
    </sheetView>
  </sheetViews>
  <sheetFormatPr baseColWidth="10" defaultColWidth="11.44140625" defaultRowHeight="13.2" x14ac:dyDescent="0.25"/>
  <cols>
    <col min="1" max="1" width="18" style="1205" customWidth="1"/>
    <col min="2" max="8" width="19.88671875" style="1205" customWidth="1"/>
    <col min="9" max="9" width="11.109375" style="1205" customWidth="1"/>
    <col min="10" max="10" width="12" style="1205" customWidth="1"/>
    <col min="11" max="11" width="23" style="1205" customWidth="1"/>
    <col min="12" max="17" width="14.88671875" style="1205" customWidth="1"/>
    <col min="18" max="16384" width="11.44140625" style="1205"/>
  </cols>
  <sheetData>
    <row r="1" spans="1:10" s="1124" customFormat="1" ht="17.399999999999999" x14ac:dyDescent="0.3">
      <c r="A1" s="2212" t="s">
        <v>0</v>
      </c>
      <c r="B1" s="2212"/>
      <c r="C1" s="2212"/>
      <c r="D1" s="2212"/>
      <c r="E1" s="2212"/>
      <c r="F1" s="2212"/>
      <c r="G1" s="2212"/>
      <c r="H1" s="2212"/>
      <c r="I1" s="1225"/>
      <c r="J1" s="1225"/>
    </row>
    <row r="3" spans="1:10" s="1120" customFormat="1" ht="15" customHeight="1" x14ac:dyDescent="0.25">
      <c r="A3" s="2216" t="s">
        <v>905</v>
      </c>
      <c r="B3" s="2216"/>
      <c r="C3" s="2216"/>
      <c r="D3" s="2216"/>
      <c r="E3" s="2216"/>
      <c r="F3" s="2216"/>
      <c r="G3" s="2216"/>
      <c r="H3" s="2216"/>
      <c r="I3" s="1123"/>
      <c r="J3" s="1123"/>
    </row>
    <row r="4" spans="1:10" s="1120" customFormat="1" ht="13.5" customHeight="1" thickBot="1" x14ac:dyDescent="0.3">
      <c r="A4" s="1122"/>
      <c r="B4" s="1121"/>
      <c r="C4" s="1121"/>
      <c r="D4" s="1121"/>
      <c r="E4" s="1121"/>
      <c r="F4" s="1121"/>
      <c r="G4" s="1121"/>
      <c r="H4" s="1121"/>
    </row>
    <row r="5" spans="1:10" s="1213" customFormat="1" ht="22.5" customHeight="1" x14ac:dyDescent="0.25">
      <c r="A5" s="2248" t="s">
        <v>2</v>
      </c>
      <c r="B5" s="1224" t="s">
        <v>898</v>
      </c>
      <c r="C5" s="1223"/>
      <c r="D5" s="2251" t="s">
        <v>904</v>
      </c>
      <c r="E5" s="1188" t="s">
        <v>10</v>
      </c>
      <c r="F5" s="1222"/>
      <c r="G5" s="1221" t="s">
        <v>142</v>
      </c>
      <c r="H5" s="1220"/>
    </row>
    <row r="6" spans="1:10" s="1213" customFormat="1" ht="22.5" customHeight="1" x14ac:dyDescent="0.25">
      <c r="A6" s="2249"/>
      <c r="B6" s="1219" t="s">
        <v>903</v>
      </c>
      <c r="C6" s="1218"/>
      <c r="D6" s="2205"/>
      <c r="E6" s="1186" t="s">
        <v>902</v>
      </c>
      <c r="F6" s="1116" t="s">
        <v>4</v>
      </c>
      <c r="G6" s="1116" t="s">
        <v>143</v>
      </c>
      <c r="H6" s="1217" t="s">
        <v>5</v>
      </c>
    </row>
    <row r="7" spans="1:10" s="1213" customFormat="1" ht="22.5" customHeight="1" x14ac:dyDescent="0.25">
      <c r="A7" s="2249"/>
      <c r="B7" s="1058" t="s">
        <v>19</v>
      </c>
      <c r="C7" s="1058" t="s">
        <v>878</v>
      </c>
      <c r="D7" s="2205"/>
      <c r="E7" s="1186" t="s">
        <v>901</v>
      </c>
      <c r="F7" s="1186" t="s">
        <v>7</v>
      </c>
      <c r="G7" s="1116" t="s">
        <v>146</v>
      </c>
      <c r="H7" s="1217" t="s">
        <v>8</v>
      </c>
    </row>
    <row r="8" spans="1:10" s="1213" customFormat="1" ht="14.25" customHeight="1" thickBot="1" x14ac:dyDescent="0.3">
      <c r="A8" s="2250"/>
      <c r="B8" s="1215" t="s">
        <v>6</v>
      </c>
      <c r="C8" s="1215" t="s">
        <v>6</v>
      </c>
      <c r="D8" s="2242"/>
      <c r="E8" s="1183" t="s">
        <v>145</v>
      </c>
      <c r="F8" s="1216"/>
      <c r="G8" s="1215" t="s">
        <v>147</v>
      </c>
      <c r="H8" s="1214"/>
    </row>
    <row r="9" spans="1:10" x14ac:dyDescent="0.25">
      <c r="A9" s="1112">
        <v>2009</v>
      </c>
      <c r="B9" s="1211">
        <v>152.77600000000001</v>
      </c>
      <c r="C9" s="1211">
        <v>133.364</v>
      </c>
      <c r="D9" s="1126">
        <v>210.84299999999999</v>
      </c>
      <c r="E9" s="1212">
        <v>200.15558921448064</v>
      </c>
      <c r="F9" s="1211">
        <v>2669.355</v>
      </c>
      <c r="G9" s="1210">
        <v>17.850000000000001</v>
      </c>
      <c r="H9" s="1125">
        <v>476479.86750000005</v>
      </c>
    </row>
    <row r="10" spans="1:10" x14ac:dyDescent="0.25">
      <c r="A10" s="1112">
        <v>2010</v>
      </c>
      <c r="B10" s="1211">
        <v>153.631</v>
      </c>
      <c r="C10" s="1211">
        <v>136.09200000000001</v>
      </c>
      <c r="D10" s="1126">
        <v>209.37100000000001</v>
      </c>
      <c r="E10" s="1212">
        <v>228.87517267730652</v>
      </c>
      <c r="F10" s="1211">
        <v>3114.808</v>
      </c>
      <c r="G10" s="1210">
        <v>23.22</v>
      </c>
      <c r="H10" s="1125">
        <v>723258.41759999993</v>
      </c>
    </row>
    <row r="11" spans="1:10" x14ac:dyDescent="0.25">
      <c r="A11" s="1111">
        <v>2011</v>
      </c>
      <c r="B11" s="1211">
        <v>153.22200000000001</v>
      </c>
      <c r="C11" s="1211">
        <v>138.75899999999999</v>
      </c>
      <c r="D11" s="1126">
        <v>187.47399999999999</v>
      </c>
      <c r="E11" s="1212">
        <v>203.14992180687381</v>
      </c>
      <c r="F11" s="1211">
        <v>2818.8879999999999</v>
      </c>
      <c r="G11" s="1210">
        <v>18.940000000000001</v>
      </c>
      <c r="H11" s="1125">
        <v>533897.3872</v>
      </c>
    </row>
    <row r="12" spans="1:10" x14ac:dyDescent="0.25">
      <c r="A12" s="1111">
        <v>2012</v>
      </c>
      <c r="B12" s="1211">
        <v>152.34</v>
      </c>
      <c r="C12" s="1211">
        <v>139.93100000000001</v>
      </c>
      <c r="D12" s="1126">
        <v>177.58099999999999</v>
      </c>
      <c r="E12" s="1212">
        <v>210.26648848360978</v>
      </c>
      <c r="F12" s="1211">
        <v>2942.28</v>
      </c>
      <c r="G12" s="1210">
        <v>16.27</v>
      </c>
      <c r="H12" s="1125">
        <v>478708.95600000001</v>
      </c>
    </row>
    <row r="13" spans="1:10" x14ac:dyDescent="0.25">
      <c r="A13" s="1111">
        <v>2013</v>
      </c>
      <c r="B13" s="1211">
        <v>150.19800000000001</v>
      </c>
      <c r="C13" s="1211">
        <v>138.928</v>
      </c>
      <c r="D13" s="1126">
        <v>176.44300000000001</v>
      </c>
      <c r="E13" s="1212">
        <v>254.5739519751238</v>
      </c>
      <c r="F13" s="1211">
        <v>3536.7449999999999</v>
      </c>
      <c r="G13" s="1210">
        <v>17.11</v>
      </c>
      <c r="H13" s="1125">
        <v>605137.06949999998</v>
      </c>
    </row>
    <row r="14" spans="1:10" x14ac:dyDescent="0.25">
      <c r="A14" s="1111">
        <v>2014</v>
      </c>
      <c r="B14" s="1211">
        <v>146.74199999999999</v>
      </c>
      <c r="C14" s="1211">
        <v>136.50200000000001</v>
      </c>
      <c r="D14" s="1126">
        <v>157.53</v>
      </c>
      <c r="E14" s="1212">
        <v>255.1979458176437</v>
      </c>
      <c r="F14" s="1211">
        <v>3483.5030000000002</v>
      </c>
      <c r="G14" s="1210">
        <v>15.61</v>
      </c>
      <c r="H14" s="1125">
        <v>543774.81829999993</v>
      </c>
    </row>
    <row r="15" spans="1:10" x14ac:dyDescent="0.25">
      <c r="A15" s="1111">
        <v>2015</v>
      </c>
      <c r="B15" s="1211">
        <v>145.30600000000001</v>
      </c>
      <c r="C15" s="1211">
        <v>135.846</v>
      </c>
      <c r="D15" s="1126">
        <v>157.53</v>
      </c>
      <c r="E15" s="1212">
        <v>227.23149743091443</v>
      </c>
      <c r="F15" s="1211">
        <v>3086.8490000000002</v>
      </c>
      <c r="G15" s="1210">
        <v>15.72</v>
      </c>
      <c r="H15" s="1125">
        <v>485218</v>
      </c>
    </row>
    <row r="16" spans="1:10" x14ac:dyDescent="0.25">
      <c r="A16" s="1111">
        <v>2016</v>
      </c>
      <c r="B16" s="1211">
        <v>141.63900000000001</v>
      </c>
      <c r="C16" s="1211">
        <v>133.839</v>
      </c>
      <c r="D16" s="1126">
        <v>159.029</v>
      </c>
      <c r="E16" s="1212">
        <v>273.66597180194111</v>
      </c>
      <c r="F16" s="1211">
        <v>3662.7179999999998</v>
      </c>
      <c r="G16" s="1210">
        <v>22.01</v>
      </c>
      <c r="H16" s="1125">
        <v>806164</v>
      </c>
    </row>
    <row r="17" spans="1:8" x14ac:dyDescent="0.25">
      <c r="A17" s="1111">
        <v>2017</v>
      </c>
      <c r="B17" s="1211">
        <v>139.87799999999999</v>
      </c>
      <c r="C17" s="1211">
        <v>128.15899999999999</v>
      </c>
      <c r="D17" s="1126">
        <v>157.489</v>
      </c>
      <c r="E17" s="1126">
        <v>260.95927714791787</v>
      </c>
      <c r="F17" s="1211">
        <v>3344.4279999999999</v>
      </c>
      <c r="G17" s="1210">
        <v>21.93</v>
      </c>
      <c r="H17" s="1125">
        <v>733433.06039999996</v>
      </c>
    </row>
    <row r="18" spans="1:8" x14ac:dyDescent="0.25">
      <c r="A18" s="1111">
        <v>2018</v>
      </c>
      <c r="B18" s="1211">
        <v>139.13200000000001</v>
      </c>
      <c r="C18" s="1211">
        <v>130.84200000000001</v>
      </c>
      <c r="D18" s="1126">
        <v>157.38999999999999</v>
      </c>
      <c r="E18" s="1126">
        <v>298.73809632992459</v>
      </c>
      <c r="F18" s="1211">
        <v>3908.7489999999998</v>
      </c>
      <c r="G18" s="1210">
        <v>21.22</v>
      </c>
      <c r="H18" s="1125">
        <v>829436.53779999993</v>
      </c>
    </row>
    <row r="19" spans="1:8" ht="13.8" thickBot="1" x14ac:dyDescent="0.3">
      <c r="A19" s="1108">
        <v>2019</v>
      </c>
      <c r="B19" s="1208">
        <v>139.971</v>
      </c>
      <c r="C19" s="1208">
        <v>131.08500000000001</v>
      </c>
      <c r="D19" s="1209">
        <v>157.71299999999999</v>
      </c>
      <c r="E19" s="1209">
        <v>254.99027348666891</v>
      </c>
      <c r="F19" s="1208">
        <v>3342.54</v>
      </c>
      <c r="G19" s="1936">
        <v>14.52</v>
      </c>
      <c r="H19" s="1937">
        <v>485336.80799999996</v>
      </c>
    </row>
    <row r="20" spans="1:8" x14ac:dyDescent="0.25">
      <c r="A20" s="1205" t="s">
        <v>900</v>
      </c>
      <c r="G20" s="1207"/>
    </row>
    <row r="21" spans="1:8" x14ac:dyDescent="0.25">
      <c r="G21" s="1207"/>
    </row>
    <row r="22" spans="1:8" x14ac:dyDescent="0.25">
      <c r="G22" s="1207"/>
    </row>
    <row r="23" spans="1:8" x14ac:dyDescent="0.25">
      <c r="G23" s="1206"/>
    </row>
  </sheetData>
  <mergeCells count="4">
    <mergeCell ref="A5:A8"/>
    <mergeCell ref="D5:D8"/>
    <mergeCell ref="A1:H1"/>
    <mergeCell ref="A3:H3"/>
  </mergeCells>
  <printOptions horizontalCentered="1" gridLinesSet="0"/>
  <pageMargins left="0.78740157480314965" right="0.51181102362204722" top="0.59055118110236227" bottom="0.98425196850393704" header="0" footer="0"/>
  <pageSetup paperSize="9" scale="53" orientation="portrait" r:id="rId1"/>
  <headerFooter alignWithMargins="0"/>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pageSetUpPr fitToPage="1"/>
  </sheetPr>
  <dimension ref="A1:I88"/>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4.44140625" style="1035" customWidth="1"/>
    <col min="2" max="9" width="17.109375" style="1035" customWidth="1"/>
    <col min="10" max="16384" width="11.44140625" style="1035"/>
  </cols>
  <sheetData>
    <row r="1" spans="1:9" s="1072" customFormat="1" ht="17.399999999999999" x14ac:dyDescent="0.3">
      <c r="A1" s="2201" t="s">
        <v>0</v>
      </c>
      <c r="B1" s="2201"/>
      <c r="C1" s="2201"/>
      <c r="D1" s="2201"/>
      <c r="E1" s="2201"/>
      <c r="F1" s="2201"/>
      <c r="G1" s="2201"/>
      <c r="H1" s="2201"/>
      <c r="I1" s="2201"/>
    </row>
    <row r="2" spans="1:9" x14ac:dyDescent="0.25">
      <c r="A2" s="2240"/>
      <c r="B2" s="2240"/>
      <c r="C2" s="2240"/>
      <c r="D2" s="2240"/>
      <c r="E2" s="2240"/>
      <c r="F2" s="2240"/>
      <c r="G2" s="2240"/>
    </row>
    <row r="3" spans="1:9" s="1069" customFormat="1" ht="15" customHeight="1" x14ac:dyDescent="0.25">
      <c r="A3" s="2211" t="s">
        <v>912</v>
      </c>
      <c r="B3" s="2211"/>
      <c r="C3" s="2211"/>
      <c r="D3" s="2211"/>
      <c r="E3" s="2211"/>
      <c r="F3" s="2211"/>
      <c r="G3" s="2211"/>
      <c r="H3" s="2211"/>
      <c r="I3" s="2211"/>
    </row>
    <row r="4" spans="1:9" s="1069" customFormat="1" ht="15" customHeight="1" x14ac:dyDescent="0.25">
      <c r="A4" s="2211" t="s">
        <v>911</v>
      </c>
      <c r="B4" s="2211"/>
      <c r="C4" s="2211"/>
      <c r="D4" s="2211"/>
      <c r="E4" s="2211"/>
      <c r="F4" s="2211"/>
      <c r="G4" s="2211"/>
      <c r="H4" s="2211"/>
      <c r="I4" s="2211"/>
    </row>
    <row r="5" spans="1:9" s="1069" customFormat="1" ht="14.25" customHeight="1" thickBot="1" x14ac:dyDescent="0.3">
      <c r="A5" s="2252"/>
      <c r="B5" s="2252"/>
      <c r="C5" s="2252"/>
      <c r="D5" s="2252"/>
      <c r="E5" s="2252"/>
      <c r="F5" s="2252"/>
      <c r="G5" s="2252"/>
    </row>
    <row r="6" spans="1:9" ht="21" customHeight="1" thickTop="1" x14ac:dyDescent="0.25">
      <c r="A6" s="1247"/>
      <c r="B6" s="2261" t="s">
        <v>885</v>
      </c>
      <c r="C6" s="2261"/>
      <c r="D6" s="1246" t="s">
        <v>897</v>
      </c>
      <c r="E6" s="2255" t="s">
        <v>10</v>
      </c>
      <c r="F6" s="2255"/>
      <c r="G6" s="2255" t="s">
        <v>11</v>
      </c>
      <c r="H6" s="2255"/>
      <c r="I6" s="2256"/>
    </row>
    <row r="7" spans="1:9" ht="21" customHeight="1" x14ac:dyDescent="0.25">
      <c r="A7" s="1245" t="s">
        <v>169</v>
      </c>
      <c r="B7" s="2262" t="s">
        <v>910</v>
      </c>
      <c r="C7" s="2262"/>
      <c r="D7" s="1244" t="s">
        <v>881</v>
      </c>
      <c r="E7" s="1244" t="s">
        <v>909</v>
      </c>
      <c r="F7" s="1244" t="s">
        <v>908</v>
      </c>
      <c r="G7" s="2257" t="s">
        <v>907</v>
      </c>
      <c r="H7" s="2257" t="s">
        <v>895</v>
      </c>
      <c r="I7" s="2259" t="s">
        <v>906</v>
      </c>
    </row>
    <row r="8" spans="1:9" ht="21" customHeight="1" x14ac:dyDescent="0.25">
      <c r="A8" s="1245" t="s">
        <v>156</v>
      </c>
      <c r="B8" s="2253" t="s">
        <v>19</v>
      </c>
      <c r="C8" s="2253" t="s">
        <v>878</v>
      </c>
      <c r="D8" s="2253" t="s">
        <v>877</v>
      </c>
      <c r="E8" s="1244" t="s">
        <v>901</v>
      </c>
      <c r="F8" s="1244" t="s">
        <v>881</v>
      </c>
      <c r="G8" s="2257"/>
      <c r="H8" s="2257"/>
      <c r="I8" s="2259"/>
    </row>
    <row r="9" spans="1:9" ht="21" customHeight="1" thickBot="1" x14ac:dyDescent="0.3">
      <c r="A9" s="1243"/>
      <c r="B9" s="2254"/>
      <c r="C9" s="2254"/>
      <c r="D9" s="2254"/>
      <c r="E9" s="1242" t="s">
        <v>14</v>
      </c>
      <c r="F9" s="1242" t="s">
        <v>889</v>
      </c>
      <c r="G9" s="2258"/>
      <c r="H9" s="2258"/>
      <c r="I9" s="2260"/>
    </row>
    <row r="10" spans="1:9" ht="21.75" customHeight="1" thickTop="1" x14ac:dyDescent="0.25">
      <c r="A10" s="1241" t="s">
        <v>81</v>
      </c>
      <c r="B10" s="1240">
        <v>54</v>
      </c>
      <c r="C10" s="1240">
        <v>54</v>
      </c>
      <c r="D10" s="1240">
        <v>12700</v>
      </c>
      <c r="E10" s="1240">
        <v>7150</v>
      </c>
      <c r="F10" s="1240">
        <v>50</v>
      </c>
      <c r="G10" s="1240">
        <v>386</v>
      </c>
      <c r="H10" s="1240">
        <v>635</v>
      </c>
      <c r="I10" s="1239">
        <v>1021</v>
      </c>
    </row>
    <row r="11" spans="1:9" x14ac:dyDescent="0.25">
      <c r="A11" s="1085" t="s">
        <v>82</v>
      </c>
      <c r="B11" s="1234">
        <v>4</v>
      </c>
      <c r="C11" s="1234">
        <v>2</v>
      </c>
      <c r="D11" s="1234">
        <v>300</v>
      </c>
      <c r="E11" s="1234">
        <v>7100</v>
      </c>
      <c r="F11" s="1234">
        <v>45</v>
      </c>
      <c r="G11" s="1234">
        <v>14</v>
      </c>
      <c r="H11" s="1234">
        <v>14</v>
      </c>
      <c r="I11" s="1233">
        <v>28</v>
      </c>
    </row>
    <row r="12" spans="1:9" x14ac:dyDescent="0.25">
      <c r="A12" s="1085" t="s">
        <v>83</v>
      </c>
      <c r="B12" s="1234">
        <v>1</v>
      </c>
      <c r="C12" s="1234">
        <v>1</v>
      </c>
      <c r="D12" s="1234">
        <v>940</v>
      </c>
      <c r="E12" s="1234">
        <v>7100</v>
      </c>
      <c r="F12" s="1234">
        <v>45</v>
      </c>
      <c r="G12" s="1234">
        <v>7</v>
      </c>
      <c r="H12" s="1234">
        <v>42</v>
      </c>
      <c r="I12" s="1233">
        <v>49</v>
      </c>
    </row>
    <row r="13" spans="1:9" x14ac:dyDescent="0.25">
      <c r="A13" s="1085" t="s">
        <v>84</v>
      </c>
      <c r="B13" s="1234">
        <v>27</v>
      </c>
      <c r="C13" s="1234">
        <v>27</v>
      </c>
      <c r="D13" s="1234">
        <v>4000</v>
      </c>
      <c r="E13" s="1234">
        <v>7050</v>
      </c>
      <c r="F13" s="1234">
        <v>45</v>
      </c>
      <c r="G13" s="1234">
        <v>190</v>
      </c>
      <c r="H13" s="1234">
        <v>180</v>
      </c>
      <c r="I13" s="1233">
        <v>370</v>
      </c>
    </row>
    <row r="14" spans="1:9" x14ac:dyDescent="0.25">
      <c r="A14" s="1083" t="s">
        <v>85</v>
      </c>
      <c r="B14" s="1232">
        <v>86</v>
      </c>
      <c r="C14" s="1232">
        <v>84</v>
      </c>
      <c r="D14" s="1232">
        <v>17940</v>
      </c>
      <c r="E14" s="1232">
        <v>7116</v>
      </c>
      <c r="F14" s="1232">
        <v>49</v>
      </c>
      <c r="G14" s="1232">
        <v>597</v>
      </c>
      <c r="H14" s="1232">
        <v>871</v>
      </c>
      <c r="I14" s="1231">
        <v>1468</v>
      </c>
    </row>
    <row r="15" spans="1:9" x14ac:dyDescent="0.25">
      <c r="A15" s="1079"/>
      <c r="B15" s="1230"/>
      <c r="C15" s="1230"/>
      <c r="D15" s="1230"/>
      <c r="E15" s="1230"/>
      <c r="F15" s="1230"/>
      <c r="G15" s="1230"/>
      <c r="H15" s="1230"/>
      <c r="I15" s="1229"/>
    </row>
    <row r="16" spans="1:9" x14ac:dyDescent="0.25">
      <c r="A16" s="1083" t="s">
        <v>86</v>
      </c>
      <c r="B16" s="1232" t="s">
        <v>23</v>
      </c>
      <c r="C16" s="1232" t="s">
        <v>23</v>
      </c>
      <c r="D16" s="1232" t="s">
        <v>23</v>
      </c>
      <c r="E16" s="1232" t="s">
        <v>23</v>
      </c>
      <c r="F16" s="1232" t="s">
        <v>23</v>
      </c>
      <c r="G16" s="1232" t="s">
        <v>23</v>
      </c>
      <c r="H16" s="1232" t="s">
        <v>23</v>
      </c>
      <c r="I16" s="1231" t="s">
        <v>23</v>
      </c>
    </row>
    <row r="17" spans="1:9" x14ac:dyDescent="0.25">
      <c r="A17" s="1079"/>
      <c r="B17" s="1230"/>
      <c r="C17" s="1230"/>
      <c r="D17" s="1230"/>
      <c r="E17" s="1230"/>
      <c r="F17" s="1230"/>
      <c r="G17" s="1230"/>
      <c r="H17" s="1230"/>
      <c r="I17" s="1229"/>
    </row>
    <row r="18" spans="1:9" x14ac:dyDescent="0.25">
      <c r="A18" s="1083" t="s">
        <v>87</v>
      </c>
      <c r="B18" s="1232" t="s">
        <v>23</v>
      </c>
      <c r="C18" s="1232" t="s">
        <v>23</v>
      </c>
      <c r="D18" s="1232" t="s">
        <v>23</v>
      </c>
      <c r="E18" s="1232" t="s">
        <v>23</v>
      </c>
      <c r="F18" s="1232" t="s">
        <v>23</v>
      </c>
      <c r="G18" s="1232" t="s">
        <v>23</v>
      </c>
      <c r="H18" s="1232" t="s">
        <v>23</v>
      </c>
      <c r="I18" s="1231" t="s">
        <v>23</v>
      </c>
    </row>
    <row r="19" spans="1:9" x14ac:dyDescent="0.25">
      <c r="A19" s="1085"/>
      <c r="B19" s="1234"/>
      <c r="C19" s="1234"/>
      <c r="D19" s="1234"/>
      <c r="E19" s="1234"/>
      <c r="F19" s="1234"/>
      <c r="G19" s="1234"/>
      <c r="H19" s="1234"/>
      <c r="I19" s="1233"/>
    </row>
    <row r="20" spans="1:9" x14ac:dyDescent="0.25">
      <c r="A20" s="1085" t="s">
        <v>160</v>
      </c>
      <c r="B20" s="1234" t="s">
        <v>23</v>
      </c>
      <c r="C20" s="1234" t="s">
        <v>23</v>
      </c>
      <c r="D20" s="1234" t="s">
        <v>23</v>
      </c>
      <c r="E20" s="1234" t="s">
        <v>23</v>
      </c>
      <c r="F20" s="1234" t="s">
        <v>23</v>
      </c>
      <c r="G20" s="1234" t="s">
        <v>23</v>
      </c>
      <c r="H20" s="1234" t="s">
        <v>23</v>
      </c>
      <c r="I20" s="1233" t="s">
        <v>23</v>
      </c>
    </row>
    <row r="21" spans="1:9" x14ac:dyDescent="0.25">
      <c r="A21" s="1085" t="s">
        <v>89</v>
      </c>
      <c r="B21" s="1234" t="s">
        <v>23</v>
      </c>
      <c r="C21" s="1234" t="s">
        <v>23</v>
      </c>
      <c r="D21" s="1234" t="s">
        <v>23</v>
      </c>
      <c r="E21" s="1234" t="s">
        <v>23</v>
      </c>
      <c r="F21" s="1234" t="s">
        <v>23</v>
      </c>
      <c r="G21" s="1234" t="s">
        <v>23</v>
      </c>
      <c r="H21" s="1234" t="s">
        <v>23</v>
      </c>
      <c r="I21" s="1233" t="s">
        <v>23</v>
      </c>
    </row>
    <row r="22" spans="1:9" x14ac:dyDescent="0.25">
      <c r="A22" s="1085" t="s">
        <v>90</v>
      </c>
      <c r="B22" s="1234" t="s">
        <v>23</v>
      </c>
      <c r="C22" s="1235" t="s">
        <v>23</v>
      </c>
      <c r="D22" s="1234">
        <v>210</v>
      </c>
      <c r="E22" s="1234" t="s">
        <v>23</v>
      </c>
      <c r="F22" s="1235">
        <v>14</v>
      </c>
      <c r="G22" s="1235" t="s">
        <v>23</v>
      </c>
      <c r="H22" s="1235">
        <v>3</v>
      </c>
      <c r="I22" s="1233">
        <v>3</v>
      </c>
    </row>
    <row r="23" spans="1:9" x14ac:dyDescent="0.25">
      <c r="A23" s="1083" t="s">
        <v>91</v>
      </c>
      <c r="B23" s="1232" t="s">
        <v>23</v>
      </c>
      <c r="C23" s="1232" t="s">
        <v>23</v>
      </c>
      <c r="D23" s="1232">
        <v>210</v>
      </c>
      <c r="E23" s="1232" t="s">
        <v>23</v>
      </c>
      <c r="F23" s="1232">
        <v>14</v>
      </c>
      <c r="G23" s="1232" t="s">
        <v>23</v>
      </c>
      <c r="H23" s="1232">
        <v>3</v>
      </c>
      <c r="I23" s="1231">
        <v>3</v>
      </c>
    </row>
    <row r="24" spans="1:9" x14ac:dyDescent="0.25">
      <c r="A24" s="1079"/>
      <c r="B24" s="1230"/>
      <c r="C24" s="1230"/>
      <c r="D24" s="1230"/>
      <c r="E24" s="1230"/>
      <c r="F24" s="1230"/>
      <c r="G24" s="1230"/>
      <c r="H24" s="1230"/>
      <c r="I24" s="1229"/>
    </row>
    <row r="25" spans="1:9" x14ac:dyDescent="0.25">
      <c r="A25" s="1083" t="s">
        <v>92</v>
      </c>
      <c r="B25" s="1232" t="s">
        <v>23</v>
      </c>
      <c r="C25" s="1232" t="s">
        <v>23</v>
      </c>
      <c r="D25" s="1232" t="s">
        <v>23</v>
      </c>
      <c r="E25" s="1232" t="s">
        <v>23</v>
      </c>
      <c r="F25" s="1232" t="s">
        <v>23</v>
      </c>
      <c r="G25" s="1232" t="s">
        <v>23</v>
      </c>
      <c r="H25" s="1232" t="s">
        <v>23</v>
      </c>
      <c r="I25" s="1231" t="s">
        <v>23</v>
      </c>
    </row>
    <row r="26" spans="1:9" x14ac:dyDescent="0.25">
      <c r="A26" s="1079"/>
      <c r="B26" s="1230"/>
      <c r="C26" s="1230"/>
      <c r="D26" s="1230"/>
      <c r="E26" s="1230"/>
      <c r="F26" s="1230"/>
      <c r="G26" s="1230"/>
      <c r="H26" s="1230"/>
      <c r="I26" s="1229"/>
    </row>
    <row r="27" spans="1:9" x14ac:dyDescent="0.25">
      <c r="A27" s="1083" t="s">
        <v>93</v>
      </c>
      <c r="B27" s="1232" t="s">
        <v>23</v>
      </c>
      <c r="C27" s="1232" t="s">
        <v>23</v>
      </c>
      <c r="D27" s="1232" t="s">
        <v>23</v>
      </c>
      <c r="E27" s="1232" t="s">
        <v>23</v>
      </c>
      <c r="F27" s="1232" t="s">
        <v>23</v>
      </c>
      <c r="G27" s="1232" t="s">
        <v>23</v>
      </c>
      <c r="H27" s="1232" t="s">
        <v>23</v>
      </c>
      <c r="I27" s="1231" t="s">
        <v>23</v>
      </c>
    </row>
    <row r="28" spans="1:9" x14ac:dyDescent="0.25">
      <c r="A28" s="1085"/>
      <c r="B28" s="1234"/>
      <c r="C28" s="1234"/>
      <c r="D28" s="1234"/>
      <c r="E28" s="1234"/>
      <c r="F28" s="1234"/>
      <c r="G28" s="1234"/>
      <c r="H28" s="1234"/>
      <c r="I28" s="1233"/>
    </row>
    <row r="29" spans="1:9" x14ac:dyDescent="0.25">
      <c r="A29" s="1085" t="s">
        <v>94</v>
      </c>
      <c r="B29" s="1235" t="s">
        <v>23</v>
      </c>
      <c r="C29" s="1235" t="s">
        <v>23</v>
      </c>
      <c r="D29" s="1235" t="s">
        <v>23</v>
      </c>
      <c r="E29" s="1235" t="s">
        <v>23</v>
      </c>
      <c r="F29" s="1235" t="s">
        <v>23</v>
      </c>
      <c r="G29" s="1235" t="s">
        <v>23</v>
      </c>
      <c r="H29" s="1235" t="s">
        <v>23</v>
      </c>
      <c r="I29" s="1236" t="s">
        <v>23</v>
      </c>
    </row>
    <row r="30" spans="1:9" x14ac:dyDescent="0.25">
      <c r="A30" s="1085" t="s">
        <v>95</v>
      </c>
      <c r="B30" s="1235" t="s">
        <v>23</v>
      </c>
      <c r="C30" s="1235" t="s">
        <v>23</v>
      </c>
      <c r="D30" s="1235" t="s">
        <v>23</v>
      </c>
      <c r="E30" s="1235" t="s">
        <v>23</v>
      </c>
      <c r="F30" s="1235" t="s">
        <v>23</v>
      </c>
      <c r="G30" s="1235" t="s">
        <v>23</v>
      </c>
      <c r="H30" s="1235" t="s">
        <v>23</v>
      </c>
      <c r="I30" s="1236" t="s">
        <v>23</v>
      </c>
    </row>
    <row r="31" spans="1:9" x14ac:dyDescent="0.25">
      <c r="A31" s="1085" t="s">
        <v>96</v>
      </c>
      <c r="B31" s="1235" t="s">
        <v>23</v>
      </c>
      <c r="C31" s="1235" t="s">
        <v>23</v>
      </c>
      <c r="D31" s="1235" t="s">
        <v>23</v>
      </c>
      <c r="E31" s="1235" t="s">
        <v>23</v>
      </c>
      <c r="F31" s="1235" t="s">
        <v>23</v>
      </c>
      <c r="G31" s="1235" t="s">
        <v>23</v>
      </c>
      <c r="H31" s="1235" t="s">
        <v>23</v>
      </c>
      <c r="I31" s="1236" t="s">
        <v>23</v>
      </c>
    </row>
    <row r="32" spans="1:9" x14ac:dyDescent="0.25">
      <c r="A32" s="1083" t="s">
        <v>97</v>
      </c>
      <c r="B32" s="1232" t="s">
        <v>23</v>
      </c>
      <c r="C32" s="1232" t="s">
        <v>23</v>
      </c>
      <c r="D32" s="1232" t="s">
        <v>23</v>
      </c>
      <c r="E32" s="1232" t="s">
        <v>23</v>
      </c>
      <c r="F32" s="1232" t="s">
        <v>23</v>
      </c>
      <c r="G32" s="1232" t="s">
        <v>23</v>
      </c>
      <c r="H32" s="1232" t="s">
        <v>23</v>
      </c>
      <c r="I32" s="1231" t="s">
        <v>23</v>
      </c>
    </row>
    <row r="33" spans="1:9" x14ac:dyDescent="0.25">
      <c r="A33" s="1085"/>
      <c r="B33" s="1234"/>
      <c r="C33" s="1234"/>
      <c r="D33" s="1234"/>
      <c r="E33" s="1234"/>
      <c r="F33" s="1234"/>
      <c r="G33" s="1234"/>
      <c r="H33" s="1234"/>
      <c r="I33" s="1233"/>
    </row>
    <row r="34" spans="1:9" x14ac:dyDescent="0.25">
      <c r="A34" s="1085" t="s">
        <v>98</v>
      </c>
      <c r="B34" s="1237">
        <v>2</v>
      </c>
      <c r="C34" s="1237">
        <v>2</v>
      </c>
      <c r="D34" s="1234" t="s">
        <v>23</v>
      </c>
      <c r="E34" s="1237">
        <v>35300</v>
      </c>
      <c r="F34" s="1237" t="s">
        <v>23</v>
      </c>
      <c r="G34" s="1237">
        <v>71</v>
      </c>
      <c r="H34" s="1237" t="s">
        <v>23</v>
      </c>
      <c r="I34" s="1238">
        <v>71</v>
      </c>
    </row>
    <row r="35" spans="1:9" x14ac:dyDescent="0.25">
      <c r="A35" s="1085" t="s">
        <v>99</v>
      </c>
      <c r="B35" s="1237" t="s">
        <v>23</v>
      </c>
      <c r="C35" s="1237" t="s">
        <v>23</v>
      </c>
      <c r="D35" s="1237" t="s">
        <v>23</v>
      </c>
      <c r="E35" s="1237" t="s">
        <v>23</v>
      </c>
      <c r="F35" s="1237" t="s">
        <v>23</v>
      </c>
      <c r="G35" s="1237" t="s">
        <v>23</v>
      </c>
      <c r="H35" s="1237" t="s">
        <v>23</v>
      </c>
      <c r="I35" s="1238" t="s">
        <v>23</v>
      </c>
    </row>
    <row r="36" spans="1:9" x14ac:dyDescent="0.25">
      <c r="A36" s="1085" t="s">
        <v>100</v>
      </c>
      <c r="B36" s="1237" t="s">
        <v>23</v>
      </c>
      <c r="C36" s="1237" t="s">
        <v>23</v>
      </c>
      <c r="D36" s="1237" t="s">
        <v>23</v>
      </c>
      <c r="E36" s="1237" t="s">
        <v>23</v>
      </c>
      <c r="F36" s="1237" t="s">
        <v>23</v>
      </c>
      <c r="G36" s="1237" t="s">
        <v>23</v>
      </c>
      <c r="H36" s="1237" t="s">
        <v>23</v>
      </c>
      <c r="I36" s="1238" t="s">
        <v>23</v>
      </c>
    </row>
    <row r="37" spans="1:9" x14ac:dyDescent="0.25">
      <c r="A37" s="1085" t="s">
        <v>101</v>
      </c>
      <c r="B37" s="1237">
        <v>2186</v>
      </c>
      <c r="C37" s="1237">
        <v>2002</v>
      </c>
      <c r="D37" s="1234" t="s">
        <v>23</v>
      </c>
      <c r="E37" s="1237">
        <v>20200</v>
      </c>
      <c r="F37" s="1237" t="s">
        <v>23</v>
      </c>
      <c r="G37" s="1237">
        <v>40440</v>
      </c>
      <c r="H37" s="1237" t="s">
        <v>23</v>
      </c>
      <c r="I37" s="1233">
        <v>40440</v>
      </c>
    </row>
    <row r="38" spans="1:9" x14ac:dyDescent="0.25">
      <c r="A38" s="1083" t="s">
        <v>102</v>
      </c>
      <c r="B38" s="1232">
        <v>2188</v>
      </c>
      <c r="C38" s="1232">
        <v>2004</v>
      </c>
      <c r="D38" s="1232" t="s">
        <v>23</v>
      </c>
      <c r="E38" s="1232">
        <v>20215</v>
      </c>
      <c r="F38" s="1232" t="s">
        <v>23</v>
      </c>
      <c r="G38" s="1232">
        <v>40511</v>
      </c>
      <c r="H38" s="1232" t="s">
        <v>23</v>
      </c>
      <c r="I38" s="1231">
        <v>40511</v>
      </c>
    </row>
    <row r="39" spans="1:9" x14ac:dyDescent="0.25">
      <c r="A39" s="1079"/>
      <c r="B39" s="1230"/>
      <c r="C39" s="1230"/>
      <c r="D39" s="1230"/>
      <c r="E39" s="1230"/>
      <c r="F39" s="1230"/>
      <c r="G39" s="1230"/>
      <c r="H39" s="1230"/>
      <c r="I39" s="1229"/>
    </row>
    <row r="40" spans="1:9" x14ac:dyDescent="0.25">
      <c r="A40" s="1083" t="s">
        <v>103</v>
      </c>
      <c r="B40" s="1232">
        <v>1677</v>
      </c>
      <c r="C40" s="1232">
        <v>1398</v>
      </c>
      <c r="D40" s="1232" t="s">
        <v>23</v>
      </c>
      <c r="E40" s="1232">
        <v>6431</v>
      </c>
      <c r="F40" s="1232" t="s">
        <v>23</v>
      </c>
      <c r="G40" s="1232">
        <v>8990</v>
      </c>
      <c r="H40" s="1232" t="s">
        <v>23</v>
      </c>
      <c r="I40" s="1231">
        <v>8990</v>
      </c>
    </row>
    <row r="41" spans="1:9" x14ac:dyDescent="0.25">
      <c r="A41" s="1085"/>
      <c r="B41" s="1234"/>
      <c r="C41" s="1234"/>
      <c r="D41" s="1234"/>
      <c r="E41" s="1234"/>
      <c r="F41" s="1234"/>
      <c r="G41" s="1234"/>
      <c r="H41" s="1234"/>
      <c r="I41" s="1233"/>
    </row>
    <row r="42" spans="1:9" x14ac:dyDescent="0.25">
      <c r="A42" s="1085" t="s">
        <v>161</v>
      </c>
      <c r="B42" s="1234" t="s">
        <v>23</v>
      </c>
      <c r="C42" s="1234" t="s">
        <v>23</v>
      </c>
      <c r="D42" s="1234">
        <v>509</v>
      </c>
      <c r="E42" s="1234" t="s">
        <v>23</v>
      </c>
      <c r="F42" s="1234" t="s">
        <v>23</v>
      </c>
      <c r="G42" s="1234" t="s">
        <v>23</v>
      </c>
      <c r="H42" s="1234" t="s">
        <v>23</v>
      </c>
      <c r="I42" s="1233" t="s">
        <v>23</v>
      </c>
    </row>
    <row r="43" spans="1:9" x14ac:dyDescent="0.25">
      <c r="A43" s="1085" t="s">
        <v>105</v>
      </c>
      <c r="B43" s="1234" t="s">
        <v>23</v>
      </c>
      <c r="C43" s="1234" t="s">
        <v>23</v>
      </c>
      <c r="D43" s="1234" t="s">
        <v>23</v>
      </c>
      <c r="E43" s="1234" t="s">
        <v>23</v>
      </c>
      <c r="F43" s="1234" t="s">
        <v>23</v>
      </c>
      <c r="G43" s="1234" t="s">
        <v>23</v>
      </c>
      <c r="H43" s="1234" t="s">
        <v>23</v>
      </c>
      <c r="I43" s="1233" t="s">
        <v>23</v>
      </c>
    </row>
    <row r="44" spans="1:9" ht="14.25" customHeight="1" x14ac:dyDescent="0.25">
      <c r="A44" s="1085" t="s">
        <v>106</v>
      </c>
      <c r="B44" s="1234" t="s">
        <v>23</v>
      </c>
      <c r="C44" s="1234" t="s">
        <v>23</v>
      </c>
      <c r="D44" s="1234" t="s">
        <v>23</v>
      </c>
      <c r="E44" s="1234" t="s">
        <v>23</v>
      </c>
      <c r="F44" s="1234" t="s">
        <v>23</v>
      </c>
      <c r="G44" s="1234" t="s">
        <v>23</v>
      </c>
      <c r="H44" s="1234" t="s">
        <v>23</v>
      </c>
      <c r="I44" s="1233" t="s">
        <v>23</v>
      </c>
    </row>
    <row r="45" spans="1:9" x14ac:dyDescent="0.25">
      <c r="A45" s="1085" t="s">
        <v>107</v>
      </c>
      <c r="B45" s="1234" t="s">
        <v>23</v>
      </c>
      <c r="C45" s="1234" t="s">
        <v>23</v>
      </c>
      <c r="D45" s="1234" t="s">
        <v>23</v>
      </c>
      <c r="E45" s="1234" t="s">
        <v>23</v>
      </c>
      <c r="F45" s="1234" t="s">
        <v>23</v>
      </c>
      <c r="G45" s="1234" t="s">
        <v>23</v>
      </c>
      <c r="H45" s="1234" t="s">
        <v>23</v>
      </c>
      <c r="I45" s="1233" t="s">
        <v>23</v>
      </c>
    </row>
    <row r="46" spans="1:9" x14ac:dyDescent="0.25">
      <c r="A46" s="1085" t="s">
        <v>108</v>
      </c>
      <c r="B46" s="1234">
        <v>3</v>
      </c>
      <c r="C46" s="1234" t="s">
        <v>23</v>
      </c>
      <c r="D46" s="1234">
        <v>600</v>
      </c>
      <c r="E46" s="1234" t="s">
        <v>23</v>
      </c>
      <c r="F46" s="1234" t="s">
        <v>23</v>
      </c>
      <c r="G46" s="1234" t="s">
        <v>23</v>
      </c>
      <c r="H46" s="1234" t="s">
        <v>23</v>
      </c>
      <c r="I46" s="1233" t="s">
        <v>23</v>
      </c>
    </row>
    <row r="47" spans="1:9" x14ac:dyDescent="0.25">
      <c r="A47" s="1085" t="s">
        <v>109</v>
      </c>
      <c r="B47" s="1234" t="s">
        <v>23</v>
      </c>
      <c r="C47" s="1234" t="s">
        <v>23</v>
      </c>
      <c r="D47" s="1234" t="s">
        <v>23</v>
      </c>
      <c r="E47" s="1234" t="s">
        <v>23</v>
      </c>
      <c r="F47" s="1234" t="s">
        <v>23</v>
      </c>
      <c r="G47" s="1234" t="s">
        <v>23</v>
      </c>
      <c r="H47" s="1234" t="s">
        <v>23</v>
      </c>
      <c r="I47" s="1233" t="s">
        <v>23</v>
      </c>
    </row>
    <row r="48" spans="1:9" x14ac:dyDescent="0.25">
      <c r="A48" s="1085" t="s">
        <v>110</v>
      </c>
      <c r="B48" s="1234" t="s">
        <v>23</v>
      </c>
      <c r="C48" s="1234" t="s">
        <v>23</v>
      </c>
      <c r="D48" s="1234" t="s">
        <v>23</v>
      </c>
      <c r="E48" s="1234" t="s">
        <v>23</v>
      </c>
      <c r="F48" s="1234" t="s">
        <v>23</v>
      </c>
      <c r="G48" s="1234" t="s">
        <v>23</v>
      </c>
      <c r="H48" s="1234" t="s">
        <v>23</v>
      </c>
      <c r="I48" s="1233" t="s">
        <v>23</v>
      </c>
    </row>
    <row r="49" spans="1:9" x14ac:dyDescent="0.25">
      <c r="A49" s="1085" t="s">
        <v>111</v>
      </c>
      <c r="B49" s="1234" t="s">
        <v>23</v>
      </c>
      <c r="C49" s="1234" t="s">
        <v>23</v>
      </c>
      <c r="D49" s="1234" t="s">
        <v>23</v>
      </c>
      <c r="E49" s="1234" t="s">
        <v>23</v>
      </c>
      <c r="F49" s="1234" t="s">
        <v>23</v>
      </c>
      <c r="G49" s="1234" t="s">
        <v>23</v>
      </c>
      <c r="H49" s="1234" t="s">
        <v>23</v>
      </c>
      <c r="I49" s="1233" t="s">
        <v>23</v>
      </c>
    </row>
    <row r="50" spans="1:9" x14ac:dyDescent="0.25">
      <c r="A50" s="1085" t="s">
        <v>112</v>
      </c>
      <c r="B50" s="1234" t="s">
        <v>23</v>
      </c>
      <c r="C50" s="1234" t="s">
        <v>23</v>
      </c>
      <c r="D50" s="1234" t="s">
        <v>23</v>
      </c>
      <c r="E50" s="1234" t="s">
        <v>23</v>
      </c>
      <c r="F50" s="1234" t="s">
        <v>23</v>
      </c>
      <c r="G50" s="1234" t="s">
        <v>23</v>
      </c>
      <c r="H50" s="1234" t="s">
        <v>23</v>
      </c>
      <c r="I50" s="1233" t="s">
        <v>23</v>
      </c>
    </row>
    <row r="51" spans="1:9" x14ac:dyDescent="0.25">
      <c r="A51" s="1083" t="s">
        <v>113</v>
      </c>
      <c r="B51" s="1232">
        <v>3</v>
      </c>
      <c r="C51" s="1232" t="s">
        <v>23</v>
      </c>
      <c r="D51" s="1232">
        <v>1109</v>
      </c>
      <c r="E51" s="1232" t="s">
        <v>23</v>
      </c>
      <c r="F51" s="1232" t="s">
        <v>23</v>
      </c>
      <c r="G51" s="1232" t="s">
        <v>23</v>
      </c>
      <c r="H51" s="1232" t="s">
        <v>23</v>
      </c>
      <c r="I51" s="1231" t="s">
        <v>23</v>
      </c>
    </row>
    <row r="52" spans="1:9" x14ac:dyDescent="0.25">
      <c r="A52" s="1079"/>
      <c r="B52" s="1230"/>
      <c r="C52" s="1230"/>
      <c r="D52" s="1230"/>
      <c r="E52" s="1230"/>
      <c r="F52" s="1230"/>
      <c r="G52" s="1230"/>
      <c r="H52" s="1230"/>
      <c r="I52" s="1229"/>
    </row>
    <row r="53" spans="1:9" x14ac:dyDescent="0.25">
      <c r="A53" s="1083" t="s">
        <v>114</v>
      </c>
      <c r="B53" s="1232" t="s">
        <v>23</v>
      </c>
      <c r="C53" s="1232" t="s">
        <v>23</v>
      </c>
      <c r="D53" s="1232" t="s">
        <v>23</v>
      </c>
      <c r="E53" s="1232" t="s">
        <v>23</v>
      </c>
      <c r="F53" s="1232" t="s">
        <v>23</v>
      </c>
      <c r="G53" s="1232" t="s">
        <v>23</v>
      </c>
      <c r="H53" s="1232" t="s">
        <v>23</v>
      </c>
      <c r="I53" s="1231" t="s">
        <v>23</v>
      </c>
    </row>
    <row r="54" spans="1:9" x14ac:dyDescent="0.25">
      <c r="A54" s="1085"/>
      <c r="B54" s="1234"/>
      <c r="C54" s="1234"/>
      <c r="D54" s="1234"/>
      <c r="E54" s="1234"/>
      <c r="F54" s="1234"/>
      <c r="G54" s="1234"/>
      <c r="H54" s="1234"/>
      <c r="I54" s="1233"/>
    </row>
    <row r="55" spans="1:9" x14ac:dyDescent="0.25">
      <c r="A55" s="1085" t="s">
        <v>115</v>
      </c>
      <c r="B55" s="1234" t="s">
        <v>23</v>
      </c>
      <c r="C55" s="1234" t="s">
        <v>23</v>
      </c>
      <c r="D55" s="1234" t="s">
        <v>23</v>
      </c>
      <c r="E55" s="1234" t="s">
        <v>23</v>
      </c>
      <c r="F55" s="1234" t="s">
        <v>23</v>
      </c>
      <c r="G55" s="1234" t="s">
        <v>23</v>
      </c>
      <c r="H55" s="1234" t="s">
        <v>23</v>
      </c>
      <c r="I55" s="1233" t="s">
        <v>23</v>
      </c>
    </row>
    <row r="56" spans="1:9" x14ac:dyDescent="0.25">
      <c r="A56" s="1085" t="s">
        <v>116</v>
      </c>
      <c r="B56" s="1234" t="s">
        <v>23</v>
      </c>
      <c r="C56" s="1234" t="s">
        <v>23</v>
      </c>
      <c r="D56" s="1234" t="s">
        <v>23</v>
      </c>
      <c r="E56" s="1234" t="s">
        <v>23</v>
      </c>
      <c r="F56" s="1234" t="s">
        <v>23</v>
      </c>
      <c r="G56" s="1234" t="s">
        <v>23</v>
      </c>
      <c r="H56" s="1234" t="s">
        <v>23</v>
      </c>
      <c r="I56" s="1233" t="s">
        <v>23</v>
      </c>
    </row>
    <row r="57" spans="1:9" x14ac:dyDescent="0.25">
      <c r="A57" s="1085" t="s">
        <v>117</v>
      </c>
      <c r="B57" s="1234" t="s">
        <v>23</v>
      </c>
      <c r="C57" s="1234" t="s">
        <v>23</v>
      </c>
      <c r="D57" s="1234" t="s">
        <v>23</v>
      </c>
      <c r="E57" s="1234" t="s">
        <v>23</v>
      </c>
      <c r="F57" s="1234" t="s">
        <v>23</v>
      </c>
      <c r="G57" s="1234" t="s">
        <v>23</v>
      </c>
      <c r="H57" s="1234" t="s">
        <v>23</v>
      </c>
      <c r="I57" s="1233" t="s">
        <v>23</v>
      </c>
    </row>
    <row r="58" spans="1:9" x14ac:dyDescent="0.25">
      <c r="A58" s="1085" t="s">
        <v>118</v>
      </c>
      <c r="B58" s="1234" t="s">
        <v>23</v>
      </c>
      <c r="C58" s="1234" t="s">
        <v>23</v>
      </c>
      <c r="D58" s="1234" t="s">
        <v>23</v>
      </c>
      <c r="E58" s="1234" t="s">
        <v>23</v>
      </c>
      <c r="F58" s="1234" t="s">
        <v>23</v>
      </c>
      <c r="G58" s="1234" t="s">
        <v>23</v>
      </c>
      <c r="H58" s="1234" t="s">
        <v>23</v>
      </c>
      <c r="I58" s="1233" t="s">
        <v>23</v>
      </c>
    </row>
    <row r="59" spans="1:9" x14ac:dyDescent="0.25">
      <c r="A59" s="1085" t="s">
        <v>119</v>
      </c>
      <c r="B59" s="1234" t="s">
        <v>23</v>
      </c>
      <c r="C59" s="1234" t="s">
        <v>23</v>
      </c>
      <c r="D59" s="1234" t="s">
        <v>23</v>
      </c>
      <c r="E59" s="1234" t="s">
        <v>23</v>
      </c>
      <c r="F59" s="1234" t="s">
        <v>23</v>
      </c>
      <c r="G59" s="1234" t="s">
        <v>23</v>
      </c>
      <c r="H59" s="1234" t="s">
        <v>23</v>
      </c>
      <c r="I59" s="1233" t="s">
        <v>23</v>
      </c>
    </row>
    <row r="60" spans="1:9" x14ac:dyDescent="0.25">
      <c r="A60" s="1083" t="s">
        <v>176</v>
      </c>
      <c r="B60" s="1232" t="s">
        <v>23</v>
      </c>
      <c r="C60" s="1232" t="s">
        <v>23</v>
      </c>
      <c r="D60" s="1232" t="s">
        <v>23</v>
      </c>
      <c r="E60" s="1232" t="s">
        <v>23</v>
      </c>
      <c r="F60" s="1232" t="s">
        <v>23</v>
      </c>
      <c r="G60" s="1232" t="s">
        <v>23</v>
      </c>
      <c r="H60" s="1232" t="s">
        <v>23</v>
      </c>
      <c r="I60" s="1231" t="s">
        <v>23</v>
      </c>
    </row>
    <row r="61" spans="1:9" x14ac:dyDescent="0.25">
      <c r="A61" s="1085"/>
      <c r="B61" s="1234"/>
      <c r="C61" s="1234"/>
      <c r="D61" s="1234"/>
      <c r="E61" s="1234"/>
      <c r="F61" s="1234"/>
      <c r="G61" s="1234"/>
      <c r="H61" s="1234"/>
      <c r="I61" s="1233"/>
    </row>
    <row r="62" spans="1:9" x14ac:dyDescent="0.25">
      <c r="A62" s="1085" t="s">
        <v>121</v>
      </c>
      <c r="B62" s="1237">
        <v>11182</v>
      </c>
      <c r="C62" s="1237">
        <v>10276</v>
      </c>
      <c r="D62" s="1234" t="s">
        <v>23</v>
      </c>
      <c r="E62" s="1237">
        <v>23118</v>
      </c>
      <c r="F62" s="1237" t="s">
        <v>23</v>
      </c>
      <c r="G62" s="1237">
        <v>237564</v>
      </c>
      <c r="H62" s="1237" t="s">
        <v>23</v>
      </c>
      <c r="I62" s="1233">
        <v>237564</v>
      </c>
    </row>
    <row r="63" spans="1:9" x14ac:dyDescent="0.25">
      <c r="A63" s="1085" t="s">
        <v>122</v>
      </c>
      <c r="B63" s="1237">
        <v>6388</v>
      </c>
      <c r="C63" s="1237">
        <v>5031</v>
      </c>
      <c r="D63" s="1234" t="s">
        <v>23</v>
      </c>
      <c r="E63" s="1237">
        <v>23240</v>
      </c>
      <c r="F63" s="1237" t="s">
        <v>23</v>
      </c>
      <c r="G63" s="1237">
        <v>116918</v>
      </c>
      <c r="H63" s="1237" t="s">
        <v>23</v>
      </c>
      <c r="I63" s="1233">
        <v>116918</v>
      </c>
    </row>
    <row r="64" spans="1:9" x14ac:dyDescent="0.25">
      <c r="A64" s="1085" t="s">
        <v>123</v>
      </c>
      <c r="B64" s="1235">
        <v>52774</v>
      </c>
      <c r="C64" s="1235">
        <v>47966</v>
      </c>
      <c r="D64" s="1235" t="s">
        <v>23</v>
      </c>
      <c r="E64" s="1235">
        <v>25448</v>
      </c>
      <c r="F64" s="1235" t="s">
        <v>23</v>
      </c>
      <c r="G64" s="1235">
        <v>1220627</v>
      </c>
      <c r="H64" s="1235" t="s">
        <v>23</v>
      </c>
      <c r="I64" s="1236">
        <v>1220627</v>
      </c>
    </row>
    <row r="65" spans="1:9" x14ac:dyDescent="0.25">
      <c r="A65" s="1083" t="s">
        <v>124</v>
      </c>
      <c r="B65" s="1232">
        <v>70344</v>
      </c>
      <c r="C65" s="1232">
        <v>63273</v>
      </c>
      <c r="D65" s="1232" t="s">
        <v>23</v>
      </c>
      <c r="E65" s="1232">
        <v>24894</v>
      </c>
      <c r="F65" s="1232" t="s">
        <v>23</v>
      </c>
      <c r="G65" s="1232">
        <v>1575109</v>
      </c>
      <c r="H65" s="1232" t="s">
        <v>23</v>
      </c>
      <c r="I65" s="1231">
        <v>1575109</v>
      </c>
    </row>
    <row r="66" spans="1:9" x14ac:dyDescent="0.25">
      <c r="A66" s="1079"/>
      <c r="B66" s="1230"/>
      <c r="C66" s="1230"/>
      <c r="D66" s="1230"/>
      <c r="E66" s="1230"/>
      <c r="F66" s="1230"/>
      <c r="G66" s="1230"/>
      <c r="H66" s="1230"/>
      <c r="I66" s="1229"/>
    </row>
    <row r="67" spans="1:9" x14ac:dyDescent="0.25">
      <c r="A67" s="1083" t="s">
        <v>125</v>
      </c>
      <c r="B67" s="1232">
        <v>7161</v>
      </c>
      <c r="C67" s="1232">
        <v>7045</v>
      </c>
      <c r="D67" s="1232" t="s">
        <v>23</v>
      </c>
      <c r="E67" s="1232">
        <v>17536</v>
      </c>
      <c r="F67" s="1232" t="s">
        <v>23</v>
      </c>
      <c r="G67" s="1232">
        <v>123541</v>
      </c>
      <c r="H67" s="1232" t="s">
        <v>23</v>
      </c>
      <c r="I67" s="1231">
        <v>123541</v>
      </c>
    </row>
    <row r="68" spans="1:9" x14ac:dyDescent="0.25">
      <c r="A68" s="1085"/>
      <c r="B68" s="1234"/>
      <c r="C68" s="1234"/>
      <c r="D68" s="1234"/>
      <c r="E68" s="1234"/>
      <c r="F68" s="1234"/>
      <c r="G68" s="1234"/>
      <c r="H68" s="1234"/>
      <c r="I68" s="1233"/>
    </row>
    <row r="69" spans="1:9" x14ac:dyDescent="0.25">
      <c r="A69" s="1085" t="s">
        <v>126</v>
      </c>
      <c r="B69" s="1235">
        <v>45</v>
      </c>
      <c r="C69" s="1234">
        <v>43</v>
      </c>
      <c r="D69" s="1234" t="s">
        <v>23</v>
      </c>
      <c r="E69" s="1235">
        <v>23535</v>
      </c>
      <c r="F69" s="1234" t="s">
        <v>23</v>
      </c>
      <c r="G69" s="1234">
        <v>1012</v>
      </c>
      <c r="H69" s="1234" t="s">
        <v>23</v>
      </c>
      <c r="I69" s="1233">
        <v>1012</v>
      </c>
    </row>
    <row r="70" spans="1:9" x14ac:dyDescent="0.25">
      <c r="A70" s="1085" t="s">
        <v>127</v>
      </c>
      <c r="B70" s="1235">
        <v>6</v>
      </c>
      <c r="C70" s="1234">
        <v>6</v>
      </c>
      <c r="D70" s="1234" t="s">
        <v>23</v>
      </c>
      <c r="E70" s="1235">
        <v>14670</v>
      </c>
      <c r="F70" s="1234" t="s">
        <v>23</v>
      </c>
      <c r="G70" s="1234">
        <v>89</v>
      </c>
      <c r="H70" s="1234" t="s">
        <v>23</v>
      </c>
      <c r="I70" s="1233">
        <v>89</v>
      </c>
    </row>
    <row r="71" spans="1:9" x14ac:dyDescent="0.25">
      <c r="A71" s="1083" t="s">
        <v>128</v>
      </c>
      <c r="B71" s="1232">
        <v>51</v>
      </c>
      <c r="C71" s="1232">
        <v>49</v>
      </c>
      <c r="D71" s="1232" t="s">
        <v>23</v>
      </c>
      <c r="E71" s="1232">
        <v>22449</v>
      </c>
      <c r="F71" s="1232" t="s">
        <v>23</v>
      </c>
      <c r="G71" s="1232">
        <v>1101</v>
      </c>
      <c r="H71" s="1232" t="s">
        <v>23</v>
      </c>
      <c r="I71" s="1231">
        <v>1101</v>
      </c>
    </row>
    <row r="72" spans="1:9" x14ac:dyDescent="0.25">
      <c r="A72" s="1085"/>
      <c r="B72" s="1234"/>
      <c r="C72" s="1234"/>
      <c r="D72" s="1234"/>
      <c r="E72" s="1234"/>
      <c r="F72" s="1234"/>
      <c r="G72" s="1234"/>
      <c r="H72" s="1234"/>
      <c r="I72" s="1233"/>
    </row>
    <row r="73" spans="1:9" x14ac:dyDescent="0.25">
      <c r="A73" s="1085" t="s">
        <v>129</v>
      </c>
      <c r="B73" s="1235">
        <v>4761</v>
      </c>
      <c r="C73" s="1234">
        <v>4418</v>
      </c>
      <c r="D73" s="1234" t="s">
        <v>23</v>
      </c>
      <c r="E73" s="1235">
        <v>23264</v>
      </c>
      <c r="F73" s="1234" t="s">
        <v>23</v>
      </c>
      <c r="G73" s="1234">
        <v>102781</v>
      </c>
      <c r="H73" s="1234" t="s">
        <v>23</v>
      </c>
      <c r="I73" s="1233">
        <v>102781</v>
      </c>
    </row>
    <row r="74" spans="1:9" x14ac:dyDescent="0.25">
      <c r="A74" s="1085" t="s">
        <v>130</v>
      </c>
      <c r="B74" s="1235">
        <v>2182</v>
      </c>
      <c r="C74" s="1234">
        <v>2182</v>
      </c>
      <c r="D74" s="1234" t="s">
        <v>23</v>
      </c>
      <c r="E74" s="1235">
        <v>17036</v>
      </c>
      <c r="F74" s="1234" t="s">
        <v>23</v>
      </c>
      <c r="G74" s="1234">
        <v>37173</v>
      </c>
      <c r="H74" s="1234" t="s">
        <v>23</v>
      </c>
      <c r="I74" s="1233">
        <v>37173</v>
      </c>
    </row>
    <row r="75" spans="1:9" x14ac:dyDescent="0.25">
      <c r="A75" s="1085" t="s">
        <v>131</v>
      </c>
      <c r="B75" s="1234">
        <v>11660</v>
      </c>
      <c r="C75" s="1234">
        <v>11386</v>
      </c>
      <c r="D75" s="1234" t="s">
        <v>23</v>
      </c>
      <c r="E75" s="1234">
        <v>29231</v>
      </c>
      <c r="F75" s="1234" t="s">
        <v>23</v>
      </c>
      <c r="G75" s="1234">
        <v>332823</v>
      </c>
      <c r="H75" s="1234" t="s">
        <v>23</v>
      </c>
      <c r="I75" s="1233">
        <v>332823</v>
      </c>
    </row>
    <row r="76" spans="1:9" x14ac:dyDescent="0.25">
      <c r="A76" s="1085" t="s">
        <v>132</v>
      </c>
      <c r="B76" s="1235">
        <v>682</v>
      </c>
      <c r="C76" s="1234">
        <v>682</v>
      </c>
      <c r="D76" s="1234">
        <v>280</v>
      </c>
      <c r="E76" s="1235">
        <v>15721</v>
      </c>
      <c r="F76" s="1234" t="s">
        <v>23</v>
      </c>
      <c r="G76" s="1234">
        <v>10722</v>
      </c>
      <c r="H76" s="1234" t="s">
        <v>23</v>
      </c>
      <c r="I76" s="1233">
        <v>10722</v>
      </c>
    </row>
    <row r="77" spans="1:9" x14ac:dyDescent="0.25">
      <c r="A77" s="1085" t="s">
        <v>133</v>
      </c>
      <c r="B77" s="1234">
        <v>8687</v>
      </c>
      <c r="C77" s="1234">
        <v>8100</v>
      </c>
      <c r="D77" s="1234" t="s">
        <v>23</v>
      </c>
      <c r="E77" s="1234">
        <v>28550</v>
      </c>
      <c r="F77" s="1234" t="s">
        <v>23</v>
      </c>
      <c r="G77" s="1234">
        <v>231260</v>
      </c>
      <c r="H77" s="1234" t="s">
        <v>23</v>
      </c>
      <c r="I77" s="1233">
        <v>231260</v>
      </c>
    </row>
    <row r="78" spans="1:9" x14ac:dyDescent="0.25">
      <c r="A78" s="1085" t="s">
        <v>134</v>
      </c>
      <c r="B78" s="1234" t="s">
        <v>23</v>
      </c>
      <c r="C78" s="1234" t="s">
        <v>23</v>
      </c>
      <c r="D78" s="1234" t="s">
        <v>23</v>
      </c>
      <c r="E78" s="1234" t="s">
        <v>23</v>
      </c>
      <c r="F78" s="1234" t="s">
        <v>23</v>
      </c>
      <c r="G78" s="1234" t="s">
        <v>23</v>
      </c>
      <c r="H78" s="1234" t="s">
        <v>23</v>
      </c>
      <c r="I78" s="1233" t="s">
        <v>23</v>
      </c>
    </row>
    <row r="79" spans="1:9" x14ac:dyDescent="0.25">
      <c r="A79" s="1085" t="s">
        <v>135</v>
      </c>
      <c r="B79" s="1235">
        <v>4347</v>
      </c>
      <c r="C79" s="1234">
        <v>4325</v>
      </c>
      <c r="D79" s="1234" t="s">
        <v>23</v>
      </c>
      <c r="E79" s="1235">
        <v>19029</v>
      </c>
      <c r="F79" s="1234" t="s">
        <v>23</v>
      </c>
      <c r="G79" s="1234">
        <v>82300</v>
      </c>
      <c r="H79" s="1234" t="s">
        <v>23</v>
      </c>
      <c r="I79" s="1233">
        <v>82300</v>
      </c>
    </row>
    <row r="80" spans="1:9" x14ac:dyDescent="0.25">
      <c r="A80" s="1085" t="s">
        <v>136</v>
      </c>
      <c r="B80" s="1235">
        <v>25190</v>
      </c>
      <c r="C80" s="1234">
        <v>25190</v>
      </c>
      <c r="D80" s="1234" t="s">
        <v>23</v>
      </c>
      <c r="E80" s="1235">
        <v>31015</v>
      </c>
      <c r="F80" s="1234" t="s">
        <v>23</v>
      </c>
      <c r="G80" s="1234">
        <v>781276</v>
      </c>
      <c r="H80" s="1234" t="s">
        <v>23</v>
      </c>
      <c r="I80" s="1233">
        <v>781276</v>
      </c>
    </row>
    <row r="81" spans="1:9" x14ac:dyDescent="0.25">
      <c r="A81" s="1083" t="s">
        <v>137</v>
      </c>
      <c r="B81" s="1232">
        <v>57509</v>
      </c>
      <c r="C81" s="1232">
        <v>56283</v>
      </c>
      <c r="D81" s="1232">
        <v>280</v>
      </c>
      <c r="E81" s="1232">
        <v>28043</v>
      </c>
      <c r="F81" s="1232" t="s">
        <v>23</v>
      </c>
      <c r="G81" s="1232">
        <v>1578335</v>
      </c>
      <c r="H81" s="1232" t="s">
        <v>23</v>
      </c>
      <c r="I81" s="1231">
        <v>1578335</v>
      </c>
    </row>
    <row r="82" spans="1:9" x14ac:dyDescent="0.25">
      <c r="A82" s="1085"/>
      <c r="B82" s="1234"/>
      <c r="C82" s="1234"/>
      <c r="D82" s="1234"/>
      <c r="E82" s="1234"/>
      <c r="F82" s="1234"/>
      <c r="G82" s="1234"/>
      <c r="H82" s="1234"/>
      <c r="I82" s="1233"/>
    </row>
    <row r="83" spans="1:9" x14ac:dyDescent="0.25">
      <c r="A83" s="1085" t="s">
        <v>138</v>
      </c>
      <c r="B83" s="1234">
        <v>519</v>
      </c>
      <c r="C83" s="1234">
        <v>519</v>
      </c>
      <c r="D83" s="1234">
        <v>48669</v>
      </c>
      <c r="E83" s="1234">
        <v>18651</v>
      </c>
      <c r="F83" s="1234">
        <v>10</v>
      </c>
      <c r="G83" s="1234">
        <v>9682</v>
      </c>
      <c r="H83" s="1234">
        <v>486</v>
      </c>
      <c r="I83" s="1233">
        <v>10168</v>
      </c>
    </row>
    <row r="84" spans="1:9" x14ac:dyDescent="0.25">
      <c r="A84" s="1085" t="s">
        <v>139</v>
      </c>
      <c r="B84" s="1234">
        <v>433</v>
      </c>
      <c r="C84" s="1234">
        <v>430</v>
      </c>
      <c r="D84" s="1234">
        <v>89505</v>
      </c>
      <c r="E84" s="1234">
        <v>6278</v>
      </c>
      <c r="F84" s="1234">
        <v>7</v>
      </c>
      <c r="G84" s="1234">
        <v>2698</v>
      </c>
      <c r="H84" s="1234">
        <v>616</v>
      </c>
      <c r="I84" s="1233">
        <v>3314</v>
      </c>
    </row>
    <row r="85" spans="1:9" x14ac:dyDescent="0.25">
      <c r="A85" s="1083" t="s">
        <v>140</v>
      </c>
      <c r="B85" s="1232">
        <v>952</v>
      </c>
      <c r="C85" s="1232">
        <v>949</v>
      </c>
      <c r="D85" s="1232">
        <v>138174</v>
      </c>
      <c r="E85" s="1232">
        <v>13045</v>
      </c>
      <c r="F85" s="1232">
        <v>8</v>
      </c>
      <c r="G85" s="1232">
        <v>12380</v>
      </c>
      <c r="H85" s="1232">
        <v>1102</v>
      </c>
      <c r="I85" s="1231">
        <v>13482</v>
      </c>
    </row>
    <row r="86" spans="1:9" x14ac:dyDescent="0.25">
      <c r="A86" s="1079"/>
      <c r="B86" s="1230"/>
      <c r="C86" s="1230"/>
      <c r="D86" s="1230"/>
      <c r="E86" s="1230"/>
      <c r="F86" s="1230"/>
      <c r="G86" s="1230"/>
      <c r="H86" s="1230"/>
      <c r="I86" s="1229"/>
    </row>
    <row r="87" spans="1:9" ht="13.8" thickBot="1" x14ac:dyDescent="0.3">
      <c r="A87" s="1228" t="s">
        <v>141</v>
      </c>
      <c r="B87" s="1227">
        <v>139971</v>
      </c>
      <c r="C87" s="1227">
        <v>131085</v>
      </c>
      <c r="D87" s="1227">
        <v>157713</v>
      </c>
      <c r="E87" s="1227">
        <v>25484</v>
      </c>
      <c r="F87" s="1227">
        <v>13</v>
      </c>
      <c r="G87" s="1227">
        <v>3340564</v>
      </c>
      <c r="H87" s="1227">
        <v>1976</v>
      </c>
      <c r="I87" s="1226">
        <v>3342540</v>
      </c>
    </row>
    <row r="88" spans="1:9" ht="13.8" thickTop="1" x14ac:dyDescent="0.25"/>
  </sheetData>
  <mergeCells count="15">
    <mergeCell ref="B8:B9"/>
    <mergeCell ref="C8:C9"/>
    <mergeCell ref="D8:D9"/>
    <mergeCell ref="G6:I6"/>
    <mergeCell ref="G7:G9"/>
    <mergeCell ref="H7:H9"/>
    <mergeCell ref="I7:I9"/>
    <mergeCell ref="B6:C6"/>
    <mergeCell ref="E6:F6"/>
    <mergeCell ref="B7:C7"/>
    <mergeCell ref="A2:G2"/>
    <mergeCell ref="A5:G5"/>
    <mergeCell ref="A1:I1"/>
    <mergeCell ref="A3:I3"/>
    <mergeCell ref="A4:I4"/>
  </mergeCells>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pageSetUpPr fitToPage="1"/>
  </sheetPr>
  <dimension ref="A1:H18"/>
  <sheetViews>
    <sheetView showGridLines="0" view="pageBreakPreview" zoomScale="60" zoomScaleNormal="75" workbookViewId="0">
      <selection activeCell="K34" sqref="K34"/>
    </sheetView>
  </sheetViews>
  <sheetFormatPr baseColWidth="10" defaultRowHeight="13.2" x14ac:dyDescent="0.25"/>
  <cols>
    <col min="1" max="1" width="30.6640625" customWidth="1"/>
    <col min="2" max="2" width="7.44140625" customWidth="1"/>
    <col min="3" max="6" width="30.6640625" customWidth="1"/>
    <col min="7" max="7" width="6.109375" customWidth="1"/>
    <col min="8" max="8" width="14.6640625" customWidth="1"/>
    <col min="9" max="9" width="11.6640625" bestFit="1" customWidth="1"/>
  </cols>
  <sheetData>
    <row r="1" spans="1:8" s="2" customFormat="1" ht="17.399999999999999" x14ac:dyDescent="0.3">
      <c r="A1" s="1980" t="s">
        <v>0</v>
      </c>
      <c r="B1" s="1980"/>
      <c r="C1" s="1980"/>
      <c r="D1" s="1980"/>
      <c r="E1" s="1980"/>
      <c r="F1" s="1980"/>
      <c r="G1" s="1"/>
      <c r="H1" s="1"/>
    </row>
    <row r="2" spans="1:8" s="3" customFormat="1" ht="12.75" customHeight="1" x14ac:dyDescent="0.25"/>
    <row r="3" spans="1:8" s="434" customFormat="1" ht="27" customHeight="1" x14ac:dyDescent="0.25">
      <c r="A3" s="2017" t="s">
        <v>561</v>
      </c>
      <c r="B3" s="2017"/>
      <c r="C3" s="2017"/>
      <c r="D3" s="2017"/>
      <c r="E3" s="2017"/>
      <c r="F3" s="2017"/>
      <c r="G3" s="433"/>
      <c r="H3" s="433"/>
    </row>
    <row r="4" spans="1:8" ht="13.8" thickBot="1" x14ac:dyDescent="0.3">
      <c r="A4" s="96"/>
      <c r="B4" s="97"/>
      <c r="C4" s="97"/>
      <c r="D4" s="97"/>
      <c r="E4" s="97"/>
      <c r="F4" s="98"/>
      <c r="G4" s="21"/>
      <c r="H4" s="21"/>
    </row>
    <row r="5" spans="1:8" ht="33" customHeight="1" x14ac:dyDescent="0.25">
      <c r="A5" s="99"/>
      <c r="B5" s="100"/>
      <c r="C5" s="2038" t="s">
        <v>187</v>
      </c>
      <c r="D5" s="2039"/>
      <c r="E5" s="2040" t="s">
        <v>188</v>
      </c>
      <c r="F5" s="2041"/>
      <c r="G5" s="21"/>
      <c r="H5" s="21"/>
    </row>
    <row r="6" spans="1:8" ht="33" customHeight="1" x14ac:dyDescent="0.25">
      <c r="A6" s="2015" t="s">
        <v>2</v>
      </c>
      <c r="B6" s="2016"/>
      <c r="C6" s="197" t="s">
        <v>3</v>
      </c>
      <c r="D6" s="197" t="s">
        <v>4</v>
      </c>
      <c r="E6" s="197" t="s">
        <v>3</v>
      </c>
      <c r="F6" s="198" t="s">
        <v>4</v>
      </c>
      <c r="G6" s="21"/>
      <c r="H6" s="21"/>
    </row>
    <row r="7" spans="1:8" ht="33" customHeight="1" thickBot="1" x14ac:dyDescent="0.3">
      <c r="A7" s="103"/>
      <c r="B7" s="104"/>
      <c r="C7" s="413" t="s">
        <v>6</v>
      </c>
      <c r="D7" s="413" t="s">
        <v>7</v>
      </c>
      <c r="E7" s="435" t="s">
        <v>6</v>
      </c>
      <c r="F7" s="414" t="s">
        <v>7</v>
      </c>
      <c r="G7" s="21"/>
      <c r="H7" s="21"/>
    </row>
    <row r="8" spans="1:8" ht="12.75" customHeight="1" x14ac:dyDescent="0.25">
      <c r="A8" s="896">
        <v>2009</v>
      </c>
      <c r="B8" s="92"/>
      <c r="C8" s="687">
        <v>345.60500000000002</v>
      </c>
      <c r="D8" s="687">
        <v>3482.098</v>
      </c>
      <c r="E8" s="687">
        <v>3.3439999999999999</v>
      </c>
      <c r="F8" s="698">
        <v>33.518999999999998</v>
      </c>
    </row>
    <row r="9" spans="1:8" ht="12.75" customHeight="1" x14ac:dyDescent="0.25">
      <c r="A9" s="897">
        <v>2010</v>
      </c>
      <c r="B9" s="92"/>
      <c r="C9" s="687">
        <v>307.92700000000002</v>
      </c>
      <c r="D9" s="687">
        <v>3250.0839999999998</v>
      </c>
      <c r="E9" s="687">
        <v>7.0629999999999997</v>
      </c>
      <c r="F9" s="698">
        <v>74.736999999999995</v>
      </c>
    </row>
    <row r="10" spans="1:8" ht="12.75" customHeight="1" x14ac:dyDescent="0.25">
      <c r="A10" s="897">
        <v>2011</v>
      </c>
      <c r="B10" s="13"/>
      <c r="C10" s="688">
        <v>358.45</v>
      </c>
      <c r="D10" s="688">
        <v>4084.1669999999999</v>
      </c>
      <c r="E10" s="688">
        <v>10.814</v>
      </c>
      <c r="F10" s="693">
        <v>115.76</v>
      </c>
    </row>
    <row r="11" spans="1:8" ht="12.75" customHeight="1" x14ac:dyDescent="0.25">
      <c r="A11" s="897">
        <v>2012</v>
      </c>
      <c r="B11" s="13"/>
      <c r="C11" s="688">
        <v>360.83699999999999</v>
      </c>
      <c r="D11" s="688">
        <v>4186.0730000000003</v>
      </c>
      <c r="E11" s="688">
        <v>7.9169999999999998</v>
      </c>
      <c r="F11" s="693">
        <v>75.995999999999995</v>
      </c>
    </row>
    <row r="12" spans="1:8" ht="12.75" customHeight="1" x14ac:dyDescent="0.25">
      <c r="A12" s="897">
        <v>2013</v>
      </c>
      <c r="B12" s="13"/>
      <c r="C12" s="688">
        <v>431.74200000000002</v>
      </c>
      <c r="D12" s="688">
        <v>4779.482</v>
      </c>
      <c r="E12" s="688">
        <v>10.555999999999999</v>
      </c>
      <c r="F12" s="693">
        <v>108.979</v>
      </c>
    </row>
    <row r="13" spans="1:8" ht="12.75" customHeight="1" x14ac:dyDescent="0.25">
      <c r="A13" s="897">
        <v>2014</v>
      </c>
      <c r="B13" s="13"/>
      <c r="C13" s="688">
        <v>410.83</v>
      </c>
      <c r="D13" s="688">
        <v>4715.1679999999997</v>
      </c>
      <c r="E13" s="688">
        <v>10.775</v>
      </c>
      <c r="F13" s="693">
        <v>95.477000000000004</v>
      </c>
    </row>
    <row r="14" spans="1:8" ht="12.75" customHeight="1" x14ac:dyDescent="0.25">
      <c r="A14" s="897">
        <v>2015</v>
      </c>
      <c r="B14" s="686"/>
      <c r="C14" s="688">
        <v>385.61700000000002</v>
      </c>
      <c r="D14" s="688">
        <v>4439.3720000000003</v>
      </c>
      <c r="E14" s="688">
        <v>12.64</v>
      </c>
      <c r="F14" s="693">
        <v>125.044</v>
      </c>
    </row>
    <row r="15" spans="1:8" ht="12.75" customHeight="1" x14ac:dyDescent="0.25">
      <c r="A15" s="897">
        <v>2016</v>
      </c>
      <c r="B15" s="13"/>
      <c r="C15" s="688">
        <v>345.26600000000002</v>
      </c>
      <c r="D15" s="688">
        <v>3925.7550000000001</v>
      </c>
      <c r="E15" s="688">
        <v>14.009</v>
      </c>
      <c r="F15" s="693">
        <v>143.75299999999999</v>
      </c>
    </row>
    <row r="16" spans="1:8" x14ac:dyDescent="0.25">
      <c r="A16" s="897">
        <v>2017</v>
      </c>
      <c r="B16" s="682"/>
      <c r="C16" s="688">
        <v>322.34100000000001</v>
      </c>
      <c r="D16" s="688">
        <v>3659.4870000000001</v>
      </c>
      <c r="E16" s="688">
        <v>11.287000000000001</v>
      </c>
      <c r="F16" s="693">
        <v>116.158</v>
      </c>
    </row>
    <row r="17" spans="1:7" x14ac:dyDescent="0.25">
      <c r="A17" s="897">
        <v>2018</v>
      </c>
      <c r="B17" s="682"/>
      <c r="C17" s="783">
        <v>311.54000000000002</v>
      </c>
      <c r="D17" s="783">
        <v>3736.1819999999998</v>
      </c>
      <c r="E17" s="783">
        <v>10.833</v>
      </c>
      <c r="F17" s="798">
        <v>106.337</v>
      </c>
    </row>
    <row r="18" spans="1:7" ht="13.8" thickBot="1" x14ac:dyDescent="0.3">
      <c r="A18" s="898">
        <v>2019</v>
      </c>
      <c r="B18" s="681"/>
      <c r="C18" s="704">
        <v>345.44799999999998</v>
      </c>
      <c r="D18" s="704">
        <v>4067.7159999999999</v>
      </c>
      <c r="E18" s="704">
        <v>11.377000000000001</v>
      </c>
      <c r="F18" s="708">
        <v>116.74299999999999</v>
      </c>
      <c r="G18" s="170"/>
    </row>
  </sheetData>
  <mergeCells count="5">
    <mergeCell ref="A1:F1"/>
    <mergeCell ref="A3:F3"/>
    <mergeCell ref="A6:B6"/>
    <mergeCell ref="C5:D5"/>
    <mergeCell ref="E5:F5"/>
  </mergeCells>
  <phoneticPr fontId="7" type="noConversion"/>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pageSetUpPr fitToPage="1"/>
  </sheetPr>
  <dimension ref="A1:L89"/>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5" style="1035" customWidth="1"/>
    <col min="2" max="10" width="17.33203125" style="1035" customWidth="1"/>
    <col min="11" max="16384" width="11.44140625" style="1035"/>
  </cols>
  <sheetData>
    <row r="1" spans="1:12" s="1072" customFormat="1" ht="17.399999999999999" x14ac:dyDescent="0.3">
      <c r="A1" s="2201" t="s">
        <v>0</v>
      </c>
      <c r="B1" s="2201"/>
      <c r="C1" s="2201"/>
      <c r="D1" s="2201"/>
      <c r="E1" s="2201"/>
      <c r="F1" s="2201"/>
      <c r="G1" s="2201"/>
      <c r="H1" s="2201"/>
      <c r="I1" s="2201"/>
      <c r="J1" s="2201"/>
      <c r="K1" s="1190"/>
      <c r="L1" s="1190"/>
    </row>
    <row r="2" spans="1:12" ht="12.75" customHeight="1" x14ac:dyDescent="0.25">
      <c r="A2" s="2240"/>
      <c r="B2" s="2240"/>
      <c r="C2" s="2240"/>
      <c r="D2" s="2240"/>
      <c r="E2" s="2240"/>
      <c r="F2" s="2240"/>
      <c r="G2" s="2240"/>
      <c r="H2" s="2240"/>
      <c r="I2" s="2240"/>
      <c r="J2" s="2240"/>
    </row>
    <row r="3" spans="1:12" s="1069" customFormat="1" ht="15" customHeight="1" x14ac:dyDescent="0.25">
      <c r="A3" s="2211" t="s">
        <v>920</v>
      </c>
      <c r="B3" s="2211"/>
      <c r="C3" s="2211"/>
      <c r="D3" s="2211"/>
      <c r="E3" s="2211"/>
      <c r="F3" s="2211"/>
      <c r="G3" s="2211"/>
      <c r="H3" s="2211"/>
      <c r="I3" s="2211"/>
      <c r="J3" s="2211"/>
      <c r="K3" s="1102"/>
      <c r="L3" s="1102"/>
    </row>
    <row r="4" spans="1:12" s="1069" customFormat="1" ht="13.5" customHeight="1" thickBot="1" x14ac:dyDescent="0.3">
      <c r="A4" s="2241"/>
      <c r="B4" s="2241"/>
      <c r="C4" s="2241"/>
      <c r="D4" s="2241"/>
      <c r="E4" s="2241"/>
      <c r="F4" s="2241"/>
      <c r="G4" s="2241"/>
      <c r="H4" s="2241"/>
      <c r="I4" s="2241"/>
      <c r="J4" s="2241"/>
    </row>
    <row r="5" spans="1:12" s="1181" customFormat="1" ht="21.75" customHeight="1" x14ac:dyDescent="0.25">
      <c r="A5" s="1189"/>
      <c r="B5" s="2243" t="s">
        <v>919</v>
      </c>
      <c r="C5" s="2246"/>
      <c r="D5" s="2246"/>
      <c r="E5" s="2246"/>
      <c r="F5" s="2246"/>
      <c r="G5" s="2246"/>
      <c r="H5" s="2246"/>
      <c r="I5" s="2246"/>
      <c r="J5" s="2246"/>
    </row>
    <row r="6" spans="1:12" s="1181" customFormat="1" ht="21.75" customHeight="1" x14ac:dyDescent="0.25">
      <c r="A6" s="1187"/>
      <c r="B6" s="2267" t="s">
        <v>918</v>
      </c>
      <c r="C6" s="2268"/>
      <c r="D6" s="2269"/>
      <c r="E6" s="2267" t="s">
        <v>917</v>
      </c>
      <c r="F6" s="2268"/>
      <c r="G6" s="2269"/>
      <c r="H6" s="2267" t="s">
        <v>916</v>
      </c>
      <c r="I6" s="2268"/>
      <c r="J6" s="2268"/>
    </row>
    <row r="7" spans="1:12" s="1181" customFormat="1" ht="21.75" customHeight="1" x14ac:dyDescent="0.25">
      <c r="A7" s="1187" t="s">
        <v>169</v>
      </c>
      <c r="B7" s="1204" t="s">
        <v>3</v>
      </c>
      <c r="C7" s="2203" t="s">
        <v>915</v>
      </c>
      <c r="D7" s="2203" t="s">
        <v>11</v>
      </c>
      <c r="E7" s="1204" t="s">
        <v>3</v>
      </c>
      <c r="F7" s="2203" t="s">
        <v>915</v>
      </c>
      <c r="G7" s="2203" t="s">
        <v>11</v>
      </c>
      <c r="H7" s="1204" t="s">
        <v>3</v>
      </c>
      <c r="I7" s="2203" t="s">
        <v>915</v>
      </c>
      <c r="J7" s="2264" t="s">
        <v>11</v>
      </c>
    </row>
    <row r="8" spans="1:12" s="1181" customFormat="1" ht="21.75" customHeight="1" x14ac:dyDescent="0.25">
      <c r="A8" s="1187" t="s">
        <v>156</v>
      </c>
      <c r="B8" s="1186" t="s">
        <v>914</v>
      </c>
      <c r="C8" s="2205"/>
      <c r="D8" s="2205"/>
      <c r="E8" s="1186" t="s">
        <v>914</v>
      </c>
      <c r="F8" s="2205"/>
      <c r="G8" s="2205"/>
      <c r="H8" s="1186" t="s">
        <v>914</v>
      </c>
      <c r="I8" s="2205"/>
      <c r="J8" s="2265"/>
    </row>
    <row r="9" spans="1:12" s="1181" customFormat="1" ht="21.75" customHeight="1" x14ac:dyDescent="0.25">
      <c r="A9" s="1203"/>
      <c r="B9" s="1186" t="s">
        <v>913</v>
      </c>
      <c r="C9" s="2205"/>
      <c r="D9" s="2205"/>
      <c r="E9" s="1186" t="s">
        <v>913</v>
      </c>
      <c r="F9" s="2205"/>
      <c r="G9" s="2205"/>
      <c r="H9" s="1186" t="s">
        <v>913</v>
      </c>
      <c r="I9" s="2205"/>
      <c r="J9" s="2265"/>
    </row>
    <row r="10" spans="1:12" s="1181" customFormat="1" ht="21.75" customHeight="1" thickBot="1" x14ac:dyDescent="0.3">
      <c r="A10" s="1267"/>
      <c r="B10" s="1267" t="s">
        <v>13</v>
      </c>
      <c r="C10" s="2263"/>
      <c r="D10" s="2263"/>
      <c r="E10" s="1267" t="s">
        <v>13</v>
      </c>
      <c r="F10" s="2263"/>
      <c r="G10" s="2263"/>
      <c r="H10" s="1267" t="s">
        <v>13</v>
      </c>
      <c r="I10" s="2263"/>
      <c r="J10" s="2266"/>
    </row>
    <row r="11" spans="1:12" ht="13.8" thickTop="1" x14ac:dyDescent="0.25">
      <c r="A11" s="1266" t="s">
        <v>81</v>
      </c>
      <c r="B11" s="1265" t="s">
        <v>23</v>
      </c>
      <c r="C11" s="1265" t="s">
        <v>23</v>
      </c>
      <c r="D11" s="1265" t="s">
        <v>23</v>
      </c>
      <c r="E11" s="1265" t="s">
        <v>23</v>
      </c>
      <c r="F11" s="1265" t="s">
        <v>23</v>
      </c>
      <c r="G11" s="1265" t="s">
        <v>23</v>
      </c>
      <c r="H11" s="1265" t="s">
        <v>23</v>
      </c>
      <c r="I11" s="1265" t="s">
        <v>23</v>
      </c>
      <c r="J11" s="1264" t="s">
        <v>23</v>
      </c>
    </row>
    <row r="12" spans="1:12" x14ac:dyDescent="0.25">
      <c r="A12" s="1259" t="s">
        <v>82</v>
      </c>
      <c r="B12" s="1258" t="s">
        <v>23</v>
      </c>
      <c r="C12" s="1258" t="s">
        <v>23</v>
      </c>
      <c r="D12" s="1258" t="s">
        <v>23</v>
      </c>
      <c r="E12" s="1258" t="s">
        <v>23</v>
      </c>
      <c r="F12" s="1258" t="s">
        <v>23</v>
      </c>
      <c r="G12" s="1258" t="s">
        <v>23</v>
      </c>
      <c r="H12" s="1258" t="s">
        <v>23</v>
      </c>
      <c r="I12" s="1258" t="s">
        <v>23</v>
      </c>
      <c r="J12" s="1257" t="s">
        <v>23</v>
      </c>
    </row>
    <row r="13" spans="1:12" x14ac:dyDescent="0.25">
      <c r="A13" s="1259" t="s">
        <v>83</v>
      </c>
      <c r="B13" s="1258" t="s">
        <v>23</v>
      </c>
      <c r="C13" s="1258" t="s">
        <v>23</v>
      </c>
      <c r="D13" s="1258" t="s">
        <v>23</v>
      </c>
      <c r="E13" s="1258" t="s">
        <v>23</v>
      </c>
      <c r="F13" s="1258" t="s">
        <v>23</v>
      </c>
      <c r="G13" s="1258" t="s">
        <v>23</v>
      </c>
      <c r="H13" s="1258" t="s">
        <v>23</v>
      </c>
      <c r="I13" s="1258" t="s">
        <v>23</v>
      </c>
      <c r="J13" s="1257" t="s">
        <v>23</v>
      </c>
    </row>
    <row r="14" spans="1:12" x14ac:dyDescent="0.25">
      <c r="A14" s="1259" t="s">
        <v>84</v>
      </c>
      <c r="B14" s="1258" t="s">
        <v>23</v>
      </c>
      <c r="C14" s="1258" t="s">
        <v>23</v>
      </c>
      <c r="D14" s="1258" t="s">
        <v>23</v>
      </c>
      <c r="E14" s="1258" t="s">
        <v>23</v>
      </c>
      <c r="F14" s="1258" t="s">
        <v>23</v>
      </c>
      <c r="G14" s="1258" t="s">
        <v>23</v>
      </c>
      <c r="H14" s="1258" t="s">
        <v>23</v>
      </c>
      <c r="I14" s="1258" t="s">
        <v>23</v>
      </c>
      <c r="J14" s="1257" t="s">
        <v>23</v>
      </c>
    </row>
    <row r="15" spans="1:12" x14ac:dyDescent="0.25">
      <c r="A15" s="1256" t="s">
        <v>85</v>
      </c>
      <c r="B15" s="1255" t="s">
        <v>23</v>
      </c>
      <c r="C15" s="1255" t="s">
        <v>23</v>
      </c>
      <c r="D15" s="1255" t="s">
        <v>23</v>
      </c>
      <c r="E15" s="1255" t="s">
        <v>23</v>
      </c>
      <c r="F15" s="1255" t="s">
        <v>23</v>
      </c>
      <c r="G15" s="1255" t="s">
        <v>23</v>
      </c>
      <c r="H15" s="1255" t="s">
        <v>23</v>
      </c>
      <c r="I15" s="1255" t="s">
        <v>23</v>
      </c>
      <c r="J15" s="1254" t="s">
        <v>23</v>
      </c>
    </row>
    <row r="16" spans="1:12" x14ac:dyDescent="0.25">
      <c r="A16" s="1253"/>
      <c r="B16" s="1252"/>
      <c r="C16" s="1252"/>
      <c r="D16" s="1252"/>
      <c r="E16" s="1252"/>
      <c r="F16" s="1252"/>
      <c r="G16" s="1252"/>
      <c r="H16" s="1252"/>
      <c r="I16" s="1252"/>
      <c r="J16" s="1251"/>
    </row>
    <row r="17" spans="1:10" x14ac:dyDescent="0.25">
      <c r="A17" s="1256" t="s">
        <v>86</v>
      </c>
      <c r="B17" s="1255" t="s">
        <v>23</v>
      </c>
      <c r="C17" s="1255" t="s">
        <v>23</v>
      </c>
      <c r="D17" s="1255" t="s">
        <v>23</v>
      </c>
      <c r="E17" s="1255" t="s">
        <v>23</v>
      </c>
      <c r="F17" s="1255" t="s">
        <v>23</v>
      </c>
      <c r="G17" s="1255" t="s">
        <v>23</v>
      </c>
      <c r="H17" s="1255" t="s">
        <v>23</v>
      </c>
      <c r="I17" s="1255" t="s">
        <v>23</v>
      </c>
      <c r="J17" s="1254" t="s">
        <v>23</v>
      </c>
    </row>
    <row r="18" spans="1:10" x14ac:dyDescent="0.25">
      <c r="A18" s="1253"/>
      <c r="B18" s="1252"/>
      <c r="C18" s="1252"/>
      <c r="D18" s="1252"/>
      <c r="E18" s="1252"/>
      <c r="F18" s="1252"/>
      <c r="G18" s="1252"/>
      <c r="H18" s="1252"/>
      <c r="I18" s="1252"/>
      <c r="J18" s="1251"/>
    </row>
    <row r="19" spans="1:10" x14ac:dyDescent="0.25">
      <c r="A19" s="1256" t="s">
        <v>87</v>
      </c>
      <c r="B19" s="1186" t="s">
        <v>23</v>
      </c>
      <c r="C19" s="1255" t="s">
        <v>23</v>
      </c>
      <c r="D19" s="1255" t="s">
        <v>23</v>
      </c>
      <c r="E19" s="1255" t="s">
        <v>23</v>
      </c>
      <c r="F19" s="1255" t="s">
        <v>23</v>
      </c>
      <c r="G19" s="1255" t="s">
        <v>23</v>
      </c>
      <c r="H19" s="1255" t="s">
        <v>23</v>
      </c>
      <c r="I19" s="1255" t="s">
        <v>23</v>
      </c>
      <c r="J19" s="1254" t="s">
        <v>23</v>
      </c>
    </row>
    <row r="20" spans="1:10" x14ac:dyDescent="0.25">
      <c r="A20" s="1259"/>
      <c r="B20" s="1258"/>
      <c r="C20" s="1258"/>
      <c r="D20" s="1258"/>
      <c r="E20" s="1258"/>
      <c r="F20" s="1258"/>
      <c r="G20" s="1258"/>
      <c r="H20" s="1258"/>
      <c r="I20" s="1258"/>
      <c r="J20" s="1257"/>
    </row>
    <row r="21" spans="1:10" x14ac:dyDescent="0.25">
      <c r="A21" s="1259" t="s">
        <v>160</v>
      </c>
      <c r="B21" s="1258" t="s">
        <v>23</v>
      </c>
      <c r="C21" s="1258" t="s">
        <v>23</v>
      </c>
      <c r="D21" s="1258" t="s">
        <v>23</v>
      </c>
      <c r="E21" s="1258" t="s">
        <v>23</v>
      </c>
      <c r="F21" s="1258" t="s">
        <v>23</v>
      </c>
      <c r="G21" s="1258" t="s">
        <v>23</v>
      </c>
      <c r="H21" s="1258" t="s">
        <v>23</v>
      </c>
      <c r="I21" s="1258" t="s">
        <v>23</v>
      </c>
      <c r="J21" s="1257" t="s">
        <v>23</v>
      </c>
    </row>
    <row r="22" spans="1:10" x14ac:dyDescent="0.25">
      <c r="A22" s="1259" t="s">
        <v>89</v>
      </c>
      <c r="B22" s="1258" t="s">
        <v>23</v>
      </c>
      <c r="C22" s="1258" t="s">
        <v>23</v>
      </c>
      <c r="D22" s="1258" t="s">
        <v>23</v>
      </c>
      <c r="E22" s="1258" t="s">
        <v>23</v>
      </c>
      <c r="F22" s="1258" t="s">
        <v>23</v>
      </c>
      <c r="G22" s="1258" t="s">
        <v>23</v>
      </c>
      <c r="H22" s="1258" t="s">
        <v>23</v>
      </c>
      <c r="I22" s="1258" t="s">
        <v>23</v>
      </c>
      <c r="J22" s="1257" t="s">
        <v>23</v>
      </c>
    </row>
    <row r="23" spans="1:10" x14ac:dyDescent="0.25">
      <c r="A23" s="1259" t="s">
        <v>90</v>
      </c>
      <c r="B23" s="1258" t="s">
        <v>23</v>
      </c>
      <c r="C23" s="1258" t="s">
        <v>23</v>
      </c>
      <c r="D23" s="1258" t="s">
        <v>23</v>
      </c>
      <c r="E23" s="1258" t="s">
        <v>23</v>
      </c>
      <c r="F23" s="1258" t="s">
        <v>23</v>
      </c>
      <c r="G23" s="1258" t="s">
        <v>23</v>
      </c>
      <c r="H23" s="1258" t="s">
        <v>23</v>
      </c>
      <c r="I23" s="1258" t="s">
        <v>23</v>
      </c>
      <c r="J23" s="1257" t="s">
        <v>23</v>
      </c>
    </row>
    <row r="24" spans="1:10" x14ac:dyDescent="0.25">
      <c r="A24" s="1256" t="s">
        <v>91</v>
      </c>
      <c r="B24" s="1255" t="s">
        <v>23</v>
      </c>
      <c r="C24" s="1255" t="s">
        <v>23</v>
      </c>
      <c r="D24" s="1255" t="s">
        <v>23</v>
      </c>
      <c r="E24" s="1255" t="s">
        <v>23</v>
      </c>
      <c r="F24" s="1255" t="s">
        <v>23</v>
      </c>
      <c r="G24" s="1255" t="s">
        <v>23</v>
      </c>
      <c r="H24" s="1255" t="s">
        <v>23</v>
      </c>
      <c r="I24" s="1255" t="s">
        <v>23</v>
      </c>
      <c r="J24" s="1254" t="s">
        <v>23</v>
      </c>
    </row>
    <row r="25" spans="1:10" x14ac:dyDescent="0.25">
      <c r="A25" s="1253"/>
      <c r="B25" s="1252"/>
      <c r="C25" s="1252"/>
      <c r="D25" s="1252"/>
      <c r="E25" s="1252"/>
      <c r="F25" s="1252"/>
      <c r="G25" s="1252"/>
      <c r="H25" s="1252"/>
      <c r="I25" s="1252"/>
      <c r="J25" s="1251"/>
    </row>
    <row r="26" spans="1:10" x14ac:dyDescent="0.25">
      <c r="A26" s="1256" t="s">
        <v>92</v>
      </c>
      <c r="B26" s="1255" t="s">
        <v>23</v>
      </c>
      <c r="C26" s="1255" t="s">
        <v>23</v>
      </c>
      <c r="D26" s="1255" t="s">
        <v>23</v>
      </c>
      <c r="E26" s="1255" t="s">
        <v>23</v>
      </c>
      <c r="F26" s="1255" t="s">
        <v>23</v>
      </c>
      <c r="G26" s="1255" t="s">
        <v>23</v>
      </c>
      <c r="H26" s="1255" t="s">
        <v>23</v>
      </c>
      <c r="I26" s="1255" t="s">
        <v>23</v>
      </c>
      <c r="J26" s="1254" t="s">
        <v>23</v>
      </c>
    </row>
    <row r="27" spans="1:10" x14ac:dyDescent="0.25">
      <c r="A27" s="1253"/>
      <c r="B27" s="1252"/>
      <c r="C27" s="1252"/>
      <c r="D27" s="1252"/>
      <c r="E27" s="1252"/>
      <c r="F27" s="1252"/>
      <c r="G27" s="1252"/>
      <c r="H27" s="1252"/>
      <c r="I27" s="1252"/>
      <c r="J27" s="1251"/>
    </row>
    <row r="28" spans="1:10" x14ac:dyDescent="0.25">
      <c r="A28" s="1256" t="s">
        <v>93</v>
      </c>
      <c r="B28" s="1255" t="s">
        <v>23</v>
      </c>
      <c r="C28" s="1255" t="s">
        <v>23</v>
      </c>
      <c r="D28" s="1255" t="s">
        <v>23</v>
      </c>
      <c r="E28" s="1255" t="s">
        <v>23</v>
      </c>
      <c r="F28" s="1255" t="s">
        <v>23</v>
      </c>
      <c r="G28" s="1255" t="s">
        <v>23</v>
      </c>
      <c r="H28" s="1255" t="s">
        <v>23</v>
      </c>
      <c r="I28" s="1255" t="s">
        <v>23</v>
      </c>
      <c r="J28" s="1254" t="s">
        <v>23</v>
      </c>
    </row>
    <row r="29" spans="1:10" x14ac:dyDescent="0.25">
      <c r="A29" s="1259"/>
      <c r="B29" s="1258"/>
      <c r="C29" s="1258"/>
      <c r="D29" s="1258"/>
      <c r="E29" s="1258"/>
      <c r="F29" s="1258"/>
      <c r="G29" s="1258"/>
      <c r="H29" s="1258"/>
      <c r="I29" s="1258"/>
      <c r="J29" s="1257"/>
    </row>
    <row r="30" spans="1:10" x14ac:dyDescent="0.25">
      <c r="A30" s="1259" t="s">
        <v>94</v>
      </c>
      <c r="B30" s="1261" t="s">
        <v>23</v>
      </c>
      <c r="C30" s="1261" t="s">
        <v>23</v>
      </c>
      <c r="D30" s="1261" t="s">
        <v>23</v>
      </c>
      <c r="E30" s="1261" t="s">
        <v>23</v>
      </c>
      <c r="F30" s="1261" t="s">
        <v>23</v>
      </c>
      <c r="G30" s="1261" t="s">
        <v>23</v>
      </c>
      <c r="H30" s="1261" t="s">
        <v>23</v>
      </c>
      <c r="I30" s="1261" t="s">
        <v>23</v>
      </c>
      <c r="J30" s="1260" t="s">
        <v>23</v>
      </c>
    </row>
    <row r="31" spans="1:10" x14ac:dyDescent="0.25">
      <c r="A31" s="1259" t="s">
        <v>95</v>
      </c>
      <c r="B31" s="1261" t="s">
        <v>23</v>
      </c>
      <c r="C31" s="1261" t="s">
        <v>23</v>
      </c>
      <c r="D31" s="1261" t="s">
        <v>23</v>
      </c>
      <c r="E31" s="1261" t="s">
        <v>23</v>
      </c>
      <c r="F31" s="1261" t="s">
        <v>23</v>
      </c>
      <c r="G31" s="1261" t="s">
        <v>23</v>
      </c>
      <c r="H31" s="1261" t="s">
        <v>23</v>
      </c>
      <c r="I31" s="1261" t="s">
        <v>23</v>
      </c>
      <c r="J31" s="1260" t="s">
        <v>23</v>
      </c>
    </row>
    <row r="32" spans="1:10" x14ac:dyDescent="0.25">
      <c r="A32" s="1259" t="s">
        <v>96</v>
      </c>
      <c r="B32" s="1261" t="s">
        <v>23</v>
      </c>
      <c r="C32" s="1261" t="s">
        <v>23</v>
      </c>
      <c r="D32" s="1261" t="s">
        <v>23</v>
      </c>
      <c r="E32" s="1261" t="s">
        <v>23</v>
      </c>
      <c r="F32" s="1261" t="s">
        <v>23</v>
      </c>
      <c r="G32" s="1261" t="s">
        <v>23</v>
      </c>
      <c r="H32" s="1261" t="s">
        <v>23</v>
      </c>
      <c r="I32" s="1261" t="s">
        <v>23</v>
      </c>
      <c r="J32" s="1260" t="s">
        <v>23</v>
      </c>
    </row>
    <row r="33" spans="1:10" x14ac:dyDescent="0.25">
      <c r="A33" s="1256" t="s">
        <v>97</v>
      </c>
      <c r="B33" s="1255" t="s">
        <v>23</v>
      </c>
      <c r="C33" s="1255" t="s">
        <v>23</v>
      </c>
      <c r="D33" s="1255" t="s">
        <v>23</v>
      </c>
      <c r="E33" s="1255" t="s">
        <v>23</v>
      </c>
      <c r="F33" s="1255" t="s">
        <v>23</v>
      </c>
      <c r="G33" s="1255" t="s">
        <v>23</v>
      </c>
      <c r="H33" s="1255" t="s">
        <v>23</v>
      </c>
      <c r="I33" s="1255" t="s">
        <v>23</v>
      </c>
      <c r="J33" s="1254" t="s">
        <v>23</v>
      </c>
    </row>
    <row r="34" spans="1:10" x14ac:dyDescent="0.25">
      <c r="A34" s="1259"/>
      <c r="B34" s="1258"/>
      <c r="C34" s="1258"/>
      <c r="D34" s="1258"/>
      <c r="E34" s="1258"/>
      <c r="F34" s="1258"/>
      <c r="G34" s="1258"/>
      <c r="H34" s="1258"/>
      <c r="I34" s="1258"/>
      <c r="J34" s="1257"/>
    </row>
    <row r="35" spans="1:10" x14ac:dyDescent="0.25">
      <c r="A35" s="1259" t="s">
        <v>98</v>
      </c>
      <c r="B35" s="1263" t="s">
        <v>23</v>
      </c>
      <c r="C35" s="1263" t="s">
        <v>23</v>
      </c>
      <c r="D35" s="1263" t="s">
        <v>23</v>
      </c>
      <c r="E35" s="1263">
        <v>2</v>
      </c>
      <c r="F35" s="1263" t="s">
        <v>23</v>
      </c>
      <c r="G35" s="1263">
        <v>71</v>
      </c>
      <c r="H35" s="1263" t="s">
        <v>23</v>
      </c>
      <c r="I35" s="1263" t="s">
        <v>23</v>
      </c>
      <c r="J35" s="1262" t="s">
        <v>23</v>
      </c>
    </row>
    <row r="36" spans="1:10" x14ac:dyDescent="0.25">
      <c r="A36" s="1259" t="s">
        <v>99</v>
      </c>
      <c r="B36" s="1263" t="s">
        <v>23</v>
      </c>
      <c r="C36" s="1263" t="s">
        <v>23</v>
      </c>
      <c r="D36" s="1263" t="s">
        <v>23</v>
      </c>
      <c r="E36" s="1263" t="s">
        <v>23</v>
      </c>
      <c r="F36" s="1263" t="s">
        <v>23</v>
      </c>
      <c r="G36" s="1263" t="s">
        <v>23</v>
      </c>
      <c r="H36" s="1263" t="s">
        <v>23</v>
      </c>
      <c r="I36" s="1263" t="s">
        <v>23</v>
      </c>
      <c r="J36" s="1262" t="s">
        <v>23</v>
      </c>
    </row>
    <row r="37" spans="1:10" x14ac:dyDescent="0.25">
      <c r="A37" s="1259" t="s">
        <v>100</v>
      </c>
      <c r="B37" s="1263" t="s">
        <v>23</v>
      </c>
      <c r="C37" s="1263" t="s">
        <v>23</v>
      </c>
      <c r="D37" s="1263" t="s">
        <v>23</v>
      </c>
      <c r="E37" s="1263" t="s">
        <v>23</v>
      </c>
      <c r="F37" s="1263" t="s">
        <v>23</v>
      </c>
      <c r="G37" s="1263" t="s">
        <v>23</v>
      </c>
      <c r="H37" s="1263" t="s">
        <v>23</v>
      </c>
      <c r="I37" s="1263" t="s">
        <v>23</v>
      </c>
      <c r="J37" s="1262" t="s">
        <v>23</v>
      </c>
    </row>
    <row r="38" spans="1:10" x14ac:dyDescent="0.25">
      <c r="A38" s="1259" t="s">
        <v>101</v>
      </c>
      <c r="B38" s="1263">
        <v>1137</v>
      </c>
      <c r="C38" s="1263" t="s">
        <v>23</v>
      </c>
      <c r="D38" s="1263">
        <v>21069</v>
      </c>
      <c r="E38" s="1263">
        <v>175</v>
      </c>
      <c r="F38" s="1263" t="s">
        <v>23</v>
      </c>
      <c r="G38" s="1263">
        <v>3272</v>
      </c>
      <c r="H38" s="1263">
        <v>656</v>
      </c>
      <c r="I38" s="1263" t="s">
        <v>23</v>
      </c>
      <c r="J38" s="1262">
        <v>12524</v>
      </c>
    </row>
    <row r="39" spans="1:10" x14ac:dyDescent="0.25">
      <c r="A39" s="1256" t="s">
        <v>102</v>
      </c>
      <c r="B39" s="1255">
        <v>1137</v>
      </c>
      <c r="C39" s="1255" t="s">
        <v>23</v>
      </c>
      <c r="D39" s="1255">
        <v>21069</v>
      </c>
      <c r="E39" s="1255">
        <v>177</v>
      </c>
      <c r="F39" s="1255" t="s">
        <v>23</v>
      </c>
      <c r="G39" s="1255">
        <v>3343</v>
      </c>
      <c r="H39" s="1255">
        <v>656</v>
      </c>
      <c r="I39" s="1255" t="s">
        <v>23</v>
      </c>
      <c r="J39" s="1254">
        <v>12524</v>
      </c>
    </row>
    <row r="40" spans="1:10" x14ac:dyDescent="0.25">
      <c r="A40" s="1253"/>
      <c r="B40" s="1252"/>
      <c r="C40" s="1252"/>
      <c r="D40" s="1252"/>
      <c r="E40" s="1252"/>
      <c r="F40" s="1252"/>
      <c r="G40" s="1252"/>
      <c r="H40" s="1252"/>
      <c r="I40" s="1252"/>
      <c r="J40" s="1251"/>
    </row>
    <row r="41" spans="1:10" x14ac:dyDescent="0.25">
      <c r="A41" s="1256" t="s">
        <v>103</v>
      </c>
      <c r="B41" s="1255">
        <v>329</v>
      </c>
      <c r="C41" s="1255" t="s">
        <v>23</v>
      </c>
      <c r="D41" s="1255">
        <v>1776</v>
      </c>
      <c r="E41" s="1255">
        <v>678</v>
      </c>
      <c r="F41" s="1255" t="s">
        <v>23</v>
      </c>
      <c r="G41" s="1255">
        <v>2435</v>
      </c>
      <c r="H41" s="1255">
        <v>335</v>
      </c>
      <c r="I41" s="1255" t="s">
        <v>23</v>
      </c>
      <c r="J41" s="1254">
        <v>2727</v>
      </c>
    </row>
    <row r="42" spans="1:10" x14ac:dyDescent="0.25">
      <c r="A42" s="1259"/>
      <c r="B42" s="1258"/>
      <c r="C42" s="1258"/>
      <c r="D42" s="1258"/>
      <c r="E42" s="1258"/>
      <c r="F42" s="1258"/>
      <c r="G42" s="1258"/>
      <c r="H42" s="1258"/>
      <c r="I42" s="1258"/>
      <c r="J42" s="1257"/>
    </row>
    <row r="43" spans="1:10" x14ac:dyDescent="0.25">
      <c r="A43" s="1259" t="s">
        <v>161</v>
      </c>
      <c r="B43" s="1258" t="s">
        <v>23</v>
      </c>
      <c r="C43" s="1258">
        <v>509</v>
      </c>
      <c r="D43" s="1258" t="s">
        <v>23</v>
      </c>
      <c r="E43" s="1258" t="s">
        <v>23</v>
      </c>
      <c r="F43" s="1258" t="s">
        <v>23</v>
      </c>
      <c r="G43" s="1258" t="s">
        <v>23</v>
      </c>
      <c r="H43" s="1258" t="s">
        <v>23</v>
      </c>
      <c r="I43" s="1258" t="s">
        <v>23</v>
      </c>
      <c r="J43" s="1257" t="s">
        <v>23</v>
      </c>
    </row>
    <row r="44" spans="1:10" x14ac:dyDescent="0.25">
      <c r="A44" s="1259" t="s">
        <v>105</v>
      </c>
      <c r="B44" s="1258" t="s">
        <v>23</v>
      </c>
      <c r="C44" s="1258" t="s">
        <v>23</v>
      </c>
      <c r="D44" s="1258" t="s">
        <v>23</v>
      </c>
      <c r="E44" s="1258" t="s">
        <v>23</v>
      </c>
      <c r="F44" s="1258" t="s">
        <v>23</v>
      </c>
      <c r="G44" s="1258" t="s">
        <v>23</v>
      </c>
      <c r="H44" s="1258" t="s">
        <v>23</v>
      </c>
      <c r="I44" s="1258" t="s">
        <v>23</v>
      </c>
      <c r="J44" s="1257" t="s">
        <v>23</v>
      </c>
    </row>
    <row r="45" spans="1:10" x14ac:dyDescent="0.25">
      <c r="A45" s="1259" t="s">
        <v>106</v>
      </c>
      <c r="B45" s="1258" t="s">
        <v>23</v>
      </c>
      <c r="C45" s="1258" t="s">
        <v>23</v>
      </c>
      <c r="D45" s="1258" t="s">
        <v>23</v>
      </c>
      <c r="E45" s="1258" t="s">
        <v>23</v>
      </c>
      <c r="F45" s="1258" t="s">
        <v>23</v>
      </c>
      <c r="G45" s="1258" t="s">
        <v>23</v>
      </c>
      <c r="H45" s="1258" t="s">
        <v>23</v>
      </c>
      <c r="I45" s="1258" t="s">
        <v>23</v>
      </c>
      <c r="J45" s="1257" t="s">
        <v>23</v>
      </c>
    </row>
    <row r="46" spans="1:10" x14ac:dyDescent="0.25">
      <c r="A46" s="1259" t="s">
        <v>107</v>
      </c>
      <c r="B46" s="1258" t="s">
        <v>23</v>
      </c>
      <c r="C46" s="1258" t="s">
        <v>23</v>
      </c>
      <c r="D46" s="1258" t="s">
        <v>23</v>
      </c>
      <c r="E46" s="1258" t="s">
        <v>23</v>
      </c>
      <c r="F46" s="1258" t="s">
        <v>23</v>
      </c>
      <c r="G46" s="1258" t="s">
        <v>23</v>
      </c>
      <c r="H46" s="1258" t="s">
        <v>23</v>
      </c>
      <c r="I46" s="1258" t="s">
        <v>23</v>
      </c>
      <c r="J46" s="1257" t="s">
        <v>23</v>
      </c>
    </row>
    <row r="47" spans="1:10" x14ac:dyDescent="0.25">
      <c r="A47" s="1259" t="s">
        <v>108</v>
      </c>
      <c r="B47" s="1258" t="s">
        <v>23</v>
      </c>
      <c r="C47" s="1258" t="s">
        <v>23</v>
      </c>
      <c r="D47" s="1258" t="s">
        <v>23</v>
      </c>
      <c r="E47" s="1258">
        <v>1</v>
      </c>
      <c r="F47" s="1258" t="s">
        <v>23</v>
      </c>
      <c r="G47" s="1258" t="s">
        <v>23</v>
      </c>
      <c r="H47" s="1258" t="s">
        <v>23</v>
      </c>
      <c r="I47" s="1258" t="s">
        <v>23</v>
      </c>
      <c r="J47" s="1257" t="s">
        <v>23</v>
      </c>
    </row>
    <row r="48" spans="1:10" x14ac:dyDescent="0.25">
      <c r="A48" s="1259" t="s">
        <v>109</v>
      </c>
      <c r="B48" s="1258" t="s">
        <v>23</v>
      </c>
      <c r="C48" s="1258" t="s">
        <v>23</v>
      </c>
      <c r="D48" s="1258" t="s">
        <v>23</v>
      </c>
      <c r="E48" s="1258" t="s">
        <v>23</v>
      </c>
      <c r="F48" s="1258" t="s">
        <v>23</v>
      </c>
      <c r="G48" s="1258" t="s">
        <v>23</v>
      </c>
      <c r="H48" s="1258" t="s">
        <v>23</v>
      </c>
      <c r="I48" s="1258" t="s">
        <v>23</v>
      </c>
      <c r="J48" s="1257" t="s">
        <v>23</v>
      </c>
    </row>
    <row r="49" spans="1:10" x14ac:dyDescent="0.25">
      <c r="A49" s="1259" t="s">
        <v>110</v>
      </c>
      <c r="B49" s="1258" t="s">
        <v>23</v>
      </c>
      <c r="C49" s="1258" t="s">
        <v>23</v>
      </c>
      <c r="D49" s="1258" t="s">
        <v>23</v>
      </c>
      <c r="E49" s="1258" t="s">
        <v>23</v>
      </c>
      <c r="F49" s="1258" t="s">
        <v>23</v>
      </c>
      <c r="G49" s="1258" t="s">
        <v>23</v>
      </c>
      <c r="H49" s="1258" t="s">
        <v>23</v>
      </c>
      <c r="I49" s="1258" t="s">
        <v>23</v>
      </c>
      <c r="J49" s="1257" t="s">
        <v>23</v>
      </c>
    </row>
    <row r="50" spans="1:10" x14ac:dyDescent="0.25">
      <c r="A50" s="1259" t="s">
        <v>111</v>
      </c>
      <c r="B50" s="1258" t="s">
        <v>23</v>
      </c>
      <c r="C50" s="1258" t="s">
        <v>23</v>
      </c>
      <c r="D50" s="1258" t="s">
        <v>23</v>
      </c>
      <c r="E50" s="1258" t="s">
        <v>23</v>
      </c>
      <c r="F50" s="1258" t="s">
        <v>23</v>
      </c>
      <c r="G50" s="1258" t="s">
        <v>23</v>
      </c>
      <c r="H50" s="1258" t="s">
        <v>23</v>
      </c>
      <c r="I50" s="1258" t="s">
        <v>23</v>
      </c>
      <c r="J50" s="1257" t="s">
        <v>23</v>
      </c>
    </row>
    <row r="51" spans="1:10" x14ac:dyDescent="0.25">
      <c r="A51" s="1259" t="s">
        <v>112</v>
      </c>
      <c r="B51" s="1258" t="s">
        <v>23</v>
      </c>
      <c r="C51" s="1258" t="s">
        <v>23</v>
      </c>
      <c r="D51" s="1258" t="s">
        <v>23</v>
      </c>
      <c r="E51" s="1258" t="s">
        <v>23</v>
      </c>
      <c r="F51" s="1258" t="s">
        <v>23</v>
      </c>
      <c r="G51" s="1258" t="s">
        <v>23</v>
      </c>
      <c r="H51" s="1258" t="s">
        <v>23</v>
      </c>
      <c r="I51" s="1258" t="s">
        <v>23</v>
      </c>
      <c r="J51" s="1257" t="s">
        <v>23</v>
      </c>
    </row>
    <row r="52" spans="1:10" x14ac:dyDescent="0.25">
      <c r="A52" s="1256" t="s">
        <v>113</v>
      </c>
      <c r="B52" s="1255" t="s">
        <v>23</v>
      </c>
      <c r="C52" s="1255">
        <v>509</v>
      </c>
      <c r="D52" s="1255" t="s">
        <v>23</v>
      </c>
      <c r="E52" s="1255">
        <v>1</v>
      </c>
      <c r="F52" s="1255" t="s">
        <v>23</v>
      </c>
      <c r="G52" s="1255" t="s">
        <v>23</v>
      </c>
      <c r="H52" s="1255" t="s">
        <v>23</v>
      </c>
      <c r="I52" s="1255" t="s">
        <v>23</v>
      </c>
      <c r="J52" s="1254" t="s">
        <v>23</v>
      </c>
    </row>
    <row r="53" spans="1:10" x14ac:dyDescent="0.25">
      <c r="A53" s="1253"/>
      <c r="B53" s="1252"/>
      <c r="C53" s="1252"/>
      <c r="D53" s="1252"/>
      <c r="E53" s="1252"/>
      <c r="F53" s="1252"/>
      <c r="G53" s="1252"/>
      <c r="H53" s="1252"/>
      <c r="I53" s="1252"/>
      <c r="J53" s="1251"/>
    </row>
    <row r="54" spans="1:10" x14ac:dyDescent="0.25">
      <c r="A54" s="1256" t="s">
        <v>114</v>
      </c>
      <c r="B54" s="1255" t="s">
        <v>23</v>
      </c>
      <c r="C54" s="1255" t="s">
        <v>23</v>
      </c>
      <c r="D54" s="1255" t="s">
        <v>23</v>
      </c>
      <c r="E54" s="1255" t="s">
        <v>23</v>
      </c>
      <c r="F54" s="1255" t="s">
        <v>23</v>
      </c>
      <c r="G54" s="1255" t="s">
        <v>23</v>
      </c>
      <c r="H54" s="1255" t="s">
        <v>23</v>
      </c>
      <c r="I54" s="1255" t="s">
        <v>23</v>
      </c>
      <c r="J54" s="1254" t="s">
        <v>23</v>
      </c>
    </row>
    <row r="55" spans="1:10" x14ac:dyDescent="0.25">
      <c r="A55" s="1259"/>
      <c r="B55" s="1258"/>
      <c r="C55" s="1258"/>
      <c r="D55" s="1258"/>
      <c r="E55" s="1258"/>
      <c r="F55" s="1258"/>
      <c r="G55" s="1258"/>
      <c r="H55" s="1258"/>
      <c r="I55" s="1258"/>
      <c r="J55" s="1257"/>
    </row>
    <row r="56" spans="1:10" x14ac:dyDescent="0.25">
      <c r="A56" s="1259" t="s">
        <v>115</v>
      </c>
      <c r="B56" s="1258" t="s">
        <v>23</v>
      </c>
      <c r="C56" s="1258" t="s">
        <v>23</v>
      </c>
      <c r="D56" s="1258" t="s">
        <v>23</v>
      </c>
      <c r="E56" s="1258" t="s">
        <v>23</v>
      </c>
      <c r="F56" s="1258" t="s">
        <v>23</v>
      </c>
      <c r="G56" s="1258" t="s">
        <v>23</v>
      </c>
      <c r="H56" s="1258" t="s">
        <v>23</v>
      </c>
      <c r="I56" s="1258" t="s">
        <v>23</v>
      </c>
      <c r="J56" s="1257" t="s">
        <v>23</v>
      </c>
    </row>
    <row r="57" spans="1:10" x14ac:dyDescent="0.25">
      <c r="A57" s="1259" t="s">
        <v>116</v>
      </c>
      <c r="B57" s="1258" t="s">
        <v>23</v>
      </c>
      <c r="C57" s="1258" t="s">
        <v>23</v>
      </c>
      <c r="D57" s="1258" t="s">
        <v>23</v>
      </c>
      <c r="E57" s="1258" t="s">
        <v>23</v>
      </c>
      <c r="F57" s="1258" t="s">
        <v>23</v>
      </c>
      <c r="G57" s="1258" t="s">
        <v>23</v>
      </c>
      <c r="H57" s="1258" t="s">
        <v>23</v>
      </c>
      <c r="I57" s="1258" t="s">
        <v>23</v>
      </c>
      <c r="J57" s="1257" t="s">
        <v>23</v>
      </c>
    </row>
    <row r="58" spans="1:10" x14ac:dyDescent="0.25">
      <c r="A58" s="1259" t="s">
        <v>117</v>
      </c>
      <c r="B58" s="1258" t="s">
        <v>23</v>
      </c>
      <c r="C58" s="1258" t="s">
        <v>23</v>
      </c>
      <c r="D58" s="1258" t="s">
        <v>23</v>
      </c>
      <c r="E58" s="1258" t="s">
        <v>23</v>
      </c>
      <c r="F58" s="1258" t="s">
        <v>23</v>
      </c>
      <c r="G58" s="1258" t="s">
        <v>23</v>
      </c>
      <c r="H58" s="1258" t="s">
        <v>23</v>
      </c>
      <c r="I58" s="1258" t="s">
        <v>23</v>
      </c>
      <c r="J58" s="1257" t="s">
        <v>23</v>
      </c>
    </row>
    <row r="59" spans="1:10" x14ac:dyDescent="0.25">
      <c r="A59" s="1259" t="s">
        <v>118</v>
      </c>
      <c r="B59" s="1258" t="s">
        <v>23</v>
      </c>
      <c r="C59" s="1258" t="s">
        <v>23</v>
      </c>
      <c r="D59" s="1258" t="s">
        <v>23</v>
      </c>
      <c r="E59" s="1258" t="s">
        <v>23</v>
      </c>
      <c r="F59" s="1258" t="s">
        <v>23</v>
      </c>
      <c r="G59" s="1258" t="s">
        <v>23</v>
      </c>
      <c r="H59" s="1258" t="s">
        <v>23</v>
      </c>
      <c r="I59" s="1258" t="s">
        <v>23</v>
      </c>
      <c r="J59" s="1257" t="s">
        <v>23</v>
      </c>
    </row>
    <row r="60" spans="1:10" x14ac:dyDescent="0.25">
      <c r="A60" s="1259" t="s">
        <v>119</v>
      </c>
      <c r="B60" s="1258" t="s">
        <v>23</v>
      </c>
      <c r="C60" s="1258" t="s">
        <v>23</v>
      </c>
      <c r="D60" s="1258" t="s">
        <v>23</v>
      </c>
      <c r="E60" s="1258" t="s">
        <v>23</v>
      </c>
      <c r="F60" s="1258" t="s">
        <v>23</v>
      </c>
      <c r="G60" s="1258" t="s">
        <v>23</v>
      </c>
      <c r="H60" s="1258" t="s">
        <v>23</v>
      </c>
      <c r="I60" s="1258" t="s">
        <v>23</v>
      </c>
      <c r="J60" s="1257" t="s">
        <v>23</v>
      </c>
    </row>
    <row r="61" spans="1:10" x14ac:dyDescent="0.25">
      <c r="A61" s="1256" t="s">
        <v>176</v>
      </c>
      <c r="B61" s="1255" t="s">
        <v>23</v>
      </c>
      <c r="C61" s="1255" t="s">
        <v>23</v>
      </c>
      <c r="D61" s="1255" t="s">
        <v>23</v>
      </c>
      <c r="E61" s="1255" t="s">
        <v>23</v>
      </c>
      <c r="F61" s="1255" t="s">
        <v>23</v>
      </c>
      <c r="G61" s="1255" t="s">
        <v>23</v>
      </c>
      <c r="H61" s="1255" t="s">
        <v>23</v>
      </c>
      <c r="I61" s="1255" t="s">
        <v>23</v>
      </c>
      <c r="J61" s="1254" t="s">
        <v>23</v>
      </c>
    </row>
    <row r="62" spans="1:10" x14ac:dyDescent="0.25">
      <c r="A62" s="1259"/>
      <c r="B62" s="1258"/>
      <c r="C62" s="1258"/>
      <c r="D62" s="1258"/>
      <c r="E62" s="1258"/>
      <c r="F62" s="1258"/>
      <c r="G62" s="1258"/>
      <c r="H62" s="1258"/>
      <c r="I62" s="1258"/>
      <c r="J62" s="1257"/>
    </row>
    <row r="63" spans="1:10" x14ac:dyDescent="0.25">
      <c r="A63" s="1259" t="s">
        <v>121</v>
      </c>
      <c r="B63" s="1263">
        <v>3026</v>
      </c>
      <c r="C63" s="1263" t="s">
        <v>23</v>
      </c>
      <c r="D63" s="1263">
        <v>59830</v>
      </c>
      <c r="E63" s="1263">
        <v>345</v>
      </c>
      <c r="F63" s="1263" t="s">
        <v>23</v>
      </c>
      <c r="G63" s="1263">
        <v>9181</v>
      </c>
      <c r="H63" s="1263">
        <v>5485</v>
      </c>
      <c r="I63" s="1263" t="s">
        <v>23</v>
      </c>
      <c r="J63" s="1262">
        <v>134616</v>
      </c>
    </row>
    <row r="64" spans="1:10" x14ac:dyDescent="0.25">
      <c r="A64" s="1259" t="s">
        <v>122</v>
      </c>
      <c r="B64" s="1263">
        <v>636</v>
      </c>
      <c r="C64" s="1263" t="s">
        <v>23</v>
      </c>
      <c r="D64" s="1263">
        <v>12688</v>
      </c>
      <c r="E64" s="1263">
        <v>293</v>
      </c>
      <c r="F64" s="1263" t="s">
        <v>23</v>
      </c>
      <c r="G64" s="1263">
        <v>6963</v>
      </c>
      <c r="H64" s="1263">
        <v>3498</v>
      </c>
      <c r="I64" s="1263" t="s">
        <v>23</v>
      </c>
      <c r="J64" s="1262">
        <v>72208</v>
      </c>
    </row>
    <row r="65" spans="1:10" x14ac:dyDescent="0.25">
      <c r="A65" s="1259" t="s">
        <v>123</v>
      </c>
      <c r="B65" s="1261">
        <v>22364</v>
      </c>
      <c r="C65" s="1261" t="s">
        <v>23</v>
      </c>
      <c r="D65" s="1261">
        <v>486889</v>
      </c>
      <c r="E65" s="1261">
        <v>2788</v>
      </c>
      <c r="F65" s="1261" t="s">
        <v>23</v>
      </c>
      <c r="G65" s="1261">
        <v>82008</v>
      </c>
      <c r="H65" s="1261">
        <v>17357</v>
      </c>
      <c r="I65" s="1261" t="s">
        <v>23</v>
      </c>
      <c r="J65" s="1260">
        <v>443048</v>
      </c>
    </row>
    <row r="66" spans="1:10" x14ac:dyDescent="0.25">
      <c r="A66" s="1256" t="s">
        <v>124</v>
      </c>
      <c r="B66" s="1255">
        <v>26026</v>
      </c>
      <c r="C66" s="1255" t="s">
        <v>23</v>
      </c>
      <c r="D66" s="1255">
        <v>559407</v>
      </c>
      <c r="E66" s="1255">
        <v>3426</v>
      </c>
      <c r="F66" s="1255" t="s">
        <v>23</v>
      </c>
      <c r="G66" s="1255">
        <v>98152</v>
      </c>
      <c r="H66" s="1255">
        <v>26340</v>
      </c>
      <c r="I66" s="1255" t="s">
        <v>23</v>
      </c>
      <c r="J66" s="1254">
        <v>649872</v>
      </c>
    </row>
    <row r="67" spans="1:10" x14ac:dyDescent="0.25">
      <c r="A67" s="1253"/>
      <c r="B67" s="1252"/>
      <c r="C67" s="1252"/>
      <c r="D67" s="1252"/>
      <c r="E67" s="1252"/>
      <c r="F67" s="1252"/>
      <c r="G67" s="1252"/>
      <c r="H67" s="1252"/>
      <c r="I67" s="1252"/>
      <c r="J67" s="1251"/>
    </row>
    <row r="68" spans="1:10" x14ac:dyDescent="0.25">
      <c r="A68" s="1256" t="s">
        <v>125</v>
      </c>
      <c r="B68" s="1255">
        <v>1679</v>
      </c>
      <c r="C68" s="1255" t="s">
        <v>23</v>
      </c>
      <c r="D68" s="1255">
        <v>26779</v>
      </c>
      <c r="E68" s="1255">
        <v>486</v>
      </c>
      <c r="F68" s="1255" t="s">
        <v>23</v>
      </c>
      <c r="G68" s="1255">
        <v>7567</v>
      </c>
      <c r="H68" s="1255">
        <v>3432</v>
      </c>
      <c r="I68" s="1255" t="s">
        <v>23</v>
      </c>
      <c r="J68" s="1254">
        <v>60956</v>
      </c>
    </row>
    <row r="69" spans="1:10" x14ac:dyDescent="0.25">
      <c r="A69" s="1259"/>
      <c r="B69" s="1258"/>
      <c r="C69" s="1258"/>
      <c r="D69" s="1258"/>
      <c r="E69" s="1258"/>
      <c r="F69" s="1258"/>
      <c r="G69" s="1258"/>
      <c r="H69" s="1258"/>
      <c r="I69" s="1258"/>
      <c r="J69" s="1257"/>
    </row>
    <row r="70" spans="1:10" x14ac:dyDescent="0.25">
      <c r="A70" s="1259" t="s">
        <v>126</v>
      </c>
      <c r="B70" s="1261">
        <v>22</v>
      </c>
      <c r="C70" s="1261" t="s">
        <v>23</v>
      </c>
      <c r="D70" s="1261">
        <v>609</v>
      </c>
      <c r="E70" s="1261">
        <v>7</v>
      </c>
      <c r="F70" s="1261" t="s">
        <v>23</v>
      </c>
      <c r="G70" s="1261">
        <v>141</v>
      </c>
      <c r="H70" s="1261">
        <v>2</v>
      </c>
      <c r="I70" s="1261" t="s">
        <v>23</v>
      </c>
      <c r="J70" s="1260">
        <v>1</v>
      </c>
    </row>
    <row r="71" spans="1:10" x14ac:dyDescent="0.25">
      <c r="A71" s="1259" t="s">
        <v>127</v>
      </c>
      <c r="B71" s="1261">
        <v>1</v>
      </c>
      <c r="C71" s="1261" t="s">
        <v>23</v>
      </c>
      <c r="D71" s="1261">
        <v>15</v>
      </c>
      <c r="E71" s="1261">
        <v>1</v>
      </c>
      <c r="F71" s="1261" t="s">
        <v>23</v>
      </c>
      <c r="G71" s="1261">
        <v>15</v>
      </c>
      <c r="H71" s="1261" t="s">
        <v>23</v>
      </c>
      <c r="I71" s="1261" t="s">
        <v>23</v>
      </c>
      <c r="J71" s="1260" t="s">
        <v>23</v>
      </c>
    </row>
    <row r="72" spans="1:10" x14ac:dyDescent="0.25">
      <c r="A72" s="1256" t="s">
        <v>128</v>
      </c>
      <c r="B72" s="1255">
        <v>23</v>
      </c>
      <c r="C72" s="1255" t="s">
        <v>23</v>
      </c>
      <c r="D72" s="1255">
        <v>624</v>
      </c>
      <c r="E72" s="1255">
        <v>8</v>
      </c>
      <c r="F72" s="1255" t="s">
        <v>23</v>
      </c>
      <c r="G72" s="1255">
        <v>156</v>
      </c>
      <c r="H72" s="1255">
        <v>2</v>
      </c>
      <c r="I72" s="1255" t="s">
        <v>23</v>
      </c>
      <c r="J72" s="1254">
        <v>1</v>
      </c>
    </row>
    <row r="73" spans="1:10" x14ac:dyDescent="0.25">
      <c r="A73" s="1259"/>
      <c r="B73" s="1258"/>
      <c r="C73" s="1258"/>
      <c r="D73" s="1258"/>
      <c r="E73" s="1258"/>
      <c r="F73" s="1258"/>
      <c r="G73" s="1258"/>
      <c r="H73" s="1258"/>
      <c r="I73" s="1258"/>
      <c r="J73" s="1257"/>
    </row>
    <row r="74" spans="1:10" x14ac:dyDescent="0.25">
      <c r="A74" s="1259" t="s">
        <v>129</v>
      </c>
      <c r="B74" s="1261">
        <v>706</v>
      </c>
      <c r="C74" s="1261" t="s">
        <v>23</v>
      </c>
      <c r="D74" s="1261">
        <v>18015</v>
      </c>
      <c r="E74" s="1261">
        <v>2317</v>
      </c>
      <c r="F74" s="1261" t="s">
        <v>23</v>
      </c>
      <c r="G74" s="1261">
        <v>49204</v>
      </c>
      <c r="H74" s="1261">
        <v>650</v>
      </c>
      <c r="I74" s="1261" t="s">
        <v>23</v>
      </c>
      <c r="J74" s="1260">
        <v>13725</v>
      </c>
    </row>
    <row r="75" spans="1:10" x14ac:dyDescent="0.25">
      <c r="A75" s="1259" t="s">
        <v>130</v>
      </c>
      <c r="B75" s="1261">
        <v>350</v>
      </c>
      <c r="C75" s="1261" t="s">
        <v>23</v>
      </c>
      <c r="D75" s="1261">
        <v>6164</v>
      </c>
      <c r="E75" s="1261">
        <v>250</v>
      </c>
      <c r="F75" s="1261" t="s">
        <v>23</v>
      </c>
      <c r="G75" s="1261">
        <v>4129</v>
      </c>
      <c r="H75" s="1261">
        <v>188</v>
      </c>
      <c r="I75" s="1261" t="s">
        <v>23</v>
      </c>
      <c r="J75" s="1260">
        <v>3440</v>
      </c>
    </row>
    <row r="76" spans="1:10" x14ac:dyDescent="0.25">
      <c r="A76" s="1259" t="s">
        <v>131</v>
      </c>
      <c r="B76" s="1258">
        <v>1868</v>
      </c>
      <c r="C76" s="1258" t="s">
        <v>23</v>
      </c>
      <c r="D76" s="1258">
        <v>56632</v>
      </c>
      <c r="E76" s="1258">
        <v>230</v>
      </c>
      <c r="F76" s="1258" t="s">
        <v>23</v>
      </c>
      <c r="G76" s="1258">
        <v>7504</v>
      </c>
      <c r="H76" s="1258">
        <v>2500</v>
      </c>
      <c r="I76" s="1258" t="s">
        <v>23</v>
      </c>
      <c r="J76" s="1257">
        <v>61137</v>
      </c>
    </row>
    <row r="77" spans="1:10" x14ac:dyDescent="0.25">
      <c r="A77" s="1259" t="s">
        <v>132</v>
      </c>
      <c r="B77" s="1261">
        <v>2</v>
      </c>
      <c r="C77" s="1261" t="s">
        <v>23</v>
      </c>
      <c r="D77" s="1261">
        <v>30</v>
      </c>
      <c r="E77" s="1261">
        <v>377</v>
      </c>
      <c r="F77" s="1261" t="s">
        <v>23</v>
      </c>
      <c r="G77" s="1261">
        <v>5865</v>
      </c>
      <c r="H77" s="1261">
        <v>21</v>
      </c>
      <c r="I77" s="1261" t="s">
        <v>23</v>
      </c>
      <c r="J77" s="1260">
        <v>267</v>
      </c>
    </row>
    <row r="78" spans="1:10" x14ac:dyDescent="0.25">
      <c r="A78" s="1259" t="s">
        <v>133</v>
      </c>
      <c r="B78" s="1258">
        <v>507</v>
      </c>
      <c r="C78" s="1258" t="s">
        <v>23</v>
      </c>
      <c r="D78" s="1258">
        <v>10076</v>
      </c>
      <c r="E78" s="1258">
        <v>4043</v>
      </c>
      <c r="F78" s="1258" t="s">
        <v>23</v>
      </c>
      <c r="G78" s="1258">
        <v>107242</v>
      </c>
      <c r="H78" s="1258">
        <v>1121</v>
      </c>
      <c r="I78" s="1258" t="s">
        <v>23</v>
      </c>
      <c r="J78" s="1257">
        <v>29154</v>
      </c>
    </row>
    <row r="79" spans="1:10" x14ac:dyDescent="0.25">
      <c r="A79" s="1259" t="s">
        <v>134</v>
      </c>
      <c r="B79" s="1258" t="s">
        <v>23</v>
      </c>
      <c r="C79" s="1258" t="s">
        <v>23</v>
      </c>
      <c r="D79" s="1258" t="s">
        <v>23</v>
      </c>
      <c r="E79" s="1258" t="s">
        <v>23</v>
      </c>
      <c r="F79" s="1258" t="s">
        <v>23</v>
      </c>
      <c r="G79" s="1258" t="s">
        <v>23</v>
      </c>
      <c r="H79" s="1258" t="s">
        <v>23</v>
      </c>
      <c r="I79" s="1258" t="s">
        <v>23</v>
      </c>
      <c r="J79" s="1257" t="s">
        <v>23</v>
      </c>
    </row>
    <row r="80" spans="1:10" x14ac:dyDescent="0.25">
      <c r="A80" s="1259" t="s">
        <v>135</v>
      </c>
      <c r="B80" s="1261">
        <v>714</v>
      </c>
      <c r="C80" s="1261" t="s">
        <v>23</v>
      </c>
      <c r="D80" s="1261">
        <v>12310</v>
      </c>
      <c r="E80" s="1261">
        <v>400</v>
      </c>
      <c r="F80" s="1261" t="s">
        <v>23</v>
      </c>
      <c r="G80" s="1261">
        <v>9414</v>
      </c>
      <c r="H80" s="1261">
        <v>626</v>
      </c>
      <c r="I80" s="1261" t="s">
        <v>23</v>
      </c>
      <c r="J80" s="1260">
        <v>6276</v>
      </c>
    </row>
    <row r="81" spans="1:10" x14ac:dyDescent="0.25">
      <c r="A81" s="1259" t="s">
        <v>136</v>
      </c>
      <c r="B81" s="1261">
        <v>9063</v>
      </c>
      <c r="C81" s="1261" t="s">
        <v>23</v>
      </c>
      <c r="D81" s="1261">
        <v>297350</v>
      </c>
      <c r="E81" s="1261">
        <v>810</v>
      </c>
      <c r="F81" s="1261" t="s">
        <v>23</v>
      </c>
      <c r="G81" s="1261">
        <v>30446</v>
      </c>
      <c r="H81" s="1261">
        <v>8396</v>
      </c>
      <c r="I81" s="1261" t="s">
        <v>23</v>
      </c>
      <c r="J81" s="1260">
        <v>222697</v>
      </c>
    </row>
    <row r="82" spans="1:10" x14ac:dyDescent="0.25">
      <c r="A82" s="1256" t="s">
        <v>137</v>
      </c>
      <c r="B82" s="1255">
        <v>13210</v>
      </c>
      <c r="C82" s="1255" t="s">
        <v>23</v>
      </c>
      <c r="D82" s="1255">
        <v>400577</v>
      </c>
      <c r="E82" s="1255">
        <v>8427</v>
      </c>
      <c r="F82" s="1255" t="s">
        <v>23</v>
      </c>
      <c r="G82" s="1255">
        <v>213804</v>
      </c>
      <c r="H82" s="1255">
        <v>13502</v>
      </c>
      <c r="I82" s="1255" t="s">
        <v>23</v>
      </c>
      <c r="J82" s="1254">
        <v>336696</v>
      </c>
    </row>
    <row r="83" spans="1:10" x14ac:dyDescent="0.25">
      <c r="A83" s="1259"/>
      <c r="B83" s="1258"/>
      <c r="C83" s="1258"/>
      <c r="D83" s="1258"/>
      <c r="E83" s="1258"/>
      <c r="F83" s="1258"/>
      <c r="G83" s="1258"/>
      <c r="H83" s="1258"/>
      <c r="I83" s="1258"/>
      <c r="J83" s="1257"/>
    </row>
    <row r="84" spans="1:10" x14ac:dyDescent="0.25">
      <c r="A84" s="1259" t="s">
        <v>138</v>
      </c>
      <c r="B84" s="1258">
        <v>108</v>
      </c>
      <c r="C84" s="1258">
        <v>10176</v>
      </c>
      <c r="D84" s="1258">
        <v>2117</v>
      </c>
      <c r="E84" s="1258">
        <v>154</v>
      </c>
      <c r="F84" s="1258">
        <v>13904</v>
      </c>
      <c r="G84" s="1258">
        <v>3018</v>
      </c>
      <c r="H84" s="1258">
        <v>27</v>
      </c>
      <c r="I84" s="1258">
        <v>4616</v>
      </c>
      <c r="J84" s="1257">
        <v>516</v>
      </c>
    </row>
    <row r="85" spans="1:10" x14ac:dyDescent="0.25">
      <c r="A85" s="1259" t="s">
        <v>139</v>
      </c>
      <c r="B85" s="1258">
        <v>75</v>
      </c>
      <c r="C85" s="1258">
        <v>16473</v>
      </c>
      <c r="D85" s="1258">
        <v>568</v>
      </c>
      <c r="E85" s="1258">
        <v>206</v>
      </c>
      <c r="F85" s="1258">
        <v>36377</v>
      </c>
      <c r="G85" s="1258">
        <v>1596</v>
      </c>
      <c r="H85" s="1258">
        <v>24</v>
      </c>
      <c r="I85" s="1258">
        <v>4153</v>
      </c>
      <c r="J85" s="1257">
        <v>175</v>
      </c>
    </row>
    <row r="86" spans="1:10" x14ac:dyDescent="0.25">
      <c r="A86" s="1256" t="s">
        <v>140</v>
      </c>
      <c r="B86" s="1255">
        <v>183</v>
      </c>
      <c r="C86" s="1255">
        <v>26649</v>
      </c>
      <c r="D86" s="1255">
        <v>2685</v>
      </c>
      <c r="E86" s="1255">
        <v>360</v>
      </c>
      <c r="F86" s="1255">
        <v>50281</v>
      </c>
      <c r="G86" s="1255">
        <v>4614</v>
      </c>
      <c r="H86" s="1255">
        <v>51</v>
      </c>
      <c r="I86" s="1255">
        <v>8769</v>
      </c>
      <c r="J86" s="1254">
        <v>691</v>
      </c>
    </row>
    <row r="87" spans="1:10" x14ac:dyDescent="0.25">
      <c r="A87" s="1253"/>
      <c r="B87" s="1252"/>
      <c r="C87" s="1252"/>
      <c r="D87" s="1252"/>
      <c r="E87" s="1252"/>
      <c r="F87" s="1252"/>
      <c r="G87" s="1252"/>
      <c r="H87" s="1252"/>
      <c r="I87" s="1252"/>
      <c r="J87" s="1251"/>
    </row>
    <row r="88" spans="1:10" ht="13.8" thickBot="1" x14ac:dyDescent="0.3">
      <c r="A88" s="1250" t="s">
        <v>141</v>
      </c>
      <c r="B88" s="1249">
        <v>42587</v>
      </c>
      <c r="C88" s="1249">
        <v>27158</v>
      </c>
      <c r="D88" s="1249">
        <v>1012917</v>
      </c>
      <c r="E88" s="1249">
        <v>13563</v>
      </c>
      <c r="F88" s="1249">
        <v>50281</v>
      </c>
      <c r="G88" s="1249">
        <v>330071</v>
      </c>
      <c r="H88" s="1249">
        <v>44318</v>
      </c>
      <c r="I88" s="1249">
        <v>8769</v>
      </c>
      <c r="J88" s="1248">
        <v>1063467</v>
      </c>
    </row>
    <row r="89" spans="1:10" ht="13.8" thickTop="1" x14ac:dyDescent="0.25"/>
  </sheetData>
  <mergeCells count="14">
    <mergeCell ref="A1:J1"/>
    <mergeCell ref="B5:J5"/>
    <mergeCell ref="I7:I10"/>
    <mergeCell ref="J7:J10"/>
    <mergeCell ref="C7:C10"/>
    <mergeCell ref="D7:D10"/>
    <mergeCell ref="F7:F10"/>
    <mergeCell ref="G7:G10"/>
    <mergeCell ref="B6:D6"/>
    <mergeCell ref="E6:G6"/>
    <mergeCell ref="H6:J6"/>
    <mergeCell ref="A2:J2"/>
    <mergeCell ref="A4:J4"/>
    <mergeCell ref="A3:J3"/>
  </mergeCells>
  <printOptions horizontalCentered="1"/>
  <pageMargins left="0.78740157480314965" right="0.78740157480314965" top="0.59055118110236227" bottom="0.98425196850393704" header="0" footer="0"/>
  <pageSetup paperSize="9" scale="43"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pageSetUpPr fitToPage="1"/>
  </sheetPr>
  <dimension ref="A1:M89"/>
  <sheetViews>
    <sheetView view="pageBreakPreview" zoomScale="60" zoomScaleNormal="75" workbookViewId="0">
      <selection activeCell="K34" sqref="K34"/>
    </sheetView>
  </sheetViews>
  <sheetFormatPr baseColWidth="10" defaultColWidth="11.44140625" defaultRowHeight="13.2" x14ac:dyDescent="0.25"/>
  <cols>
    <col min="1" max="1" width="33.88671875" style="1035" customWidth="1"/>
    <col min="2" max="10" width="16.88671875" style="1035" customWidth="1"/>
    <col min="11" max="16384" width="11.44140625" style="1035"/>
  </cols>
  <sheetData>
    <row r="1" spans="1:13" s="1072" customFormat="1" ht="17.399999999999999" x14ac:dyDescent="0.3">
      <c r="A1" s="2201" t="s">
        <v>0</v>
      </c>
      <c r="B1" s="2201"/>
      <c r="C1" s="2201"/>
      <c r="D1" s="2201"/>
      <c r="E1" s="2201"/>
      <c r="F1" s="2201"/>
      <c r="G1" s="2201"/>
      <c r="H1" s="2201"/>
      <c r="I1" s="2201"/>
      <c r="J1" s="2201"/>
      <c r="K1" s="1190"/>
      <c r="L1" s="1190"/>
      <c r="M1" s="1190"/>
    </row>
    <row r="2" spans="1:13" x14ac:dyDescent="0.25">
      <c r="A2" s="2240"/>
      <c r="B2" s="2240"/>
      <c r="C2" s="2240"/>
      <c r="D2" s="2240"/>
      <c r="E2" s="2240"/>
      <c r="F2" s="2240"/>
      <c r="G2" s="2240"/>
      <c r="H2" s="2240"/>
      <c r="I2" s="2240"/>
      <c r="J2" s="2240"/>
    </row>
    <row r="3" spans="1:13" s="1069" customFormat="1" ht="15" customHeight="1" x14ac:dyDescent="0.25">
      <c r="A3" s="2211" t="s">
        <v>925</v>
      </c>
      <c r="B3" s="2211"/>
      <c r="C3" s="2211"/>
      <c r="D3" s="2211"/>
      <c r="E3" s="2211"/>
      <c r="F3" s="2211"/>
      <c r="G3" s="2211"/>
      <c r="H3" s="2211"/>
      <c r="I3" s="2211"/>
      <c r="J3" s="2211"/>
      <c r="K3" s="1102"/>
      <c r="L3" s="1102"/>
      <c r="M3" s="1102"/>
    </row>
    <row r="4" spans="1:13" s="1069" customFormat="1" ht="13.5" customHeight="1" thickBot="1" x14ac:dyDescent="0.3">
      <c r="A4" s="1071"/>
      <c r="B4" s="1070"/>
      <c r="C4" s="1070"/>
      <c r="D4" s="1070"/>
      <c r="E4" s="1070"/>
      <c r="F4" s="1070"/>
      <c r="G4" s="1070"/>
      <c r="H4" s="1070"/>
      <c r="I4" s="1070"/>
      <c r="J4" s="1070"/>
    </row>
    <row r="5" spans="1:13" ht="22.5" customHeight="1" x14ac:dyDescent="0.25">
      <c r="A5" s="1189"/>
      <c r="B5" s="2243" t="s">
        <v>924</v>
      </c>
      <c r="C5" s="2246"/>
      <c r="D5" s="2246"/>
      <c r="E5" s="2246"/>
      <c r="F5" s="2246"/>
      <c r="G5" s="2246"/>
      <c r="H5" s="2236" t="s">
        <v>923</v>
      </c>
      <c r="I5" s="2270"/>
      <c r="J5" s="2270"/>
    </row>
    <row r="6" spans="1:13" ht="18.75" customHeight="1" x14ac:dyDescent="0.25">
      <c r="A6" s="1187"/>
      <c r="B6" s="2267" t="s">
        <v>922</v>
      </c>
      <c r="C6" s="2268"/>
      <c r="D6" s="2269"/>
      <c r="E6" s="2267" t="s">
        <v>921</v>
      </c>
      <c r="F6" s="2268"/>
      <c r="G6" s="2269"/>
      <c r="H6" s="2238"/>
      <c r="I6" s="2271"/>
      <c r="J6" s="2271"/>
    </row>
    <row r="7" spans="1:13" x14ac:dyDescent="0.25">
      <c r="A7" s="1187" t="s">
        <v>169</v>
      </c>
      <c r="B7" s="1204" t="s">
        <v>3</v>
      </c>
      <c r="C7" s="2203" t="s">
        <v>915</v>
      </c>
      <c r="D7" s="2203" t="s">
        <v>11</v>
      </c>
      <c r="E7" s="1204" t="s">
        <v>3</v>
      </c>
      <c r="F7" s="2203" t="s">
        <v>915</v>
      </c>
      <c r="G7" s="2203" t="s">
        <v>11</v>
      </c>
      <c r="H7" s="1204" t="s">
        <v>3</v>
      </c>
      <c r="I7" s="2203" t="s">
        <v>915</v>
      </c>
      <c r="J7" s="2264" t="s">
        <v>11</v>
      </c>
    </row>
    <row r="8" spans="1:13" x14ac:dyDescent="0.25">
      <c r="A8" s="1187" t="s">
        <v>156</v>
      </c>
      <c r="B8" s="1186" t="s">
        <v>914</v>
      </c>
      <c r="C8" s="2205"/>
      <c r="D8" s="2205"/>
      <c r="E8" s="1186" t="s">
        <v>914</v>
      </c>
      <c r="F8" s="2205"/>
      <c r="G8" s="2205"/>
      <c r="H8" s="1186" t="s">
        <v>914</v>
      </c>
      <c r="I8" s="2205"/>
      <c r="J8" s="2265"/>
    </row>
    <row r="9" spans="1:13" x14ac:dyDescent="0.25">
      <c r="A9" s="1203"/>
      <c r="B9" s="1186" t="s">
        <v>913</v>
      </c>
      <c r="C9" s="2205"/>
      <c r="D9" s="2205"/>
      <c r="E9" s="1186" t="s">
        <v>913</v>
      </c>
      <c r="F9" s="2205"/>
      <c r="G9" s="2205"/>
      <c r="H9" s="1186" t="s">
        <v>913</v>
      </c>
      <c r="I9" s="2205"/>
      <c r="J9" s="2265"/>
    </row>
    <row r="10" spans="1:13" ht="19.5" customHeight="1" thickBot="1" x14ac:dyDescent="0.3">
      <c r="A10" s="1267"/>
      <c r="B10" s="1186" t="s">
        <v>13</v>
      </c>
      <c r="C10" s="2205"/>
      <c r="D10" s="2205"/>
      <c r="E10" s="1186" t="s">
        <v>13</v>
      </c>
      <c r="F10" s="2205"/>
      <c r="G10" s="2205"/>
      <c r="H10" s="1186" t="s">
        <v>13</v>
      </c>
      <c r="I10" s="2205"/>
      <c r="J10" s="2265"/>
    </row>
    <row r="11" spans="1:13" ht="13.8" thickTop="1" x14ac:dyDescent="0.25">
      <c r="A11" s="1259" t="s">
        <v>81</v>
      </c>
      <c r="B11" s="1265" t="s">
        <v>23</v>
      </c>
      <c r="C11" s="1265" t="s">
        <v>23</v>
      </c>
      <c r="D11" s="1265" t="s">
        <v>23</v>
      </c>
      <c r="E11" s="1265" t="s">
        <v>23</v>
      </c>
      <c r="F11" s="1265" t="s">
        <v>23</v>
      </c>
      <c r="G11" s="1265" t="s">
        <v>23</v>
      </c>
      <c r="H11" s="1265">
        <v>54</v>
      </c>
      <c r="I11" s="1265">
        <v>12700</v>
      </c>
      <c r="J11" s="1264">
        <v>1021</v>
      </c>
    </row>
    <row r="12" spans="1:13" x14ac:dyDescent="0.25">
      <c r="A12" s="1259" t="s">
        <v>82</v>
      </c>
      <c r="B12" s="1258" t="s">
        <v>23</v>
      </c>
      <c r="C12" s="1258" t="s">
        <v>23</v>
      </c>
      <c r="D12" s="1258" t="s">
        <v>23</v>
      </c>
      <c r="E12" s="1258">
        <v>4</v>
      </c>
      <c r="F12" s="1258">
        <v>300</v>
      </c>
      <c r="G12" s="1258">
        <v>28</v>
      </c>
      <c r="H12" s="1258" t="s">
        <v>23</v>
      </c>
      <c r="I12" s="1258" t="s">
        <v>23</v>
      </c>
      <c r="J12" s="1257" t="s">
        <v>23</v>
      </c>
    </row>
    <row r="13" spans="1:13" x14ac:dyDescent="0.25">
      <c r="A13" s="1259" t="s">
        <v>83</v>
      </c>
      <c r="B13" s="1258" t="s">
        <v>23</v>
      </c>
      <c r="C13" s="1258" t="s">
        <v>23</v>
      </c>
      <c r="D13" s="1258" t="s">
        <v>23</v>
      </c>
      <c r="E13" s="1258" t="s">
        <v>23</v>
      </c>
      <c r="F13" s="1258" t="s">
        <v>23</v>
      </c>
      <c r="G13" s="1258" t="s">
        <v>23</v>
      </c>
      <c r="H13" s="1258">
        <v>1</v>
      </c>
      <c r="I13" s="1258">
        <v>940</v>
      </c>
      <c r="J13" s="1257">
        <v>49</v>
      </c>
    </row>
    <row r="14" spans="1:13" x14ac:dyDescent="0.25">
      <c r="A14" s="1259" t="s">
        <v>84</v>
      </c>
      <c r="B14" s="1258" t="s">
        <v>23</v>
      </c>
      <c r="C14" s="1258" t="s">
        <v>23</v>
      </c>
      <c r="D14" s="1258" t="s">
        <v>23</v>
      </c>
      <c r="E14" s="1258" t="s">
        <v>23</v>
      </c>
      <c r="F14" s="1258" t="s">
        <v>23</v>
      </c>
      <c r="G14" s="1258" t="s">
        <v>23</v>
      </c>
      <c r="H14" s="1258">
        <v>27</v>
      </c>
      <c r="I14" s="1258">
        <v>4000</v>
      </c>
      <c r="J14" s="1257">
        <v>370</v>
      </c>
    </row>
    <row r="15" spans="1:13" x14ac:dyDescent="0.25">
      <c r="A15" s="1256" t="s">
        <v>85</v>
      </c>
      <c r="B15" s="1255" t="s">
        <v>23</v>
      </c>
      <c r="C15" s="1255" t="s">
        <v>23</v>
      </c>
      <c r="D15" s="1255" t="s">
        <v>23</v>
      </c>
      <c r="E15" s="1255">
        <v>4</v>
      </c>
      <c r="F15" s="1255">
        <v>300</v>
      </c>
      <c r="G15" s="1255">
        <v>28</v>
      </c>
      <c r="H15" s="1255">
        <v>82</v>
      </c>
      <c r="I15" s="1255">
        <v>17640</v>
      </c>
      <c r="J15" s="1254">
        <v>1440</v>
      </c>
    </row>
    <row r="16" spans="1:13" x14ac:dyDescent="0.25">
      <c r="A16" s="1253"/>
      <c r="B16" s="1252"/>
      <c r="C16" s="1252"/>
      <c r="D16" s="1252"/>
      <c r="E16" s="1252"/>
      <c r="F16" s="1252"/>
      <c r="G16" s="1252"/>
      <c r="H16" s="1252"/>
      <c r="I16" s="1252"/>
      <c r="J16" s="1251"/>
    </row>
    <row r="17" spans="1:10" x14ac:dyDescent="0.25">
      <c r="A17" s="1256" t="s">
        <v>86</v>
      </c>
      <c r="B17" s="1255" t="s">
        <v>23</v>
      </c>
      <c r="C17" s="1255" t="s">
        <v>23</v>
      </c>
      <c r="D17" s="1255" t="s">
        <v>23</v>
      </c>
      <c r="E17" s="1255" t="s">
        <v>23</v>
      </c>
      <c r="F17" s="1255" t="s">
        <v>23</v>
      </c>
      <c r="G17" s="1255" t="s">
        <v>23</v>
      </c>
      <c r="H17" s="1255" t="s">
        <v>23</v>
      </c>
      <c r="I17" s="1255" t="s">
        <v>23</v>
      </c>
      <c r="J17" s="1254" t="s">
        <v>23</v>
      </c>
    </row>
    <row r="18" spans="1:10" x14ac:dyDescent="0.25">
      <c r="A18" s="1253"/>
      <c r="B18" s="1252"/>
      <c r="C18" s="1252"/>
      <c r="D18" s="1252"/>
      <c r="E18" s="1252"/>
      <c r="F18" s="1252"/>
      <c r="G18" s="1252"/>
      <c r="H18" s="1252"/>
      <c r="I18" s="1252"/>
      <c r="J18" s="1251"/>
    </row>
    <row r="19" spans="1:10" x14ac:dyDescent="0.25">
      <c r="A19" s="1256" t="s">
        <v>87</v>
      </c>
      <c r="B19" s="1255" t="s">
        <v>23</v>
      </c>
      <c r="C19" s="1255" t="s">
        <v>23</v>
      </c>
      <c r="D19" s="1255" t="s">
        <v>23</v>
      </c>
      <c r="E19" s="1255" t="s">
        <v>23</v>
      </c>
      <c r="F19" s="1255" t="s">
        <v>23</v>
      </c>
      <c r="G19" s="1255" t="s">
        <v>23</v>
      </c>
      <c r="H19" s="1255" t="s">
        <v>23</v>
      </c>
      <c r="I19" s="1255" t="s">
        <v>23</v>
      </c>
      <c r="J19" s="1254" t="s">
        <v>23</v>
      </c>
    </row>
    <row r="20" spans="1:10" x14ac:dyDescent="0.25">
      <c r="A20" s="1259"/>
      <c r="B20" s="1258"/>
      <c r="C20" s="1258"/>
      <c r="D20" s="1258"/>
      <c r="E20" s="1258"/>
      <c r="F20" s="1258"/>
      <c r="G20" s="1258"/>
      <c r="H20" s="1258"/>
      <c r="I20" s="1258"/>
      <c r="J20" s="1257"/>
    </row>
    <row r="21" spans="1:10" x14ac:dyDescent="0.25">
      <c r="A21" s="1259" t="s">
        <v>160</v>
      </c>
      <c r="B21" s="1258" t="s">
        <v>23</v>
      </c>
      <c r="C21" s="1258" t="s">
        <v>23</v>
      </c>
      <c r="D21" s="1258" t="s">
        <v>23</v>
      </c>
      <c r="E21" s="1258" t="s">
        <v>23</v>
      </c>
      <c r="F21" s="1258" t="s">
        <v>23</v>
      </c>
      <c r="G21" s="1258" t="s">
        <v>23</v>
      </c>
      <c r="H21" s="1258" t="s">
        <v>23</v>
      </c>
      <c r="I21" s="1258" t="s">
        <v>23</v>
      </c>
      <c r="J21" s="1257" t="s">
        <v>23</v>
      </c>
    </row>
    <row r="22" spans="1:10" x14ac:dyDescent="0.25">
      <c r="A22" s="1259" t="s">
        <v>89</v>
      </c>
      <c r="B22" s="1258" t="s">
        <v>23</v>
      </c>
      <c r="C22" s="1258" t="s">
        <v>23</v>
      </c>
      <c r="D22" s="1258" t="s">
        <v>23</v>
      </c>
      <c r="E22" s="1258" t="s">
        <v>23</v>
      </c>
      <c r="F22" s="1258" t="s">
        <v>23</v>
      </c>
      <c r="G22" s="1258" t="s">
        <v>23</v>
      </c>
      <c r="H22" s="1258" t="s">
        <v>23</v>
      </c>
      <c r="I22" s="1258" t="s">
        <v>23</v>
      </c>
      <c r="J22" s="1257" t="s">
        <v>23</v>
      </c>
    </row>
    <row r="23" spans="1:10" x14ac:dyDescent="0.25">
      <c r="A23" s="1259" t="s">
        <v>90</v>
      </c>
      <c r="B23" s="1258" t="s">
        <v>23</v>
      </c>
      <c r="C23" s="1258" t="s">
        <v>23</v>
      </c>
      <c r="D23" s="1258" t="s">
        <v>23</v>
      </c>
      <c r="E23" s="1258" t="s">
        <v>23</v>
      </c>
      <c r="F23" s="1258" t="s">
        <v>23</v>
      </c>
      <c r="G23" s="1258" t="s">
        <v>23</v>
      </c>
      <c r="H23" s="1258" t="s">
        <v>23</v>
      </c>
      <c r="I23" s="1258" t="s">
        <v>23</v>
      </c>
      <c r="J23" s="1257" t="s">
        <v>23</v>
      </c>
    </row>
    <row r="24" spans="1:10" x14ac:dyDescent="0.25">
      <c r="A24" s="1256" t="s">
        <v>91</v>
      </c>
      <c r="B24" s="1255" t="s">
        <v>23</v>
      </c>
      <c r="C24" s="1255" t="s">
        <v>23</v>
      </c>
      <c r="D24" s="1255" t="s">
        <v>23</v>
      </c>
      <c r="E24" s="1255" t="s">
        <v>23</v>
      </c>
      <c r="F24" s="1255" t="s">
        <v>23</v>
      </c>
      <c r="G24" s="1255" t="s">
        <v>23</v>
      </c>
      <c r="H24" s="1255" t="s">
        <v>23</v>
      </c>
      <c r="I24" s="1255" t="s">
        <v>23</v>
      </c>
      <c r="J24" s="1254" t="s">
        <v>23</v>
      </c>
    </row>
    <row r="25" spans="1:10" x14ac:dyDescent="0.25">
      <c r="A25" s="1253"/>
      <c r="B25" s="1252"/>
      <c r="C25" s="1252"/>
      <c r="D25" s="1252"/>
      <c r="E25" s="1252"/>
      <c r="F25" s="1252"/>
      <c r="G25" s="1252"/>
      <c r="H25" s="1252"/>
      <c r="I25" s="1252"/>
      <c r="J25" s="1251"/>
    </row>
    <row r="26" spans="1:10" x14ac:dyDescent="0.25">
      <c r="A26" s="1256" t="s">
        <v>92</v>
      </c>
      <c r="B26" s="1255" t="s">
        <v>23</v>
      </c>
      <c r="C26" s="1255" t="s">
        <v>23</v>
      </c>
      <c r="D26" s="1255" t="s">
        <v>23</v>
      </c>
      <c r="E26" s="1255" t="s">
        <v>23</v>
      </c>
      <c r="F26" s="1255" t="s">
        <v>23</v>
      </c>
      <c r="G26" s="1255" t="s">
        <v>23</v>
      </c>
      <c r="H26" s="1255" t="s">
        <v>23</v>
      </c>
      <c r="I26" s="1255" t="s">
        <v>23</v>
      </c>
      <c r="J26" s="1254" t="s">
        <v>23</v>
      </c>
    </row>
    <row r="27" spans="1:10" x14ac:dyDescent="0.25">
      <c r="A27" s="1253"/>
      <c r="B27" s="1252"/>
      <c r="C27" s="1252"/>
      <c r="D27" s="1252"/>
      <c r="E27" s="1252"/>
      <c r="F27" s="1252"/>
      <c r="G27" s="1252"/>
      <c r="H27" s="1252"/>
      <c r="I27" s="1252"/>
      <c r="J27" s="1251"/>
    </row>
    <row r="28" spans="1:10" x14ac:dyDescent="0.25">
      <c r="A28" s="1256" t="s">
        <v>93</v>
      </c>
      <c r="B28" s="1255" t="s">
        <v>23</v>
      </c>
      <c r="C28" s="1255" t="s">
        <v>23</v>
      </c>
      <c r="D28" s="1255" t="s">
        <v>23</v>
      </c>
      <c r="E28" s="1255" t="s">
        <v>23</v>
      </c>
      <c r="F28" s="1255" t="s">
        <v>23</v>
      </c>
      <c r="G28" s="1255" t="s">
        <v>23</v>
      </c>
      <c r="H28" s="1255" t="s">
        <v>23</v>
      </c>
      <c r="I28" s="1255" t="s">
        <v>23</v>
      </c>
      <c r="J28" s="1254" t="s">
        <v>23</v>
      </c>
    </row>
    <row r="29" spans="1:10" x14ac:dyDescent="0.25">
      <c r="A29" s="1259"/>
      <c r="B29" s="1258"/>
      <c r="C29" s="1258"/>
      <c r="D29" s="1258"/>
      <c r="E29" s="1258"/>
      <c r="F29" s="1258"/>
      <c r="G29" s="1258"/>
      <c r="H29" s="1258"/>
      <c r="I29" s="1258"/>
      <c r="J29" s="1257"/>
    </row>
    <row r="30" spans="1:10" x14ac:dyDescent="0.25">
      <c r="A30" s="1259" t="s">
        <v>94</v>
      </c>
      <c r="B30" s="1261" t="s">
        <v>23</v>
      </c>
      <c r="C30" s="1261" t="s">
        <v>23</v>
      </c>
      <c r="D30" s="1261" t="s">
        <v>23</v>
      </c>
      <c r="E30" s="1261" t="s">
        <v>23</v>
      </c>
      <c r="F30" s="1261" t="s">
        <v>23</v>
      </c>
      <c r="G30" s="1261" t="s">
        <v>23</v>
      </c>
      <c r="H30" s="1261" t="s">
        <v>23</v>
      </c>
      <c r="I30" s="1261" t="s">
        <v>23</v>
      </c>
      <c r="J30" s="1260" t="s">
        <v>23</v>
      </c>
    </row>
    <row r="31" spans="1:10" x14ac:dyDescent="0.25">
      <c r="A31" s="1259" t="s">
        <v>95</v>
      </c>
      <c r="B31" s="1261" t="s">
        <v>23</v>
      </c>
      <c r="C31" s="1261" t="s">
        <v>23</v>
      </c>
      <c r="D31" s="1261" t="s">
        <v>23</v>
      </c>
      <c r="E31" s="1261" t="s">
        <v>23</v>
      </c>
      <c r="F31" s="1261" t="s">
        <v>23</v>
      </c>
      <c r="G31" s="1261" t="s">
        <v>23</v>
      </c>
      <c r="H31" s="1261" t="s">
        <v>23</v>
      </c>
      <c r="I31" s="1261" t="s">
        <v>23</v>
      </c>
      <c r="J31" s="1260" t="s">
        <v>23</v>
      </c>
    </row>
    <row r="32" spans="1:10" x14ac:dyDescent="0.25">
      <c r="A32" s="1259" t="s">
        <v>96</v>
      </c>
      <c r="B32" s="1261" t="s">
        <v>23</v>
      </c>
      <c r="C32" s="1261" t="s">
        <v>23</v>
      </c>
      <c r="D32" s="1261" t="s">
        <v>23</v>
      </c>
      <c r="E32" s="1261" t="s">
        <v>23</v>
      </c>
      <c r="F32" s="1261" t="s">
        <v>23</v>
      </c>
      <c r="G32" s="1261" t="s">
        <v>23</v>
      </c>
      <c r="H32" s="1261" t="s">
        <v>23</v>
      </c>
      <c r="I32" s="1261" t="s">
        <v>23</v>
      </c>
      <c r="J32" s="1260" t="s">
        <v>23</v>
      </c>
    </row>
    <row r="33" spans="1:10" x14ac:dyDescent="0.25">
      <c r="A33" s="1256" t="s">
        <v>97</v>
      </c>
      <c r="B33" s="1255" t="s">
        <v>23</v>
      </c>
      <c r="C33" s="1255" t="s">
        <v>23</v>
      </c>
      <c r="D33" s="1255" t="s">
        <v>23</v>
      </c>
      <c r="E33" s="1255" t="s">
        <v>23</v>
      </c>
      <c r="F33" s="1255" t="s">
        <v>23</v>
      </c>
      <c r="G33" s="1255" t="s">
        <v>23</v>
      </c>
      <c r="H33" s="1255" t="s">
        <v>23</v>
      </c>
      <c r="I33" s="1255" t="s">
        <v>23</v>
      </c>
      <c r="J33" s="1254" t="s">
        <v>23</v>
      </c>
    </row>
    <row r="34" spans="1:10" x14ac:dyDescent="0.25">
      <c r="A34" s="1259"/>
      <c r="B34" s="1258"/>
      <c r="C34" s="1258"/>
      <c r="D34" s="1258"/>
      <c r="E34" s="1258"/>
      <c r="F34" s="1258"/>
      <c r="G34" s="1258"/>
      <c r="H34" s="1258"/>
      <c r="I34" s="1258"/>
      <c r="J34" s="1257"/>
    </row>
    <row r="35" spans="1:10" x14ac:dyDescent="0.25">
      <c r="A35" s="1259" t="s">
        <v>98</v>
      </c>
      <c r="B35" s="1263" t="s">
        <v>23</v>
      </c>
      <c r="C35" s="1263" t="s">
        <v>23</v>
      </c>
      <c r="D35" s="1263" t="s">
        <v>23</v>
      </c>
      <c r="E35" s="1263" t="s">
        <v>23</v>
      </c>
      <c r="F35" s="1263" t="s">
        <v>23</v>
      </c>
      <c r="G35" s="1263" t="s">
        <v>23</v>
      </c>
      <c r="H35" s="1263" t="s">
        <v>23</v>
      </c>
      <c r="I35" s="1263" t="s">
        <v>23</v>
      </c>
      <c r="J35" s="1262" t="s">
        <v>23</v>
      </c>
    </row>
    <row r="36" spans="1:10" x14ac:dyDescent="0.25">
      <c r="A36" s="1259" t="s">
        <v>99</v>
      </c>
      <c r="B36" s="1263" t="s">
        <v>23</v>
      </c>
      <c r="C36" s="1263" t="s">
        <v>23</v>
      </c>
      <c r="D36" s="1263" t="s">
        <v>23</v>
      </c>
      <c r="E36" s="1263" t="s">
        <v>23</v>
      </c>
      <c r="F36" s="1263" t="s">
        <v>23</v>
      </c>
      <c r="G36" s="1263" t="s">
        <v>23</v>
      </c>
      <c r="H36" s="1263" t="s">
        <v>23</v>
      </c>
      <c r="I36" s="1263" t="s">
        <v>23</v>
      </c>
      <c r="J36" s="1262" t="s">
        <v>23</v>
      </c>
    </row>
    <row r="37" spans="1:10" x14ac:dyDescent="0.25">
      <c r="A37" s="1259" t="s">
        <v>100</v>
      </c>
      <c r="B37" s="1263" t="s">
        <v>23</v>
      </c>
      <c r="C37" s="1263" t="s">
        <v>23</v>
      </c>
      <c r="D37" s="1263" t="s">
        <v>23</v>
      </c>
      <c r="E37" s="1263" t="s">
        <v>23</v>
      </c>
      <c r="F37" s="1263" t="s">
        <v>23</v>
      </c>
      <c r="G37" s="1263" t="s">
        <v>23</v>
      </c>
      <c r="H37" s="1263" t="s">
        <v>23</v>
      </c>
      <c r="I37" s="1263" t="s">
        <v>23</v>
      </c>
      <c r="J37" s="1262" t="s">
        <v>23</v>
      </c>
    </row>
    <row r="38" spans="1:10" x14ac:dyDescent="0.25">
      <c r="A38" s="1259" t="s">
        <v>101</v>
      </c>
      <c r="B38" s="1263">
        <v>22</v>
      </c>
      <c r="C38" s="1263" t="s">
        <v>23</v>
      </c>
      <c r="D38" s="1263">
        <v>424</v>
      </c>
      <c r="E38" s="1263" t="s">
        <v>23</v>
      </c>
      <c r="F38" s="1263" t="s">
        <v>23</v>
      </c>
      <c r="G38" s="1263" t="s">
        <v>23</v>
      </c>
      <c r="H38" s="1263">
        <v>22</v>
      </c>
      <c r="I38" s="1263" t="s">
        <v>23</v>
      </c>
      <c r="J38" s="1262">
        <v>424</v>
      </c>
    </row>
    <row r="39" spans="1:10" x14ac:dyDescent="0.25">
      <c r="A39" s="1256" t="s">
        <v>102</v>
      </c>
      <c r="B39" s="1255">
        <v>22</v>
      </c>
      <c r="C39" s="1255" t="s">
        <v>23</v>
      </c>
      <c r="D39" s="1255">
        <v>424</v>
      </c>
      <c r="E39" s="1255" t="s">
        <v>23</v>
      </c>
      <c r="F39" s="1255" t="s">
        <v>23</v>
      </c>
      <c r="G39" s="1255" t="s">
        <v>23</v>
      </c>
      <c r="H39" s="1255">
        <v>22</v>
      </c>
      <c r="I39" s="1255" t="s">
        <v>23</v>
      </c>
      <c r="J39" s="1254">
        <v>424</v>
      </c>
    </row>
    <row r="40" spans="1:10" x14ac:dyDescent="0.25">
      <c r="A40" s="1253"/>
      <c r="B40" s="1252"/>
      <c r="C40" s="1252"/>
      <c r="D40" s="1252"/>
      <c r="E40" s="1252"/>
      <c r="F40" s="1252"/>
      <c r="G40" s="1252"/>
      <c r="H40" s="1252"/>
      <c r="I40" s="1252"/>
      <c r="J40" s="1251"/>
    </row>
    <row r="41" spans="1:10" x14ac:dyDescent="0.25">
      <c r="A41" s="1256" t="s">
        <v>103</v>
      </c>
      <c r="B41" s="1255">
        <v>50</v>
      </c>
      <c r="C41" s="1255" t="s">
        <v>23</v>
      </c>
      <c r="D41" s="1255">
        <v>128</v>
      </c>
      <c r="E41" s="1255" t="s">
        <v>23</v>
      </c>
      <c r="F41" s="1255" t="s">
        <v>23</v>
      </c>
      <c r="G41" s="1255" t="s">
        <v>23</v>
      </c>
      <c r="H41" s="1255">
        <v>33</v>
      </c>
      <c r="I41" s="1255" t="s">
        <v>23</v>
      </c>
      <c r="J41" s="1254">
        <v>288</v>
      </c>
    </row>
    <row r="42" spans="1:10" x14ac:dyDescent="0.25">
      <c r="A42" s="1259"/>
      <c r="B42" s="1258"/>
      <c r="C42" s="1258"/>
      <c r="D42" s="1258"/>
      <c r="E42" s="1258"/>
      <c r="F42" s="1258"/>
      <c r="G42" s="1258"/>
      <c r="H42" s="1258"/>
      <c r="I42" s="1258"/>
      <c r="J42" s="1257"/>
    </row>
    <row r="43" spans="1:10" x14ac:dyDescent="0.25">
      <c r="A43" s="1259" t="s">
        <v>161</v>
      </c>
      <c r="B43" s="1258" t="s">
        <v>23</v>
      </c>
      <c r="C43" s="1258" t="s">
        <v>23</v>
      </c>
      <c r="D43" s="1258" t="s">
        <v>23</v>
      </c>
      <c r="E43" s="1258" t="s">
        <v>23</v>
      </c>
      <c r="F43" s="1258" t="s">
        <v>23</v>
      </c>
      <c r="G43" s="1258" t="s">
        <v>23</v>
      </c>
      <c r="H43" s="1258" t="s">
        <v>23</v>
      </c>
      <c r="I43" s="1258" t="s">
        <v>23</v>
      </c>
      <c r="J43" s="1257" t="s">
        <v>23</v>
      </c>
    </row>
    <row r="44" spans="1:10" x14ac:dyDescent="0.25">
      <c r="A44" s="1259" t="s">
        <v>105</v>
      </c>
      <c r="B44" s="1258" t="s">
        <v>23</v>
      </c>
      <c r="C44" s="1258" t="s">
        <v>23</v>
      </c>
      <c r="D44" s="1258" t="s">
        <v>23</v>
      </c>
      <c r="E44" s="1258" t="s">
        <v>23</v>
      </c>
      <c r="F44" s="1258" t="s">
        <v>23</v>
      </c>
      <c r="G44" s="1258" t="s">
        <v>23</v>
      </c>
      <c r="H44" s="1258" t="s">
        <v>23</v>
      </c>
      <c r="I44" s="1258" t="s">
        <v>23</v>
      </c>
      <c r="J44" s="1257" t="s">
        <v>23</v>
      </c>
    </row>
    <row r="45" spans="1:10" x14ac:dyDescent="0.25">
      <c r="A45" s="1259" t="s">
        <v>106</v>
      </c>
      <c r="B45" s="1258" t="s">
        <v>23</v>
      </c>
      <c r="C45" s="1258" t="s">
        <v>23</v>
      </c>
      <c r="D45" s="1258" t="s">
        <v>23</v>
      </c>
      <c r="E45" s="1258" t="s">
        <v>23</v>
      </c>
      <c r="F45" s="1258" t="s">
        <v>23</v>
      </c>
      <c r="G45" s="1258" t="s">
        <v>23</v>
      </c>
      <c r="H45" s="1258" t="s">
        <v>23</v>
      </c>
      <c r="I45" s="1258" t="s">
        <v>23</v>
      </c>
      <c r="J45" s="1257" t="s">
        <v>23</v>
      </c>
    </row>
    <row r="46" spans="1:10" x14ac:dyDescent="0.25">
      <c r="A46" s="1259" t="s">
        <v>107</v>
      </c>
      <c r="B46" s="1258" t="s">
        <v>23</v>
      </c>
      <c r="C46" s="1258" t="s">
        <v>23</v>
      </c>
      <c r="D46" s="1258" t="s">
        <v>23</v>
      </c>
      <c r="E46" s="1258" t="s">
        <v>23</v>
      </c>
      <c r="F46" s="1258" t="s">
        <v>23</v>
      </c>
      <c r="G46" s="1258" t="s">
        <v>23</v>
      </c>
      <c r="H46" s="1258" t="s">
        <v>23</v>
      </c>
      <c r="I46" s="1258" t="s">
        <v>23</v>
      </c>
      <c r="J46" s="1257" t="s">
        <v>23</v>
      </c>
    </row>
    <row r="47" spans="1:10" x14ac:dyDescent="0.25">
      <c r="A47" s="1259" t="s">
        <v>108</v>
      </c>
      <c r="B47" s="1258" t="s">
        <v>23</v>
      </c>
      <c r="C47" s="1258" t="s">
        <v>23</v>
      </c>
      <c r="D47" s="1258" t="s">
        <v>23</v>
      </c>
      <c r="E47" s="1258">
        <v>2</v>
      </c>
      <c r="F47" s="1258">
        <v>600</v>
      </c>
      <c r="G47" s="1258" t="s">
        <v>23</v>
      </c>
      <c r="H47" s="1258" t="s">
        <v>23</v>
      </c>
      <c r="I47" s="1258" t="s">
        <v>23</v>
      </c>
      <c r="J47" s="1257" t="s">
        <v>23</v>
      </c>
    </row>
    <row r="48" spans="1:10" x14ac:dyDescent="0.25">
      <c r="A48" s="1259" t="s">
        <v>109</v>
      </c>
      <c r="B48" s="1258" t="s">
        <v>23</v>
      </c>
      <c r="C48" s="1258" t="s">
        <v>23</v>
      </c>
      <c r="D48" s="1258" t="s">
        <v>23</v>
      </c>
      <c r="E48" s="1258" t="s">
        <v>23</v>
      </c>
      <c r="F48" s="1258" t="s">
        <v>23</v>
      </c>
      <c r="G48" s="1258" t="s">
        <v>23</v>
      </c>
      <c r="H48" s="1258" t="s">
        <v>23</v>
      </c>
      <c r="I48" s="1258" t="s">
        <v>23</v>
      </c>
      <c r="J48" s="1257" t="s">
        <v>23</v>
      </c>
    </row>
    <row r="49" spans="1:10" x14ac:dyDescent="0.25">
      <c r="A49" s="1259" t="s">
        <v>110</v>
      </c>
      <c r="B49" s="1258" t="s">
        <v>23</v>
      </c>
      <c r="C49" s="1258" t="s">
        <v>23</v>
      </c>
      <c r="D49" s="1258" t="s">
        <v>23</v>
      </c>
      <c r="E49" s="1258" t="s">
        <v>23</v>
      </c>
      <c r="F49" s="1258" t="s">
        <v>23</v>
      </c>
      <c r="G49" s="1258" t="s">
        <v>23</v>
      </c>
      <c r="H49" s="1258" t="s">
        <v>23</v>
      </c>
      <c r="I49" s="1258" t="s">
        <v>23</v>
      </c>
      <c r="J49" s="1257" t="s">
        <v>23</v>
      </c>
    </row>
    <row r="50" spans="1:10" x14ac:dyDescent="0.25">
      <c r="A50" s="1259" t="s">
        <v>111</v>
      </c>
      <c r="B50" s="1258" t="s">
        <v>23</v>
      </c>
      <c r="C50" s="1258" t="s">
        <v>23</v>
      </c>
      <c r="D50" s="1258" t="s">
        <v>23</v>
      </c>
      <c r="E50" s="1258" t="s">
        <v>23</v>
      </c>
      <c r="F50" s="1258" t="s">
        <v>23</v>
      </c>
      <c r="G50" s="1258" t="s">
        <v>23</v>
      </c>
      <c r="H50" s="1258" t="s">
        <v>23</v>
      </c>
      <c r="I50" s="1258" t="s">
        <v>23</v>
      </c>
      <c r="J50" s="1257" t="s">
        <v>23</v>
      </c>
    </row>
    <row r="51" spans="1:10" x14ac:dyDescent="0.25">
      <c r="A51" s="1259" t="s">
        <v>112</v>
      </c>
      <c r="B51" s="1258" t="s">
        <v>23</v>
      </c>
      <c r="C51" s="1258" t="s">
        <v>23</v>
      </c>
      <c r="D51" s="1258" t="s">
        <v>23</v>
      </c>
      <c r="E51" s="1258" t="s">
        <v>23</v>
      </c>
      <c r="F51" s="1258" t="s">
        <v>23</v>
      </c>
      <c r="G51" s="1258" t="s">
        <v>23</v>
      </c>
      <c r="H51" s="1258" t="s">
        <v>23</v>
      </c>
      <c r="I51" s="1258" t="s">
        <v>23</v>
      </c>
      <c r="J51" s="1257" t="s">
        <v>23</v>
      </c>
    </row>
    <row r="52" spans="1:10" x14ac:dyDescent="0.25">
      <c r="A52" s="1256" t="s">
        <v>113</v>
      </c>
      <c r="B52" s="1255" t="s">
        <v>23</v>
      </c>
      <c r="C52" s="1255" t="s">
        <v>23</v>
      </c>
      <c r="D52" s="1255" t="s">
        <v>23</v>
      </c>
      <c r="E52" s="1255">
        <v>2</v>
      </c>
      <c r="F52" s="1255">
        <v>600</v>
      </c>
      <c r="G52" s="1255" t="s">
        <v>23</v>
      </c>
      <c r="H52" s="1255" t="s">
        <v>23</v>
      </c>
      <c r="I52" s="1255" t="s">
        <v>23</v>
      </c>
      <c r="J52" s="1254" t="s">
        <v>23</v>
      </c>
    </row>
    <row r="53" spans="1:10" x14ac:dyDescent="0.25">
      <c r="A53" s="1253"/>
      <c r="B53" s="1252"/>
      <c r="C53" s="1252"/>
      <c r="D53" s="1252"/>
      <c r="E53" s="1252"/>
      <c r="F53" s="1252"/>
      <c r="G53" s="1252"/>
      <c r="H53" s="1252"/>
      <c r="I53" s="1252"/>
      <c r="J53" s="1251"/>
    </row>
    <row r="54" spans="1:10" x14ac:dyDescent="0.25">
      <c r="A54" s="1256" t="s">
        <v>114</v>
      </c>
      <c r="B54" s="1255" t="s">
        <v>23</v>
      </c>
      <c r="C54" s="1255" t="s">
        <v>23</v>
      </c>
      <c r="D54" s="1255" t="s">
        <v>23</v>
      </c>
      <c r="E54" s="1255" t="s">
        <v>23</v>
      </c>
      <c r="F54" s="1255" t="s">
        <v>23</v>
      </c>
      <c r="G54" s="1255" t="s">
        <v>23</v>
      </c>
      <c r="H54" s="1255" t="s">
        <v>23</v>
      </c>
      <c r="I54" s="1255" t="s">
        <v>23</v>
      </c>
      <c r="J54" s="1254" t="s">
        <v>23</v>
      </c>
    </row>
    <row r="55" spans="1:10" x14ac:dyDescent="0.25">
      <c r="A55" s="1259"/>
      <c r="B55" s="1258"/>
      <c r="C55" s="1258"/>
      <c r="D55" s="1258"/>
      <c r="E55" s="1258"/>
      <c r="F55" s="1258"/>
      <c r="G55" s="1258"/>
      <c r="H55" s="1258"/>
      <c r="I55" s="1258"/>
      <c r="J55" s="1257"/>
    </row>
    <row r="56" spans="1:10" x14ac:dyDescent="0.25">
      <c r="A56" s="1259" t="s">
        <v>115</v>
      </c>
      <c r="B56" s="1258" t="s">
        <v>23</v>
      </c>
      <c r="C56" s="1258" t="s">
        <v>23</v>
      </c>
      <c r="D56" s="1258" t="s">
        <v>23</v>
      </c>
      <c r="E56" s="1258" t="s">
        <v>23</v>
      </c>
      <c r="F56" s="1258" t="s">
        <v>23</v>
      </c>
      <c r="G56" s="1258" t="s">
        <v>23</v>
      </c>
      <c r="H56" s="1258" t="s">
        <v>23</v>
      </c>
      <c r="I56" s="1258" t="s">
        <v>23</v>
      </c>
      <c r="J56" s="1257" t="s">
        <v>23</v>
      </c>
    </row>
    <row r="57" spans="1:10" x14ac:dyDescent="0.25">
      <c r="A57" s="1259" t="s">
        <v>116</v>
      </c>
      <c r="B57" s="1258" t="s">
        <v>23</v>
      </c>
      <c r="C57" s="1258" t="s">
        <v>23</v>
      </c>
      <c r="D57" s="1258" t="s">
        <v>23</v>
      </c>
      <c r="E57" s="1258" t="s">
        <v>23</v>
      </c>
      <c r="F57" s="1258" t="s">
        <v>23</v>
      </c>
      <c r="G57" s="1258" t="s">
        <v>23</v>
      </c>
      <c r="H57" s="1258" t="s">
        <v>23</v>
      </c>
      <c r="I57" s="1258" t="s">
        <v>23</v>
      </c>
      <c r="J57" s="1257" t="s">
        <v>23</v>
      </c>
    </row>
    <row r="58" spans="1:10" x14ac:dyDescent="0.25">
      <c r="A58" s="1259" t="s">
        <v>117</v>
      </c>
      <c r="B58" s="1258" t="s">
        <v>23</v>
      </c>
      <c r="C58" s="1258" t="s">
        <v>23</v>
      </c>
      <c r="D58" s="1258" t="s">
        <v>23</v>
      </c>
      <c r="E58" s="1258" t="s">
        <v>23</v>
      </c>
      <c r="F58" s="1258" t="s">
        <v>23</v>
      </c>
      <c r="G58" s="1258" t="s">
        <v>23</v>
      </c>
      <c r="H58" s="1258" t="s">
        <v>23</v>
      </c>
      <c r="I58" s="1258" t="s">
        <v>23</v>
      </c>
      <c r="J58" s="1257" t="s">
        <v>23</v>
      </c>
    </row>
    <row r="59" spans="1:10" x14ac:dyDescent="0.25">
      <c r="A59" s="1259" t="s">
        <v>118</v>
      </c>
      <c r="B59" s="1258" t="s">
        <v>23</v>
      </c>
      <c r="C59" s="1258" t="s">
        <v>23</v>
      </c>
      <c r="D59" s="1258" t="s">
        <v>23</v>
      </c>
      <c r="E59" s="1258" t="s">
        <v>23</v>
      </c>
      <c r="F59" s="1258" t="s">
        <v>23</v>
      </c>
      <c r="G59" s="1258" t="s">
        <v>23</v>
      </c>
      <c r="H59" s="1258" t="s">
        <v>23</v>
      </c>
      <c r="I59" s="1258" t="s">
        <v>23</v>
      </c>
      <c r="J59" s="1257" t="s">
        <v>23</v>
      </c>
    </row>
    <row r="60" spans="1:10" x14ac:dyDescent="0.25">
      <c r="A60" s="1259" t="s">
        <v>119</v>
      </c>
      <c r="B60" s="1258" t="s">
        <v>23</v>
      </c>
      <c r="C60" s="1258" t="s">
        <v>23</v>
      </c>
      <c r="D60" s="1258" t="s">
        <v>23</v>
      </c>
      <c r="E60" s="1258" t="s">
        <v>23</v>
      </c>
      <c r="F60" s="1258" t="s">
        <v>23</v>
      </c>
      <c r="G60" s="1258" t="s">
        <v>23</v>
      </c>
      <c r="H60" s="1258" t="s">
        <v>23</v>
      </c>
      <c r="I60" s="1258" t="s">
        <v>23</v>
      </c>
      <c r="J60" s="1257" t="s">
        <v>23</v>
      </c>
    </row>
    <row r="61" spans="1:10" x14ac:dyDescent="0.25">
      <c r="A61" s="1256" t="s">
        <v>176</v>
      </c>
      <c r="B61" s="1255" t="s">
        <v>23</v>
      </c>
      <c r="C61" s="1255" t="s">
        <v>23</v>
      </c>
      <c r="D61" s="1255" t="s">
        <v>23</v>
      </c>
      <c r="E61" s="1255" t="s">
        <v>23</v>
      </c>
      <c r="F61" s="1255" t="s">
        <v>23</v>
      </c>
      <c r="G61" s="1255" t="s">
        <v>23</v>
      </c>
      <c r="H61" s="1255" t="s">
        <v>23</v>
      </c>
      <c r="I61" s="1255" t="s">
        <v>23</v>
      </c>
      <c r="J61" s="1254" t="s">
        <v>23</v>
      </c>
    </row>
    <row r="62" spans="1:10" x14ac:dyDescent="0.25">
      <c r="A62" s="1259"/>
      <c r="B62" s="1258"/>
      <c r="C62" s="1258"/>
      <c r="D62" s="1258"/>
      <c r="E62" s="1258"/>
      <c r="F62" s="1258"/>
      <c r="G62" s="1258"/>
      <c r="H62" s="1258"/>
      <c r="I62" s="1258"/>
      <c r="J62" s="1257"/>
    </row>
    <row r="63" spans="1:10" x14ac:dyDescent="0.25">
      <c r="A63" s="1259" t="s">
        <v>121</v>
      </c>
      <c r="B63" s="1263">
        <v>300</v>
      </c>
      <c r="C63" s="1263" t="s">
        <v>23</v>
      </c>
      <c r="D63" s="1263">
        <v>5570</v>
      </c>
      <c r="E63" s="1263" t="s">
        <v>23</v>
      </c>
      <c r="F63" s="1263" t="s">
        <v>23</v>
      </c>
      <c r="G63" s="1263" t="s">
        <v>23</v>
      </c>
      <c r="H63" s="1263" t="s">
        <v>23</v>
      </c>
      <c r="I63" s="1263" t="s">
        <v>23</v>
      </c>
      <c r="J63" s="1262" t="s">
        <v>23</v>
      </c>
    </row>
    <row r="64" spans="1:10" x14ac:dyDescent="0.25">
      <c r="A64" s="1259" t="s">
        <v>122</v>
      </c>
      <c r="B64" s="1263">
        <v>118</v>
      </c>
      <c r="C64" s="1263" t="s">
        <v>23</v>
      </c>
      <c r="D64" s="1263">
        <v>2019</v>
      </c>
      <c r="E64" s="1263" t="s">
        <v>23</v>
      </c>
      <c r="F64" s="1263" t="s">
        <v>23</v>
      </c>
      <c r="G64" s="1263" t="s">
        <v>23</v>
      </c>
      <c r="H64" s="1263" t="s">
        <v>23</v>
      </c>
      <c r="I64" s="1263" t="s">
        <v>23</v>
      </c>
      <c r="J64" s="1262" t="s">
        <v>23</v>
      </c>
    </row>
    <row r="65" spans="1:10" x14ac:dyDescent="0.25">
      <c r="A65" s="1259" t="s">
        <v>123</v>
      </c>
      <c r="B65" s="1261">
        <v>1854</v>
      </c>
      <c r="C65" s="1261" t="s">
        <v>23</v>
      </c>
      <c r="D65" s="1261">
        <v>43325</v>
      </c>
      <c r="E65" s="1261" t="s">
        <v>23</v>
      </c>
      <c r="F65" s="1261" t="s">
        <v>23</v>
      </c>
      <c r="G65" s="1261" t="s">
        <v>23</v>
      </c>
      <c r="H65" s="1261" t="s">
        <v>23</v>
      </c>
      <c r="I65" s="1261" t="s">
        <v>23</v>
      </c>
      <c r="J65" s="1260" t="s">
        <v>23</v>
      </c>
    </row>
    <row r="66" spans="1:10" x14ac:dyDescent="0.25">
      <c r="A66" s="1256" t="s">
        <v>124</v>
      </c>
      <c r="B66" s="1255">
        <v>2272</v>
      </c>
      <c r="C66" s="1255" t="s">
        <v>23</v>
      </c>
      <c r="D66" s="1255">
        <v>50914</v>
      </c>
      <c r="E66" s="1255" t="s">
        <v>23</v>
      </c>
      <c r="F66" s="1255" t="s">
        <v>23</v>
      </c>
      <c r="G66" s="1255" t="s">
        <v>23</v>
      </c>
      <c r="H66" s="1255" t="s">
        <v>23</v>
      </c>
      <c r="I66" s="1255" t="s">
        <v>23</v>
      </c>
      <c r="J66" s="1254" t="s">
        <v>23</v>
      </c>
    </row>
    <row r="67" spans="1:10" x14ac:dyDescent="0.25">
      <c r="A67" s="1253"/>
      <c r="B67" s="1252"/>
      <c r="C67" s="1252"/>
      <c r="D67" s="1252"/>
      <c r="E67" s="1252"/>
      <c r="F67" s="1252"/>
      <c r="G67" s="1252"/>
      <c r="H67" s="1252"/>
      <c r="I67" s="1252"/>
      <c r="J67" s="1251"/>
    </row>
    <row r="68" spans="1:10" x14ac:dyDescent="0.25">
      <c r="A68" s="1256" t="s">
        <v>125</v>
      </c>
      <c r="B68" s="1255">
        <v>106</v>
      </c>
      <c r="C68" s="1255" t="s">
        <v>23</v>
      </c>
      <c r="D68" s="1255">
        <v>1357</v>
      </c>
      <c r="E68" s="1255">
        <v>4</v>
      </c>
      <c r="F68" s="1255" t="s">
        <v>23</v>
      </c>
      <c r="G68" s="1255">
        <v>64</v>
      </c>
      <c r="H68" s="1255" t="s">
        <v>23</v>
      </c>
      <c r="I68" s="1255" t="s">
        <v>23</v>
      </c>
      <c r="J68" s="1254" t="s">
        <v>23</v>
      </c>
    </row>
    <row r="69" spans="1:10" x14ac:dyDescent="0.25">
      <c r="A69" s="1259"/>
      <c r="B69" s="1258"/>
      <c r="C69" s="1258"/>
      <c r="D69" s="1258"/>
      <c r="E69" s="1258"/>
      <c r="F69" s="1258"/>
      <c r="G69" s="1258"/>
      <c r="H69" s="1258"/>
      <c r="I69" s="1258"/>
      <c r="J69" s="1257"/>
    </row>
    <row r="70" spans="1:10" x14ac:dyDescent="0.25">
      <c r="A70" s="1259" t="s">
        <v>126</v>
      </c>
      <c r="B70" s="1261" t="s">
        <v>23</v>
      </c>
      <c r="C70" s="1261" t="s">
        <v>23</v>
      </c>
      <c r="D70" s="1261" t="s">
        <v>23</v>
      </c>
      <c r="E70" s="1261">
        <v>12</v>
      </c>
      <c r="F70" s="1261" t="s">
        <v>23</v>
      </c>
      <c r="G70" s="1261">
        <v>259</v>
      </c>
      <c r="H70" s="1261" t="s">
        <v>23</v>
      </c>
      <c r="I70" s="1261" t="s">
        <v>23</v>
      </c>
      <c r="J70" s="1260" t="s">
        <v>23</v>
      </c>
    </row>
    <row r="71" spans="1:10" x14ac:dyDescent="0.25">
      <c r="A71" s="1259" t="s">
        <v>127</v>
      </c>
      <c r="B71" s="1261">
        <v>1</v>
      </c>
      <c r="C71" s="1261" t="s">
        <v>23</v>
      </c>
      <c r="D71" s="1261">
        <v>15</v>
      </c>
      <c r="E71" s="1261">
        <v>3</v>
      </c>
      <c r="F71" s="1261" t="s">
        <v>23</v>
      </c>
      <c r="G71" s="1261">
        <v>44</v>
      </c>
      <c r="H71" s="1261" t="s">
        <v>23</v>
      </c>
      <c r="I71" s="1261" t="s">
        <v>23</v>
      </c>
      <c r="J71" s="1260" t="s">
        <v>23</v>
      </c>
    </row>
    <row r="72" spans="1:10" x14ac:dyDescent="0.25">
      <c r="A72" s="1256" t="s">
        <v>128</v>
      </c>
      <c r="B72" s="1255">
        <v>1</v>
      </c>
      <c r="C72" s="1255" t="s">
        <v>23</v>
      </c>
      <c r="D72" s="1255">
        <v>15</v>
      </c>
      <c r="E72" s="1255">
        <v>15</v>
      </c>
      <c r="F72" s="1255" t="s">
        <v>23</v>
      </c>
      <c r="G72" s="1255">
        <v>303</v>
      </c>
      <c r="H72" s="1255" t="s">
        <v>23</v>
      </c>
      <c r="I72" s="1255" t="s">
        <v>23</v>
      </c>
      <c r="J72" s="1254" t="s">
        <v>23</v>
      </c>
    </row>
    <row r="73" spans="1:10" x14ac:dyDescent="0.25">
      <c r="A73" s="1259"/>
      <c r="B73" s="1258"/>
      <c r="C73" s="1258"/>
      <c r="D73" s="1258"/>
      <c r="E73" s="1258"/>
      <c r="F73" s="1258"/>
      <c r="G73" s="1258"/>
      <c r="H73" s="1258"/>
      <c r="I73" s="1258"/>
      <c r="J73" s="1257"/>
    </row>
    <row r="74" spans="1:10" x14ac:dyDescent="0.25">
      <c r="A74" s="1259" t="s">
        <v>129</v>
      </c>
      <c r="B74" s="1261">
        <v>98</v>
      </c>
      <c r="C74" s="1261" t="s">
        <v>23</v>
      </c>
      <c r="D74" s="1261">
        <v>2224</v>
      </c>
      <c r="E74" s="1261">
        <v>2</v>
      </c>
      <c r="F74" s="1261" t="s">
        <v>23</v>
      </c>
      <c r="G74" s="1261">
        <v>42</v>
      </c>
      <c r="H74" s="1261">
        <v>631</v>
      </c>
      <c r="I74" s="1261" t="s">
        <v>23</v>
      </c>
      <c r="J74" s="1260">
        <v>13410</v>
      </c>
    </row>
    <row r="75" spans="1:10" x14ac:dyDescent="0.25">
      <c r="A75" s="1259" t="s">
        <v>130</v>
      </c>
      <c r="B75" s="1261">
        <v>250</v>
      </c>
      <c r="C75" s="1261" t="s">
        <v>23</v>
      </c>
      <c r="D75" s="1261">
        <v>5887</v>
      </c>
      <c r="E75" s="1261">
        <v>79</v>
      </c>
      <c r="F75" s="1261" t="s">
        <v>23</v>
      </c>
      <c r="G75" s="1261">
        <v>1860</v>
      </c>
      <c r="H75" s="1261">
        <v>16</v>
      </c>
      <c r="I75" s="1261" t="s">
        <v>23</v>
      </c>
      <c r="J75" s="1260">
        <v>369</v>
      </c>
    </row>
    <row r="76" spans="1:10" x14ac:dyDescent="0.25">
      <c r="A76" s="1259" t="s">
        <v>131</v>
      </c>
      <c r="B76" s="1258">
        <v>3893</v>
      </c>
      <c r="C76" s="1258" t="s">
        <v>23</v>
      </c>
      <c r="D76" s="1258">
        <v>118855</v>
      </c>
      <c r="E76" s="1258">
        <v>134</v>
      </c>
      <c r="F76" s="1258" t="s">
        <v>23</v>
      </c>
      <c r="G76" s="1258">
        <v>6610</v>
      </c>
      <c r="H76" s="1258">
        <v>39</v>
      </c>
      <c r="I76" s="1258" t="s">
        <v>23</v>
      </c>
      <c r="J76" s="1257">
        <v>1803</v>
      </c>
    </row>
    <row r="77" spans="1:10" x14ac:dyDescent="0.25">
      <c r="A77" s="1259" t="s">
        <v>132</v>
      </c>
      <c r="B77" s="1261">
        <v>1</v>
      </c>
      <c r="C77" s="1261" t="s">
        <v>23</v>
      </c>
      <c r="D77" s="1261">
        <v>16</v>
      </c>
      <c r="E77" s="1261">
        <v>3</v>
      </c>
      <c r="F77" s="1261" t="s">
        <v>23</v>
      </c>
      <c r="G77" s="1261">
        <v>47</v>
      </c>
      <c r="H77" s="1261">
        <v>272</v>
      </c>
      <c r="I77" s="1261">
        <v>280</v>
      </c>
      <c r="J77" s="1260">
        <v>4413</v>
      </c>
    </row>
    <row r="78" spans="1:10" x14ac:dyDescent="0.25">
      <c r="A78" s="1259" t="s">
        <v>133</v>
      </c>
      <c r="B78" s="1258">
        <v>711</v>
      </c>
      <c r="C78" s="1258" t="s">
        <v>23</v>
      </c>
      <c r="D78" s="1258">
        <v>26507</v>
      </c>
      <c r="E78" s="1258">
        <v>345</v>
      </c>
      <c r="F78" s="1258" t="s">
        <v>23</v>
      </c>
      <c r="G78" s="1258">
        <v>12644</v>
      </c>
      <c r="H78" s="1258" t="s">
        <v>23</v>
      </c>
      <c r="I78" s="1258" t="s">
        <v>23</v>
      </c>
      <c r="J78" s="1257" t="s">
        <v>23</v>
      </c>
    </row>
    <row r="79" spans="1:10" x14ac:dyDescent="0.25">
      <c r="A79" s="1259" t="s">
        <v>134</v>
      </c>
      <c r="B79" s="1258" t="s">
        <v>23</v>
      </c>
      <c r="C79" s="1258" t="s">
        <v>23</v>
      </c>
      <c r="D79" s="1258" t="s">
        <v>23</v>
      </c>
      <c r="E79" s="1258" t="s">
        <v>23</v>
      </c>
      <c r="F79" s="1258" t="s">
        <v>23</v>
      </c>
      <c r="G79" s="1258" t="s">
        <v>23</v>
      </c>
      <c r="H79" s="1258" t="s">
        <v>23</v>
      </c>
      <c r="I79" s="1258" t="s">
        <v>23</v>
      </c>
      <c r="J79" s="1257" t="s">
        <v>23</v>
      </c>
    </row>
    <row r="80" spans="1:10" x14ac:dyDescent="0.25">
      <c r="A80" s="1259" t="s">
        <v>135</v>
      </c>
      <c r="B80" s="1261">
        <v>213</v>
      </c>
      <c r="C80" s="1261" t="s">
        <v>23</v>
      </c>
      <c r="D80" s="1261">
        <v>1600</v>
      </c>
      <c r="E80" s="1261" t="s">
        <v>23</v>
      </c>
      <c r="F80" s="1261" t="s">
        <v>23</v>
      </c>
      <c r="G80" s="1261" t="s">
        <v>23</v>
      </c>
      <c r="H80" s="1261" t="s">
        <v>23</v>
      </c>
      <c r="I80" s="1261" t="s">
        <v>23</v>
      </c>
      <c r="J80" s="1260" t="s">
        <v>23</v>
      </c>
    </row>
    <row r="81" spans="1:10" x14ac:dyDescent="0.25">
      <c r="A81" s="1259" t="s">
        <v>136</v>
      </c>
      <c r="B81" s="1261">
        <v>3198</v>
      </c>
      <c r="C81" s="1261" t="s">
        <v>23</v>
      </c>
      <c r="D81" s="1261">
        <v>90332</v>
      </c>
      <c r="E81" s="1261">
        <v>32</v>
      </c>
      <c r="F81" s="1261" t="s">
        <v>23</v>
      </c>
      <c r="G81" s="1261">
        <v>1804</v>
      </c>
      <c r="H81" s="1261">
        <v>3</v>
      </c>
      <c r="I81" s="1261" t="s">
        <v>23</v>
      </c>
      <c r="J81" s="1260">
        <v>74</v>
      </c>
    </row>
    <row r="82" spans="1:10" x14ac:dyDescent="0.25">
      <c r="A82" s="1256" t="s">
        <v>137</v>
      </c>
      <c r="B82" s="1255">
        <v>8364</v>
      </c>
      <c r="C82" s="1255" t="s">
        <v>23</v>
      </c>
      <c r="D82" s="1255">
        <v>245421</v>
      </c>
      <c r="E82" s="1255">
        <v>595</v>
      </c>
      <c r="F82" s="1255" t="s">
        <v>23</v>
      </c>
      <c r="G82" s="1255">
        <v>23007</v>
      </c>
      <c r="H82" s="1255">
        <v>961</v>
      </c>
      <c r="I82" s="1255">
        <v>280</v>
      </c>
      <c r="J82" s="1254">
        <v>20069</v>
      </c>
    </row>
    <row r="83" spans="1:10" x14ac:dyDescent="0.25">
      <c r="A83" s="1259"/>
      <c r="B83" s="1258"/>
      <c r="C83" s="1258"/>
      <c r="D83" s="1258"/>
      <c r="E83" s="1258"/>
      <c r="F83" s="1258"/>
      <c r="G83" s="1258"/>
      <c r="H83" s="1258"/>
      <c r="I83" s="1258"/>
      <c r="J83" s="1257"/>
    </row>
    <row r="84" spans="1:10" x14ac:dyDescent="0.25">
      <c r="A84" s="1259" t="s">
        <v>138</v>
      </c>
      <c r="B84" s="1258">
        <v>205</v>
      </c>
      <c r="C84" s="1258">
        <v>18540</v>
      </c>
      <c r="D84" s="1258">
        <v>4024</v>
      </c>
      <c r="E84" s="1258" t="s">
        <v>23</v>
      </c>
      <c r="F84" s="1258" t="s">
        <v>23</v>
      </c>
      <c r="G84" s="1258" t="s">
        <v>23</v>
      </c>
      <c r="H84" s="1258" t="s">
        <v>23</v>
      </c>
      <c r="I84" s="1258" t="s">
        <v>23</v>
      </c>
      <c r="J84" s="1257" t="s">
        <v>23</v>
      </c>
    </row>
    <row r="85" spans="1:10" x14ac:dyDescent="0.25">
      <c r="A85" s="1259" t="s">
        <v>139</v>
      </c>
      <c r="B85" s="1258">
        <v>4</v>
      </c>
      <c r="C85" s="1258">
        <v>1204</v>
      </c>
      <c r="D85" s="1258">
        <v>25</v>
      </c>
      <c r="E85" s="1258" t="s">
        <v>23</v>
      </c>
      <c r="F85" s="1258" t="s">
        <v>23</v>
      </c>
      <c r="G85" s="1258" t="s">
        <v>23</v>
      </c>
      <c r="H85" s="1258">
        <v>23</v>
      </c>
      <c r="I85" s="1258">
        <v>7399</v>
      </c>
      <c r="J85" s="1257">
        <v>172</v>
      </c>
    </row>
    <row r="86" spans="1:10" x14ac:dyDescent="0.25">
      <c r="A86" s="1256" t="s">
        <v>140</v>
      </c>
      <c r="B86" s="1255">
        <v>209</v>
      </c>
      <c r="C86" s="1255">
        <v>19744</v>
      </c>
      <c r="D86" s="1255">
        <v>4049</v>
      </c>
      <c r="E86" s="1255" t="s">
        <v>23</v>
      </c>
      <c r="F86" s="1255" t="s">
        <v>23</v>
      </c>
      <c r="G86" s="1255" t="s">
        <v>23</v>
      </c>
      <c r="H86" s="1255">
        <v>23</v>
      </c>
      <c r="I86" s="1255">
        <v>7399</v>
      </c>
      <c r="J86" s="1254">
        <v>172</v>
      </c>
    </row>
    <row r="87" spans="1:10" x14ac:dyDescent="0.25">
      <c r="A87" s="1253"/>
      <c r="B87" s="1252"/>
      <c r="C87" s="1252"/>
      <c r="D87" s="1252"/>
      <c r="E87" s="1252"/>
      <c r="F87" s="1252"/>
      <c r="G87" s="1252"/>
      <c r="H87" s="1252"/>
      <c r="I87" s="1252"/>
      <c r="J87" s="1251"/>
    </row>
    <row r="88" spans="1:10" ht="13.8" thickBot="1" x14ac:dyDescent="0.3">
      <c r="A88" s="1250" t="s">
        <v>141</v>
      </c>
      <c r="B88" s="1249">
        <v>11024</v>
      </c>
      <c r="C88" s="1249">
        <v>19744</v>
      </c>
      <c r="D88" s="1249">
        <v>302308</v>
      </c>
      <c r="E88" s="1249">
        <v>620</v>
      </c>
      <c r="F88" s="1249">
        <v>900</v>
      </c>
      <c r="G88" s="1249">
        <v>23402</v>
      </c>
      <c r="H88" s="1249">
        <v>1121</v>
      </c>
      <c r="I88" s="1249">
        <v>25319</v>
      </c>
      <c r="J88" s="1248">
        <v>22393</v>
      </c>
    </row>
    <row r="89" spans="1:10" ht="13.8" thickTop="1" x14ac:dyDescent="0.25"/>
  </sheetData>
  <mergeCells count="13">
    <mergeCell ref="I7:I10"/>
    <mergeCell ref="J7:J10"/>
    <mergeCell ref="A2:J2"/>
    <mergeCell ref="C7:C10"/>
    <mergeCell ref="D7:D10"/>
    <mergeCell ref="F7:F10"/>
    <mergeCell ref="G7:G10"/>
    <mergeCell ref="A1:J1"/>
    <mergeCell ref="B5:G5"/>
    <mergeCell ref="H5:J6"/>
    <mergeCell ref="A3:J3"/>
    <mergeCell ref="B6:D6"/>
    <mergeCell ref="E6:G6"/>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pageSetUpPr fitToPage="1"/>
  </sheetPr>
  <dimension ref="A1:M89"/>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109375" style="1035" customWidth="1"/>
    <col min="2" max="10" width="18.44140625" style="1035" customWidth="1"/>
    <col min="11" max="16384" width="11.44140625" style="1035"/>
  </cols>
  <sheetData>
    <row r="1" spans="1:13" s="1072" customFormat="1" ht="17.399999999999999" x14ac:dyDescent="0.3">
      <c r="A1" s="2201" t="s">
        <v>0</v>
      </c>
      <c r="B1" s="2201"/>
      <c r="C1" s="2201"/>
      <c r="D1" s="2201"/>
      <c r="E1" s="2201"/>
      <c r="F1" s="2201"/>
      <c r="G1" s="2201"/>
      <c r="H1" s="2201"/>
      <c r="I1" s="2201"/>
      <c r="J1" s="2201"/>
      <c r="K1" s="1190"/>
      <c r="L1" s="1190"/>
      <c r="M1" s="1190"/>
    </row>
    <row r="2" spans="1:13" x14ac:dyDescent="0.25">
      <c r="A2" s="2240"/>
      <c r="B2" s="2240"/>
      <c r="C2" s="2240"/>
      <c r="D2" s="2240"/>
      <c r="E2" s="2240"/>
      <c r="F2" s="2240"/>
      <c r="G2" s="2240"/>
      <c r="H2" s="2240"/>
      <c r="I2" s="2240"/>
      <c r="J2" s="2240"/>
    </row>
    <row r="3" spans="1:13" s="1069" customFormat="1" ht="15" customHeight="1" x14ac:dyDescent="0.25">
      <c r="A3" s="2211" t="s">
        <v>930</v>
      </c>
      <c r="B3" s="2211"/>
      <c r="C3" s="2211"/>
      <c r="D3" s="2211"/>
      <c r="E3" s="2211"/>
      <c r="F3" s="2211"/>
      <c r="G3" s="2211"/>
      <c r="H3" s="2211"/>
      <c r="I3" s="2211"/>
      <c r="J3" s="2211"/>
      <c r="K3" s="1102"/>
      <c r="L3" s="1102"/>
      <c r="M3" s="1102"/>
    </row>
    <row r="4" spans="1:13" s="1069" customFormat="1" ht="13.5" customHeight="1" thickBot="1" x14ac:dyDescent="0.3">
      <c r="A4" s="1071"/>
      <c r="B4" s="1070"/>
      <c r="C4" s="1070"/>
      <c r="D4" s="1070"/>
      <c r="E4" s="1070"/>
      <c r="F4" s="1070"/>
      <c r="G4" s="1070"/>
      <c r="H4" s="1070"/>
      <c r="I4" s="1070"/>
      <c r="J4" s="1070"/>
    </row>
    <row r="5" spans="1:13" ht="24" customHeight="1" x14ac:dyDescent="0.25">
      <c r="A5" s="1268"/>
      <c r="B5" s="2236" t="s">
        <v>929</v>
      </c>
      <c r="C5" s="2270"/>
      <c r="D5" s="2237"/>
      <c r="E5" s="2243" t="s">
        <v>928</v>
      </c>
      <c r="F5" s="2246"/>
      <c r="G5" s="2246"/>
      <c r="H5" s="2246"/>
      <c r="I5" s="2246"/>
      <c r="J5" s="2246"/>
    </row>
    <row r="6" spans="1:13" ht="24.75" customHeight="1" x14ac:dyDescent="0.25">
      <c r="A6" s="1187"/>
      <c r="B6" s="2238"/>
      <c r="C6" s="2271"/>
      <c r="D6" s="2239"/>
      <c r="E6" s="2267" t="s">
        <v>927</v>
      </c>
      <c r="F6" s="2268"/>
      <c r="G6" s="2269"/>
      <c r="H6" s="2267" t="s">
        <v>926</v>
      </c>
      <c r="I6" s="2268"/>
      <c r="J6" s="2268"/>
    </row>
    <row r="7" spans="1:13" x14ac:dyDescent="0.25">
      <c r="A7" s="1187" t="s">
        <v>169</v>
      </c>
      <c r="B7" s="1204" t="s">
        <v>3</v>
      </c>
      <c r="C7" s="2203" t="s">
        <v>915</v>
      </c>
      <c r="D7" s="2203" t="s">
        <v>11</v>
      </c>
      <c r="E7" s="1204" t="s">
        <v>3</v>
      </c>
      <c r="F7" s="2203" t="s">
        <v>915</v>
      </c>
      <c r="G7" s="2203" t="s">
        <v>11</v>
      </c>
      <c r="H7" s="1204" t="s">
        <v>3</v>
      </c>
      <c r="I7" s="2203" t="s">
        <v>915</v>
      </c>
      <c r="J7" s="2264" t="s">
        <v>11</v>
      </c>
    </row>
    <row r="8" spans="1:13" x14ac:dyDescent="0.25">
      <c r="A8" s="1187" t="s">
        <v>156</v>
      </c>
      <c r="B8" s="1186" t="s">
        <v>914</v>
      </c>
      <c r="C8" s="2205"/>
      <c r="D8" s="2205"/>
      <c r="E8" s="1186" t="s">
        <v>914</v>
      </c>
      <c r="F8" s="2205"/>
      <c r="G8" s="2205"/>
      <c r="H8" s="1186" t="s">
        <v>914</v>
      </c>
      <c r="I8" s="2205"/>
      <c r="J8" s="2265"/>
    </row>
    <row r="9" spans="1:13" x14ac:dyDescent="0.25">
      <c r="A9" s="1203"/>
      <c r="B9" s="1186" t="s">
        <v>913</v>
      </c>
      <c r="C9" s="2205"/>
      <c r="D9" s="2205"/>
      <c r="E9" s="1186" t="s">
        <v>913</v>
      </c>
      <c r="F9" s="2205"/>
      <c r="G9" s="2205"/>
      <c r="H9" s="1186" t="s">
        <v>913</v>
      </c>
      <c r="I9" s="2205"/>
      <c r="J9" s="2265"/>
    </row>
    <row r="10" spans="1:13" ht="13.8" thickBot="1" x14ac:dyDescent="0.3">
      <c r="A10" s="1267"/>
      <c r="B10" s="1183" t="s">
        <v>13</v>
      </c>
      <c r="C10" s="2242"/>
      <c r="D10" s="2242"/>
      <c r="E10" s="1183" t="s">
        <v>13</v>
      </c>
      <c r="F10" s="2242"/>
      <c r="G10" s="2242"/>
      <c r="H10" s="1183" t="s">
        <v>13</v>
      </c>
      <c r="I10" s="2242"/>
      <c r="J10" s="2272"/>
    </row>
    <row r="11" spans="1:13" ht="18" customHeight="1" thickTop="1" x14ac:dyDescent="0.25">
      <c r="A11" s="1266" t="s">
        <v>81</v>
      </c>
      <c r="B11" s="1265" t="s">
        <v>23</v>
      </c>
      <c r="C11" s="1265" t="s">
        <v>23</v>
      </c>
      <c r="D11" s="1265" t="s">
        <v>23</v>
      </c>
      <c r="E11" s="1265" t="s">
        <v>23</v>
      </c>
      <c r="F11" s="1265" t="s">
        <v>23</v>
      </c>
      <c r="G11" s="1265" t="s">
        <v>23</v>
      </c>
      <c r="H11" s="1265" t="s">
        <v>23</v>
      </c>
      <c r="I11" s="1265" t="s">
        <v>23</v>
      </c>
      <c r="J11" s="1264" t="s">
        <v>23</v>
      </c>
    </row>
    <row r="12" spans="1:13" x14ac:dyDescent="0.25">
      <c r="A12" s="1259" t="s">
        <v>82</v>
      </c>
      <c r="B12" s="1258" t="s">
        <v>23</v>
      </c>
      <c r="C12" s="1258" t="s">
        <v>23</v>
      </c>
      <c r="D12" s="1258" t="s">
        <v>23</v>
      </c>
      <c r="E12" s="1258" t="s">
        <v>23</v>
      </c>
      <c r="F12" s="1258" t="s">
        <v>23</v>
      </c>
      <c r="G12" s="1258" t="s">
        <v>23</v>
      </c>
      <c r="H12" s="1258" t="s">
        <v>23</v>
      </c>
      <c r="I12" s="1258" t="s">
        <v>23</v>
      </c>
      <c r="J12" s="1257" t="s">
        <v>23</v>
      </c>
    </row>
    <row r="13" spans="1:13" x14ac:dyDescent="0.25">
      <c r="A13" s="1259" t="s">
        <v>83</v>
      </c>
      <c r="B13" s="1258" t="s">
        <v>23</v>
      </c>
      <c r="C13" s="1258" t="s">
        <v>23</v>
      </c>
      <c r="D13" s="1258" t="s">
        <v>23</v>
      </c>
      <c r="E13" s="1258" t="s">
        <v>23</v>
      </c>
      <c r="F13" s="1258" t="s">
        <v>23</v>
      </c>
      <c r="G13" s="1258" t="s">
        <v>23</v>
      </c>
      <c r="H13" s="1258" t="s">
        <v>23</v>
      </c>
      <c r="I13" s="1258" t="s">
        <v>23</v>
      </c>
      <c r="J13" s="1257" t="s">
        <v>23</v>
      </c>
    </row>
    <row r="14" spans="1:13" x14ac:dyDescent="0.25">
      <c r="A14" s="1259" t="s">
        <v>84</v>
      </c>
      <c r="B14" s="1258" t="s">
        <v>23</v>
      </c>
      <c r="C14" s="1258" t="s">
        <v>23</v>
      </c>
      <c r="D14" s="1258" t="s">
        <v>23</v>
      </c>
      <c r="E14" s="1258" t="s">
        <v>23</v>
      </c>
      <c r="F14" s="1258" t="s">
        <v>23</v>
      </c>
      <c r="G14" s="1258" t="s">
        <v>23</v>
      </c>
      <c r="H14" s="1258" t="s">
        <v>23</v>
      </c>
      <c r="I14" s="1258" t="s">
        <v>23</v>
      </c>
      <c r="J14" s="1257" t="s">
        <v>23</v>
      </c>
    </row>
    <row r="15" spans="1:13" x14ac:dyDescent="0.25">
      <c r="A15" s="1256" t="s">
        <v>85</v>
      </c>
      <c r="B15" s="1255" t="s">
        <v>23</v>
      </c>
      <c r="C15" s="1255" t="s">
        <v>23</v>
      </c>
      <c r="D15" s="1255" t="s">
        <v>23</v>
      </c>
      <c r="E15" s="1255" t="s">
        <v>23</v>
      </c>
      <c r="F15" s="1255" t="s">
        <v>23</v>
      </c>
      <c r="G15" s="1255" t="s">
        <v>23</v>
      </c>
      <c r="H15" s="1255" t="s">
        <v>23</v>
      </c>
      <c r="I15" s="1255" t="s">
        <v>23</v>
      </c>
      <c r="J15" s="1254" t="s">
        <v>23</v>
      </c>
    </row>
    <row r="16" spans="1:13" x14ac:dyDescent="0.25">
      <c r="A16" s="1253"/>
      <c r="B16" s="1252"/>
      <c r="C16" s="1252"/>
      <c r="D16" s="1252"/>
      <c r="E16" s="1252"/>
      <c r="F16" s="1252"/>
      <c r="G16" s="1252"/>
      <c r="H16" s="1252"/>
      <c r="I16" s="1252"/>
      <c r="J16" s="1251"/>
    </row>
    <row r="17" spans="1:10" x14ac:dyDescent="0.25">
      <c r="A17" s="1256" t="s">
        <v>86</v>
      </c>
      <c r="B17" s="1255" t="s">
        <v>23</v>
      </c>
      <c r="C17" s="1255" t="s">
        <v>23</v>
      </c>
      <c r="D17" s="1255" t="s">
        <v>23</v>
      </c>
      <c r="E17" s="1255" t="s">
        <v>23</v>
      </c>
      <c r="F17" s="1255" t="s">
        <v>23</v>
      </c>
      <c r="G17" s="1255" t="s">
        <v>23</v>
      </c>
      <c r="H17" s="1255" t="s">
        <v>23</v>
      </c>
      <c r="I17" s="1255" t="s">
        <v>23</v>
      </c>
      <c r="J17" s="1254" t="s">
        <v>23</v>
      </c>
    </row>
    <row r="18" spans="1:10" x14ac:dyDescent="0.25">
      <c r="A18" s="1253"/>
      <c r="B18" s="1252"/>
      <c r="C18" s="1252"/>
      <c r="D18" s="1252"/>
      <c r="E18" s="1252"/>
      <c r="F18" s="1252"/>
      <c r="G18" s="1252"/>
      <c r="H18" s="1252"/>
      <c r="I18" s="1252"/>
      <c r="J18" s="1251"/>
    </row>
    <row r="19" spans="1:10" x14ac:dyDescent="0.25">
      <c r="A19" s="1256" t="s">
        <v>87</v>
      </c>
      <c r="B19" s="1255" t="s">
        <v>23</v>
      </c>
      <c r="C19" s="1255" t="s">
        <v>23</v>
      </c>
      <c r="D19" s="1255" t="s">
        <v>23</v>
      </c>
      <c r="E19" s="1255" t="s">
        <v>23</v>
      </c>
      <c r="F19" s="1255" t="s">
        <v>23</v>
      </c>
      <c r="G19" s="1255" t="s">
        <v>23</v>
      </c>
      <c r="H19" s="1255" t="s">
        <v>23</v>
      </c>
      <c r="I19" s="1255" t="s">
        <v>23</v>
      </c>
      <c r="J19" s="1254" t="s">
        <v>23</v>
      </c>
    </row>
    <row r="20" spans="1:10" x14ac:dyDescent="0.25">
      <c r="A20" s="1259"/>
      <c r="B20" s="1258"/>
      <c r="C20" s="1258"/>
      <c r="D20" s="1258"/>
      <c r="E20" s="1258"/>
      <c r="F20" s="1258"/>
      <c r="G20" s="1258"/>
      <c r="H20" s="1258"/>
      <c r="I20" s="1258"/>
      <c r="J20" s="1257"/>
    </row>
    <row r="21" spans="1:10" x14ac:dyDescent="0.25">
      <c r="A21" s="1259" t="s">
        <v>160</v>
      </c>
      <c r="B21" s="1258" t="s">
        <v>23</v>
      </c>
      <c r="C21" s="1258" t="s">
        <v>23</v>
      </c>
      <c r="D21" s="1258" t="s">
        <v>23</v>
      </c>
      <c r="E21" s="1258" t="s">
        <v>23</v>
      </c>
      <c r="F21" s="1258" t="s">
        <v>23</v>
      </c>
      <c r="G21" s="1258" t="s">
        <v>23</v>
      </c>
      <c r="H21" s="1258" t="s">
        <v>23</v>
      </c>
      <c r="I21" s="1258" t="s">
        <v>23</v>
      </c>
      <c r="J21" s="1257" t="s">
        <v>23</v>
      </c>
    </row>
    <row r="22" spans="1:10" x14ac:dyDescent="0.25">
      <c r="A22" s="1259" t="s">
        <v>89</v>
      </c>
      <c r="B22" s="1258" t="s">
        <v>23</v>
      </c>
      <c r="C22" s="1258" t="s">
        <v>23</v>
      </c>
      <c r="D22" s="1258" t="s">
        <v>23</v>
      </c>
      <c r="E22" s="1258" t="s">
        <v>23</v>
      </c>
      <c r="F22" s="1258" t="s">
        <v>23</v>
      </c>
      <c r="G22" s="1258" t="s">
        <v>23</v>
      </c>
      <c r="H22" s="1258" t="s">
        <v>23</v>
      </c>
      <c r="I22" s="1258" t="s">
        <v>23</v>
      </c>
      <c r="J22" s="1257" t="s">
        <v>23</v>
      </c>
    </row>
    <row r="23" spans="1:10" x14ac:dyDescent="0.25">
      <c r="A23" s="1259" t="s">
        <v>90</v>
      </c>
      <c r="B23" s="1258" t="s">
        <v>23</v>
      </c>
      <c r="C23" s="1258" t="s">
        <v>23</v>
      </c>
      <c r="D23" s="1258" t="s">
        <v>23</v>
      </c>
      <c r="E23" s="1258" t="s">
        <v>23</v>
      </c>
      <c r="F23" s="1258">
        <v>210</v>
      </c>
      <c r="G23" s="1258">
        <v>3</v>
      </c>
      <c r="H23" s="1258" t="s">
        <v>23</v>
      </c>
      <c r="I23" s="1258" t="s">
        <v>23</v>
      </c>
      <c r="J23" s="1257" t="s">
        <v>23</v>
      </c>
    </row>
    <row r="24" spans="1:10" x14ac:dyDescent="0.25">
      <c r="A24" s="1256" t="s">
        <v>91</v>
      </c>
      <c r="B24" s="1255" t="s">
        <v>23</v>
      </c>
      <c r="C24" s="1255" t="s">
        <v>23</v>
      </c>
      <c r="D24" s="1255" t="s">
        <v>23</v>
      </c>
      <c r="E24" s="1255" t="s">
        <v>23</v>
      </c>
      <c r="F24" s="1255">
        <v>210</v>
      </c>
      <c r="G24" s="1255">
        <v>3</v>
      </c>
      <c r="H24" s="1255" t="s">
        <v>23</v>
      </c>
      <c r="I24" s="1255" t="s">
        <v>23</v>
      </c>
      <c r="J24" s="1254" t="s">
        <v>23</v>
      </c>
    </row>
    <row r="25" spans="1:10" x14ac:dyDescent="0.25">
      <c r="A25" s="1253"/>
      <c r="B25" s="1252"/>
      <c r="C25" s="1252"/>
      <c r="D25" s="1252"/>
      <c r="E25" s="1252"/>
      <c r="F25" s="1252"/>
      <c r="G25" s="1252"/>
      <c r="H25" s="1252"/>
      <c r="I25" s="1252"/>
      <c r="J25" s="1251"/>
    </row>
    <row r="26" spans="1:10" x14ac:dyDescent="0.25">
      <c r="A26" s="1256" t="s">
        <v>92</v>
      </c>
      <c r="B26" s="1255" t="s">
        <v>23</v>
      </c>
      <c r="C26" s="1255" t="s">
        <v>23</v>
      </c>
      <c r="D26" s="1255" t="s">
        <v>23</v>
      </c>
      <c r="E26" s="1255" t="s">
        <v>23</v>
      </c>
      <c r="F26" s="1255" t="s">
        <v>23</v>
      </c>
      <c r="G26" s="1255" t="s">
        <v>23</v>
      </c>
      <c r="H26" s="1255" t="s">
        <v>23</v>
      </c>
      <c r="I26" s="1255" t="s">
        <v>23</v>
      </c>
      <c r="J26" s="1254" t="s">
        <v>23</v>
      </c>
    </row>
    <row r="27" spans="1:10" x14ac:dyDescent="0.25">
      <c r="A27" s="1253"/>
      <c r="B27" s="1252"/>
      <c r="C27" s="1252"/>
      <c r="D27" s="1252"/>
      <c r="E27" s="1252"/>
      <c r="F27" s="1252"/>
      <c r="G27" s="1252"/>
      <c r="H27" s="1252"/>
      <c r="I27" s="1252"/>
      <c r="J27" s="1251"/>
    </row>
    <row r="28" spans="1:10" x14ac:dyDescent="0.25">
      <c r="A28" s="1256" t="s">
        <v>93</v>
      </c>
      <c r="B28" s="1255" t="s">
        <v>23</v>
      </c>
      <c r="C28" s="1255" t="s">
        <v>23</v>
      </c>
      <c r="D28" s="1255" t="s">
        <v>23</v>
      </c>
      <c r="E28" s="1255" t="s">
        <v>23</v>
      </c>
      <c r="F28" s="1255" t="s">
        <v>23</v>
      </c>
      <c r="G28" s="1255" t="s">
        <v>23</v>
      </c>
      <c r="H28" s="1255" t="s">
        <v>23</v>
      </c>
      <c r="I28" s="1255" t="s">
        <v>23</v>
      </c>
      <c r="J28" s="1254" t="s">
        <v>23</v>
      </c>
    </row>
    <row r="29" spans="1:10" x14ac:dyDescent="0.25">
      <c r="A29" s="1259"/>
      <c r="B29" s="1258"/>
      <c r="C29" s="1258"/>
      <c r="D29" s="1258"/>
      <c r="E29" s="1258"/>
      <c r="F29" s="1258"/>
      <c r="G29" s="1258"/>
      <c r="H29" s="1258"/>
      <c r="I29" s="1258"/>
      <c r="J29" s="1257"/>
    </row>
    <row r="30" spans="1:10" x14ac:dyDescent="0.25">
      <c r="A30" s="1259" t="s">
        <v>94</v>
      </c>
      <c r="B30" s="1261" t="s">
        <v>23</v>
      </c>
      <c r="C30" s="1261" t="s">
        <v>23</v>
      </c>
      <c r="D30" s="1261" t="s">
        <v>23</v>
      </c>
      <c r="E30" s="1261" t="s">
        <v>23</v>
      </c>
      <c r="F30" s="1261" t="s">
        <v>23</v>
      </c>
      <c r="G30" s="1261" t="s">
        <v>23</v>
      </c>
      <c r="H30" s="1261" t="s">
        <v>23</v>
      </c>
      <c r="I30" s="1261" t="s">
        <v>23</v>
      </c>
      <c r="J30" s="1260" t="s">
        <v>23</v>
      </c>
    </row>
    <row r="31" spans="1:10" x14ac:dyDescent="0.25">
      <c r="A31" s="1259" t="s">
        <v>95</v>
      </c>
      <c r="B31" s="1261" t="s">
        <v>23</v>
      </c>
      <c r="C31" s="1261" t="s">
        <v>23</v>
      </c>
      <c r="D31" s="1261" t="s">
        <v>23</v>
      </c>
      <c r="E31" s="1261" t="s">
        <v>23</v>
      </c>
      <c r="F31" s="1261" t="s">
        <v>23</v>
      </c>
      <c r="G31" s="1261" t="s">
        <v>23</v>
      </c>
      <c r="H31" s="1261" t="s">
        <v>23</v>
      </c>
      <c r="I31" s="1261" t="s">
        <v>23</v>
      </c>
      <c r="J31" s="1260" t="s">
        <v>23</v>
      </c>
    </row>
    <row r="32" spans="1:10" x14ac:dyDescent="0.25">
      <c r="A32" s="1259" t="s">
        <v>96</v>
      </c>
      <c r="B32" s="1261" t="s">
        <v>23</v>
      </c>
      <c r="C32" s="1261" t="s">
        <v>23</v>
      </c>
      <c r="D32" s="1261" t="s">
        <v>23</v>
      </c>
      <c r="E32" s="1261" t="s">
        <v>23</v>
      </c>
      <c r="F32" s="1261" t="s">
        <v>23</v>
      </c>
      <c r="G32" s="1261" t="s">
        <v>23</v>
      </c>
      <c r="H32" s="1261" t="s">
        <v>23</v>
      </c>
      <c r="I32" s="1261" t="s">
        <v>23</v>
      </c>
      <c r="J32" s="1260" t="s">
        <v>23</v>
      </c>
    </row>
    <row r="33" spans="1:10" x14ac:dyDescent="0.25">
      <c r="A33" s="1256" t="s">
        <v>97</v>
      </c>
      <c r="B33" s="1255" t="s">
        <v>23</v>
      </c>
      <c r="C33" s="1255" t="s">
        <v>23</v>
      </c>
      <c r="D33" s="1255" t="s">
        <v>23</v>
      </c>
      <c r="E33" s="1255" t="s">
        <v>23</v>
      </c>
      <c r="F33" s="1255" t="s">
        <v>23</v>
      </c>
      <c r="G33" s="1255" t="s">
        <v>23</v>
      </c>
      <c r="H33" s="1255" t="s">
        <v>23</v>
      </c>
      <c r="I33" s="1255" t="s">
        <v>23</v>
      </c>
      <c r="J33" s="1254" t="s">
        <v>23</v>
      </c>
    </row>
    <row r="34" spans="1:10" x14ac:dyDescent="0.25">
      <c r="A34" s="1259"/>
      <c r="B34" s="1258"/>
      <c r="C34" s="1258"/>
      <c r="D34" s="1258"/>
      <c r="E34" s="1258"/>
      <c r="F34" s="1258"/>
      <c r="G34" s="1258"/>
      <c r="H34" s="1258"/>
      <c r="I34" s="1258"/>
      <c r="J34" s="1257"/>
    </row>
    <row r="35" spans="1:10" x14ac:dyDescent="0.25">
      <c r="A35" s="1259" t="s">
        <v>98</v>
      </c>
      <c r="B35" s="1263" t="s">
        <v>23</v>
      </c>
      <c r="C35" s="1263" t="s">
        <v>23</v>
      </c>
      <c r="D35" s="1263" t="s">
        <v>23</v>
      </c>
      <c r="E35" s="1263" t="s">
        <v>23</v>
      </c>
      <c r="F35" s="1263" t="s">
        <v>23</v>
      </c>
      <c r="G35" s="1263" t="s">
        <v>23</v>
      </c>
      <c r="H35" s="1263" t="s">
        <v>23</v>
      </c>
      <c r="I35" s="1263" t="s">
        <v>23</v>
      </c>
      <c r="J35" s="1262" t="s">
        <v>23</v>
      </c>
    </row>
    <row r="36" spans="1:10" x14ac:dyDescent="0.25">
      <c r="A36" s="1259" t="s">
        <v>99</v>
      </c>
      <c r="B36" s="1263" t="s">
        <v>23</v>
      </c>
      <c r="C36" s="1263" t="s">
        <v>23</v>
      </c>
      <c r="D36" s="1263" t="s">
        <v>23</v>
      </c>
      <c r="E36" s="1263" t="s">
        <v>23</v>
      </c>
      <c r="F36" s="1263" t="s">
        <v>23</v>
      </c>
      <c r="G36" s="1263" t="s">
        <v>23</v>
      </c>
      <c r="H36" s="1263" t="s">
        <v>23</v>
      </c>
      <c r="I36" s="1263" t="s">
        <v>23</v>
      </c>
      <c r="J36" s="1262" t="s">
        <v>23</v>
      </c>
    </row>
    <row r="37" spans="1:10" x14ac:dyDescent="0.25">
      <c r="A37" s="1259" t="s">
        <v>100</v>
      </c>
      <c r="B37" s="1263" t="s">
        <v>23</v>
      </c>
      <c r="C37" s="1263" t="s">
        <v>23</v>
      </c>
      <c r="D37" s="1263" t="s">
        <v>23</v>
      </c>
      <c r="E37" s="1263" t="s">
        <v>23</v>
      </c>
      <c r="F37" s="1263" t="s">
        <v>23</v>
      </c>
      <c r="G37" s="1263" t="s">
        <v>23</v>
      </c>
      <c r="H37" s="1263" t="s">
        <v>23</v>
      </c>
      <c r="I37" s="1263" t="s">
        <v>23</v>
      </c>
      <c r="J37" s="1262" t="s">
        <v>23</v>
      </c>
    </row>
    <row r="38" spans="1:10" x14ac:dyDescent="0.25">
      <c r="A38" s="1259" t="s">
        <v>101</v>
      </c>
      <c r="B38" s="1263" t="s">
        <v>23</v>
      </c>
      <c r="C38" s="1263" t="s">
        <v>23</v>
      </c>
      <c r="D38" s="1263" t="s">
        <v>23</v>
      </c>
      <c r="E38" s="1263" t="s">
        <v>23</v>
      </c>
      <c r="F38" s="1263" t="s">
        <v>23</v>
      </c>
      <c r="G38" s="1263" t="s">
        <v>23</v>
      </c>
      <c r="H38" s="1263">
        <v>174</v>
      </c>
      <c r="I38" s="1263" t="s">
        <v>23</v>
      </c>
      <c r="J38" s="1262">
        <v>2727</v>
      </c>
    </row>
    <row r="39" spans="1:10" x14ac:dyDescent="0.25">
      <c r="A39" s="1256" t="s">
        <v>102</v>
      </c>
      <c r="B39" s="1255" t="s">
        <v>23</v>
      </c>
      <c r="C39" s="1255" t="s">
        <v>23</v>
      </c>
      <c r="D39" s="1255" t="s">
        <v>23</v>
      </c>
      <c r="E39" s="1255" t="s">
        <v>23</v>
      </c>
      <c r="F39" s="1255" t="s">
        <v>23</v>
      </c>
      <c r="G39" s="1255" t="s">
        <v>23</v>
      </c>
      <c r="H39" s="1255">
        <v>174</v>
      </c>
      <c r="I39" s="1255" t="s">
        <v>23</v>
      </c>
      <c r="J39" s="1254">
        <v>2727</v>
      </c>
    </row>
    <row r="40" spans="1:10" x14ac:dyDescent="0.25">
      <c r="A40" s="1253"/>
      <c r="B40" s="1252"/>
      <c r="C40" s="1252"/>
      <c r="D40" s="1252"/>
      <c r="E40" s="1252"/>
      <c r="F40" s="1252"/>
      <c r="G40" s="1252"/>
      <c r="H40" s="1252"/>
      <c r="I40" s="1252"/>
      <c r="J40" s="1251"/>
    </row>
    <row r="41" spans="1:10" x14ac:dyDescent="0.25">
      <c r="A41" s="1256" t="s">
        <v>103</v>
      </c>
      <c r="B41" s="1255" t="s">
        <v>23</v>
      </c>
      <c r="C41" s="1255" t="s">
        <v>23</v>
      </c>
      <c r="D41" s="1255" t="s">
        <v>23</v>
      </c>
      <c r="E41" s="1255">
        <v>25</v>
      </c>
      <c r="F41" s="1255" t="s">
        <v>23</v>
      </c>
      <c r="G41" s="1255">
        <v>86</v>
      </c>
      <c r="H41" s="1255">
        <v>227</v>
      </c>
      <c r="I41" s="1255" t="s">
        <v>23</v>
      </c>
      <c r="J41" s="1254">
        <v>1550</v>
      </c>
    </row>
    <row r="42" spans="1:10" x14ac:dyDescent="0.25">
      <c r="A42" s="1259"/>
      <c r="B42" s="1258"/>
      <c r="C42" s="1258"/>
      <c r="D42" s="1258"/>
      <c r="E42" s="1258"/>
      <c r="F42" s="1258"/>
      <c r="G42" s="1258"/>
      <c r="H42" s="1258"/>
      <c r="I42" s="1258"/>
      <c r="J42" s="1257"/>
    </row>
    <row r="43" spans="1:10" x14ac:dyDescent="0.25">
      <c r="A43" s="1259" t="s">
        <v>161</v>
      </c>
      <c r="B43" s="1258" t="s">
        <v>23</v>
      </c>
      <c r="C43" s="1258" t="s">
        <v>23</v>
      </c>
      <c r="D43" s="1258" t="s">
        <v>23</v>
      </c>
      <c r="E43" s="1258" t="s">
        <v>23</v>
      </c>
      <c r="F43" s="1258" t="s">
        <v>23</v>
      </c>
      <c r="G43" s="1258" t="s">
        <v>23</v>
      </c>
      <c r="H43" s="1258" t="s">
        <v>23</v>
      </c>
      <c r="I43" s="1258" t="s">
        <v>23</v>
      </c>
      <c r="J43" s="1257" t="s">
        <v>23</v>
      </c>
    </row>
    <row r="44" spans="1:10" x14ac:dyDescent="0.25">
      <c r="A44" s="1259" t="s">
        <v>105</v>
      </c>
      <c r="B44" s="1258" t="s">
        <v>23</v>
      </c>
      <c r="C44" s="1258" t="s">
        <v>23</v>
      </c>
      <c r="D44" s="1258" t="s">
        <v>23</v>
      </c>
      <c r="E44" s="1258" t="s">
        <v>23</v>
      </c>
      <c r="F44" s="1258" t="s">
        <v>23</v>
      </c>
      <c r="G44" s="1258" t="s">
        <v>23</v>
      </c>
      <c r="H44" s="1258" t="s">
        <v>23</v>
      </c>
      <c r="I44" s="1258" t="s">
        <v>23</v>
      </c>
      <c r="J44" s="1257" t="s">
        <v>23</v>
      </c>
    </row>
    <row r="45" spans="1:10" x14ac:dyDescent="0.25">
      <c r="A45" s="1259" t="s">
        <v>106</v>
      </c>
      <c r="B45" s="1258" t="s">
        <v>23</v>
      </c>
      <c r="C45" s="1258" t="s">
        <v>23</v>
      </c>
      <c r="D45" s="1258" t="s">
        <v>23</v>
      </c>
      <c r="E45" s="1258" t="s">
        <v>23</v>
      </c>
      <c r="F45" s="1258" t="s">
        <v>23</v>
      </c>
      <c r="G45" s="1258" t="s">
        <v>23</v>
      </c>
      <c r="H45" s="1258" t="s">
        <v>23</v>
      </c>
      <c r="I45" s="1258" t="s">
        <v>23</v>
      </c>
      <c r="J45" s="1257" t="s">
        <v>23</v>
      </c>
    </row>
    <row r="46" spans="1:10" x14ac:dyDescent="0.25">
      <c r="A46" s="1259" t="s">
        <v>107</v>
      </c>
      <c r="B46" s="1258" t="s">
        <v>23</v>
      </c>
      <c r="C46" s="1258" t="s">
        <v>23</v>
      </c>
      <c r="D46" s="1258" t="s">
        <v>23</v>
      </c>
      <c r="E46" s="1258" t="s">
        <v>23</v>
      </c>
      <c r="F46" s="1258" t="s">
        <v>23</v>
      </c>
      <c r="G46" s="1258" t="s">
        <v>23</v>
      </c>
      <c r="H46" s="1258" t="s">
        <v>23</v>
      </c>
      <c r="I46" s="1258" t="s">
        <v>23</v>
      </c>
      <c r="J46" s="1257" t="s">
        <v>23</v>
      </c>
    </row>
    <row r="47" spans="1:10" x14ac:dyDescent="0.25">
      <c r="A47" s="1259" t="s">
        <v>108</v>
      </c>
      <c r="B47" s="1258" t="s">
        <v>23</v>
      </c>
      <c r="C47" s="1258" t="s">
        <v>23</v>
      </c>
      <c r="D47" s="1258" t="s">
        <v>23</v>
      </c>
      <c r="E47" s="1258" t="s">
        <v>23</v>
      </c>
      <c r="F47" s="1258" t="s">
        <v>23</v>
      </c>
      <c r="G47" s="1258" t="s">
        <v>23</v>
      </c>
      <c r="H47" s="1258" t="s">
        <v>23</v>
      </c>
      <c r="I47" s="1258" t="s">
        <v>23</v>
      </c>
      <c r="J47" s="1257" t="s">
        <v>23</v>
      </c>
    </row>
    <row r="48" spans="1:10" x14ac:dyDescent="0.25">
      <c r="A48" s="1259" t="s">
        <v>109</v>
      </c>
      <c r="B48" s="1258" t="s">
        <v>23</v>
      </c>
      <c r="C48" s="1258" t="s">
        <v>23</v>
      </c>
      <c r="D48" s="1258" t="s">
        <v>23</v>
      </c>
      <c r="E48" s="1258" t="s">
        <v>23</v>
      </c>
      <c r="F48" s="1258" t="s">
        <v>23</v>
      </c>
      <c r="G48" s="1258" t="s">
        <v>23</v>
      </c>
      <c r="H48" s="1258" t="s">
        <v>23</v>
      </c>
      <c r="I48" s="1258" t="s">
        <v>23</v>
      </c>
      <c r="J48" s="1257" t="s">
        <v>23</v>
      </c>
    </row>
    <row r="49" spans="1:10" x14ac:dyDescent="0.25">
      <c r="A49" s="1259" t="s">
        <v>110</v>
      </c>
      <c r="B49" s="1258" t="s">
        <v>23</v>
      </c>
      <c r="C49" s="1258" t="s">
        <v>23</v>
      </c>
      <c r="D49" s="1258" t="s">
        <v>23</v>
      </c>
      <c r="E49" s="1258" t="s">
        <v>23</v>
      </c>
      <c r="F49" s="1258" t="s">
        <v>23</v>
      </c>
      <c r="G49" s="1258" t="s">
        <v>23</v>
      </c>
      <c r="H49" s="1258" t="s">
        <v>23</v>
      </c>
      <c r="I49" s="1258" t="s">
        <v>23</v>
      </c>
      <c r="J49" s="1257" t="s">
        <v>23</v>
      </c>
    </row>
    <row r="50" spans="1:10" x14ac:dyDescent="0.25">
      <c r="A50" s="1259" t="s">
        <v>111</v>
      </c>
      <c r="B50" s="1258" t="s">
        <v>23</v>
      </c>
      <c r="C50" s="1258" t="s">
        <v>23</v>
      </c>
      <c r="D50" s="1258" t="s">
        <v>23</v>
      </c>
      <c r="E50" s="1258" t="s">
        <v>23</v>
      </c>
      <c r="F50" s="1258" t="s">
        <v>23</v>
      </c>
      <c r="G50" s="1258" t="s">
        <v>23</v>
      </c>
      <c r="H50" s="1258" t="s">
        <v>23</v>
      </c>
      <c r="I50" s="1258" t="s">
        <v>23</v>
      </c>
      <c r="J50" s="1257" t="s">
        <v>23</v>
      </c>
    </row>
    <row r="51" spans="1:10" x14ac:dyDescent="0.25">
      <c r="A51" s="1259" t="s">
        <v>112</v>
      </c>
      <c r="B51" s="1258" t="s">
        <v>23</v>
      </c>
      <c r="C51" s="1258" t="s">
        <v>23</v>
      </c>
      <c r="D51" s="1258" t="s">
        <v>23</v>
      </c>
      <c r="E51" s="1258" t="s">
        <v>23</v>
      </c>
      <c r="F51" s="1258" t="s">
        <v>23</v>
      </c>
      <c r="G51" s="1258" t="s">
        <v>23</v>
      </c>
      <c r="H51" s="1258" t="s">
        <v>23</v>
      </c>
      <c r="I51" s="1258" t="s">
        <v>23</v>
      </c>
      <c r="J51" s="1257" t="s">
        <v>23</v>
      </c>
    </row>
    <row r="52" spans="1:10" x14ac:dyDescent="0.25">
      <c r="A52" s="1256" t="s">
        <v>113</v>
      </c>
      <c r="B52" s="1255" t="s">
        <v>23</v>
      </c>
      <c r="C52" s="1255" t="s">
        <v>23</v>
      </c>
      <c r="D52" s="1255" t="s">
        <v>23</v>
      </c>
      <c r="E52" s="1255" t="s">
        <v>23</v>
      </c>
      <c r="F52" s="1255" t="s">
        <v>23</v>
      </c>
      <c r="G52" s="1255" t="s">
        <v>23</v>
      </c>
      <c r="H52" s="1255" t="s">
        <v>23</v>
      </c>
      <c r="I52" s="1255" t="s">
        <v>23</v>
      </c>
      <c r="J52" s="1254" t="s">
        <v>23</v>
      </c>
    </row>
    <row r="53" spans="1:10" x14ac:dyDescent="0.25">
      <c r="A53" s="1253"/>
      <c r="B53" s="1252"/>
      <c r="C53" s="1252"/>
      <c r="D53" s="1252"/>
      <c r="E53" s="1252"/>
      <c r="F53" s="1252"/>
      <c r="G53" s="1252"/>
      <c r="H53" s="1252"/>
      <c r="I53" s="1252"/>
      <c r="J53" s="1251"/>
    </row>
    <row r="54" spans="1:10" x14ac:dyDescent="0.25">
      <c r="A54" s="1256" t="s">
        <v>114</v>
      </c>
      <c r="B54" s="1255" t="s">
        <v>23</v>
      </c>
      <c r="C54" s="1255" t="s">
        <v>23</v>
      </c>
      <c r="D54" s="1255" t="s">
        <v>23</v>
      </c>
      <c r="E54" s="1255" t="s">
        <v>23</v>
      </c>
      <c r="F54" s="1255" t="s">
        <v>23</v>
      </c>
      <c r="G54" s="1255" t="s">
        <v>23</v>
      </c>
      <c r="H54" s="1255" t="s">
        <v>23</v>
      </c>
      <c r="I54" s="1255" t="s">
        <v>23</v>
      </c>
      <c r="J54" s="1254" t="s">
        <v>23</v>
      </c>
    </row>
    <row r="55" spans="1:10" x14ac:dyDescent="0.25">
      <c r="A55" s="1259"/>
      <c r="B55" s="1258"/>
      <c r="C55" s="1258"/>
      <c r="D55" s="1258"/>
      <c r="E55" s="1258"/>
      <c r="F55" s="1258"/>
      <c r="G55" s="1258"/>
      <c r="H55" s="1258"/>
      <c r="I55" s="1258"/>
      <c r="J55" s="1257"/>
    </row>
    <row r="56" spans="1:10" x14ac:dyDescent="0.25">
      <c r="A56" s="1259" t="s">
        <v>115</v>
      </c>
      <c r="B56" s="1258" t="s">
        <v>23</v>
      </c>
      <c r="C56" s="1258" t="s">
        <v>23</v>
      </c>
      <c r="D56" s="1258" t="s">
        <v>23</v>
      </c>
      <c r="E56" s="1258" t="s">
        <v>23</v>
      </c>
      <c r="F56" s="1258" t="s">
        <v>23</v>
      </c>
      <c r="G56" s="1258" t="s">
        <v>23</v>
      </c>
      <c r="H56" s="1258" t="s">
        <v>23</v>
      </c>
      <c r="I56" s="1258" t="s">
        <v>23</v>
      </c>
      <c r="J56" s="1257" t="s">
        <v>23</v>
      </c>
    </row>
    <row r="57" spans="1:10" x14ac:dyDescent="0.25">
      <c r="A57" s="1259" t="s">
        <v>116</v>
      </c>
      <c r="B57" s="1258" t="s">
        <v>23</v>
      </c>
      <c r="C57" s="1258" t="s">
        <v>23</v>
      </c>
      <c r="D57" s="1258" t="s">
        <v>23</v>
      </c>
      <c r="E57" s="1258" t="s">
        <v>23</v>
      </c>
      <c r="F57" s="1258" t="s">
        <v>23</v>
      </c>
      <c r="G57" s="1258" t="s">
        <v>23</v>
      </c>
      <c r="H57" s="1258" t="s">
        <v>23</v>
      </c>
      <c r="I57" s="1258" t="s">
        <v>23</v>
      </c>
      <c r="J57" s="1257" t="s">
        <v>23</v>
      </c>
    </row>
    <row r="58" spans="1:10" x14ac:dyDescent="0.25">
      <c r="A58" s="1259" t="s">
        <v>117</v>
      </c>
      <c r="B58" s="1258" t="s">
        <v>23</v>
      </c>
      <c r="C58" s="1258" t="s">
        <v>23</v>
      </c>
      <c r="D58" s="1258" t="s">
        <v>23</v>
      </c>
      <c r="E58" s="1258" t="s">
        <v>23</v>
      </c>
      <c r="F58" s="1258" t="s">
        <v>23</v>
      </c>
      <c r="G58" s="1258" t="s">
        <v>23</v>
      </c>
      <c r="H58" s="1258" t="s">
        <v>23</v>
      </c>
      <c r="I58" s="1258" t="s">
        <v>23</v>
      </c>
      <c r="J58" s="1257" t="s">
        <v>23</v>
      </c>
    </row>
    <row r="59" spans="1:10" x14ac:dyDescent="0.25">
      <c r="A59" s="1259" t="s">
        <v>118</v>
      </c>
      <c r="B59" s="1258" t="s">
        <v>23</v>
      </c>
      <c r="C59" s="1258" t="s">
        <v>23</v>
      </c>
      <c r="D59" s="1258" t="s">
        <v>23</v>
      </c>
      <c r="E59" s="1258" t="s">
        <v>23</v>
      </c>
      <c r="F59" s="1258" t="s">
        <v>23</v>
      </c>
      <c r="G59" s="1258" t="s">
        <v>23</v>
      </c>
      <c r="H59" s="1258" t="s">
        <v>23</v>
      </c>
      <c r="I59" s="1258" t="s">
        <v>23</v>
      </c>
      <c r="J59" s="1257" t="s">
        <v>23</v>
      </c>
    </row>
    <row r="60" spans="1:10" x14ac:dyDescent="0.25">
      <c r="A60" s="1259" t="s">
        <v>119</v>
      </c>
      <c r="B60" s="1258" t="s">
        <v>23</v>
      </c>
      <c r="C60" s="1258" t="s">
        <v>23</v>
      </c>
      <c r="D60" s="1258" t="s">
        <v>23</v>
      </c>
      <c r="E60" s="1258" t="s">
        <v>23</v>
      </c>
      <c r="F60" s="1258" t="s">
        <v>23</v>
      </c>
      <c r="G60" s="1258" t="s">
        <v>23</v>
      </c>
      <c r="H60" s="1258" t="s">
        <v>23</v>
      </c>
      <c r="I60" s="1258" t="s">
        <v>23</v>
      </c>
      <c r="J60" s="1257" t="s">
        <v>23</v>
      </c>
    </row>
    <row r="61" spans="1:10" x14ac:dyDescent="0.25">
      <c r="A61" s="1256" t="s">
        <v>176</v>
      </c>
      <c r="B61" s="1255" t="s">
        <v>23</v>
      </c>
      <c r="C61" s="1255" t="s">
        <v>23</v>
      </c>
      <c r="D61" s="1255" t="s">
        <v>23</v>
      </c>
      <c r="E61" s="1255" t="s">
        <v>23</v>
      </c>
      <c r="F61" s="1255" t="s">
        <v>23</v>
      </c>
      <c r="G61" s="1255" t="s">
        <v>23</v>
      </c>
      <c r="H61" s="1255" t="s">
        <v>23</v>
      </c>
      <c r="I61" s="1255" t="s">
        <v>23</v>
      </c>
      <c r="J61" s="1254" t="s">
        <v>23</v>
      </c>
    </row>
    <row r="62" spans="1:10" x14ac:dyDescent="0.25">
      <c r="A62" s="1259"/>
      <c r="B62" s="1258"/>
      <c r="C62" s="1258"/>
      <c r="D62" s="1258"/>
      <c r="E62" s="1258"/>
      <c r="F62" s="1258"/>
      <c r="G62" s="1258"/>
      <c r="H62" s="1258"/>
      <c r="I62" s="1258"/>
      <c r="J62" s="1257"/>
    </row>
    <row r="63" spans="1:10" x14ac:dyDescent="0.25">
      <c r="A63" s="1259" t="s">
        <v>121</v>
      </c>
      <c r="B63" s="1263">
        <v>210</v>
      </c>
      <c r="C63" s="1263" t="s">
        <v>23</v>
      </c>
      <c r="D63" s="1263">
        <v>2269</v>
      </c>
      <c r="E63" s="1263" t="s">
        <v>23</v>
      </c>
      <c r="F63" s="1263" t="s">
        <v>23</v>
      </c>
      <c r="G63" s="1263" t="s">
        <v>23</v>
      </c>
      <c r="H63" s="1263">
        <v>1816</v>
      </c>
      <c r="I63" s="1263" t="s">
        <v>23</v>
      </c>
      <c r="J63" s="1262">
        <v>26098</v>
      </c>
    </row>
    <row r="64" spans="1:10" x14ac:dyDescent="0.25">
      <c r="A64" s="1259" t="s">
        <v>122</v>
      </c>
      <c r="B64" s="1263">
        <v>25</v>
      </c>
      <c r="C64" s="1263" t="s">
        <v>23</v>
      </c>
      <c r="D64" s="1263">
        <v>655</v>
      </c>
      <c r="E64" s="1263" t="s">
        <v>23</v>
      </c>
      <c r="F64" s="1263" t="s">
        <v>23</v>
      </c>
      <c r="G64" s="1263" t="s">
        <v>23</v>
      </c>
      <c r="H64" s="1263">
        <v>1818</v>
      </c>
      <c r="I64" s="1263" t="s">
        <v>23</v>
      </c>
      <c r="J64" s="1262">
        <v>22385</v>
      </c>
    </row>
    <row r="65" spans="1:10" x14ac:dyDescent="0.25">
      <c r="A65" s="1259" t="s">
        <v>123</v>
      </c>
      <c r="B65" s="1261">
        <v>451</v>
      </c>
      <c r="C65" s="1261" t="s">
        <v>23</v>
      </c>
      <c r="D65" s="1261">
        <v>4436</v>
      </c>
      <c r="E65" s="1261" t="s">
        <v>23</v>
      </c>
      <c r="F65" s="1261" t="s">
        <v>23</v>
      </c>
      <c r="G65" s="1261" t="s">
        <v>23</v>
      </c>
      <c r="H65" s="1261">
        <v>7960</v>
      </c>
      <c r="I65" s="1261" t="s">
        <v>23</v>
      </c>
      <c r="J65" s="1260">
        <v>160921</v>
      </c>
    </row>
    <row r="66" spans="1:10" x14ac:dyDescent="0.25">
      <c r="A66" s="1256" t="s">
        <v>124</v>
      </c>
      <c r="B66" s="1255">
        <v>686</v>
      </c>
      <c r="C66" s="1255" t="s">
        <v>23</v>
      </c>
      <c r="D66" s="1255">
        <v>7360</v>
      </c>
      <c r="E66" s="1255" t="s">
        <v>23</v>
      </c>
      <c r="F66" s="1255" t="s">
        <v>23</v>
      </c>
      <c r="G66" s="1255" t="s">
        <v>23</v>
      </c>
      <c r="H66" s="1255">
        <v>11594</v>
      </c>
      <c r="I66" s="1255" t="s">
        <v>23</v>
      </c>
      <c r="J66" s="1254">
        <v>209404</v>
      </c>
    </row>
    <row r="67" spans="1:10" x14ac:dyDescent="0.25">
      <c r="A67" s="1253"/>
      <c r="B67" s="1252"/>
      <c r="C67" s="1252"/>
      <c r="D67" s="1252"/>
      <c r="E67" s="1252"/>
      <c r="F67" s="1252"/>
      <c r="G67" s="1252"/>
      <c r="H67" s="1252"/>
      <c r="I67" s="1252"/>
      <c r="J67" s="1251"/>
    </row>
    <row r="68" spans="1:10" x14ac:dyDescent="0.25">
      <c r="A68" s="1256" t="s">
        <v>125</v>
      </c>
      <c r="B68" s="1255">
        <v>51</v>
      </c>
      <c r="C68" s="1255" t="s">
        <v>23</v>
      </c>
      <c r="D68" s="1255">
        <v>954</v>
      </c>
      <c r="E68" s="1255">
        <v>24</v>
      </c>
      <c r="F68" s="1255" t="s">
        <v>23</v>
      </c>
      <c r="G68" s="1255">
        <v>365</v>
      </c>
      <c r="H68" s="1255">
        <v>1379</v>
      </c>
      <c r="I68" s="1255" t="s">
        <v>23</v>
      </c>
      <c r="J68" s="1254">
        <v>25499</v>
      </c>
    </row>
    <row r="69" spans="1:10" x14ac:dyDescent="0.25">
      <c r="A69" s="1259"/>
      <c r="B69" s="1258"/>
      <c r="C69" s="1258"/>
      <c r="D69" s="1258"/>
      <c r="E69" s="1258"/>
      <c r="F69" s="1258"/>
      <c r="G69" s="1258"/>
      <c r="H69" s="1258"/>
      <c r="I69" s="1258"/>
      <c r="J69" s="1257"/>
    </row>
    <row r="70" spans="1:10" x14ac:dyDescent="0.25">
      <c r="A70" s="1259" t="s">
        <v>126</v>
      </c>
      <c r="B70" s="1261" t="s">
        <v>23</v>
      </c>
      <c r="C70" s="1261" t="s">
        <v>23</v>
      </c>
      <c r="D70" s="1261" t="s">
        <v>23</v>
      </c>
      <c r="E70" s="1261" t="s">
        <v>23</v>
      </c>
      <c r="F70" s="1261" t="s">
        <v>23</v>
      </c>
      <c r="G70" s="1261" t="s">
        <v>23</v>
      </c>
      <c r="H70" s="1261">
        <v>2</v>
      </c>
      <c r="I70" s="1261" t="s">
        <v>23</v>
      </c>
      <c r="J70" s="1260">
        <v>2</v>
      </c>
    </row>
    <row r="71" spans="1:10" x14ac:dyDescent="0.25">
      <c r="A71" s="1259" t="s">
        <v>127</v>
      </c>
      <c r="B71" s="1261" t="s">
        <v>23</v>
      </c>
      <c r="C71" s="1261" t="s">
        <v>23</v>
      </c>
      <c r="D71" s="1261" t="s">
        <v>23</v>
      </c>
      <c r="E71" s="1261" t="s">
        <v>23</v>
      </c>
      <c r="F71" s="1261" t="s">
        <v>23</v>
      </c>
      <c r="G71" s="1261" t="s">
        <v>23</v>
      </c>
      <c r="H71" s="1261" t="s">
        <v>23</v>
      </c>
      <c r="I71" s="1261" t="s">
        <v>23</v>
      </c>
      <c r="J71" s="1260" t="s">
        <v>23</v>
      </c>
    </row>
    <row r="72" spans="1:10" x14ac:dyDescent="0.25">
      <c r="A72" s="1256" t="s">
        <v>128</v>
      </c>
      <c r="B72" s="1255" t="s">
        <v>23</v>
      </c>
      <c r="C72" s="1255" t="s">
        <v>23</v>
      </c>
      <c r="D72" s="1255" t="s">
        <v>23</v>
      </c>
      <c r="E72" s="1255" t="s">
        <v>23</v>
      </c>
      <c r="F72" s="1255" t="s">
        <v>23</v>
      </c>
      <c r="G72" s="1255" t="s">
        <v>23</v>
      </c>
      <c r="H72" s="1255">
        <v>2</v>
      </c>
      <c r="I72" s="1255" t="s">
        <v>23</v>
      </c>
      <c r="J72" s="1254">
        <v>2</v>
      </c>
    </row>
    <row r="73" spans="1:10" x14ac:dyDescent="0.25">
      <c r="A73" s="1259"/>
      <c r="B73" s="1258"/>
      <c r="C73" s="1258"/>
      <c r="D73" s="1258"/>
      <c r="E73" s="1258"/>
      <c r="F73" s="1258"/>
      <c r="G73" s="1258"/>
      <c r="H73" s="1258"/>
      <c r="I73" s="1258"/>
      <c r="J73" s="1257"/>
    </row>
    <row r="74" spans="1:10" x14ac:dyDescent="0.25">
      <c r="A74" s="1259" t="s">
        <v>129</v>
      </c>
      <c r="B74" s="1261" t="s">
        <v>23</v>
      </c>
      <c r="C74" s="1261" t="s">
        <v>23</v>
      </c>
      <c r="D74" s="1261" t="s">
        <v>23</v>
      </c>
      <c r="E74" s="1261" t="s">
        <v>23</v>
      </c>
      <c r="F74" s="1261" t="s">
        <v>23</v>
      </c>
      <c r="G74" s="1261" t="s">
        <v>23</v>
      </c>
      <c r="H74" s="1261">
        <v>357</v>
      </c>
      <c r="I74" s="1261" t="s">
        <v>23</v>
      </c>
      <c r="J74" s="1260">
        <v>6161</v>
      </c>
    </row>
    <row r="75" spans="1:10" x14ac:dyDescent="0.25">
      <c r="A75" s="1259" t="s">
        <v>130</v>
      </c>
      <c r="B75" s="1261">
        <v>259</v>
      </c>
      <c r="C75" s="1261" t="s">
        <v>23</v>
      </c>
      <c r="D75" s="1261">
        <v>4533</v>
      </c>
      <c r="E75" s="1261">
        <v>96</v>
      </c>
      <c r="F75" s="1261" t="s">
        <v>23</v>
      </c>
      <c r="G75" s="1261">
        <v>988</v>
      </c>
      <c r="H75" s="1261">
        <v>694</v>
      </c>
      <c r="I75" s="1261" t="s">
        <v>23</v>
      </c>
      <c r="J75" s="1260">
        <v>9803</v>
      </c>
    </row>
    <row r="76" spans="1:10" x14ac:dyDescent="0.25">
      <c r="A76" s="1259" t="s">
        <v>131</v>
      </c>
      <c r="B76" s="1258">
        <v>22</v>
      </c>
      <c r="C76" s="1258" t="s">
        <v>23</v>
      </c>
      <c r="D76" s="1258">
        <v>636</v>
      </c>
      <c r="E76" s="1258" t="s">
        <v>23</v>
      </c>
      <c r="F76" s="1258" t="s">
        <v>23</v>
      </c>
      <c r="G76" s="1258" t="s">
        <v>23</v>
      </c>
      <c r="H76" s="1258">
        <v>2974</v>
      </c>
      <c r="I76" s="1258" t="s">
        <v>23</v>
      </c>
      <c r="J76" s="1257">
        <v>79646</v>
      </c>
    </row>
    <row r="77" spans="1:10" x14ac:dyDescent="0.25">
      <c r="A77" s="1259" t="s">
        <v>132</v>
      </c>
      <c r="B77" s="1261" t="s">
        <v>23</v>
      </c>
      <c r="C77" s="1261" t="s">
        <v>23</v>
      </c>
      <c r="D77" s="1261" t="s">
        <v>23</v>
      </c>
      <c r="E77" s="1261">
        <v>3</v>
      </c>
      <c r="F77" s="1261" t="s">
        <v>23</v>
      </c>
      <c r="G77" s="1261">
        <v>42</v>
      </c>
      <c r="H77" s="1261">
        <v>3</v>
      </c>
      <c r="I77" s="1261" t="s">
        <v>23</v>
      </c>
      <c r="J77" s="1260">
        <v>42</v>
      </c>
    </row>
    <row r="78" spans="1:10" x14ac:dyDescent="0.25">
      <c r="A78" s="1259" t="s">
        <v>133</v>
      </c>
      <c r="B78" s="1258">
        <v>208</v>
      </c>
      <c r="C78" s="1258" t="s">
        <v>23</v>
      </c>
      <c r="D78" s="1258">
        <v>10608</v>
      </c>
      <c r="E78" s="1258" t="s">
        <v>23</v>
      </c>
      <c r="F78" s="1258" t="s">
        <v>23</v>
      </c>
      <c r="G78" s="1258" t="s">
        <v>23</v>
      </c>
      <c r="H78" s="1258">
        <v>1752</v>
      </c>
      <c r="I78" s="1258" t="s">
        <v>23</v>
      </c>
      <c r="J78" s="1257">
        <v>35029</v>
      </c>
    </row>
    <row r="79" spans="1:10" x14ac:dyDescent="0.25">
      <c r="A79" s="1259" t="s">
        <v>134</v>
      </c>
      <c r="B79" s="1258" t="s">
        <v>23</v>
      </c>
      <c r="C79" s="1258" t="s">
        <v>23</v>
      </c>
      <c r="D79" s="1258" t="s">
        <v>23</v>
      </c>
      <c r="E79" s="1258" t="s">
        <v>23</v>
      </c>
      <c r="F79" s="1258" t="s">
        <v>23</v>
      </c>
      <c r="G79" s="1258" t="s">
        <v>23</v>
      </c>
      <c r="H79" s="1258" t="s">
        <v>23</v>
      </c>
      <c r="I79" s="1258" t="s">
        <v>23</v>
      </c>
      <c r="J79" s="1257" t="s">
        <v>23</v>
      </c>
    </row>
    <row r="80" spans="1:10" x14ac:dyDescent="0.25">
      <c r="A80" s="1259" t="s">
        <v>135</v>
      </c>
      <c r="B80" s="1261" t="s">
        <v>23</v>
      </c>
      <c r="C80" s="1261" t="s">
        <v>23</v>
      </c>
      <c r="D80" s="1261" t="s">
        <v>23</v>
      </c>
      <c r="E80" s="1261">
        <v>400</v>
      </c>
      <c r="F80" s="1261" t="s">
        <v>23</v>
      </c>
      <c r="G80" s="1261">
        <v>7432</v>
      </c>
      <c r="H80" s="1261">
        <v>1994</v>
      </c>
      <c r="I80" s="1261" t="s">
        <v>23</v>
      </c>
      <c r="J80" s="1260">
        <v>45268</v>
      </c>
    </row>
    <row r="81" spans="1:10" x14ac:dyDescent="0.25">
      <c r="A81" s="1259" t="s">
        <v>136</v>
      </c>
      <c r="B81" s="1261">
        <v>194</v>
      </c>
      <c r="C81" s="1261" t="s">
        <v>23</v>
      </c>
      <c r="D81" s="1261">
        <v>6585</v>
      </c>
      <c r="E81" s="1261" t="s">
        <v>23</v>
      </c>
      <c r="F81" s="1261" t="s">
        <v>23</v>
      </c>
      <c r="G81" s="1261" t="s">
        <v>23</v>
      </c>
      <c r="H81" s="1261">
        <v>3494</v>
      </c>
      <c r="I81" s="1261" t="s">
        <v>23</v>
      </c>
      <c r="J81" s="1260">
        <v>131988</v>
      </c>
    </row>
    <row r="82" spans="1:10" x14ac:dyDescent="0.25">
      <c r="A82" s="1256" t="s">
        <v>137</v>
      </c>
      <c r="B82" s="1255">
        <v>683</v>
      </c>
      <c r="C82" s="1255" t="s">
        <v>23</v>
      </c>
      <c r="D82" s="1255">
        <v>22362</v>
      </c>
      <c r="E82" s="1255">
        <v>499</v>
      </c>
      <c r="F82" s="1255" t="s">
        <v>23</v>
      </c>
      <c r="G82" s="1255">
        <v>8462</v>
      </c>
      <c r="H82" s="1255">
        <v>11268</v>
      </c>
      <c r="I82" s="1255" t="s">
        <v>23</v>
      </c>
      <c r="J82" s="1254">
        <v>307937</v>
      </c>
    </row>
    <row r="83" spans="1:10" x14ac:dyDescent="0.25">
      <c r="A83" s="1259"/>
      <c r="B83" s="1258"/>
      <c r="C83" s="1258"/>
      <c r="D83" s="1258"/>
      <c r="E83" s="1258"/>
      <c r="F83" s="1258"/>
      <c r="G83" s="1258"/>
      <c r="H83" s="1258"/>
      <c r="I83" s="1258"/>
      <c r="J83" s="1257"/>
    </row>
    <row r="84" spans="1:10" x14ac:dyDescent="0.25">
      <c r="A84" s="1259" t="s">
        <v>138</v>
      </c>
      <c r="B84" s="1258" t="s">
        <v>23</v>
      </c>
      <c r="C84" s="1258" t="s">
        <v>23</v>
      </c>
      <c r="D84" s="1258" t="s">
        <v>23</v>
      </c>
      <c r="E84" s="1258" t="s">
        <v>23</v>
      </c>
      <c r="F84" s="1258" t="s">
        <v>23</v>
      </c>
      <c r="G84" s="1258" t="s">
        <v>23</v>
      </c>
      <c r="H84" s="1258">
        <v>25</v>
      </c>
      <c r="I84" s="1258">
        <v>1433</v>
      </c>
      <c r="J84" s="1257">
        <v>493</v>
      </c>
    </row>
    <row r="85" spans="1:10" x14ac:dyDescent="0.25">
      <c r="A85" s="1259" t="s">
        <v>139</v>
      </c>
      <c r="B85" s="1258" t="s">
        <v>23</v>
      </c>
      <c r="C85" s="1258" t="s">
        <v>23</v>
      </c>
      <c r="D85" s="1258" t="s">
        <v>23</v>
      </c>
      <c r="E85" s="1258" t="s">
        <v>23</v>
      </c>
      <c r="F85" s="1258" t="s">
        <v>23</v>
      </c>
      <c r="G85" s="1258" t="s">
        <v>23</v>
      </c>
      <c r="H85" s="1258">
        <v>101</v>
      </c>
      <c r="I85" s="1258">
        <v>23899</v>
      </c>
      <c r="J85" s="1257">
        <v>778</v>
      </c>
    </row>
    <row r="86" spans="1:10" x14ac:dyDescent="0.25">
      <c r="A86" s="1256" t="s">
        <v>140</v>
      </c>
      <c r="B86" s="1255" t="s">
        <v>23</v>
      </c>
      <c r="C86" s="1255" t="s">
        <v>23</v>
      </c>
      <c r="D86" s="1255" t="s">
        <v>23</v>
      </c>
      <c r="E86" s="1255" t="s">
        <v>23</v>
      </c>
      <c r="F86" s="1255" t="s">
        <v>23</v>
      </c>
      <c r="G86" s="1255" t="s">
        <v>23</v>
      </c>
      <c r="H86" s="1255">
        <v>126</v>
      </c>
      <c r="I86" s="1255">
        <v>25332</v>
      </c>
      <c r="J86" s="1254">
        <v>1271</v>
      </c>
    </row>
    <row r="87" spans="1:10" x14ac:dyDescent="0.25">
      <c r="A87" s="1253"/>
      <c r="B87" s="1252"/>
      <c r="C87" s="1252"/>
      <c r="D87" s="1252"/>
      <c r="E87" s="1252"/>
      <c r="F87" s="1252"/>
      <c r="G87" s="1252"/>
      <c r="H87" s="1252"/>
      <c r="I87" s="1252"/>
      <c r="J87" s="1251"/>
    </row>
    <row r="88" spans="1:10" ht="13.8" thickBot="1" x14ac:dyDescent="0.3">
      <c r="A88" s="1250" t="s">
        <v>141</v>
      </c>
      <c r="B88" s="1249">
        <v>1420</v>
      </c>
      <c r="C88" s="1249" t="s">
        <v>23</v>
      </c>
      <c r="D88" s="1249">
        <v>30676</v>
      </c>
      <c r="E88" s="1249">
        <v>548</v>
      </c>
      <c r="F88" s="1249">
        <v>210</v>
      </c>
      <c r="G88" s="1249">
        <v>8916</v>
      </c>
      <c r="H88" s="1249">
        <v>24770</v>
      </c>
      <c r="I88" s="1249">
        <v>25332</v>
      </c>
      <c r="J88" s="1248">
        <v>548390</v>
      </c>
    </row>
    <row r="89" spans="1:10" ht="13.8" thickTop="1" x14ac:dyDescent="0.25"/>
  </sheetData>
  <mergeCells count="13">
    <mergeCell ref="I7:I10"/>
    <mergeCell ref="J7:J10"/>
    <mergeCell ref="A2:J2"/>
    <mergeCell ref="C7:C10"/>
    <mergeCell ref="D7:D10"/>
    <mergeCell ref="F7:F10"/>
    <mergeCell ref="G7:G10"/>
    <mergeCell ref="A1:J1"/>
    <mergeCell ref="B5:D6"/>
    <mergeCell ref="E5:J5"/>
    <mergeCell ref="A3:J3"/>
    <mergeCell ref="E6:G6"/>
    <mergeCell ref="H6:J6"/>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pageSetUpPr fitToPage="1"/>
  </sheetPr>
  <dimension ref="A1:Q87"/>
  <sheetViews>
    <sheetView showGridLines="0" view="pageBreakPreview" zoomScale="75" zoomScaleNormal="75" zoomScaleSheetLayoutView="75" workbookViewId="0">
      <selection activeCell="J33" sqref="J33"/>
    </sheetView>
  </sheetViews>
  <sheetFormatPr baseColWidth="10" defaultColWidth="11.44140625" defaultRowHeight="13.2" x14ac:dyDescent="0.25"/>
  <cols>
    <col min="1" max="1" width="21.33203125" style="1205" customWidth="1"/>
    <col min="2" max="6" width="25" style="1205" customWidth="1"/>
    <col min="7" max="7" width="8.33203125" style="1205" customWidth="1"/>
    <col min="8" max="8" width="13.88671875" style="1205" customWidth="1"/>
    <col min="9" max="9" width="23" style="1205" customWidth="1"/>
    <col min="10" max="15" width="14.88671875" style="1205" customWidth="1"/>
    <col min="16" max="17" width="12.5546875" style="1205" customWidth="1"/>
    <col min="18" max="16384" width="11.44140625" style="1205"/>
  </cols>
  <sheetData>
    <row r="1" spans="1:8" s="1124" customFormat="1" ht="17.399999999999999" x14ac:dyDescent="0.3">
      <c r="A1" s="2212" t="s">
        <v>0</v>
      </c>
      <c r="B1" s="2212"/>
      <c r="C1" s="2212"/>
      <c r="D1" s="2212"/>
      <c r="E1" s="2212"/>
      <c r="F1" s="2212"/>
      <c r="G1" s="1147"/>
      <c r="H1" s="1147"/>
    </row>
    <row r="3" spans="1:8" s="1120" customFormat="1" ht="15" customHeight="1" x14ac:dyDescent="0.25">
      <c r="A3" s="2211" t="s">
        <v>933</v>
      </c>
      <c r="B3" s="2211"/>
      <c r="C3" s="2211"/>
      <c r="D3" s="2211"/>
      <c r="E3" s="2211"/>
      <c r="F3" s="2211"/>
    </row>
    <row r="4" spans="1:8" s="1120" customFormat="1" ht="15" customHeight="1" x14ac:dyDescent="0.25">
      <c r="A4" s="2211" t="s">
        <v>932</v>
      </c>
      <c r="B4" s="2211"/>
      <c r="C4" s="2211"/>
      <c r="D4" s="2211"/>
      <c r="E4" s="2211"/>
      <c r="F4" s="2211"/>
    </row>
    <row r="5" spans="1:8" s="1120" customFormat="1" ht="14.25" customHeight="1" thickBot="1" x14ac:dyDescent="0.3">
      <c r="A5" s="1122"/>
      <c r="B5" s="1121"/>
      <c r="C5" s="1121"/>
      <c r="D5" s="1121"/>
      <c r="E5" s="1121"/>
      <c r="F5" s="1121"/>
    </row>
    <row r="6" spans="1:8" x14ac:dyDescent="0.25">
      <c r="A6" s="2248" t="s">
        <v>2</v>
      </c>
      <c r="B6" s="1224" t="s">
        <v>898</v>
      </c>
      <c r="C6" s="1223"/>
      <c r="D6" s="2251" t="s">
        <v>904</v>
      </c>
      <c r="E6" s="1064" t="s">
        <v>10</v>
      </c>
      <c r="F6" s="2274" t="s">
        <v>931</v>
      </c>
    </row>
    <row r="7" spans="1:8" ht="19.5" customHeight="1" x14ac:dyDescent="0.25">
      <c r="A7" s="2249"/>
      <c r="B7" s="1219" t="s">
        <v>903</v>
      </c>
      <c r="C7" s="1218"/>
      <c r="D7" s="2205"/>
      <c r="E7" s="1186" t="s">
        <v>902</v>
      </c>
      <c r="F7" s="2275"/>
    </row>
    <row r="8" spans="1:8" x14ac:dyDescent="0.25">
      <c r="A8" s="2249"/>
      <c r="B8" s="1058" t="s">
        <v>19</v>
      </c>
      <c r="C8" s="1058" t="s">
        <v>878</v>
      </c>
      <c r="D8" s="2205"/>
      <c r="E8" s="1186" t="s">
        <v>901</v>
      </c>
      <c r="F8" s="2275"/>
    </row>
    <row r="9" spans="1:8" ht="22.5" customHeight="1" thickBot="1" x14ac:dyDescent="0.3">
      <c r="A9" s="2250"/>
      <c r="B9" s="1215" t="s">
        <v>6</v>
      </c>
      <c r="C9" s="1215" t="s">
        <v>6</v>
      </c>
      <c r="D9" s="2242"/>
      <c r="E9" s="1183" t="s">
        <v>145</v>
      </c>
      <c r="F9" s="2276"/>
    </row>
    <row r="10" spans="1:8" ht="13.5" customHeight="1" x14ac:dyDescent="0.25">
      <c r="A10" s="1112">
        <v>2009</v>
      </c>
      <c r="B10" s="1277">
        <v>0.63900000000000001</v>
      </c>
      <c r="C10" s="1277">
        <v>0.63400000000000001</v>
      </c>
      <c r="D10" s="1276">
        <v>15.866</v>
      </c>
      <c r="E10" s="1170">
        <v>103.23343848580441</v>
      </c>
      <c r="F10" s="1275">
        <v>6.5449999999999999</v>
      </c>
      <c r="G10" s="1173"/>
    </row>
    <row r="11" spans="1:8" x14ac:dyDescent="0.25">
      <c r="A11" s="1112">
        <v>2010</v>
      </c>
      <c r="B11" s="1277">
        <v>0.51800000000000002</v>
      </c>
      <c r="C11" s="1277">
        <v>0.51300000000000001</v>
      </c>
      <c r="D11" s="1276">
        <v>14.83</v>
      </c>
      <c r="E11" s="1170">
        <v>132.7485380116959</v>
      </c>
      <c r="F11" s="1275">
        <v>6.81</v>
      </c>
      <c r="G11" s="1173"/>
    </row>
    <row r="12" spans="1:8" x14ac:dyDescent="0.25">
      <c r="A12" s="1111">
        <v>2011</v>
      </c>
      <c r="B12" s="1277">
        <v>0.64400000000000002</v>
      </c>
      <c r="C12" s="1277">
        <v>0.50600000000000001</v>
      </c>
      <c r="D12" s="1276">
        <v>12.802</v>
      </c>
      <c r="E12" s="1170">
        <v>128.47826086956522</v>
      </c>
      <c r="F12" s="1275">
        <v>6.5010000000000003</v>
      </c>
      <c r="G12" s="1173"/>
    </row>
    <row r="13" spans="1:8" x14ac:dyDescent="0.25">
      <c r="A13" s="1111">
        <v>2012</v>
      </c>
      <c r="B13" s="1277">
        <v>0.57499999999999996</v>
      </c>
      <c r="C13" s="1277">
        <v>0.48299999999999998</v>
      </c>
      <c r="D13" s="1276">
        <v>12.898999999999999</v>
      </c>
      <c r="E13" s="1170">
        <v>161.44927536231882</v>
      </c>
      <c r="F13" s="1275">
        <v>7.798</v>
      </c>
      <c r="G13" s="1173"/>
    </row>
    <row r="14" spans="1:8" x14ac:dyDescent="0.25">
      <c r="A14" s="1111">
        <v>2013</v>
      </c>
      <c r="B14" s="1277">
        <v>0.55200000000000005</v>
      </c>
      <c r="C14" s="1277">
        <v>0.48399999999999999</v>
      </c>
      <c r="D14" s="1276">
        <v>12.898999999999999</v>
      </c>
      <c r="E14" s="1170">
        <v>228.32644628099175</v>
      </c>
      <c r="F14" s="1275">
        <v>11.051</v>
      </c>
      <c r="G14" s="1173"/>
    </row>
    <row r="15" spans="1:8" x14ac:dyDescent="0.25">
      <c r="A15" s="1111">
        <v>2014</v>
      </c>
      <c r="B15" s="1277">
        <v>0.56899999999999995</v>
      </c>
      <c r="C15" s="1277">
        <v>0.48399999999999999</v>
      </c>
      <c r="D15" s="1276">
        <v>12.374000000000001</v>
      </c>
      <c r="E15" s="1170">
        <v>246.17768595041323</v>
      </c>
      <c r="F15" s="1275">
        <v>11.914999999999999</v>
      </c>
      <c r="G15" s="1173"/>
    </row>
    <row r="16" spans="1:8" x14ac:dyDescent="0.25">
      <c r="A16" s="1111">
        <v>2015</v>
      </c>
      <c r="B16" s="1277">
        <v>0.55600000000000005</v>
      </c>
      <c r="C16" s="1277">
        <v>0.47199999999999998</v>
      </c>
      <c r="D16" s="1276">
        <v>12.874000000000001</v>
      </c>
      <c r="E16" s="1170">
        <v>238.28389830508473</v>
      </c>
      <c r="F16" s="1275">
        <v>11.247</v>
      </c>
      <c r="G16" s="1173"/>
    </row>
    <row r="17" spans="1:8" x14ac:dyDescent="0.25">
      <c r="A17" s="1111">
        <v>2016</v>
      </c>
      <c r="B17" s="1277">
        <v>0.53200000000000003</v>
      </c>
      <c r="C17" s="1277">
        <v>0.45600000000000002</v>
      </c>
      <c r="D17" s="1276">
        <v>12.874000000000001</v>
      </c>
      <c r="E17" s="1170">
        <v>245</v>
      </c>
      <c r="F17" s="1275">
        <v>11.196999999999999</v>
      </c>
      <c r="G17" s="1173"/>
    </row>
    <row r="18" spans="1:8" x14ac:dyDescent="0.25">
      <c r="A18" s="1111">
        <v>2017</v>
      </c>
      <c r="B18" s="1277">
        <v>0.627</v>
      </c>
      <c r="C18" s="1277">
        <v>0.46800000000000003</v>
      </c>
      <c r="D18" s="1276">
        <v>12.874000000000001</v>
      </c>
      <c r="E18" s="1170">
        <v>272.11538461538458</v>
      </c>
      <c r="F18" s="1275">
        <v>12.734999999999999</v>
      </c>
      <c r="G18" s="1173"/>
    </row>
    <row r="19" spans="1:8" x14ac:dyDescent="0.25">
      <c r="A19" s="1111">
        <v>2018</v>
      </c>
      <c r="B19" s="1277">
        <v>0.49399999999999999</v>
      </c>
      <c r="C19" s="1277">
        <v>0.43</v>
      </c>
      <c r="D19" s="1276">
        <v>12.374000000000001</v>
      </c>
      <c r="E19" s="1170">
        <v>304.6511627906977</v>
      </c>
      <c r="F19" s="1275">
        <v>13.1</v>
      </c>
      <c r="H19" s="1274"/>
    </row>
    <row r="20" spans="1:8" ht="13.8" thickBot="1" x14ac:dyDescent="0.3">
      <c r="A20" s="1108">
        <v>2019</v>
      </c>
      <c r="B20" s="1273">
        <v>0.34300000000000003</v>
      </c>
      <c r="C20" s="1273">
        <v>0.28799999999999998</v>
      </c>
      <c r="D20" s="1273">
        <v>12.342000000000001</v>
      </c>
      <c r="E20" s="1272">
        <v>268.75000000000006</v>
      </c>
      <c r="F20" s="1271">
        <v>7.74</v>
      </c>
      <c r="G20" s="1173"/>
    </row>
    <row r="21" spans="1:8" x14ac:dyDescent="0.25">
      <c r="A21" s="2273" t="s">
        <v>900</v>
      </c>
      <c r="B21" s="2273"/>
      <c r="C21" s="2273"/>
      <c r="D21" s="2273"/>
      <c r="E21" s="2273"/>
      <c r="F21" s="2273"/>
      <c r="G21" s="2273"/>
    </row>
    <row r="41" spans="14:15" x14ac:dyDescent="0.25">
      <c r="N41" s="1270"/>
      <c r="O41" s="1270"/>
    </row>
    <row r="42" spans="14:15" x14ac:dyDescent="0.25">
      <c r="N42" s="1270"/>
      <c r="O42" s="1270"/>
    </row>
    <row r="43" spans="14:15" x14ac:dyDescent="0.25">
      <c r="N43" s="1270"/>
      <c r="O43" s="1270"/>
    </row>
    <row r="47" spans="14:15" x14ac:dyDescent="0.25">
      <c r="N47" s="1270"/>
      <c r="O47" s="1270"/>
    </row>
    <row r="48" spans="14:15" x14ac:dyDescent="0.25">
      <c r="N48" s="1270"/>
      <c r="O48" s="1270"/>
    </row>
    <row r="49" spans="11:17" x14ac:dyDescent="0.25">
      <c r="N49" s="1270"/>
      <c r="O49" s="1270"/>
    </row>
    <row r="50" spans="11:17" x14ac:dyDescent="0.25">
      <c r="N50" s="1270"/>
      <c r="O50" s="1270"/>
    </row>
    <row r="51" spans="11:17" x14ac:dyDescent="0.25">
      <c r="N51" s="1270"/>
      <c r="O51" s="1270"/>
    </row>
    <row r="52" spans="11:17" x14ac:dyDescent="0.25">
      <c r="N52" s="1270"/>
      <c r="O52" s="1270"/>
    </row>
    <row r="53" spans="11:17" x14ac:dyDescent="0.25">
      <c r="N53" s="1270"/>
      <c r="O53" s="1270"/>
    </row>
    <row r="54" spans="11:17" x14ac:dyDescent="0.25">
      <c r="N54" s="1270"/>
      <c r="O54" s="1270"/>
    </row>
    <row r="55" spans="11:17" x14ac:dyDescent="0.25">
      <c r="N55" s="1270"/>
      <c r="O55" s="1270"/>
    </row>
    <row r="56" spans="11:17" x14ac:dyDescent="0.25">
      <c r="N56" s="1270"/>
      <c r="O56" s="1270"/>
    </row>
    <row r="57" spans="11:17" x14ac:dyDescent="0.25">
      <c r="N57" s="1270"/>
      <c r="O57" s="1270"/>
    </row>
    <row r="58" spans="11:17" x14ac:dyDescent="0.25">
      <c r="N58" s="1270"/>
      <c r="O58" s="1270"/>
    </row>
    <row r="59" spans="11:17" x14ac:dyDescent="0.25">
      <c r="N59" s="1270"/>
      <c r="O59" s="1270"/>
    </row>
    <row r="60" spans="11:17" x14ac:dyDescent="0.25">
      <c r="N60" s="1270"/>
      <c r="O60" s="1270"/>
    </row>
    <row r="61" spans="11:17" x14ac:dyDescent="0.25">
      <c r="N61" s="1270"/>
      <c r="O61" s="1270"/>
    </row>
    <row r="62" spans="11:17" x14ac:dyDescent="0.25">
      <c r="N62" s="1270"/>
      <c r="O62" s="1270"/>
    </row>
    <row r="63" spans="11:17" x14ac:dyDescent="0.25">
      <c r="N63" s="1270"/>
      <c r="O63" s="1270"/>
    </row>
    <row r="64" spans="11:17" x14ac:dyDescent="0.25">
      <c r="K64" s="1270"/>
      <c r="L64" s="1270"/>
      <c r="M64" s="1270"/>
      <c r="N64" s="1270"/>
      <c r="O64" s="1270"/>
      <c r="Q64" s="1270"/>
    </row>
    <row r="65" spans="11:17" x14ac:dyDescent="0.25">
      <c r="K65" s="1270"/>
      <c r="L65" s="1270"/>
      <c r="M65" s="1270"/>
      <c r="N65" s="1270"/>
      <c r="O65" s="1270"/>
      <c r="Q65" s="1270"/>
    </row>
    <row r="66" spans="11:17" x14ac:dyDescent="0.25">
      <c r="N66" s="1270"/>
      <c r="O66" s="1270"/>
    </row>
    <row r="67" spans="11:17" x14ac:dyDescent="0.25">
      <c r="N67" s="1270"/>
      <c r="O67" s="1270"/>
    </row>
    <row r="68" spans="11:17" x14ac:dyDescent="0.25">
      <c r="N68" s="1270"/>
      <c r="O68" s="1270"/>
    </row>
    <row r="69" spans="11:17" x14ac:dyDescent="0.25">
      <c r="N69" s="1270"/>
      <c r="O69" s="1270"/>
    </row>
    <row r="70" spans="11:17" x14ac:dyDescent="0.25">
      <c r="N70" s="1270"/>
      <c r="O70" s="1270"/>
    </row>
    <row r="71" spans="11:17" x14ac:dyDescent="0.25">
      <c r="N71" s="1270"/>
      <c r="O71" s="1270"/>
    </row>
    <row r="72" spans="11:17" x14ac:dyDescent="0.25">
      <c r="N72" s="1270"/>
      <c r="O72" s="1270"/>
    </row>
    <row r="73" spans="11:17" x14ac:dyDescent="0.25">
      <c r="N73" s="1270"/>
      <c r="O73" s="1270"/>
    </row>
    <row r="74" spans="11:17" x14ac:dyDescent="0.25">
      <c r="N74" s="1270"/>
      <c r="O74" s="1270"/>
    </row>
    <row r="75" spans="11:17" x14ac:dyDescent="0.25">
      <c r="N75" s="1270"/>
      <c r="O75" s="1270"/>
    </row>
    <row r="76" spans="11:17" x14ac:dyDescent="0.25">
      <c r="N76" s="1270"/>
      <c r="O76" s="1270"/>
    </row>
    <row r="77" spans="11:17" x14ac:dyDescent="0.25">
      <c r="N77" s="1270"/>
      <c r="O77" s="1270"/>
    </row>
    <row r="78" spans="11:17" x14ac:dyDescent="0.25">
      <c r="N78" s="1270"/>
      <c r="O78" s="1270"/>
    </row>
    <row r="79" spans="11:17" x14ac:dyDescent="0.25">
      <c r="N79" s="1270"/>
      <c r="O79" s="1270"/>
    </row>
    <row r="80" spans="11:17" x14ac:dyDescent="0.25">
      <c r="N80" s="1270"/>
      <c r="O80" s="1270"/>
    </row>
    <row r="81" spans="5:15" x14ac:dyDescent="0.25">
      <c r="N81" s="1270"/>
      <c r="O81" s="1270"/>
    </row>
    <row r="85" spans="5:15" x14ac:dyDescent="0.25">
      <c r="N85" s="1270"/>
      <c r="O85" s="1270"/>
    </row>
    <row r="87" spans="5:15" x14ac:dyDescent="0.25">
      <c r="E87" s="1269"/>
    </row>
  </sheetData>
  <mergeCells count="7">
    <mergeCell ref="A21:G21"/>
    <mergeCell ref="A1:F1"/>
    <mergeCell ref="A3:F3"/>
    <mergeCell ref="A6:A9"/>
    <mergeCell ref="D6:D9"/>
    <mergeCell ref="F6:F9"/>
    <mergeCell ref="A4:F4"/>
  </mergeCells>
  <printOptions horizontalCentered="1" gridLinesSet="0"/>
  <pageMargins left="0.75" right="0.51181102362204722" top="0.59055118110236227" bottom="1" header="0" footer="0"/>
  <pageSetup paperSize="9" scale="58" orientation="portrait" r:id="rId1"/>
  <headerFooter alignWithMargins="0"/>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pageSetUpPr fitToPage="1"/>
  </sheetPr>
  <dimension ref="A1:I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44140625" style="1035" customWidth="1"/>
    <col min="2" max="4" width="17" style="1035" customWidth="1"/>
    <col min="5" max="6" width="18.88671875" style="1035" customWidth="1"/>
    <col min="7" max="9" width="17" style="1035" customWidth="1"/>
    <col min="10" max="16384" width="11.44140625" style="1035"/>
  </cols>
  <sheetData>
    <row r="1" spans="1:9" s="1072" customFormat="1" ht="17.399999999999999" x14ac:dyDescent="0.3">
      <c r="A1" s="2201" t="s">
        <v>0</v>
      </c>
      <c r="B1" s="2201"/>
      <c r="C1" s="2201"/>
      <c r="D1" s="2201"/>
      <c r="E1" s="2201"/>
      <c r="F1" s="2201"/>
      <c r="G1" s="2201"/>
      <c r="H1" s="2201"/>
      <c r="I1" s="2201"/>
    </row>
    <row r="2" spans="1:9" x14ac:dyDescent="0.25">
      <c r="A2" s="2240"/>
      <c r="B2" s="2240"/>
      <c r="C2" s="2240"/>
      <c r="D2" s="2240"/>
      <c r="E2" s="2240"/>
      <c r="F2" s="2240"/>
      <c r="G2" s="2240"/>
    </row>
    <row r="3" spans="1:9" s="1069" customFormat="1" ht="15" customHeight="1" x14ac:dyDescent="0.25">
      <c r="A3" s="2211" t="s">
        <v>934</v>
      </c>
      <c r="B3" s="2211"/>
      <c r="C3" s="2211"/>
      <c r="D3" s="2211"/>
      <c r="E3" s="2211"/>
      <c r="F3" s="2211"/>
      <c r="G3" s="2211"/>
      <c r="H3" s="2211"/>
      <c r="I3" s="2211"/>
    </row>
    <row r="4" spans="1:9" s="1069" customFormat="1" ht="15" customHeight="1" x14ac:dyDescent="0.25">
      <c r="A4" s="2211" t="s">
        <v>911</v>
      </c>
      <c r="B4" s="2211"/>
      <c r="C4" s="2211"/>
      <c r="D4" s="2211"/>
      <c r="E4" s="2211"/>
      <c r="F4" s="2211"/>
      <c r="G4" s="2211"/>
      <c r="H4" s="2211"/>
      <c r="I4" s="2211"/>
    </row>
    <row r="5" spans="1:9" s="1069" customFormat="1" ht="14.25" customHeight="1" thickBot="1" x14ac:dyDescent="0.3">
      <c r="A5" s="2241"/>
      <c r="B5" s="2241"/>
      <c r="C5" s="2241"/>
      <c r="D5" s="2241"/>
      <c r="E5" s="2241"/>
      <c r="F5" s="2241"/>
      <c r="G5" s="2241"/>
    </row>
    <row r="6" spans="1:9" ht="27.75" customHeight="1" x14ac:dyDescent="0.25">
      <c r="A6" s="1068"/>
      <c r="B6" s="2278" t="s">
        <v>885</v>
      </c>
      <c r="C6" s="2278"/>
      <c r="D6" s="1188" t="s">
        <v>897</v>
      </c>
      <c r="E6" s="2278" t="s">
        <v>10</v>
      </c>
      <c r="F6" s="2278"/>
      <c r="G6" s="2278" t="s">
        <v>11</v>
      </c>
      <c r="H6" s="2278"/>
      <c r="I6" s="2236"/>
    </row>
    <row r="7" spans="1:9" ht="12.75" customHeight="1" x14ac:dyDescent="0.25">
      <c r="A7" s="1187" t="s">
        <v>169</v>
      </c>
      <c r="B7" s="2233" t="s">
        <v>910</v>
      </c>
      <c r="C7" s="2233"/>
      <c r="D7" s="1186" t="s">
        <v>881</v>
      </c>
      <c r="E7" s="1058" t="s">
        <v>909</v>
      </c>
      <c r="F7" s="1058" t="s">
        <v>908</v>
      </c>
      <c r="G7" s="2203" t="s">
        <v>896</v>
      </c>
      <c r="H7" s="2203" t="s">
        <v>895</v>
      </c>
      <c r="I7" s="2264" t="s">
        <v>906</v>
      </c>
    </row>
    <row r="8" spans="1:9" x14ac:dyDescent="0.25">
      <c r="A8" s="1187" t="s">
        <v>156</v>
      </c>
      <c r="B8" s="2277" t="s">
        <v>19</v>
      </c>
      <c r="C8" s="2277" t="s">
        <v>878</v>
      </c>
      <c r="D8" s="2233" t="s">
        <v>877</v>
      </c>
      <c r="E8" s="1186" t="s">
        <v>901</v>
      </c>
      <c r="F8" s="1186" t="s">
        <v>881</v>
      </c>
      <c r="G8" s="2205"/>
      <c r="H8" s="2205"/>
      <c r="I8" s="2265"/>
    </row>
    <row r="9" spans="1:9" ht="13.8" thickBot="1" x14ac:dyDescent="0.3">
      <c r="A9" s="1267"/>
      <c r="B9" s="2233"/>
      <c r="C9" s="2233"/>
      <c r="D9" s="2233"/>
      <c r="E9" s="1186" t="s">
        <v>14</v>
      </c>
      <c r="F9" s="1186" t="s">
        <v>889</v>
      </c>
      <c r="G9" s="2205"/>
      <c r="H9" s="2205"/>
      <c r="I9" s="2265"/>
    </row>
    <row r="10" spans="1:9" ht="21.75" customHeight="1" thickTop="1" x14ac:dyDescent="0.25">
      <c r="A10" s="1266" t="s">
        <v>81</v>
      </c>
      <c r="B10" s="1265" t="s">
        <v>23</v>
      </c>
      <c r="C10" s="1265" t="s">
        <v>23</v>
      </c>
      <c r="D10" s="1265">
        <v>4227</v>
      </c>
      <c r="E10" s="1265" t="s">
        <v>23</v>
      </c>
      <c r="F10" s="1265" t="s">
        <v>23</v>
      </c>
      <c r="G10" s="1265" t="s">
        <v>23</v>
      </c>
      <c r="H10" s="1265" t="s">
        <v>23</v>
      </c>
      <c r="I10" s="1264" t="s">
        <v>23</v>
      </c>
    </row>
    <row r="11" spans="1:9" x14ac:dyDescent="0.25">
      <c r="A11" s="1259" t="s">
        <v>82</v>
      </c>
      <c r="B11" s="1258" t="s">
        <v>23</v>
      </c>
      <c r="C11" s="1258" t="s">
        <v>23</v>
      </c>
      <c r="D11" s="1258">
        <v>100</v>
      </c>
      <c r="E11" s="1258" t="s">
        <v>23</v>
      </c>
      <c r="F11" s="1258">
        <v>65</v>
      </c>
      <c r="G11" s="1258" t="s">
        <v>23</v>
      </c>
      <c r="H11" s="1258">
        <v>7</v>
      </c>
      <c r="I11" s="1257">
        <v>7</v>
      </c>
    </row>
    <row r="12" spans="1:9" x14ac:dyDescent="0.25">
      <c r="A12" s="1259" t="s">
        <v>83</v>
      </c>
      <c r="B12" s="1258" t="s">
        <v>23</v>
      </c>
      <c r="C12" s="1258" t="s">
        <v>23</v>
      </c>
      <c r="D12" s="1258">
        <v>315</v>
      </c>
      <c r="E12" s="1258" t="s">
        <v>23</v>
      </c>
      <c r="F12" s="1258">
        <v>20</v>
      </c>
      <c r="G12" s="1258" t="s">
        <v>23</v>
      </c>
      <c r="H12" s="1258">
        <v>6</v>
      </c>
      <c r="I12" s="1257">
        <v>6</v>
      </c>
    </row>
    <row r="13" spans="1:9" x14ac:dyDescent="0.25">
      <c r="A13" s="1259" t="s">
        <v>84</v>
      </c>
      <c r="B13" s="1258" t="s">
        <v>23</v>
      </c>
      <c r="C13" s="1258" t="s">
        <v>23</v>
      </c>
      <c r="D13" s="1258">
        <v>1300</v>
      </c>
      <c r="E13" s="1258" t="s">
        <v>23</v>
      </c>
      <c r="F13" s="1258">
        <v>60</v>
      </c>
      <c r="G13" s="1258" t="s">
        <v>23</v>
      </c>
      <c r="H13" s="1258">
        <v>78</v>
      </c>
      <c r="I13" s="1257">
        <v>78</v>
      </c>
    </row>
    <row r="14" spans="1:9" x14ac:dyDescent="0.25">
      <c r="A14" s="1256" t="s">
        <v>85</v>
      </c>
      <c r="B14" s="1255" t="s">
        <v>23</v>
      </c>
      <c r="C14" s="1255" t="s">
        <v>23</v>
      </c>
      <c r="D14" s="1255">
        <v>5942</v>
      </c>
      <c r="E14" s="1255" t="s">
        <v>23</v>
      </c>
      <c r="F14" s="1255">
        <v>15</v>
      </c>
      <c r="G14" s="1255" t="s">
        <v>23</v>
      </c>
      <c r="H14" s="1255">
        <v>91</v>
      </c>
      <c r="I14" s="1254">
        <v>91</v>
      </c>
    </row>
    <row r="15" spans="1:9" x14ac:dyDescent="0.25">
      <c r="A15" s="1253"/>
      <c r="B15" s="1252"/>
      <c r="C15" s="1252"/>
      <c r="D15" s="1252"/>
      <c r="E15" s="1252"/>
      <c r="F15" s="1252"/>
      <c r="G15" s="1252"/>
      <c r="H15" s="1252"/>
      <c r="I15" s="1251"/>
    </row>
    <row r="16" spans="1:9" x14ac:dyDescent="0.25">
      <c r="A16" s="1256" t="s">
        <v>86</v>
      </c>
      <c r="B16" s="1255" t="s">
        <v>23</v>
      </c>
      <c r="C16" s="1255" t="s">
        <v>23</v>
      </c>
      <c r="D16" s="1255">
        <v>6000</v>
      </c>
      <c r="E16" s="1255" t="s">
        <v>23</v>
      </c>
      <c r="F16" s="1255">
        <v>6</v>
      </c>
      <c r="G16" s="1255" t="s">
        <v>23</v>
      </c>
      <c r="H16" s="1255">
        <v>36</v>
      </c>
      <c r="I16" s="1254">
        <v>36</v>
      </c>
    </row>
    <row r="17" spans="1:9" x14ac:dyDescent="0.25">
      <c r="A17" s="1253"/>
      <c r="B17" s="1252"/>
      <c r="C17" s="1252"/>
      <c r="D17" s="1252"/>
      <c r="E17" s="1252"/>
      <c r="F17" s="1252"/>
      <c r="G17" s="1252"/>
      <c r="H17" s="1252"/>
      <c r="I17" s="1251"/>
    </row>
    <row r="18" spans="1:9" x14ac:dyDescent="0.25">
      <c r="A18" s="1256" t="s">
        <v>87</v>
      </c>
      <c r="B18" s="1255" t="s">
        <v>23</v>
      </c>
      <c r="C18" s="1255" t="s">
        <v>23</v>
      </c>
      <c r="D18" s="1255" t="s">
        <v>23</v>
      </c>
      <c r="E18" s="1255" t="s">
        <v>23</v>
      </c>
      <c r="F18" s="1255" t="s">
        <v>23</v>
      </c>
      <c r="G18" s="1255" t="s">
        <v>23</v>
      </c>
      <c r="H18" s="1255" t="s">
        <v>23</v>
      </c>
      <c r="I18" s="1254" t="s">
        <v>23</v>
      </c>
    </row>
    <row r="19" spans="1:9" x14ac:dyDescent="0.25">
      <c r="A19" s="1259"/>
      <c r="B19" s="1258"/>
      <c r="C19" s="1258"/>
      <c r="D19" s="1258"/>
      <c r="E19" s="1258"/>
      <c r="F19" s="1258"/>
      <c r="G19" s="1258"/>
      <c r="H19" s="1258"/>
      <c r="I19" s="1257"/>
    </row>
    <row r="20" spans="1:9" x14ac:dyDescent="0.25">
      <c r="A20" s="1259" t="s">
        <v>160</v>
      </c>
      <c r="B20" s="1258" t="s">
        <v>23</v>
      </c>
      <c r="C20" s="1258" t="s">
        <v>23</v>
      </c>
      <c r="D20" s="1258" t="s">
        <v>23</v>
      </c>
      <c r="E20" s="1258" t="s">
        <v>23</v>
      </c>
      <c r="F20" s="1258" t="s">
        <v>23</v>
      </c>
      <c r="G20" s="1258" t="s">
        <v>23</v>
      </c>
      <c r="H20" s="1258" t="s">
        <v>23</v>
      </c>
      <c r="I20" s="1257" t="s">
        <v>23</v>
      </c>
    </row>
    <row r="21" spans="1:9" x14ac:dyDescent="0.25">
      <c r="A21" s="1259" t="s">
        <v>89</v>
      </c>
      <c r="B21" s="1258" t="s">
        <v>23</v>
      </c>
      <c r="C21" s="1258" t="s">
        <v>23</v>
      </c>
      <c r="D21" s="1258" t="s">
        <v>23</v>
      </c>
      <c r="E21" s="1258" t="s">
        <v>23</v>
      </c>
      <c r="F21" s="1258" t="s">
        <v>23</v>
      </c>
      <c r="G21" s="1258" t="s">
        <v>23</v>
      </c>
      <c r="H21" s="1258" t="s">
        <v>23</v>
      </c>
      <c r="I21" s="1257" t="s">
        <v>23</v>
      </c>
    </row>
    <row r="22" spans="1:9" x14ac:dyDescent="0.25">
      <c r="A22" s="1259" t="s">
        <v>90</v>
      </c>
      <c r="B22" s="1258" t="s">
        <v>23</v>
      </c>
      <c r="C22" s="1258" t="s">
        <v>23</v>
      </c>
      <c r="D22" s="1258" t="s">
        <v>23</v>
      </c>
      <c r="E22" s="1258" t="s">
        <v>23</v>
      </c>
      <c r="F22" s="1258" t="s">
        <v>23</v>
      </c>
      <c r="G22" s="1258" t="s">
        <v>23</v>
      </c>
      <c r="H22" s="1258" t="s">
        <v>23</v>
      </c>
      <c r="I22" s="1257" t="s">
        <v>23</v>
      </c>
    </row>
    <row r="23" spans="1:9" x14ac:dyDescent="0.25">
      <c r="A23" s="1256" t="s">
        <v>91</v>
      </c>
      <c r="B23" s="1255" t="s">
        <v>23</v>
      </c>
      <c r="C23" s="1255" t="s">
        <v>23</v>
      </c>
      <c r="D23" s="1255" t="s">
        <v>23</v>
      </c>
      <c r="E23" s="1255" t="s">
        <v>23</v>
      </c>
      <c r="F23" s="1255" t="s">
        <v>23</v>
      </c>
      <c r="G23" s="1255" t="s">
        <v>23</v>
      </c>
      <c r="H23" s="1255" t="s">
        <v>23</v>
      </c>
      <c r="I23" s="1254" t="s">
        <v>23</v>
      </c>
    </row>
    <row r="24" spans="1:9" x14ac:dyDescent="0.25">
      <c r="A24" s="1253"/>
      <c r="B24" s="1252"/>
      <c r="C24" s="1252"/>
      <c r="D24" s="1252"/>
      <c r="E24" s="1252"/>
      <c r="F24" s="1252"/>
      <c r="G24" s="1252"/>
      <c r="H24" s="1252"/>
      <c r="I24" s="1251"/>
    </row>
    <row r="25" spans="1:9" x14ac:dyDescent="0.25">
      <c r="A25" s="1256" t="s">
        <v>92</v>
      </c>
      <c r="B25" s="1255" t="s">
        <v>23</v>
      </c>
      <c r="C25" s="1255" t="s">
        <v>23</v>
      </c>
      <c r="D25" s="1255" t="s">
        <v>23</v>
      </c>
      <c r="E25" s="1255" t="s">
        <v>23</v>
      </c>
      <c r="F25" s="1255" t="s">
        <v>23</v>
      </c>
      <c r="G25" s="1255" t="s">
        <v>23</v>
      </c>
      <c r="H25" s="1255" t="s">
        <v>23</v>
      </c>
      <c r="I25" s="1254" t="s">
        <v>23</v>
      </c>
    </row>
    <row r="26" spans="1:9" x14ac:dyDescent="0.25">
      <c r="A26" s="1253"/>
      <c r="B26" s="1252"/>
      <c r="C26" s="1252"/>
      <c r="D26" s="1252"/>
      <c r="E26" s="1252"/>
      <c r="F26" s="1252"/>
      <c r="G26" s="1252"/>
      <c r="H26" s="1252"/>
      <c r="I26" s="1251"/>
    </row>
    <row r="27" spans="1:9" x14ac:dyDescent="0.25">
      <c r="A27" s="1256" t="s">
        <v>93</v>
      </c>
      <c r="B27" s="1255" t="s">
        <v>23</v>
      </c>
      <c r="C27" s="1255" t="s">
        <v>23</v>
      </c>
      <c r="D27" s="1255" t="s">
        <v>23</v>
      </c>
      <c r="E27" s="1255" t="s">
        <v>23</v>
      </c>
      <c r="F27" s="1255" t="s">
        <v>23</v>
      </c>
      <c r="G27" s="1255" t="s">
        <v>23</v>
      </c>
      <c r="H27" s="1255" t="s">
        <v>23</v>
      </c>
      <c r="I27" s="1254" t="s">
        <v>23</v>
      </c>
    </row>
    <row r="28" spans="1:9" x14ac:dyDescent="0.25">
      <c r="A28" s="1259"/>
      <c r="B28" s="1258"/>
      <c r="C28" s="1258"/>
      <c r="D28" s="1258"/>
      <c r="E28" s="1258"/>
      <c r="F28" s="1258"/>
      <c r="G28" s="1258"/>
      <c r="H28" s="1258"/>
      <c r="I28" s="1257"/>
    </row>
    <row r="29" spans="1:9" x14ac:dyDescent="0.25">
      <c r="A29" s="1259" t="s">
        <v>94</v>
      </c>
      <c r="B29" s="1261" t="s">
        <v>23</v>
      </c>
      <c r="C29" s="1261" t="s">
        <v>23</v>
      </c>
      <c r="D29" s="1261" t="s">
        <v>23</v>
      </c>
      <c r="E29" s="1261" t="s">
        <v>23</v>
      </c>
      <c r="F29" s="1261" t="s">
        <v>23</v>
      </c>
      <c r="G29" s="1261" t="s">
        <v>23</v>
      </c>
      <c r="H29" s="1261" t="s">
        <v>23</v>
      </c>
      <c r="I29" s="1260" t="s">
        <v>23</v>
      </c>
    </row>
    <row r="30" spans="1:9" x14ac:dyDescent="0.25">
      <c r="A30" s="1259" t="s">
        <v>95</v>
      </c>
      <c r="B30" s="1261" t="s">
        <v>23</v>
      </c>
      <c r="C30" s="1261" t="s">
        <v>23</v>
      </c>
      <c r="D30" s="1261" t="s">
        <v>23</v>
      </c>
      <c r="E30" s="1261" t="s">
        <v>23</v>
      </c>
      <c r="F30" s="1261" t="s">
        <v>23</v>
      </c>
      <c r="G30" s="1261" t="s">
        <v>23</v>
      </c>
      <c r="H30" s="1261" t="s">
        <v>23</v>
      </c>
      <c r="I30" s="1260" t="s">
        <v>23</v>
      </c>
    </row>
    <row r="31" spans="1:9" x14ac:dyDescent="0.25">
      <c r="A31" s="1259" t="s">
        <v>96</v>
      </c>
      <c r="B31" s="1261" t="s">
        <v>23</v>
      </c>
      <c r="C31" s="1261" t="s">
        <v>23</v>
      </c>
      <c r="D31" s="1261" t="s">
        <v>23</v>
      </c>
      <c r="E31" s="1261" t="s">
        <v>23</v>
      </c>
      <c r="F31" s="1261" t="s">
        <v>23</v>
      </c>
      <c r="G31" s="1261" t="s">
        <v>23</v>
      </c>
      <c r="H31" s="1261" t="s">
        <v>23</v>
      </c>
      <c r="I31" s="1260" t="s">
        <v>23</v>
      </c>
    </row>
    <row r="32" spans="1:9" x14ac:dyDescent="0.25">
      <c r="A32" s="1256" t="s">
        <v>97</v>
      </c>
      <c r="B32" s="1255" t="s">
        <v>23</v>
      </c>
      <c r="C32" s="1255" t="s">
        <v>23</v>
      </c>
      <c r="D32" s="1255" t="s">
        <v>23</v>
      </c>
      <c r="E32" s="1255" t="s">
        <v>23</v>
      </c>
      <c r="F32" s="1255" t="s">
        <v>23</v>
      </c>
      <c r="G32" s="1255" t="s">
        <v>23</v>
      </c>
      <c r="H32" s="1255" t="s">
        <v>23</v>
      </c>
      <c r="I32" s="1254" t="s">
        <v>23</v>
      </c>
    </row>
    <row r="33" spans="1:9" x14ac:dyDescent="0.25">
      <c r="A33" s="1259"/>
      <c r="B33" s="1258"/>
      <c r="C33" s="1258"/>
      <c r="D33" s="1258"/>
      <c r="E33" s="1258"/>
      <c r="F33" s="1258"/>
      <c r="G33" s="1258"/>
      <c r="H33" s="1258"/>
      <c r="I33" s="1257"/>
    </row>
    <row r="34" spans="1:9" x14ac:dyDescent="0.25">
      <c r="A34" s="1259" t="s">
        <v>98</v>
      </c>
      <c r="B34" s="1263" t="s">
        <v>23</v>
      </c>
      <c r="C34" s="1263" t="s">
        <v>23</v>
      </c>
      <c r="D34" s="1263" t="s">
        <v>23</v>
      </c>
      <c r="E34" s="1263" t="s">
        <v>23</v>
      </c>
      <c r="F34" s="1263" t="s">
        <v>23</v>
      </c>
      <c r="G34" s="1263" t="s">
        <v>23</v>
      </c>
      <c r="H34" s="1263" t="s">
        <v>23</v>
      </c>
      <c r="I34" s="1262" t="s">
        <v>23</v>
      </c>
    </row>
    <row r="35" spans="1:9" x14ac:dyDescent="0.25">
      <c r="A35" s="1259" t="s">
        <v>99</v>
      </c>
      <c r="B35" s="1263" t="s">
        <v>23</v>
      </c>
      <c r="C35" s="1263" t="s">
        <v>23</v>
      </c>
      <c r="D35" s="1263" t="s">
        <v>23</v>
      </c>
      <c r="E35" s="1263" t="s">
        <v>23</v>
      </c>
      <c r="F35" s="1263" t="s">
        <v>23</v>
      </c>
      <c r="G35" s="1263" t="s">
        <v>23</v>
      </c>
      <c r="H35" s="1263" t="s">
        <v>23</v>
      </c>
      <c r="I35" s="1262" t="s">
        <v>23</v>
      </c>
    </row>
    <row r="36" spans="1:9" x14ac:dyDescent="0.25">
      <c r="A36" s="1259" t="s">
        <v>100</v>
      </c>
      <c r="B36" s="1263" t="s">
        <v>23</v>
      </c>
      <c r="C36" s="1263" t="s">
        <v>23</v>
      </c>
      <c r="D36" s="1263" t="s">
        <v>23</v>
      </c>
      <c r="E36" s="1263" t="s">
        <v>23</v>
      </c>
      <c r="F36" s="1263" t="s">
        <v>23</v>
      </c>
      <c r="G36" s="1263" t="s">
        <v>23</v>
      </c>
      <c r="H36" s="1263" t="s">
        <v>23</v>
      </c>
      <c r="I36" s="1262" t="s">
        <v>23</v>
      </c>
    </row>
    <row r="37" spans="1:9" x14ac:dyDescent="0.25">
      <c r="A37" s="1259" t="s">
        <v>101</v>
      </c>
      <c r="B37" s="1263" t="s">
        <v>23</v>
      </c>
      <c r="C37" s="1263" t="s">
        <v>23</v>
      </c>
      <c r="D37" s="1263" t="s">
        <v>23</v>
      </c>
      <c r="E37" s="1263" t="s">
        <v>23</v>
      </c>
      <c r="F37" s="1263" t="s">
        <v>23</v>
      </c>
      <c r="G37" s="1263" t="s">
        <v>23</v>
      </c>
      <c r="H37" s="1263" t="s">
        <v>23</v>
      </c>
      <c r="I37" s="1262" t="s">
        <v>23</v>
      </c>
    </row>
    <row r="38" spans="1:9" x14ac:dyDescent="0.25">
      <c r="A38" s="1256" t="s">
        <v>102</v>
      </c>
      <c r="B38" s="1255" t="s">
        <v>23</v>
      </c>
      <c r="C38" s="1255" t="s">
        <v>23</v>
      </c>
      <c r="D38" s="1255" t="s">
        <v>23</v>
      </c>
      <c r="E38" s="1255" t="s">
        <v>23</v>
      </c>
      <c r="F38" s="1255" t="s">
        <v>23</v>
      </c>
      <c r="G38" s="1255" t="s">
        <v>23</v>
      </c>
      <c r="H38" s="1255" t="s">
        <v>23</v>
      </c>
      <c r="I38" s="1254" t="s">
        <v>23</v>
      </c>
    </row>
    <row r="39" spans="1:9" x14ac:dyDescent="0.25">
      <c r="A39" s="1253"/>
      <c r="B39" s="1252"/>
      <c r="C39" s="1252"/>
      <c r="D39" s="1252"/>
      <c r="E39" s="1252"/>
      <c r="F39" s="1252"/>
      <c r="G39" s="1252"/>
      <c r="H39" s="1252"/>
      <c r="I39" s="1251"/>
    </row>
    <row r="40" spans="1:9" x14ac:dyDescent="0.25">
      <c r="A40" s="1256" t="s">
        <v>103</v>
      </c>
      <c r="B40" s="1255" t="s">
        <v>23</v>
      </c>
      <c r="C40" s="1255" t="s">
        <v>23</v>
      </c>
      <c r="D40" s="1255">
        <v>300</v>
      </c>
      <c r="E40" s="1255" t="s">
        <v>23</v>
      </c>
      <c r="F40" s="1255">
        <v>9</v>
      </c>
      <c r="G40" s="1255" t="s">
        <v>23</v>
      </c>
      <c r="H40" s="1255">
        <v>3</v>
      </c>
      <c r="I40" s="1254">
        <v>3</v>
      </c>
    </row>
    <row r="41" spans="1:9" x14ac:dyDescent="0.25">
      <c r="A41" s="1259"/>
      <c r="B41" s="1258"/>
      <c r="C41" s="1258"/>
      <c r="D41" s="1258"/>
      <c r="E41" s="1258"/>
      <c r="F41" s="1258"/>
      <c r="G41" s="1258"/>
      <c r="H41" s="1258"/>
      <c r="I41" s="1257"/>
    </row>
    <row r="42" spans="1:9" x14ac:dyDescent="0.25">
      <c r="A42" s="1259" t="s">
        <v>161</v>
      </c>
      <c r="B42" s="1258" t="s">
        <v>23</v>
      </c>
      <c r="C42" s="1258" t="s">
        <v>23</v>
      </c>
      <c r="D42" s="1258" t="s">
        <v>23</v>
      </c>
      <c r="E42" s="1258" t="s">
        <v>23</v>
      </c>
      <c r="F42" s="1258" t="s">
        <v>23</v>
      </c>
      <c r="G42" s="1258" t="s">
        <v>23</v>
      </c>
      <c r="H42" s="1258" t="s">
        <v>23</v>
      </c>
      <c r="I42" s="1257" t="s">
        <v>23</v>
      </c>
    </row>
    <row r="43" spans="1:9" x14ac:dyDescent="0.25">
      <c r="A43" s="1259" t="s">
        <v>105</v>
      </c>
      <c r="B43" s="1258" t="s">
        <v>23</v>
      </c>
      <c r="C43" s="1258" t="s">
        <v>23</v>
      </c>
      <c r="D43" s="1258" t="s">
        <v>23</v>
      </c>
      <c r="E43" s="1258" t="s">
        <v>23</v>
      </c>
      <c r="F43" s="1258" t="s">
        <v>23</v>
      </c>
      <c r="G43" s="1258" t="s">
        <v>23</v>
      </c>
      <c r="H43" s="1258" t="s">
        <v>23</v>
      </c>
      <c r="I43" s="1257" t="s">
        <v>23</v>
      </c>
    </row>
    <row r="44" spans="1:9" x14ac:dyDescent="0.25">
      <c r="A44" s="1259" t="s">
        <v>106</v>
      </c>
      <c r="B44" s="1258" t="s">
        <v>23</v>
      </c>
      <c r="C44" s="1258" t="s">
        <v>23</v>
      </c>
      <c r="D44" s="1258" t="s">
        <v>23</v>
      </c>
      <c r="E44" s="1258" t="s">
        <v>23</v>
      </c>
      <c r="F44" s="1258" t="s">
        <v>23</v>
      </c>
      <c r="G44" s="1258" t="s">
        <v>23</v>
      </c>
      <c r="H44" s="1258" t="s">
        <v>23</v>
      </c>
      <c r="I44" s="1257" t="s">
        <v>23</v>
      </c>
    </row>
    <row r="45" spans="1:9" x14ac:dyDescent="0.25">
      <c r="A45" s="1259" t="s">
        <v>107</v>
      </c>
      <c r="B45" s="1258" t="s">
        <v>23</v>
      </c>
      <c r="C45" s="1258" t="s">
        <v>23</v>
      </c>
      <c r="D45" s="1258" t="s">
        <v>23</v>
      </c>
      <c r="E45" s="1258" t="s">
        <v>23</v>
      </c>
      <c r="F45" s="1258" t="s">
        <v>23</v>
      </c>
      <c r="G45" s="1258" t="s">
        <v>23</v>
      </c>
      <c r="H45" s="1258" t="s">
        <v>23</v>
      </c>
      <c r="I45" s="1257" t="s">
        <v>23</v>
      </c>
    </row>
    <row r="46" spans="1:9" x14ac:dyDescent="0.25">
      <c r="A46" s="1259" t="s">
        <v>108</v>
      </c>
      <c r="B46" s="1258" t="s">
        <v>23</v>
      </c>
      <c r="C46" s="1258" t="s">
        <v>23</v>
      </c>
      <c r="D46" s="1258" t="s">
        <v>23</v>
      </c>
      <c r="E46" s="1258" t="s">
        <v>23</v>
      </c>
      <c r="F46" s="1258" t="s">
        <v>23</v>
      </c>
      <c r="G46" s="1258" t="s">
        <v>23</v>
      </c>
      <c r="H46" s="1258" t="s">
        <v>23</v>
      </c>
      <c r="I46" s="1257" t="s">
        <v>23</v>
      </c>
    </row>
    <row r="47" spans="1:9" x14ac:dyDescent="0.25">
      <c r="A47" s="1259" t="s">
        <v>109</v>
      </c>
      <c r="B47" s="1258" t="s">
        <v>23</v>
      </c>
      <c r="C47" s="1258" t="s">
        <v>23</v>
      </c>
      <c r="D47" s="1258" t="s">
        <v>23</v>
      </c>
      <c r="E47" s="1258" t="s">
        <v>23</v>
      </c>
      <c r="F47" s="1258" t="s">
        <v>23</v>
      </c>
      <c r="G47" s="1258" t="s">
        <v>23</v>
      </c>
      <c r="H47" s="1258" t="s">
        <v>23</v>
      </c>
      <c r="I47" s="1257" t="s">
        <v>23</v>
      </c>
    </row>
    <row r="48" spans="1:9" x14ac:dyDescent="0.25">
      <c r="A48" s="1259" t="s">
        <v>110</v>
      </c>
      <c r="B48" s="1258" t="s">
        <v>23</v>
      </c>
      <c r="C48" s="1258" t="s">
        <v>23</v>
      </c>
      <c r="D48" s="1258" t="s">
        <v>23</v>
      </c>
      <c r="E48" s="1258" t="s">
        <v>23</v>
      </c>
      <c r="F48" s="1258" t="s">
        <v>23</v>
      </c>
      <c r="G48" s="1258" t="s">
        <v>23</v>
      </c>
      <c r="H48" s="1258" t="s">
        <v>23</v>
      </c>
      <c r="I48" s="1257" t="s">
        <v>23</v>
      </c>
    </row>
    <row r="49" spans="1:9" x14ac:dyDescent="0.25">
      <c r="A49" s="1259" t="s">
        <v>111</v>
      </c>
      <c r="B49" s="1258" t="s">
        <v>23</v>
      </c>
      <c r="C49" s="1258" t="s">
        <v>23</v>
      </c>
      <c r="D49" s="1258" t="s">
        <v>23</v>
      </c>
      <c r="E49" s="1258" t="s">
        <v>23</v>
      </c>
      <c r="F49" s="1258" t="s">
        <v>23</v>
      </c>
      <c r="G49" s="1258" t="s">
        <v>23</v>
      </c>
      <c r="H49" s="1258" t="s">
        <v>23</v>
      </c>
      <c r="I49" s="1257" t="s">
        <v>23</v>
      </c>
    </row>
    <row r="50" spans="1:9" x14ac:dyDescent="0.25">
      <c r="A50" s="1259" t="s">
        <v>112</v>
      </c>
      <c r="B50" s="1258" t="s">
        <v>23</v>
      </c>
      <c r="C50" s="1258" t="s">
        <v>23</v>
      </c>
      <c r="D50" s="1258" t="s">
        <v>23</v>
      </c>
      <c r="E50" s="1258" t="s">
        <v>23</v>
      </c>
      <c r="F50" s="1258" t="s">
        <v>23</v>
      </c>
      <c r="G50" s="1258" t="s">
        <v>23</v>
      </c>
      <c r="H50" s="1258" t="s">
        <v>23</v>
      </c>
      <c r="I50" s="1257" t="s">
        <v>23</v>
      </c>
    </row>
    <row r="51" spans="1:9" x14ac:dyDescent="0.25">
      <c r="A51" s="1256" t="s">
        <v>113</v>
      </c>
      <c r="B51" s="1255" t="s">
        <v>23</v>
      </c>
      <c r="C51" s="1255" t="s">
        <v>23</v>
      </c>
      <c r="D51" s="1255" t="s">
        <v>23</v>
      </c>
      <c r="E51" s="1255" t="s">
        <v>23</v>
      </c>
      <c r="F51" s="1255" t="s">
        <v>23</v>
      </c>
      <c r="G51" s="1255" t="s">
        <v>23</v>
      </c>
      <c r="H51" s="1255" t="s">
        <v>23</v>
      </c>
      <c r="I51" s="1254" t="s">
        <v>23</v>
      </c>
    </row>
    <row r="52" spans="1:9" x14ac:dyDescent="0.25">
      <c r="A52" s="1253"/>
      <c r="B52" s="1252"/>
      <c r="C52" s="1252"/>
      <c r="D52" s="1252"/>
      <c r="E52" s="1252"/>
      <c r="F52" s="1252"/>
      <c r="G52" s="1252"/>
      <c r="H52" s="1252"/>
      <c r="I52" s="1251"/>
    </row>
    <row r="53" spans="1:9" x14ac:dyDescent="0.25">
      <c r="A53" s="1256" t="s">
        <v>114</v>
      </c>
      <c r="B53" s="1255" t="s">
        <v>23</v>
      </c>
      <c r="C53" s="1255" t="s">
        <v>23</v>
      </c>
      <c r="D53" s="1255" t="s">
        <v>23</v>
      </c>
      <c r="E53" s="1255" t="s">
        <v>23</v>
      </c>
      <c r="F53" s="1255" t="s">
        <v>23</v>
      </c>
      <c r="G53" s="1255" t="s">
        <v>23</v>
      </c>
      <c r="H53" s="1255" t="s">
        <v>23</v>
      </c>
      <c r="I53" s="1254" t="s">
        <v>23</v>
      </c>
    </row>
    <row r="54" spans="1:9" x14ac:dyDescent="0.25">
      <c r="A54" s="1259"/>
      <c r="B54" s="1258"/>
      <c r="C54" s="1258"/>
      <c r="D54" s="1258"/>
      <c r="E54" s="1258"/>
      <c r="F54" s="1258"/>
      <c r="G54" s="1258"/>
      <c r="H54" s="1258"/>
      <c r="I54" s="1257"/>
    </row>
    <row r="55" spans="1:9" x14ac:dyDescent="0.25">
      <c r="A55" s="1259" t="s">
        <v>115</v>
      </c>
      <c r="B55" s="1258" t="s">
        <v>23</v>
      </c>
      <c r="C55" s="1258" t="s">
        <v>23</v>
      </c>
      <c r="D55" s="1258" t="s">
        <v>23</v>
      </c>
      <c r="E55" s="1258" t="s">
        <v>23</v>
      </c>
      <c r="F55" s="1258" t="s">
        <v>23</v>
      </c>
      <c r="G55" s="1258" t="s">
        <v>23</v>
      </c>
      <c r="H55" s="1258" t="s">
        <v>23</v>
      </c>
      <c r="I55" s="1257" t="s">
        <v>23</v>
      </c>
    </row>
    <row r="56" spans="1:9" x14ac:dyDescent="0.25">
      <c r="A56" s="1259" t="s">
        <v>116</v>
      </c>
      <c r="B56" s="1258" t="s">
        <v>23</v>
      </c>
      <c r="C56" s="1258" t="s">
        <v>23</v>
      </c>
      <c r="D56" s="1258" t="s">
        <v>23</v>
      </c>
      <c r="E56" s="1258" t="s">
        <v>23</v>
      </c>
      <c r="F56" s="1258" t="s">
        <v>23</v>
      </c>
      <c r="G56" s="1258" t="s">
        <v>23</v>
      </c>
      <c r="H56" s="1258" t="s">
        <v>23</v>
      </c>
      <c r="I56" s="1257" t="s">
        <v>23</v>
      </c>
    </row>
    <row r="57" spans="1:9" x14ac:dyDescent="0.25">
      <c r="A57" s="1259" t="s">
        <v>117</v>
      </c>
      <c r="B57" s="1258" t="s">
        <v>23</v>
      </c>
      <c r="C57" s="1258" t="s">
        <v>23</v>
      </c>
      <c r="D57" s="1258" t="s">
        <v>23</v>
      </c>
      <c r="E57" s="1258" t="s">
        <v>23</v>
      </c>
      <c r="F57" s="1258" t="s">
        <v>23</v>
      </c>
      <c r="G57" s="1258" t="s">
        <v>23</v>
      </c>
      <c r="H57" s="1258" t="s">
        <v>23</v>
      </c>
      <c r="I57" s="1257" t="s">
        <v>23</v>
      </c>
    </row>
    <row r="58" spans="1:9" x14ac:dyDescent="0.25">
      <c r="A58" s="1259" t="s">
        <v>118</v>
      </c>
      <c r="B58" s="1258" t="s">
        <v>23</v>
      </c>
      <c r="C58" s="1258" t="s">
        <v>23</v>
      </c>
      <c r="D58" s="1258" t="s">
        <v>23</v>
      </c>
      <c r="E58" s="1258" t="s">
        <v>23</v>
      </c>
      <c r="F58" s="1258" t="s">
        <v>23</v>
      </c>
      <c r="G58" s="1258" t="s">
        <v>23</v>
      </c>
      <c r="H58" s="1258" t="s">
        <v>23</v>
      </c>
      <c r="I58" s="1257" t="s">
        <v>23</v>
      </c>
    </row>
    <row r="59" spans="1:9" x14ac:dyDescent="0.25">
      <c r="A59" s="1259" t="s">
        <v>119</v>
      </c>
      <c r="B59" s="1258" t="s">
        <v>23</v>
      </c>
      <c r="C59" s="1258" t="s">
        <v>23</v>
      </c>
      <c r="D59" s="1258" t="s">
        <v>23</v>
      </c>
      <c r="E59" s="1258" t="s">
        <v>23</v>
      </c>
      <c r="F59" s="1258" t="s">
        <v>23</v>
      </c>
      <c r="G59" s="1258" t="s">
        <v>23</v>
      </c>
      <c r="H59" s="1258" t="s">
        <v>23</v>
      </c>
      <c r="I59" s="1257" t="s">
        <v>23</v>
      </c>
    </row>
    <row r="60" spans="1:9" x14ac:dyDescent="0.25">
      <c r="A60" s="1256" t="s">
        <v>176</v>
      </c>
      <c r="B60" s="1255" t="s">
        <v>23</v>
      </c>
      <c r="C60" s="1255" t="s">
        <v>23</v>
      </c>
      <c r="D60" s="1255" t="s">
        <v>23</v>
      </c>
      <c r="E60" s="1255" t="s">
        <v>23</v>
      </c>
      <c r="F60" s="1255" t="s">
        <v>23</v>
      </c>
      <c r="G60" s="1255" t="s">
        <v>23</v>
      </c>
      <c r="H60" s="1255" t="s">
        <v>23</v>
      </c>
      <c r="I60" s="1254" t="s">
        <v>23</v>
      </c>
    </row>
    <row r="61" spans="1:9" x14ac:dyDescent="0.25">
      <c r="A61" s="1259"/>
      <c r="B61" s="1258"/>
      <c r="C61" s="1258"/>
      <c r="D61" s="1258"/>
      <c r="E61" s="1258"/>
      <c r="F61" s="1258"/>
      <c r="G61" s="1258"/>
      <c r="H61" s="1258"/>
      <c r="I61" s="1257"/>
    </row>
    <row r="62" spans="1:9" x14ac:dyDescent="0.25">
      <c r="A62" s="1259" t="s">
        <v>121</v>
      </c>
      <c r="B62" s="1263" t="s">
        <v>23</v>
      </c>
      <c r="C62" s="1263" t="s">
        <v>23</v>
      </c>
      <c r="D62" s="1263" t="s">
        <v>23</v>
      </c>
      <c r="E62" s="1263" t="s">
        <v>23</v>
      </c>
      <c r="F62" s="1263" t="s">
        <v>23</v>
      </c>
      <c r="G62" s="1263" t="s">
        <v>23</v>
      </c>
      <c r="H62" s="1263" t="s">
        <v>23</v>
      </c>
      <c r="I62" s="1262" t="s">
        <v>23</v>
      </c>
    </row>
    <row r="63" spans="1:9" x14ac:dyDescent="0.25">
      <c r="A63" s="1259" t="s">
        <v>122</v>
      </c>
      <c r="B63" s="1263" t="s">
        <v>23</v>
      </c>
      <c r="C63" s="1263" t="s">
        <v>23</v>
      </c>
      <c r="D63" s="1263" t="s">
        <v>23</v>
      </c>
      <c r="E63" s="1263" t="s">
        <v>23</v>
      </c>
      <c r="F63" s="1263" t="s">
        <v>23</v>
      </c>
      <c r="G63" s="1263" t="s">
        <v>23</v>
      </c>
      <c r="H63" s="1263" t="s">
        <v>23</v>
      </c>
      <c r="I63" s="1262" t="s">
        <v>23</v>
      </c>
    </row>
    <row r="64" spans="1:9" x14ac:dyDescent="0.25">
      <c r="A64" s="1259" t="s">
        <v>123</v>
      </c>
      <c r="B64" s="1261">
        <v>5</v>
      </c>
      <c r="C64" s="1261">
        <v>5</v>
      </c>
      <c r="D64" s="1261" t="s">
        <v>23</v>
      </c>
      <c r="E64" s="1261">
        <v>8200</v>
      </c>
      <c r="F64" s="1261" t="s">
        <v>23</v>
      </c>
      <c r="G64" s="1261">
        <v>41</v>
      </c>
      <c r="H64" s="1261" t="s">
        <v>23</v>
      </c>
      <c r="I64" s="1260">
        <v>41</v>
      </c>
    </row>
    <row r="65" spans="1:9" x14ac:dyDescent="0.25">
      <c r="A65" s="1256" t="s">
        <v>124</v>
      </c>
      <c r="B65" s="1255">
        <v>5</v>
      </c>
      <c r="C65" s="1255">
        <v>5</v>
      </c>
      <c r="D65" s="1255" t="s">
        <v>23</v>
      </c>
      <c r="E65" s="1255">
        <v>8200</v>
      </c>
      <c r="F65" s="1255" t="s">
        <v>23</v>
      </c>
      <c r="G65" s="1255">
        <v>41</v>
      </c>
      <c r="H65" s="1255" t="s">
        <v>23</v>
      </c>
      <c r="I65" s="1254">
        <v>41</v>
      </c>
    </row>
    <row r="66" spans="1:9" x14ac:dyDescent="0.25">
      <c r="A66" s="1253"/>
      <c r="B66" s="1252"/>
      <c r="C66" s="1252"/>
      <c r="D66" s="1252"/>
      <c r="E66" s="1252"/>
      <c r="F66" s="1252"/>
      <c r="G66" s="1252"/>
      <c r="H66" s="1252"/>
      <c r="I66" s="1251"/>
    </row>
    <row r="67" spans="1:9" x14ac:dyDescent="0.25">
      <c r="A67" s="1256" t="s">
        <v>125</v>
      </c>
      <c r="B67" s="1255">
        <v>10</v>
      </c>
      <c r="C67" s="1255">
        <v>10</v>
      </c>
      <c r="D67" s="1255" t="s">
        <v>23</v>
      </c>
      <c r="E67" s="1255">
        <v>20100</v>
      </c>
      <c r="F67" s="1255" t="s">
        <v>23</v>
      </c>
      <c r="G67" s="1255">
        <v>201</v>
      </c>
      <c r="H67" s="1255" t="s">
        <v>23</v>
      </c>
      <c r="I67" s="1254">
        <v>201</v>
      </c>
    </row>
    <row r="68" spans="1:9" x14ac:dyDescent="0.25">
      <c r="A68" s="1259"/>
      <c r="B68" s="1258"/>
      <c r="C68" s="1258"/>
      <c r="D68" s="1258"/>
      <c r="E68" s="1258"/>
      <c r="F68" s="1258"/>
      <c r="G68" s="1258"/>
      <c r="H68" s="1258"/>
      <c r="I68" s="1257"/>
    </row>
    <row r="69" spans="1:9" x14ac:dyDescent="0.25">
      <c r="A69" s="1259" t="s">
        <v>126</v>
      </c>
      <c r="B69" s="1261" t="s">
        <v>23</v>
      </c>
      <c r="C69" s="1261" t="s">
        <v>23</v>
      </c>
      <c r="D69" s="1261" t="s">
        <v>23</v>
      </c>
      <c r="E69" s="1261" t="s">
        <v>23</v>
      </c>
      <c r="F69" s="1261" t="s">
        <v>23</v>
      </c>
      <c r="G69" s="1261" t="s">
        <v>23</v>
      </c>
      <c r="H69" s="1261" t="s">
        <v>23</v>
      </c>
      <c r="I69" s="1260" t="s">
        <v>23</v>
      </c>
    </row>
    <row r="70" spans="1:9" x14ac:dyDescent="0.25">
      <c r="A70" s="1259" t="s">
        <v>127</v>
      </c>
      <c r="B70" s="1261" t="s">
        <v>23</v>
      </c>
      <c r="C70" s="1261" t="s">
        <v>23</v>
      </c>
      <c r="D70" s="1261" t="s">
        <v>23</v>
      </c>
      <c r="E70" s="1261" t="s">
        <v>23</v>
      </c>
      <c r="F70" s="1261" t="s">
        <v>23</v>
      </c>
      <c r="G70" s="1261" t="s">
        <v>23</v>
      </c>
      <c r="H70" s="1261" t="s">
        <v>23</v>
      </c>
      <c r="I70" s="1260" t="s">
        <v>23</v>
      </c>
    </row>
    <row r="71" spans="1:9" x14ac:dyDescent="0.25">
      <c r="A71" s="1256" t="s">
        <v>128</v>
      </c>
      <c r="B71" s="1255" t="s">
        <v>23</v>
      </c>
      <c r="C71" s="1255" t="s">
        <v>23</v>
      </c>
      <c r="D71" s="1255" t="s">
        <v>23</v>
      </c>
      <c r="E71" s="1255" t="s">
        <v>23</v>
      </c>
      <c r="F71" s="1255" t="s">
        <v>23</v>
      </c>
      <c r="G71" s="1255" t="s">
        <v>23</v>
      </c>
      <c r="H71" s="1255" t="s">
        <v>23</v>
      </c>
      <c r="I71" s="1254" t="s">
        <v>23</v>
      </c>
    </row>
    <row r="72" spans="1:9" x14ac:dyDescent="0.25">
      <c r="A72" s="1259"/>
      <c r="B72" s="1258"/>
      <c r="C72" s="1258"/>
      <c r="D72" s="1258"/>
      <c r="E72" s="1258"/>
      <c r="F72" s="1258"/>
      <c r="G72" s="1258"/>
      <c r="H72" s="1258"/>
      <c r="I72" s="1257"/>
    </row>
    <row r="73" spans="1:9" x14ac:dyDescent="0.25">
      <c r="A73" s="1259" t="s">
        <v>129</v>
      </c>
      <c r="B73" s="1261" t="s">
        <v>23</v>
      </c>
      <c r="C73" s="1261" t="s">
        <v>23</v>
      </c>
      <c r="D73" s="1261" t="s">
        <v>23</v>
      </c>
      <c r="E73" s="1261" t="s">
        <v>23</v>
      </c>
      <c r="F73" s="1261" t="s">
        <v>23</v>
      </c>
      <c r="G73" s="1261" t="s">
        <v>23</v>
      </c>
      <c r="H73" s="1261" t="s">
        <v>23</v>
      </c>
      <c r="I73" s="1260" t="s">
        <v>23</v>
      </c>
    </row>
    <row r="74" spans="1:9" x14ac:dyDescent="0.25">
      <c r="A74" s="1259" t="s">
        <v>130</v>
      </c>
      <c r="B74" s="1261">
        <v>1</v>
      </c>
      <c r="C74" s="1261">
        <v>1</v>
      </c>
      <c r="D74" s="1261" t="s">
        <v>23</v>
      </c>
      <c r="E74" s="1261">
        <v>28000</v>
      </c>
      <c r="F74" s="1261" t="s">
        <v>23</v>
      </c>
      <c r="G74" s="1261">
        <v>28</v>
      </c>
      <c r="H74" s="1261" t="s">
        <v>23</v>
      </c>
      <c r="I74" s="1260">
        <v>28</v>
      </c>
    </row>
    <row r="75" spans="1:9" x14ac:dyDescent="0.25">
      <c r="A75" s="1259" t="s">
        <v>131</v>
      </c>
      <c r="B75" s="1258">
        <v>4</v>
      </c>
      <c r="C75" s="1258">
        <v>3</v>
      </c>
      <c r="D75" s="1258" t="s">
        <v>23</v>
      </c>
      <c r="E75" s="1258">
        <v>36667</v>
      </c>
      <c r="F75" s="1258" t="s">
        <v>23</v>
      </c>
      <c r="G75" s="1258">
        <v>110</v>
      </c>
      <c r="H75" s="1258" t="s">
        <v>23</v>
      </c>
      <c r="I75" s="1257">
        <v>110</v>
      </c>
    </row>
    <row r="76" spans="1:9" x14ac:dyDescent="0.25">
      <c r="A76" s="1259" t="s">
        <v>132</v>
      </c>
      <c r="B76" s="1261">
        <v>2</v>
      </c>
      <c r="C76" s="1261">
        <v>2</v>
      </c>
      <c r="D76" s="1261" t="s">
        <v>23</v>
      </c>
      <c r="E76" s="1261">
        <v>28500</v>
      </c>
      <c r="F76" s="1261" t="s">
        <v>23</v>
      </c>
      <c r="G76" s="1261">
        <v>57</v>
      </c>
      <c r="H76" s="1261" t="s">
        <v>23</v>
      </c>
      <c r="I76" s="1260">
        <v>57</v>
      </c>
    </row>
    <row r="77" spans="1:9" x14ac:dyDescent="0.25">
      <c r="A77" s="1259" t="s">
        <v>133</v>
      </c>
      <c r="B77" s="1258" t="s">
        <v>23</v>
      </c>
      <c r="C77" s="1258" t="s">
        <v>23</v>
      </c>
      <c r="D77" s="1258" t="s">
        <v>23</v>
      </c>
      <c r="E77" s="1258" t="s">
        <v>23</v>
      </c>
      <c r="F77" s="1258" t="s">
        <v>23</v>
      </c>
      <c r="G77" s="1258" t="s">
        <v>23</v>
      </c>
      <c r="H77" s="1258" t="s">
        <v>23</v>
      </c>
      <c r="I77" s="1257" t="s">
        <v>23</v>
      </c>
    </row>
    <row r="78" spans="1:9" x14ac:dyDescent="0.25">
      <c r="A78" s="1259" t="s">
        <v>134</v>
      </c>
      <c r="B78" s="1258" t="s">
        <v>23</v>
      </c>
      <c r="C78" s="1258" t="s">
        <v>23</v>
      </c>
      <c r="D78" s="1258" t="s">
        <v>23</v>
      </c>
      <c r="E78" s="1258" t="s">
        <v>23</v>
      </c>
      <c r="F78" s="1258" t="s">
        <v>23</v>
      </c>
      <c r="G78" s="1258" t="s">
        <v>23</v>
      </c>
      <c r="H78" s="1258" t="s">
        <v>23</v>
      </c>
      <c r="I78" s="1257" t="s">
        <v>23</v>
      </c>
    </row>
    <row r="79" spans="1:9" x14ac:dyDescent="0.25">
      <c r="A79" s="1259" t="s">
        <v>135</v>
      </c>
      <c r="B79" s="1261">
        <v>141</v>
      </c>
      <c r="C79" s="1261">
        <v>87</v>
      </c>
      <c r="D79" s="1261" t="s">
        <v>23</v>
      </c>
      <c r="E79" s="1261">
        <v>24724</v>
      </c>
      <c r="F79" s="1261" t="s">
        <v>23</v>
      </c>
      <c r="G79" s="1261">
        <v>2151</v>
      </c>
      <c r="H79" s="1261" t="s">
        <v>23</v>
      </c>
      <c r="I79" s="1260">
        <v>2151</v>
      </c>
    </row>
    <row r="80" spans="1:9" x14ac:dyDescent="0.25">
      <c r="A80" s="1259" t="s">
        <v>136</v>
      </c>
      <c r="B80" s="1261">
        <v>180</v>
      </c>
      <c r="C80" s="1261">
        <v>180</v>
      </c>
      <c r="D80" s="1261" t="s">
        <v>23</v>
      </c>
      <c r="E80" s="1261">
        <v>27894</v>
      </c>
      <c r="F80" s="1261" t="s">
        <v>23</v>
      </c>
      <c r="G80" s="1261">
        <v>5021</v>
      </c>
      <c r="H80" s="1261" t="s">
        <v>23</v>
      </c>
      <c r="I80" s="1260">
        <v>5021</v>
      </c>
    </row>
    <row r="81" spans="1:9" x14ac:dyDescent="0.25">
      <c r="A81" s="1256" t="s">
        <v>137</v>
      </c>
      <c r="B81" s="1255">
        <v>328</v>
      </c>
      <c r="C81" s="1255">
        <v>273</v>
      </c>
      <c r="D81" s="1255" t="s">
        <v>23</v>
      </c>
      <c r="E81" s="1255">
        <v>26985</v>
      </c>
      <c r="F81" s="1255" t="s">
        <v>23</v>
      </c>
      <c r="G81" s="1255">
        <v>7367</v>
      </c>
      <c r="H81" s="1255" t="s">
        <v>23</v>
      </c>
      <c r="I81" s="1254">
        <v>7367</v>
      </c>
    </row>
    <row r="82" spans="1:9" x14ac:dyDescent="0.25">
      <c r="A82" s="1259"/>
      <c r="B82" s="1258"/>
      <c r="C82" s="1258"/>
      <c r="D82" s="1258"/>
      <c r="E82" s="1258"/>
      <c r="F82" s="1258"/>
      <c r="G82" s="1258"/>
      <c r="H82" s="1258"/>
      <c r="I82" s="1257"/>
    </row>
    <row r="83" spans="1:9" x14ac:dyDescent="0.25">
      <c r="A83" s="1259" t="s">
        <v>138</v>
      </c>
      <c r="B83" s="1258" t="s">
        <v>23</v>
      </c>
      <c r="C83" s="1258" t="s">
        <v>23</v>
      </c>
      <c r="D83" s="1258">
        <v>100</v>
      </c>
      <c r="E83" s="1258" t="s">
        <v>23</v>
      </c>
      <c r="F83" s="1258">
        <v>10</v>
      </c>
      <c r="G83" s="1258" t="s">
        <v>23</v>
      </c>
      <c r="H83" s="1258">
        <v>1</v>
      </c>
      <c r="I83" s="1257">
        <v>1</v>
      </c>
    </row>
    <row r="84" spans="1:9" x14ac:dyDescent="0.25">
      <c r="A84" s="1259" t="s">
        <v>139</v>
      </c>
      <c r="B84" s="1258" t="s">
        <v>23</v>
      </c>
      <c r="C84" s="1258" t="s">
        <v>23</v>
      </c>
      <c r="D84" s="1258" t="s">
        <v>23</v>
      </c>
      <c r="E84" s="1258" t="s">
        <v>23</v>
      </c>
      <c r="F84" s="1258" t="s">
        <v>23</v>
      </c>
      <c r="G84" s="1258" t="s">
        <v>23</v>
      </c>
      <c r="H84" s="1258" t="s">
        <v>23</v>
      </c>
      <c r="I84" s="1257" t="s">
        <v>23</v>
      </c>
    </row>
    <row r="85" spans="1:9" x14ac:dyDescent="0.25">
      <c r="A85" s="1256" t="s">
        <v>140</v>
      </c>
      <c r="B85" s="1255" t="s">
        <v>23</v>
      </c>
      <c r="C85" s="1255" t="s">
        <v>23</v>
      </c>
      <c r="D85" s="1255">
        <v>100</v>
      </c>
      <c r="E85" s="1255" t="s">
        <v>23</v>
      </c>
      <c r="F85" s="1255">
        <v>10</v>
      </c>
      <c r="G85" s="1255" t="s">
        <v>23</v>
      </c>
      <c r="H85" s="1255">
        <v>1</v>
      </c>
      <c r="I85" s="1254">
        <v>1</v>
      </c>
    </row>
    <row r="86" spans="1:9" x14ac:dyDescent="0.25">
      <c r="A86" s="1253"/>
      <c r="B86" s="1252"/>
      <c r="C86" s="1252"/>
      <c r="D86" s="1252"/>
      <c r="E86" s="1252"/>
      <c r="F86" s="1252"/>
      <c r="G86" s="1252"/>
      <c r="H86" s="1252"/>
      <c r="I86" s="1251"/>
    </row>
    <row r="87" spans="1:9" ht="13.8" thickBot="1" x14ac:dyDescent="0.3">
      <c r="A87" s="1250" t="s">
        <v>141</v>
      </c>
      <c r="B87" s="1249">
        <v>343</v>
      </c>
      <c r="C87" s="1249">
        <v>288</v>
      </c>
      <c r="D87" s="1249">
        <v>12342</v>
      </c>
      <c r="E87" s="1249">
        <v>26420</v>
      </c>
      <c r="F87" s="1249">
        <v>11</v>
      </c>
      <c r="G87" s="1249">
        <v>7609</v>
      </c>
      <c r="H87" s="1249">
        <v>131</v>
      </c>
      <c r="I87" s="1248">
        <v>7740</v>
      </c>
    </row>
    <row r="88" spans="1:9" ht="13.8" thickTop="1" x14ac:dyDescent="0.25"/>
  </sheetData>
  <mergeCells count="15">
    <mergeCell ref="B8:B9"/>
    <mergeCell ref="C8:C9"/>
    <mergeCell ref="D8:D9"/>
    <mergeCell ref="G6:I6"/>
    <mergeCell ref="G7:G9"/>
    <mergeCell ref="H7:H9"/>
    <mergeCell ref="I7:I9"/>
    <mergeCell ref="B6:C6"/>
    <mergeCell ref="E6:F6"/>
    <mergeCell ref="B7:C7"/>
    <mergeCell ref="A2:G2"/>
    <mergeCell ref="A5:G5"/>
    <mergeCell ref="A1:I1"/>
    <mergeCell ref="A3:I3"/>
    <mergeCell ref="A4:I4"/>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pageSetUpPr fitToPage="1"/>
  </sheetPr>
  <dimension ref="A1:K86"/>
  <sheetViews>
    <sheetView showGridLines="0" view="pageBreakPreview" topLeftCell="C1" zoomScale="75" zoomScaleNormal="100" zoomScaleSheetLayoutView="75" workbookViewId="0">
      <selection activeCell="G21" sqref="G21"/>
    </sheetView>
  </sheetViews>
  <sheetFormatPr baseColWidth="10" defaultColWidth="11.44140625" defaultRowHeight="13.2" x14ac:dyDescent="0.25"/>
  <cols>
    <col min="1" max="1" width="17.44140625" style="1205" customWidth="1"/>
    <col min="2" max="8" width="22.109375" style="1205" customWidth="1"/>
    <col min="9" max="9" width="6.109375" style="1205" customWidth="1"/>
    <col min="10" max="10" width="11.44140625" style="1205"/>
    <col min="11" max="11" width="14.88671875" style="1205" customWidth="1"/>
    <col min="12" max="16384" width="11.44140625" style="1205"/>
  </cols>
  <sheetData>
    <row r="1" spans="1:8" s="1124" customFormat="1" ht="17.399999999999999" x14ac:dyDescent="0.3">
      <c r="A1" s="2212" t="s">
        <v>0</v>
      </c>
      <c r="B1" s="2212"/>
      <c r="C1" s="2212"/>
      <c r="D1" s="2212"/>
      <c r="E1" s="2212"/>
      <c r="F1" s="2212"/>
      <c r="G1" s="2212"/>
      <c r="H1" s="2212"/>
    </row>
    <row r="3" spans="1:8" s="1120" customFormat="1" ht="15" customHeight="1" x14ac:dyDescent="0.25">
      <c r="A3" s="2211" t="s">
        <v>936</v>
      </c>
      <c r="B3" s="2211"/>
      <c r="C3" s="2211"/>
      <c r="D3" s="2211"/>
      <c r="E3" s="2211"/>
      <c r="F3" s="2211"/>
      <c r="G3" s="2211"/>
      <c r="H3" s="2211"/>
    </row>
    <row r="4" spans="1:8" s="1120" customFormat="1" ht="15" customHeight="1" x14ac:dyDescent="0.25">
      <c r="A4" s="2211" t="s">
        <v>935</v>
      </c>
      <c r="B4" s="2211"/>
      <c r="C4" s="2211"/>
      <c r="D4" s="2211"/>
      <c r="E4" s="2211"/>
      <c r="F4" s="2211"/>
      <c r="G4" s="2211"/>
      <c r="H4" s="2211"/>
    </row>
    <row r="5" spans="1:8" s="1120" customFormat="1" ht="13.5" customHeight="1" thickBot="1" x14ac:dyDescent="0.3">
      <c r="A5" s="1122"/>
      <c r="B5" s="1121"/>
      <c r="C5" s="1121"/>
      <c r="D5" s="1121"/>
      <c r="E5" s="1121"/>
      <c r="F5" s="1121"/>
      <c r="G5" s="1121"/>
      <c r="H5" s="1121"/>
    </row>
    <row r="6" spans="1:8" s="1213" customFormat="1" ht="18.75" customHeight="1" x14ac:dyDescent="0.25">
      <c r="A6" s="2248" t="s">
        <v>2</v>
      </c>
      <c r="B6" s="1224" t="s">
        <v>898</v>
      </c>
      <c r="C6" s="1223"/>
      <c r="D6" s="2251" t="s">
        <v>904</v>
      </c>
      <c r="E6" s="1064" t="s">
        <v>10</v>
      </c>
      <c r="F6" s="2279" t="s">
        <v>931</v>
      </c>
      <c r="G6" s="1280" t="s">
        <v>142</v>
      </c>
      <c r="H6" s="2274" t="s">
        <v>522</v>
      </c>
    </row>
    <row r="7" spans="1:8" s="1213" customFormat="1" ht="18.75" customHeight="1" x14ac:dyDescent="0.25">
      <c r="A7" s="2249"/>
      <c r="B7" s="1219" t="s">
        <v>903</v>
      </c>
      <c r="C7" s="1218"/>
      <c r="D7" s="2205"/>
      <c r="E7" s="1186" t="s">
        <v>902</v>
      </c>
      <c r="F7" s="2204"/>
      <c r="G7" s="1116" t="s">
        <v>143</v>
      </c>
      <c r="H7" s="2275"/>
    </row>
    <row r="8" spans="1:8" s="1213" customFormat="1" ht="18.75" customHeight="1" x14ac:dyDescent="0.25">
      <c r="A8" s="2249"/>
      <c r="B8" s="1058" t="s">
        <v>19</v>
      </c>
      <c r="C8" s="1058" t="s">
        <v>878</v>
      </c>
      <c r="D8" s="2205"/>
      <c r="E8" s="1186" t="s">
        <v>901</v>
      </c>
      <c r="F8" s="2204"/>
      <c r="G8" s="1116" t="s">
        <v>146</v>
      </c>
      <c r="H8" s="2275"/>
    </row>
    <row r="9" spans="1:8" s="1213" customFormat="1" ht="18.75" customHeight="1" thickBot="1" x14ac:dyDescent="0.3">
      <c r="A9" s="2250"/>
      <c r="B9" s="1215" t="s">
        <v>6</v>
      </c>
      <c r="C9" s="1215" t="s">
        <v>6</v>
      </c>
      <c r="D9" s="2242"/>
      <c r="E9" s="1183" t="s">
        <v>145</v>
      </c>
      <c r="F9" s="2280"/>
      <c r="G9" s="1215" t="s">
        <v>147</v>
      </c>
      <c r="H9" s="2276"/>
    </row>
    <row r="10" spans="1:8" x14ac:dyDescent="0.25">
      <c r="A10" s="1112">
        <v>2009</v>
      </c>
      <c r="B10" s="1277">
        <v>119.154</v>
      </c>
      <c r="C10" s="1277">
        <v>105.039</v>
      </c>
      <c r="D10" s="1170">
        <v>43.656999999999996</v>
      </c>
      <c r="E10" s="1173">
        <v>190.41965365245289</v>
      </c>
      <c r="F10" s="1277">
        <v>2000.1489999999999</v>
      </c>
      <c r="G10" s="1279">
        <v>28.83</v>
      </c>
      <c r="H10" s="1169">
        <v>576642.95669999998</v>
      </c>
    </row>
    <row r="11" spans="1:8" x14ac:dyDescent="0.25">
      <c r="A11" s="1112">
        <v>2010</v>
      </c>
      <c r="B11" s="1277">
        <v>120.256</v>
      </c>
      <c r="C11" s="1277">
        <v>108.166</v>
      </c>
      <c r="D11" s="1170">
        <v>43.497999999999998</v>
      </c>
      <c r="E11" s="1173">
        <v>203.10356304199101</v>
      </c>
      <c r="F11" s="1277">
        <v>2196.89</v>
      </c>
      <c r="G11" s="1279">
        <v>27.52</v>
      </c>
      <c r="H11" s="1169">
        <v>604584.12800000003</v>
      </c>
    </row>
    <row r="12" spans="1:8" x14ac:dyDescent="0.25">
      <c r="A12" s="1111">
        <v>2011</v>
      </c>
      <c r="B12" s="1277">
        <v>120.212</v>
      </c>
      <c r="C12" s="1277">
        <v>108.36499999999999</v>
      </c>
      <c r="D12" s="1170">
        <v>39.508000000000003</v>
      </c>
      <c r="E12" s="1173">
        <v>195.36926129285288</v>
      </c>
      <c r="F12" s="1277">
        <v>2117.1190000000001</v>
      </c>
      <c r="G12" s="1279">
        <v>24.06</v>
      </c>
      <c r="H12" s="1169">
        <v>509378.83139999997</v>
      </c>
    </row>
    <row r="13" spans="1:8" x14ac:dyDescent="0.25">
      <c r="A13" s="1111">
        <v>2012</v>
      </c>
      <c r="B13" s="1277">
        <v>115.92700000000001</v>
      </c>
      <c r="C13" s="1277">
        <v>104.389</v>
      </c>
      <c r="D13" s="1170">
        <v>32.033999999999999</v>
      </c>
      <c r="E13" s="1173">
        <v>179.2588299533476</v>
      </c>
      <c r="F13" s="1277">
        <v>1871.2650000000001</v>
      </c>
      <c r="G13" s="1279">
        <v>21.87</v>
      </c>
      <c r="H13" s="1169">
        <v>409245.65550000005</v>
      </c>
    </row>
    <row r="14" spans="1:8" x14ac:dyDescent="0.25">
      <c r="A14" s="1111">
        <v>2013</v>
      </c>
      <c r="B14" s="1277">
        <v>114.07599999999999</v>
      </c>
      <c r="C14" s="1277">
        <v>103.117</v>
      </c>
      <c r="D14" s="1170">
        <v>32.107999999999997</v>
      </c>
      <c r="E14" s="1173">
        <v>213.24573057788723</v>
      </c>
      <c r="F14" s="1277">
        <v>2198.9259999999999</v>
      </c>
      <c r="G14" s="1279">
        <v>25.38</v>
      </c>
      <c r="H14" s="1169">
        <v>558087.41879999998</v>
      </c>
    </row>
    <row r="15" spans="1:8" x14ac:dyDescent="0.25">
      <c r="A15" s="1111">
        <v>2014</v>
      </c>
      <c r="B15" s="1277">
        <v>113.102</v>
      </c>
      <c r="C15" s="1277">
        <v>101.617</v>
      </c>
      <c r="D15" s="1170">
        <v>27.928000000000001</v>
      </c>
      <c r="E15" s="1173">
        <v>235.18643534054337</v>
      </c>
      <c r="F15" s="1277">
        <v>2389.8939999999998</v>
      </c>
      <c r="G15" s="1279">
        <v>26.57</v>
      </c>
      <c r="H15" s="1169">
        <v>634994.83579999988</v>
      </c>
    </row>
    <row r="16" spans="1:8" x14ac:dyDescent="0.25">
      <c r="A16" s="1111">
        <v>2015</v>
      </c>
      <c r="B16" s="1277">
        <v>111.467</v>
      </c>
      <c r="C16" s="1277">
        <v>100.065</v>
      </c>
      <c r="D16" s="1170">
        <v>27.928000000000001</v>
      </c>
      <c r="E16" s="1173">
        <v>201.74436616199472</v>
      </c>
      <c r="F16" s="1277">
        <v>2018.7550000000001</v>
      </c>
      <c r="G16" s="1279">
        <v>27.87</v>
      </c>
      <c r="H16" s="1169">
        <v>562627</v>
      </c>
    </row>
    <row r="17" spans="1:8" x14ac:dyDescent="0.25">
      <c r="A17" s="1111">
        <v>2016</v>
      </c>
      <c r="B17" s="1277">
        <v>109.127</v>
      </c>
      <c r="C17" s="1277">
        <v>97.006</v>
      </c>
      <c r="D17" s="1170">
        <v>27.928000000000001</v>
      </c>
      <c r="E17" s="1173">
        <v>206.51541239711068</v>
      </c>
      <c r="F17" s="1277">
        <v>2382.0729999999999</v>
      </c>
      <c r="G17" s="1279">
        <v>23.64</v>
      </c>
      <c r="H17" s="1169">
        <v>563122</v>
      </c>
    </row>
    <row r="18" spans="1:8" x14ac:dyDescent="0.25">
      <c r="A18" s="1111">
        <v>2017</v>
      </c>
      <c r="B18" s="1277">
        <v>107.515</v>
      </c>
      <c r="C18" s="1277">
        <v>95.248000000000005</v>
      </c>
      <c r="D18" s="1170">
        <v>27.928000000000001</v>
      </c>
      <c r="E18" s="1173">
        <v>206.51541239711068</v>
      </c>
      <c r="F18" s="1277">
        <v>1967.018</v>
      </c>
      <c r="G18" s="1279">
        <v>27.92</v>
      </c>
      <c r="H18" s="1169">
        <v>549191.42560000008</v>
      </c>
    </row>
    <row r="19" spans="1:8" x14ac:dyDescent="0.25">
      <c r="A19" s="1111">
        <v>2018</v>
      </c>
      <c r="B19" s="1277">
        <v>108.613</v>
      </c>
      <c r="C19" s="1277">
        <v>96.55</v>
      </c>
      <c r="D19" s="1170">
        <v>27.92</v>
      </c>
      <c r="E19" s="1173">
        <v>248.43303987571207</v>
      </c>
      <c r="F19" s="1277">
        <v>2398.6210000000001</v>
      </c>
      <c r="G19" s="1279">
        <v>26.18</v>
      </c>
      <c r="H19" s="1169">
        <v>627958.97779999999</v>
      </c>
    </row>
    <row r="20" spans="1:8" ht="13.8" thickBot="1" x14ac:dyDescent="0.3">
      <c r="A20" s="1108">
        <v>2019</v>
      </c>
      <c r="B20" s="1277">
        <v>105.583</v>
      </c>
      <c r="C20" s="1277">
        <v>94.855999999999995</v>
      </c>
      <c r="D20" s="1278">
        <v>27.85</v>
      </c>
      <c r="E20" s="1173">
        <v>199.66591464957412</v>
      </c>
      <c r="F20" s="1277">
        <v>1893.951</v>
      </c>
      <c r="G20" s="1938">
        <v>30.84</v>
      </c>
      <c r="H20" s="1939">
        <v>584094.48839999991</v>
      </c>
    </row>
    <row r="21" spans="1:8" x14ac:dyDescent="0.25">
      <c r="A21" s="1036" t="s">
        <v>900</v>
      </c>
      <c r="B21" s="1036"/>
      <c r="C21" s="1036"/>
      <c r="D21" s="1036"/>
      <c r="E21" s="1036"/>
      <c r="F21" s="1036"/>
      <c r="G21" s="1036"/>
      <c r="H21" s="1036"/>
    </row>
    <row r="22" spans="1:8" x14ac:dyDescent="0.25">
      <c r="E22" s="1173"/>
    </row>
    <row r="63" spans="11:11" x14ac:dyDescent="0.25">
      <c r="K63" s="1270"/>
    </row>
    <row r="64" spans="11:11" x14ac:dyDescent="0.25">
      <c r="K64" s="1270"/>
    </row>
    <row r="86" spans="5:5" x14ac:dyDescent="0.25">
      <c r="E86" s="1269"/>
    </row>
  </sheetData>
  <mergeCells count="7">
    <mergeCell ref="A1:H1"/>
    <mergeCell ref="A3:H3"/>
    <mergeCell ref="A4:H4"/>
    <mergeCell ref="A6:A9"/>
    <mergeCell ref="D6:D9"/>
    <mergeCell ref="F6:F9"/>
    <mergeCell ref="H6:H9"/>
  </mergeCells>
  <printOptions horizontalCentered="1" gridLinesSet="0"/>
  <pageMargins left="0.78740157480314965" right="0.28000000000000003" top="0.59055118110236227" bottom="0.98425196850393704" header="0" footer="0"/>
  <pageSetup paperSize="9" scale="52" orientation="portrait" r:id="rId1"/>
  <headerFooter alignWithMargins="0"/>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pageSetUpPr fitToPage="1"/>
  </sheetPr>
  <dimension ref="A1:I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1.44140625" style="1035" customWidth="1"/>
    <col min="2" max="9" width="16.88671875" style="1035" customWidth="1"/>
    <col min="10" max="16384" width="11.44140625" style="1035"/>
  </cols>
  <sheetData>
    <row r="1" spans="1:9" s="1072" customFormat="1" ht="17.399999999999999" x14ac:dyDescent="0.3">
      <c r="A1" s="2201" t="s">
        <v>0</v>
      </c>
      <c r="B1" s="2201"/>
      <c r="C1" s="2201"/>
      <c r="D1" s="2201"/>
      <c r="E1" s="2201"/>
      <c r="F1" s="2201"/>
      <c r="G1" s="2201"/>
      <c r="H1" s="2201"/>
      <c r="I1" s="2201"/>
    </row>
    <row r="2" spans="1:9" x14ac:dyDescent="0.25">
      <c r="A2" s="2240"/>
      <c r="B2" s="2240"/>
      <c r="C2" s="2240"/>
      <c r="D2" s="2240"/>
      <c r="E2" s="2240"/>
      <c r="F2" s="2240"/>
      <c r="G2" s="2240"/>
    </row>
    <row r="3" spans="1:9" s="1069" customFormat="1" ht="15" customHeight="1" x14ac:dyDescent="0.25">
      <c r="A3" s="2211" t="s">
        <v>937</v>
      </c>
      <c r="B3" s="2211"/>
      <c r="C3" s="2211"/>
      <c r="D3" s="2211"/>
      <c r="E3" s="2211"/>
      <c r="F3" s="2211"/>
      <c r="G3" s="2211"/>
      <c r="H3" s="2211"/>
      <c r="I3" s="2211"/>
    </row>
    <row r="4" spans="1:9" s="1069" customFormat="1" ht="15" customHeight="1" x14ac:dyDescent="0.25">
      <c r="A4" s="2211" t="s">
        <v>911</v>
      </c>
      <c r="B4" s="2211"/>
      <c r="C4" s="2211"/>
      <c r="D4" s="2211"/>
      <c r="E4" s="2211"/>
      <c r="F4" s="2211"/>
      <c r="G4" s="2211"/>
      <c r="H4" s="2211"/>
      <c r="I4" s="2211"/>
    </row>
    <row r="5" spans="1:9" s="1069" customFormat="1" ht="14.25" customHeight="1" thickBot="1" x14ac:dyDescent="0.3">
      <c r="A5" s="2241"/>
      <c r="B5" s="2241"/>
      <c r="C5" s="2241"/>
      <c r="D5" s="2241"/>
      <c r="E5" s="2241"/>
      <c r="F5" s="2241"/>
      <c r="G5" s="2241"/>
    </row>
    <row r="6" spans="1:9" ht="22.5" customHeight="1" x14ac:dyDescent="0.25">
      <c r="A6" s="1068"/>
      <c r="B6" s="2278" t="s">
        <v>885</v>
      </c>
      <c r="C6" s="2278"/>
      <c r="D6" s="1188" t="s">
        <v>897</v>
      </c>
      <c r="E6" s="2278" t="s">
        <v>10</v>
      </c>
      <c r="F6" s="2278"/>
      <c r="G6" s="2282" t="s">
        <v>11</v>
      </c>
      <c r="H6" s="2282"/>
      <c r="I6" s="2243"/>
    </row>
    <row r="7" spans="1:9" ht="22.5" customHeight="1" x14ac:dyDescent="0.25">
      <c r="A7" s="1187" t="s">
        <v>169</v>
      </c>
      <c r="B7" s="2233" t="s">
        <v>910</v>
      </c>
      <c r="C7" s="2233"/>
      <c r="D7" s="1186" t="s">
        <v>881</v>
      </c>
      <c r="E7" s="2264" t="s">
        <v>909</v>
      </c>
      <c r="F7" s="2264" t="s">
        <v>908</v>
      </c>
      <c r="G7" s="2264" t="s">
        <v>896</v>
      </c>
      <c r="H7" s="2264" t="s">
        <v>895</v>
      </c>
      <c r="I7" s="2264" t="s">
        <v>906</v>
      </c>
    </row>
    <row r="8" spans="1:9" ht="22.5" customHeight="1" x14ac:dyDescent="0.25">
      <c r="A8" s="1187" t="s">
        <v>156</v>
      </c>
      <c r="B8" s="2277" t="s">
        <v>19</v>
      </c>
      <c r="C8" s="2277" t="s">
        <v>878</v>
      </c>
      <c r="D8" s="2277" t="s">
        <v>877</v>
      </c>
      <c r="E8" s="2265" t="s">
        <v>901</v>
      </c>
      <c r="F8" s="2265" t="s">
        <v>881</v>
      </c>
      <c r="G8" s="2265"/>
      <c r="H8" s="2265"/>
      <c r="I8" s="2265"/>
    </row>
    <row r="9" spans="1:9" ht="22.5" customHeight="1" thickBot="1" x14ac:dyDescent="0.3">
      <c r="A9" s="1183"/>
      <c r="B9" s="2281"/>
      <c r="C9" s="2281"/>
      <c r="D9" s="2281"/>
      <c r="E9" s="2272" t="s">
        <v>14</v>
      </c>
      <c r="F9" s="2272" t="s">
        <v>889</v>
      </c>
      <c r="G9" s="2272"/>
      <c r="H9" s="2272"/>
      <c r="I9" s="2272"/>
    </row>
    <row r="10" spans="1:9" ht="21.75" customHeight="1" x14ac:dyDescent="0.25">
      <c r="A10" s="1259" t="s">
        <v>81</v>
      </c>
      <c r="B10" s="1258" t="s">
        <v>23</v>
      </c>
      <c r="C10" s="1258" t="s">
        <v>23</v>
      </c>
      <c r="D10" s="1258">
        <v>8455</v>
      </c>
      <c r="E10" s="1258" t="s">
        <v>23</v>
      </c>
      <c r="F10" s="1258">
        <v>22</v>
      </c>
      <c r="G10" s="1258" t="s">
        <v>23</v>
      </c>
      <c r="H10" s="1258">
        <v>186</v>
      </c>
      <c r="I10" s="1257">
        <v>186</v>
      </c>
    </row>
    <row r="11" spans="1:9" x14ac:dyDescent="0.25">
      <c r="A11" s="1259" t="s">
        <v>82</v>
      </c>
      <c r="B11" s="1258" t="s">
        <v>23</v>
      </c>
      <c r="C11" s="1258" t="s">
        <v>23</v>
      </c>
      <c r="D11" s="1258">
        <v>200</v>
      </c>
      <c r="E11" s="1258" t="s">
        <v>23</v>
      </c>
      <c r="F11" s="1258">
        <v>20</v>
      </c>
      <c r="G11" s="1258" t="s">
        <v>23</v>
      </c>
      <c r="H11" s="1258">
        <v>4</v>
      </c>
      <c r="I11" s="1257">
        <v>4</v>
      </c>
    </row>
    <row r="12" spans="1:9" x14ac:dyDescent="0.25">
      <c r="A12" s="1259" t="s">
        <v>83</v>
      </c>
      <c r="B12" s="1258" t="s">
        <v>23</v>
      </c>
      <c r="C12" s="1258" t="s">
        <v>23</v>
      </c>
      <c r="D12" s="1258">
        <v>625</v>
      </c>
      <c r="E12" s="1258" t="s">
        <v>23</v>
      </c>
      <c r="F12" s="1258">
        <v>22</v>
      </c>
      <c r="G12" s="1258" t="s">
        <v>23</v>
      </c>
      <c r="H12" s="1258">
        <v>14</v>
      </c>
      <c r="I12" s="1257">
        <v>14</v>
      </c>
    </row>
    <row r="13" spans="1:9" x14ac:dyDescent="0.25">
      <c r="A13" s="1259" t="s">
        <v>84</v>
      </c>
      <c r="B13" s="1258" t="s">
        <v>23</v>
      </c>
      <c r="C13" s="1258" t="s">
        <v>23</v>
      </c>
      <c r="D13" s="1258">
        <v>2600</v>
      </c>
      <c r="E13" s="1258" t="s">
        <v>23</v>
      </c>
      <c r="F13" s="1258">
        <v>22</v>
      </c>
      <c r="G13" s="1258" t="s">
        <v>23</v>
      </c>
      <c r="H13" s="1258">
        <v>57</v>
      </c>
      <c r="I13" s="1257">
        <v>57</v>
      </c>
    </row>
    <row r="14" spans="1:9" x14ac:dyDescent="0.25">
      <c r="A14" s="1256" t="s">
        <v>85</v>
      </c>
      <c r="B14" s="1255" t="s">
        <v>23</v>
      </c>
      <c r="C14" s="1255" t="s">
        <v>23</v>
      </c>
      <c r="D14" s="1255">
        <v>11880</v>
      </c>
      <c r="E14" s="1255" t="s">
        <v>23</v>
      </c>
      <c r="F14" s="1255">
        <v>22</v>
      </c>
      <c r="G14" s="1255" t="s">
        <v>23</v>
      </c>
      <c r="H14" s="1255">
        <v>261</v>
      </c>
      <c r="I14" s="1254">
        <v>261</v>
      </c>
    </row>
    <row r="15" spans="1:9" x14ac:dyDescent="0.25">
      <c r="A15" s="1253"/>
      <c r="B15" s="1252"/>
      <c r="C15" s="1252"/>
      <c r="D15" s="1252"/>
      <c r="E15" s="1252"/>
      <c r="F15" s="1252"/>
      <c r="G15" s="1252"/>
      <c r="H15" s="1252"/>
      <c r="I15" s="1251"/>
    </row>
    <row r="16" spans="1:9" x14ac:dyDescent="0.25">
      <c r="A16" s="1256" t="s">
        <v>86</v>
      </c>
      <c r="B16" s="1255" t="s">
        <v>23</v>
      </c>
      <c r="C16" s="1255" t="s">
        <v>23</v>
      </c>
      <c r="D16" s="1255" t="s">
        <v>23</v>
      </c>
      <c r="E16" s="1255" t="s">
        <v>23</v>
      </c>
      <c r="F16" s="1255" t="s">
        <v>23</v>
      </c>
      <c r="G16" s="1255" t="s">
        <v>23</v>
      </c>
      <c r="H16" s="1255" t="s">
        <v>23</v>
      </c>
      <c r="I16" s="1254" t="s">
        <v>23</v>
      </c>
    </row>
    <row r="17" spans="1:9" x14ac:dyDescent="0.25">
      <c r="A17" s="1253"/>
      <c r="B17" s="1252"/>
      <c r="C17" s="1252"/>
      <c r="D17" s="1252"/>
      <c r="E17" s="1252"/>
      <c r="F17" s="1252"/>
      <c r="G17" s="1252"/>
      <c r="H17" s="1252"/>
      <c r="I17" s="1251"/>
    </row>
    <row r="18" spans="1:9" x14ac:dyDescent="0.25">
      <c r="A18" s="1256" t="s">
        <v>87</v>
      </c>
      <c r="B18" s="1255" t="s">
        <v>23</v>
      </c>
      <c r="C18" s="1255" t="s">
        <v>23</v>
      </c>
      <c r="D18" s="1255" t="s">
        <v>23</v>
      </c>
      <c r="E18" s="1255" t="s">
        <v>23</v>
      </c>
      <c r="F18" s="1255" t="s">
        <v>23</v>
      </c>
      <c r="G18" s="1255" t="s">
        <v>23</v>
      </c>
      <c r="H18" s="1255" t="s">
        <v>23</v>
      </c>
      <c r="I18" s="1254" t="s">
        <v>23</v>
      </c>
    </row>
    <row r="19" spans="1:9" x14ac:dyDescent="0.25">
      <c r="A19" s="1259"/>
      <c r="B19" s="1258"/>
      <c r="C19" s="1258"/>
      <c r="D19" s="1258"/>
      <c r="E19" s="1258"/>
      <c r="F19" s="1258"/>
      <c r="G19" s="1258"/>
      <c r="H19" s="1258"/>
      <c r="I19" s="1257"/>
    </row>
    <row r="20" spans="1:9" x14ac:dyDescent="0.25">
      <c r="A20" s="1259" t="s">
        <v>160</v>
      </c>
      <c r="B20" s="1258" t="s">
        <v>23</v>
      </c>
      <c r="C20" s="1258" t="s">
        <v>23</v>
      </c>
      <c r="D20" s="1258" t="s">
        <v>23</v>
      </c>
      <c r="E20" s="1258" t="s">
        <v>23</v>
      </c>
      <c r="F20" s="1258" t="s">
        <v>23</v>
      </c>
      <c r="G20" s="1258" t="s">
        <v>23</v>
      </c>
      <c r="H20" s="1258" t="s">
        <v>23</v>
      </c>
      <c r="I20" s="1257" t="s">
        <v>23</v>
      </c>
    </row>
    <row r="21" spans="1:9" x14ac:dyDescent="0.25">
      <c r="A21" s="1259" t="s">
        <v>89</v>
      </c>
      <c r="B21" s="1258" t="s">
        <v>23</v>
      </c>
      <c r="C21" s="1258" t="s">
        <v>23</v>
      </c>
      <c r="D21" s="1258" t="s">
        <v>23</v>
      </c>
      <c r="E21" s="1258" t="s">
        <v>23</v>
      </c>
      <c r="F21" s="1258" t="s">
        <v>23</v>
      </c>
      <c r="G21" s="1258" t="s">
        <v>23</v>
      </c>
      <c r="H21" s="1258" t="s">
        <v>23</v>
      </c>
      <c r="I21" s="1257" t="s">
        <v>23</v>
      </c>
    </row>
    <row r="22" spans="1:9" x14ac:dyDescent="0.25">
      <c r="A22" s="1259" t="s">
        <v>90</v>
      </c>
      <c r="B22" s="1258" t="s">
        <v>23</v>
      </c>
      <c r="C22" s="1258" t="s">
        <v>23</v>
      </c>
      <c r="D22" s="1258" t="s">
        <v>23</v>
      </c>
      <c r="E22" s="1258" t="s">
        <v>23</v>
      </c>
      <c r="F22" s="1258" t="s">
        <v>23</v>
      </c>
      <c r="G22" s="1258" t="s">
        <v>23</v>
      </c>
      <c r="H22" s="1258" t="s">
        <v>23</v>
      </c>
      <c r="I22" s="1257" t="s">
        <v>23</v>
      </c>
    </row>
    <row r="23" spans="1:9" x14ac:dyDescent="0.25">
      <c r="A23" s="1256" t="s">
        <v>91</v>
      </c>
      <c r="B23" s="1255" t="s">
        <v>23</v>
      </c>
      <c r="C23" s="1255" t="s">
        <v>23</v>
      </c>
      <c r="D23" s="1255" t="s">
        <v>23</v>
      </c>
      <c r="E23" s="1255" t="s">
        <v>23</v>
      </c>
      <c r="F23" s="1255" t="s">
        <v>23</v>
      </c>
      <c r="G23" s="1255" t="s">
        <v>23</v>
      </c>
      <c r="H23" s="1255" t="s">
        <v>23</v>
      </c>
      <c r="I23" s="1254" t="s">
        <v>23</v>
      </c>
    </row>
    <row r="24" spans="1:9" x14ac:dyDescent="0.25">
      <c r="A24" s="1253"/>
      <c r="B24" s="1252"/>
      <c r="C24" s="1252"/>
      <c r="D24" s="1252"/>
      <c r="E24" s="1252"/>
      <c r="F24" s="1252"/>
      <c r="G24" s="1252"/>
      <c r="H24" s="1252"/>
      <c r="I24" s="1251"/>
    </row>
    <row r="25" spans="1:9" x14ac:dyDescent="0.25">
      <c r="A25" s="1256" t="s">
        <v>92</v>
      </c>
      <c r="B25" s="1255" t="s">
        <v>23</v>
      </c>
      <c r="C25" s="1255" t="s">
        <v>23</v>
      </c>
      <c r="D25" s="1255" t="s">
        <v>23</v>
      </c>
      <c r="E25" s="1255" t="s">
        <v>23</v>
      </c>
      <c r="F25" s="1255" t="s">
        <v>23</v>
      </c>
      <c r="G25" s="1255" t="s">
        <v>23</v>
      </c>
      <c r="H25" s="1255" t="s">
        <v>23</v>
      </c>
      <c r="I25" s="1254" t="s">
        <v>23</v>
      </c>
    </row>
    <row r="26" spans="1:9" x14ac:dyDescent="0.25">
      <c r="A26" s="1253"/>
      <c r="B26" s="1252"/>
      <c r="C26" s="1252"/>
      <c r="D26" s="1252"/>
      <c r="E26" s="1252"/>
      <c r="F26" s="1252"/>
      <c r="G26" s="1252"/>
      <c r="H26" s="1252"/>
      <c r="I26" s="1251"/>
    </row>
    <row r="27" spans="1:9" x14ac:dyDescent="0.25">
      <c r="A27" s="1256" t="s">
        <v>93</v>
      </c>
      <c r="B27" s="1255" t="s">
        <v>23</v>
      </c>
      <c r="C27" s="1255" t="s">
        <v>23</v>
      </c>
      <c r="D27" s="1255" t="s">
        <v>23</v>
      </c>
      <c r="E27" s="1255" t="s">
        <v>23</v>
      </c>
      <c r="F27" s="1255" t="s">
        <v>23</v>
      </c>
      <c r="G27" s="1255" t="s">
        <v>23</v>
      </c>
      <c r="H27" s="1255" t="s">
        <v>23</v>
      </c>
      <c r="I27" s="1254" t="s">
        <v>23</v>
      </c>
    </row>
    <row r="28" spans="1:9" x14ac:dyDescent="0.25">
      <c r="A28" s="1259"/>
      <c r="B28" s="1258"/>
      <c r="C28" s="1258"/>
      <c r="D28" s="1258"/>
      <c r="E28" s="1258"/>
      <c r="F28" s="1258"/>
      <c r="G28" s="1258"/>
      <c r="H28" s="1258"/>
      <c r="I28" s="1257"/>
    </row>
    <row r="29" spans="1:9" x14ac:dyDescent="0.25">
      <c r="A29" s="1259" t="s">
        <v>94</v>
      </c>
      <c r="B29" s="1261" t="s">
        <v>23</v>
      </c>
      <c r="C29" s="1261" t="s">
        <v>23</v>
      </c>
      <c r="D29" s="1261" t="s">
        <v>23</v>
      </c>
      <c r="E29" s="1261" t="s">
        <v>23</v>
      </c>
      <c r="F29" s="1261" t="s">
        <v>23</v>
      </c>
      <c r="G29" s="1261" t="s">
        <v>23</v>
      </c>
      <c r="H29" s="1261" t="s">
        <v>23</v>
      </c>
      <c r="I29" s="1260" t="s">
        <v>23</v>
      </c>
    </row>
    <row r="30" spans="1:9" x14ac:dyDescent="0.25">
      <c r="A30" s="1259" t="s">
        <v>95</v>
      </c>
      <c r="B30" s="1261" t="s">
        <v>23</v>
      </c>
      <c r="C30" s="1261" t="s">
        <v>23</v>
      </c>
      <c r="D30" s="1261" t="s">
        <v>23</v>
      </c>
      <c r="E30" s="1261" t="s">
        <v>23</v>
      </c>
      <c r="F30" s="1261" t="s">
        <v>23</v>
      </c>
      <c r="G30" s="1261" t="s">
        <v>23</v>
      </c>
      <c r="H30" s="1261" t="s">
        <v>23</v>
      </c>
      <c r="I30" s="1260" t="s">
        <v>23</v>
      </c>
    </row>
    <row r="31" spans="1:9" x14ac:dyDescent="0.25">
      <c r="A31" s="1259" t="s">
        <v>96</v>
      </c>
      <c r="B31" s="1261" t="s">
        <v>23</v>
      </c>
      <c r="C31" s="1261" t="s">
        <v>23</v>
      </c>
      <c r="D31" s="1261" t="s">
        <v>23</v>
      </c>
      <c r="E31" s="1261" t="s">
        <v>23</v>
      </c>
      <c r="F31" s="1261" t="s">
        <v>23</v>
      </c>
      <c r="G31" s="1261" t="s">
        <v>23</v>
      </c>
      <c r="H31" s="1261" t="s">
        <v>23</v>
      </c>
      <c r="I31" s="1260" t="s">
        <v>23</v>
      </c>
    </row>
    <row r="32" spans="1:9" x14ac:dyDescent="0.25">
      <c r="A32" s="1256" t="s">
        <v>97</v>
      </c>
      <c r="B32" s="1255" t="s">
        <v>23</v>
      </c>
      <c r="C32" s="1255" t="s">
        <v>23</v>
      </c>
      <c r="D32" s="1255" t="s">
        <v>23</v>
      </c>
      <c r="E32" s="1255" t="s">
        <v>23</v>
      </c>
      <c r="F32" s="1255" t="s">
        <v>23</v>
      </c>
      <c r="G32" s="1255" t="s">
        <v>23</v>
      </c>
      <c r="H32" s="1255" t="s">
        <v>23</v>
      </c>
      <c r="I32" s="1254" t="s">
        <v>23</v>
      </c>
    </row>
    <row r="33" spans="1:9" x14ac:dyDescent="0.25">
      <c r="A33" s="1259"/>
      <c r="B33" s="1258"/>
      <c r="C33" s="1258"/>
      <c r="D33" s="1258"/>
      <c r="E33" s="1258"/>
      <c r="F33" s="1258"/>
      <c r="G33" s="1258"/>
      <c r="H33" s="1258"/>
      <c r="I33" s="1257"/>
    </row>
    <row r="34" spans="1:9" x14ac:dyDescent="0.25">
      <c r="A34" s="1259" t="s">
        <v>98</v>
      </c>
      <c r="B34" s="1263">
        <v>1</v>
      </c>
      <c r="C34" s="1263">
        <v>1</v>
      </c>
      <c r="D34" s="1263" t="s">
        <v>23</v>
      </c>
      <c r="E34" s="1263">
        <v>17500</v>
      </c>
      <c r="F34" s="1263" t="s">
        <v>23</v>
      </c>
      <c r="G34" s="1263">
        <v>18</v>
      </c>
      <c r="H34" s="1263" t="s">
        <v>23</v>
      </c>
      <c r="I34" s="1262">
        <v>18</v>
      </c>
    </row>
    <row r="35" spans="1:9" x14ac:dyDescent="0.25">
      <c r="A35" s="1259" t="s">
        <v>99</v>
      </c>
      <c r="B35" s="1263" t="s">
        <v>23</v>
      </c>
      <c r="C35" s="1263" t="s">
        <v>23</v>
      </c>
      <c r="D35" s="1263" t="s">
        <v>23</v>
      </c>
      <c r="E35" s="1263" t="s">
        <v>23</v>
      </c>
      <c r="F35" s="1263" t="s">
        <v>23</v>
      </c>
      <c r="G35" s="1263" t="s">
        <v>23</v>
      </c>
      <c r="H35" s="1263" t="s">
        <v>23</v>
      </c>
      <c r="I35" s="1262" t="s">
        <v>23</v>
      </c>
    </row>
    <row r="36" spans="1:9" x14ac:dyDescent="0.25">
      <c r="A36" s="1259" t="s">
        <v>100</v>
      </c>
      <c r="B36" s="1263" t="s">
        <v>23</v>
      </c>
      <c r="C36" s="1263" t="s">
        <v>23</v>
      </c>
      <c r="D36" s="1263" t="s">
        <v>23</v>
      </c>
      <c r="E36" s="1263" t="s">
        <v>23</v>
      </c>
      <c r="F36" s="1263" t="s">
        <v>23</v>
      </c>
      <c r="G36" s="1263" t="s">
        <v>23</v>
      </c>
      <c r="H36" s="1263" t="s">
        <v>23</v>
      </c>
      <c r="I36" s="1262" t="s">
        <v>23</v>
      </c>
    </row>
    <row r="37" spans="1:9" x14ac:dyDescent="0.25">
      <c r="A37" s="1259" t="s">
        <v>101</v>
      </c>
      <c r="B37" s="1263">
        <v>6535</v>
      </c>
      <c r="C37" s="1263">
        <v>6162</v>
      </c>
      <c r="D37" s="1263" t="s">
        <v>23</v>
      </c>
      <c r="E37" s="1263">
        <v>16600</v>
      </c>
      <c r="F37" s="1263" t="s">
        <v>23</v>
      </c>
      <c r="G37" s="1263">
        <v>102289</v>
      </c>
      <c r="H37" s="1263" t="s">
        <v>23</v>
      </c>
      <c r="I37" s="1262">
        <v>102289</v>
      </c>
    </row>
    <row r="38" spans="1:9" x14ac:dyDescent="0.25">
      <c r="A38" s="1256" t="s">
        <v>102</v>
      </c>
      <c r="B38" s="1255">
        <v>6536</v>
      </c>
      <c r="C38" s="1255">
        <v>6163</v>
      </c>
      <c r="D38" s="1255" t="s">
        <v>23</v>
      </c>
      <c r="E38" s="1255">
        <v>16600</v>
      </c>
      <c r="F38" s="1255" t="s">
        <v>23</v>
      </c>
      <c r="G38" s="1255">
        <v>102307</v>
      </c>
      <c r="H38" s="1255" t="s">
        <v>23</v>
      </c>
      <c r="I38" s="1254">
        <v>102307</v>
      </c>
    </row>
    <row r="39" spans="1:9" x14ac:dyDescent="0.25">
      <c r="A39" s="1253"/>
      <c r="B39" s="1252"/>
      <c r="C39" s="1252"/>
      <c r="D39" s="1252"/>
      <c r="E39" s="1252"/>
      <c r="F39" s="1252"/>
      <c r="G39" s="1252"/>
      <c r="H39" s="1252"/>
      <c r="I39" s="1251"/>
    </row>
    <row r="40" spans="1:9" x14ac:dyDescent="0.25">
      <c r="A40" s="1256" t="s">
        <v>103</v>
      </c>
      <c r="B40" s="1255">
        <v>261</v>
      </c>
      <c r="C40" s="1255">
        <v>200</v>
      </c>
      <c r="D40" s="1255" t="s">
        <v>23</v>
      </c>
      <c r="E40" s="1255">
        <v>4275</v>
      </c>
      <c r="F40" s="1255" t="s">
        <v>23</v>
      </c>
      <c r="G40" s="1255">
        <v>855</v>
      </c>
      <c r="H40" s="1255" t="s">
        <v>23</v>
      </c>
      <c r="I40" s="1254">
        <v>855</v>
      </c>
    </row>
    <row r="41" spans="1:9" x14ac:dyDescent="0.25">
      <c r="A41" s="1259"/>
      <c r="B41" s="1258"/>
      <c r="C41" s="1258"/>
      <c r="D41" s="1258"/>
      <c r="E41" s="1258"/>
      <c r="F41" s="1258"/>
      <c r="G41" s="1258"/>
      <c r="H41" s="1258"/>
      <c r="I41" s="1257"/>
    </row>
    <row r="42" spans="1:9" x14ac:dyDescent="0.25">
      <c r="A42" s="1259" t="s">
        <v>161</v>
      </c>
      <c r="B42" s="1258" t="s">
        <v>23</v>
      </c>
      <c r="C42" s="1258" t="s">
        <v>23</v>
      </c>
      <c r="D42" s="1258" t="s">
        <v>23</v>
      </c>
      <c r="E42" s="1258" t="s">
        <v>23</v>
      </c>
      <c r="F42" s="1258" t="s">
        <v>23</v>
      </c>
      <c r="G42" s="1258" t="s">
        <v>23</v>
      </c>
      <c r="H42" s="1258" t="s">
        <v>23</v>
      </c>
      <c r="I42" s="1257" t="s">
        <v>23</v>
      </c>
    </row>
    <row r="43" spans="1:9" x14ac:dyDescent="0.25">
      <c r="A43" s="1259" t="s">
        <v>105</v>
      </c>
      <c r="B43" s="1258" t="s">
        <v>23</v>
      </c>
      <c r="C43" s="1258" t="s">
        <v>23</v>
      </c>
      <c r="D43" s="1258" t="s">
        <v>23</v>
      </c>
      <c r="E43" s="1258" t="s">
        <v>23</v>
      </c>
      <c r="F43" s="1258" t="s">
        <v>23</v>
      </c>
      <c r="G43" s="1258" t="s">
        <v>23</v>
      </c>
      <c r="H43" s="1258" t="s">
        <v>23</v>
      </c>
      <c r="I43" s="1257" t="s">
        <v>23</v>
      </c>
    </row>
    <row r="44" spans="1:9" x14ac:dyDescent="0.25">
      <c r="A44" s="1259" t="s">
        <v>106</v>
      </c>
      <c r="B44" s="1258" t="s">
        <v>23</v>
      </c>
      <c r="C44" s="1258" t="s">
        <v>23</v>
      </c>
      <c r="D44" s="1258" t="s">
        <v>23</v>
      </c>
      <c r="E44" s="1258" t="s">
        <v>23</v>
      </c>
      <c r="F44" s="1258" t="s">
        <v>23</v>
      </c>
      <c r="G44" s="1258" t="s">
        <v>23</v>
      </c>
      <c r="H44" s="1258" t="s">
        <v>23</v>
      </c>
      <c r="I44" s="1257" t="s">
        <v>23</v>
      </c>
    </row>
    <row r="45" spans="1:9" x14ac:dyDescent="0.25">
      <c r="A45" s="1259" t="s">
        <v>107</v>
      </c>
      <c r="B45" s="1258" t="s">
        <v>23</v>
      </c>
      <c r="C45" s="1258" t="s">
        <v>23</v>
      </c>
      <c r="D45" s="1258" t="s">
        <v>23</v>
      </c>
      <c r="E45" s="1258" t="s">
        <v>23</v>
      </c>
      <c r="F45" s="1258" t="s">
        <v>23</v>
      </c>
      <c r="G45" s="1258" t="s">
        <v>23</v>
      </c>
      <c r="H45" s="1258" t="s">
        <v>23</v>
      </c>
      <c r="I45" s="1257" t="s">
        <v>23</v>
      </c>
    </row>
    <row r="46" spans="1:9" x14ac:dyDescent="0.25">
      <c r="A46" s="1259" t="s">
        <v>108</v>
      </c>
      <c r="B46" s="1258" t="s">
        <v>23</v>
      </c>
      <c r="C46" s="1258" t="s">
        <v>23</v>
      </c>
      <c r="D46" s="1258" t="s">
        <v>23</v>
      </c>
      <c r="E46" s="1258" t="s">
        <v>23</v>
      </c>
      <c r="F46" s="1258" t="s">
        <v>23</v>
      </c>
      <c r="G46" s="1258" t="s">
        <v>23</v>
      </c>
      <c r="H46" s="1258" t="s">
        <v>23</v>
      </c>
      <c r="I46" s="1257" t="s">
        <v>23</v>
      </c>
    </row>
    <row r="47" spans="1:9" x14ac:dyDescent="0.25">
      <c r="A47" s="1259" t="s">
        <v>109</v>
      </c>
      <c r="B47" s="1258" t="s">
        <v>23</v>
      </c>
      <c r="C47" s="1258" t="s">
        <v>23</v>
      </c>
      <c r="D47" s="1258" t="s">
        <v>23</v>
      </c>
      <c r="E47" s="1258" t="s">
        <v>23</v>
      </c>
      <c r="F47" s="1258" t="s">
        <v>23</v>
      </c>
      <c r="G47" s="1258" t="s">
        <v>23</v>
      </c>
      <c r="H47" s="1258" t="s">
        <v>23</v>
      </c>
      <c r="I47" s="1257" t="s">
        <v>23</v>
      </c>
    </row>
    <row r="48" spans="1:9" x14ac:dyDescent="0.25">
      <c r="A48" s="1259" t="s">
        <v>110</v>
      </c>
      <c r="B48" s="1258" t="s">
        <v>23</v>
      </c>
      <c r="C48" s="1258" t="s">
        <v>23</v>
      </c>
      <c r="D48" s="1258" t="s">
        <v>23</v>
      </c>
      <c r="E48" s="1258" t="s">
        <v>23</v>
      </c>
      <c r="F48" s="1258" t="s">
        <v>23</v>
      </c>
      <c r="G48" s="1258" t="s">
        <v>23</v>
      </c>
      <c r="H48" s="1258" t="s">
        <v>23</v>
      </c>
      <c r="I48" s="1257" t="s">
        <v>23</v>
      </c>
    </row>
    <row r="49" spans="1:9" x14ac:dyDescent="0.25">
      <c r="A49" s="1259" t="s">
        <v>111</v>
      </c>
      <c r="B49" s="1258" t="s">
        <v>23</v>
      </c>
      <c r="C49" s="1258" t="s">
        <v>23</v>
      </c>
      <c r="D49" s="1258" t="s">
        <v>23</v>
      </c>
      <c r="E49" s="1258" t="s">
        <v>23</v>
      </c>
      <c r="F49" s="1258" t="s">
        <v>23</v>
      </c>
      <c r="G49" s="1258" t="s">
        <v>23</v>
      </c>
      <c r="H49" s="1258" t="s">
        <v>23</v>
      </c>
      <c r="I49" s="1257" t="s">
        <v>23</v>
      </c>
    </row>
    <row r="50" spans="1:9" x14ac:dyDescent="0.25">
      <c r="A50" s="1259" t="s">
        <v>112</v>
      </c>
      <c r="B50" s="1258" t="s">
        <v>23</v>
      </c>
      <c r="C50" s="1258" t="s">
        <v>23</v>
      </c>
      <c r="D50" s="1258" t="s">
        <v>23</v>
      </c>
      <c r="E50" s="1258" t="s">
        <v>23</v>
      </c>
      <c r="F50" s="1258" t="s">
        <v>23</v>
      </c>
      <c r="G50" s="1258" t="s">
        <v>23</v>
      </c>
      <c r="H50" s="1258" t="s">
        <v>23</v>
      </c>
      <c r="I50" s="1257" t="s">
        <v>23</v>
      </c>
    </row>
    <row r="51" spans="1:9" x14ac:dyDescent="0.25">
      <c r="A51" s="1256" t="s">
        <v>113</v>
      </c>
      <c r="B51" s="1255" t="s">
        <v>23</v>
      </c>
      <c r="C51" s="1255" t="s">
        <v>23</v>
      </c>
      <c r="D51" s="1255" t="s">
        <v>23</v>
      </c>
      <c r="E51" s="1255" t="s">
        <v>23</v>
      </c>
      <c r="F51" s="1255" t="s">
        <v>23</v>
      </c>
      <c r="G51" s="1255" t="s">
        <v>23</v>
      </c>
      <c r="H51" s="1255" t="s">
        <v>23</v>
      </c>
      <c r="I51" s="1254" t="s">
        <v>23</v>
      </c>
    </row>
    <row r="52" spans="1:9" x14ac:dyDescent="0.25">
      <c r="A52" s="1253"/>
      <c r="B52" s="1252"/>
      <c r="C52" s="1252"/>
      <c r="D52" s="1252"/>
      <c r="E52" s="1252"/>
      <c r="F52" s="1252"/>
      <c r="G52" s="1252"/>
      <c r="H52" s="1252"/>
      <c r="I52" s="1251"/>
    </row>
    <row r="53" spans="1:9" x14ac:dyDescent="0.25">
      <c r="A53" s="1256" t="s">
        <v>114</v>
      </c>
      <c r="B53" s="1255" t="s">
        <v>23</v>
      </c>
      <c r="C53" s="1255" t="s">
        <v>23</v>
      </c>
      <c r="D53" s="1255" t="s">
        <v>23</v>
      </c>
      <c r="E53" s="1255" t="s">
        <v>23</v>
      </c>
      <c r="F53" s="1255" t="s">
        <v>23</v>
      </c>
      <c r="G53" s="1255" t="s">
        <v>23</v>
      </c>
      <c r="H53" s="1255" t="s">
        <v>23</v>
      </c>
      <c r="I53" s="1254" t="s">
        <v>23</v>
      </c>
    </row>
    <row r="54" spans="1:9" x14ac:dyDescent="0.25">
      <c r="A54" s="1259"/>
      <c r="B54" s="1258"/>
      <c r="C54" s="1258"/>
      <c r="D54" s="1258"/>
      <c r="E54" s="1258"/>
      <c r="F54" s="1258"/>
      <c r="G54" s="1258"/>
      <c r="H54" s="1258"/>
      <c r="I54" s="1257"/>
    </row>
    <row r="55" spans="1:9" x14ac:dyDescent="0.25">
      <c r="A55" s="1259" t="s">
        <v>115</v>
      </c>
      <c r="B55" s="1258" t="s">
        <v>23</v>
      </c>
      <c r="C55" s="1258" t="s">
        <v>23</v>
      </c>
      <c r="D55" s="1258" t="s">
        <v>23</v>
      </c>
      <c r="E55" s="1258" t="s">
        <v>23</v>
      </c>
      <c r="F55" s="1258" t="s">
        <v>23</v>
      </c>
      <c r="G55" s="1258" t="s">
        <v>23</v>
      </c>
      <c r="H55" s="1258" t="s">
        <v>23</v>
      </c>
      <c r="I55" s="1257" t="s">
        <v>23</v>
      </c>
    </row>
    <row r="56" spans="1:9" x14ac:dyDescent="0.25">
      <c r="A56" s="1259" t="s">
        <v>116</v>
      </c>
      <c r="B56" s="1258" t="s">
        <v>23</v>
      </c>
      <c r="C56" s="1258" t="s">
        <v>23</v>
      </c>
      <c r="D56" s="1258" t="s">
        <v>23</v>
      </c>
      <c r="E56" s="1258" t="s">
        <v>23</v>
      </c>
      <c r="F56" s="1258" t="s">
        <v>23</v>
      </c>
      <c r="G56" s="1258" t="s">
        <v>23</v>
      </c>
      <c r="H56" s="1258" t="s">
        <v>23</v>
      </c>
      <c r="I56" s="1257" t="s">
        <v>23</v>
      </c>
    </row>
    <row r="57" spans="1:9" x14ac:dyDescent="0.25">
      <c r="A57" s="1259" t="s">
        <v>117</v>
      </c>
      <c r="B57" s="1258" t="s">
        <v>23</v>
      </c>
      <c r="C57" s="1258" t="s">
        <v>23</v>
      </c>
      <c r="D57" s="1258" t="s">
        <v>23</v>
      </c>
      <c r="E57" s="1258" t="s">
        <v>23</v>
      </c>
      <c r="F57" s="1258" t="s">
        <v>23</v>
      </c>
      <c r="G57" s="1258" t="s">
        <v>23</v>
      </c>
      <c r="H57" s="1258" t="s">
        <v>23</v>
      </c>
      <c r="I57" s="1257" t="s">
        <v>23</v>
      </c>
    </row>
    <row r="58" spans="1:9" x14ac:dyDescent="0.25">
      <c r="A58" s="1259" t="s">
        <v>118</v>
      </c>
      <c r="B58" s="1258" t="s">
        <v>23</v>
      </c>
      <c r="C58" s="1258" t="s">
        <v>23</v>
      </c>
      <c r="D58" s="1258" t="s">
        <v>23</v>
      </c>
      <c r="E58" s="1258" t="s">
        <v>23</v>
      </c>
      <c r="F58" s="1258" t="s">
        <v>23</v>
      </c>
      <c r="G58" s="1258" t="s">
        <v>23</v>
      </c>
      <c r="H58" s="1258" t="s">
        <v>23</v>
      </c>
      <c r="I58" s="1257" t="s">
        <v>23</v>
      </c>
    </row>
    <row r="59" spans="1:9" x14ac:dyDescent="0.25">
      <c r="A59" s="1259" t="s">
        <v>119</v>
      </c>
      <c r="B59" s="1258" t="s">
        <v>23</v>
      </c>
      <c r="C59" s="1258" t="s">
        <v>23</v>
      </c>
      <c r="D59" s="1258" t="s">
        <v>23</v>
      </c>
      <c r="E59" s="1258" t="s">
        <v>23</v>
      </c>
      <c r="F59" s="1258" t="s">
        <v>23</v>
      </c>
      <c r="G59" s="1258" t="s">
        <v>23</v>
      </c>
      <c r="H59" s="1258" t="s">
        <v>23</v>
      </c>
      <c r="I59" s="1257" t="s">
        <v>23</v>
      </c>
    </row>
    <row r="60" spans="1:9" x14ac:dyDescent="0.25">
      <c r="A60" s="1256" t="s">
        <v>176</v>
      </c>
      <c r="B60" s="1255" t="s">
        <v>23</v>
      </c>
      <c r="C60" s="1255" t="s">
        <v>23</v>
      </c>
      <c r="D60" s="1255" t="s">
        <v>23</v>
      </c>
      <c r="E60" s="1255" t="s">
        <v>23</v>
      </c>
      <c r="F60" s="1255" t="s">
        <v>23</v>
      </c>
      <c r="G60" s="1255" t="s">
        <v>23</v>
      </c>
      <c r="H60" s="1255" t="s">
        <v>23</v>
      </c>
      <c r="I60" s="1254" t="s">
        <v>23</v>
      </c>
    </row>
    <row r="61" spans="1:9" x14ac:dyDescent="0.25">
      <c r="A61" s="1259"/>
      <c r="B61" s="1258"/>
      <c r="C61" s="1258"/>
      <c r="D61" s="1258"/>
      <c r="E61" s="1258"/>
      <c r="F61" s="1258"/>
      <c r="G61" s="1258"/>
      <c r="H61" s="1258"/>
      <c r="I61" s="1257"/>
    </row>
    <row r="62" spans="1:9" x14ac:dyDescent="0.25">
      <c r="A62" s="1259" t="s">
        <v>121</v>
      </c>
      <c r="B62" s="1263">
        <v>6954</v>
      </c>
      <c r="C62" s="1263">
        <v>6186</v>
      </c>
      <c r="D62" s="1263" t="s">
        <v>23</v>
      </c>
      <c r="E62" s="1263">
        <v>20058</v>
      </c>
      <c r="F62" s="1263" t="s">
        <v>23</v>
      </c>
      <c r="G62" s="1263">
        <v>124079</v>
      </c>
      <c r="H62" s="1263" t="s">
        <v>23</v>
      </c>
      <c r="I62" s="1262">
        <v>124079</v>
      </c>
    </row>
    <row r="63" spans="1:9" x14ac:dyDescent="0.25">
      <c r="A63" s="1259" t="s">
        <v>122</v>
      </c>
      <c r="B63" s="1263">
        <v>27421</v>
      </c>
      <c r="C63" s="1263">
        <v>24691</v>
      </c>
      <c r="D63" s="1263" t="s">
        <v>23</v>
      </c>
      <c r="E63" s="1263">
        <v>17915</v>
      </c>
      <c r="F63" s="1263" t="s">
        <v>23</v>
      </c>
      <c r="G63" s="1263">
        <v>442336</v>
      </c>
      <c r="H63" s="1263" t="s">
        <v>23</v>
      </c>
      <c r="I63" s="1262">
        <v>442336</v>
      </c>
    </row>
    <row r="64" spans="1:9" x14ac:dyDescent="0.25">
      <c r="A64" s="1259" t="s">
        <v>123</v>
      </c>
      <c r="B64" s="1261">
        <v>38693</v>
      </c>
      <c r="C64" s="1261">
        <v>34365</v>
      </c>
      <c r="D64" s="1261" t="s">
        <v>23</v>
      </c>
      <c r="E64" s="1261">
        <v>18589</v>
      </c>
      <c r="F64" s="1261" t="s">
        <v>23</v>
      </c>
      <c r="G64" s="1261">
        <v>638827</v>
      </c>
      <c r="H64" s="1261" t="s">
        <v>23</v>
      </c>
      <c r="I64" s="1260">
        <v>638827</v>
      </c>
    </row>
    <row r="65" spans="1:9" x14ac:dyDescent="0.25">
      <c r="A65" s="1256" t="s">
        <v>124</v>
      </c>
      <c r="B65" s="1255">
        <v>73068</v>
      </c>
      <c r="C65" s="1255">
        <v>65242</v>
      </c>
      <c r="D65" s="1255" t="s">
        <v>23</v>
      </c>
      <c r="E65" s="1255">
        <v>18473</v>
      </c>
      <c r="F65" s="1255" t="s">
        <v>23</v>
      </c>
      <c r="G65" s="1255">
        <v>1205242</v>
      </c>
      <c r="H65" s="1255" t="s">
        <v>23</v>
      </c>
      <c r="I65" s="1254">
        <v>1205242</v>
      </c>
    </row>
    <row r="66" spans="1:9" x14ac:dyDescent="0.25">
      <c r="A66" s="1253"/>
      <c r="B66" s="1252"/>
      <c r="C66" s="1252"/>
      <c r="D66" s="1252"/>
      <c r="E66" s="1252"/>
      <c r="F66" s="1252"/>
      <c r="G66" s="1252"/>
      <c r="H66" s="1252"/>
      <c r="I66" s="1251"/>
    </row>
    <row r="67" spans="1:9" x14ac:dyDescent="0.25">
      <c r="A67" s="1256" t="s">
        <v>125</v>
      </c>
      <c r="B67" s="1255">
        <v>5643</v>
      </c>
      <c r="C67" s="1255">
        <v>5131</v>
      </c>
      <c r="D67" s="1255" t="s">
        <v>23</v>
      </c>
      <c r="E67" s="1255">
        <v>23159</v>
      </c>
      <c r="F67" s="1255" t="s">
        <v>23</v>
      </c>
      <c r="G67" s="1255">
        <v>118827</v>
      </c>
      <c r="H67" s="1255" t="s">
        <v>23</v>
      </c>
      <c r="I67" s="1254">
        <v>118827</v>
      </c>
    </row>
    <row r="68" spans="1:9" x14ac:dyDescent="0.25">
      <c r="A68" s="1259"/>
      <c r="B68" s="1258"/>
      <c r="C68" s="1258"/>
      <c r="D68" s="1258"/>
      <c r="E68" s="1258"/>
      <c r="F68" s="1258"/>
      <c r="G68" s="1258"/>
      <c r="H68" s="1258"/>
      <c r="I68" s="1257"/>
    </row>
    <row r="69" spans="1:9" x14ac:dyDescent="0.25">
      <c r="A69" s="1259" t="s">
        <v>126</v>
      </c>
      <c r="B69" s="1261">
        <v>7</v>
      </c>
      <c r="C69" s="1261">
        <v>7</v>
      </c>
      <c r="D69" s="1261" t="s">
        <v>23</v>
      </c>
      <c r="E69" s="1261">
        <v>2560</v>
      </c>
      <c r="F69" s="1261" t="s">
        <v>23</v>
      </c>
      <c r="G69" s="1261">
        <v>18</v>
      </c>
      <c r="H69" s="1261" t="s">
        <v>23</v>
      </c>
      <c r="I69" s="1260">
        <v>18</v>
      </c>
    </row>
    <row r="70" spans="1:9" x14ac:dyDescent="0.25">
      <c r="A70" s="1259" t="s">
        <v>127</v>
      </c>
      <c r="B70" s="1261" t="s">
        <v>23</v>
      </c>
      <c r="C70" s="1261" t="s">
        <v>23</v>
      </c>
      <c r="D70" s="1261" t="s">
        <v>23</v>
      </c>
      <c r="E70" s="1261" t="s">
        <v>23</v>
      </c>
      <c r="F70" s="1261" t="s">
        <v>23</v>
      </c>
      <c r="G70" s="1261" t="s">
        <v>23</v>
      </c>
      <c r="H70" s="1261" t="s">
        <v>23</v>
      </c>
      <c r="I70" s="1260" t="s">
        <v>23</v>
      </c>
    </row>
    <row r="71" spans="1:9" x14ac:dyDescent="0.25">
      <c r="A71" s="1256" t="s">
        <v>128</v>
      </c>
      <c r="B71" s="1255">
        <v>7</v>
      </c>
      <c r="C71" s="1255">
        <v>7</v>
      </c>
      <c r="D71" s="1255" t="s">
        <v>23</v>
      </c>
      <c r="E71" s="1255">
        <v>2560</v>
      </c>
      <c r="F71" s="1255" t="s">
        <v>23</v>
      </c>
      <c r="G71" s="1255">
        <v>18</v>
      </c>
      <c r="H71" s="1255" t="s">
        <v>23</v>
      </c>
      <c r="I71" s="1254">
        <v>18</v>
      </c>
    </row>
    <row r="72" spans="1:9" x14ac:dyDescent="0.25">
      <c r="A72" s="1259"/>
      <c r="B72" s="1258"/>
      <c r="C72" s="1258"/>
      <c r="D72" s="1258"/>
      <c r="E72" s="1258"/>
      <c r="F72" s="1258"/>
      <c r="G72" s="1258"/>
      <c r="H72" s="1258"/>
      <c r="I72" s="1257"/>
    </row>
    <row r="73" spans="1:9" x14ac:dyDescent="0.25">
      <c r="A73" s="1259" t="s">
        <v>129</v>
      </c>
      <c r="B73" s="1261">
        <v>2593</v>
      </c>
      <c r="C73" s="1261">
        <v>2448</v>
      </c>
      <c r="D73" s="1261" t="s">
        <v>23</v>
      </c>
      <c r="E73" s="1261">
        <v>25162</v>
      </c>
      <c r="F73" s="1261" t="s">
        <v>23</v>
      </c>
      <c r="G73" s="1261">
        <v>61596</v>
      </c>
      <c r="H73" s="1261" t="s">
        <v>23</v>
      </c>
      <c r="I73" s="1260">
        <v>61596</v>
      </c>
    </row>
    <row r="74" spans="1:9" x14ac:dyDescent="0.25">
      <c r="A74" s="1259" t="s">
        <v>130</v>
      </c>
      <c r="B74" s="1261">
        <v>566</v>
      </c>
      <c r="C74" s="1261">
        <v>566</v>
      </c>
      <c r="D74" s="1261" t="s">
        <v>23</v>
      </c>
      <c r="E74" s="1261">
        <v>11548</v>
      </c>
      <c r="F74" s="1261" t="s">
        <v>23</v>
      </c>
      <c r="G74" s="1261">
        <v>6536</v>
      </c>
      <c r="H74" s="1261" t="s">
        <v>23</v>
      </c>
      <c r="I74" s="1260">
        <v>6536</v>
      </c>
    </row>
    <row r="75" spans="1:9" x14ac:dyDescent="0.25">
      <c r="A75" s="1259" t="s">
        <v>131</v>
      </c>
      <c r="B75" s="1258">
        <v>201</v>
      </c>
      <c r="C75" s="1258">
        <v>201</v>
      </c>
      <c r="D75" s="1258" t="s">
        <v>23</v>
      </c>
      <c r="E75" s="1258">
        <v>48617</v>
      </c>
      <c r="F75" s="1258" t="s">
        <v>23</v>
      </c>
      <c r="G75" s="1258">
        <v>9772</v>
      </c>
      <c r="H75" s="1258" t="s">
        <v>23</v>
      </c>
      <c r="I75" s="1257">
        <v>9772</v>
      </c>
    </row>
    <row r="76" spans="1:9" x14ac:dyDescent="0.25">
      <c r="A76" s="1259" t="s">
        <v>132</v>
      </c>
      <c r="B76" s="1261">
        <v>20</v>
      </c>
      <c r="C76" s="1261">
        <v>18</v>
      </c>
      <c r="D76" s="1261">
        <v>25</v>
      </c>
      <c r="E76" s="1261">
        <v>30444</v>
      </c>
      <c r="F76" s="1261" t="s">
        <v>23</v>
      </c>
      <c r="G76" s="1261">
        <v>548</v>
      </c>
      <c r="H76" s="1261" t="s">
        <v>23</v>
      </c>
      <c r="I76" s="1260">
        <v>548</v>
      </c>
    </row>
    <row r="77" spans="1:9" x14ac:dyDescent="0.25">
      <c r="A77" s="1259" t="s">
        <v>133</v>
      </c>
      <c r="B77" s="1258">
        <v>11689</v>
      </c>
      <c r="C77" s="1258">
        <v>9900</v>
      </c>
      <c r="D77" s="1258" t="s">
        <v>23</v>
      </c>
      <c r="E77" s="1258">
        <v>28987</v>
      </c>
      <c r="F77" s="1258" t="s">
        <v>23</v>
      </c>
      <c r="G77" s="1258">
        <v>286972</v>
      </c>
      <c r="H77" s="1258" t="s">
        <v>23</v>
      </c>
      <c r="I77" s="1257">
        <v>286972</v>
      </c>
    </row>
    <row r="78" spans="1:9" x14ac:dyDescent="0.25">
      <c r="A78" s="1259" t="s">
        <v>134</v>
      </c>
      <c r="B78" s="1258" t="s">
        <v>23</v>
      </c>
      <c r="C78" s="1258" t="s">
        <v>23</v>
      </c>
      <c r="D78" s="1258" t="s">
        <v>23</v>
      </c>
      <c r="E78" s="1258" t="s">
        <v>23</v>
      </c>
      <c r="F78" s="1258" t="s">
        <v>23</v>
      </c>
      <c r="G78" s="1258" t="s">
        <v>23</v>
      </c>
      <c r="H78" s="1258" t="s">
        <v>23</v>
      </c>
      <c r="I78" s="1257" t="s">
        <v>23</v>
      </c>
    </row>
    <row r="79" spans="1:9" x14ac:dyDescent="0.25">
      <c r="A79" s="1259" t="s">
        <v>135</v>
      </c>
      <c r="B79" s="1261">
        <v>1857</v>
      </c>
      <c r="C79" s="1261">
        <v>1840</v>
      </c>
      <c r="D79" s="1261" t="s">
        <v>23</v>
      </c>
      <c r="E79" s="1261">
        <v>12243</v>
      </c>
      <c r="F79" s="1261" t="s">
        <v>23</v>
      </c>
      <c r="G79" s="1261">
        <v>22528</v>
      </c>
      <c r="H79" s="1261" t="s">
        <v>23</v>
      </c>
      <c r="I79" s="1260">
        <v>22528</v>
      </c>
    </row>
    <row r="80" spans="1:9" x14ac:dyDescent="0.25">
      <c r="A80" s="1259" t="s">
        <v>136</v>
      </c>
      <c r="B80" s="1261">
        <v>3045</v>
      </c>
      <c r="C80" s="1261">
        <v>3045</v>
      </c>
      <c r="D80" s="1261" t="s">
        <v>23</v>
      </c>
      <c r="E80" s="1261">
        <v>25343</v>
      </c>
      <c r="F80" s="1261" t="s">
        <v>23</v>
      </c>
      <c r="G80" s="1261">
        <v>77169</v>
      </c>
      <c r="H80" s="1261" t="s">
        <v>23</v>
      </c>
      <c r="I80" s="1260">
        <v>77169</v>
      </c>
    </row>
    <row r="81" spans="1:9" x14ac:dyDescent="0.25">
      <c r="A81" s="1256" t="s">
        <v>137</v>
      </c>
      <c r="B81" s="1255">
        <v>19971</v>
      </c>
      <c r="C81" s="1255">
        <v>18018</v>
      </c>
      <c r="D81" s="1255">
        <v>25</v>
      </c>
      <c r="E81" s="1255">
        <v>25814</v>
      </c>
      <c r="F81" s="1255" t="s">
        <v>23</v>
      </c>
      <c r="G81" s="1255">
        <v>465121</v>
      </c>
      <c r="H81" s="1255" t="s">
        <v>23</v>
      </c>
      <c r="I81" s="1254">
        <v>465121</v>
      </c>
    </row>
    <row r="82" spans="1:9" x14ac:dyDescent="0.25">
      <c r="A82" s="1259"/>
      <c r="B82" s="1258"/>
      <c r="C82" s="1258"/>
      <c r="D82" s="1258"/>
      <c r="E82" s="1258"/>
      <c r="F82" s="1258"/>
      <c r="G82" s="1258"/>
      <c r="H82" s="1258"/>
      <c r="I82" s="1257"/>
    </row>
    <row r="83" spans="1:9" x14ac:dyDescent="0.25">
      <c r="A83" s="1259" t="s">
        <v>138</v>
      </c>
      <c r="B83" s="1258">
        <v>58</v>
      </c>
      <c r="C83" s="1258">
        <v>58</v>
      </c>
      <c r="D83" s="1258">
        <v>6110</v>
      </c>
      <c r="E83" s="1258">
        <v>13750</v>
      </c>
      <c r="F83" s="1258">
        <v>4</v>
      </c>
      <c r="G83" s="1258">
        <v>800</v>
      </c>
      <c r="H83" s="1258">
        <v>25</v>
      </c>
      <c r="I83" s="1257">
        <v>825</v>
      </c>
    </row>
    <row r="84" spans="1:9" x14ac:dyDescent="0.25">
      <c r="A84" s="1259" t="s">
        <v>139</v>
      </c>
      <c r="B84" s="1258">
        <v>39</v>
      </c>
      <c r="C84" s="1258">
        <v>37</v>
      </c>
      <c r="D84" s="1258">
        <v>9835</v>
      </c>
      <c r="E84" s="1258">
        <v>11390</v>
      </c>
      <c r="F84" s="1258">
        <v>7</v>
      </c>
      <c r="G84" s="1258">
        <v>427</v>
      </c>
      <c r="H84" s="1258">
        <v>68</v>
      </c>
      <c r="I84" s="1257">
        <v>495</v>
      </c>
    </row>
    <row r="85" spans="1:9" x14ac:dyDescent="0.25">
      <c r="A85" s="1256" t="s">
        <v>140</v>
      </c>
      <c r="B85" s="1255">
        <v>97</v>
      </c>
      <c r="C85" s="1255">
        <v>95</v>
      </c>
      <c r="D85" s="1255">
        <v>15945</v>
      </c>
      <c r="E85" s="1255">
        <v>12831</v>
      </c>
      <c r="F85" s="1255">
        <v>6</v>
      </c>
      <c r="G85" s="1255">
        <v>1227</v>
      </c>
      <c r="H85" s="1255">
        <v>93</v>
      </c>
      <c r="I85" s="1254">
        <v>1320</v>
      </c>
    </row>
    <row r="86" spans="1:9" x14ac:dyDescent="0.25">
      <c r="A86" s="1253"/>
      <c r="B86" s="1252"/>
      <c r="C86" s="1252"/>
      <c r="D86" s="1252"/>
      <c r="E86" s="1252"/>
      <c r="F86" s="1252"/>
      <c r="G86" s="1252"/>
      <c r="H86" s="1252"/>
      <c r="I86" s="1251"/>
    </row>
    <row r="87" spans="1:9" ht="13.8" thickBot="1" x14ac:dyDescent="0.3">
      <c r="A87" s="1250" t="s">
        <v>141</v>
      </c>
      <c r="B87" s="1249">
        <v>105583</v>
      </c>
      <c r="C87" s="1249">
        <v>94856</v>
      </c>
      <c r="D87" s="1249">
        <v>27850</v>
      </c>
      <c r="E87" s="1249">
        <v>19963</v>
      </c>
      <c r="F87" s="1249">
        <v>13</v>
      </c>
      <c r="G87" s="1249">
        <v>1893597</v>
      </c>
      <c r="H87" s="1249">
        <v>354</v>
      </c>
      <c r="I87" s="1248">
        <v>1893951</v>
      </c>
    </row>
    <row r="88" spans="1:9" ht="13.8" thickTop="1" x14ac:dyDescent="0.25"/>
  </sheetData>
  <mergeCells count="17">
    <mergeCell ref="B8:B9"/>
    <mergeCell ref="C8:C9"/>
    <mergeCell ref="D8:D9"/>
    <mergeCell ref="G6:I6"/>
    <mergeCell ref="G7:G9"/>
    <mergeCell ref="H7:H9"/>
    <mergeCell ref="I7:I9"/>
    <mergeCell ref="E7:E9"/>
    <mergeCell ref="F7:F9"/>
    <mergeCell ref="A1:I1"/>
    <mergeCell ref="B6:C6"/>
    <mergeCell ref="E6:F6"/>
    <mergeCell ref="B7:C7"/>
    <mergeCell ref="A2:G2"/>
    <mergeCell ref="A5:G5"/>
    <mergeCell ref="A4:I4"/>
    <mergeCell ref="A3:I3"/>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pageSetUpPr fitToPage="1"/>
  </sheetPr>
  <dimension ref="A1:L89"/>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109375" style="1035" customWidth="1"/>
    <col min="2" max="10" width="15.88671875" style="1035" customWidth="1"/>
    <col min="11" max="16384" width="11.44140625" style="1035"/>
  </cols>
  <sheetData>
    <row r="1" spans="1:12" s="1072" customFormat="1" ht="17.399999999999999" x14ac:dyDescent="0.3">
      <c r="A1" s="2201" t="s">
        <v>0</v>
      </c>
      <c r="B1" s="2201"/>
      <c r="C1" s="2201"/>
      <c r="D1" s="2201"/>
      <c r="E1" s="2201"/>
      <c r="F1" s="2201"/>
      <c r="G1" s="2201"/>
      <c r="H1" s="2201"/>
      <c r="I1" s="2201"/>
      <c r="J1" s="2201"/>
    </row>
    <row r="3" spans="1:12" s="1069" customFormat="1" ht="15" customHeight="1" x14ac:dyDescent="0.25">
      <c r="A3" s="2211" t="s">
        <v>941</v>
      </c>
      <c r="B3" s="2211"/>
      <c r="C3" s="2211"/>
      <c r="D3" s="2211"/>
      <c r="E3" s="2211"/>
      <c r="F3" s="2211"/>
      <c r="G3" s="2211"/>
      <c r="H3" s="2211"/>
      <c r="I3" s="2211"/>
      <c r="J3" s="2211"/>
      <c r="K3" s="1102"/>
      <c r="L3" s="1102"/>
    </row>
    <row r="4" spans="1:12" s="1069" customFormat="1" ht="13.5" customHeight="1" thickBot="1" x14ac:dyDescent="0.3">
      <c r="A4" s="1071"/>
      <c r="B4" s="1070"/>
      <c r="C4" s="1070"/>
      <c r="D4" s="1070"/>
      <c r="E4" s="1070"/>
      <c r="F4" s="1070"/>
      <c r="G4" s="1070"/>
      <c r="H4" s="1070"/>
      <c r="I4" s="1070"/>
      <c r="J4" s="1070"/>
    </row>
    <row r="5" spans="1:12" ht="21" customHeight="1" x14ac:dyDescent="0.25">
      <c r="A5" s="1281"/>
      <c r="B5" s="2236" t="s">
        <v>940</v>
      </c>
      <c r="C5" s="2270"/>
      <c r="D5" s="2237"/>
      <c r="E5" s="2236" t="s">
        <v>939</v>
      </c>
      <c r="F5" s="2270"/>
      <c r="G5" s="2237"/>
      <c r="H5" s="2236" t="s">
        <v>938</v>
      </c>
      <c r="I5" s="2270"/>
      <c r="J5" s="2270"/>
    </row>
    <row r="6" spans="1:12" ht="21" customHeight="1" x14ac:dyDescent="0.25">
      <c r="A6" s="1187"/>
      <c r="B6" s="2238"/>
      <c r="C6" s="2271"/>
      <c r="D6" s="2239"/>
      <c r="E6" s="2238"/>
      <c r="F6" s="2271"/>
      <c r="G6" s="2239"/>
      <c r="H6" s="2238"/>
      <c r="I6" s="2271"/>
      <c r="J6" s="2271"/>
    </row>
    <row r="7" spans="1:12" ht="21" customHeight="1" x14ac:dyDescent="0.25">
      <c r="A7" s="1187" t="s">
        <v>169</v>
      </c>
      <c r="B7" s="1204" t="s">
        <v>3</v>
      </c>
      <c r="C7" s="2203" t="s">
        <v>915</v>
      </c>
      <c r="D7" s="2203" t="s">
        <v>11</v>
      </c>
      <c r="E7" s="1204" t="s">
        <v>3</v>
      </c>
      <c r="F7" s="2203" t="s">
        <v>915</v>
      </c>
      <c r="G7" s="2203" t="s">
        <v>11</v>
      </c>
      <c r="H7" s="1204" t="s">
        <v>3</v>
      </c>
      <c r="I7" s="2203" t="s">
        <v>915</v>
      </c>
      <c r="J7" s="2264" t="s">
        <v>11</v>
      </c>
    </row>
    <row r="8" spans="1:12" ht="21" customHeight="1" x14ac:dyDescent="0.25">
      <c r="A8" s="1187" t="s">
        <v>156</v>
      </c>
      <c r="B8" s="1186" t="s">
        <v>914</v>
      </c>
      <c r="C8" s="2205"/>
      <c r="D8" s="2205"/>
      <c r="E8" s="1186" t="s">
        <v>914</v>
      </c>
      <c r="F8" s="2205"/>
      <c r="G8" s="2205"/>
      <c r="H8" s="1186" t="s">
        <v>914</v>
      </c>
      <c r="I8" s="2205"/>
      <c r="J8" s="2265"/>
    </row>
    <row r="9" spans="1:12" ht="21" customHeight="1" x14ac:dyDescent="0.25">
      <c r="A9" s="1203"/>
      <c r="B9" s="1186" t="s">
        <v>913</v>
      </c>
      <c r="C9" s="2205"/>
      <c r="D9" s="2205"/>
      <c r="E9" s="1186" t="s">
        <v>913</v>
      </c>
      <c r="F9" s="2205"/>
      <c r="G9" s="2205"/>
      <c r="H9" s="1186" t="s">
        <v>913</v>
      </c>
      <c r="I9" s="2205"/>
      <c r="J9" s="2265"/>
    </row>
    <row r="10" spans="1:12" ht="21" customHeight="1" x14ac:dyDescent="0.25">
      <c r="A10" s="1203"/>
      <c r="B10" s="1186" t="s">
        <v>13</v>
      </c>
      <c r="C10" s="2205"/>
      <c r="D10" s="2205"/>
      <c r="E10" s="1186" t="s">
        <v>13</v>
      </c>
      <c r="F10" s="2205"/>
      <c r="G10" s="2205"/>
      <c r="H10" s="1186" t="s">
        <v>13</v>
      </c>
      <c r="I10" s="2205"/>
      <c r="J10" s="2265"/>
    </row>
    <row r="11" spans="1:12" ht="21" customHeight="1" x14ac:dyDescent="0.25">
      <c r="A11" s="1259" t="s">
        <v>81</v>
      </c>
      <c r="B11" s="1257" t="s">
        <v>23</v>
      </c>
      <c r="C11" s="1257" t="s">
        <v>23</v>
      </c>
      <c r="D11" s="1257" t="s">
        <v>23</v>
      </c>
      <c r="E11" s="1257" t="s">
        <v>23</v>
      </c>
      <c r="F11" s="1257" t="s">
        <v>23</v>
      </c>
      <c r="G11" s="1257" t="s">
        <v>23</v>
      </c>
      <c r="H11" s="1257" t="s">
        <v>23</v>
      </c>
      <c r="I11" s="1257">
        <v>8455</v>
      </c>
      <c r="J11" s="1257">
        <v>186</v>
      </c>
    </row>
    <row r="12" spans="1:12" x14ac:dyDescent="0.25">
      <c r="A12" s="1259" t="s">
        <v>82</v>
      </c>
      <c r="B12" s="1257" t="s">
        <v>23</v>
      </c>
      <c r="C12" s="1257" t="s">
        <v>23</v>
      </c>
      <c r="D12" s="1257" t="s">
        <v>23</v>
      </c>
      <c r="E12" s="1257" t="s">
        <v>23</v>
      </c>
      <c r="F12" s="1257" t="s">
        <v>23</v>
      </c>
      <c r="G12" s="1257" t="s">
        <v>23</v>
      </c>
      <c r="H12" s="1257" t="s">
        <v>23</v>
      </c>
      <c r="I12" s="1257">
        <v>200</v>
      </c>
      <c r="J12" s="1257">
        <v>4</v>
      </c>
    </row>
    <row r="13" spans="1:12" x14ac:dyDescent="0.25">
      <c r="A13" s="1259" t="s">
        <v>83</v>
      </c>
      <c r="B13" s="1257" t="s">
        <v>23</v>
      </c>
      <c r="C13" s="1257" t="s">
        <v>23</v>
      </c>
      <c r="D13" s="1257" t="s">
        <v>23</v>
      </c>
      <c r="E13" s="1257" t="s">
        <v>23</v>
      </c>
      <c r="F13" s="1257" t="s">
        <v>23</v>
      </c>
      <c r="G13" s="1257" t="s">
        <v>23</v>
      </c>
      <c r="H13" s="1257" t="s">
        <v>23</v>
      </c>
      <c r="I13" s="1257">
        <v>625</v>
      </c>
      <c r="J13" s="1257">
        <v>14</v>
      </c>
    </row>
    <row r="14" spans="1:12" x14ac:dyDescent="0.25">
      <c r="A14" s="1259" t="s">
        <v>84</v>
      </c>
      <c r="B14" s="1257" t="s">
        <v>23</v>
      </c>
      <c r="C14" s="1257" t="s">
        <v>23</v>
      </c>
      <c r="D14" s="1257" t="s">
        <v>23</v>
      </c>
      <c r="E14" s="1257" t="s">
        <v>23</v>
      </c>
      <c r="F14" s="1257" t="s">
        <v>23</v>
      </c>
      <c r="G14" s="1257" t="s">
        <v>23</v>
      </c>
      <c r="H14" s="1257" t="s">
        <v>23</v>
      </c>
      <c r="I14" s="1257">
        <v>2600</v>
      </c>
      <c r="J14" s="1257">
        <v>57</v>
      </c>
    </row>
    <row r="15" spans="1:12" x14ac:dyDescent="0.25">
      <c r="A15" s="1256" t="s">
        <v>85</v>
      </c>
      <c r="B15" s="1254" t="s">
        <v>23</v>
      </c>
      <c r="C15" s="1254" t="s">
        <v>23</v>
      </c>
      <c r="D15" s="1254" t="s">
        <v>23</v>
      </c>
      <c r="E15" s="1254" t="s">
        <v>23</v>
      </c>
      <c r="F15" s="1254" t="s">
        <v>23</v>
      </c>
      <c r="G15" s="1254" t="s">
        <v>23</v>
      </c>
      <c r="H15" s="1254" t="s">
        <v>23</v>
      </c>
      <c r="I15" s="1254">
        <v>11880</v>
      </c>
      <c r="J15" s="1254">
        <v>261</v>
      </c>
    </row>
    <row r="16" spans="1:12" x14ac:dyDescent="0.25">
      <c r="A16" s="1253"/>
      <c r="B16" s="1251"/>
      <c r="C16" s="1251"/>
      <c r="D16" s="1251"/>
      <c r="E16" s="1251"/>
      <c r="F16" s="1251"/>
      <c r="G16" s="1251"/>
      <c r="H16" s="1251"/>
      <c r="I16" s="1251"/>
      <c r="J16" s="1251"/>
    </row>
    <row r="17" spans="1:10" x14ac:dyDescent="0.25">
      <c r="A17" s="1256" t="s">
        <v>86</v>
      </c>
      <c r="B17" s="1254" t="s">
        <v>23</v>
      </c>
      <c r="C17" s="1254" t="s">
        <v>23</v>
      </c>
      <c r="D17" s="1254" t="s">
        <v>23</v>
      </c>
      <c r="E17" s="1254" t="s">
        <v>23</v>
      </c>
      <c r="F17" s="1254" t="s">
        <v>23</v>
      </c>
      <c r="G17" s="1254" t="s">
        <v>23</v>
      </c>
      <c r="H17" s="1254" t="s">
        <v>23</v>
      </c>
      <c r="I17" s="1254" t="s">
        <v>23</v>
      </c>
      <c r="J17" s="1254" t="s">
        <v>23</v>
      </c>
    </row>
    <row r="18" spans="1:10" x14ac:dyDescent="0.25">
      <c r="A18" s="1253"/>
      <c r="B18" s="1251"/>
      <c r="C18" s="1251"/>
      <c r="D18" s="1251"/>
      <c r="E18" s="1251"/>
      <c r="F18" s="1251"/>
      <c r="G18" s="1251"/>
      <c r="H18" s="1251"/>
      <c r="I18" s="1251"/>
      <c r="J18" s="1251"/>
    </row>
    <row r="19" spans="1:10" x14ac:dyDescent="0.25">
      <c r="A19" s="1256" t="s">
        <v>87</v>
      </c>
      <c r="B19" s="1254" t="s">
        <v>23</v>
      </c>
      <c r="C19" s="1254" t="s">
        <v>23</v>
      </c>
      <c r="D19" s="1254" t="s">
        <v>23</v>
      </c>
      <c r="E19" s="1254" t="s">
        <v>23</v>
      </c>
      <c r="F19" s="1254" t="s">
        <v>23</v>
      </c>
      <c r="G19" s="1254" t="s">
        <v>23</v>
      </c>
      <c r="H19" s="1254" t="s">
        <v>23</v>
      </c>
      <c r="I19" s="1254" t="s">
        <v>23</v>
      </c>
      <c r="J19" s="1254" t="s">
        <v>23</v>
      </c>
    </row>
    <row r="20" spans="1:10" x14ac:dyDescent="0.25">
      <c r="A20" s="1259"/>
      <c r="B20" s="1257"/>
      <c r="C20" s="1257"/>
      <c r="D20" s="1257"/>
      <c r="E20" s="1257"/>
      <c r="F20" s="1257"/>
      <c r="G20" s="1257"/>
      <c r="H20" s="1257"/>
      <c r="I20" s="1257"/>
      <c r="J20" s="1257"/>
    </row>
    <row r="21" spans="1:10" x14ac:dyDescent="0.25">
      <c r="A21" s="1259" t="s">
        <v>160</v>
      </c>
      <c r="B21" s="1257" t="s">
        <v>23</v>
      </c>
      <c r="C21" s="1257" t="s">
        <v>23</v>
      </c>
      <c r="D21" s="1257" t="s">
        <v>23</v>
      </c>
      <c r="E21" s="1257" t="s">
        <v>23</v>
      </c>
      <c r="F21" s="1257" t="s">
        <v>23</v>
      </c>
      <c r="G21" s="1257" t="s">
        <v>23</v>
      </c>
      <c r="H21" s="1257" t="s">
        <v>23</v>
      </c>
      <c r="I21" s="1257" t="s">
        <v>23</v>
      </c>
      <c r="J21" s="1257" t="s">
        <v>23</v>
      </c>
    </row>
    <row r="22" spans="1:10" x14ac:dyDescent="0.25">
      <c r="A22" s="1259" t="s">
        <v>89</v>
      </c>
      <c r="B22" s="1257" t="s">
        <v>23</v>
      </c>
      <c r="C22" s="1257" t="s">
        <v>23</v>
      </c>
      <c r="D22" s="1257" t="s">
        <v>23</v>
      </c>
      <c r="E22" s="1257" t="s">
        <v>23</v>
      </c>
      <c r="F22" s="1257" t="s">
        <v>23</v>
      </c>
      <c r="G22" s="1257" t="s">
        <v>23</v>
      </c>
      <c r="H22" s="1257" t="s">
        <v>23</v>
      </c>
      <c r="I22" s="1257" t="s">
        <v>23</v>
      </c>
      <c r="J22" s="1257" t="s">
        <v>23</v>
      </c>
    </row>
    <row r="23" spans="1:10" x14ac:dyDescent="0.25">
      <c r="A23" s="1259" t="s">
        <v>90</v>
      </c>
      <c r="B23" s="1257" t="s">
        <v>23</v>
      </c>
      <c r="C23" s="1257" t="s">
        <v>23</v>
      </c>
      <c r="D23" s="1257" t="s">
        <v>23</v>
      </c>
      <c r="E23" s="1257" t="s">
        <v>23</v>
      </c>
      <c r="F23" s="1257" t="s">
        <v>23</v>
      </c>
      <c r="G23" s="1257" t="s">
        <v>23</v>
      </c>
      <c r="H23" s="1257" t="s">
        <v>23</v>
      </c>
      <c r="I23" s="1257" t="s">
        <v>23</v>
      </c>
      <c r="J23" s="1257" t="s">
        <v>23</v>
      </c>
    </row>
    <row r="24" spans="1:10" x14ac:dyDescent="0.25">
      <c r="A24" s="1256" t="s">
        <v>91</v>
      </c>
      <c r="B24" s="1254" t="s">
        <v>23</v>
      </c>
      <c r="C24" s="1254" t="s">
        <v>23</v>
      </c>
      <c r="D24" s="1254" t="s">
        <v>23</v>
      </c>
      <c r="E24" s="1254" t="s">
        <v>23</v>
      </c>
      <c r="F24" s="1254" t="s">
        <v>23</v>
      </c>
      <c r="G24" s="1254" t="s">
        <v>23</v>
      </c>
      <c r="H24" s="1254" t="s">
        <v>23</v>
      </c>
      <c r="I24" s="1254" t="s">
        <v>23</v>
      </c>
      <c r="J24" s="1254" t="s">
        <v>23</v>
      </c>
    </row>
    <row r="25" spans="1:10" x14ac:dyDescent="0.25">
      <c r="A25" s="1253"/>
      <c r="B25" s="1251"/>
      <c r="C25" s="1251"/>
      <c r="D25" s="1251"/>
      <c r="E25" s="1251"/>
      <c r="F25" s="1251"/>
      <c r="G25" s="1251"/>
      <c r="H25" s="1251"/>
      <c r="I25" s="1251"/>
      <c r="J25" s="1251"/>
    </row>
    <row r="26" spans="1:10" x14ac:dyDescent="0.25">
      <c r="A26" s="1256" t="s">
        <v>92</v>
      </c>
      <c r="B26" s="1254" t="s">
        <v>23</v>
      </c>
      <c r="C26" s="1254" t="s">
        <v>23</v>
      </c>
      <c r="D26" s="1254" t="s">
        <v>23</v>
      </c>
      <c r="E26" s="1254" t="s">
        <v>23</v>
      </c>
      <c r="F26" s="1254" t="s">
        <v>23</v>
      </c>
      <c r="G26" s="1254" t="s">
        <v>23</v>
      </c>
      <c r="H26" s="1254" t="s">
        <v>23</v>
      </c>
      <c r="I26" s="1254" t="s">
        <v>23</v>
      </c>
      <c r="J26" s="1254" t="s">
        <v>23</v>
      </c>
    </row>
    <row r="27" spans="1:10" x14ac:dyDescent="0.25">
      <c r="A27" s="1253"/>
      <c r="B27" s="1251"/>
      <c r="C27" s="1251"/>
      <c r="D27" s="1251"/>
      <c r="E27" s="1251"/>
      <c r="F27" s="1251"/>
      <c r="G27" s="1251"/>
      <c r="H27" s="1251"/>
      <c r="I27" s="1251"/>
      <c r="J27" s="1251"/>
    </row>
    <row r="28" spans="1:10" x14ac:dyDescent="0.25">
      <c r="A28" s="1256" t="s">
        <v>93</v>
      </c>
      <c r="B28" s="1254" t="s">
        <v>23</v>
      </c>
      <c r="C28" s="1254" t="s">
        <v>23</v>
      </c>
      <c r="D28" s="1254" t="s">
        <v>23</v>
      </c>
      <c r="E28" s="1254" t="s">
        <v>23</v>
      </c>
      <c r="F28" s="1254" t="s">
        <v>23</v>
      </c>
      <c r="G28" s="1254" t="s">
        <v>23</v>
      </c>
      <c r="H28" s="1254" t="s">
        <v>23</v>
      </c>
      <c r="I28" s="1254" t="s">
        <v>23</v>
      </c>
      <c r="J28" s="1254" t="s">
        <v>23</v>
      </c>
    </row>
    <row r="29" spans="1:10" x14ac:dyDescent="0.25">
      <c r="A29" s="1259"/>
      <c r="B29" s="1257"/>
      <c r="C29" s="1257"/>
      <c r="D29" s="1257"/>
      <c r="E29" s="1257"/>
      <c r="F29" s="1257"/>
      <c r="G29" s="1257"/>
      <c r="H29" s="1257"/>
      <c r="I29" s="1257"/>
      <c r="J29" s="1257"/>
    </row>
    <row r="30" spans="1:10" x14ac:dyDescent="0.25">
      <c r="A30" s="1259" t="s">
        <v>94</v>
      </c>
      <c r="B30" s="1260" t="s">
        <v>23</v>
      </c>
      <c r="C30" s="1260" t="s">
        <v>23</v>
      </c>
      <c r="D30" s="1260" t="s">
        <v>23</v>
      </c>
      <c r="E30" s="1260" t="s">
        <v>23</v>
      </c>
      <c r="F30" s="1260" t="s">
        <v>23</v>
      </c>
      <c r="G30" s="1260" t="s">
        <v>23</v>
      </c>
      <c r="H30" s="1260" t="s">
        <v>23</v>
      </c>
      <c r="I30" s="1260" t="s">
        <v>23</v>
      </c>
      <c r="J30" s="1260" t="s">
        <v>23</v>
      </c>
    </row>
    <row r="31" spans="1:10" x14ac:dyDescent="0.25">
      <c r="A31" s="1259" t="s">
        <v>95</v>
      </c>
      <c r="B31" s="1260" t="s">
        <v>23</v>
      </c>
      <c r="C31" s="1260" t="s">
        <v>23</v>
      </c>
      <c r="D31" s="1260" t="s">
        <v>23</v>
      </c>
      <c r="E31" s="1260" t="s">
        <v>23</v>
      </c>
      <c r="F31" s="1260" t="s">
        <v>23</v>
      </c>
      <c r="G31" s="1260" t="s">
        <v>23</v>
      </c>
      <c r="H31" s="1260" t="s">
        <v>23</v>
      </c>
      <c r="I31" s="1260" t="s">
        <v>23</v>
      </c>
      <c r="J31" s="1260" t="s">
        <v>23</v>
      </c>
    </row>
    <row r="32" spans="1:10" x14ac:dyDescent="0.25">
      <c r="A32" s="1259" t="s">
        <v>96</v>
      </c>
      <c r="B32" s="1260" t="s">
        <v>23</v>
      </c>
      <c r="C32" s="1260" t="s">
        <v>23</v>
      </c>
      <c r="D32" s="1260" t="s">
        <v>23</v>
      </c>
      <c r="E32" s="1260" t="s">
        <v>23</v>
      </c>
      <c r="F32" s="1260" t="s">
        <v>23</v>
      </c>
      <c r="G32" s="1260" t="s">
        <v>23</v>
      </c>
      <c r="H32" s="1260" t="s">
        <v>23</v>
      </c>
      <c r="I32" s="1260" t="s">
        <v>23</v>
      </c>
      <c r="J32" s="1260" t="s">
        <v>23</v>
      </c>
    </row>
    <row r="33" spans="1:10" x14ac:dyDescent="0.25">
      <c r="A33" s="1256" t="s">
        <v>97</v>
      </c>
      <c r="B33" s="1254" t="s">
        <v>23</v>
      </c>
      <c r="C33" s="1254" t="s">
        <v>23</v>
      </c>
      <c r="D33" s="1254" t="s">
        <v>23</v>
      </c>
      <c r="E33" s="1254" t="s">
        <v>23</v>
      </c>
      <c r="F33" s="1254" t="s">
        <v>23</v>
      </c>
      <c r="G33" s="1254" t="s">
        <v>23</v>
      </c>
      <c r="H33" s="1254" t="s">
        <v>23</v>
      </c>
      <c r="I33" s="1254" t="s">
        <v>23</v>
      </c>
      <c r="J33" s="1254" t="s">
        <v>23</v>
      </c>
    </row>
    <row r="34" spans="1:10" x14ac:dyDescent="0.25">
      <c r="A34" s="1259"/>
      <c r="B34" s="1257"/>
      <c r="C34" s="1257"/>
      <c r="D34" s="1257"/>
      <c r="E34" s="1257"/>
      <c r="F34" s="1257"/>
      <c r="G34" s="1257"/>
      <c r="H34" s="1257"/>
      <c r="I34" s="1257"/>
      <c r="J34" s="1257"/>
    </row>
    <row r="35" spans="1:10" x14ac:dyDescent="0.25">
      <c r="A35" s="1259" t="s">
        <v>98</v>
      </c>
      <c r="B35" s="1262" t="s">
        <v>23</v>
      </c>
      <c r="C35" s="1262" t="s">
        <v>23</v>
      </c>
      <c r="D35" s="1262" t="s">
        <v>23</v>
      </c>
      <c r="E35" s="1262" t="s">
        <v>23</v>
      </c>
      <c r="F35" s="1262" t="s">
        <v>23</v>
      </c>
      <c r="G35" s="1262" t="s">
        <v>23</v>
      </c>
      <c r="H35" s="1262">
        <v>1</v>
      </c>
      <c r="I35" s="1262" t="s">
        <v>23</v>
      </c>
      <c r="J35" s="1262">
        <v>18</v>
      </c>
    </row>
    <row r="36" spans="1:10" x14ac:dyDescent="0.25">
      <c r="A36" s="1259" t="s">
        <v>99</v>
      </c>
      <c r="B36" s="1262" t="s">
        <v>23</v>
      </c>
      <c r="C36" s="1262" t="s">
        <v>23</v>
      </c>
      <c r="D36" s="1262" t="s">
        <v>23</v>
      </c>
      <c r="E36" s="1262" t="s">
        <v>23</v>
      </c>
      <c r="F36" s="1262" t="s">
        <v>23</v>
      </c>
      <c r="G36" s="1262" t="s">
        <v>23</v>
      </c>
      <c r="H36" s="1262" t="s">
        <v>23</v>
      </c>
      <c r="I36" s="1262" t="s">
        <v>23</v>
      </c>
      <c r="J36" s="1262" t="s">
        <v>23</v>
      </c>
    </row>
    <row r="37" spans="1:10" x14ac:dyDescent="0.25">
      <c r="A37" s="1259" t="s">
        <v>100</v>
      </c>
      <c r="B37" s="1262" t="s">
        <v>23</v>
      </c>
      <c r="C37" s="1262" t="s">
        <v>23</v>
      </c>
      <c r="D37" s="1262" t="s">
        <v>23</v>
      </c>
      <c r="E37" s="1262" t="s">
        <v>23</v>
      </c>
      <c r="F37" s="1262" t="s">
        <v>23</v>
      </c>
      <c r="G37" s="1262" t="s">
        <v>23</v>
      </c>
      <c r="H37" s="1262" t="s">
        <v>23</v>
      </c>
      <c r="I37" s="1262" t="s">
        <v>23</v>
      </c>
      <c r="J37" s="1262" t="s">
        <v>23</v>
      </c>
    </row>
    <row r="38" spans="1:10" x14ac:dyDescent="0.25">
      <c r="A38" s="1259" t="s">
        <v>101</v>
      </c>
      <c r="B38" s="1262">
        <v>196</v>
      </c>
      <c r="C38" s="1262" t="s">
        <v>23</v>
      </c>
      <c r="D38" s="1262">
        <v>3069</v>
      </c>
      <c r="E38" s="1262">
        <v>6208</v>
      </c>
      <c r="F38" s="1262" t="s">
        <v>23</v>
      </c>
      <c r="G38" s="1262">
        <v>97175</v>
      </c>
      <c r="H38" s="1262">
        <v>131</v>
      </c>
      <c r="I38" s="1262" t="s">
        <v>23</v>
      </c>
      <c r="J38" s="1262">
        <v>2045</v>
      </c>
    </row>
    <row r="39" spans="1:10" x14ac:dyDescent="0.25">
      <c r="A39" s="1256" t="s">
        <v>102</v>
      </c>
      <c r="B39" s="1254">
        <v>196</v>
      </c>
      <c r="C39" s="1254" t="s">
        <v>23</v>
      </c>
      <c r="D39" s="1254">
        <v>3069</v>
      </c>
      <c r="E39" s="1254">
        <v>6208</v>
      </c>
      <c r="F39" s="1254" t="s">
        <v>23</v>
      </c>
      <c r="G39" s="1254">
        <v>97175</v>
      </c>
      <c r="H39" s="1254">
        <v>132</v>
      </c>
      <c r="I39" s="1254" t="s">
        <v>23</v>
      </c>
      <c r="J39" s="1254">
        <v>2063</v>
      </c>
    </row>
    <row r="40" spans="1:10" x14ac:dyDescent="0.25">
      <c r="A40" s="1253"/>
      <c r="B40" s="1251"/>
      <c r="C40" s="1251"/>
      <c r="D40" s="1251"/>
      <c r="E40" s="1251"/>
      <c r="F40" s="1251"/>
      <c r="G40" s="1251"/>
      <c r="H40" s="1251"/>
      <c r="I40" s="1251"/>
      <c r="J40" s="1251"/>
    </row>
    <row r="41" spans="1:10" x14ac:dyDescent="0.25">
      <c r="A41" s="1256" t="s">
        <v>103</v>
      </c>
      <c r="B41" s="1254" t="s">
        <v>23</v>
      </c>
      <c r="C41" s="1254" t="s">
        <v>23</v>
      </c>
      <c r="D41" s="1254" t="s">
        <v>23</v>
      </c>
      <c r="E41" s="1254">
        <v>206</v>
      </c>
      <c r="F41" s="1254" t="s">
        <v>23</v>
      </c>
      <c r="G41" s="1254">
        <v>615</v>
      </c>
      <c r="H41" s="1254">
        <v>55</v>
      </c>
      <c r="I41" s="1254" t="s">
        <v>23</v>
      </c>
      <c r="J41" s="1254">
        <v>240</v>
      </c>
    </row>
    <row r="42" spans="1:10" x14ac:dyDescent="0.25">
      <c r="A42" s="1259"/>
      <c r="B42" s="1257"/>
      <c r="C42" s="1257"/>
      <c r="D42" s="1257"/>
      <c r="E42" s="1257"/>
      <c r="F42" s="1257"/>
      <c r="G42" s="1257"/>
      <c r="H42" s="1257"/>
      <c r="I42" s="1257"/>
      <c r="J42" s="1257"/>
    </row>
    <row r="43" spans="1:10" x14ac:dyDescent="0.25">
      <c r="A43" s="1259" t="s">
        <v>161</v>
      </c>
      <c r="B43" s="1257" t="s">
        <v>23</v>
      </c>
      <c r="C43" s="1257" t="s">
        <v>23</v>
      </c>
      <c r="D43" s="1257" t="s">
        <v>23</v>
      </c>
      <c r="E43" s="1257" t="s">
        <v>23</v>
      </c>
      <c r="F43" s="1257" t="s">
        <v>23</v>
      </c>
      <c r="G43" s="1257" t="s">
        <v>23</v>
      </c>
      <c r="H43" s="1257" t="s">
        <v>23</v>
      </c>
      <c r="I43" s="1257" t="s">
        <v>23</v>
      </c>
      <c r="J43" s="1257" t="s">
        <v>23</v>
      </c>
    </row>
    <row r="44" spans="1:10" x14ac:dyDescent="0.25">
      <c r="A44" s="1259" t="s">
        <v>105</v>
      </c>
      <c r="B44" s="1257" t="s">
        <v>23</v>
      </c>
      <c r="C44" s="1257" t="s">
        <v>23</v>
      </c>
      <c r="D44" s="1257" t="s">
        <v>23</v>
      </c>
      <c r="E44" s="1257" t="s">
        <v>23</v>
      </c>
      <c r="F44" s="1257" t="s">
        <v>23</v>
      </c>
      <c r="G44" s="1257" t="s">
        <v>23</v>
      </c>
      <c r="H44" s="1257" t="s">
        <v>23</v>
      </c>
      <c r="I44" s="1257" t="s">
        <v>23</v>
      </c>
      <c r="J44" s="1257" t="s">
        <v>23</v>
      </c>
    </row>
    <row r="45" spans="1:10" x14ac:dyDescent="0.25">
      <c r="A45" s="1259" t="s">
        <v>106</v>
      </c>
      <c r="B45" s="1257" t="s">
        <v>23</v>
      </c>
      <c r="C45" s="1257" t="s">
        <v>23</v>
      </c>
      <c r="D45" s="1257" t="s">
        <v>23</v>
      </c>
      <c r="E45" s="1257" t="s">
        <v>23</v>
      </c>
      <c r="F45" s="1257" t="s">
        <v>23</v>
      </c>
      <c r="G45" s="1257" t="s">
        <v>23</v>
      </c>
      <c r="H45" s="1257" t="s">
        <v>23</v>
      </c>
      <c r="I45" s="1257" t="s">
        <v>23</v>
      </c>
      <c r="J45" s="1257" t="s">
        <v>23</v>
      </c>
    </row>
    <row r="46" spans="1:10" x14ac:dyDescent="0.25">
      <c r="A46" s="1259" t="s">
        <v>107</v>
      </c>
      <c r="B46" s="1257" t="s">
        <v>23</v>
      </c>
      <c r="C46" s="1257" t="s">
        <v>23</v>
      </c>
      <c r="D46" s="1257" t="s">
        <v>23</v>
      </c>
      <c r="E46" s="1257" t="s">
        <v>23</v>
      </c>
      <c r="F46" s="1257" t="s">
        <v>23</v>
      </c>
      <c r="G46" s="1257" t="s">
        <v>23</v>
      </c>
      <c r="H46" s="1257" t="s">
        <v>23</v>
      </c>
      <c r="I46" s="1257" t="s">
        <v>23</v>
      </c>
      <c r="J46" s="1257" t="s">
        <v>23</v>
      </c>
    </row>
    <row r="47" spans="1:10" x14ac:dyDescent="0.25">
      <c r="A47" s="1259" t="s">
        <v>108</v>
      </c>
      <c r="B47" s="1257" t="s">
        <v>23</v>
      </c>
      <c r="C47" s="1257" t="s">
        <v>23</v>
      </c>
      <c r="D47" s="1257" t="s">
        <v>23</v>
      </c>
      <c r="E47" s="1257" t="s">
        <v>23</v>
      </c>
      <c r="F47" s="1257" t="s">
        <v>23</v>
      </c>
      <c r="G47" s="1257" t="s">
        <v>23</v>
      </c>
      <c r="H47" s="1257" t="s">
        <v>23</v>
      </c>
      <c r="I47" s="1257" t="s">
        <v>23</v>
      </c>
      <c r="J47" s="1257" t="s">
        <v>23</v>
      </c>
    </row>
    <row r="48" spans="1:10" x14ac:dyDescent="0.25">
      <c r="A48" s="1259" t="s">
        <v>109</v>
      </c>
      <c r="B48" s="1257" t="s">
        <v>23</v>
      </c>
      <c r="C48" s="1257" t="s">
        <v>23</v>
      </c>
      <c r="D48" s="1257" t="s">
        <v>23</v>
      </c>
      <c r="E48" s="1257" t="s">
        <v>23</v>
      </c>
      <c r="F48" s="1257" t="s">
        <v>23</v>
      </c>
      <c r="G48" s="1257" t="s">
        <v>23</v>
      </c>
      <c r="H48" s="1257" t="s">
        <v>23</v>
      </c>
      <c r="I48" s="1257" t="s">
        <v>23</v>
      </c>
      <c r="J48" s="1257" t="s">
        <v>23</v>
      </c>
    </row>
    <row r="49" spans="1:10" x14ac:dyDescent="0.25">
      <c r="A49" s="1259" t="s">
        <v>110</v>
      </c>
      <c r="B49" s="1257" t="s">
        <v>23</v>
      </c>
      <c r="C49" s="1257" t="s">
        <v>23</v>
      </c>
      <c r="D49" s="1257" t="s">
        <v>23</v>
      </c>
      <c r="E49" s="1257" t="s">
        <v>23</v>
      </c>
      <c r="F49" s="1257" t="s">
        <v>23</v>
      </c>
      <c r="G49" s="1257" t="s">
        <v>23</v>
      </c>
      <c r="H49" s="1257" t="s">
        <v>23</v>
      </c>
      <c r="I49" s="1257" t="s">
        <v>23</v>
      </c>
      <c r="J49" s="1257" t="s">
        <v>23</v>
      </c>
    </row>
    <row r="50" spans="1:10" x14ac:dyDescent="0.25">
      <c r="A50" s="1259" t="s">
        <v>111</v>
      </c>
      <c r="B50" s="1257" t="s">
        <v>23</v>
      </c>
      <c r="C50" s="1257" t="s">
        <v>23</v>
      </c>
      <c r="D50" s="1257" t="s">
        <v>23</v>
      </c>
      <c r="E50" s="1257" t="s">
        <v>23</v>
      </c>
      <c r="F50" s="1257" t="s">
        <v>23</v>
      </c>
      <c r="G50" s="1257" t="s">
        <v>23</v>
      </c>
      <c r="H50" s="1257" t="s">
        <v>23</v>
      </c>
      <c r="I50" s="1257" t="s">
        <v>23</v>
      </c>
      <c r="J50" s="1257" t="s">
        <v>23</v>
      </c>
    </row>
    <row r="51" spans="1:10" x14ac:dyDescent="0.25">
      <c r="A51" s="1259" t="s">
        <v>112</v>
      </c>
      <c r="B51" s="1257" t="s">
        <v>23</v>
      </c>
      <c r="C51" s="1257" t="s">
        <v>23</v>
      </c>
      <c r="D51" s="1257" t="s">
        <v>23</v>
      </c>
      <c r="E51" s="1257" t="s">
        <v>23</v>
      </c>
      <c r="F51" s="1257" t="s">
        <v>23</v>
      </c>
      <c r="G51" s="1257" t="s">
        <v>23</v>
      </c>
      <c r="H51" s="1257" t="s">
        <v>23</v>
      </c>
      <c r="I51" s="1257" t="s">
        <v>23</v>
      </c>
      <c r="J51" s="1257" t="s">
        <v>23</v>
      </c>
    </row>
    <row r="52" spans="1:10" x14ac:dyDescent="0.25">
      <c r="A52" s="1256" t="s">
        <v>113</v>
      </c>
      <c r="B52" s="1254" t="s">
        <v>23</v>
      </c>
      <c r="C52" s="1254" t="s">
        <v>23</v>
      </c>
      <c r="D52" s="1254" t="s">
        <v>23</v>
      </c>
      <c r="E52" s="1254" t="s">
        <v>23</v>
      </c>
      <c r="F52" s="1254" t="s">
        <v>23</v>
      </c>
      <c r="G52" s="1254" t="s">
        <v>23</v>
      </c>
      <c r="H52" s="1254" t="s">
        <v>23</v>
      </c>
      <c r="I52" s="1254" t="s">
        <v>23</v>
      </c>
      <c r="J52" s="1254" t="s">
        <v>23</v>
      </c>
    </row>
    <row r="53" spans="1:10" x14ac:dyDescent="0.25">
      <c r="A53" s="1253"/>
      <c r="B53" s="1251"/>
      <c r="C53" s="1251"/>
      <c r="D53" s="1251"/>
      <c r="E53" s="1251"/>
      <c r="F53" s="1251"/>
      <c r="G53" s="1251"/>
      <c r="H53" s="1251"/>
      <c r="I53" s="1251"/>
      <c r="J53" s="1251"/>
    </row>
    <row r="54" spans="1:10" x14ac:dyDescent="0.25">
      <c r="A54" s="1256" t="s">
        <v>114</v>
      </c>
      <c r="B54" s="1254" t="s">
        <v>23</v>
      </c>
      <c r="C54" s="1254" t="s">
        <v>23</v>
      </c>
      <c r="D54" s="1254" t="s">
        <v>23</v>
      </c>
      <c r="E54" s="1254" t="s">
        <v>23</v>
      </c>
      <c r="F54" s="1254" t="s">
        <v>23</v>
      </c>
      <c r="G54" s="1254" t="s">
        <v>23</v>
      </c>
      <c r="H54" s="1254" t="s">
        <v>23</v>
      </c>
      <c r="I54" s="1254" t="s">
        <v>23</v>
      </c>
      <c r="J54" s="1254" t="s">
        <v>23</v>
      </c>
    </row>
    <row r="55" spans="1:10" x14ac:dyDescent="0.25">
      <c r="A55" s="1259"/>
      <c r="B55" s="1257"/>
      <c r="C55" s="1257"/>
      <c r="D55" s="1257"/>
      <c r="E55" s="1257"/>
      <c r="F55" s="1257"/>
      <c r="G55" s="1257"/>
      <c r="H55" s="1257"/>
      <c r="I55" s="1257"/>
      <c r="J55" s="1257"/>
    </row>
    <row r="56" spans="1:10" x14ac:dyDescent="0.25">
      <c r="A56" s="1259" t="s">
        <v>115</v>
      </c>
      <c r="B56" s="1257" t="s">
        <v>23</v>
      </c>
      <c r="C56" s="1257" t="s">
        <v>23</v>
      </c>
      <c r="D56" s="1257" t="s">
        <v>23</v>
      </c>
      <c r="E56" s="1257" t="s">
        <v>23</v>
      </c>
      <c r="F56" s="1257" t="s">
        <v>23</v>
      </c>
      <c r="G56" s="1257" t="s">
        <v>23</v>
      </c>
      <c r="H56" s="1257" t="s">
        <v>23</v>
      </c>
      <c r="I56" s="1257" t="s">
        <v>23</v>
      </c>
      <c r="J56" s="1257" t="s">
        <v>23</v>
      </c>
    </row>
    <row r="57" spans="1:10" x14ac:dyDescent="0.25">
      <c r="A57" s="1259" t="s">
        <v>116</v>
      </c>
      <c r="B57" s="1257" t="s">
        <v>23</v>
      </c>
      <c r="C57" s="1257" t="s">
        <v>23</v>
      </c>
      <c r="D57" s="1257" t="s">
        <v>23</v>
      </c>
      <c r="E57" s="1257" t="s">
        <v>23</v>
      </c>
      <c r="F57" s="1257" t="s">
        <v>23</v>
      </c>
      <c r="G57" s="1257" t="s">
        <v>23</v>
      </c>
      <c r="H57" s="1257" t="s">
        <v>23</v>
      </c>
      <c r="I57" s="1257" t="s">
        <v>23</v>
      </c>
      <c r="J57" s="1257" t="s">
        <v>23</v>
      </c>
    </row>
    <row r="58" spans="1:10" x14ac:dyDescent="0.25">
      <c r="A58" s="1259" t="s">
        <v>117</v>
      </c>
      <c r="B58" s="1257" t="s">
        <v>23</v>
      </c>
      <c r="C58" s="1257" t="s">
        <v>23</v>
      </c>
      <c r="D58" s="1257" t="s">
        <v>23</v>
      </c>
      <c r="E58" s="1257" t="s">
        <v>23</v>
      </c>
      <c r="F58" s="1257" t="s">
        <v>23</v>
      </c>
      <c r="G58" s="1257" t="s">
        <v>23</v>
      </c>
      <c r="H58" s="1257" t="s">
        <v>23</v>
      </c>
      <c r="I58" s="1257" t="s">
        <v>23</v>
      </c>
      <c r="J58" s="1257" t="s">
        <v>23</v>
      </c>
    </row>
    <row r="59" spans="1:10" x14ac:dyDescent="0.25">
      <c r="A59" s="1259" t="s">
        <v>118</v>
      </c>
      <c r="B59" s="1257" t="s">
        <v>23</v>
      </c>
      <c r="C59" s="1257" t="s">
        <v>23</v>
      </c>
      <c r="D59" s="1257" t="s">
        <v>23</v>
      </c>
      <c r="E59" s="1257" t="s">
        <v>23</v>
      </c>
      <c r="F59" s="1257" t="s">
        <v>23</v>
      </c>
      <c r="G59" s="1257" t="s">
        <v>23</v>
      </c>
      <c r="H59" s="1257" t="s">
        <v>23</v>
      </c>
      <c r="I59" s="1257" t="s">
        <v>23</v>
      </c>
      <c r="J59" s="1257" t="s">
        <v>23</v>
      </c>
    </row>
    <row r="60" spans="1:10" x14ac:dyDescent="0.25">
      <c r="A60" s="1259" t="s">
        <v>119</v>
      </c>
      <c r="B60" s="1257" t="s">
        <v>23</v>
      </c>
      <c r="C60" s="1257" t="s">
        <v>23</v>
      </c>
      <c r="D60" s="1257" t="s">
        <v>23</v>
      </c>
      <c r="E60" s="1257" t="s">
        <v>23</v>
      </c>
      <c r="F60" s="1257" t="s">
        <v>23</v>
      </c>
      <c r="G60" s="1257" t="s">
        <v>23</v>
      </c>
      <c r="H60" s="1257" t="s">
        <v>23</v>
      </c>
      <c r="I60" s="1257" t="s">
        <v>23</v>
      </c>
      <c r="J60" s="1257" t="s">
        <v>23</v>
      </c>
    </row>
    <row r="61" spans="1:10" x14ac:dyDescent="0.25">
      <c r="A61" s="1256" t="s">
        <v>176</v>
      </c>
      <c r="B61" s="1254" t="s">
        <v>23</v>
      </c>
      <c r="C61" s="1254" t="s">
        <v>23</v>
      </c>
      <c r="D61" s="1254" t="s">
        <v>23</v>
      </c>
      <c r="E61" s="1254" t="s">
        <v>23</v>
      </c>
      <c r="F61" s="1254" t="s">
        <v>23</v>
      </c>
      <c r="G61" s="1254" t="s">
        <v>23</v>
      </c>
      <c r="H61" s="1254" t="s">
        <v>23</v>
      </c>
      <c r="I61" s="1254" t="s">
        <v>23</v>
      </c>
      <c r="J61" s="1254" t="s">
        <v>23</v>
      </c>
    </row>
    <row r="62" spans="1:10" x14ac:dyDescent="0.25">
      <c r="A62" s="1259"/>
      <c r="B62" s="1257"/>
      <c r="C62" s="1257"/>
      <c r="D62" s="1257"/>
      <c r="E62" s="1257"/>
      <c r="F62" s="1257"/>
      <c r="G62" s="1257"/>
      <c r="H62" s="1257"/>
      <c r="I62" s="1257"/>
      <c r="J62" s="1257"/>
    </row>
    <row r="63" spans="1:10" x14ac:dyDescent="0.25">
      <c r="A63" s="1259" t="s">
        <v>121</v>
      </c>
      <c r="B63" s="1262">
        <v>312</v>
      </c>
      <c r="C63" s="1262" t="s">
        <v>23</v>
      </c>
      <c r="D63" s="1262">
        <v>5758</v>
      </c>
      <c r="E63" s="1262">
        <v>2384</v>
      </c>
      <c r="F63" s="1262" t="s">
        <v>23</v>
      </c>
      <c r="G63" s="1262">
        <v>34168</v>
      </c>
      <c r="H63" s="1262">
        <v>4258</v>
      </c>
      <c r="I63" s="1262" t="s">
        <v>23</v>
      </c>
      <c r="J63" s="1262">
        <v>84153</v>
      </c>
    </row>
    <row r="64" spans="1:10" x14ac:dyDescent="0.25">
      <c r="A64" s="1259" t="s">
        <v>122</v>
      </c>
      <c r="B64" s="1262">
        <v>63</v>
      </c>
      <c r="C64" s="1262" t="s">
        <v>23</v>
      </c>
      <c r="D64" s="1262">
        <v>1041</v>
      </c>
      <c r="E64" s="1262">
        <v>23282</v>
      </c>
      <c r="F64" s="1262" t="s">
        <v>23</v>
      </c>
      <c r="G64" s="1262">
        <v>369294</v>
      </c>
      <c r="H64" s="1262">
        <v>4076</v>
      </c>
      <c r="I64" s="1262" t="s">
        <v>23</v>
      </c>
      <c r="J64" s="1262">
        <v>72001</v>
      </c>
    </row>
    <row r="65" spans="1:10" x14ac:dyDescent="0.25">
      <c r="A65" s="1259" t="s">
        <v>123</v>
      </c>
      <c r="B65" s="1260">
        <v>6214</v>
      </c>
      <c r="C65" s="1260" t="s">
        <v>23</v>
      </c>
      <c r="D65" s="1260">
        <v>128408</v>
      </c>
      <c r="E65" s="1260">
        <v>20606</v>
      </c>
      <c r="F65" s="1260" t="s">
        <v>23</v>
      </c>
      <c r="G65" s="1260">
        <v>284171</v>
      </c>
      <c r="H65" s="1260">
        <v>11873</v>
      </c>
      <c r="I65" s="1260" t="s">
        <v>23</v>
      </c>
      <c r="J65" s="1260">
        <v>226248</v>
      </c>
    </row>
    <row r="66" spans="1:10" x14ac:dyDescent="0.25">
      <c r="A66" s="1256" t="s">
        <v>124</v>
      </c>
      <c r="B66" s="1254">
        <v>6589</v>
      </c>
      <c r="C66" s="1254" t="s">
        <v>23</v>
      </c>
      <c r="D66" s="1254">
        <v>135207</v>
      </c>
      <c r="E66" s="1254">
        <v>46272</v>
      </c>
      <c r="F66" s="1254" t="s">
        <v>23</v>
      </c>
      <c r="G66" s="1254">
        <v>687633</v>
      </c>
      <c r="H66" s="1254">
        <v>20207</v>
      </c>
      <c r="I66" s="1254" t="s">
        <v>23</v>
      </c>
      <c r="J66" s="1254">
        <v>382402</v>
      </c>
    </row>
    <row r="67" spans="1:10" x14ac:dyDescent="0.25">
      <c r="A67" s="1253"/>
      <c r="B67" s="1251"/>
      <c r="C67" s="1251"/>
      <c r="D67" s="1251"/>
      <c r="E67" s="1251"/>
      <c r="F67" s="1251"/>
      <c r="G67" s="1251"/>
      <c r="H67" s="1251"/>
      <c r="I67" s="1251"/>
      <c r="J67" s="1251"/>
    </row>
    <row r="68" spans="1:10" x14ac:dyDescent="0.25">
      <c r="A68" s="1256" t="s">
        <v>125</v>
      </c>
      <c r="B68" s="1254">
        <v>127</v>
      </c>
      <c r="C68" s="1254" t="s">
        <v>23</v>
      </c>
      <c r="D68" s="1254">
        <v>1637</v>
      </c>
      <c r="E68" s="1254">
        <v>3091</v>
      </c>
      <c r="F68" s="1254" t="s">
        <v>23</v>
      </c>
      <c r="G68" s="1254">
        <v>64427</v>
      </c>
      <c r="H68" s="1254">
        <v>2425</v>
      </c>
      <c r="I68" s="1254" t="s">
        <v>23</v>
      </c>
      <c r="J68" s="1254">
        <v>52763</v>
      </c>
    </row>
    <row r="69" spans="1:10" x14ac:dyDescent="0.25">
      <c r="A69" s="1259"/>
      <c r="B69" s="1257"/>
      <c r="C69" s="1257"/>
      <c r="D69" s="1257"/>
      <c r="E69" s="1257"/>
      <c r="F69" s="1257"/>
      <c r="G69" s="1257"/>
      <c r="H69" s="1257"/>
      <c r="I69" s="1257"/>
      <c r="J69" s="1257"/>
    </row>
    <row r="70" spans="1:10" x14ac:dyDescent="0.25">
      <c r="A70" s="1259" t="s">
        <v>126</v>
      </c>
      <c r="B70" s="1260" t="s">
        <v>23</v>
      </c>
      <c r="C70" s="1260" t="s">
        <v>23</v>
      </c>
      <c r="D70" s="1260" t="s">
        <v>23</v>
      </c>
      <c r="E70" s="1260">
        <v>7</v>
      </c>
      <c r="F70" s="1260" t="s">
        <v>23</v>
      </c>
      <c r="G70" s="1260">
        <v>18</v>
      </c>
      <c r="H70" s="1260" t="s">
        <v>23</v>
      </c>
      <c r="I70" s="1260" t="s">
        <v>23</v>
      </c>
      <c r="J70" s="1260" t="s">
        <v>23</v>
      </c>
    </row>
    <row r="71" spans="1:10" x14ac:dyDescent="0.25">
      <c r="A71" s="1259" t="s">
        <v>127</v>
      </c>
      <c r="B71" s="1260" t="s">
        <v>23</v>
      </c>
      <c r="C71" s="1260" t="s">
        <v>23</v>
      </c>
      <c r="D71" s="1260" t="s">
        <v>23</v>
      </c>
      <c r="E71" s="1260" t="s">
        <v>23</v>
      </c>
      <c r="F71" s="1260" t="s">
        <v>23</v>
      </c>
      <c r="G71" s="1260" t="s">
        <v>23</v>
      </c>
      <c r="H71" s="1260" t="s">
        <v>23</v>
      </c>
      <c r="I71" s="1260" t="s">
        <v>23</v>
      </c>
      <c r="J71" s="1260" t="s">
        <v>23</v>
      </c>
    </row>
    <row r="72" spans="1:10" x14ac:dyDescent="0.25">
      <c r="A72" s="1256" t="s">
        <v>128</v>
      </c>
      <c r="B72" s="1254" t="s">
        <v>23</v>
      </c>
      <c r="C72" s="1254" t="s">
        <v>23</v>
      </c>
      <c r="D72" s="1254" t="s">
        <v>23</v>
      </c>
      <c r="E72" s="1254">
        <v>7</v>
      </c>
      <c r="F72" s="1254" t="s">
        <v>23</v>
      </c>
      <c r="G72" s="1254">
        <v>18</v>
      </c>
      <c r="H72" s="1254" t="s">
        <v>23</v>
      </c>
      <c r="I72" s="1254" t="s">
        <v>23</v>
      </c>
      <c r="J72" s="1254" t="s">
        <v>23</v>
      </c>
    </row>
    <row r="73" spans="1:10" x14ac:dyDescent="0.25">
      <c r="A73" s="1259"/>
      <c r="B73" s="1257"/>
      <c r="C73" s="1257"/>
      <c r="D73" s="1257"/>
      <c r="E73" s="1257"/>
      <c r="F73" s="1257"/>
      <c r="G73" s="1257"/>
      <c r="H73" s="1257"/>
      <c r="I73" s="1257"/>
      <c r="J73" s="1257"/>
    </row>
    <row r="74" spans="1:10" x14ac:dyDescent="0.25">
      <c r="A74" s="1259" t="s">
        <v>129</v>
      </c>
      <c r="B74" s="1260">
        <v>51</v>
      </c>
      <c r="C74" s="1260" t="s">
        <v>23</v>
      </c>
      <c r="D74" s="1260">
        <v>1138</v>
      </c>
      <c r="E74" s="1260">
        <v>1642</v>
      </c>
      <c r="F74" s="1260" t="s">
        <v>23</v>
      </c>
      <c r="G74" s="1260">
        <v>33661</v>
      </c>
      <c r="H74" s="1260">
        <v>900</v>
      </c>
      <c r="I74" s="1260" t="s">
        <v>23</v>
      </c>
      <c r="J74" s="1260">
        <v>26797</v>
      </c>
    </row>
    <row r="75" spans="1:10" x14ac:dyDescent="0.25">
      <c r="A75" s="1259" t="s">
        <v>130</v>
      </c>
      <c r="B75" s="1260">
        <v>130</v>
      </c>
      <c r="C75" s="1260" t="s">
        <v>23</v>
      </c>
      <c r="D75" s="1260">
        <v>1714</v>
      </c>
      <c r="E75" s="1260">
        <v>213</v>
      </c>
      <c r="F75" s="1260" t="s">
        <v>23</v>
      </c>
      <c r="G75" s="1260">
        <v>899</v>
      </c>
      <c r="H75" s="1260">
        <v>223</v>
      </c>
      <c r="I75" s="1260" t="s">
        <v>23</v>
      </c>
      <c r="J75" s="1260">
        <v>3923</v>
      </c>
    </row>
    <row r="76" spans="1:10" x14ac:dyDescent="0.25">
      <c r="A76" s="1259" t="s">
        <v>131</v>
      </c>
      <c r="B76" s="1257" t="s">
        <v>23</v>
      </c>
      <c r="C76" s="1257" t="s">
        <v>23</v>
      </c>
      <c r="D76" s="1257" t="s">
        <v>23</v>
      </c>
      <c r="E76" s="1257">
        <v>21</v>
      </c>
      <c r="F76" s="1257" t="s">
        <v>23</v>
      </c>
      <c r="G76" s="1257">
        <v>1017</v>
      </c>
      <c r="H76" s="1257">
        <v>180</v>
      </c>
      <c r="I76" s="1257" t="s">
        <v>23</v>
      </c>
      <c r="J76" s="1257">
        <v>8755</v>
      </c>
    </row>
    <row r="77" spans="1:10" x14ac:dyDescent="0.25">
      <c r="A77" s="1259" t="s">
        <v>132</v>
      </c>
      <c r="B77" s="1260" t="s">
        <v>23</v>
      </c>
      <c r="C77" s="1260" t="s">
        <v>23</v>
      </c>
      <c r="D77" s="1260" t="s">
        <v>23</v>
      </c>
      <c r="E77" s="1260">
        <v>17</v>
      </c>
      <c r="F77" s="1260" t="s">
        <v>23</v>
      </c>
      <c r="G77" s="1260">
        <v>456</v>
      </c>
      <c r="H77" s="1260">
        <v>3</v>
      </c>
      <c r="I77" s="1260">
        <v>25</v>
      </c>
      <c r="J77" s="1260">
        <v>92</v>
      </c>
    </row>
    <row r="78" spans="1:10" x14ac:dyDescent="0.25">
      <c r="A78" s="1259" t="s">
        <v>133</v>
      </c>
      <c r="B78" s="1257">
        <v>318</v>
      </c>
      <c r="C78" s="1257" t="s">
        <v>23</v>
      </c>
      <c r="D78" s="1257">
        <v>4138</v>
      </c>
      <c r="E78" s="1257">
        <v>5420</v>
      </c>
      <c r="F78" s="1257" t="s">
        <v>23</v>
      </c>
      <c r="G78" s="1257">
        <v>73350</v>
      </c>
      <c r="H78" s="1257">
        <v>5951</v>
      </c>
      <c r="I78" s="1257" t="s">
        <v>23</v>
      </c>
      <c r="J78" s="1257">
        <v>209484</v>
      </c>
    </row>
    <row r="79" spans="1:10" x14ac:dyDescent="0.25">
      <c r="A79" s="1259" t="s">
        <v>134</v>
      </c>
      <c r="B79" s="1257" t="s">
        <v>23</v>
      </c>
      <c r="C79" s="1257" t="s">
        <v>23</v>
      </c>
      <c r="D79" s="1257" t="s">
        <v>23</v>
      </c>
      <c r="E79" s="1257" t="s">
        <v>23</v>
      </c>
      <c r="F79" s="1257" t="s">
        <v>23</v>
      </c>
      <c r="G79" s="1257" t="s">
        <v>23</v>
      </c>
      <c r="H79" s="1257" t="s">
        <v>23</v>
      </c>
      <c r="I79" s="1257" t="s">
        <v>23</v>
      </c>
      <c r="J79" s="1257" t="s">
        <v>23</v>
      </c>
    </row>
    <row r="80" spans="1:10" x14ac:dyDescent="0.25">
      <c r="A80" s="1259" t="s">
        <v>135</v>
      </c>
      <c r="B80" s="1260">
        <v>56</v>
      </c>
      <c r="C80" s="1260" t="s">
        <v>23</v>
      </c>
      <c r="D80" s="1260">
        <v>690</v>
      </c>
      <c r="E80" s="1260">
        <v>1671</v>
      </c>
      <c r="F80" s="1260" t="s">
        <v>23</v>
      </c>
      <c r="G80" s="1260">
        <v>20430</v>
      </c>
      <c r="H80" s="1260">
        <v>130</v>
      </c>
      <c r="I80" s="1260" t="s">
        <v>23</v>
      </c>
      <c r="J80" s="1260">
        <v>1408</v>
      </c>
    </row>
    <row r="81" spans="1:10" x14ac:dyDescent="0.25">
      <c r="A81" s="1259" t="s">
        <v>136</v>
      </c>
      <c r="B81" s="1260">
        <v>12</v>
      </c>
      <c r="C81" s="1260" t="s">
        <v>23</v>
      </c>
      <c r="D81" s="1260">
        <v>277</v>
      </c>
      <c r="E81" s="1260">
        <v>284</v>
      </c>
      <c r="F81" s="1260" t="s">
        <v>23</v>
      </c>
      <c r="G81" s="1260">
        <v>9035</v>
      </c>
      <c r="H81" s="1260">
        <v>2749</v>
      </c>
      <c r="I81" s="1260" t="s">
        <v>23</v>
      </c>
      <c r="J81" s="1260">
        <v>67857</v>
      </c>
    </row>
    <row r="82" spans="1:10" x14ac:dyDescent="0.25">
      <c r="A82" s="1256" t="s">
        <v>137</v>
      </c>
      <c r="B82" s="1254">
        <v>567</v>
      </c>
      <c r="C82" s="1254" t="s">
        <v>23</v>
      </c>
      <c r="D82" s="1254">
        <v>7957</v>
      </c>
      <c r="E82" s="1254">
        <v>9268</v>
      </c>
      <c r="F82" s="1254" t="s">
        <v>23</v>
      </c>
      <c r="G82" s="1254">
        <v>138848</v>
      </c>
      <c r="H82" s="1254">
        <v>10136</v>
      </c>
      <c r="I82" s="1254">
        <v>25</v>
      </c>
      <c r="J82" s="1254">
        <v>318316</v>
      </c>
    </row>
    <row r="83" spans="1:10" x14ac:dyDescent="0.25">
      <c r="A83" s="1259"/>
      <c r="B83" s="1257"/>
      <c r="C83" s="1257"/>
      <c r="D83" s="1257"/>
      <c r="E83" s="1257"/>
      <c r="F83" s="1257"/>
      <c r="G83" s="1257"/>
      <c r="H83" s="1257"/>
      <c r="I83" s="1257"/>
      <c r="J83" s="1257"/>
    </row>
    <row r="84" spans="1:10" x14ac:dyDescent="0.25">
      <c r="A84" s="1259" t="s">
        <v>138</v>
      </c>
      <c r="B84" s="1257">
        <v>19</v>
      </c>
      <c r="C84" s="1257">
        <v>1972</v>
      </c>
      <c r="D84" s="1257">
        <v>272</v>
      </c>
      <c r="E84" s="1257">
        <v>17</v>
      </c>
      <c r="F84" s="1257">
        <v>1682</v>
      </c>
      <c r="G84" s="1257">
        <v>239</v>
      </c>
      <c r="H84" s="1257">
        <v>22</v>
      </c>
      <c r="I84" s="1257">
        <v>2456</v>
      </c>
      <c r="J84" s="1257">
        <v>314</v>
      </c>
    </row>
    <row r="85" spans="1:10" x14ac:dyDescent="0.25">
      <c r="A85" s="1259" t="s">
        <v>139</v>
      </c>
      <c r="B85" s="1257">
        <v>19</v>
      </c>
      <c r="C85" s="1257">
        <v>3866</v>
      </c>
      <c r="D85" s="1257">
        <v>240</v>
      </c>
      <c r="E85" s="1257">
        <v>7</v>
      </c>
      <c r="F85" s="1257">
        <v>2044</v>
      </c>
      <c r="G85" s="1257">
        <v>94</v>
      </c>
      <c r="H85" s="1257">
        <v>13</v>
      </c>
      <c r="I85" s="1257">
        <v>3925</v>
      </c>
      <c r="J85" s="1257">
        <v>161</v>
      </c>
    </row>
    <row r="86" spans="1:10" x14ac:dyDescent="0.25">
      <c r="A86" s="1256" t="s">
        <v>140</v>
      </c>
      <c r="B86" s="1254">
        <v>38</v>
      </c>
      <c r="C86" s="1254">
        <v>5838</v>
      </c>
      <c r="D86" s="1254">
        <v>512</v>
      </c>
      <c r="E86" s="1254">
        <v>24</v>
      </c>
      <c r="F86" s="1254">
        <v>3726</v>
      </c>
      <c r="G86" s="1254">
        <v>333</v>
      </c>
      <c r="H86" s="1254">
        <v>35</v>
      </c>
      <c r="I86" s="1254">
        <v>6381</v>
      </c>
      <c r="J86" s="1254">
        <v>475</v>
      </c>
    </row>
    <row r="87" spans="1:10" x14ac:dyDescent="0.25">
      <c r="A87" s="1253"/>
      <c r="B87" s="1251"/>
      <c r="C87" s="1251"/>
      <c r="D87" s="1251"/>
      <c r="E87" s="1251"/>
      <c r="F87" s="1251"/>
      <c r="G87" s="1251"/>
      <c r="H87" s="1251"/>
      <c r="I87" s="1251"/>
      <c r="J87" s="1251"/>
    </row>
    <row r="88" spans="1:10" ht="13.8" thickBot="1" x14ac:dyDescent="0.3">
      <c r="A88" s="1250" t="s">
        <v>141</v>
      </c>
      <c r="B88" s="1248">
        <v>7517</v>
      </c>
      <c r="C88" s="1248">
        <v>5838</v>
      </c>
      <c r="D88" s="1248">
        <v>148382</v>
      </c>
      <c r="E88" s="1248">
        <v>65076</v>
      </c>
      <c r="F88" s="1248">
        <v>3726</v>
      </c>
      <c r="G88" s="1248">
        <v>989049</v>
      </c>
      <c r="H88" s="1248">
        <v>32990</v>
      </c>
      <c r="I88" s="1248">
        <v>18286</v>
      </c>
      <c r="J88" s="1248">
        <v>756520</v>
      </c>
    </row>
    <row r="89" spans="1:10" ht="13.8" thickTop="1" x14ac:dyDescent="0.25"/>
  </sheetData>
  <mergeCells count="11">
    <mergeCell ref="J7:J10"/>
    <mergeCell ref="C7:C10"/>
    <mergeCell ref="D7:D10"/>
    <mergeCell ref="F7:F10"/>
    <mergeCell ref="G7:G10"/>
    <mergeCell ref="I7:I10"/>
    <mergeCell ref="A1:J1"/>
    <mergeCell ref="B5:D6"/>
    <mergeCell ref="E5:G6"/>
    <mergeCell ref="H5:J6"/>
    <mergeCell ref="A3:J3"/>
  </mergeCells>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pageSetUpPr fitToPage="1"/>
  </sheetPr>
  <dimension ref="A1:H86"/>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18.5546875" style="1205" customWidth="1"/>
    <col min="2" max="8" width="20.44140625" style="1205" customWidth="1"/>
    <col min="9" max="16384" width="11.44140625" style="1205"/>
  </cols>
  <sheetData>
    <row r="1" spans="1:8" s="1124" customFormat="1" ht="17.399999999999999" x14ac:dyDescent="0.3">
      <c r="A1" s="2212" t="s">
        <v>0</v>
      </c>
      <c r="B1" s="2212"/>
      <c r="C1" s="2212"/>
      <c r="D1" s="2212"/>
      <c r="E1" s="2212"/>
      <c r="F1" s="2212"/>
      <c r="G1" s="2212"/>
      <c r="H1" s="2212"/>
    </row>
    <row r="3" spans="1:8" s="1120" customFormat="1" ht="15" customHeight="1" x14ac:dyDescent="0.25">
      <c r="A3" s="2211" t="s">
        <v>944</v>
      </c>
      <c r="B3" s="2211"/>
      <c r="C3" s="2211"/>
      <c r="D3" s="2211"/>
      <c r="E3" s="2211"/>
      <c r="F3" s="2211"/>
      <c r="G3" s="2211"/>
      <c r="H3" s="2211"/>
    </row>
    <row r="4" spans="1:8" s="1120" customFormat="1" ht="15" customHeight="1" x14ac:dyDescent="0.25">
      <c r="A4" s="2211" t="s">
        <v>943</v>
      </c>
      <c r="B4" s="2211"/>
      <c r="C4" s="2211"/>
      <c r="D4" s="2211"/>
      <c r="E4" s="2211"/>
      <c r="F4" s="2211"/>
      <c r="G4" s="2211"/>
      <c r="H4" s="2211"/>
    </row>
    <row r="5" spans="1:8" s="1120" customFormat="1" ht="13.5" customHeight="1" thickBot="1" x14ac:dyDescent="0.3">
      <c r="A5" s="1122"/>
      <c r="B5" s="1121"/>
      <c r="C5" s="1121"/>
      <c r="D5" s="1121"/>
      <c r="E5" s="1121"/>
      <c r="F5" s="1121"/>
      <c r="G5" s="1121"/>
      <c r="H5" s="1121"/>
    </row>
    <row r="6" spans="1:8" s="1213" customFormat="1" ht="18" customHeight="1" x14ac:dyDescent="0.25">
      <c r="A6" s="2248" t="s">
        <v>2</v>
      </c>
      <c r="B6" s="1224" t="s">
        <v>898</v>
      </c>
      <c r="C6" s="1223"/>
      <c r="D6" s="2251" t="s">
        <v>904</v>
      </c>
      <c r="E6" s="1064" t="s">
        <v>10</v>
      </c>
      <c r="F6" s="2279" t="s">
        <v>931</v>
      </c>
      <c r="G6" s="1280" t="s">
        <v>142</v>
      </c>
      <c r="H6" s="2274" t="s">
        <v>522</v>
      </c>
    </row>
    <row r="7" spans="1:8" s="1213" customFormat="1" ht="18" customHeight="1" x14ac:dyDescent="0.25">
      <c r="A7" s="2249"/>
      <c r="B7" s="1219" t="s">
        <v>903</v>
      </c>
      <c r="C7" s="1218"/>
      <c r="D7" s="2205"/>
      <c r="E7" s="1186" t="s">
        <v>902</v>
      </c>
      <c r="F7" s="2204"/>
      <c r="G7" s="1116" t="s">
        <v>143</v>
      </c>
      <c r="H7" s="2275"/>
    </row>
    <row r="8" spans="1:8" s="1213" customFormat="1" ht="18" customHeight="1" x14ac:dyDescent="0.25">
      <c r="A8" s="2249"/>
      <c r="B8" s="1058" t="s">
        <v>19</v>
      </c>
      <c r="C8" s="1058" t="s">
        <v>878</v>
      </c>
      <c r="D8" s="2205"/>
      <c r="E8" s="1186" t="s">
        <v>901</v>
      </c>
      <c r="F8" s="2204"/>
      <c r="G8" s="1116" t="s">
        <v>146</v>
      </c>
      <c r="H8" s="2275"/>
    </row>
    <row r="9" spans="1:8" s="1213" customFormat="1" ht="18" customHeight="1" thickBot="1" x14ac:dyDescent="0.3">
      <c r="A9" s="2250"/>
      <c r="B9" s="1215" t="s">
        <v>6</v>
      </c>
      <c r="C9" s="1215" t="s">
        <v>6</v>
      </c>
      <c r="D9" s="2242"/>
      <c r="E9" s="1183" t="s">
        <v>145</v>
      </c>
      <c r="F9" s="2280"/>
      <c r="G9" s="1215" t="s">
        <v>147</v>
      </c>
      <c r="H9" s="2276"/>
    </row>
    <row r="10" spans="1:8" x14ac:dyDescent="0.25">
      <c r="A10" s="1112">
        <v>2009</v>
      </c>
      <c r="B10" s="1284">
        <v>39.371000000000002</v>
      </c>
      <c r="C10" s="1284">
        <v>37.6</v>
      </c>
      <c r="D10" s="1282">
        <v>173.727</v>
      </c>
      <c r="E10" s="1282">
        <v>148.45212765957444</v>
      </c>
      <c r="F10" s="1211">
        <v>558.17999999999995</v>
      </c>
      <c r="G10" s="1287">
        <v>19.87</v>
      </c>
      <c r="H10" s="1125">
        <v>110910.36599999999</v>
      </c>
    </row>
    <row r="11" spans="1:8" x14ac:dyDescent="0.25">
      <c r="A11" s="1112">
        <v>2010</v>
      </c>
      <c r="B11" s="1284">
        <v>40.801000000000002</v>
      </c>
      <c r="C11" s="1284">
        <v>38.692999999999998</v>
      </c>
      <c r="D11" s="1282">
        <v>172.875</v>
      </c>
      <c r="E11" s="1282">
        <v>185.53898637996537</v>
      </c>
      <c r="F11" s="1211">
        <v>717.90599999999995</v>
      </c>
      <c r="G11" s="1287">
        <v>29.9</v>
      </c>
      <c r="H11" s="1125">
        <v>214653.89399999997</v>
      </c>
    </row>
    <row r="12" spans="1:8" x14ac:dyDescent="0.25">
      <c r="A12" s="1111">
        <v>2011</v>
      </c>
      <c r="B12" s="1284">
        <v>39.570999999999998</v>
      </c>
      <c r="C12" s="1284">
        <v>37.325000000000003</v>
      </c>
      <c r="D12" s="1282">
        <v>169.255</v>
      </c>
      <c r="E12" s="1282">
        <v>197.23991962491624</v>
      </c>
      <c r="F12" s="1211">
        <v>736.19799999999998</v>
      </c>
      <c r="G12" s="1287">
        <v>16.440000000000001</v>
      </c>
      <c r="H12" s="1125">
        <v>121030.9512</v>
      </c>
    </row>
    <row r="13" spans="1:8" x14ac:dyDescent="0.25">
      <c r="A13" s="1111">
        <v>2012</v>
      </c>
      <c r="B13" s="1284">
        <v>39.463000000000001</v>
      </c>
      <c r="C13" s="1284">
        <v>37.088999999999999</v>
      </c>
      <c r="D13" s="1282">
        <v>162.226</v>
      </c>
      <c r="E13" s="1282">
        <v>184.3144867750546</v>
      </c>
      <c r="F13" s="1211">
        <v>683.60400000000004</v>
      </c>
      <c r="G13" s="1287">
        <v>23.36</v>
      </c>
      <c r="H13" s="1125">
        <v>159689.89440000002</v>
      </c>
    </row>
    <row r="14" spans="1:8" x14ac:dyDescent="0.25">
      <c r="A14" s="1111">
        <v>2013</v>
      </c>
      <c r="B14" s="1284">
        <v>38.319000000000003</v>
      </c>
      <c r="C14" s="1284">
        <v>36.860999999999997</v>
      </c>
      <c r="D14" s="1282">
        <v>157.45099999999999</v>
      </c>
      <c r="E14" s="1282">
        <v>222.04742139388514</v>
      </c>
      <c r="F14" s="1211">
        <v>818.48900000000003</v>
      </c>
      <c r="G14" s="1287">
        <v>33.049999999999997</v>
      </c>
      <c r="H14" s="1125">
        <v>270510.61449999997</v>
      </c>
    </row>
    <row r="15" spans="1:8" x14ac:dyDescent="0.25">
      <c r="A15" s="1111">
        <v>2014</v>
      </c>
      <c r="B15" s="1284">
        <v>37.497999999999998</v>
      </c>
      <c r="C15" s="1284">
        <v>36.106000000000002</v>
      </c>
      <c r="D15" s="1282">
        <v>147.214</v>
      </c>
      <c r="E15" s="1282">
        <v>301.60194981443522</v>
      </c>
      <c r="F15" s="1211">
        <v>1088.9639999999999</v>
      </c>
      <c r="G15" s="1287">
        <v>34.340000000000003</v>
      </c>
      <c r="H15" s="1125">
        <v>373950.23760000005</v>
      </c>
    </row>
    <row r="16" spans="1:8" x14ac:dyDescent="0.25">
      <c r="A16" s="1111">
        <v>2015</v>
      </c>
      <c r="B16" s="1284">
        <v>36.363</v>
      </c>
      <c r="C16" s="1284">
        <v>35.951999999999998</v>
      </c>
      <c r="D16" s="1282">
        <v>147.714</v>
      </c>
      <c r="E16" s="1282">
        <v>215.71706720071208</v>
      </c>
      <c r="F16" s="1211">
        <v>775.54600000000005</v>
      </c>
      <c r="G16" s="1287">
        <v>53.09</v>
      </c>
      <c r="H16" s="1125">
        <v>411737</v>
      </c>
    </row>
    <row r="17" spans="1:8" x14ac:dyDescent="0.25">
      <c r="A17" s="1111">
        <v>2016</v>
      </c>
      <c r="B17" s="1284">
        <v>41.009</v>
      </c>
      <c r="C17" s="1284">
        <v>36.945</v>
      </c>
      <c r="D17" s="1282">
        <v>148.17599999999999</v>
      </c>
      <c r="E17" s="1282">
        <v>258.35133306266073</v>
      </c>
      <c r="F17" s="1211">
        <v>954.47900000000004</v>
      </c>
      <c r="G17" s="1287">
        <v>65.62</v>
      </c>
      <c r="H17" s="1125">
        <v>626329</v>
      </c>
    </row>
    <row r="18" spans="1:8" x14ac:dyDescent="0.25">
      <c r="A18" s="1111">
        <v>2017</v>
      </c>
      <c r="B18" s="1284">
        <v>42.506999999999998</v>
      </c>
      <c r="C18" s="1284">
        <v>37.829000000000001</v>
      </c>
      <c r="D18" s="1282">
        <v>148.47999999999999</v>
      </c>
      <c r="E18" s="1282">
        <v>244.04345872214438</v>
      </c>
      <c r="F18" s="1211">
        <v>923.19200000000001</v>
      </c>
      <c r="G18" s="1287">
        <v>45.05</v>
      </c>
      <c r="H18" s="1125">
        <v>415897.99599999998</v>
      </c>
    </row>
    <row r="19" spans="1:8" x14ac:dyDescent="0.25">
      <c r="A19" s="1111">
        <v>2018</v>
      </c>
      <c r="B19" s="1284">
        <v>45.832000000000001</v>
      </c>
      <c r="C19" s="1284">
        <v>39.637999999999998</v>
      </c>
      <c r="D19" s="1282">
        <v>147.69800000000001</v>
      </c>
      <c r="E19" s="1282">
        <v>284.4515364044604</v>
      </c>
      <c r="F19" s="1211">
        <v>1127.509</v>
      </c>
      <c r="G19" s="1286">
        <v>50.45</v>
      </c>
      <c r="H19" s="1285">
        <v>568828.29050000012</v>
      </c>
    </row>
    <row r="20" spans="1:8" ht="13.8" thickBot="1" x14ac:dyDescent="0.3">
      <c r="A20" s="1108">
        <v>2019</v>
      </c>
      <c r="B20" s="1284">
        <v>46.683999999999997</v>
      </c>
      <c r="C20" s="1284">
        <v>40.959000000000003</v>
      </c>
      <c r="D20" s="1283">
        <v>147.672</v>
      </c>
      <c r="E20" s="1282">
        <v>229.11203886813638</v>
      </c>
      <c r="F20" s="1211">
        <v>938.42</v>
      </c>
      <c r="G20" s="1940">
        <v>34.909999999999997</v>
      </c>
      <c r="H20" s="1941">
        <v>327602.42199999996</v>
      </c>
    </row>
    <row r="21" spans="1:8" x14ac:dyDescent="0.25">
      <c r="A21" s="1036" t="s">
        <v>900</v>
      </c>
      <c r="B21" s="1036"/>
      <c r="C21" s="1036"/>
      <c r="D21" s="1036"/>
      <c r="E21" s="1036"/>
      <c r="F21" s="1036"/>
      <c r="G21" s="1036"/>
      <c r="H21" s="1036"/>
    </row>
    <row r="22" spans="1:8" x14ac:dyDescent="0.25">
      <c r="A22" s="1035" t="s">
        <v>942</v>
      </c>
      <c r="B22" s="1035"/>
      <c r="C22" s="1035"/>
      <c r="D22" s="1035"/>
      <c r="E22" s="1035"/>
      <c r="F22" s="1035"/>
      <c r="G22" s="1035"/>
      <c r="H22" s="1035"/>
    </row>
    <row r="34" spans="8:8" x14ac:dyDescent="0.25">
      <c r="H34" s="1269"/>
    </row>
    <row r="86" spans="5:5" x14ac:dyDescent="0.25">
      <c r="E86" s="1269"/>
    </row>
  </sheetData>
  <mergeCells count="7">
    <mergeCell ref="A1:H1"/>
    <mergeCell ref="A3:H3"/>
    <mergeCell ref="A6:A9"/>
    <mergeCell ref="D6:D9"/>
    <mergeCell ref="F6:F9"/>
    <mergeCell ref="H6:H9"/>
    <mergeCell ref="A4:H4"/>
  </mergeCells>
  <printOptions horizontalCentered="1" gridLinesSet="0"/>
  <pageMargins left="0.75" right="0.51181102362204722" top="0.59055118110236227" bottom="1" header="0" footer="0"/>
  <pageSetup paperSize="9" scale="52" orientation="portrait" r:id="rId1"/>
  <headerFooter alignWithMargins="0"/>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pageSetUpPr fitToPage="1"/>
  </sheetPr>
  <dimension ref="A1:I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 style="1035" customWidth="1"/>
    <col min="2" max="9" width="18.6640625" style="1035" customWidth="1"/>
    <col min="10" max="16384" width="11.44140625" style="1035"/>
  </cols>
  <sheetData>
    <row r="1" spans="1:9" s="1072" customFormat="1" ht="17.399999999999999" x14ac:dyDescent="0.3">
      <c r="A1" s="2201" t="s">
        <v>0</v>
      </c>
      <c r="B1" s="2201"/>
      <c r="C1" s="2201"/>
      <c r="D1" s="2201"/>
      <c r="E1" s="2201"/>
      <c r="F1" s="2201"/>
      <c r="G1" s="2201"/>
      <c r="H1" s="2201"/>
      <c r="I1" s="2201"/>
    </row>
    <row r="2" spans="1:9" x14ac:dyDescent="0.25">
      <c r="A2" s="2240"/>
      <c r="B2" s="2240"/>
      <c r="C2" s="2240"/>
      <c r="D2" s="2240"/>
      <c r="E2" s="2240"/>
      <c r="F2" s="2240"/>
      <c r="G2" s="2240"/>
    </row>
    <row r="3" spans="1:9" s="1069" customFormat="1" ht="15" customHeight="1" x14ac:dyDescent="0.25">
      <c r="A3" s="2211" t="s">
        <v>946</v>
      </c>
      <c r="B3" s="2211"/>
      <c r="C3" s="2211"/>
      <c r="D3" s="2211"/>
      <c r="E3" s="2211"/>
      <c r="F3" s="2211"/>
      <c r="G3" s="2211"/>
      <c r="H3" s="2211"/>
      <c r="I3" s="2211"/>
    </row>
    <row r="4" spans="1:9" s="1069" customFormat="1" ht="15" customHeight="1" x14ac:dyDescent="0.25">
      <c r="A4" s="2211" t="s">
        <v>945</v>
      </c>
      <c r="B4" s="2211"/>
      <c r="C4" s="2211"/>
      <c r="D4" s="2211"/>
      <c r="E4" s="2211"/>
      <c r="F4" s="2211"/>
      <c r="G4" s="2211"/>
      <c r="H4" s="2211"/>
      <c r="I4" s="2211"/>
    </row>
    <row r="5" spans="1:9" s="1069" customFormat="1" ht="14.25" customHeight="1" thickBot="1" x14ac:dyDescent="0.3">
      <c r="A5" s="2241"/>
      <c r="B5" s="2241"/>
      <c r="C5" s="2241"/>
      <c r="D5" s="2241"/>
      <c r="E5" s="2241"/>
      <c r="F5" s="2241"/>
      <c r="G5" s="2241"/>
    </row>
    <row r="6" spans="1:9" ht="19.5" customHeight="1" x14ac:dyDescent="0.25">
      <c r="A6" s="1068"/>
      <c r="B6" s="2278" t="s">
        <v>885</v>
      </c>
      <c r="C6" s="2278"/>
      <c r="D6" s="1188" t="s">
        <v>897</v>
      </c>
      <c r="E6" s="2278" t="s">
        <v>10</v>
      </c>
      <c r="F6" s="2278"/>
      <c r="G6" s="2282" t="s">
        <v>11</v>
      </c>
      <c r="H6" s="2282"/>
      <c r="I6" s="2243"/>
    </row>
    <row r="7" spans="1:9" ht="21" customHeight="1" x14ac:dyDescent="0.25">
      <c r="A7" s="1187" t="s">
        <v>169</v>
      </c>
      <c r="B7" s="2233" t="s">
        <v>910</v>
      </c>
      <c r="C7" s="2233"/>
      <c r="D7" s="1186" t="s">
        <v>881</v>
      </c>
      <c r="E7" s="1058" t="s">
        <v>909</v>
      </c>
      <c r="F7" s="1058" t="s">
        <v>908</v>
      </c>
      <c r="G7" s="2203" t="s">
        <v>896</v>
      </c>
      <c r="H7" s="2203" t="s">
        <v>895</v>
      </c>
      <c r="I7" s="2264" t="s">
        <v>906</v>
      </c>
    </row>
    <row r="8" spans="1:9" x14ac:dyDescent="0.25">
      <c r="A8" s="1187" t="s">
        <v>156</v>
      </c>
      <c r="B8" s="2277" t="s">
        <v>19</v>
      </c>
      <c r="C8" s="2277" t="s">
        <v>878</v>
      </c>
      <c r="D8" s="2233" t="s">
        <v>877</v>
      </c>
      <c r="E8" s="1186" t="s">
        <v>901</v>
      </c>
      <c r="F8" s="1186" t="s">
        <v>881</v>
      </c>
      <c r="G8" s="2205"/>
      <c r="H8" s="2205"/>
      <c r="I8" s="2265"/>
    </row>
    <row r="9" spans="1:9" ht="13.8" thickBot="1" x14ac:dyDescent="0.3">
      <c r="A9" s="1183"/>
      <c r="B9" s="2281"/>
      <c r="C9" s="2281"/>
      <c r="D9" s="2281"/>
      <c r="E9" s="1183" t="s">
        <v>14</v>
      </c>
      <c r="F9" s="1183" t="s">
        <v>889</v>
      </c>
      <c r="G9" s="2242"/>
      <c r="H9" s="2242"/>
      <c r="I9" s="2272"/>
    </row>
    <row r="10" spans="1:9" ht="18.75" customHeight="1" x14ac:dyDescent="0.25">
      <c r="A10" s="1259" t="s">
        <v>81</v>
      </c>
      <c r="B10" s="1258">
        <v>127</v>
      </c>
      <c r="C10" s="1258">
        <v>127</v>
      </c>
      <c r="D10" s="1258">
        <v>59200</v>
      </c>
      <c r="E10" s="1258">
        <v>5600</v>
      </c>
      <c r="F10" s="1258">
        <v>69</v>
      </c>
      <c r="G10" s="1258">
        <v>711</v>
      </c>
      <c r="H10" s="1258">
        <v>4085</v>
      </c>
      <c r="I10" s="1257">
        <v>4796</v>
      </c>
    </row>
    <row r="11" spans="1:9" x14ac:dyDescent="0.25">
      <c r="A11" s="1259" t="s">
        <v>82</v>
      </c>
      <c r="B11" s="1258">
        <v>14</v>
      </c>
      <c r="C11" s="1258">
        <v>2</v>
      </c>
      <c r="D11" s="1258">
        <v>1350</v>
      </c>
      <c r="E11" s="1258">
        <v>5500</v>
      </c>
      <c r="F11" s="1258">
        <v>68</v>
      </c>
      <c r="G11" s="1258">
        <v>11</v>
      </c>
      <c r="H11" s="1258">
        <v>92</v>
      </c>
      <c r="I11" s="1257">
        <v>103</v>
      </c>
    </row>
    <row r="12" spans="1:9" x14ac:dyDescent="0.25">
      <c r="A12" s="1259" t="s">
        <v>83</v>
      </c>
      <c r="B12" s="1258">
        <v>1</v>
      </c>
      <c r="C12" s="1258">
        <v>1</v>
      </c>
      <c r="D12" s="1258">
        <v>4300</v>
      </c>
      <c r="E12" s="1258">
        <v>5500</v>
      </c>
      <c r="F12" s="1258">
        <v>65</v>
      </c>
      <c r="G12" s="1258">
        <v>6</v>
      </c>
      <c r="H12" s="1258">
        <v>279</v>
      </c>
      <c r="I12" s="1257">
        <v>285</v>
      </c>
    </row>
    <row r="13" spans="1:9" x14ac:dyDescent="0.25">
      <c r="A13" s="1259" t="s">
        <v>84</v>
      </c>
      <c r="B13" s="1258">
        <v>50</v>
      </c>
      <c r="C13" s="1258">
        <v>13</v>
      </c>
      <c r="D13" s="1258">
        <v>18700</v>
      </c>
      <c r="E13" s="1258">
        <v>5600</v>
      </c>
      <c r="F13" s="1258">
        <v>71</v>
      </c>
      <c r="G13" s="1258">
        <v>73</v>
      </c>
      <c r="H13" s="1258">
        <v>1328</v>
      </c>
      <c r="I13" s="1257">
        <v>1401</v>
      </c>
    </row>
    <row r="14" spans="1:9" x14ac:dyDescent="0.25">
      <c r="A14" s="1256" t="s">
        <v>85</v>
      </c>
      <c r="B14" s="1255">
        <v>192</v>
      </c>
      <c r="C14" s="1255">
        <v>143</v>
      </c>
      <c r="D14" s="1255">
        <v>83550</v>
      </c>
      <c r="E14" s="1255">
        <v>5598</v>
      </c>
      <c r="F14" s="1255">
        <v>69</v>
      </c>
      <c r="G14" s="1255">
        <v>801</v>
      </c>
      <c r="H14" s="1255">
        <v>5784</v>
      </c>
      <c r="I14" s="1254">
        <v>6585</v>
      </c>
    </row>
    <row r="15" spans="1:9" x14ac:dyDescent="0.25">
      <c r="A15" s="1253"/>
      <c r="B15" s="1252"/>
      <c r="C15" s="1252"/>
      <c r="D15" s="1252"/>
      <c r="E15" s="1252"/>
      <c r="F15" s="1252"/>
      <c r="G15" s="1252"/>
      <c r="H15" s="1252"/>
      <c r="I15" s="1251"/>
    </row>
    <row r="16" spans="1:9" x14ac:dyDescent="0.25">
      <c r="A16" s="1256" t="s">
        <v>86</v>
      </c>
      <c r="B16" s="1255" t="s">
        <v>23</v>
      </c>
      <c r="C16" s="1255" t="s">
        <v>23</v>
      </c>
      <c r="D16" s="1255">
        <v>16500</v>
      </c>
      <c r="E16" s="1255" t="s">
        <v>23</v>
      </c>
      <c r="F16" s="1255">
        <v>12</v>
      </c>
      <c r="G16" s="1255" t="s">
        <v>23</v>
      </c>
      <c r="H16" s="1255">
        <v>198</v>
      </c>
      <c r="I16" s="1254">
        <v>198</v>
      </c>
    </row>
    <row r="17" spans="1:9" x14ac:dyDescent="0.25">
      <c r="A17" s="1253"/>
      <c r="B17" s="1252"/>
      <c r="C17" s="1252"/>
      <c r="D17" s="1252"/>
      <c r="E17" s="1252"/>
      <c r="F17" s="1252"/>
      <c r="G17" s="1252"/>
      <c r="H17" s="1252"/>
      <c r="I17" s="1251"/>
    </row>
    <row r="18" spans="1:9" x14ac:dyDescent="0.25">
      <c r="A18" s="1256" t="s">
        <v>87</v>
      </c>
      <c r="B18" s="1255">
        <v>8</v>
      </c>
      <c r="C18" s="1255">
        <v>8</v>
      </c>
      <c r="D18" s="1255" t="s">
        <v>23</v>
      </c>
      <c r="E18" s="1255">
        <v>7720</v>
      </c>
      <c r="F18" s="1255" t="s">
        <v>23</v>
      </c>
      <c r="G18" s="1255">
        <v>62</v>
      </c>
      <c r="H18" s="1255" t="s">
        <v>23</v>
      </c>
      <c r="I18" s="1254">
        <v>62</v>
      </c>
    </row>
    <row r="19" spans="1:9" x14ac:dyDescent="0.25">
      <c r="A19" s="1259"/>
      <c r="B19" s="1258"/>
      <c r="C19" s="1258"/>
      <c r="D19" s="1258"/>
      <c r="E19" s="1258"/>
      <c r="F19" s="1258"/>
      <c r="G19" s="1258"/>
      <c r="H19" s="1258"/>
      <c r="I19" s="1257"/>
    </row>
    <row r="20" spans="1:9" x14ac:dyDescent="0.25">
      <c r="A20" s="1259" t="s">
        <v>160</v>
      </c>
      <c r="B20" s="1258" t="s">
        <v>23</v>
      </c>
      <c r="C20" s="1258" t="s">
        <v>23</v>
      </c>
      <c r="D20" s="1258" t="s">
        <v>23</v>
      </c>
      <c r="E20" s="1258" t="s">
        <v>23</v>
      </c>
      <c r="F20" s="1258" t="s">
        <v>23</v>
      </c>
      <c r="G20" s="1258" t="s">
        <v>23</v>
      </c>
      <c r="H20" s="1258" t="s">
        <v>23</v>
      </c>
      <c r="I20" s="1257" t="s">
        <v>23</v>
      </c>
    </row>
    <row r="21" spans="1:9" s="1043" customFormat="1" x14ac:dyDescent="0.25">
      <c r="A21" s="1259" t="s">
        <v>89</v>
      </c>
      <c r="B21" s="1258" t="s">
        <v>23</v>
      </c>
      <c r="C21" s="1258" t="s">
        <v>23</v>
      </c>
      <c r="D21" s="1258" t="s">
        <v>23</v>
      </c>
      <c r="E21" s="1258" t="s">
        <v>23</v>
      </c>
      <c r="F21" s="1258" t="s">
        <v>23</v>
      </c>
      <c r="G21" s="1258" t="s">
        <v>23</v>
      </c>
      <c r="H21" s="1258" t="s">
        <v>23</v>
      </c>
      <c r="I21" s="1257" t="s">
        <v>23</v>
      </c>
    </row>
    <row r="22" spans="1:9" x14ac:dyDescent="0.25">
      <c r="A22" s="1259" t="s">
        <v>90</v>
      </c>
      <c r="B22" s="1258">
        <v>1</v>
      </c>
      <c r="C22" s="1258">
        <v>1</v>
      </c>
      <c r="D22" s="1258">
        <v>510</v>
      </c>
      <c r="E22" s="1258">
        <v>2300</v>
      </c>
      <c r="F22" s="1258">
        <v>18</v>
      </c>
      <c r="G22" s="1258">
        <v>2</v>
      </c>
      <c r="H22" s="1258">
        <v>10</v>
      </c>
      <c r="I22" s="1257">
        <v>12</v>
      </c>
    </row>
    <row r="23" spans="1:9" x14ac:dyDescent="0.25">
      <c r="A23" s="1256" t="s">
        <v>91</v>
      </c>
      <c r="B23" s="1255">
        <v>1</v>
      </c>
      <c r="C23" s="1255">
        <v>1</v>
      </c>
      <c r="D23" s="1255">
        <v>510</v>
      </c>
      <c r="E23" s="1255">
        <v>2300</v>
      </c>
      <c r="F23" s="1255">
        <v>18</v>
      </c>
      <c r="G23" s="1255">
        <v>2</v>
      </c>
      <c r="H23" s="1255">
        <v>10</v>
      </c>
      <c r="I23" s="1254">
        <v>12</v>
      </c>
    </row>
    <row r="24" spans="1:9" x14ac:dyDescent="0.25">
      <c r="A24" s="1253"/>
      <c r="B24" s="1252"/>
      <c r="C24" s="1252"/>
      <c r="D24" s="1252"/>
      <c r="E24" s="1252"/>
      <c r="F24" s="1252"/>
      <c r="G24" s="1252"/>
      <c r="H24" s="1252"/>
      <c r="I24" s="1251"/>
    </row>
    <row r="25" spans="1:9" x14ac:dyDescent="0.25">
      <c r="A25" s="1256" t="s">
        <v>92</v>
      </c>
      <c r="B25" s="1255" t="s">
        <v>23</v>
      </c>
      <c r="C25" s="1255" t="s">
        <v>23</v>
      </c>
      <c r="D25" s="1255" t="s">
        <v>23</v>
      </c>
      <c r="E25" s="1255" t="s">
        <v>23</v>
      </c>
      <c r="F25" s="1255" t="s">
        <v>23</v>
      </c>
      <c r="G25" s="1255" t="s">
        <v>23</v>
      </c>
      <c r="H25" s="1255" t="s">
        <v>23</v>
      </c>
      <c r="I25" s="1254" t="s">
        <v>23</v>
      </c>
    </row>
    <row r="26" spans="1:9" x14ac:dyDescent="0.25">
      <c r="A26" s="1253"/>
      <c r="B26" s="1252"/>
      <c r="C26" s="1252"/>
      <c r="D26" s="1252"/>
      <c r="E26" s="1252"/>
      <c r="F26" s="1252"/>
      <c r="G26" s="1252"/>
      <c r="H26" s="1252"/>
      <c r="I26" s="1251"/>
    </row>
    <row r="27" spans="1:9" x14ac:dyDescent="0.25">
      <c r="A27" s="1256" t="s">
        <v>93</v>
      </c>
      <c r="B27" s="1255" t="s">
        <v>23</v>
      </c>
      <c r="C27" s="1255" t="s">
        <v>23</v>
      </c>
      <c r="D27" s="1255" t="s">
        <v>23</v>
      </c>
      <c r="E27" s="1255" t="s">
        <v>23</v>
      </c>
      <c r="F27" s="1255" t="s">
        <v>23</v>
      </c>
      <c r="G27" s="1255" t="s">
        <v>23</v>
      </c>
      <c r="H27" s="1255" t="s">
        <v>23</v>
      </c>
      <c r="I27" s="1254" t="s">
        <v>23</v>
      </c>
    </row>
    <row r="28" spans="1:9" x14ac:dyDescent="0.25">
      <c r="A28" s="1259"/>
      <c r="B28" s="1258"/>
      <c r="C28" s="1258"/>
      <c r="D28" s="1258"/>
      <c r="E28" s="1258"/>
      <c r="F28" s="1258"/>
      <c r="G28" s="1258"/>
      <c r="H28" s="1258"/>
      <c r="I28" s="1257"/>
    </row>
    <row r="29" spans="1:9" x14ac:dyDescent="0.25">
      <c r="A29" s="1259" t="s">
        <v>94</v>
      </c>
      <c r="B29" s="1261" t="s">
        <v>23</v>
      </c>
      <c r="C29" s="1261" t="s">
        <v>23</v>
      </c>
      <c r="D29" s="1261" t="s">
        <v>23</v>
      </c>
      <c r="E29" s="1261" t="s">
        <v>23</v>
      </c>
      <c r="F29" s="1261" t="s">
        <v>23</v>
      </c>
      <c r="G29" s="1261" t="s">
        <v>23</v>
      </c>
      <c r="H29" s="1261" t="s">
        <v>23</v>
      </c>
      <c r="I29" s="1260" t="s">
        <v>23</v>
      </c>
    </row>
    <row r="30" spans="1:9" x14ac:dyDescent="0.25">
      <c r="A30" s="1259" t="s">
        <v>95</v>
      </c>
      <c r="B30" s="1261" t="s">
        <v>23</v>
      </c>
      <c r="C30" s="1261" t="s">
        <v>23</v>
      </c>
      <c r="D30" s="1261" t="s">
        <v>23</v>
      </c>
      <c r="E30" s="1261" t="s">
        <v>23</v>
      </c>
      <c r="F30" s="1261" t="s">
        <v>23</v>
      </c>
      <c r="G30" s="1261" t="s">
        <v>23</v>
      </c>
      <c r="H30" s="1261" t="s">
        <v>23</v>
      </c>
      <c r="I30" s="1260" t="s">
        <v>23</v>
      </c>
    </row>
    <row r="31" spans="1:9" x14ac:dyDescent="0.25">
      <c r="A31" s="1259" t="s">
        <v>96</v>
      </c>
      <c r="B31" s="1261" t="s">
        <v>23</v>
      </c>
      <c r="C31" s="1261" t="s">
        <v>23</v>
      </c>
      <c r="D31" s="1261" t="s">
        <v>23</v>
      </c>
      <c r="E31" s="1261" t="s">
        <v>23</v>
      </c>
      <c r="F31" s="1261" t="s">
        <v>23</v>
      </c>
      <c r="G31" s="1261" t="s">
        <v>23</v>
      </c>
      <c r="H31" s="1261" t="s">
        <v>23</v>
      </c>
      <c r="I31" s="1260" t="s">
        <v>23</v>
      </c>
    </row>
    <row r="32" spans="1:9" x14ac:dyDescent="0.25">
      <c r="A32" s="1256" t="s">
        <v>97</v>
      </c>
      <c r="B32" s="1255" t="s">
        <v>23</v>
      </c>
      <c r="C32" s="1255" t="s">
        <v>23</v>
      </c>
      <c r="D32" s="1255" t="s">
        <v>23</v>
      </c>
      <c r="E32" s="1255" t="s">
        <v>23</v>
      </c>
      <c r="F32" s="1255" t="s">
        <v>23</v>
      </c>
      <c r="G32" s="1255" t="s">
        <v>23</v>
      </c>
      <c r="H32" s="1255" t="s">
        <v>23</v>
      </c>
      <c r="I32" s="1254" t="s">
        <v>23</v>
      </c>
    </row>
    <row r="33" spans="1:9" x14ac:dyDescent="0.25">
      <c r="A33" s="1259"/>
      <c r="B33" s="1258"/>
      <c r="C33" s="1258"/>
      <c r="D33" s="1258"/>
      <c r="E33" s="1258"/>
      <c r="F33" s="1258"/>
      <c r="G33" s="1258"/>
      <c r="H33" s="1258"/>
      <c r="I33" s="1257"/>
    </row>
    <row r="34" spans="1:9" x14ac:dyDescent="0.25">
      <c r="A34" s="1259" t="s">
        <v>98</v>
      </c>
      <c r="B34" s="1263">
        <v>1</v>
      </c>
      <c r="C34" s="1263">
        <v>1</v>
      </c>
      <c r="D34" s="1263" t="s">
        <v>23</v>
      </c>
      <c r="E34" s="1263">
        <v>30000</v>
      </c>
      <c r="F34" s="1263" t="s">
        <v>23</v>
      </c>
      <c r="G34" s="1263">
        <v>30</v>
      </c>
      <c r="H34" s="1263" t="s">
        <v>23</v>
      </c>
      <c r="I34" s="1262">
        <v>30</v>
      </c>
    </row>
    <row r="35" spans="1:9" x14ac:dyDescent="0.25">
      <c r="A35" s="1259" t="s">
        <v>99</v>
      </c>
      <c r="B35" s="1263" t="s">
        <v>23</v>
      </c>
      <c r="C35" s="1263" t="s">
        <v>23</v>
      </c>
      <c r="D35" s="1263" t="s">
        <v>23</v>
      </c>
      <c r="E35" s="1263" t="s">
        <v>23</v>
      </c>
      <c r="F35" s="1263" t="s">
        <v>23</v>
      </c>
      <c r="G35" s="1263" t="s">
        <v>23</v>
      </c>
      <c r="H35" s="1263" t="s">
        <v>23</v>
      </c>
      <c r="I35" s="1262" t="s">
        <v>23</v>
      </c>
    </row>
    <row r="36" spans="1:9" x14ac:dyDescent="0.25">
      <c r="A36" s="1259" t="s">
        <v>100</v>
      </c>
      <c r="B36" s="1263" t="s">
        <v>23</v>
      </c>
      <c r="C36" s="1263" t="s">
        <v>23</v>
      </c>
      <c r="D36" s="1263" t="s">
        <v>23</v>
      </c>
      <c r="E36" s="1263" t="s">
        <v>23</v>
      </c>
      <c r="F36" s="1263" t="s">
        <v>23</v>
      </c>
      <c r="G36" s="1263" t="s">
        <v>23</v>
      </c>
      <c r="H36" s="1263" t="s">
        <v>23</v>
      </c>
      <c r="I36" s="1262" t="s">
        <v>23</v>
      </c>
    </row>
    <row r="37" spans="1:9" x14ac:dyDescent="0.25">
      <c r="A37" s="1259" t="s">
        <v>101</v>
      </c>
      <c r="B37" s="1263">
        <v>29</v>
      </c>
      <c r="C37" s="1263">
        <v>6</v>
      </c>
      <c r="D37" s="1263" t="s">
        <v>23</v>
      </c>
      <c r="E37" s="1263">
        <v>16500</v>
      </c>
      <c r="F37" s="1263" t="s">
        <v>23</v>
      </c>
      <c r="G37" s="1263">
        <v>99</v>
      </c>
      <c r="H37" s="1263" t="s">
        <v>23</v>
      </c>
      <c r="I37" s="1262">
        <v>99</v>
      </c>
    </row>
    <row r="38" spans="1:9" x14ac:dyDescent="0.25">
      <c r="A38" s="1256" t="s">
        <v>102</v>
      </c>
      <c r="B38" s="1255">
        <v>30</v>
      </c>
      <c r="C38" s="1255">
        <v>7</v>
      </c>
      <c r="D38" s="1255" t="s">
        <v>23</v>
      </c>
      <c r="E38" s="1255">
        <v>18429</v>
      </c>
      <c r="F38" s="1255" t="s">
        <v>23</v>
      </c>
      <c r="G38" s="1255">
        <v>129</v>
      </c>
      <c r="H38" s="1255" t="s">
        <v>23</v>
      </c>
      <c r="I38" s="1254">
        <v>129</v>
      </c>
    </row>
    <row r="39" spans="1:9" x14ac:dyDescent="0.25">
      <c r="A39" s="1253"/>
      <c r="B39" s="1252"/>
      <c r="C39" s="1252"/>
      <c r="D39" s="1252"/>
      <c r="E39" s="1252"/>
      <c r="F39" s="1252"/>
      <c r="G39" s="1252"/>
      <c r="H39" s="1252"/>
      <c r="I39" s="1251"/>
    </row>
    <row r="40" spans="1:9" x14ac:dyDescent="0.25">
      <c r="A40" s="1256" t="s">
        <v>103</v>
      </c>
      <c r="B40" s="1255">
        <v>185</v>
      </c>
      <c r="C40" s="1255">
        <v>135</v>
      </c>
      <c r="D40" s="1255" t="s">
        <v>23</v>
      </c>
      <c r="E40" s="1255">
        <v>13704</v>
      </c>
      <c r="F40" s="1255" t="s">
        <v>23</v>
      </c>
      <c r="G40" s="1255">
        <v>1851</v>
      </c>
      <c r="H40" s="1255" t="s">
        <v>23</v>
      </c>
      <c r="I40" s="1254">
        <v>1851</v>
      </c>
    </row>
    <row r="41" spans="1:9" x14ac:dyDescent="0.25">
      <c r="A41" s="1259"/>
      <c r="B41" s="1258"/>
      <c r="C41" s="1258"/>
      <c r="D41" s="1258"/>
      <c r="E41" s="1258"/>
      <c r="F41" s="1258"/>
      <c r="G41" s="1258"/>
      <c r="H41" s="1258"/>
      <c r="I41" s="1257"/>
    </row>
    <row r="42" spans="1:9" x14ac:dyDescent="0.25">
      <c r="A42" s="1259" t="s">
        <v>161</v>
      </c>
      <c r="B42" s="1258" t="s">
        <v>23</v>
      </c>
      <c r="C42" s="1258" t="s">
        <v>23</v>
      </c>
      <c r="D42" s="1258">
        <v>137</v>
      </c>
      <c r="E42" s="1258" t="s">
        <v>23</v>
      </c>
      <c r="F42" s="1258" t="s">
        <v>23</v>
      </c>
      <c r="G42" s="1258" t="s">
        <v>23</v>
      </c>
      <c r="H42" s="1258" t="s">
        <v>23</v>
      </c>
      <c r="I42" s="1257" t="s">
        <v>23</v>
      </c>
    </row>
    <row r="43" spans="1:9" x14ac:dyDescent="0.25">
      <c r="A43" s="1259" t="s">
        <v>105</v>
      </c>
      <c r="B43" s="1258" t="s">
        <v>23</v>
      </c>
      <c r="C43" s="1258" t="s">
        <v>23</v>
      </c>
      <c r="D43" s="1258" t="s">
        <v>23</v>
      </c>
      <c r="E43" s="1258" t="s">
        <v>23</v>
      </c>
      <c r="F43" s="1258" t="s">
        <v>23</v>
      </c>
      <c r="G43" s="1258" t="s">
        <v>23</v>
      </c>
      <c r="H43" s="1258" t="s">
        <v>23</v>
      </c>
      <c r="I43" s="1257" t="s">
        <v>23</v>
      </c>
    </row>
    <row r="44" spans="1:9" x14ac:dyDescent="0.25">
      <c r="A44" s="1259" t="s">
        <v>106</v>
      </c>
      <c r="B44" s="1258" t="s">
        <v>23</v>
      </c>
      <c r="C44" s="1258" t="s">
        <v>23</v>
      </c>
      <c r="D44" s="1258" t="s">
        <v>23</v>
      </c>
      <c r="E44" s="1258" t="s">
        <v>23</v>
      </c>
      <c r="F44" s="1258" t="s">
        <v>23</v>
      </c>
      <c r="G44" s="1258" t="s">
        <v>23</v>
      </c>
      <c r="H44" s="1258" t="s">
        <v>23</v>
      </c>
      <c r="I44" s="1257" t="s">
        <v>23</v>
      </c>
    </row>
    <row r="45" spans="1:9" x14ac:dyDescent="0.25">
      <c r="A45" s="1259" t="s">
        <v>107</v>
      </c>
      <c r="B45" s="1258" t="s">
        <v>23</v>
      </c>
      <c r="C45" s="1258" t="s">
        <v>23</v>
      </c>
      <c r="D45" s="1258" t="s">
        <v>23</v>
      </c>
      <c r="E45" s="1258" t="s">
        <v>23</v>
      </c>
      <c r="F45" s="1258" t="s">
        <v>23</v>
      </c>
      <c r="G45" s="1258" t="s">
        <v>23</v>
      </c>
      <c r="H45" s="1258" t="s">
        <v>23</v>
      </c>
      <c r="I45" s="1257" t="s">
        <v>23</v>
      </c>
    </row>
    <row r="46" spans="1:9" x14ac:dyDescent="0.25">
      <c r="A46" s="1259" t="s">
        <v>108</v>
      </c>
      <c r="B46" s="1258" t="s">
        <v>23</v>
      </c>
      <c r="C46" s="1258" t="s">
        <v>23</v>
      </c>
      <c r="D46" s="1258" t="s">
        <v>23</v>
      </c>
      <c r="E46" s="1258" t="s">
        <v>23</v>
      </c>
      <c r="F46" s="1258" t="s">
        <v>23</v>
      </c>
      <c r="G46" s="1258" t="s">
        <v>23</v>
      </c>
      <c r="H46" s="1258" t="s">
        <v>23</v>
      </c>
      <c r="I46" s="1257" t="s">
        <v>23</v>
      </c>
    </row>
    <row r="47" spans="1:9" x14ac:dyDescent="0.25">
      <c r="A47" s="1259" t="s">
        <v>109</v>
      </c>
      <c r="B47" s="1258" t="s">
        <v>23</v>
      </c>
      <c r="C47" s="1258" t="s">
        <v>23</v>
      </c>
      <c r="D47" s="1258" t="s">
        <v>23</v>
      </c>
      <c r="E47" s="1258" t="s">
        <v>23</v>
      </c>
      <c r="F47" s="1258" t="s">
        <v>23</v>
      </c>
      <c r="G47" s="1258" t="s">
        <v>23</v>
      </c>
      <c r="H47" s="1258" t="s">
        <v>23</v>
      </c>
      <c r="I47" s="1257" t="s">
        <v>23</v>
      </c>
    </row>
    <row r="48" spans="1:9" x14ac:dyDescent="0.25">
      <c r="A48" s="1259" t="s">
        <v>110</v>
      </c>
      <c r="B48" s="1258" t="s">
        <v>23</v>
      </c>
      <c r="C48" s="1258" t="s">
        <v>23</v>
      </c>
      <c r="D48" s="1258" t="s">
        <v>23</v>
      </c>
      <c r="E48" s="1258" t="s">
        <v>23</v>
      </c>
      <c r="F48" s="1258" t="s">
        <v>23</v>
      </c>
      <c r="G48" s="1258" t="s">
        <v>23</v>
      </c>
      <c r="H48" s="1258" t="s">
        <v>23</v>
      </c>
      <c r="I48" s="1257" t="s">
        <v>23</v>
      </c>
    </row>
    <row r="49" spans="1:9" x14ac:dyDescent="0.25">
      <c r="A49" s="1259" t="s">
        <v>111</v>
      </c>
      <c r="B49" s="1258" t="s">
        <v>23</v>
      </c>
      <c r="C49" s="1258" t="s">
        <v>23</v>
      </c>
      <c r="D49" s="1258" t="s">
        <v>23</v>
      </c>
      <c r="E49" s="1258" t="s">
        <v>23</v>
      </c>
      <c r="F49" s="1258" t="s">
        <v>23</v>
      </c>
      <c r="G49" s="1258" t="s">
        <v>23</v>
      </c>
      <c r="H49" s="1258" t="s">
        <v>23</v>
      </c>
      <c r="I49" s="1257" t="s">
        <v>23</v>
      </c>
    </row>
    <row r="50" spans="1:9" x14ac:dyDescent="0.25">
      <c r="A50" s="1259" t="s">
        <v>112</v>
      </c>
      <c r="B50" s="1258" t="s">
        <v>23</v>
      </c>
      <c r="C50" s="1258" t="s">
        <v>23</v>
      </c>
      <c r="D50" s="1258" t="s">
        <v>23</v>
      </c>
      <c r="E50" s="1258" t="s">
        <v>23</v>
      </c>
      <c r="F50" s="1258" t="s">
        <v>23</v>
      </c>
      <c r="G50" s="1258" t="s">
        <v>23</v>
      </c>
      <c r="H50" s="1258" t="s">
        <v>23</v>
      </c>
      <c r="I50" s="1257" t="s">
        <v>23</v>
      </c>
    </row>
    <row r="51" spans="1:9" x14ac:dyDescent="0.25">
      <c r="A51" s="1256" t="s">
        <v>113</v>
      </c>
      <c r="B51" s="1255" t="s">
        <v>23</v>
      </c>
      <c r="C51" s="1255" t="s">
        <v>23</v>
      </c>
      <c r="D51" s="1255">
        <v>137</v>
      </c>
      <c r="E51" s="1255" t="s">
        <v>23</v>
      </c>
      <c r="F51" s="1255" t="s">
        <v>23</v>
      </c>
      <c r="G51" s="1255" t="s">
        <v>23</v>
      </c>
      <c r="H51" s="1255" t="s">
        <v>23</v>
      </c>
      <c r="I51" s="1254" t="s">
        <v>23</v>
      </c>
    </row>
    <row r="52" spans="1:9" x14ac:dyDescent="0.25">
      <c r="A52" s="1253"/>
      <c r="B52" s="1252"/>
      <c r="C52" s="1252"/>
      <c r="D52" s="1252"/>
      <c r="E52" s="1252"/>
      <c r="F52" s="1252"/>
      <c r="G52" s="1252"/>
      <c r="H52" s="1252"/>
      <c r="I52" s="1251"/>
    </row>
    <row r="53" spans="1:9" x14ac:dyDescent="0.25">
      <c r="A53" s="1256" t="s">
        <v>114</v>
      </c>
      <c r="B53" s="1255" t="s">
        <v>23</v>
      </c>
      <c r="C53" s="1255" t="s">
        <v>23</v>
      </c>
      <c r="D53" s="1255" t="s">
        <v>23</v>
      </c>
      <c r="E53" s="1255" t="s">
        <v>23</v>
      </c>
      <c r="F53" s="1255" t="s">
        <v>23</v>
      </c>
      <c r="G53" s="1255" t="s">
        <v>23</v>
      </c>
      <c r="H53" s="1255" t="s">
        <v>23</v>
      </c>
      <c r="I53" s="1254" t="s">
        <v>23</v>
      </c>
    </row>
    <row r="54" spans="1:9" x14ac:dyDescent="0.25">
      <c r="A54" s="1259"/>
      <c r="B54" s="1258"/>
      <c r="C54" s="1258"/>
      <c r="D54" s="1258"/>
      <c r="E54" s="1258"/>
      <c r="F54" s="1258"/>
      <c r="G54" s="1258"/>
      <c r="H54" s="1258"/>
      <c r="I54" s="1257"/>
    </row>
    <row r="55" spans="1:9" x14ac:dyDescent="0.25">
      <c r="A55" s="1259" t="s">
        <v>115</v>
      </c>
      <c r="B55" s="1258" t="s">
        <v>23</v>
      </c>
      <c r="C55" s="1258" t="s">
        <v>23</v>
      </c>
      <c r="D55" s="1258" t="s">
        <v>23</v>
      </c>
      <c r="E55" s="1258" t="s">
        <v>23</v>
      </c>
      <c r="F55" s="1258" t="s">
        <v>23</v>
      </c>
      <c r="G55" s="1258" t="s">
        <v>23</v>
      </c>
      <c r="H55" s="1258" t="s">
        <v>23</v>
      </c>
      <c r="I55" s="1257" t="s">
        <v>23</v>
      </c>
    </row>
    <row r="56" spans="1:9" x14ac:dyDescent="0.25">
      <c r="A56" s="1259" t="s">
        <v>116</v>
      </c>
      <c r="B56" s="1258" t="s">
        <v>23</v>
      </c>
      <c r="C56" s="1258" t="s">
        <v>23</v>
      </c>
      <c r="D56" s="1258" t="s">
        <v>23</v>
      </c>
      <c r="E56" s="1258" t="s">
        <v>23</v>
      </c>
      <c r="F56" s="1258" t="s">
        <v>23</v>
      </c>
      <c r="G56" s="1258" t="s">
        <v>23</v>
      </c>
      <c r="H56" s="1258" t="s">
        <v>23</v>
      </c>
      <c r="I56" s="1257" t="s">
        <v>23</v>
      </c>
    </row>
    <row r="57" spans="1:9" x14ac:dyDescent="0.25">
      <c r="A57" s="1259" t="s">
        <v>117</v>
      </c>
      <c r="B57" s="1258" t="s">
        <v>23</v>
      </c>
      <c r="C57" s="1258" t="s">
        <v>23</v>
      </c>
      <c r="D57" s="1258" t="s">
        <v>23</v>
      </c>
      <c r="E57" s="1258" t="s">
        <v>23</v>
      </c>
      <c r="F57" s="1258" t="s">
        <v>23</v>
      </c>
      <c r="G57" s="1258" t="s">
        <v>23</v>
      </c>
      <c r="H57" s="1258" t="s">
        <v>23</v>
      </c>
      <c r="I57" s="1257" t="s">
        <v>23</v>
      </c>
    </row>
    <row r="58" spans="1:9" x14ac:dyDescent="0.25">
      <c r="A58" s="1259" t="s">
        <v>118</v>
      </c>
      <c r="B58" s="1258" t="s">
        <v>23</v>
      </c>
      <c r="C58" s="1258" t="s">
        <v>23</v>
      </c>
      <c r="D58" s="1258" t="s">
        <v>23</v>
      </c>
      <c r="E58" s="1258" t="s">
        <v>23</v>
      </c>
      <c r="F58" s="1258" t="s">
        <v>23</v>
      </c>
      <c r="G58" s="1258" t="s">
        <v>23</v>
      </c>
      <c r="H58" s="1258" t="s">
        <v>23</v>
      </c>
      <c r="I58" s="1257" t="s">
        <v>23</v>
      </c>
    </row>
    <row r="59" spans="1:9" x14ac:dyDescent="0.25">
      <c r="A59" s="1259" t="s">
        <v>119</v>
      </c>
      <c r="B59" s="1258" t="s">
        <v>23</v>
      </c>
      <c r="C59" s="1258" t="s">
        <v>23</v>
      </c>
      <c r="D59" s="1258" t="s">
        <v>23</v>
      </c>
      <c r="E59" s="1258" t="s">
        <v>23</v>
      </c>
      <c r="F59" s="1258" t="s">
        <v>23</v>
      </c>
      <c r="G59" s="1258" t="s">
        <v>23</v>
      </c>
      <c r="H59" s="1258" t="s">
        <v>23</v>
      </c>
      <c r="I59" s="1257" t="s">
        <v>23</v>
      </c>
    </row>
    <row r="60" spans="1:9" x14ac:dyDescent="0.25">
      <c r="A60" s="1256" t="s">
        <v>176</v>
      </c>
      <c r="B60" s="1255" t="s">
        <v>23</v>
      </c>
      <c r="C60" s="1255" t="s">
        <v>23</v>
      </c>
      <c r="D60" s="1255" t="s">
        <v>23</v>
      </c>
      <c r="E60" s="1255" t="s">
        <v>23</v>
      </c>
      <c r="F60" s="1255" t="s">
        <v>23</v>
      </c>
      <c r="G60" s="1255" t="s">
        <v>23</v>
      </c>
      <c r="H60" s="1255" t="s">
        <v>23</v>
      </c>
      <c r="I60" s="1254" t="s">
        <v>23</v>
      </c>
    </row>
    <row r="61" spans="1:9" x14ac:dyDescent="0.25">
      <c r="A61" s="1259"/>
      <c r="B61" s="1258"/>
      <c r="C61" s="1258"/>
      <c r="D61" s="1258"/>
      <c r="E61" s="1258"/>
      <c r="F61" s="1258"/>
      <c r="G61" s="1258"/>
      <c r="H61" s="1258"/>
      <c r="I61" s="1257"/>
    </row>
    <row r="62" spans="1:9" x14ac:dyDescent="0.25">
      <c r="A62" s="1259" t="s">
        <v>121</v>
      </c>
      <c r="B62" s="1263">
        <v>13584</v>
      </c>
      <c r="C62" s="1263">
        <v>10833</v>
      </c>
      <c r="D62" s="1263" t="s">
        <v>23</v>
      </c>
      <c r="E62" s="1263">
        <v>24472</v>
      </c>
      <c r="F62" s="1263" t="s">
        <v>23</v>
      </c>
      <c r="G62" s="1263">
        <v>265107</v>
      </c>
      <c r="H62" s="1263" t="s">
        <v>23</v>
      </c>
      <c r="I62" s="1262">
        <v>265107</v>
      </c>
    </row>
    <row r="63" spans="1:9" x14ac:dyDescent="0.25">
      <c r="A63" s="1259" t="s">
        <v>122</v>
      </c>
      <c r="B63" s="1263">
        <v>70</v>
      </c>
      <c r="C63" s="1263">
        <v>30</v>
      </c>
      <c r="D63" s="1263" t="s">
        <v>23</v>
      </c>
      <c r="E63" s="1263">
        <v>11333</v>
      </c>
      <c r="F63" s="1263" t="s">
        <v>23</v>
      </c>
      <c r="G63" s="1263">
        <v>340</v>
      </c>
      <c r="H63" s="1263" t="s">
        <v>23</v>
      </c>
      <c r="I63" s="1262">
        <v>340</v>
      </c>
    </row>
    <row r="64" spans="1:9" x14ac:dyDescent="0.25">
      <c r="A64" s="1259" t="s">
        <v>123</v>
      </c>
      <c r="B64" s="1261">
        <v>124</v>
      </c>
      <c r="C64" s="1261">
        <v>59</v>
      </c>
      <c r="D64" s="1261" t="s">
        <v>23</v>
      </c>
      <c r="E64" s="1261">
        <v>27271</v>
      </c>
      <c r="F64" s="1261" t="s">
        <v>23</v>
      </c>
      <c r="G64" s="1261">
        <v>1609</v>
      </c>
      <c r="H64" s="1261" t="s">
        <v>23</v>
      </c>
      <c r="I64" s="1260">
        <v>1609</v>
      </c>
    </row>
    <row r="65" spans="1:9" x14ac:dyDescent="0.25">
      <c r="A65" s="1256" t="s">
        <v>124</v>
      </c>
      <c r="B65" s="1255">
        <v>13778</v>
      </c>
      <c r="C65" s="1255">
        <v>10922</v>
      </c>
      <c r="D65" s="1255" t="s">
        <v>23</v>
      </c>
      <c r="E65" s="1255">
        <v>24451</v>
      </c>
      <c r="F65" s="1255" t="s">
        <v>23</v>
      </c>
      <c r="G65" s="1255">
        <v>267056</v>
      </c>
      <c r="H65" s="1255" t="s">
        <v>23</v>
      </c>
      <c r="I65" s="1254">
        <v>267056</v>
      </c>
    </row>
    <row r="66" spans="1:9" x14ac:dyDescent="0.25">
      <c r="A66" s="1253"/>
      <c r="B66" s="1252"/>
      <c r="C66" s="1252"/>
      <c r="D66" s="1252"/>
      <c r="E66" s="1252"/>
      <c r="F66" s="1252"/>
      <c r="G66" s="1252"/>
      <c r="H66" s="1252"/>
      <c r="I66" s="1251"/>
    </row>
    <row r="67" spans="1:9" x14ac:dyDescent="0.25">
      <c r="A67" s="1256" t="s">
        <v>125</v>
      </c>
      <c r="B67" s="1255">
        <v>25690</v>
      </c>
      <c r="C67" s="1255">
        <v>23465</v>
      </c>
      <c r="D67" s="1255" t="s">
        <v>23</v>
      </c>
      <c r="E67" s="1255">
        <v>23350</v>
      </c>
      <c r="F67" s="1255" t="s">
        <v>23</v>
      </c>
      <c r="G67" s="1255">
        <v>547907</v>
      </c>
      <c r="H67" s="1255" t="s">
        <v>23</v>
      </c>
      <c r="I67" s="1254">
        <v>547907</v>
      </c>
    </row>
    <row r="68" spans="1:9" x14ac:dyDescent="0.25">
      <c r="A68" s="1259"/>
      <c r="B68" s="1258"/>
      <c r="C68" s="1258"/>
      <c r="D68" s="1258"/>
      <c r="E68" s="1258"/>
      <c r="F68" s="1258"/>
      <c r="G68" s="1258"/>
      <c r="H68" s="1258"/>
      <c r="I68" s="1257"/>
    </row>
    <row r="69" spans="1:9" x14ac:dyDescent="0.25">
      <c r="A69" s="1259" t="s">
        <v>126</v>
      </c>
      <c r="B69" s="1261">
        <v>1</v>
      </c>
      <c r="C69" s="1261">
        <v>1</v>
      </c>
      <c r="D69" s="1261" t="s">
        <v>23</v>
      </c>
      <c r="E69" s="1261" t="s">
        <v>23</v>
      </c>
      <c r="F69" s="1261" t="s">
        <v>23</v>
      </c>
      <c r="G69" s="1261" t="s">
        <v>23</v>
      </c>
      <c r="H69" s="1261" t="s">
        <v>23</v>
      </c>
      <c r="I69" s="1260" t="s">
        <v>23</v>
      </c>
    </row>
    <row r="70" spans="1:9" x14ac:dyDescent="0.25">
      <c r="A70" s="1259" t="s">
        <v>127</v>
      </c>
      <c r="B70" s="1261" t="s">
        <v>23</v>
      </c>
      <c r="C70" s="1261" t="s">
        <v>23</v>
      </c>
      <c r="D70" s="1261" t="s">
        <v>23</v>
      </c>
      <c r="E70" s="1261" t="s">
        <v>23</v>
      </c>
      <c r="F70" s="1261" t="s">
        <v>23</v>
      </c>
      <c r="G70" s="1261" t="s">
        <v>23</v>
      </c>
      <c r="H70" s="1261" t="s">
        <v>23</v>
      </c>
      <c r="I70" s="1260" t="s">
        <v>23</v>
      </c>
    </row>
    <row r="71" spans="1:9" x14ac:dyDescent="0.25">
      <c r="A71" s="1256" t="s">
        <v>128</v>
      </c>
      <c r="B71" s="1255">
        <v>1</v>
      </c>
      <c r="C71" s="1255">
        <v>1</v>
      </c>
      <c r="D71" s="1255" t="s">
        <v>23</v>
      </c>
      <c r="E71" s="1255" t="s">
        <v>23</v>
      </c>
      <c r="F71" s="1255" t="s">
        <v>23</v>
      </c>
      <c r="G71" s="1255" t="s">
        <v>23</v>
      </c>
      <c r="H71" s="1255" t="s">
        <v>23</v>
      </c>
      <c r="I71" s="1254" t="s">
        <v>23</v>
      </c>
    </row>
    <row r="72" spans="1:9" x14ac:dyDescent="0.25">
      <c r="A72" s="1259"/>
      <c r="B72" s="1258"/>
      <c r="C72" s="1258"/>
      <c r="D72" s="1258"/>
      <c r="E72" s="1258"/>
      <c r="F72" s="1258"/>
      <c r="G72" s="1258"/>
      <c r="H72" s="1258"/>
      <c r="I72" s="1257"/>
    </row>
    <row r="73" spans="1:9" x14ac:dyDescent="0.25">
      <c r="A73" s="1259" t="s">
        <v>129</v>
      </c>
      <c r="B73" s="1261">
        <v>1695</v>
      </c>
      <c r="C73" s="1261">
        <v>1303</v>
      </c>
      <c r="D73" s="1261" t="s">
        <v>23</v>
      </c>
      <c r="E73" s="1261">
        <v>20460</v>
      </c>
      <c r="F73" s="1261" t="s">
        <v>23</v>
      </c>
      <c r="G73" s="1261">
        <v>26660</v>
      </c>
      <c r="H73" s="1261" t="s">
        <v>23</v>
      </c>
      <c r="I73" s="1260">
        <v>26660</v>
      </c>
    </row>
    <row r="74" spans="1:9" x14ac:dyDescent="0.25">
      <c r="A74" s="1259" t="s">
        <v>130</v>
      </c>
      <c r="B74" s="1261">
        <v>16</v>
      </c>
      <c r="C74" s="1261">
        <v>16</v>
      </c>
      <c r="D74" s="1261" t="s">
        <v>23</v>
      </c>
      <c r="E74" s="1261">
        <v>18312</v>
      </c>
      <c r="F74" s="1261" t="s">
        <v>23</v>
      </c>
      <c r="G74" s="1261">
        <v>293</v>
      </c>
      <c r="H74" s="1261" t="s">
        <v>23</v>
      </c>
      <c r="I74" s="1260">
        <v>293</v>
      </c>
    </row>
    <row r="75" spans="1:9" x14ac:dyDescent="0.25">
      <c r="A75" s="1259" t="s">
        <v>131</v>
      </c>
      <c r="B75" s="1258">
        <v>4</v>
      </c>
      <c r="C75" s="1258">
        <v>4</v>
      </c>
      <c r="D75" s="1258" t="s">
        <v>23</v>
      </c>
      <c r="E75" s="1258">
        <v>20500</v>
      </c>
      <c r="F75" s="1258" t="s">
        <v>23</v>
      </c>
      <c r="G75" s="1258">
        <v>82</v>
      </c>
      <c r="H75" s="1258" t="s">
        <v>23</v>
      </c>
      <c r="I75" s="1257">
        <v>82</v>
      </c>
    </row>
    <row r="76" spans="1:9" x14ac:dyDescent="0.25">
      <c r="A76" s="1259" t="s">
        <v>132</v>
      </c>
      <c r="B76" s="1261">
        <v>95</v>
      </c>
      <c r="C76" s="1261">
        <v>88</v>
      </c>
      <c r="D76" s="1261">
        <v>50</v>
      </c>
      <c r="E76" s="1261">
        <v>9682</v>
      </c>
      <c r="F76" s="1261" t="s">
        <v>23</v>
      </c>
      <c r="G76" s="1261">
        <v>852</v>
      </c>
      <c r="H76" s="1261" t="s">
        <v>23</v>
      </c>
      <c r="I76" s="1260">
        <v>852</v>
      </c>
    </row>
    <row r="77" spans="1:9" x14ac:dyDescent="0.25">
      <c r="A77" s="1259" t="s">
        <v>133</v>
      </c>
      <c r="B77" s="1258">
        <v>72</v>
      </c>
      <c r="C77" s="1258">
        <v>15</v>
      </c>
      <c r="D77" s="1258" t="s">
        <v>23</v>
      </c>
      <c r="E77" s="1258">
        <v>18266</v>
      </c>
      <c r="F77" s="1258" t="s">
        <v>23</v>
      </c>
      <c r="G77" s="1258">
        <v>274</v>
      </c>
      <c r="H77" s="1258" t="s">
        <v>23</v>
      </c>
      <c r="I77" s="1257">
        <v>274</v>
      </c>
    </row>
    <row r="78" spans="1:9" x14ac:dyDescent="0.25">
      <c r="A78" s="1259" t="s">
        <v>134</v>
      </c>
      <c r="B78" s="1258" t="s">
        <v>23</v>
      </c>
      <c r="C78" s="1258" t="s">
        <v>23</v>
      </c>
      <c r="D78" s="1258" t="s">
        <v>23</v>
      </c>
      <c r="E78" s="1258" t="s">
        <v>23</v>
      </c>
      <c r="F78" s="1258" t="s">
        <v>23</v>
      </c>
      <c r="G78" s="1258" t="s">
        <v>23</v>
      </c>
      <c r="H78" s="1258" t="s">
        <v>23</v>
      </c>
      <c r="I78" s="1257" t="s">
        <v>23</v>
      </c>
    </row>
    <row r="79" spans="1:9" x14ac:dyDescent="0.25">
      <c r="A79" s="1259" t="s">
        <v>135</v>
      </c>
      <c r="B79" s="1261">
        <v>4526</v>
      </c>
      <c r="C79" s="1261">
        <v>4470</v>
      </c>
      <c r="D79" s="1261" t="s">
        <v>23</v>
      </c>
      <c r="E79" s="1261">
        <v>17923</v>
      </c>
      <c r="F79" s="1261" t="s">
        <v>23</v>
      </c>
      <c r="G79" s="1261">
        <v>80116</v>
      </c>
      <c r="H79" s="1261" t="s">
        <v>23</v>
      </c>
      <c r="I79" s="1260">
        <v>80116</v>
      </c>
    </row>
    <row r="80" spans="1:9" x14ac:dyDescent="0.25">
      <c r="A80" s="1259" t="s">
        <v>136</v>
      </c>
      <c r="B80" s="1261">
        <v>131</v>
      </c>
      <c r="C80" s="1261">
        <v>131</v>
      </c>
      <c r="D80" s="1261" t="s">
        <v>23</v>
      </c>
      <c r="E80" s="1261">
        <v>18290</v>
      </c>
      <c r="F80" s="1261" t="s">
        <v>23</v>
      </c>
      <c r="G80" s="1261">
        <v>2396</v>
      </c>
      <c r="H80" s="1261" t="s">
        <v>23</v>
      </c>
      <c r="I80" s="1260">
        <v>2396</v>
      </c>
    </row>
    <row r="81" spans="1:9" x14ac:dyDescent="0.25">
      <c r="A81" s="1256" t="s">
        <v>137</v>
      </c>
      <c r="B81" s="1255">
        <v>6539</v>
      </c>
      <c r="C81" s="1255">
        <v>6027</v>
      </c>
      <c r="D81" s="1255">
        <v>50</v>
      </c>
      <c r="E81" s="1255">
        <v>18363</v>
      </c>
      <c r="F81" s="1255" t="s">
        <v>23</v>
      </c>
      <c r="G81" s="1255">
        <v>110673</v>
      </c>
      <c r="H81" s="1255" t="s">
        <v>23</v>
      </c>
      <c r="I81" s="1254">
        <v>110673</v>
      </c>
    </row>
    <row r="82" spans="1:9" x14ac:dyDescent="0.25">
      <c r="A82" s="1259"/>
      <c r="B82" s="1258"/>
      <c r="C82" s="1258"/>
      <c r="D82" s="1258"/>
      <c r="E82" s="1258"/>
      <c r="F82" s="1258"/>
      <c r="G82" s="1258"/>
      <c r="H82" s="1258"/>
      <c r="I82" s="1257"/>
    </row>
    <row r="83" spans="1:9" x14ac:dyDescent="0.25">
      <c r="A83" s="1259" t="s">
        <v>138</v>
      </c>
      <c r="B83" s="1258">
        <v>175</v>
      </c>
      <c r="C83" s="1258">
        <v>171</v>
      </c>
      <c r="D83" s="1258">
        <v>20375</v>
      </c>
      <c r="E83" s="1258">
        <v>16245</v>
      </c>
      <c r="F83" s="1258">
        <v>10</v>
      </c>
      <c r="G83" s="1258">
        <v>2773</v>
      </c>
      <c r="H83" s="1258">
        <v>204</v>
      </c>
      <c r="I83" s="1257">
        <v>2977</v>
      </c>
    </row>
    <row r="84" spans="1:9" x14ac:dyDescent="0.25">
      <c r="A84" s="1259" t="s">
        <v>139</v>
      </c>
      <c r="B84" s="1258">
        <v>85</v>
      </c>
      <c r="C84" s="1258">
        <v>79</v>
      </c>
      <c r="D84" s="1258">
        <v>26550</v>
      </c>
      <c r="E84" s="1258">
        <v>10541</v>
      </c>
      <c r="F84" s="1258">
        <v>5</v>
      </c>
      <c r="G84" s="1258">
        <v>838</v>
      </c>
      <c r="H84" s="1258">
        <v>132</v>
      </c>
      <c r="I84" s="1257">
        <v>970</v>
      </c>
    </row>
    <row r="85" spans="1:9" x14ac:dyDescent="0.25">
      <c r="A85" s="1256" t="s">
        <v>140</v>
      </c>
      <c r="B85" s="1255">
        <v>260</v>
      </c>
      <c r="C85" s="1255">
        <v>250</v>
      </c>
      <c r="D85" s="1255">
        <v>46925</v>
      </c>
      <c r="E85" s="1255">
        <v>14443</v>
      </c>
      <c r="F85" s="1255">
        <v>7</v>
      </c>
      <c r="G85" s="1255">
        <v>3611</v>
      </c>
      <c r="H85" s="1255">
        <v>336</v>
      </c>
      <c r="I85" s="1254">
        <v>3947</v>
      </c>
    </row>
    <row r="86" spans="1:9" x14ac:dyDescent="0.25">
      <c r="A86" s="1253"/>
      <c r="B86" s="1252"/>
      <c r="C86" s="1252"/>
      <c r="D86" s="1252"/>
      <c r="E86" s="1252"/>
      <c r="F86" s="1252"/>
      <c r="G86" s="1252"/>
      <c r="H86" s="1252"/>
      <c r="I86" s="1251"/>
    </row>
    <row r="87" spans="1:9" ht="13.8" thickBot="1" x14ac:dyDescent="0.3">
      <c r="A87" s="1250" t="s">
        <v>141</v>
      </c>
      <c r="B87" s="1249">
        <v>46684</v>
      </c>
      <c r="C87" s="1249">
        <v>40959</v>
      </c>
      <c r="D87" s="1249">
        <v>147672</v>
      </c>
      <c r="E87" s="1249">
        <v>22757</v>
      </c>
      <c r="F87" s="1249">
        <v>43</v>
      </c>
      <c r="G87" s="1249">
        <v>932092</v>
      </c>
      <c r="H87" s="1249">
        <v>6328</v>
      </c>
      <c r="I87" s="1248">
        <v>938420</v>
      </c>
    </row>
    <row r="88" spans="1:9" ht="13.8" thickTop="1" x14ac:dyDescent="0.25"/>
  </sheetData>
  <mergeCells count="15">
    <mergeCell ref="B8:B9"/>
    <mergeCell ref="C8:C9"/>
    <mergeCell ref="D8:D9"/>
    <mergeCell ref="G6:I6"/>
    <mergeCell ref="G7:G9"/>
    <mergeCell ref="H7:H9"/>
    <mergeCell ref="I7:I9"/>
    <mergeCell ref="A1:I1"/>
    <mergeCell ref="B6:C6"/>
    <mergeCell ref="E6:F6"/>
    <mergeCell ref="B7:C7"/>
    <mergeCell ref="A2:G2"/>
    <mergeCell ref="A5:G5"/>
    <mergeCell ref="A4:I4"/>
    <mergeCell ref="A3:I3"/>
  </mergeCells>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04">
    <pageSetUpPr fitToPage="1"/>
  </sheetPr>
  <dimension ref="A1:I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5546875" style="32" customWidth="1"/>
    <col min="2" max="2" width="13.109375" style="32" customWidth="1"/>
    <col min="3" max="3" width="17.6640625" style="32" customWidth="1"/>
    <col min="4" max="5" width="13.109375" style="32" customWidth="1"/>
    <col min="6" max="6" width="17.6640625" style="32" customWidth="1"/>
    <col min="7" max="7" width="17.88671875" style="32" customWidth="1"/>
    <col min="8" max="8" width="13.109375" style="32" customWidth="1"/>
    <col min="9" max="16384" width="11.44140625" style="32"/>
  </cols>
  <sheetData>
    <row r="1" spans="1:9" s="24" customFormat="1" ht="17.399999999999999" x14ac:dyDescent="0.3">
      <c r="A1" s="1984" t="s">
        <v>0</v>
      </c>
      <c r="B1" s="1984"/>
      <c r="C1" s="1984"/>
      <c r="D1" s="1984"/>
      <c r="E1" s="1984"/>
      <c r="F1" s="1984"/>
      <c r="G1" s="1984"/>
    </row>
    <row r="2" spans="1:9" s="25" customFormat="1" ht="12.75" customHeight="1" x14ac:dyDescent="0.25"/>
    <row r="3" spans="1:9" s="25" customFormat="1" ht="30" customHeight="1" x14ac:dyDescent="0.25">
      <c r="A3" s="1985" t="s">
        <v>710</v>
      </c>
      <c r="B3" s="1985"/>
      <c r="C3" s="1985"/>
      <c r="D3" s="1985"/>
      <c r="E3" s="1985"/>
      <c r="F3" s="1985"/>
      <c r="G3" s="1985"/>
      <c r="H3" s="113"/>
      <c r="I3" s="113"/>
    </row>
    <row r="4" spans="1:9" s="25" customFormat="1" ht="13.5" customHeight="1" thickBot="1" x14ac:dyDescent="0.3">
      <c r="A4" s="5"/>
      <c r="B4" s="6"/>
      <c r="C4" s="6"/>
      <c r="D4" s="6"/>
      <c r="E4" s="6"/>
      <c r="F4" s="6"/>
      <c r="G4" s="6"/>
    </row>
    <row r="5" spans="1:9" ht="39.75" customHeight="1" x14ac:dyDescent="0.25">
      <c r="A5" s="114" t="s">
        <v>153</v>
      </c>
      <c r="B5" s="401" t="s">
        <v>3</v>
      </c>
      <c r="C5" s="28"/>
      <c r="D5" s="29"/>
      <c r="E5" s="401" t="s">
        <v>10</v>
      </c>
      <c r="F5" s="29"/>
      <c r="G5" s="155" t="s">
        <v>4</v>
      </c>
    </row>
    <row r="6" spans="1:9" ht="24.75" customHeight="1" x14ac:dyDescent="0.25">
      <c r="A6" s="373" t="s">
        <v>155</v>
      </c>
      <c r="B6" s="419" t="s">
        <v>13</v>
      </c>
      <c r="C6" s="33"/>
      <c r="D6" s="34"/>
      <c r="E6" s="419" t="s">
        <v>14</v>
      </c>
      <c r="F6" s="34"/>
      <c r="G6" s="424" t="s">
        <v>151</v>
      </c>
    </row>
    <row r="7" spans="1:9" ht="39.75" customHeight="1" thickBot="1" x14ac:dyDescent="0.3">
      <c r="A7" s="436" t="s">
        <v>156</v>
      </c>
      <c r="B7" s="185" t="s">
        <v>17</v>
      </c>
      <c r="C7" s="392" t="s">
        <v>18</v>
      </c>
      <c r="D7" s="392" t="s">
        <v>19</v>
      </c>
      <c r="E7" s="185" t="s">
        <v>17</v>
      </c>
      <c r="F7" s="392" t="s">
        <v>18</v>
      </c>
      <c r="G7" s="193" t="s">
        <v>152</v>
      </c>
    </row>
    <row r="8" spans="1:9" ht="27" customHeight="1" x14ac:dyDescent="0.25">
      <c r="A8" s="65" t="s">
        <v>81</v>
      </c>
      <c r="B8" s="37">
        <v>6496</v>
      </c>
      <c r="C8" s="37">
        <v>135</v>
      </c>
      <c r="D8" s="37">
        <v>6631</v>
      </c>
      <c r="E8" s="110">
        <v>5960</v>
      </c>
      <c r="F8" s="110">
        <v>5960</v>
      </c>
      <c r="G8" s="38">
        <v>39521</v>
      </c>
      <c r="H8" s="111"/>
      <c r="I8" s="111"/>
    </row>
    <row r="9" spans="1:9" x14ac:dyDescent="0.25">
      <c r="A9" s="57" t="s">
        <v>82</v>
      </c>
      <c r="B9" s="40">
        <v>2044</v>
      </c>
      <c r="C9" s="40">
        <v>41</v>
      </c>
      <c r="D9" s="40">
        <v>2085</v>
      </c>
      <c r="E9" s="11">
        <v>5960</v>
      </c>
      <c r="F9" s="11">
        <v>5960</v>
      </c>
      <c r="G9" s="41">
        <v>12427</v>
      </c>
      <c r="H9" s="111"/>
      <c r="I9" s="111"/>
    </row>
    <row r="10" spans="1:9" x14ac:dyDescent="0.25">
      <c r="A10" s="57" t="s">
        <v>83</v>
      </c>
      <c r="B10" s="40">
        <v>1900</v>
      </c>
      <c r="C10" s="40">
        <v>39</v>
      </c>
      <c r="D10" s="40">
        <v>1939</v>
      </c>
      <c r="E10" s="11">
        <v>6500</v>
      </c>
      <c r="F10" s="11">
        <v>7100</v>
      </c>
      <c r="G10" s="41">
        <v>12627</v>
      </c>
      <c r="H10" s="111"/>
      <c r="I10" s="111"/>
    </row>
    <row r="11" spans="1:9" x14ac:dyDescent="0.25">
      <c r="A11" s="57" t="s">
        <v>84</v>
      </c>
      <c r="B11" s="40">
        <v>5043</v>
      </c>
      <c r="C11" s="40">
        <v>103</v>
      </c>
      <c r="D11" s="40">
        <v>5146</v>
      </c>
      <c r="E11" s="11">
        <v>4890</v>
      </c>
      <c r="F11" s="11">
        <v>5100</v>
      </c>
      <c r="G11" s="41">
        <v>25185</v>
      </c>
      <c r="H11" s="111"/>
      <c r="I11" s="111"/>
    </row>
    <row r="12" spans="1:9" x14ac:dyDescent="0.25">
      <c r="A12" s="66" t="s">
        <v>85</v>
      </c>
      <c r="B12" s="67">
        <v>15483</v>
      </c>
      <c r="C12" s="67">
        <v>318</v>
      </c>
      <c r="D12" s="67">
        <v>15801</v>
      </c>
      <c r="E12" s="71">
        <v>5678</v>
      </c>
      <c r="F12" s="71">
        <v>5821</v>
      </c>
      <c r="G12" s="68">
        <v>89760</v>
      </c>
      <c r="H12" s="111"/>
      <c r="I12" s="111"/>
    </row>
    <row r="13" spans="1:9" x14ac:dyDescent="0.25">
      <c r="A13" s="59"/>
      <c r="B13" s="63"/>
      <c r="C13" s="63"/>
      <c r="D13" s="63"/>
      <c r="E13" s="69"/>
      <c r="F13" s="69"/>
      <c r="G13" s="64"/>
      <c r="H13" s="111"/>
      <c r="I13" s="111"/>
    </row>
    <row r="14" spans="1:9" x14ac:dyDescent="0.25">
      <c r="A14" s="66" t="s">
        <v>86</v>
      </c>
      <c r="B14" s="67">
        <v>431</v>
      </c>
      <c r="C14" s="67" t="s">
        <v>23</v>
      </c>
      <c r="D14" s="67">
        <v>431</v>
      </c>
      <c r="E14" s="71">
        <v>2600</v>
      </c>
      <c r="F14" s="71" t="s">
        <v>23</v>
      </c>
      <c r="G14" s="68">
        <v>1121</v>
      </c>
      <c r="H14" s="111"/>
      <c r="I14" s="111"/>
    </row>
    <row r="15" spans="1:9" x14ac:dyDescent="0.25">
      <c r="A15" s="59"/>
      <c r="B15" s="63"/>
      <c r="C15" s="63"/>
      <c r="D15" s="63"/>
      <c r="E15" s="69"/>
      <c r="F15" s="69"/>
      <c r="G15" s="64"/>
      <c r="H15" s="111"/>
      <c r="I15" s="111"/>
    </row>
    <row r="16" spans="1:9" x14ac:dyDescent="0.25">
      <c r="A16" s="66" t="s">
        <v>87</v>
      </c>
      <c r="B16" s="67">
        <v>12</v>
      </c>
      <c r="C16" s="67" t="s">
        <v>23</v>
      </c>
      <c r="D16" s="67">
        <v>12</v>
      </c>
      <c r="E16" s="71">
        <v>1500</v>
      </c>
      <c r="F16" s="71" t="s">
        <v>23</v>
      </c>
      <c r="G16" s="68">
        <v>18</v>
      </c>
      <c r="H16" s="111"/>
      <c r="I16" s="111"/>
    </row>
    <row r="17" spans="1:9" x14ac:dyDescent="0.25">
      <c r="A17" s="57"/>
      <c r="B17" s="40"/>
      <c r="C17" s="40"/>
      <c r="D17" s="40"/>
      <c r="E17" s="11"/>
      <c r="F17" s="11"/>
      <c r="G17" s="41"/>
      <c r="H17" s="111"/>
      <c r="I17" s="111"/>
    </row>
    <row r="18" spans="1:9" x14ac:dyDescent="0.25">
      <c r="A18" s="57" t="s">
        <v>160</v>
      </c>
      <c r="B18" s="40">
        <v>4</v>
      </c>
      <c r="C18" s="75" t="s">
        <v>23</v>
      </c>
      <c r="D18" s="40">
        <v>4</v>
      </c>
      <c r="E18" s="11">
        <v>4700</v>
      </c>
      <c r="F18" s="75" t="s">
        <v>23</v>
      </c>
      <c r="G18" s="41">
        <v>19</v>
      </c>
      <c r="H18" s="111"/>
      <c r="I18" s="111"/>
    </row>
    <row r="19" spans="1:9" x14ac:dyDescent="0.25">
      <c r="A19" s="57" t="s">
        <v>89</v>
      </c>
      <c r="B19" s="40">
        <v>101</v>
      </c>
      <c r="C19" s="75" t="s">
        <v>23</v>
      </c>
      <c r="D19" s="40">
        <v>101</v>
      </c>
      <c r="E19" s="11">
        <v>3200</v>
      </c>
      <c r="F19" s="75" t="s">
        <v>23</v>
      </c>
      <c r="G19" s="41">
        <v>323</v>
      </c>
      <c r="H19" s="111"/>
      <c r="I19" s="111"/>
    </row>
    <row r="20" spans="1:9" x14ac:dyDescent="0.25">
      <c r="A20" s="57" t="s">
        <v>90</v>
      </c>
      <c r="B20" s="40">
        <v>67</v>
      </c>
      <c r="C20" s="75">
        <v>5</v>
      </c>
      <c r="D20" s="40">
        <v>72</v>
      </c>
      <c r="E20" s="11">
        <v>3400</v>
      </c>
      <c r="F20" s="75">
        <v>5600</v>
      </c>
      <c r="G20" s="41">
        <v>256</v>
      </c>
      <c r="H20" s="111"/>
      <c r="I20" s="111"/>
    </row>
    <row r="21" spans="1:9" x14ac:dyDescent="0.25">
      <c r="A21" s="66" t="s">
        <v>189</v>
      </c>
      <c r="B21" s="67">
        <v>172</v>
      </c>
      <c r="C21" s="67">
        <v>5</v>
      </c>
      <c r="D21" s="67">
        <v>177</v>
      </c>
      <c r="E21" s="71">
        <v>3313</v>
      </c>
      <c r="F21" s="71">
        <v>5600</v>
      </c>
      <c r="G21" s="68">
        <v>598</v>
      </c>
      <c r="H21" s="111"/>
      <c r="I21" s="111"/>
    </row>
    <row r="22" spans="1:9" x14ac:dyDescent="0.25">
      <c r="A22" s="59"/>
      <c r="B22" s="63"/>
      <c r="C22" s="63"/>
      <c r="D22" s="63"/>
      <c r="E22" s="69"/>
      <c r="F22" s="69"/>
      <c r="G22" s="64"/>
      <c r="H22" s="111"/>
      <c r="I22" s="111"/>
    </row>
    <row r="23" spans="1:9" x14ac:dyDescent="0.25">
      <c r="A23" s="66" t="s">
        <v>92</v>
      </c>
      <c r="B23" s="67">
        <v>1</v>
      </c>
      <c r="C23" s="67">
        <v>15279</v>
      </c>
      <c r="D23" s="67">
        <v>15280</v>
      </c>
      <c r="E23" s="71">
        <v>5850</v>
      </c>
      <c r="F23" s="71">
        <v>11502</v>
      </c>
      <c r="G23" s="68">
        <v>175740</v>
      </c>
      <c r="H23" s="111"/>
      <c r="I23" s="111"/>
    </row>
    <row r="24" spans="1:9" x14ac:dyDescent="0.25">
      <c r="A24" s="59"/>
      <c r="B24" s="63"/>
      <c r="C24" s="63"/>
      <c r="D24" s="63"/>
      <c r="E24" s="69"/>
      <c r="F24" s="69"/>
      <c r="G24" s="64"/>
      <c r="H24" s="111"/>
      <c r="I24" s="111"/>
    </row>
    <row r="25" spans="1:9" x14ac:dyDescent="0.25">
      <c r="A25" s="66" t="s">
        <v>93</v>
      </c>
      <c r="B25" s="67" t="s">
        <v>23</v>
      </c>
      <c r="C25" s="67">
        <v>428</v>
      </c>
      <c r="D25" s="67">
        <v>428</v>
      </c>
      <c r="E25" s="71" t="s">
        <v>23</v>
      </c>
      <c r="F25" s="71">
        <v>11846</v>
      </c>
      <c r="G25" s="68">
        <v>5070</v>
      </c>
      <c r="H25" s="111"/>
      <c r="I25" s="111"/>
    </row>
    <row r="26" spans="1:9" x14ac:dyDescent="0.25">
      <c r="A26" s="57"/>
      <c r="B26" s="40"/>
      <c r="C26" s="40"/>
      <c r="D26" s="40"/>
      <c r="E26" s="11"/>
      <c r="F26" s="11"/>
      <c r="G26" s="41"/>
      <c r="H26" s="111"/>
      <c r="I26" s="111"/>
    </row>
    <row r="27" spans="1:9" x14ac:dyDescent="0.25">
      <c r="A27" s="57" t="s">
        <v>94</v>
      </c>
      <c r="B27" s="40" t="s">
        <v>23</v>
      </c>
      <c r="C27" s="40">
        <v>70546</v>
      </c>
      <c r="D27" s="40">
        <v>70546</v>
      </c>
      <c r="E27" s="40" t="s">
        <v>23</v>
      </c>
      <c r="F27" s="11">
        <v>11623</v>
      </c>
      <c r="G27" s="41">
        <v>819988</v>
      </c>
      <c r="H27" s="111"/>
      <c r="I27" s="111"/>
    </row>
    <row r="28" spans="1:9" x14ac:dyDescent="0.25">
      <c r="A28" s="57" t="s">
        <v>95</v>
      </c>
      <c r="B28" s="40" t="s">
        <v>23</v>
      </c>
      <c r="C28" s="40">
        <v>1971</v>
      </c>
      <c r="D28" s="40">
        <v>1971</v>
      </c>
      <c r="E28" s="11" t="s">
        <v>23</v>
      </c>
      <c r="F28" s="11">
        <v>11500</v>
      </c>
      <c r="G28" s="41">
        <v>22666</v>
      </c>
      <c r="H28" s="111"/>
      <c r="I28" s="111"/>
    </row>
    <row r="29" spans="1:9" x14ac:dyDescent="0.25">
      <c r="A29" s="57" t="s">
        <v>96</v>
      </c>
      <c r="B29" s="40">
        <v>62</v>
      </c>
      <c r="C29" s="40">
        <v>15649</v>
      </c>
      <c r="D29" s="40">
        <v>15711</v>
      </c>
      <c r="E29" s="11">
        <v>6542</v>
      </c>
      <c r="F29" s="11">
        <v>11352</v>
      </c>
      <c r="G29" s="41">
        <v>178033</v>
      </c>
      <c r="H29" s="111"/>
      <c r="I29" s="111"/>
    </row>
    <row r="30" spans="1:9" x14ac:dyDescent="0.25">
      <c r="A30" s="66" t="s">
        <v>184</v>
      </c>
      <c r="B30" s="67">
        <v>62</v>
      </c>
      <c r="C30" s="67">
        <v>88166</v>
      </c>
      <c r="D30" s="67">
        <v>88228</v>
      </c>
      <c r="E30" s="71">
        <v>6542</v>
      </c>
      <c r="F30" s="71">
        <v>11572</v>
      </c>
      <c r="G30" s="68">
        <v>1020687</v>
      </c>
      <c r="H30" s="111"/>
      <c r="I30" s="111"/>
    </row>
    <row r="31" spans="1:9" x14ac:dyDescent="0.25">
      <c r="A31" s="57"/>
      <c r="B31" s="40"/>
      <c r="C31" s="40"/>
      <c r="D31" s="40"/>
      <c r="E31" s="11"/>
      <c r="F31" s="11"/>
      <c r="G31" s="41"/>
      <c r="H31" s="111"/>
      <c r="I31" s="111"/>
    </row>
    <row r="32" spans="1:9" x14ac:dyDescent="0.25">
      <c r="A32" s="57" t="s">
        <v>98</v>
      </c>
      <c r="B32" s="73">
        <v>159</v>
      </c>
      <c r="C32" s="73">
        <v>37</v>
      </c>
      <c r="D32" s="40">
        <v>196</v>
      </c>
      <c r="E32" s="73">
        <v>4991</v>
      </c>
      <c r="F32" s="73">
        <v>10405</v>
      </c>
      <c r="G32" s="12">
        <v>1179</v>
      </c>
      <c r="H32" s="111"/>
      <c r="I32" s="111"/>
    </row>
    <row r="33" spans="1:9" x14ac:dyDescent="0.25">
      <c r="A33" s="57" t="s">
        <v>99</v>
      </c>
      <c r="B33" s="73">
        <v>1018</v>
      </c>
      <c r="C33" s="73">
        <v>4894</v>
      </c>
      <c r="D33" s="40">
        <v>5912</v>
      </c>
      <c r="E33" s="73">
        <v>5331</v>
      </c>
      <c r="F33" s="73">
        <v>11612</v>
      </c>
      <c r="G33" s="12">
        <v>62256</v>
      </c>
      <c r="H33" s="111"/>
      <c r="I33" s="111"/>
    </row>
    <row r="34" spans="1:9" x14ac:dyDescent="0.25">
      <c r="A34" s="57" t="s">
        <v>100</v>
      </c>
      <c r="B34" s="73">
        <v>160</v>
      </c>
      <c r="C34" s="73">
        <v>33747</v>
      </c>
      <c r="D34" s="40">
        <v>33907</v>
      </c>
      <c r="E34" s="73">
        <v>4377</v>
      </c>
      <c r="F34" s="73">
        <v>7981</v>
      </c>
      <c r="G34" s="12">
        <v>270035</v>
      </c>
      <c r="H34" s="111"/>
      <c r="I34" s="111"/>
    </row>
    <row r="35" spans="1:9" x14ac:dyDescent="0.25">
      <c r="A35" s="57" t="s">
        <v>101</v>
      </c>
      <c r="B35" s="73">
        <v>1</v>
      </c>
      <c r="C35" s="73">
        <v>83</v>
      </c>
      <c r="D35" s="40">
        <v>84</v>
      </c>
      <c r="E35" s="73">
        <v>4000</v>
      </c>
      <c r="F35" s="73">
        <v>9000</v>
      </c>
      <c r="G35" s="12">
        <v>751</v>
      </c>
      <c r="H35" s="111"/>
      <c r="I35" s="111"/>
    </row>
    <row r="36" spans="1:9" x14ac:dyDescent="0.25">
      <c r="A36" s="66" t="s">
        <v>102</v>
      </c>
      <c r="B36" s="67">
        <v>1338</v>
      </c>
      <c r="C36" s="67">
        <v>38761</v>
      </c>
      <c r="D36" s="67">
        <v>40099</v>
      </c>
      <c r="E36" s="71">
        <v>5176</v>
      </c>
      <c r="F36" s="71">
        <v>8444</v>
      </c>
      <c r="G36" s="68">
        <v>334221</v>
      </c>
      <c r="H36" s="111"/>
      <c r="I36" s="111"/>
    </row>
    <row r="37" spans="1:9" x14ac:dyDescent="0.25">
      <c r="A37" s="59"/>
      <c r="B37" s="63"/>
      <c r="C37" s="63"/>
      <c r="D37" s="63"/>
      <c r="E37" s="69"/>
      <c r="F37" s="69"/>
      <c r="G37" s="64"/>
      <c r="H37" s="111"/>
      <c r="I37" s="111"/>
    </row>
    <row r="38" spans="1:9" x14ac:dyDescent="0.25">
      <c r="A38" s="66" t="s">
        <v>103</v>
      </c>
      <c r="B38" s="67" t="s">
        <v>23</v>
      </c>
      <c r="C38" s="67">
        <v>119</v>
      </c>
      <c r="D38" s="67">
        <v>119</v>
      </c>
      <c r="E38" s="71" t="s">
        <v>23</v>
      </c>
      <c r="F38" s="71">
        <v>5500</v>
      </c>
      <c r="G38" s="68">
        <v>657</v>
      </c>
      <c r="H38" s="111"/>
      <c r="I38" s="111"/>
    </row>
    <row r="39" spans="1:9" x14ac:dyDescent="0.25">
      <c r="A39" s="57"/>
      <c r="B39" s="40"/>
      <c r="C39" s="40"/>
      <c r="D39" s="40"/>
      <c r="E39" s="11"/>
      <c r="F39" s="11"/>
      <c r="G39" s="41"/>
      <c r="H39" s="111"/>
      <c r="I39" s="111"/>
    </row>
    <row r="40" spans="1:9" x14ac:dyDescent="0.25">
      <c r="A40" s="57" t="s">
        <v>161</v>
      </c>
      <c r="B40" s="11" t="s">
        <v>23</v>
      </c>
      <c r="C40" s="11">
        <v>410</v>
      </c>
      <c r="D40" s="40">
        <v>410</v>
      </c>
      <c r="E40" s="11" t="s">
        <v>23</v>
      </c>
      <c r="F40" s="11">
        <v>11607</v>
      </c>
      <c r="G40" s="12">
        <v>4759</v>
      </c>
      <c r="H40" s="111"/>
      <c r="I40" s="111"/>
    </row>
    <row r="41" spans="1:9" x14ac:dyDescent="0.25">
      <c r="A41" s="57" t="s">
        <v>105</v>
      </c>
      <c r="B41" s="75" t="s">
        <v>23</v>
      </c>
      <c r="C41" s="40">
        <v>661</v>
      </c>
      <c r="D41" s="40">
        <v>661</v>
      </c>
      <c r="E41" s="75" t="s">
        <v>23</v>
      </c>
      <c r="F41" s="11">
        <v>15000</v>
      </c>
      <c r="G41" s="41">
        <v>9915</v>
      </c>
      <c r="H41" s="111"/>
      <c r="I41" s="111"/>
    </row>
    <row r="42" spans="1:9" x14ac:dyDescent="0.25">
      <c r="A42" s="57" t="s">
        <v>106</v>
      </c>
      <c r="B42" s="11" t="s">
        <v>23</v>
      </c>
      <c r="C42" s="11">
        <v>69019</v>
      </c>
      <c r="D42" s="40">
        <v>69019</v>
      </c>
      <c r="E42" s="11" t="s">
        <v>23</v>
      </c>
      <c r="F42" s="11">
        <v>12400</v>
      </c>
      <c r="G42" s="12">
        <v>855836</v>
      </c>
      <c r="H42" s="111"/>
      <c r="I42" s="111"/>
    </row>
    <row r="43" spans="1:9" x14ac:dyDescent="0.25">
      <c r="A43" s="57" t="s">
        <v>107</v>
      </c>
      <c r="B43" s="75" t="s">
        <v>23</v>
      </c>
      <c r="C43" s="11">
        <v>3380</v>
      </c>
      <c r="D43" s="40">
        <v>3380</v>
      </c>
      <c r="E43" s="75" t="s">
        <v>23</v>
      </c>
      <c r="F43" s="11">
        <v>12036</v>
      </c>
      <c r="G43" s="12">
        <v>40682</v>
      </c>
      <c r="H43" s="111"/>
      <c r="I43" s="111"/>
    </row>
    <row r="44" spans="1:9" x14ac:dyDescent="0.25">
      <c r="A44" s="57" t="s">
        <v>108</v>
      </c>
      <c r="B44" s="75" t="s">
        <v>23</v>
      </c>
      <c r="C44" s="11">
        <v>17150</v>
      </c>
      <c r="D44" s="40">
        <v>17150</v>
      </c>
      <c r="E44" s="75" t="s">
        <v>23</v>
      </c>
      <c r="F44" s="11">
        <v>12522</v>
      </c>
      <c r="G44" s="12">
        <v>214752</v>
      </c>
      <c r="H44" s="111"/>
      <c r="I44" s="111"/>
    </row>
    <row r="45" spans="1:9" x14ac:dyDescent="0.25">
      <c r="A45" s="57" t="s">
        <v>109</v>
      </c>
      <c r="B45" s="11" t="s">
        <v>23</v>
      </c>
      <c r="C45" s="11">
        <v>77</v>
      </c>
      <c r="D45" s="40">
        <v>77</v>
      </c>
      <c r="E45" s="11" t="s">
        <v>23</v>
      </c>
      <c r="F45" s="11">
        <v>11000</v>
      </c>
      <c r="G45" s="12">
        <v>847</v>
      </c>
      <c r="H45" s="111"/>
      <c r="I45" s="111"/>
    </row>
    <row r="46" spans="1:9" x14ac:dyDescent="0.25">
      <c r="A46" s="57" t="s">
        <v>110</v>
      </c>
      <c r="B46" s="11" t="s">
        <v>23</v>
      </c>
      <c r="C46" s="11">
        <v>143</v>
      </c>
      <c r="D46" s="40">
        <v>143</v>
      </c>
      <c r="E46" s="11" t="s">
        <v>23</v>
      </c>
      <c r="F46" s="11">
        <v>11500</v>
      </c>
      <c r="G46" s="12">
        <v>1645</v>
      </c>
      <c r="H46" s="111"/>
      <c r="I46" s="111"/>
    </row>
    <row r="47" spans="1:9" x14ac:dyDescent="0.25">
      <c r="A47" s="57" t="s">
        <v>111</v>
      </c>
      <c r="B47" s="40" t="s">
        <v>23</v>
      </c>
      <c r="C47" s="11">
        <v>5297</v>
      </c>
      <c r="D47" s="40">
        <v>5297</v>
      </c>
      <c r="E47" s="40" t="s">
        <v>23</v>
      </c>
      <c r="F47" s="11">
        <v>12466</v>
      </c>
      <c r="G47" s="12">
        <v>66032</v>
      </c>
      <c r="H47" s="111"/>
      <c r="I47" s="111"/>
    </row>
    <row r="48" spans="1:9" x14ac:dyDescent="0.25">
      <c r="A48" s="57" t="s">
        <v>112</v>
      </c>
      <c r="B48" s="11" t="s">
        <v>23</v>
      </c>
      <c r="C48" s="11">
        <v>14019</v>
      </c>
      <c r="D48" s="40">
        <v>14019</v>
      </c>
      <c r="E48" s="11" t="s">
        <v>23</v>
      </c>
      <c r="F48" s="11">
        <v>14195</v>
      </c>
      <c r="G48" s="12">
        <v>199000</v>
      </c>
      <c r="H48" s="111"/>
      <c r="I48" s="111"/>
    </row>
    <row r="49" spans="1:9" x14ac:dyDescent="0.25">
      <c r="A49" s="66" t="s">
        <v>190</v>
      </c>
      <c r="B49" s="67" t="s">
        <v>23</v>
      </c>
      <c r="C49" s="67">
        <v>110156</v>
      </c>
      <c r="D49" s="67">
        <v>110156</v>
      </c>
      <c r="E49" s="71" t="s">
        <v>23</v>
      </c>
      <c r="F49" s="71">
        <v>12650</v>
      </c>
      <c r="G49" s="68">
        <v>1393468</v>
      </c>
      <c r="H49" s="111"/>
      <c r="I49" s="111"/>
    </row>
    <row r="50" spans="1:9" x14ac:dyDescent="0.25">
      <c r="A50" s="59"/>
      <c r="B50" s="63"/>
      <c r="C50" s="63"/>
      <c r="D50" s="63"/>
      <c r="E50" s="69"/>
      <c r="F50" s="69"/>
      <c r="G50" s="64"/>
      <c r="H50" s="111"/>
      <c r="I50" s="111"/>
    </row>
    <row r="51" spans="1:9" x14ac:dyDescent="0.25">
      <c r="A51" s="66" t="s">
        <v>114</v>
      </c>
      <c r="B51" s="67">
        <v>401</v>
      </c>
      <c r="C51" s="67">
        <v>4641</v>
      </c>
      <c r="D51" s="67">
        <v>5042</v>
      </c>
      <c r="E51" s="71">
        <v>12321</v>
      </c>
      <c r="F51" s="71">
        <v>11125</v>
      </c>
      <c r="G51" s="68">
        <v>56572</v>
      </c>
      <c r="H51" s="111"/>
      <c r="I51" s="111"/>
    </row>
    <row r="52" spans="1:9" x14ac:dyDescent="0.25">
      <c r="A52" s="57"/>
      <c r="B52" s="40"/>
      <c r="C52" s="40"/>
      <c r="D52" s="40"/>
      <c r="E52" s="11"/>
      <c r="F52" s="11"/>
      <c r="G52" s="41"/>
      <c r="H52" s="111"/>
      <c r="I52" s="111"/>
    </row>
    <row r="53" spans="1:9" x14ac:dyDescent="0.25">
      <c r="A53" s="57" t="s">
        <v>115</v>
      </c>
      <c r="B53" s="40" t="s">
        <v>23</v>
      </c>
      <c r="C53" s="40">
        <v>6500</v>
      </c>
      <c r="D53" s="40">
        <v>6500</v>
      </c>
      <c r="E53" s="11" t="s">
        <v>23</v>
      </c>
      <c r="F53" s="11">
        <v>14500</v>
      </c>
      <c r="G53" s="41">
        <v>94250</v>
      </c>
      <c r="H53" s="111"/>
      <c r="I53" s="111"/>
    </row>
    <row r="54" spans="1:9" x14ac:dyDescent="0.25">
      <c r="A54" s="57" t="s">
        <v>116</v>
      </c>
      <c r="B54" s="40">
        <v>41</v>
      </c>
      <c r="C54" s="40">
        <v>3987</v>
      </c>
      <c r="D54" s="40">
        <v>4028</v>
      </c>
      <c r="E54" s="11">
        <v>900</v>
      </c>
      <c r="F54" s="11">
        <v>11615</v>
      </c>
      <c r="G54" s="41">
        <v>46346</v>
      </c>
      <c r="H54" s="111"/>
      <c r="I54" s="111"/>
    </row>
    <row r="55" spans="1:9" x14ac:dyDescent="0.25">
      <c r="A55" s="57" t="s">
        <v>117</v>
      </c>
      <c r="B55" s="40">
        <v>27</v>
      </c>
      <c r="C55" s="40">
        <v>635</v>
      </c>
      <c r="D55" s="40">
        <v>662</v>
      </c>
      <c r="E55" s="11">
        <v>3800</v>
      </c>
      <c r="F55" s="11">
        <v>12150</v>
      </c>
      <c r="G55" s="41">
        <v>7818</v>
      </c>
      <c r="H55" s="111"/>
      <c r="I55" s="111"/>
    </row>
    <row r="56" spans="1:9" x14ac:dyDescent="0.25">
      <c r="A56" s="57" t="s">
        <v>118</v>
      </c>
      <c r="B56" s="75">
        <v>11</v>
      </c>
      <c r="C56" s="40">
        <v>2789</v>
      </c>
      <c r="D56" s="40">
        <v>2800</v>
      </c>
      <c r="E56" s="75">
        <v>7000</v>
      </c>
      <c r="F56" s="11">
        <v>12000</v>
      </c>
      <c r="G56" s="41">
        <v>33545</v>
      </c>
      <c r="H56" s="111"/>
      <c r="I56" s="111"/>
    </row>
    <row r="57" spans="1:9" x14ac:dyDescent="0.25">
      <c r="A57" s="57" t="s">
        <v>119</v>
      </c>
      <c r="B57" s="40" t="s">
        <v>23</v>
      </c>
      <c r="C57" s="40">
        <v>5425</v>
      </c>
      <c r="D57" s="40">
        <v>5425</v>
      </c>
      <c r="E57" s="11" t="s">
        <v>23</v>
      </c>
      <c r="F57" s="11">
        <v>11250</v>
      </c>
      <c r="G57" s="41">
        <v>61031</v>
      </c>
      <c r="H57" s="111"/>
      <c r="I57" s="111"/>
    </row>
    <row r="58" spans="1:9" x14ac:dyDescent="0.25">
      <c r="A58" s="66" t="s">
        <v>162</v>
      </c>
      <c r="B58" s="67">
        <v>79</v>
      </c>
      <c r="C58" s="67">
        <v>19336</v>
      </c>
      <c r="D58" s="67">
        <v>19415</v>
      </c>
      <c r="E58" s="71">
        <v>2741</v>
      </c>
      <c r="F58" s="71">
        <v>12556</v>
      </c>
      <c r="G58" s="68">
        <v>242990</v>
      </c>
      <c r="H58" s="111"/>
      <c r="I58" s="111"/>
    </row>
    <row r="59" spans="1:9" x14ac:dyDescent="0.25">
      <c r="A59" s="57"/>
      <c r="B59" s="40"/>
      <c r="C59" s="40"/>
      <c r="D59" s="40"/>
      <c r="E59" s="11"/>
      <c r="F59" s="11"/>
      <c r="G59" s="41"/>
      <c r="H59" s="111"/>
      <c r="I59" s="111"/>
    </row>
    <row r="60" spans="1:9" x14ac:dyDescent="0.25">
      <c r="A60" s="57" t="s">
        <v>121</v>
      </c>
      <c r="B60" s="11">
        <v>1</v>
      </c>
      <c r="C60" s="11">
        <v>136</v>
      </c>
      <c r="D60" s="40">
        <v>137</v>
      </c>
      <c r="E60" s="11" t="s">
        <v>23</v>
      </c>
      <c r="F60" s="11">
        <v>11000</v>
      </c>
      <c r="G60" s="12">
        <v>1496</v>
      </c>
      <c r="H60" s="111"/>
      <c r="I60" s="111"/>
    </row>
    <row r="61" spans="1:9" x14ac:dyDescent="0.25">
      <c r="A61" s="57" t="s">
        <v>122</v>
      </c>
      <c r="B61" s="11">
        <v>82</v>
      </c>
      <c r="C61" s="11">
        <v>39</v>
      </c>
      <c r="D61" s="40">
        <v>121</v>
      </c>
      <c r="E61" s="11">
        <v>2080</v>
      </c>
      <c r="F61" s="11">
        <v>5463</v>
      </c>
      <c r="G61" s="12">
        <v>384</v>
      </c>
      <c r="H61" s="111"/>
      <c r="I61" s="111"/>
    </row>
    <row r="62" spans="1:9" x14ac:dyDescent="0.25">
      <c r="A62" s="57" t="s">
        <v>123</v>
      </c>
      <c r="B62" s="11" t="s">
        <v>23</v>
      </c>
      <c r="C62" s="11">
        <v>153</v>
      </c>
      <c r="D62" s="40">
        <v>153</v>
      </c>
      <c r="E62" s="11" t="s">
        <v>23</v>
      </c>
      <c r="F62" s="11">
        <v>14500</v>
      </c>
      <c r="G62" s="12">
        <v>2219</v>
      </c>
      <c r="H62" s="111"/>
      <c r="I62" s="111"/>
    </row>
    <row r="63" spans="1:9" x14ac:dyDescent="0.25">
      <c r="A63" s="66" t="s">
        <v>124</v>
      </c>
      <c r="B63" s="67">
        <v>83</v>
      </c>
      <c r="C63" s="67">
        <v>328</v>
      </c>
      <c r="D63" s="67">
        <v>411</v>
      </c>
      <c r="E63" s="71">
        <v>2055</v>
      </c>
      <c r="F63" s="71">
        <v>11974</v>
      </c>
      <c r="G63" s="68">
        <v>4099</v>
      </c>
      <c r="H63" s="111"/>
      <c r="I63" s="111"/>
    </row>
    <row r="64" spans="1:9" x14ac:dyDescent="0.25">
      <c r="A64" s="59"/>
      <c r="B64" s="63"/>
      <c r="C64" s="63"/>
      <c r="D64" s="63"/>
      <c r="E64" s="69"/>
      <c r="F64" s="69"/>
      <c r="G64" s="64"/>
      <c r="H64" s="111"/>
      <c r="I64" s="111"/>
    </row>
    <row r="65" spans="1:9" x14ac:dyDescent="0.25">
      <c r="A65" s="66" t="s">
        <v>125</v>
      </c>
      <c r="B65" s="67">
        <v>9</v>
      </c>
      <c r="C65" s="67">
        <v>119</v>
      </c>
      <c r="D65" s="67">
        <v>128</v>
      </c>
      <c r="E65" s="71">
        <v>1980</v>
      </c>
      <c r="F65" s="71">
        <v>10450</v>
      </c>
      <c r="G65" s="68">
        <v>1261</v>
      </c>
      <c r="H65" s="111"/>
      <c r="I65" s="111"/>
    </row>
    <row r="66" spans="1:9" x14ac:dyDescent="0.25">
      <c r="A66" s="57"/>
      <c r="B66" s="40"/>
      <c r="C66" s="40"/>
      <c r="D66" s="40"/>
      <c r="E66" s="11"/>
      <c r="F66" s="11"/>
      <c r="G66" s="41"/>
      <c r="H66" s="111"/>
      <c r="I66" s="111"/>
    </row>
    <row r="67" spans="1:9" x14ac:dyDescent="0.25">
      <c r="A67" s="57" t="s">
        <v>126</v>
      </c>
      <c r="B67" s="40" t="s">
        <v>23</v>
      </c>
      <c r="C67" s="11">
        <v>27307</v>
      </c>
      <c r="D67" s="40">
        <v>27307</v>
      </c>
      <c r="E67" s="40" t="s">
        <v>23</v>
      </c>
      <c r="F67" s="11">
        <v>14348</v>
      </c>
      <c r="G67" s="12">
        <v>391801</v>
      </c>
      <c r="H67" s="111"/>
      <c r="I67" s="111"/>
    </row>
    <row r="68" spans="1:9" x14ac:dyDescent="0.25">
      <c r="A68" s="57" t="s">
        <v>127</v>
      </c>
      <c r="B68" s="40" t="s">
        <v>23</v>
      </c>
      <c r="C68" s="11">
        <v>17557</v>
      </c>
      <c r="D68" s="40">
        <v>17557</v>
      </c>
      <c r="E68" s="40" t="s">
        <v>23</v>
      </c>
      <c r="F68" s="11">
        <v>15134</v>
      </c>
      <c r="G68" s="12">
        <v>265708</v>
      </c>
      <c r="H68" s="111"/>
      <c r="I68" s="111"/>
    </row>
    <row r="69" spans="1:9" x14ac:dyDescent="0.25">
      <c r="A69" s="66" t="s">
        <v>128</v>
      </c>
      <c r="B69" s="67" t="s">
        <v>23</v>
      </c>
      <c r="C69" s="67">
        <v>44864</v>
      </c>
      <c r="D69" s="67">
        <v>44864</v>
      </c>
      <c r="E69" s="71" t="s">
        <v>23</v>
      </c>
      <c r="F69" s="71">
        <v>14656</v>
      </c>
      <c r="G69" s="68">
        <v>657509</v>
      </c>
      <c r="H69" s="111"/>
      <c r="I69" s="111"/>
    </row>
    <row r="70" spans="1:9" x14ac:dyDescent="0.25">
      <c r="A70" s="57"/>
      <c r="B70" s="40"/>
      <c r="C70" s="40"/>
      <c r="D70" s="40"/>
      <c r="E70" s="11"/>
      <c r="F70" s="11"/>
      <c r="G70" s="41"/>
      <c r="H70" s="111"/>
      <c r="I70" s="111"/>
    </row>
    <row r="71" spans="1:9" x14ac:dyDescent="0.25">
      <c r="A71" s="57" t="s">
        <v>129</v>
      </c>
      <c r="B71" s="40">
        <v>1</v>
      </c>
      <c r="C71" s="40">
        <v>7</v>
      </c>
      <c r="D71" s="40">
        <v>8</v>
      </c>
      <c r="E71" s="11" t="s">
        <v>23</v>
      </c>
      <c r="F71" s="11">
        <v>4207</v>
      </c>
      <c r="G71" s="41">
        <v>29</v>
      </c>
      <c r="H71" s="111"/>
      <c r="I71" s="111"/>
    </row>
    <row r="72" spans="1:9" x14ac:dyDescent="0.25">
      <c r="A72" s="57" t="s">
        <v>130</v>
      </c>
      <c r="B72" s="40">
        <v>58</v>
      </c>
      <c r="C72" s="40">
        <v>2293</v>
      </c>
      <c r="D72" s="40">
        <v>2351</v>
      </c>
      <c r="E72" s="11">
        <v>5250</v>
      </c>
      <c r="F72" s="11">
        <v>12208</v>
      </c>
      <c r="G72" s="41">
        <v>28297</v>
      </c>
      <c r="H72" s="111"/>
      <c r="I72" s="111"/>
    </row>
    <row r="73" spans="1:9" x14ac:dyDescent="0.25">
      <c r="A73" s="57" t="s">
        <v>131</v>
      </c>
      <c r="B73" s="11">
        <v>8</v>
      </c>
      <c r="C73" s="11">
        <v>2567</v>
      </c>
      <c r="D73" s="40">
        <v>2575</v>
      </c>
      <c r="E73" s="11">
        <v>8000</v>
      </c>
      <c r="F73" s="11">
        <v>12500</v>
      </c>
      <c r="G73" s="12">
        <v>32152</v>
      </c>
      <c r="H73" s="111"/>
      <c r="I73" s="111"/>
    </row>
    <row r="74" spans="1:9" x14ac:dyDescent="0.25">
      <c r="A74" s="57" t="s">
        <v>132</v>
      </c>
      <c r="B74" s="40">
        <v>33</v>
      </c>
      <c r="C74" s="40">
        <v>2034</v>
      </c>
      <c r="D74" s="40">
        <v>2067</v>
      </c>
      <c r="E74" s="40">
        <v>982</v>
      </c>
      <c r="F74" s="11">
        <v>10768</v>
      </c>
      <c r="G74" s="41">
        <v>21935</v>
      </c>
      <c r="H74" s="111"/>
      <c r="I74" s="111"/>
    </row>
    <row r="75" spans="1:9" x14ac:dyDescent="0.25">
      <c r="A75" s="57" t="s">
        <v>133</v>
      </c>
      <c r="B75" s="40">
        <v>29</v>
      </c>
      <c r="C75" s="40">
        <v>219</v>
      </c>
      <c r="D75" s="40">
        <v>248</v>
      </c>
      <c r="E75" s="11">
        <v>3300</v>
      </c>
      <c r="F75" s="11">
        <v>10250</v>
      </c>
      <c r="G75" s="41">
        <v>2340</v>
      </c>
      <c r="H75" s="111"/>
      <c r="I75" s="111"/>
    </row>
    <row r="76" spans="1:9" x14ac:dyDescent="0.25">
      <c r="A76" s="57" t="s">
        <v>134</v>
      </c>
      <c r="B76" s="40" t="s">
        <v>23</v>
      </c>
      <c r="C76" s="40">
        <v>574</v>
      </c>
      <c r="D76" s="40">
        <v>574</v>
      </c>
      <c r="E76" s="11" t="s">
        <v>23</v>
      </c>
      <c r="F76" s="11">
        <v>14000</v>
      </c>
      <c r="G76" s="41">
        <v>8036</v>
      </c>
      <c r="H76" s="111"/>
      <c r="I76" s="111"/>
    </row>
    <row r="77" spans="1:9" x14ac:dyDescent="0.25">
      <c r="A77" s="57" t="s">
        <v>135</v>
      </c>
      <c r="B77" s="40">
        <v>3</v>
      </c>
      <c r="C77" s="40">
        <v>193</v>
      </c>
      <c r="D77" s="40">
        <v>196</v>
      </c>
      <c r="E77" s="11">
        <v>4000</v>
      </c>
      <c r="F77" s="11">
        <v>9500</v>
      </c>
      <c r="G77" s="41">
        <v>1846</v>
      </c>
      <c r="H77" s="111"/>
      <c r="I77" s="111"/>
    </row>
    <row r="78" spans="1:9" x14ac:dyDescent="0.25">
      <c r="A78" s="57" t="s">
        <v>136</v>
      </c>
      <c r="B78" s="11">
        <v>53</v>
      </c>
      <c r="C78" s="11">
        <v>7500</v>
      </c>
      <c r="D78" s="40">
        <v>7553</v>
      </c>
      <c r="E78" s="11">
        <v>2500</v>
      </c>
      <c r="F78" s="11">
        <v>13900</v>
      </c>
      <c r="G78" s="12">
        <v>104383</v>
      </c>
      <c r="H78" s="111"/>
      <c r="I78" s="111"/>
    </row>
    <row r="79" spans="1:9" x14ac:dyDescent="0.25">
      <c r="A79" s="66" t="s">
        <v>185</v>
      </c>
      <c r="B79" s="67">
        <v>185</v>
      </c>
      <c r="C79" s="67">
        <v>15387</v>
      </c>
      <c r="D79" s="67">
        <v>15572</v>
      </c>
      <c r="E79" s="71">
        <v>3465</v>
      </c>
      <c r="F79" s="71">
        <v>12892</v>
      </c>
      <c r="G79" s="68">
        <v>199018</v>
      </c>
      <c r="H79" s="111"/>
      <c r="I79" s="111"/>
    </row>
    <row r="80" spans="1:9" x14ac:dyDescent="0.25">
      <c r="A80" s="57"/>
      <c r="B80" s="40"/>
      <c r="C80" s="40"/>
      <c r="D80" s="40"/>
      <c r="E80" s="11"/>
      <c r="F80" s="11"/>
      <c r="G80" s="41"/>
      <c r="H80" s="111"/>
      <c r="I80" s="111"/>
    </row>
    <row r="81" spans="1:9" x14ac:dyDescent="0.25">
      <c r="A81" s="57" t="s">
        <v>138</v>
      </c>
      <c r="B81" s="40">
        <v>163</v>
      </c>
      <c r="C81" s="40">
        <v>242</v>
      </c>
      <c r="D81" s="40">
        <v>405</v>
      </c>
      <c r="E81" s="11">
        <v>1606</v>
      </c>
      <c r="F81" s="11">
        <v>3453</v>
      </c>
      <c r="G81" s="41">
        <v>1096</v>
      </c>
      <c r="H81" s="111"/>
      <c r="I81" s="111"/>
    </row>
    <row r="82" spans="1:9" x14ac:dyDescent="0.25">
      <c r="A82" s="57" t="s">
        <v>139</v>
      </c>
      <c r="B82" s="40">
        <v>117</v>
      </c>
      <c r="C82" s="40">
        <v>140</v>
      </c>
      <c r="D82" s="40">
        <v>257</v>
      </c>
      <c r="E82" s="11">
        <v>1323</v>
      </c>
      <c r="F82" s="11">
        <v>3000</v>
      </c>
      <c r="G82" s="41">
        <v>574</v>
      </c>
      <c r="H82" s="111"/>
      <c r="I82" s="111"/>
    </row>
    <row r="83" spans="1:9" x14ac:dyDescent="0.25">
      <c r="A83" s="66" t="s">
        <v>140</v>
      </c>
      <c r="B83" s="67">
        <v>280</v>
      </c>
      <c r="C83" s="67">
        <v>382</v>
      </c>
      <c r="D83" s="67">
        <v>662</v>
      </c>
      <c r="E83" s="71">
        <v>1488</v>
      </c>
      <c r="F83" s="71">
        <v>3287</v>
      </c>
      <c r="G83" s="68">
        <v>1670</v>
      </c>
      <c r="H83" s="111"/>
      <c r="I83" s="111"/>
    </row>
    <row r="84" spans="1:9" x14ac:dyDescent="0.25">
      <c r="A84" s="57"/>
      <c r="B84" s="40"/>
      <c r="C84" s="40"/>
      <c r="D84" s="40"/>
      <c r="E84" s="11"/>
      <c r="F84" s="11"/>
      <c r="G84" s="41"/>
      <c r="H84" s="111"/>
      <c r="I84" s="111"/>
    </row>
    <row r="85" spans="1:9" ht="13.8" thickBot="1" x14ac:dyDescent="0.3">
      <c r="A85" s="60" t="s">
        <v>141</v>
      </c>
      <c r="B85" s="47">
        <v>18536</v>
      </c>
      <c r="C85" s="47">
        <v>338289</v>
      </c>
      <c r="D85" s="47">
        <v>356825</v>
      </c>
      <c r="E85" s="149">
        <v>5576</v>
      </c>
      <c r="F85" s="149">
        <v>12064</v>
      </c>
      <c r="G85" s="48">
        <v>4184459</v>
      </c>
      <c r="H85" s="111"/>
      <c r="I85" s="111"/>
    </row>
  </sheetData>
  <mergeCells count="2">
    <mergeCell ref="A1:G1"/>
    <mergeCell ref="A3:G3"/>
  </mergeCells>
  <phoneticPr fontId="7"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pageSetUpPr fitToPage="1"/>
  </sheetPr>
  <dimension ref="A1:L89"/>
  <sheetViews>
    <sheetView view="pageBreakPreview" topLeftCell="B1" zoomScale="75" zoomScaleNormal="75" zoomScaleSheetLayoutView="75" workbookViewId="0">
      <selection activeCell="K34" sqref="K34"/>
    </sheetView>
  </sheetViews>
  <sheetFormatPr baseColWidth="10" defaultColWidth="11.44140625" defaultRowHeight="13.2" x14ac:dyDescent="0.25"/>
  <cols>
    <col min="1" max="1" width="34.5546875" style="1035" customWidth="1"/>
    <col min="2" max="10" width="16.6640625" style="1035" customWidth="1"/>
    <col min="11" max="16384" width="11.44140625" style="1035"/>
  </cols>
  <sheetData>
    <row r="1" spans="1:12" s="1072" customFormat="1" ht="17.399999999999999" x14ac:dyDescent="0.3">
      <c r="A1" s="2201" t="s">
        <v>0</v>
      </c>
      <c r="B1" s="2201"/>
      <c r="C1" s="2201"/>
      <c r="D1" s="2201"/>
      <c r="E1" s="2201"/>
      <c r="F1" s="2201"/>
      <c r="G1" s="2201"/>
      <c r="H1" s="2201"/>
      <c r="I1" s="2201"/>
      <c r="J1" s="2201"/>
    </row>
    <row r="3" spans="1:12" s="1069" customFormat="1" ht="15" customHeight="1" x14ac:dyDescent="0.25">
      <c r="A3" s="2211" t="s">
        <v>949</v>
      </c>
      <c r="B3" s="2211"/>
      <c r="C3" s="2211"/>
      <c r="D3" s="2211"/>
      <c r="E3" s="2211"/>
      <c r="F3" s="2211"/>
      <c r="G3" s="2211"/>
      <c r="H3" s="2211"/>
      <c r="I3" s="2211"/>
      <c r="J3" s="2211"/>
      <c r="K3" s="1102"/>
      <c r="L3" s="1102"/>
    </row>
    <row r="4" spans="1:12" s="1069" customFormat="1" ht="13.5" customHeight="1" thickBot="1" x14ac:dyDescent="0.3">
      <c r="A4" s="1071"/>
      <c r="B4" s="1070"/>
      <c r="C4" s="1070"/>
      <c r="D4" s="1070"/>
      <c r="E4" s="1070"/>
      <c r="F4" s="1070"/>
      <c r="G4" s="1070"/>
      <c r="H4" s="1070"/>
      <c r="I4" s="1070"/>
      <c r="J4" s="1070"/>
    </row>
    <row r="5" spans="1:12" s="1181" customFormat="1" ht="15.75" customHeight="1" x14ac:dyDescent="0.25">
      <c r="A5" s="1281"/>
      <c r="B5" s="2236" t="s">
        <v>927</v>
      </c>
      <c r="C5" s="2270"/>
      <c r="D5" s="2237"/>
      <c r="E5" s="2236" t="s">
        <v>948</v>
      </c>
      <c r="F5" s="2270"/>
      <c r="G5" s="2237"/>
      <c r="H5" s="2236" t="s">
        <v>947</v>
      </c>
      <c r="I5" s="2270"/>
      <c r="J5" s="2270"/>
    </row>
    <row r="6" spans="1:12" s="1181" customFormat="1" ht="15.75" customHeight="1" x14ac:dyDescent="0.25">
      <c r="A6" s="1187"/>
      <c r="B6" s="2238"/>
      <c r="C6" s="2271"/>
      <c r="D6" s="2239"/>
      <c r="E6" s="2238"/>
      <c r="F6" s="2271"/>
      <c r="G6" s="2239"/>
      <c r="H6" s="2238"/>
      <c r="I6" s="2271"/>
      <c r="J6" s="2271"/>
    </row>
    <row r="7" spans="1:12" s="1181" customFormat="1" ht="21" customHeight="1" x14ac:dyDescent="0.25">
      <c r="A7" s="1187" t="s">
        <v>169</v>
      </c>
      <c r="B7" s="1204" t="s">
        <v>3</v>
      </c>
      <c r="C7" s="2203" t="s">
        <v>915</v>
      </c>
      <c r="D7" s="2203" t="s">
        <v>11</v>
      </c>
      <c r="E7" s="1204" t="s">
        <v>3</v>
      </c>
      <c r="F7" s="2203" t="s">
        <v>915</v>
      </c>
      <c r="G7" s="2203" t="s">
        <v>11</v>
      </c>
      <c r="H7" s="1204" t="s">
        <v>3</v>
      </c>
      <c r="I7" s="2203" t="s">
        <v>915</v>
      </c>
      <c r="J7" s="2264" t="s">
        <v>11</v>
      </c>
    </row>
    <row r="8" spans="1:12" s="1181" customFormat="1" ht="17.25" customHeight="1" x14ac:dyDescent="0.25">
      <c r="A8" s="1187" t="s">
        <v>156</v>
      </c>
      <c r="B8" s="1186" t="s">
        <v>914</v>
      </c>
      <c r="C8" s="2205"/>
      <c r="D8" s="2205"/>
      <c r="E8" s="1186" t="s">
        <v>914</v>
      </c>
      <c r="F8" s="2205"/>
      <c r="G8" s="2205"/>
      <c r="H8" s="1186" t="s">
        <v>914</v>
      </c>
      <c r="I8" s="2205"/>
      <c r="J8" s="2265"/>
    </row>
    <row r="9" spans="1:12" s="1181" customFormat="1" ht="21" customHeight="1" x14ac:dyDescent="0.25">
      <c r="A9" s="1203"/>
      <c r="B9" s="1186" t="s">
        <v>913</v>
      </c>
      <c r="C9" s="2205"/>
      <c r="D9" s="2205"/>
      <c r="E9" s="1186" t="s">
        <v>913</v>
      </c>
      <c r="F9" s="2205"/>
      <c r="G9" s="2205"/>
      <c r="H9" s="1186" t="s">
        <v>913</v>
      </c>
      <c r="I9" s="2205"/>
      <c r="J9" s="2265"/>
    </row>
    <row r="10" spans="1:12" s="1181" customFormat="1" ht="15.75" customHeight="1" thickBot="1" x14ac:dyDescent="0.3">
      <c r="A10" s="1203"/>
      <c r="B10" s="1186" t="s">
        <v>13</v>
      </c>
      <c r="C10" s="2205"/>
      <c r="D10" s="2205"/>
      <c r="E10" s="1186" t="s">
        <v>13</v>
      </c>
      <c r="F10" s="2205"/>
      <c r="G10" s="2205"/>
      <c r="H10" s="1186" t="s">
        <v>13</v>
      </c>
      <c r="I10" s="2205"/>
      <c r="J10" s="2265"/>
    </row>
    <row r="11" spans="1:12" ht="22.5" customHeight="1" x14ac:dyDescent="0.25">
      <c r="A11" s="1290" t="s">
        <v>81</v>
      </c>
      <c r="B11" s="1289" t="s">
        <v>23</v>
      </c>
      <c r="C11" s="1289" t="s">
        <v>23</v>
      </c>
      <c r="D11" s="1289" t="s">
        <v>23</v>
      </c>
      <c r="E11" s="1289" t="s">
        <v>23</v>
      </c>
      <c r="F11" s="1289" t="s">
        <v>23</v>
      </c>
      <c r="G11" s="1289" t="s">
        <v>23</v>
      </c>
      <c r="H11" s="1289">
        <v>127</v>
      </c>
      <c r="I11" s="1289">
        <v>59200</v>
      </c>
      <c r="J11" s="1288">
        <v>4796</v>
      </c>
    </row>
    <row r="12" spans="1:12" x14ac:dyDescent="0.25">
      <c r="A12" s="1259" t="s">
        <v>82</v>
      </c>
      <c r="B12" s="1257" t="s">
        <v>23</v>
      </c>
      <c r="C12" s="1257" t="s">
        <v>23</v>
      </c>
      <c r="D12" s="1257" t="s">
        <v>23</v>
      </c>
      <c r="E12" s="1257" t="s">
        <v>23</v>
      </c>
      <c r="F12" s="1257" t="s">
        <v>23</v>
      </c>
      <c r="G12" s="1257" t="s">
        <v>23</v>
      </c>
      <c r="H12" s="1257">
        <v>14</v>
      </c>
      <c r="I12" s="1257">
        <v>1350</v>
      </c>
      <c r="J12" s="1257">
        <v>103</v>
      </c>
    </row>
    <row r="13" spans="1:12" x14ac:dyDescent="0.25">
      <c r="A13" s="1259" t="s">
        <v>83</v>
      </c>
      <c r="B13" s="1257" t="s">
        <v>23</v>
      </c>
      <c r="C13" s="1257" t="s">
        <v>23</v>
      </c>
      <c r="D13" s="1257" t="s">
        <v>23</v>
      </c>
      <c r="E13" s="1257" t="s">
        <v>23</v>
      </c>
      <c r="F13" s="1257" t="s">
        <v>23</v>
      </c>
      <c r="G13" s="1257" t="s">
        <v>23</v>
      </c>
      <c r="H13" s="1257">
        <v>1</v>
      </c>
      <c r="I13" s="1257">
        <v>4300</v>
      </c>
      <c r="J13" s="1257">
        <v>285</v>
      </c>
    </row>
    <row r="14" spans="1:12" x14ac:dyDescent="0.25">
      <c r="A14" s="1259" t="s">
        <v>84</v>
      </c>
      <c r="B14" s="1257" t="s">
        <v>23</v>
      </c>
      <c r="C14" s="1257" t="s">
        <v>23</v>
      </c>
      <c r="D14" s="1257" t="s">
        <v>23</v>
      </c>
      <c r="E14" s="1257" t="s">
        <v>23</v>
      </c>
      <c r="F14" s="1257" t="s">
        <v>23</v>
      </c>
      <c r="G14" s="1257" t="s">
        <v>23</v>
      </c>
      <c r="H14" s="1257">
        <v>50</v>
      </c>
      <c r="I14" s="1257">
        <v>18700</v>
      </c>
      <c r="J14" s="1257">
        <v>1401</v>
      </c>
    </row>
    <row r="15" spans="1:12" x14ac:dyDescent="0.25">
      <c r="A15" s="1256" t="s">
        <v>85</v>
      </c>
      <c r="B15" s="1254" t="s">
        <v>23</v>
      </c>
      <c r="C15" s="1254" t="s">
        <v>23</v>
      </c>
      <c r="D15" s="1254" t="s">
        <v>23</v>
      </c>
      <c r="E15" s="1254" t="s">
        <v>23</v>
      </c>
      <c r="F15" s="1254" t="s">
        <v>23</v>
      </c>
      <c r="G15" s="1254" t="s">
        <v>23</v>
      </c>
      <c r="H15" s="1254">
        <v>192</v>
      </c>
      <c r="I15" s="1254">
        <v>83550</v>
      </c>
      <c r="J15" s="1254">
        <v>6585</v>
      </c>
    </row>
    <row r="16" spans="1:12" x14ac:dyDescent="0.25">
      <c r="A16" s="1253"/>
      <c r="B16" s="1251"/>
      <c r="C16" s="1251"/>
      <c r="D16" s="1251"/>
      <c r="E16" s="1251"/>
      <c r="F16" s="1251"/>
      <c r="G16" s="1251"/>
      <c r="H16" s="1251"/>
      <c r="I16" s="1251"/>
      <c r="J16" s="1251"/>
    </row>
    <row r="17" spans="1:10" x14ac:dyDescent="0.25">
      <c r="A17" s="1256" t="s">
        <v>86</v>
      </c>
      <c r="B17" s="1254" t="s">
        <v>23</v>
      </c>
      <c r="C17" s="1254" t="s">
        <v>23</v>
      </c>
      <c r="D17" s="1254" t="s">
        <v>23</v>
      </c>
      <c r="E17" s="1254" t="s">
        <v>23</v>
      </c>
      <c r="F17" s="1254" t="s">
        <v>23</v>
      </c>
      <c r="G17" s="1254" t="s">
        <v>23</v>
      </c>
      <c r="H17" s="1254" t="s">
        <v>23</v>
      </c>
      <c r="I17" s="1254">
        <v>16500</v>
      </c>
      <c r="J17" s="1254">
        <v>198</v>
      </c>
    </row>
    <row r="18" spans="1:10" x14ac:dyDescent="0.25">
      <c r="A18" s="1253"/>
      <c r="B18" s="1251"/>
      <c r="C18" s="1251"/>
      <c r="D18" s="1251"/>
      <c r="E18" s="1251"/>
      <c r="F18" s="1251"/>
      <c r="G18" s="1251"/>
      <c r="H18" s="1251"/>
      <c r="I18" s="1251"/>
      <c r="J18" s="1251"/>
    </row>
    <row r="19" spans="1:10" x14ac:dyDescent="0.25">
      <c r="A19" s="1256" t="s">
        <v>87</v>
      </c>
      <c r="B19" s="1254" t="s">
        <v>23</v>
      </c>
      <c r="C19" s="1254" t="s">
        <v>23</v>
      </c>
      <c r="D19" s="1254" t="s">
        <v>23</v>
      </c>
      <c r="E19" s="1254" t="s">
        <v>23</v>
      </c>
      <c r="F19" s="1254" t="s">
        <v>23</v>
      </c>
      <c r="G19" s="1254" t="s">
        <v>23</v>
      </c>
      <c r="H19" s="1254">
        <v>8</v>
      </c>
      <c r="I19" s="1254" t="s">
        <v>23</v>
      </c>
      <c r="J19" s="1254">
        <v>62</v>
      </c>
    </row>
    <row r="20" spans="1:10" x14ac:dyDescent="0.25">
      <c r="A20" s="1259"/>
      <c r="B20" s="1257"/>
      <c r="C20" s="1257"/>
      <c r="D20" s="1257"/>
      <c r="E20" s="1257"/>
      <c r="F20" s="1257"/>
      <c r="G20" s="1257"/>
      <c r="H20" s="1257"/>
      <c r="I20" s="1257"/>
      <c r="J20" s="1257"/>
    </row>
    <row r="21" spans="1:10" x14ac:dyDescent="0.25">
      <c r="A21" s="1259" t="s">
        <v>160</v>
      </c>
      <c r="B21" s="1257" t="s">
        <v>23</v>
      </c>
      <c r="C21" s="1257" t="s">
        <v>23</v>
      </c>
      <c r="D21" s="1257" t="s">
        <v>23</v>
      </c>
      <c r="E21" s="1257" t="s">
        <v>23</v>
      </c>
      <c r="F21" s="1257" t="s">
        <v>23</v>
      </c>
      <c r="G21" s="1257" t="s">
        <v>23</v>
      </c>
      <c r="H21" s="1257" t="s">
        <v>23</v>
      </c>
      <c r="I21" s="1257" t="s">
        <v>23</v>
      </c>
      <c r="J21" s="1257" t="s">
        <v>23</v>
      </c>
    </row>
    <row r="22" spans="1:10" x14ac:dyDescent="0.25">
      <c r="A22" s="1259" t="s">
        <v>89</v>
      </c>
      <c r="B22" s="1257" t="s">
        <v>23</v>
      </c>
      <c r="C22" s="1257" t="s">
        <v>23</v>
      </c>
      <c r="D22" s="1257" t="s">
        <v>23</v>
      </c>
      <c r="E22" s="1257" t="s">
        <v>23</v>
      </c>
      <c r="F22" s="1257" t="s">
        <v>23</v>
      </c>
      <c r="G22" s="1257" t="s">
        <v>23</v>
      </c>
      <c r="H22" s="1257" t="s">
        <v>23</v>
      </c>
      <c r="I22" s="1257" t="s">
        <v>23</v>
      </c>
      <c r="J22" s="1257" t="s">
        <v>23</v>
      </c>
    </row>
    <row r="23" spans="1:10" x14ac:dyDescent="0.25">
      <c r="A23" s="1259" t="s">
        <v>90</v>
      </c>
      <c r="B23" s="1257" t="s">
        <v>23</v>
      </c>
      <c r="C23" s="1257" t="s">
        <v>23</v>
      </c>
      <c r="D23" s="1257" t="s">
        <v>23</v>
      </c>
      <c r="E23" s="1257" t="s">
        <v>23</v>
      </c>
      <c r="F23" s="1257" t="s">
        <v>23</v>
      </c>
      <c r="G23" s="1257" t="s">
        <v>23</v>
      </c>
      <c r="H23" s="1257">
        <v>1</v>
      </c>
      <c r="I23" s="1257">
        <v>510</v>
      </c>
      <c r="J23" s="1257">
        <v>12</v>
      </c>
    </row>
    <row r="24" spans="1:10" x14ac:dyDescent="0.25">
      <c r="A24" s="1256" t="s">
        <v>91</v>
      </c>
      <c r="B24" s="1254" t="s">
        <v>23</v>
      </c>
      <c r="C24" s="1254" t="s">
        <v>23</v>
      </c>
      <c r="D24" s="1254" t="s">
        <v>23</v>
      </c>
      <c r="E24" s="1254" t="s">
        <v>23</v>
      </c>
      <c r="F24" s="1254" t="s">
        <v>23</v>
      </c>
      <c r="G24" s="1254" t="s">
        <v>23</v>
      </c>
      <c r="H24" s="1254">
        <v>1</v>
      </c>
      <c r="I24" s="1254">
        <v>510</v>
      </c>
      <c r="J24" s="1254">
        <v>12</v>
      </c>
    </row>
    <row r="25" spans="1:10" x14ac:dyDescent="0.25">
      <c r="A25" s="1253"/>
      <c r="B25" s="1251"/>
      <c r="C25" s="1251"/>
      <c r="D25" s="1251"/>
      <c r="E25" s="1251"/>
      <c r="F25" s="1251"/>
      <c r="G25" s="1251"/>
      <c r="H25" s="1251"/>
      <c r="I25" s="1251"/>
      <c r="J25" s="1251"/>
    </row>
    <row r="26" spans="1:10" x14ac:dyDescent="0.25">
      <c r="A26" s="1256" t="s">
        <v>92</v>
      </c>
      <c r="B26" s="1254" t="s">
        <v>23</v>
      </c>
      <c r="C26" s="1254" t="s">
        <v>23</v>
      </c>
      <c r="D26" s="1254" t="s">
        <v>23</v>
      </c>
      <c r="E26" s="1254" t="s">
        <v>23</v>
      </c>
      <c r="F26" s="1254" t="s">
        <v>23</v>
      </c>
      <c r="G26" s="1254" t="s">
        <v>23</v>
      </c>
      <c r="H26" s="1254" t="s">
        <v>23</v>
      </c>
      <c r="I26" s="1254" t="s">
        <v>23</v>
      </c>
      <c r="J26" s="1254" t="s">
        <v>23</v>
      </c>
    </row>
    <row r="27" spans="1:10" x14ac:dyDescent="0.25">
      <c r="A27" s="1253"/>
      <c r="B27" s="1251"/>
      <c r="C27" s="1251"/>
      <c r="D27" s="1251"/>
      <c r="E27" s="1251"/>
      <c r="F27" s="1251"/>
      <c r="G27" s="1251"/>
      <c r="H27" s="1251"/>
      <c r="I27" s="1251"/>
      <c r="J27" s="1251"/>
    </row>
    <row r="28" spans="1:10" x14ac:dyDescent="0.25">
      <c r="A28" s="1256" t="s">
        <v>93</v>
      </c>
      <c r="B28" s="1254" t="s">
        <v>23</v>
      </c>
      <c r="C28" s="1254" t="s">
        <v>23</v>
      </c>
      <c r="D28" s="1254" t="s">
        <v>23</v>
      </c>
      <c r="E28" s="1254" t="s">
        <v>23</v>
      </c>
      <c r="F28" s="1254" t="s">
        <v>23</v>
      </c>
      <c r="G28" s="1254" t="s">
        <v>23</v>
      </c>
      <c r="H28" s="1254" t="s">
        <v>23</v>
      </c>
      <c r="I28" s="1254" t="s">
        <v>23</v>
      </c>
      <c r="J28" s="1254" t="s">
        <v>23</v>
      </c>
    </row>
    <row r="29" spans="1:10" x14ac:dyDescent="0.25">
      <c r="A29" s="1259"/>
      <c r="B29" s="1257"/>
      <c r="C29" s="1257"/>
      <c r="D29" s="1257"/>
      <c r="E29" s="1257"/>
      <c r="F29" s="1257"/>
      <c r="G29" s="1257"/>
      <c r="H29" s="1257"/>
      <c r="I29" s="1257"/>
      <c r="J29" s="1257"/>
    </row>
    <row r="30" spans="1:10" x14ac:dyDescent="0.25">
      <c r="A30" s="1259" t="s">
        <v>94</v>
      </c>
      <c r="B30" s="1260" t="s">
        <v>23</v>
      </c>
      <c r="C30" s="1260" t="s">
        <v>23</v>
      </c>
      <c r="D30" s="1260" t="s">
        <v>23</v>
      </c>
      <c r="E30" s="1260" t="s">
        <v>23</v>
      </c>
      <c r="F30" s="1260" t="s">
        <v>23</v>
      </c>
      <c r="G30" s="1260" t="s">
        <v>23</v>
      </c>
      <c r="H30" s="1260" t="s">
        <v>23</v>
      </c>
      <c r="I30" s="1260" t="s">
        <v>23</v>
      </c>
      <c r="J30" s="1260" t="s">
        <v>23</v>
      </c>
    </row>
    <row r="31" spans="1:10" x14ac:dyDescent="0.25">
      <c r="A31" s="1259" t="s">
        <v>95</v>
      </c>
      <c r="B31" s="1260" t="s">
        <v>23</v>
      </c>
      <c r="C31" s="1260" t="s">
        <v>23</v>
      </c>
      <c r="D31" s="1260" t="s">
        <v>23</v>
      </c>
      <c r="E31" s="1260" t="s">
        <v>23</v>
      </c>
      <c r="F31" s="1260" t="s">
        <v>23</v>
      </c>
      <c r="G31" s="1260" t="s">
        <v>23</v>
      </c>
      <c r="H31" s="1260" t="s">
        <v>23</v>
      </c>
      <c r="I31" s="1260" t="s">
        <v>23</v>
      </c>
      <c r="J31" s="1260" t="s">
        <v>23</v>
      </c>
    </row>
    <row r="32" spans="1:10" x14ac:dyDescent="0.25">
      <c r="A32" s="1259" t="s">
        <v>96</v>
      </c>
      <c r="B32" s="1260" t="s">
        <v>23</v>
      </c>
      <c r="C32" s="1260" t="s">
        <v>23</v>
      </c>
      <c r="D32" s="1260" t="s">
        <v>23</v>
      </c>
      <c r="E32" s="1260" t="s">
        <v>23</v>
      </c>
      <c r="F32" s="1260" t="s">
        <v>23</v>
      </c>
      <c r="G32" s="1260" t="s">
        <v>23</v>
      </c>
      <c r="H32" s="1260" t="s">
        <v>23</v>
      </c>
      <c r="I32" s="1260" t="s">
        <v>23</v>
      </c>
      <c r="J32" s="1260" t="s">
        <v>23</v>
      </c>
    </row>
    <row r="33" spans="1:10" x14ac:dyDescent="0.25">
      <c r="A33" s="1256" t="s">
        <v>97</v>
      </c>
      <c r="B33" s="1254" t="s">
        <v>23</v>
      </c>
      <c r="C33" s="1254" t="s">
        <v>23</v>
      </c>
      <c r="D33" s="1254" t="s">
        <v>23</v>
      </c>
      <c r="E33" s="1254" t="s">
        <v>23</v>
      </c>
      <c r="F33" s="1254" t="s">
        <v>23</v>
      </c>
      <c r="G33" s="1254" t="s">
        <v>23</v>
      </c>
      <c r="H33" s="1254" t="s">
        <v>23</v>
      </c>
      <c r="I33" s="1254" t="s">
        <v>23</v>
      </c>
      <c r="J33" s="1254" t="s">
        <v>23</v>
      </c>
    </row>
    <row r="34" spans="1:10" x14ac:dyDescent="0.25">
      <c r="A34" s="1259"/>
      <c r="B34" s="1257"/>
      <c r="C34" s="1257"/>
      <c r="D34" s="1257"/>
      <c r="E34" s="1257"/>
      <c r="F34" s="1257"/>
      <c r="G34" s="1257"/>
      <c r="H34" s="1257"/>
      <c r="I34" s="1257"/>
      <c r="J34" s="1257"/>
    </row>
    <row r="35" spans="1:10" x14ac:dyDescent="0.25">
      <c r="A35" s="1259" t="s">
        <v>98</v>
      </c>
      <c r="B35" s="1262" t="s">
        <v>23</v>
      </c>
      <c r="C35" s="1262" t="s">
        <v>23</v>
      </c>
      <c r="D35" s="1262" t="s">
        <v>23</v>
      </c>
      <c r="E35" s="1262" t="s">
        <v>23</v>
      </c>
      <c r="F35" s="1262" t="s">
        <v>23</v>
      </c>
      <c r="G35" s="1262" t="s">
        <v>23</v>
      </c>
      <c r="H35" s="1262">
        <v>1</v>
      </c>
      <c r="I35" s="1262" t="s">
        <v>23</v>
      </c>
      <c r="J35" s="1262">
        <v>30</v>
      </c>
    </row>
    <row r="36" spans="1:10" x14ac:dyDescent="0.25">
      <c r="A36" s="1259" t="s">
        <v>99</v>
      </c>
      <c r="B36" s="1262" t="s">
        <v>23</v>
      </c>
      <c r="C36" s="1262" t="s">
        <v>23</v>
      </c>
      <c r="D36" s="1262" t="s">
        <v>23</v>
      </c>
      <c r="E36" s="1262" t="s">
        <v>23</v>
      </c>
      <c r="F36" s="1262" t="s">
        <v>23</v>
      </c>
      <c r="G36" s="1262" t="s">
        <v>23</v>
      </c>
      <c r="H36" s="1262" t="s">
        <v>23</v>
      </c>
      <c r="I36" s="1262" t="s">
        <v>23</v>
      </c>
      <c r="J36" s="1262" t="s">
        <v>23</v>
      </c>
    </row>
    <row r="37" spans="1:10" x14ac:dyDescent="0.25">
      <c r="A37" s="1259" t="s">
        <v>100</v>
      </c>
      <c r="B37" s="1262" t="s">
        <v>23</v>
      </c>
      <c r="C37" s="1262" t="s">
        <v>23</v>
      </c>
      <c r="D37" s="1262" t="s">
        <v>23</v>
      </c>
      <c r="E37" s="1262" t="s">
        <v>23</v>
      </c>
      <c r="F37" s="1262" t="s">
        <v>23</v>
      </c>
      <c r="G37" s="1262" t="s">
        <v>23</v>
      </c>
      <c r="H37" s="1262" t="s">
        <v>23</v>
      </c>
      <c r="I37" s="1262" t="s">
        <v>23</v>
      </c>
      <c r="J37" s="1262" t="s">
        <v>23</v>
      </c>
    </row>
    <row r="38" spans="1:10" x14ac:dyDescent="0.25">
      <c r="A38" s="1259" t="s">
        <v>101</v>
      </c>
      <c r="B38" s="1262">
        <v>7</v>
      </c>
      <c r="C38" s="1262" t="s">
        <v>23</v>
      </c>
      <c r="D38" s="1262" t="s">
        <v>23</v>
      </c>
      <c r="E38" s="1262">
        <v>22</v>
      </c>
      <c r="F38" s="1262" t="s">
        <v>23</v>
      </c>
      <c r="G38" s="1262">
        <v>75</v>
      </c>
      <c r="H38" s="1262" t="s">
        <v>23</v>
      </c>
      <c r="I38" s="1262" t="s">
        <v>23</v>
      </c>
      <c r="J38" s="1262" t="s">
        <v>23</v>
      </c>
    </row>
    <row r="39" spans="1:10" x14ac:dyDescent="0.25">
      <c r="A39" s="1256" t="s">
        <v>102</v>
      </c>
      <c r="B39" s="1254">
        <v>7</v>
      </c>
      <c r="C39" s="1254" t="s">
        <v>23</v>
      </c>
      <c r="D39" s="1254" t="s">
        <v>23</v>
      </c>
      <c r="E39" s="1254">
        <v>22</v>
      </c>
      <c r="F39" s="1254" t="s">
        <v>23</v>
      </c>
      <c r="G39" s="1254">
        <v>75</v>
      </c>
      <c r="H39" s="1254">
        <v>1</v>
      </c>
      <c r="I39" s="1254" t="s">
        <v>23</v>
      </c>
      <c r="J39" s="1254">
        <v>30</v>
      </c>
    </row>
    <row r="40" spans="1:10" x14ac:dyDescent="0.25">
      <c r="A40" s="1253"/>
      <c r="B40" s="1251"/>
      <c r="C40" s="1251"/>
      <c r="D40" s="1251"/>
      <c r="E40" s="1251"/>
      <c r="F40" s="1251"/>
      <c r="G40" s="1251"/>
      <c r="H40" s="1251"/>
      <c r="I40" s="1251"/>
      <c r="J40" s="1251"/>
    </row>
    <row r="41" spans="1:10" x14ac:dyDescent="0.25">
      <c r="A41" s="1256" t="s">
        <v>103</v>
      </c>
      <c r="B41" s="1254">
        <v>111</v>
      </c>
      <c r="C41" s="1254" t="s">
        <v>23</v>
      </c>
      <c r="D41" s="1254" t="s">
        <v>23</v>
      </c>
      <c r="E41" s="1254">
        <v>18</v>
      </c>
      <c r="F41" s="1254" t="s">
        <v>23</v>
      </c>
      <c r="G41" s="1254">
        <v>147</v>
      </c>
      <c r="H41" s="1254" t="s">
        <v>23</v>
      </c>
      <c r="I41" s="1254" t="s">
        <v>23</v>
      </c>
      <c r="J41" s="1254" t="s">
        <v>23</v>
      </c>
    </row>
    <row r="42" spans="1:10" x14ac:dyDescent="0.25">
      <c r="A42" s="1259"/>
      <c r="B42" s="1257"/>
      <c r="C42" s="1257"/>
      <c r="D42" s="1257"/>
      <c r="E42" s="1257"/>
      <c r="F42" s="1257"/>
      <c r="G42" s="1257"/>
      <c r="H42" s="1257"/>
      <c r="I42" s="1257"/>
      <c r="J42" s="1257"/>
    </row>
    <row r="43" spans="1:10" x14ac:dyDescent="0.25">
      <c r="A43" s="1259" t="s">
        <v>161</v>
      </c>
      <c r="B43" s="1257" t="s">
        <v>23</v>
      </c>
      <c r="C43" s="1257" t="s">
        <v>23</v>
      </c>
      <c r="D43" s="1257" t="s">
        <v>23</v>
      </c>
      <c r="E43" s="1257" t="s">
        <v>23</v>
      </c>
      <c r="F43" s="1257" t="s">
        <v>23</v>
      </c>
      <c r="G43" s="1257" t="s">
        <v>23</v>
      </c>
      <c r="H43" s="1257" t="s">
        <v>23</v>
      </c>
      <c r="I43" s="1257">
        <v>137</v>
      </c>
      <c r="J43" s="1257" t="s">
        <v>23</v>
      </c>
    </row>
    <row r="44" spans="1:10" x14ac:dyDescent="0.25">
      <c r="A44" s="1259" t="s">
        <v>105</v>
      </c>
      <c r="B44" s="1257" t="s">
        <v>23</v>
      </c>
      <c r="C44" s="1257" t="s">
        <v>23</v>
      </c>
      <c r="D44" s="1257" t="s">
        <v>23</v>
      </c>
      <c r="E44" s="1257" t="s">
        <v>23</v>
      </c>
      <c r="F44" s="1257" t="s">
        <v>23</v>
      </c>
      <c r="G44" s="1257" t="s">
        <v>23</v>
      </c>
      <c r="H44" s="1257" t="s">
        <v>23</v>
      </c>
      <c r="I44" s="1257" t="s">
        <v>23</v>
      </c>
      <c r="J44" s="1257" t="s">
        <v>23</v>
      </c>
    </row>
    <row r="45" spans="1:10" x14ac:dyDescent="0.25">
      <c r="A45" s="1259" t="s">
        <v>106</v>
      </c>
      <c r="B45" s="1257" t="s">
        <v>23</v>
      </c>
      <c r="C45" s="1257" t="s">
        <v>23</v>
      </c>
      <c r="D45" s="1257" t="s">
        <v>23</v>
      </c>
      <c r="E45" s="1257" t="s">
        <v>23</v>
      </c>
      <c r="F45" s="1257" t="s">
        <v>23</v>
      </c>
      <c r="G45" s="1257" t="s">
        <v>23</v>
      </c>
      <c r="H45" s="1257" t="s">
        <v>23</v>
      </c>
      <c r="I45" s="1257" t="s">
        <v>23</v>
      </c>
      <c r="J45" s="1257" t="s">
        <v>23</v>
      </c>
    </row>
    <row r="46" spans="1:10" x14ac:dyDescent="0.25">
      <c r="A46" s="1259" t="s">
        <v>107</v>
      </c>
      <c r="B46" s="1257" t="s">
        <v>23</v>
      </c>
      <c r="C46" s="1257" t="s">
        <v>23</v>
      </c>
      <c r="D46" s="1257" t="s">
        <v>23</v>
      </c>
      <c r="E46" s="1257" t="s">
        <v>23</v>
      </c>
      <c r="F46" s="1257" t="s">
        <v>23</v>
      </c>
      <c r="G46" s="1257" t="s">
        <v>23</v>
      </c>
      <c r="H46" s="1257" t="s">
        <v>23</v>
      </c>
      <c r="I46" s="1257" t="s">
        <v>23</v>
      </c>
      <c r="J46" s="1257" t="s">
        <v>23</v>
      </c>
    </row>
    <row r="47" spans="1:10" x14ac:dyDescent="0.25">
      <c r="A47" s="1259" t="s">
        <v>108</v>
      </c>
      <c r="B47" s="1257" t="s">
        <v>23</v>
      </c>
      <c r="C47" s="1257" t="s">
        <v>23</v>
      </c>
      <c r="D47" s="1257" t="s">
        <v>23</v>
      </c>
      <c r="E47" s="1257" t="s">
        <v>23</v>
      </c>
      <c r="F47" s="1257" t="s">
        <v>23</v>
      </c>
      <c r="G47" s="1257" t="s">
        <v>23</v>
      </c>
      <c r="H47" s="1257" t="s">
        <v>23</v>
      </c>
      <c r="I47" s="1257" t="s">
        <v>23</v>
      </c>
      <c r="J47" s="1257" t="s">
        <v>23</v>
      </c>
    </row>
    <row r="48" spans="1:10" x14ac:dyDescent="0.25">
      <c r="A48" s="1259" t="s">
        <v>109</v>
      </c>
      <c r="B48" s="1257" t="s">
        <v>23</v>
      </c>
      <c r="C48" s="1257" t="s">
        <v>23</v>
      </c>
      <c r="D48" s="1257" t="s">
        <v>23</v>
      </c>
      <c r="E48" s="1257" t="s">
        <v>23</v>
      </c>
      <c r="F48" s="1257" t="s">
        <v>23</v>
      </c>
      <c r="G48" s="1257" t="s">
        <v>23</v>
      </c>
      <c r="H48" s="1257" t="s">
        <v>23</v>
      </c>
      <c r="I48" s="1257" t="s">
        <v>23</v>
      </c>
      <c r="J48" s="1257" t="s">
        <v>23</v>
      </c>
    </row>
    <row r="49" spans="1:10" x14ac:dyDescent="0.25">
      <c r="A49" s="1259" t="s">
        <v>110</v>
      </c>
      <c r="B49" s="1257" t="s">
        <v>23</v>
      </c>
      <c r="C49" s="1257" t="s">
        <v>23</v>
      </c>
      <c r="D49" s="1257" t="s">
        <v>23</v>
      </c>
      <c r="E49" s="1257" t="s">
        <v>23</v>
      </c>
      <c r="F49" s="1257" t="s">
        <v>23</v>
      </c>
      <c r="G49" s="1257" t="s">
        <v>23</v>
      </c>
      <c r="H49" s="1257" t="s">
        <v>23</v>
      </c>
      <c r="I49" s="1257" t="s">
        <v>23</v>
      </c>
      <c r="J49" s="1257" t="s">
        <v>23</v>
      </c>
    </row>
    <row r="50" spans="1:10" x14ac:dyDescent="0.25">
      <c r="A50" s="1259" t="s">
        <v>111</v>
      </c>
      <c r="B50" s="1257" t="s">
        <v>23</v>
      </c>
      <c r="C50" s="1257" t="s">
        <v>23</v>
      </c>
      <c r="D50" s="1257" t="s">
        <v>23</v>
      </c>
      <c r="E50" s="1257" t="s">
        <v>23</v>
      </c>
      <c r="F50" s="1257" t="s">
        <v>23</v>
      </c>
      <c r="G50" s="1257" t="s">
        <v>23</v>
      </c>
      <c r="H50" s="1257" t="s">
        <v>23</v>
      </c>
      <c r="I50" s="1257" t="s">
        <v>23</v>
      </c>
      <c r="J50" s="1257" t="s">
        <v>23</v>
      </c>
    </row>
    <row r="51" spans="1:10" x14ac:dyDescent="0.25">
      <c r="A51" s="1259" t="s">
        <v>112</v>
      </c>
      <c r="B51" s="1257" t="s">
        <v>23</v>
      </c>
      <c r="C51" s="1257" t="s">
        <v>23</v>
      </c>
      <c r="D51" s="1257" t="s">
        <v>23</v>
      </c>
      <c r="E51" s="1257" t="s">
        <v>23</v>
      </c>
      <c r="F51" s="1257" t="s">
        <v>23</v>
      </c>
      <c r="G51" s="1257" t="s">
        <v>23</v>
      </c>
      <c r="H51" s="1257" t="s">
        <v>23</v>
      </c>
      <c r="I51" s="1257" t="s">
        <v>23</v>
      </c>
      <c r="J51" s="1257" t="s">
        <v>23</v>
      </c>
    </row>
    <row r="52" spans="1:10" x14ac:dyDescent="0.25">
      <c r="A52" s="1256" t="s">
        <v>113</v>
      </c>
      <c r="B52" s="1254" t="s">
        <v>23</v>
      </c>
      <c r="C52" s="1254" t="s">
        <v>23</v>
      </c>
      <c r="D52" s="1254" t="s">
        <v>23</v>
      </c>
      <c r="E52" s="1254" t="s">
        <v>23</v>
      </c>
      <c r="F52" s="1254" t="s">
        <v>23</v>
      </c>
      <c r="G52" s="1254" t="s">
        <v>23</v>
      </c>
      <c r="H52" s="1254" t="s">
        <v>23</v>
      </c>
      <c r="I52" s="1254">
        <v>137</v>
      </c>
      <c r="J52" s="1254" t="s">
        <v>23</v>
      </c>
    </row>
    <row r="53" spans="1:10" x14ac:dyDescent="0.25">
      <c r="A53" s="1253"/>
      <c r="B53" s="1251"/>
      <c r="C53" s="1251"/>
      <c r="D53" s="1251"/>
      <c r="E53" s="1251"/>
      <c r="F53" s="1251"/>
      <c r="G53" s="1251"/>
      <c r="H53" s="1251"/>
      <c r="I53" s="1251"/>
      <c r="J53" s="1251"/>
    </row>
    <row r="54" spans="1:10" x14ac:dyDescent="0.25">
      <c r="A54" s="1256" t="s">
        <v>114</v>
      </c>
      <c r="B54" s="1254" t="s">
        <v>23</v>
      </c>
      <c r="C54" s="1254" t="s">
        <v>23</v>
      </c>
      <c r="D54" s="1254" t="s">
        <v>23</v>
      </c>
      <c r="E54" s="1254" t="s">
        <v>23</v>
      </c>
      <c r="F54" s="1254" t="s">
        <v>23</v>
      </c>
      <c r="G54" s="1254" t="s">
        <v>23</v>
      </c>
      <c r="H54" s="1254" t="s">
        <v>23</v>
      </c>
      <c r="I54" s="1254" t="s">
        <v>23</v>
      </c>
      <c r="J54" s="1254" t="s">
        <v>23</v>
      </c>
    </row>
    <row r="55" spans="1:10" x14ac:dyDescent="0.25">
      <c r="A55" s="1259"/>
      <c r="B55" s="1257"/>
      <c r="C55" s="1257"/>
      <c r="D55" s="1257"/>
      <c r="E55" s="1257"/>
      <c r="F55" s="1257"/>
      <c r="G55" s="1257"/>
      <c r="H55" s="1257"/>
      <c r="I55" s="1257"/>
      <c r="J55" s="1257"/>
    </row>
    <row r="56" spans="1:10" x14ac:dyDescent="0.25">
      <c r="A56" s="1259" t="s">
        <v>115</v>
      </c>
      <c r="B56" s="1257" t="s">
        <v>23</v>
      </c>
      <c r="C56" s="1257" t="s">
        <v>23</v>
      </c>
      <c r="D56" s="1257" t="s">
        <v>23</v>
      </c>
      <c r="E56" s="1257" t="s">
        <v>23</v>
      </c>
      <c r="F56" s="1257" t="s">
        <v>23</v>
      </c>
      <c r="G56" s="1257" t="s">
        <v>23</v>
      </c>
      <c r="H56" s="1257" t="s">
        <v>23</v>
      </c>
      <c r="I56" s="1257" t="s">
        <v>23</v>
      </c>
      <c r="J56" s="1257" t="s">
        <v>23</v>
      </c>
    </row>
    <row r="57" spans="1:10" x14ac:dyDescent="0.25">
      <c r="A57" s="1259" t="s">
        <v>116</v>
      </c>
      <c r="B57" s="1257" t="s">
        <v>23</v>
      </c>
      <c r="C57" s="1257" t="s">
        <v>23</v>
      </c>
      <c r="D57" s="1257" t="s">
        <v>23</v>
      </c>
      <c r="E57" s="1257" t="s">
        <v>23</v>
      </c>
      <c r="F57" s="1257" t="s">
        <v>23</v>
      </c>
      <c r="G57" s="1257" t="s">
        <v>23</v>
      </c>
      <c r="H57" s="1257" t="s">
        <v>23</v>
      </c>
      <c r="I57" s="1257" t="s">
        <v>23</v>
      </c>
      <c r="J57" s="1257" t="s">
        <v>23</v>
      </c>
    </row>
    <row r="58" spans="1:10" x14ac:dyDescent="0.25">
      <c r="A58" s="1259" t="s">
        <v>117</v>
      </c>
      <c r="B58" s="1257" t="s">
        <v>23</v>
      </c>
      <c r="C58" s="1257" t="s">
        <v>23</v>
      </c>
      <c r="D58" s="1257" t="s">
        <v>23</v>
      </c>
      <c r="E58" s="1257" t="s">
        <v>23</v>
      </c>
      <c r="F58" s="1257" t="s">
        <v>23</v>
      </c>
      <c r="G58" s="1257" t="s">
        <v>23</v>
      </c>
      <c r="H58" s="1257" t="s">
        <v>23</v>
      </c>
      <c r="I58" s="1257" t="s">
        <v>23</v>
      </c>
      <c r="J58" s="1257" t="s">
        <v>23</v>
      </c>
    </row>
    <row r="59" spans="1:10" x14ac:dyDescent="0.25">
      <c r="A59" s="1259" t="s">
        <v>118</v>
      </c>
      <c r="B59" s="1257" t="s">
        <v>23</v>
      </c>
      <c r="C59" s="1257" t="s">
        <v>23</v>
      </c>
      <c r="D59" s="1257" t="s">
        <v>23</v>
      </c>
      <c r="E59" s="1257" t="s">
        <v>23</v>
      </c>
      <c r="F59" s="1257" t="s">
        <v>23</v>
      </c>
      <c r="G59" s="1257" t="s">
        <v>23</v>
      </c>
      <c r="H59" s="1257" t="s">
        <v>23</v>
      </c>
      <c r="I59" s="1257" t="s">
        <v>23</v>
      </c>
      <c r="J59" s="1257" t="s">
        <v>23</v>
      </c>
    </row>
    <row r="60" spans="1:10" x14ac:dyDescent="0.25">
      <c r="A60" s="1259" t="s">
        <v>119</v>
      </c>
      <c r="B60" s="1257" t="s">
        <v>23</v>
      </c>
      <c r="C60" s="1257" t="s">
        <v>23</v>
      </c>
      <c r="D60" s="1257" t="s">
        <v>23</v>
      </c>
      <c r="E60" s="1257" t="s">
        <v>23</v>
      </c>
      <c r="F60" s="1257" t="s">
        <v>23</v>
      </c>
      <c r="G60" s="1257" t="s">
        <v>23</v>
      </c>
      <c r="H60" s="1257" t="s">
        <v>23</v>
      </c>
      <c r="I60" s="1257" t="s">
        <v>23</v>
      </c>
      <c r="J60" s="1257" t="s">
        <v>23</v>
      </c>
    </row>
    <row r="61" spans="1:10" x14ac:dyDescent="0.25">
      <c r="A61" s="1256" t="s">
        <v>176</v>
      </c>
      <c r="B61" s="1254" t="s">
        <v>23</v>
      </c>
      <c r="C61" s="1254" t="s">
        <v>23</v>
      </c>
      <c r="D61" s="1254" t="s">
        <v>23</v>
      </c>
      <c r="E61" s="1254" t="s">
        <v>23</v>
      </c>
      <c r="F61" s="1254" t="s">
        <v>23</v>
      </c>
      <c r="G61" s="1254" t="s">
        <v>23</v>
      </c>
      <c r="H61" s="1254" t="s">
        <v>23</v>
      </c>
      <c r="I61" s="1254" t="s">
        <v>23</v>
      </c>
      <c r="J61" s="1254" t="s">
        <v>23</v>
      </c>
    </row>
    <row r="62" spans="1:10" x14ac:dyDescent="0.25">
      <c r="A62" s="1259"/>
      <c r="B62" s="1257"/>
      <c r="C62" s="1257"/>
      <c r="D62" s="1257"/>
      <c r="E62" s="1257"/>
      <c r="F62" s="1257"/>
      <c r="G62" s="1257"/>
      <c r="H62" s="1257"/>
      <c r="I62" s="1257"/>
      <c r="J62" s="1257"/>
    </row>
    <row r="63" spans="1:10" x14ac:dyDescent="0.25">
      <c r="A63" s="1259" t="s">
        <v>121</v>
      </c>
      <c r="B63" s="1262">
        <v>5676</v>
      </c>
      <c r="C63" s="1262" t="s">
        <v>23</v>
      </c>
      <c r="D63" s="1262">
        <v>74271</v>
      </c>
      <c r="E63" s="1262">
        <v>7908</v>
      </c>
      <c r="F63" s="1262" t="s">
        <v>23</v>
      </c>
      <c r="G63" s="1262">
        <v>190836</v>
      </c>
      <c r="H63" s="1262" t="s">
        <v>23</v>
      </c>
      <c r="I63" s="1262" t="s">
        <v>23</v>
      </c>
      <c r="J63" s="1262" t="s">
        <v>23</v>
      </c>
    </row>
    <row r="64" spans="1:10" x14ac:dyDescent="0.25">
      <c r="A64" s="1259" t="s">
        <v>122</v>
      </c>
      <c r="B64" s="1262">
        <v>17</v>
      </c>
      <c r="C64" s="1262" t="s">
        <v>23</v>
      </c>
      <c r="D64" s="1262">
        <v>5</v>
      </c>
      <c r="E64" s="1262">
        <v>53</v>
      </c>
      <c r="F64" s="1262" t="s">
        <v>23</v>
      </c>
      <c r="G64" s="1262">
        <v>335</v>
      </c>
      <c r="H64" s="1262" t="s">
        <v>23</v>
      </c>
      <c r="I64" s="1262" t="s">
        <v>23</v>
      </c>
      <c r="J64" s="1262" t="s">
        <v>23</v>
      </c>
    </row>
    <row r="65" spans="1:10" x14ac:dyDescent="0.25">
      <c r="A65" s="1259" t="s">
        <v>123</v>
      </c>
      <c r="B65" s="1260">
        <v>36</v>
      </c>
      <c r="C65" s="1260" t="s">
        <v>23</v>
      </c>
      <c r="D65" s="1260">
        <v>371</v>
      </c>
      <c r="E65" s="1260">
        <v>88</v>
      </c>
      <c r="F65" s="1260" t="s">
        <v>23</v>
      </c>
      <c r="G65" s="1260">
        <v>1238</v>
      </c>
      <c r="H65" s="1260" t="s">
        <v>23</v>
      </c>
      <c r="I65" s="1260" t="s">
        <v>23</v>
      </c>
      <c r="J65" s="1260" t="s">
        <v>23</v>
      </c>
    </row>
    <row r="66" spans="1:10" x14ac:dyDescent="0.25">
      <c r="A66" s="1256" t="s">
        <v>124</v>
      </c>
      <c r="B66" s="1254">
        <v>5729</v>
      </c>
      <c r="C66" s="1254" t="s">
        <v>23</v>
      </c>
      <c r="D66" s="1254">
        <v>74647</v>
      </c>
      <c r="E66" s="1254">
        <v>8049</v>
      </c>
      <c r="F66" s="1254" t="s">
        <v>23</v>
      </c>
      <c r="G66" s="1254">
        <v>192409</v>
      </c>
      <c r="H66" s="1254" t="s">
        <v>23</v>
      </c>
      <c r="I66" s="1254" t="s">
        <v>23</v>
      </c>
      <c r="J66" s="1254" t="s">
        <v>23</v>
      </c>
    </row>
    <row r="67" spans="1:10" x14ac:dyDescent="0.25">
      <c r="A67" s="1253"/>
      <c r="B67" s="1251"/>
      <c r="C67" s="1251"/>
      <c r="D67" s="1251"/>
      <c r="E67" s="1251"/>
      <c r="F67" s="1251"/>
      <c r="G67" s="1251"/>
      <c r="H67" s="1251"/>
      <c r="I67" s="1251"/>
      <c r="J67" s="1251"/>
    </row>
    <row r="68" spans="1:10" x14ac:dyDescent="0.25">
      <c r="A68" s="1256" t="s">
        <v>125</v>
      </c>
      <c r="B68" s="1254">
        <v>7637</v>
      </c>
      <c r="C68" s="1254" t="s">
        <v>23</v>
      </c>
      <c r="D68" s="1254">
        <v>107045</v>
      </c>
      <c r="E68" s="1254">
        <v>17958</v>
      </c>
      <c r="F68" s="1254" t="s">
        <v>23</v>
      </c>
      <c r="G68" s="1254">
        <v>439315</v>
      </c>
      <c r="H68" s="1254">
        <v>95</v>
      </c>
      <c r="I68" s="1254" t="s">
        <v>23</v>
      </c>
      <c r="J68" s="1254">
        <v>1547</v>
      </c>
    </row>
    <row r="69" spans="1:10" x14ac:dyDescent="0.25">
      <c r="A69" s="1259"/>
      <c r="B69" s="1257"/>
      <c r="C69" s="1257"/>
      <c r="D69" s="1257"/>
      <c r="E69" s="1257"/>
      <c r="F69" s="1257"/>
      <c r="G69" s="1257"/>
      <c r="H69" s="1257"/>
      <c r="I69" s="1257"/>
      <c r="J69" s="1257"/>
    </row>
    <row r="70" spans="1:10" x14ac:dyDescent="0.25">
      <c r="A70" s="1259" t="s">
        <v>126</v>
      </c>
      <c r="B70" s="1260" t="s">
        <v>23</v>
      </c>
      <c r="C70" s="1260" t="s">
        <v>23</v>
      </c>
      <c r="D70" s="1260" t="s">
        <v>23</v>
      </c>
      <c r="E70" s="1260" t="s">
        <v>23</v>
      </c>
      <c r="F70" s="1260" t="s">
        <v>23</v>
      </c>
      <c r="G70" s="1260" t="s">
        <v>23</v>
      </c>
      <c r="H70" s="1260" t="s">
        <v>23</v>
      </c>
      <c r="I70" s="1260" t="s">
        <v>23</v>
      </c>
      <c r="J70" s="1260" t="s">
        <v>23</v>
      </c>
    </row>
    <row r="71" spans="1:10" x14ac:dyDescent="0.25">
      <c r="A71" s="1259" t="s">
        <v>127</v>
      </c>
      <c r="B71" s="1260" t="s">
        <v>23</v>
      </c>
      <c r="C71" s="1260" t="s">
        <v>23</v>
      </c>
      <c r="D71" s="1260" t="s">
        <v>23</v>
      </c>
      <c r="E71" s="1260" t="s">
        <v>23</v>
      </c>
      <c r="F71" s="1260" t="s">
        <v>23</v>
      </c>
      <c r="G71" s="1260" t="s">
        <v>23</v>
      </c>
      <c r="H71" s="1260">
        <v>1</v>
      </c>
      <c r="I71" s="1260" t="s">
        <v>23</v>
      </c>
      <c r="J71" s="1260" t="s">
        <v>23</v>
      </c>
    </row>
    <row r="72" spans="1:10" x14ac:dyDescent="0.25">
      <c r="A72" s="1256" t="s">
        <v>128</v>
      </c>
      <c r="B72" s="1254" t="s">
        <v>23</v>
      </c>
      <c r="C72" s="1254" t="s">
        <v>23</v>
      </c>
      <c r="D72" s="1254" t="s">
        <v>23</v>
      </c>
      <c r="E72" s="1254" t="s">
        <v>23</v>
      </c>
      <c r="F72" s="1254" t="s">
        <v>23</v>
      </c>
      <c r="G72" s="1254" t="s">
        <v>23</v>
      </c>
      <c r="H72" s="1254">
        <v>1</v>
      </c>
      <c r="I72" s="1254" t="s">
        <v>23</v>
      </c>
      <c r="J72" s="1254" t="s">
        <v>23</v>
      </c>
    </row>
    <row r="73" spans="1:10" x14ac:dyDescent="0.25">
      <c r="A73" s="1259"/>
      <c r="B73" s="1257"/>
      <c r="C73" s="1257"/>
      <c r="D73" s="1257"/>
      <c r="E73" s="1257"/>
      <c r="F73" s="1257"/>
      <c r="G73" s="1257"/>
      <c r="H73" s="1257"/>
      <c r="I73" s="1257"/>
      <c r="J73" s="1257"/>
    </row>
    <row r="74" spans="1:10" x14ac:dyDescent="0.25">
      <c r="A74" s="1259" t="s">
        <v>129</v>
      </c>
      <c r="B74" s="1260">
        <v>811</v>
      </c>
      <c r="C74" s="1260" t="s">
        <v>23</v>
      </c>
      <c r="D74" s="1260">
        <v>19322</v>
      </c>
      <c r="E74" s="1260">
        <v>845</v>
      </c>
      <c r="F74" s="1260" t="s">
        <v>23</v>
      </c>
      <c r="G74" s="1260">
        <v>6548</v>
      </c>
      <c r="H74" s="1260">
        <v>39</v>
      </c>
      <c r="I74" s="1260" t="s">
        <v>23</v>
      </c>
      <c r="J74" s="1260">
        <v>790</v>
      </c>
    </row>
    <row r="75" spans="1:10" x14ac:dyDescent="0.25">
      <c r="A75" s="1259" t="s">
        <v>130</v>
      </c>
      <c r="B75" s="1260" t="s">
        <v>23</v>
      </c>
      <c r="C75" s="1260" t="s">
        <v>23</v>
      </c>
      <c r="D75" s="1260" t="s">
        <v>23</v>
      </c>
      <c r="E75" s="1260" t="s">
        <v>23</v>
      </c>
      <c r="F75" s="1260" t="s">
        <v>23</v>
      </c>
      <c r="G75" s="1260" t="s">
        <v>23</v>
      </c>
      <c r="H75" s="1260">
        <v>16</v>
      </c>
      <c r="I75" s="1260" t="s">
        <v>23</v>
      </c>
      <c r="J75" s="1260">
        <v>293</v>
      </c>
    </row>
    <row r="76" spans="1:10" x14ac:dyDescent="0.25">
      <c r="A76" s="1259" t="s">
        <v>131</v>
      </c>
      <c r="B76" s="1257">
        <v>3</v>
      </c>
      <c r="C76" s="1257" t="s">
        <v>23</v>
      </c>
      <c r="D76" s="1257">
        <v>62</v>
      </c>
      <c r="E76" s="1257">
        <v>1</v>
      </c>
      <c r="F76" s="1257" t="s">
        <v>23</v>
      </c>
      <c r="G76" s="1257">
        <v>20</v>
      </c>
      <c r="H76" s="1257" t="s">
        <v>23</v>
      </c>
      <c r="I76" s="1257" t="s">
        <v>23</v>
      </c>
      <c r="J76" s="1257" t="s">
        <v>23</v>
      </c>
    </row>
    <row r="77" spans="1:10" x14ac:dyDescent="0.25">
      <c r="A77" s="1259" t="s">
        <v>132</v>
      </c>
      <c r="B77" s="1260">
        <v>19</v>
      </c>
      <c r="C77" s="1260" t="s">
        <v>23</v>
      </c>
      <c r="D77" s="1260">
        <v>224</v>
      </c>
      <c r="E77" s="1260">
        <v>47</v>
      </c>
      <c r="F77" s="1260" t="s">
        <v>23</v>
      </c>
      <c r="G77" s="1260">
        <v>368</v>
      </c>
      <c r="H77" s="1260">
        <v>29</v>
      </c>
      <c r="I77" s="1260">
        <v>50</v>
      </c>
      <c r="J77" s="1260">
        <v>260</v>
      </c>
    </row>
    <row r="78" spans="1:10" x14ac:dyDescent="0.25">
      <c r="A78" s="1259" t="s">
        <v>133</v>
      </c>
      <c r="B78" s="1257">
        <v>72</v>
      </c>
      <c r="C78" s="1257" t="s">
        <v>23</v>
      </c>
      <c r="D78" s="1257">
        <v>274</v>
      </c>
      <c r="E78" s="1257" t="s">
        <v>23</v>
      </c>
      <c r="F78" s="1257" t="s">
        <v>23</v>
      </c>
      <c r="G78" s="1257" t="s">
        <v>23</v>
      </c>
      <c r="H78" s="1257" t="s">
        <v>23</v>
      </c>
      <c r="I78" s="1257" t="s">
        <v>23</v>
      </c>
      <c r="J78" s="1257" t="s">
        <v>23</v>
      </c>
    </row>
    <row r="79" spans="1:10" x14ac:dyDescent="0.25">
      <c r="A79" s="1259" t="s">
        <v>134</v>
      </c>
      <c r="B79" s="1257" t="s">
        <v>23</v>
      </c>
      <c r="C79" s="1257" t="s">
        <v>23</v>
      </c>
      <c r="D79" s="1257" t="s">
        <v>23</v>
      </c>
      <c r="E79" s="1257" t="s">
        <v>23</v>
      </c>
      <c r="F79" s="1257" t="s">
        <v>23</v>
      </c>
      <c r="G79" s="1257" t="s">
        <v>23</v>
      </c>
      <c r="H79" s="1257" t="s">
        <v>23</v>
      </c>
      <c r="I79" s="1257" t="s">
        <v>23</v>
      </c>
      <c r="J79" s="1257" t="s">
        <v>23</v>
      </c>
    </row>
    <row r="80" spans="1:10" x14ac:dyDescent="0.25">
      <c r="A80" s="1259" t="s">
        <v>135</v>
      </c>
      <c r="B80" s="1260">
        <v>2804</v>
      </c>
      <c r="C80" s="1260" t="s">
        <v>23</v>
      </c>
      <c r="D80" s="1260">
        <v>35910</v>
      </c>
      <c r="E80" s="1260">
        <v>1695</v>
      </c>
      <c r="F80" s="1260" t="s">
        <v>23</v>
      </c>
      <c r="G80" s="1260">
        <v>43868</v>
      </c>
      <c r="H80" s="1260">
        <v>27</v>
      </c>
      <c r="I80" s="1260" t="s">
        <v>23</v>
      </c>
      <c r="J80" s="1260">
        <v>338</v>
      </c>
    </row>
    <row r="81" spans="1:10" x14ac:dyDescent="0.25">
      <c r="A81" s="1259" t="s">
        <v>136</v>
      </c>
      <c r="B81" s="1260">
        <v>16</v>
      </c>
      <c r="C81" s="1260" t="s">
        <v>23</v>
      </c>
      <c r="D81" s="1260">
        <v>290</v>
      </c>
      <c r="E81" s="1260">
        <v>106</v>
      </c>
      <c r="F81" s="1260" t="s">
        <v>23</v>
      </c>
      <c r="G81" s="1260">
        <v>1940</v>
      </c>
      <c r="H81" s="1260">
        <v>9</v>
      </c>
      <c r="I81" s="1260" t="s">
        <v>23</v>
      </c>
      <c r="J81" s="1260">
        <v>166</v>
      </c>
    </row>
    <row r="82" spans="1:10" x14ac:dyDescent="0.25">
      <c r="A82" s="1256" t="s">
        <v>137</v>
      </c>
      <c r="B82" s="1254">
        <v>3725</v>
      </c>
      <c r="C82" s="1254" t="s">
        <v>23</v>
      </c>
      <c r="D82" s="1254">
        <v>56082</v>
      </c>
      <c r="E82" s="1254">
        <v>2694</v>
      </c>
      <c r="F82" s="1254" t="s">
        <v>23</v>
      </c>
      <c r="G82" s="1254">
        <v>52744</v>
      </c>
      <c r="H82" s="1254">
        <v>120</v>
      </c>
      <c r="I82" s="1254" t="s">
        <v>23</v>
      </c>
      <c r="J82" s="1254">
        <v>1847</v>
      </c>
    </row>
    <row r="83" spans="1:10" x14ac:dyDescent="0.25">
      <c r="A83" s="1259"/>
      <c r="B83" s="1257"/>
      <c r="C83" s="1257"/>
      <c r="D83" s="1257"/>
      <c r="E83" s="1257"/>
      <c r="F83" s="1257"/>
      <c r="G83" s="1257"/>
      <c r="H83" s="1257"/>
      <c r="I83" s="1257"/>
      <c r="J83" s="1257"/>
    </row>
    <row r="84" spans="1:10" x14ac:dyDescent="0.25">
      <c r="A84" s="1259" t="s">
        <v>138</v>
      </c>
      <c r="B84" s="1257">
        <v>3</v>
      </c>
      <c r="C84" s="1257">
        <v>183</v>
      </c>
      <c r="D84" s="1257">
        <v>57</v>
      </c>
      <c r="E84" s="1257">
        <v>10</v>
      </c>
      <c r="F84" s="1257">
        <v>1281</v>
      </c>
      <c r="G84" s="1257">
        <v>178</v>
      </c>
      <c r="H84" s="1257">
        <v>162</v>
      </c>
      <c r="I84" s="1257">
        <v>18911</v>
      </c>
      <c r="J84" s="1257">
        <v>2742</v>
      </c>
    </row>
    <row r="85" spans="1:10" x14ac:dyDescent="0.25">
      <c r="A85" s="1259" t="s">
        <v>139</v>
      </c>
      <c r="B85" s="1257">
        <v>35</v>
      </c>
      <c r="C85" s="1257">
        <v>12054</v>
      </c>
      <c r="D85" s="1257">
        <v>417</v>
      </c>
      <c r="E85" s="1257">
        <v>7</v>
      </c>
      <c r="F85" s="1257">
        <v>5219</v>
      </c>
      <c r="G85" s="1257">
        <v>93</v>
      </c>
      <c r="H85" s="1257">
        <v>43</v>
      </c>
      <c r="I85" s="1257">
        <v>9277</v>
      </c>
      <c r="J85" s="1257">
        <v>460</v>
      </c>
    </row>
    <row r="86" spans="1:10" x14ac:dyDescent="0.25">
      <c r="A86" s="1256" t="s">
        <v>140</v>
      </c>
      <c r="B86" s="1254">
        <v>38</v>
      </c>
      <c r="C86" s="1254">
        <v>12237</v>
      </c>
      <c r="D86" s="1254">
        <v>474</v>
      </c>
      <c r="E86" s="1254">
        <v>17</v>
      </c>
      <c r="F86" s="1254">
        <v>6500</v>
      </c>
      <c r="G86" s="1254">
        <v>271</v>
      </c>
      <c r="H86" s="1254">
        <v>205</v>
      </c>
      <c r="I86" s="1254">
        <v>28188</v>
      </c>
      <c r="J86" s="1254">
        <v>3202</v>
      </c>
    </row>
    <row r="87" spans="1:10" x14ac:dyDescent="0.25">
      <c r="A87" s="1253"/>
      <c r="B87" s="1251"/>
      <c r="C87" s="1251"/>
      <c r="D87" s="1251"/>
      <c r="E87" s="1251"/>
      <c r="F87" s="1251"/>
      <c r="G87" s="1251"/>
      <c r="H87" s="1251"/>
      <c r="I87" s="1251"/>
      <c r="J87" s="1251"/>
    </row>
    <row r="88" spans="1:10" ht="13.8" thickBot="1" x14ac:dyDescent="0.3">
      <c r="A88" s="1250" t="s">
        <v>141</v>
      </c>
      <c r="B88" s="1248">
        <v>17247</v>
      </c>
      <c r="C88" s="1248">
        <v>12237</v>
      </c>
      <c r="D88" s="1248">
        <v>239189</v>
      </c>
      <c r="E88" s="1248">
        <v>28758</v>
      </c>
      <c r="F88" s="1248">
        <v>6500</v>
      </c>
      <c r="G88" s="1248">
        <v>684961</v>
      </c>
      <c r="H88" s="1248">
        <v>679</v>
      </c>
      <c r="I88" s="1248">
        <v>128935</v>
      </c>
      <c r="J88" s="1248">
        <v>14270</v>
      </c>
    </row>
    <row r="89" spans="1:10" ht="13.8" thickTop="1" x14ac:dyDescent="0.25"/>
  </sheetData>
  <mergeCells count="11">
    <mergeCell ref="J7:J10"/>
    <mergeCell ref="C7:C10"/>
    <mergeCell ref="D7:D10"/>
    <mergeCell ref="F7:F10"/>
    <mergeCell ref="G7:G10"/>
    <mergeCell ref="I7:I10"/>
    <mergeCell ref="A1:J1"/>
    <mergeCell ref="B5:D6"/>
    <mergeCell ref="E5:G6"/>
    <mergeCell ref="H5:J6"/>
    <mergeCell ref="A3:J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pageSetUpPr fitToPage="1"/>
  </sheetPr>
  <dimension ref="A1:H84"/>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6" width="18.88671875" style="1205" customWidth="1"/>
    <col min="7" max="7" width="18.88671875" style="1291" customWidth="1"/>
    <col min="8" max="8" width="18.88671875" style="1205" customWidth="1"/>
    <col min="9" max="9" width="6" style="1205" customWidth="1"/>
    <col min="10" max="16384" width="11.44140625" style="1205"/>
  </cols>
  <sheetData>
    <row r="1" spans="1:8" s="1124" customFormat="1" ht="17.399999999999999" x14ac:dyDescent="0.3">
      <c r="A1" s="2283" t="s">
        <v>0</v>
      </c>
      <c r="B1" s="2283"/>
      <c r="C1" s="2283"/>
      <c r="D1" s="2283"/>
      <c r="E1" s="2283"/>
      <c r="F1" s="2283"/>
      <c r="G1" s="2283"/>
      <c r="H1" s="2283"/>
    </row>
    <row r="3" spans="1:8" s="1120" customFormat="1" ht="15" customHeight="1" x14ac:dyDescent="0.25">
      <c r="A3" s="2284" t="s">
        <v>950</v>
      </c>
      <c r="B3" s="2284"/>
      <c r="C3" s="2284"/>
      <c r="D3" s="2284"/>
      <c r="E3" s="2284"/>
      <c r="F3" s="2284"/>
      <c r="G3" s="2284"/>
      <c r="H3" s="2284"/>
    </row>
    <row r="4" spans="1:8" s="1120" customFormat="1" ht="15" customHeight="1" x14ac:dyDescent="0.25">
      <c r="A4" s="2284" t="s">
        <v>935</v>
      </c>
      <c r="B4" s="2284"/>
      <c r="C4" s="2284"/>
      <c r="D4" s="2284"/>
      <c r="E4" s="2284"/>
      <c r="F4" s="2284"/>
      <c r="G4" s="2284"/>
      <c r="H4" s="2284"/>
    </row>
    <row r="5" spans="1:8" s="1120" customFormat="1" ht="13.5" customHeight="1" thickBot="1" x14ac:dyDescent="0.3">
      <c r="A5" s="1122"/>
      <c r="B5" s="1121"/>
      <c r="C5" s="1121"/>
      <c r="D5" s="1121"/>
      <c r="E5" s="1121"/>
      <c r="F5" s="1121"/>
      <c r="G5" s="1298"/>
      <c r="H5" s="1121"/>
    </row>
    <row r="6" spans="1:8" s="1213" customFormat="1" x14ac:dyDescent="0.25">
      <c r="A6" s="2248" t="s">
        <v>2</v>
      </c>
      <c r="B6" s="1224" t="s">
        <v>898</v>
      </c>
      <c r="C6" s="1223"/>
      <c r="D6" s="2251" t="s">
        <v>915</v>
      </c>
      <c r="E6" s="1064" t="s">
        <v>10</v>
      </c>
      <c r="F6" s="2279" t="s">
        <v>11</v>
      </c>
      <c r="G6" s="1297" t="s">
        <v>142</v>
      </c>
      <c r="H6" s="2274" t="s">
        <v>522</v>
      </c>
    </row>
    <row r="7" spans="1:8" s="1213" customFormat="1" ht="18.75" customHeight="1" x14ac:dyDescent="0.25">
      <c r="A7" s="2249"/>
      <c r="B7" s="1219" t="s">
        <v>903</v>
      </c>
      <c r="C7" s="1218"/>
      <c r="D7" s="2205"/>
      <c r="E7" s="1186" t="s">
        <v>902</v>
      </c>
      <c r="F7" s="2204"/>
      <c r="G7" s="1296" t="s">
        <v>143</v>
      </c>
      <c r="H7" s="2275"/>
    </row>
    <row r="8" spans="1:8" s="1213" customFormat="1" ht="18" customHeight="1" x14ac:dyDescent="0.25">
      <c r="A8" s="2249"/>
      <c r="B8" s="1058" t="s">
        <v>19</v>
      </c>
      <c r="C8" s="1058" t="s">
        <v>878</v>
      </c>
      <c r="D8" s="2205"/>
      <c r="E8" s="1186" t="s">
        <v>901</v>
      </c>
      <c r="F8" s="2204"/>
      <c r="G8" s="1296" t="s">
        <v>146</v>
      </c>
      <c r="H8" s="2275"/>
    </row>
    <row r="9" spans="1:8" s="1213" customFormat="1" ht="13.8" thickBot="1" x14ac:dyDescent="0.3">
      <c r="A9" s="2250"/>
      <c r="B9" s="1215" t="s">
        <v>13</v>
      </c>
      <c r="C9" s="1215" t="s">
        <v>13</v>
      </c>
      <c r="D9" s="2242"/>
      <c r="E9" s="1183" t="s">
        <v>145</v>
      </c>
      <c r="F9" s="2280"/>
      <c r="G9" s="1295" t="s">
        <v>147</v>
      </c>
      <c r="H9" s="2276"/>
    </row>
    <row r="10" spans="1:8" x14ac:dyDescent="0.25">
      <c r="A10" s="1112">
        <v>2009</v>
      </c>
      <c r="B10" s="1170">
        <v>1699</v>
      </c>
      <c r="C10" s="1170">
        <v>1240</v>
      </c>
      <c r="D10" s="1170">
        <v>5488</v>
      </c>
      <c r="E10" s="1170">
        <v>325.31451612903226</v>
      </c>
      <c r="F10" s="1170">
        <v>40339</v>
      </c>
      <c r="G10" s="1279">
        <v>17.84</v>
      </c>
      <c r="H10" s="1293">
        <v>7196.4776000000002</v>
      </c>
    </row>
    <row r="11" spans="1:8" x14ac:dyDescent="0.25">
      <c r="A11" s="1112">
        <v>2010</v>
      </c>
      <c r="B11" s="1170">
        <v>1851</v>
      </c>
      <c r="C11" s="1170">
        <v>1490</v>
      </c>
      <c r="D11" s="1170">
        <v>5487</v>
      </c>
      <c r="E11" s="1170">
        <v>314.255033557047</v>
      </c>
      <c r="F11" s="1170">
        <v>46824</v>
      </c>
      <c r="G11" s="1279">
        <v>15.87</v>
      </c>
      <c r="H11" s="1293">
        <v>7430.9687999999996</v>
      </c>
    </row>
    <row r="12" spans="1:8" x14ac:dyDescent="0.25">
      <c r="A12" s="1111">
        <v>2011</v>
      </c>
      <c r="B12" s="1170">
        <v>1882</v>
      </c>
      <c r="C12" s="1170">
        <v>1588</v>
      </c>
      <c r="D12" s="1170">
        <v>5220</v>
      </c>
      <c r="E12" s="1170">
        <v>303.72166246851384</v>
      </c>
      <c r="F12" s="1170">
        <v>48231</v>
      </c>
      <c r="G12" s="1279">
        <v>14.9</v>
      </c>
      <c r="H12" s="1293">
        <v>7186.4189999999999</v>
      </c>
    </row>
    <row r="13" spans="1:8" x14ac:dyDescent="0.25">
      <c r="A13" s="1111">
        <v>2012</v>
      </c>
      <c r="B13" s="1170">
        <v>1869</v>
      </c>
      <c r="C13" s="1170">
        <v>1648</v>
      </c>
      <c r="D13" s="1170">
        <v>5431</v>
      </c>
      <c r="E13" s="1170">
        <v>343.65291262135918</v>
      </c>
      <c r="F13" s="1170">
        <v>56634</v>
      </c>
      <c r="G13" s="1279">
        <v>15.273</v>
      </c>
      <c r="H13" s="1293">
        <v>8649.7108200000002</v>
      </c>
    </row>
    <row r="14" spans="1:8" x14ac:dyDescent="0.25">
      <c r="A14" s="1111">
        <v>2013</v>
      </c>
      <c r="B14" s="1170">
        <v>1781</v>
      </c>
      <c r="C14" s="1170">
        <v>1592</v>
      </c>
      <c r="D14" s="1170">
        <v>4801</v>
      </c>
      <c r="E14" s="1170">
        <v>369.15829145728645</v>
      </c>
      <c r="F14" s="1170">
        <v>58770</v>
      </c>
      <c r="G14" s="1279">
        <v>18.22</v>
      </c>
      <c r="H14" s="1293">
        <v>10707.893999999998</v>
      </c>
    </row>
    <row r="15" spans="1:8" x14ac:dyDescent="0.25">
      <c r="A15" s="1111">
        <v>2014</v>
      </c>
      <c r="B15" s="1170">
        <v>1864</v>
      </c>
      <c r="C15" s="1170">
        <v>1753</v>
      </c>
      <c r="D15" s="1170">
        <v>3100</v>
      </c>
      <c r="E15" s="1170">
        <v>391.01540216771247</v>
      </c>
      <c r="F15" s="1170">
        <v>68545</v>
      </c>
      <c r="G15" s="1279">
        <v>17.670000000000002</v>
      </c>
      <c r="H15" s="1293">
        <v>12111.901500000002</v>
      </c>
    </row>
    <row r="16" spans="1:8" x14ac:dyDescent="0.25">
      <c r="A16" s="1111">
        <v>2015</v>
      </c>
      <c r="B16" s="1170">
        <v>1976</v>
      </c>
      <c r="C16" s="1170">
        <v>1855</v>
      </c>
      <c r="D16" s="1170">
        <v>3100</v>
      </c>
      <c r="E16" s="1170">
        <v>401.455525606469</v>
      </c>
      <c r="F16" s="1170">
        <v>74470</v>
      </c>
      <c r="G16" s="1279">
        <v>20.82</v>
      </c>
      <c r="H16" s="1293">
        <v>15505</v>
      </c>
    </row>
    <row r="17" spans="1:8" x14ac:dyDescent="0.25">
      <c r="A17" s="1111">
        <v>2016</v>
      </c>
      <c r="B17" s="1170">
        <v>1794</v>
      </c>
      <c r="C17" s="1170">
        <v>1640</v>
      </c>
      <c r="D17" s="1170">
        <v>3100</v>
      </c>
      <c r="E17" s="1170">
        <v>440.46341463414637</v>
      </c>
      <c r="F17" s="1170">
        <v>72236</v>
      </c>
      <c r="G17" s="1279">
        <v>21.81</v>
      </c>
      <c r="H17" s="1293">
        <v>15755</v>
      </c>
    </row>
    <row r="18" spans="1:8" x14ac:dyDescent="0.25">
      <c r="A18" s="1111">
        <v>2017</v>
      </c>
      <c r="B18" s="1170">
        <v>2066</v>
      </c>
      <c r="C18" s="1170">
        <v>1952</v>
      </c>
      <c r="D18" s="1170">
        <v>3100</v>
      </c>
      <c r="E18" s="1170">
        <v>403.44262295081967</v>
      </c>
      <c r="F18" s="1170">
        <v>78752</v>
      </c>
      <c r="G18" s="1294">
        <v>24.99</v>
      </c>
      <c r="H18" s="1293">
        <v>19680.124800000001</v>
      </c>
    </row>
    <row r="19" spans="1:8" x14ac:dyDescent="0.25">
      <c r="A19" s="1111">
        <v>2018</v>
      </c>
      <c r="B19" s="1170">
        <v>2239</v>
      </c>
      <c r="C19" s="1170">
        <v>2018</v>
      </c>
      <c r="D19" s="1170">
        <v>3200</v>
      </c>
      <c r="E19" s="1170">
        <v>376.82854311199208</v>
      </c>
      <c r="F19" s="1170">
        <v>76044</v>
      </c>
      <c r="G19" s="1294">
        <v>23.32</v>
      </c>
      <c r="H19" s="1293">
        <v>17733.460800000001</v>
      </c>
    </row>
    <row r="20" spans="1:8" ht="13.8" thickBot="1" x14ac:dyDescent="0.3">
      <c r="A20" s="1108">
        <v>2019</v>
      </c>
      <c r="B20" s="1170">
        <v>2434</v>
      </c>
      <c r="C20" s="1170">
        <v>2230</v>
      </c>
      <c r="D20" s="1170">
        <v>3200</v>
      </c>
      <c r="E20" s="1170">
        <v>319.35874439461884</v>
      </c>
      <c r="F20" s="1170">
        <v>71217</v>
      </c>
      <c r="G20" s="1938">
        <v>22.39</v>
      </c>
      <c r="H20" s="1942">
        <v>15945.4863</v>
      </c>
    </row>
    <row r="21" spans="1:8" x14ac:dyDescent="0.25">
      <c r="A21" s="1036" t="s">
        <v>900</v>
      </c>
      <c r="B21" s="1036"/>
      <c r="C21" s="1036"/>
      <c r="D21" s="1036"/>
      <c r="E21" s="1036"/>
      <c r="F21" s="1036"/>
      <c r="G21" s="1292"/>
      <c r="H21" s="1036"/>
    </row>
    <row r="84" spans="5:5" x14ac:dyDescent="0.25">
      <c r="E84" s="1269"/>
    </row>
  </sheetData>
  <mergeCells count="7">
    <mergeCell ref="A1:H1"/>
    <mergeCell ref="A3:H3"/>
    <mergeCell ref="A4:H4"/>
    <mergeCell ref="A6:A9"/>
    <mergeCell ref="D6:D9"/>
    <mergeCell ref="F6:F9"/>
    <mergeCell ref="H6:H9"/>
  </mergeCells>
  <printOptions horizontalCentered="1" gridLinesSet="0"/>
  <pageMargins left="0.78740157480314965" right="0.51181102362204722" top="0.59055118110236227" bottom="0.98425196850393704" header="0" footer="0"/>
  <pageSetup paperSize="9" scale="57" orientation="portrait" r:id="rId1"/>
  <headerFooter alignWithMargins="0"/>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pageSetUpPr fitToPage="1"/>
  </sheetPr>
  <dimension ref="A1:I87"/>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0.33203125" style="1035" customWidth="1"/>
    <col min="2" max="8" width="17" style="1035" customWidth="1"/>
    <col min="9" max="9" width="11.88671875" style="1035" bestFit="1" customWidth="1"/>
    <col min="10" max="16384" width="11.44140625" style="1035"/>
  </cols>
  <sheetData>
    <row r="1" spans="1:9" s="1072" customFormat="1" ht="17.399999999999999" x14ac:dyDescent="0.3">
      <c r="A1" s="2201" t="s">
        <v>0</v>
      </c>
      <c r="B1" s="2201"/>
      <c r="C1" s="2201"/>
      <c r="D1" s="2201"/>
      <c r="E1" s="2201"/>
      <c r="F1" s="2201"/>
      <c r="G1" s="2201"/>
      <c r="H1" s="2201"/>
      <c r="I1" s="2201"/>
    </row>
    <row r="2" spans="1:9" x14ac:dyDescent="0.25">
      <c r="A2" s="2240"/>
      <c r="B2" s="2240"/>
      <c r="C2" s="2240"/>
      <c r="D2" s="2240"/>
      <c r="E2" s="2240"/>
      <c r="F2" s="2240"/>
      <c r="G2" s="2240"/>
    </row>
    <row r="3" spans="1:9" s="1069" customFormat="1" ht="15" customHeight="1" x14ac:dyDescent="0.25">
      <c r="A3" s="2211" t="s">
        <v>951</v>
      </c>
      <c r="B3" s="2211"/>
      <c r="C3" s="2211"/>
      <c r="D3" s="2211"/>
      <c r="E3" s="2211"/>
      <c r="F3" s="2211"/>
      <c r="G3" s="2211"/>
      <c r="H3" s="2211"/>
      <c r="I3" s="2211"/>
    </row>
    <row r="4" spans="1:9" s="1069" customFormat="1" ht="14.25" customHeight="1" thickBot="1" x14ac:dyDescent="0.3">
      <c r="A4" s="2241"/>
      <c r="B4" s="2241"/>
      <c r="C4" s="2241"/>
      <c r="D4" s="2241"/>
      <c r="E4" s="2241"/>
      <c r="F4" s="2241"/>
      <c r="G4" s="2241"/>
    </row>
    <row r="5" spans="1:9" ht="24.75" customHeight="1" x14ac:dyDescent="0.25">
      <c r="A5" s="1068"/>
      <c r="B5" s="2278" t="s">
        <v>885</v>
      </c>
      <c r="C5" s="2278"/>
      <c r="D5" s="1188" t="s">
        <v>897</v>
      </c>
      <c r="E5" s="2278" t="s">
        <v>10</v>
      </c>
      <c r="F5" s="2278"/>
      <c r="G5" s="2282" t="s">
        <v>11</v>
      </c>
      <c r="H5" s="2282"/>
      <c r="I5" s="2243"/>
    </row>
    <row r="6" spans="1:9" ht="18" customHeight="1" x14ac:dyDescent="0.25">
      <c r="A6" s="1187" t="s">
        <v>169</v>
      </c>
      <c r="B6" s="2233" t="s">
        <v>910</v>
      </c>
      <c r="C6" s="2233"/>
      <c r="D6" s="1186" t="s">
        <v>881</v>
      </c>
      <c r="E6" s="1058" t="s">
        <v>909</v>
      </c>
      <c r="F6" s="1058" t="s">
        <v>908</v>
      </c>
      <c r="G6" s="2203" t="s">
        <v>896</v>
      </c>
      <c r="H6" s="2203" t="s">
        <v>895</v>
      </c>
      <c r="I6" s="2264" t="s">
        <v>906</v>
      </c>
    </row>
    <row r="7" spans="1:9" ht="18.75" customHeight="1" x14ac:dyDescent="0.25">
      <c r="A7" s="1187" t="s">
        <v>156</v>
      </c>
      <c r="B7" s="2277" t="s">
        <v>19</v>
      </c>
      <c r="C7" s="2277" t="s">
        <v>878</v>
      </c>
      <c r="D7" s="2233" t="s">
        <v>877</v>
      </c>
      <c r="E7" s="1186" t="s">
        <v>901</v>
      </c>
      <c r="F7" s="1186" t="s">
        <v>881</v>
      </c>
      <c r="G7" s="2205"/>
      <c r="H7" s="2205"/>
      <c r="I7" s="2265"/>
    </row>
    <row r="8" spans="1:9" ht="18.75" customHeight="1" thickBot="1" x14ac:dyDescent="0.3">
      <c r="A8" s="1185"/>
      <c r="B8" s="2281"/>
      <c r="C8" s="2281"/>
      <c r="D8" s="2281"/>
      <c r="E8" s="1183" t="s">
        <v>14</v>
      </c>
      <c r="F8" s="1183" t="s">
        <v>889</v>
      </c>
      <c r="G8" s="2242"/>
      <c r="H8" s="2242"/>
      <c r="I8" s="2272"/>
    </row>
    <row r="9" spans="1:9" x14ac:dyDescent="0.25">
      <c r="A9" s="1259" t="s">
        <v>81</v>
      </c>
      <c r="B9" s="1258" t="s">
        <v>23</v>
      </c>
      <c r="C9" s="1258" t="s">
        <v>23</v>
      </c>
      <c r="D9" s="1258" t="s">
        <v>23</v>
      </c>
      <c r="E9" s="1258" t="s">
        <v>23</v>
      </c>
      <c r="F9" s="1258" t="s">
        <v>23</v>
      </c>
      <c r="G9" s="1258" t="s">
        <v>23</v>
      </c>
      <c r="H9" s="1258" t="s">
        <v>23</v>
      </c>
      <c r="I9" s="1257" t="s">
        <v>23</v>
      </c>
    </row>
    <row r="10" spans="1:9" x14ac:dyDescent="0.25">
      <c r="A10" s="1259" t="s">
        <v>82</v>
      </c>
      <c r="B10" s="1258" t="s">
        <v>23</v>
      </c>
      <c r="C10" s="1258" t="s">
        <v>23</v>
      </c>
      <c r="D10" s="1258" t="s">
        <v>23</v>
      </c>
      <c r="E10" s="1258" t="s">
        <v>23</v>
      </c>
      <c r="F10" s="1258" t="s">
        <v>23</v>
      </c>
      <c r="G10" s="1258" t="s">
        <v>23</v>
      </c>
      <c r="H10" s="1258" t="s">
        <v>23</v>
      </c>
      <c r="I10" s="1257" t="s">
        <v>23</v>
      </c>
    </row>
    <row r="11" spans="1:9" x14ac:dyDescent="0.25">
      <c r="A11" s="1259" t="s">
        <v>83</v>
      </c>
      <c r="B11" s="1258" t="s">
        <v>23</v>
      </c>
      <c r="C11" s="1258" t="s">
        <v>23</v>
      </c>
      <c r="D11" s="1258" t="s">
        <v>23</v>
      </c>
      <c r="E11" s="1258" t="s">
        <v>23</v>
      </c>
      <c r="F11" s="1258" t="s">
        <v>23</v>
      </c>
      <c r="G11" s="1258" t="s">
        <v>23</v>
      </c>
      <c r="H11" s="1258" t="s">
        <v>23</v>
      </c>
      <c r="I11" s="1257" t="s">
        <v>23</v>
      </c>
    </row>
    <row r="12" spans="1:9" x14ac:dyDescent="0.25">
      <c r="A12" s="1259" t="s">
        <v>84</v>
      </c>
      <c r="B12" s="1258" t="s">
        <v>23</v>
      </c>
      <c r="C12" s="1258" t="s">
        <v>23</v>
      </c>
      <c r="D12" s="1258" t="s">
        <v>23</v>
      </c>
      <c r="E12" s="1258" t="s">
        <v>23</v>
      </c>
      <c r="F12" s="1258" t="s">
        <v>23</v>
      </c>
      <c r="G12" s="1258" t="s">
        <v>23</v>
      </c>
      <c r="H12" s="1258" t="s">
        <v>23</v>
      </c>
      <c r="I12" s="1257" t="s">
        <v>23</v>
      </c>
    </row>
    <row r="13" spans="1:9" x14ac:dyDescent="0.25">
      <c r="A13" s="1256" t="s">
        <v>85</v>
      </c>
      <c r="B13" s="1255" t="s">
        <v>23</v>
      </c>
      <c r="C13" s="1255" t="s">
        <v>23</v>
      </c>
      <c r="D13" s="1255" t="s">
        <v>23</v>
      </c>
      <c r="E13" s="1255" t="s">
        <v>23</v>
      </c>
      <c r="F13" s="1255" t="s">
        <v>23</v>
      </c>
      <c r="G13" s="1255" t="s">
        <v>23</v>
      </c>
      <c r="H13" s="1255" t="s">
        <v>23</v>
      </c>
      <c r="I13" s="1254" t="s">
        <v>23</v>
      </c>
    </row>
    <row r="14" spans="1:9" x14ac:dyDescent="0.25">
      <c r="A14" s="1253"/>
      <c r="B14" s="1252"/>
      <c r="C14" s="1252"/>
      <c r="D14" s="1252"/>
      <c r="E14" s="1252"/>
      <c r="F14" s="1252"/>
      <c r="G14" s="1252"/>
      <c r="H14" s="1252"/>
      <c r="I14" s="1251"/>
    </row>
    <row r="15" spans="1:9" x14ac:dyDescent="0.25">
      <c r="A15" s="1256" t="s">
        <v>86</v>
      </c>
      <c r="B15" s="1255" t="s">
        <v>23</v>
      </c>
      <c r="C15" s="1255" t="s">
        <v>23</v>
      </c>
      <c r="D15" s="1255" t="s">
        <v>23</v>
      </c>
      <c r="E15" s="1255" t="s">
        <v>23</v>
      </c>
      <c r="F15" s="1255" t="s">
        <v>23</v>
      </c>
      <c r="G15" s="1255" t="s">
        <v>23</v>
      </c>
      <c r="H15" s="1255" t="s">
        <v>23</v>
      </c>
      <c r="I15" s="1254" t="s">
        <v>23</v>
      </c>
    </row>
    <row r="16" spans="1:9" x14ac:dyDescent="0.25">
      <c r="A16" s="1253"/>
      <c r="B16" s="1252"/>
      <c r="C16" s="1252"/>
      <c r="D16" s="1252"/>
      <c r="E16" s="1252"/>
      <c r="F16" s="1252"/>
      <c r="G16" s="1252"/>
      <c r="H16" s="1252"/>
      <c r="I16" s="1251"/>
    </row>
    <row r="17" spans="1:9" x14ac:dyDescent="0.25">
      <c r="A17" s="1256" t="s">
        <v>87</v>
      </c>
      <c r="B17" s="1255" t="s">
        <v>23</v>
      </c>
      <c r="C17" s="1255" t="s">
        <v>23</v>
      </c>
      <c r="D17" s="1255" t="s">
        <v>23</v>
      </c>
      <c r="E17" s="1255" t="s">
        <v>23</v>
      </c>
      <c r="F17" s="1255" t="s">
        <v>23</v>
      </c>
      <c r="G17" s="1255" t="s">
        <v>23</v>
      </c>
      <c r="H17" s="1255" t="s">
        <v>23</v>
      </c>
      <c r="I17" s="1254" t="s">
        <v>23</v>
      </c>
    </row>
    <row r="18" spans="1:9" x14ac:dyDescent="0.25">
      <c r="A18" s="1259"/>
      <c r="B18" s="1258"/>
      <c r="C18" s="1258"/>
      <c r="D18" s="1258"/>
      <c r="E18" s="1258"/>
      <c r="F18" s="1258"/>
      <c r="G18" s="1258"/>
      <c r="H18" s="1258"/>
      <c r="I18" s="1257"/>
    </row>
    <row r="19" spans="1:9" x14ac:dyDescent="0.25">
      <c r="A19" s="1259" t="s">
        <v>160</v>
      </c>
      <c r="B19" s="1258" t="s">
        <v>23</v>
      </c>
      <c r="C19" s="1258" t="s">
        <v>23</v>
      </c>
      <c r="D19" s="1258" t="s">
        <v>23</v>
      </c>
      <c r="E19" s="1258" t="s">
        <v>23</v>
      </c>
      <c r="F19" s="1258" t="s">
        <v>23</v>
      </c>
      <c r="G19" s="1258" t="s">
        <v>23</v>
      </c>
      <c r="H19" s="1258" t="s">
        <v>23</v>
      </c>
      <c r="I19" s="1257" t="s">
        <v>23</v>
      </c>
    </row>
    <row r="20" spans="1:9" x14ac:dyDescent="0.25">
      <c r="A20" s="1259" t="s">
        <v>89</v>
      </c>
      <c r="B20" s="1258" t="s">
        <v>23</v>
      </c>
      <c r="C20" s="1258" t="s">
        <v>23</v>
      </c>
      <c r="D20" s="1258" t="s">
        <v>23</v>
      </c>
      <c r="E20" s="1258" t="s">
        <v>23</v>
      </c>
      <c r="F20" s="1258" t="s">
        <v>23</v>
      </c>
      <c r="G20" s="1258" t="s">
        <v>23</v>
      </c>
      <c r="H20" s="1258" t="s">
        <v>23</v>
      </c>
      <c r="I20" s="1257" t="s">
        <v>23</v>
      </c>
    </row>
    <row r="21" spans="1:9" x14ac:dyDescent="0.25">
      <c r="A21" s="1259" t="s">
        <v>90</v>
      </c>
      <c r="B21" s="1258" t="s">
        <v>23</v>
      </c>
      <c r="C21" s="1258" t="s">
        <v>23</v>
      </c>
      <c r="D21" s="1258" t="s">
        <v>23</v>
      </c>
      <c r="E21" s="1258" t="s">
        <v>23</v>
      </c>
      <c r="F21" s="1258" t="s">
        <v>23</v>
      </c>
      <c r="G21" s="1258" t="s">
        <v>23</v>
      </c>
      <c r="H21" s="1258" t="s">
        <v>23</v>
      </c>
      <c r="I21" s="1257" t="s">
        <v>23</v>
      </c>
    </row>
    <row r="22" spans="1:9" x14ac:dyDescent="0.25">
      <c r="A22" s="1256" t="s">
        <v>91</v>
      </c>
      <c r="B22" s="1255" t="s">
        <v>23</v>
      </c>
      <c r="C22" s="1255" t="s">
        <v>23</v>
      </c>
      <c r="D22" s="1255" t="s">
        <v>23</v>
      </c>
      <c r="E22" s="1255" t="s">
        <v>23</v>
      </c>
      <c r="F22" s="1255" t="s">
        <v>23</v>
      </c>
      <c r="G22" s="1255" t="s">
        <v>23</v>
      </c>
      <c r="H22" s="1255" t="s">
        <v>23</v>
      </c>
      <c r="I22" s="1254" t="s">
        <v>23</v>
      </c>
    </row>
    <row r="23" spans="1:9" x14ac:dyDescent="0.25">
      <c r="A23" s="1253"/>
      <c r="B23" s="1252"/>
      <c r="C23" s="1252"/>
      <c r="D23" s="1252"/>
      <c r="E23" s="1252"/>
      <c r="F23" s="1252"/>
      <c r="G23" s="1252"/>
      <c r="H23" s="1252"/>
      <c r="I23" s="1251"/>
    </row>
    <row r="24" spans="1:9" x14ac:dyDescent="0.25">
      <c r="A24" s="1256" t="s">
        <v>92</v>
      </c>
      <c r="B24" s="1255" t="s">
        <v>23</v>
      </c>
      <c r="C24" s="1255" t="s">
        <v>23</v>
      </c>
      <c r="D24" s="1255" t="s">
        <v>23</v>
      </c>
      <c r="E24" s="1255" t="s">
        <v>23</v>
      </c>
      <c r="F24" s="1255" t="s">
        <v>23</v>
      </c>
      <c r="G24" s="1255" t="s">
        <v>23</v>
      </c>
      <c r="H24" s="1255" t="s">
        <v>23</v>
      </c>
      <c r="I24" s="1254" t="s">
        <v>23</v>
      </c>
    </row>
    <row r="25" spans="1:9" x14ac:dyDescent="0.25">
      <c r="A25" s="1253"/>
      <c r="B25" s="1252"/>
      <c r="C25" s="1252"/>
      <c r="D25" s="1252"/>
      <c r="E25" s="1252"/>
      <c r="F25" s="1252"/>
      <c r="G25" s="1252"/>
      <c r="H25" s="1252"/>
      <c r="I25" s="1251"/>
    </row>
    <row r="26" spans="1:9" x14ac:dyDescent="0.25">
      <c r="A26" s="1256" t="s">
        <v>93</v>
      </c>
      <c r="B26" s="1255" t="s">
        <v>23</v>
      </c>
      <c r="C26" s="1255" t="s">
        <v>23</v>
      </c>
      <c r="D26" s="1255" t="s">
        <v>23</v>
      </c>
      <c r="E26" s="1255" t="s">
        <v>23</v>
      </c>
      <c r="F26" s="1255" t="s">
        <v>23</v>
      </c>
      <c r="G26" s="1255" t="s">
        <v>23</v>
      </c>
      <c r="H26" s="1255" t="s">
        <v>23</v>
      </c>
      <c r="I26" s="1254" t="s">
        <v>23</v>
      </c>
    </row>
    <row r="27" spans="1:9" x14ac:dyDescent="0.25">
      <c r="A27" s="1259"/>
      <c r="B27" s="1258"/>
      <c r="C27" s="1258"/>
      <c r="D27" s="1258"/>
      <c r="E27" s="1258"/>
      <c r="F27" s="1258"/>
      <c r="G27" s="1258"/>
      <c r="H27" s="1258"/>
      <c r="I27" s="1257"/>
    </row>
    <row r="28" spans="1:9" x14ac:dyDescent="0.25">
      <c r="A28" s="1259" t="s">
        <v>94</v>
      </c>
      <c r="B28" s="1261" t="s">
        <v>23</v>
      </c>
      <c r="C28" s="1261" t="s">
        <v>23</v>
      </c>
      <c r="D28" s="1261" t="s">
        <v>23</v>
      </c>
      <c r="E28" s="1261" t="s">
        <v>23</v>
      </c>
      <c r="F28" s="1261" t="s">
        <v>23</v>
      </c>
      <c r="G28" s="1261" t="s">
        <v>23</v>
      </c>
      <c r="H28" s="1261" t="s">
        <v>23</v>
      </c>
      <c r="I28" s="1260" t="s">
        <v>23</v>
      </c>
    </row>
    <row r="29" spans="1:9" x14ac:dyDescent="0.25">
      <c r="A29" s="1259" t="s">
        <v>95</v>
      </c>
      <c r="B29" s="1261" t="s">
        <v>23</v>
      </c>
      <c r="C29" s="1261" t="s">
        <v>23</v>
      </c>
      <c r="D29" s="1261" t="s">
        <v>23</v>
      </c>
      <c r="E29" s="1261" t="s">
        <v>23</v>
      </c>
      <c r="F29" s="1261" t="s">
        <v>23</v>
      </c>
      <c r="G29" s="1261" t="s">
        <v>23</v>
      </c>
      <c r="H29" s="1261" t="s">
        <v>23</v>
      </c>
      <c r="I29" s="1260" t="s">
        <v>23</v>
      </c>
    </row>
    <row r="30" spans="1:9" x14ac:dyDescent="0.25">
      <c r="A30" s="1259" t="s">
        <v>96</v>
      </c>
      <c r="B30" s="1261" t="s">
        <v>23</v>
      </c>
      <c r="C30" s="1261" t="s">
        <v>23</v>
      </c>
      <c r="D30" s="1261" t="s">
        <v>23</v>
      </c>
      <c r="E30" s="1261" t="s">
        <v>23</v>
      </c>
      <c r="F30" s="1261" t="s">
        <v>23</v>
      </c>
      <c r="G30" s="1261" t="s">
        <v>23</v>
      </c>
      <c r="H30" s="1261" t="s">
        <v>23</v>
      </c>
      <c r="I30" s="1260" t="s">
        <v>23</v>
      </c>
    </row>
    <row r="31" spans="1:9" x14ac:dyDescent="0.25">
      <c r="A31" s="1256" t="s">
        <v>97</v>
      </c>
      <c r="B31" s="1255" t="s">
        <v>23</v>
      </c>
      <c r="C31" s="1255" t="s">
        <v>23</v>
      </c>
      <c r="D31" s="1255" t="s">
        <v>23</v>
      </c>
      <c r="E31" s="1255" t="s">
        <v>23</v>
      </c>
      <c r="F31" s="1255" t="s">
        <v>23</v>
      </c>
      <c r="G31" s="1255" t="s">
        <v>23</v>
      </c>
      <c r="H31" s="1255" t="s">
        <v>23</v>
      </c>
      <c r="I31" s="1254" t="s">
        <v>23</v>
      </c>
    </row>
    <row r="32" spans="1:9" x14ac:dyDescent="0.25">
      <c r="A32" s="1259"/>
      <c r="B32" s="1258"/>
      <c r="C32" s="1258"/>
      <c r="D32" s="1258"/>
      <c r="E32" s="1258"/>
      <c r="F32" s="1258"/>
      <c r="G32" s="1258"/>
      <c r="H32" s="1258"/>
      <c r="I32" s="1257"/>
    </row>
    <row r="33" spans="1:9" x14ac:dyDescent="0.25">
      <c r="A33" s="1259" t="s">
        <v>98</v>
      </c>
      <c r="B33" s="1263" t="s">
        <v>23</v>
      </c>
      <c r="C33" s="1263" t="s">
        <v>23</v>
      </c>
      <c r="D33" s="1263" t="s">
        <v>23</v>
      </c>
      <c r="E33" s="1263" t="s">
        <v>23</v>
      </c>
      <c r="F33" s="1263" t="s">
        <v>23</v>
      </c>
      <c r="G33" s="1263" t="s">
        <v>23</v>
      </c>
      <c r="H33" s="1263" t="s">
        <v>23</v>
      </c>
      <c r="I33" s="1262" t="s">
        <v>23</v>
      </c>
    </row>
    <row r="34" spans="1:9" x14ac:dyDescent="0.25">
      <c r="A34" s="1259" t="s">
        <v>99</v>
      </c>
      <c r="B34" s="1263" t="s">
        <v>23</v>
      </c>
      <c r="C34" s="1263" t="s">
        <v>23</v>
      </c>
      <c r="D34" s="1263" t="s">
        <v>23</v>
      </c>
      <c r="E34" s="1263" t="s">
        <v>23</v>
      </c>
      <c r="F34" s="1263" t="s">
        <v>23</v>
      </c>
      <c r="G34" s="1263" t="s">
        <v>23</v>
      </c>
      <c r="H34" s="1263" t="s">
        <v>23</v>
      </c>
      <c r="I34" s="1262" t="s">
        <v>23</v>
      </c>
    </row>
    <row r="35" spans="1:9" x14ac:dyDescent="0.25">
      <c r="A35" s="1259" t="s">
        <v>100</v>
      </c>
      <c r="B35" s="1263" t="s">
        <v>23</v>
      </c>
      <c r="C35" s="1263" t="s">
        <v>23</v>
      </c>
      <c r="D35" s="1263" t="s">
        <v>23</v>
      </c>
      <c r="E35" s="1263" t="s">
        <v>23</v>
      </c>
      <c r="F35" s="1263" t="s">
        <v>23</v>
      </c>
      <c r="G35" s="1263" t="s">
        <v>23</v>
      </c>
      <c r="H35" s="1263" t="s">
        <v>23</v>
      </c>
      <c r="I35" s="1262" t="s">
        <v>23</v>
      </c>
    </row>
    <row r="36" spans="1:9" x14ac:dyDescent="0.25">
      <c r="A36" s="1259" t="s">
        <v>101</v>
      </c>
      <c r="B36" s="1263" t="s">
        <v>23</v>
      </c>
      <c r="C36" s="1263" t="s">
        <v>23</v>
      </c>
      <c r="D36" s="1263" t="s">
        <v>23</v>
      </c>
      <c r="E36" s="1263" t="s">
        <v>23</v>
      </c>
      <c r="F36" s="1263" t="s">
        <v>23</v>
      </c>
      <c r="G36" s="1263" t="s">
        <v>23</v>
      </c>
      <c r="H36" s="1263" t="s">
        <v>23</v>
      </c>
      <c r="I36" s="1262" t="s">
        <v>23</v>
      </c>
    </row>
    <row r="37" spans="1:9" x14ac:dyDescent="0.25">
      <c r="A37" s="1256" t="s">
        <v>102</v>
      </c>
      <c r="B37" s="1255" t="s">
        <v>23</v>
      </c>
      <c r="C37" s="1255" t="s">
        <v>23</v>
      </c>
      <c r="D37" s="1255" t="s">
        <v>23</v>
      </c>
      <c r="E37" s="1255" t="s">
        <v>23</v>
      </c>
      <c r="F37" s="1255" t="s">
        <v>23</v>
      </c>
      <c r="G37" s="1255" t="s">
        <v>23</v>
      </c>
      <c r="H37" s="1255" t="s">
        <v>23</v>
      </c>
      <c r="I37" s="1254" t="s">
        <v>23</v>
      </c>
    </row>
    <row r="38" spans="1:9" x14ac:dyDescent="0.25">
      <c r="A38" s="1253"/>
      <c r="B38" s="1252"/>
      <c r="C38" s="1252"/>
      <c r="D38" s="1252"/>
      <c r="E38" s="1252"/>
      <c r="F38" s="1252"/>
      <c r="G38" s="1252"/>
      <c r="H38" s="1252"/>
      <c r="I38" s="1251"/>
    </row>
    <row r="39" spans="1:9" x14ac:dyDescent="0.25">
      <c r="A39" s="1256" t="s">
        <v>103</v>
      </c>
      <c r="B39" s="1255">
        <v>7</v>
      </c>
      <c r="C39" s="1255">
        <v>6</v>
      </c>
      <c r="D39" s="1255" t="s">
        <v>23</v>
      </c>
      <c r="E39" s="1255">
        <v>8200</v>
      </c>
      <c r="F39" s="1255" t="s">
        <v>23</v>
      </c>
      <c r="G39" s="1255">
        <v>49</v>
      </c>
      <c r="H39" s="1255" t="s">
        <v>23</v>
      </c>
      <c r="I39" s="1254">
        <v>49</v>
      </c>
    </row>
    <row r="40" spans="1:9" x14ac:dyDescent="0.25">
      <c r="A40" s="1259"/>
      <c r="B40" s="1258"/>
      <c r="C40" s="1258"/>
      <c r="D40" s="1258"/>
      <c r="E40" s="1258"/>
      <c r="F40" s="1258"/>
      <c r="G40" s="1258"/>
      <c r="H40" s="1258"/>
      <c r="I40" s="1257"/>
    </row>
    <row r="41" spans="1:9" x14ac:dyDescent="0.25">
      <c r="A41" s="1259" t="s">
        <v>161</v>
      </c>
      <c r="B41" s="1258" t="s">
        <v>23</v>
      </c>
      <c r="C41" s="1258" t="s">
        <v>23</v>
      </c>
      <c r="D41" s="1258" t="s">
        <v>23</v>
      </c>
      <c r="E41" s="1258" t="s">
        <v>23</v>
      </c>
      <c r="F41" s="1258" t="s">
        <v>23</v>
      </c>
      <c r="G41" s="1258" t="s">
        <v>23</v>
      </c>
      <c r="H41" s="1258" t="s">
        <v>23</v>
      </c>
      <c r="I41" s="1257" t="s">
        <v>23</v>
      </c>
    </row>
    <row r="42" spans="1:9" x14ac:dyDescent="0.25">
      <c r="A42" s="1259" t="s">
        <v>105</v>
      </c>
      <c r="B42" s="1258" t="s">
        <v>23</v>
      </c>
      <c r="C42" s="1258" t="s">
        <v>23</v>
      </c>
      <c r="D42" s="1258" t="s">
        <v>23</v>
      </c>
      <c r="E42" s="1258" t="s">
        <v>23</v>
      </c>
      <c r="F42" s="1258" t="s">
        <v>23</v>
      </c>
      <c r="G42" s="1258" t="s">
        <v>23</v>
      </c>
      <c r="H42" s="1258" t="s">
        <v>23</v>
      </c>
      <c r="I42" s="1257" t="s">
        <v>23</v>
      </c>
    </row>
    <row r="43" spans="1:9" x14ac:dyDescent="0.25">
      <c r="A43" s="1259" t="s">
        <v>106</v>
      </c>
      <c r="B43" s="1258" t="s">
        <v>23</v>
      </c>
      <c r="C43" s="1258" t="s">
        <v>23</v>
      </c>
      <c r="D43" s="1258" t="s">
        <v>23</v>
      </c>
      <c r="E43" s="1258" t="s">
        <v>23</v>
      </c>
      <c r="F43" s="1258" t="s">
        <v>23</v>
      </c>
      <c r="G43" s="1258" t="s">
        <v>23</v>
      </c>
      <c r="H43" s="1258" t="s">
        <v>23</v>
      </c>
      <c r="I43" s="1257" t="s">
        <v>23</v>
      </c>
    </row>
    <row r="44" spans="1:9" x14ac:dyDescent="0.25">
      <c r="A44" s="1259" t="s">
        <v>107</v>
      </c>
      <c r="B44" s="1258" t="s">
        <v>23</v>
      </c>
      <c r="C44" s="1258" t="s">
        <v>23</v>
      </c>
      <c r="D44" s="1258" t="s">
        <v>23</v>
      </c>
      <c r="E44" s="1258" t="s">
        <v>23</v>
      </c>
      <c r="F44" s="1258" t="s">
        <v>23</v>
      </c>
      <c r="G44" s="1258" t="s">
        <v>23</v>
      </c>
      <c r="H44" s="1258" t="s">
        <v>23</v>
      </c>
      <c r="I44" s="1257" t="s">
        <v>23</v>
      </c>
    </row>
    <row r="45" spans="1:9" x14ac:dyDescent="0.25">
      <c r="A45" s="1259" t="s">
        <v>108</v>
      </c>
      <c r="B45" s="1258" t="s">
        <v>23</v>
      </c>
      <c r="C45" s="1258" t="s">
        <v>23</v>
      </c>
      <c r="D45" s="1258" t="s">
        <v>23</v>
      </c>
      <c r="E45" s="1258" t="s">
        <v>23</v>
      </c>
      <c r="F45" s="1258" t="s">
        <v>23</v>
      </c>
      <c r="G45" s="1258" t="s">
        <v>23</v>
      </c>
      <c r="H45" s="1258" t="s">
        <v>23</v>
      </c>
      <c r="I45" s="1257" t="s">
        <v>23</v>
      </c>
    </row>
    <row r="46" spans="1:9" x14ac:dyDescent="0.25">
      <c r="A46" s="1259" t="s">
        <v>109</v>
      </c>
      <c r="B46" s="1258" t="s">
        <v>23</v>
      </c>
      <c r="C46" s="1258" t="s">
        <v>23</v>
      </c>
      <c r="D46" s="1258" t="s">
        <v>23</v>
      </c>
      <c r="E46" s="1258" t="s">
        <v>23</v>
      </c>
      <c r="F46" s="1258" t="s">
        <v>23</v>
      </c>
      <c r="G46" s="1258" t="s">
        <v>23</v>
      </c>
      <c r="H46" s="1258" t="s">
        <v>23</v>
      </c>
      <c r="I46" s="1257" t="s">
        <v>23</v>
      </c>
    </row>
    <row r="47" spans="1:9" x14ac:dyDescent="0.25">
      <c r="A47" s="1259" t="s">
        <v>110</v>
      </c>
      <c r="B47" s="1258" t="s">
        <v>23</v>
      </c>
      <c r="C47" s="1258" t="s">
        <v>23</v>
      </c>
      <c r="D47" s="1258" t="s">
        <v>23</v>
      </c>
      <c r="E47" s="1258" t="s">
        <v>23</v>
      </c>
      <c r="F47" s="1258" t="s">
        <v>23</v>
      </c>
      <c r="G47" s="1258" t="s">
        <v>23</v>
      </c>
      <c r="H47" s="1258" t="s">
        <v>23</v>
      </c>
      <c r="I47" s="1257" t="s">
        <v>23</v>
      </c>
    </row>
    <row r="48" spans="1:9" x14ac:dyDescent="0.25">
      <c r="A48" s="1259" t="s">
        <v>111</v>
      </c>
      <c r="B48" s="1258" t="s">
        <v>23</v>
      </c>
      <c r="C48" s="1258" t="s">
        <v>23</v>
      </c>
      <c r="D48" s="1258" t="s">
        <v>23</v>
      </c>
      <c r="E48" s="1258" t="s">
        <v>23</v>
      </c>
      <c r="F48" s="1258" t="s">
        <v>23</v>
      </c>
      <c r="G48" s="1258" t="s">
        <v>23</v>
      </c>
      <c r="H48" s="1258" t="s">
        <v>23</v>
      </c>
      <c r="I48" s="1257" t="s">
        <v>23</v>
      </c>
    </row>
    <row r="49" spans="1:9" x14ac:dyDescent="0.25">
      <c r="A49" s="1259" t="s">
        <v>112</v>
      </c>
      <c r="B49" s="1258" t="s">
        <v>23</v>
      </c>
      <c r="C49" s="1258" t="s">
        <v>23</v>
      </c>
      <c r="D49" s="1258" t="s">
        <v>23</v>
      </c>
      <c r="E49" s="1258" t="s">
        <v>23</v>
      </c>
      <c r="F49" s="1258" t="s">
        <v>23</v>
      </c>
      <c r="G49" s="1258" t="s">
        <v>23</v>
      </c>
      <c r="H49" s="1258" t="s">
        <v>23</v>
      </c>
      <c r="I49" s="1257" t="s">
        <v>23</v>
      </c>
    </row>
    <row r="50" spans="1:9" x14ac:dyDescent="0.25">
      <c r="A50" s="1256" t="s">
        <v>113</v>
      </c>
      <c r="B50" s="1255" t="s">
        <v>23</v>
      </c>
      <c r="C50" s="1255" t="s">
        <v>23</v>
      </c>
      <c r="D50" s="1255" t="s">
        <v>23</v>
      </c>
      <c r="E50" s="1255" t="s">
        <v>23</v>
      </c>
      <c r="F50" s="1255" t="s">
        <v>23</v>
      </c>
      <c r="G50" s="1255" t="s">
        <v>23</v>
      </c>
      <c r="H50" s="1255" t="s">
        <v>23</v>
      </c>
      <c r="I50" s="1254" t="s">
        <v>23</v>
      </c>
    </row>
    <row r="51" spans="1:9" x14ac:dyDescent="0.25">
      <c r="A51" s="1253"/>
      <c r="B51" s="1252"/>
      <c r="C51" s="1252"/>
      <c r="D51" s="1252"/>
      <c r="E51" s="1252"/>
      <c r="F51" s="1252"/>
      <c r="G51" s="1252"/>
      <c r="H51" s="1252"/>
      <c r="I51" s="1251"/>
    </row>
    <row r="52" spans="1:9" x14ac:dyDescent="0.25">
      <c r="A52" s="1256" t="s">
        <v>114</v>
      </c>
      <c r="B52" s="1255" t="s">
        <v>23</v>
      </c>
      <c r="C52" s="1255" t="s">
        <v>23</v>
      </c>
      <c r="D52" s="1255" t="s">
        <v>23</v>
      </c>
      <c r="E52" s="1255" t="s">
        <v>23</v>
      </c>
      <c r="F52" s="1255" t="s">
        <v>23</v>
      </c>
      <c r="G52" s="1255" t="s">
        <v>23</v>
      </c>
      <c r="H52" s="1255" t="s">
        <v>23</v>
      </c>
      <c r="I52" s="1254" t="s">
        <v>23</v>
      </c>
    </row>
    <row r="53" spans="1:9" x14ac:dyDescent="0.25">
      <c r="A53" s="1259"/>
      <c r="B53" s="1258"/>
      <c r="C53" s="1258"/>
      <c r="D53" s="1258"/>
      <c r="E53" s="1258"/>
      <c r="F53" s="1258"/>
      <c r="G53" s="1258"/>
      <c r="H53" s="1258"/>
      <c r="I53" s="1257"/>
    </row>
    <row r="54" spans="1:9" x14ac:dyDescent="0.25">
      <c r="A54" s="1259" t="s">
        <v>115</v>
      </c>
      <c r="B54" s="1258" t="s">
        <v>23</v>
      </c>
      <c r="C54" s="1258" t="s">
        <v>23</v>
      </c>
      <c r="D54" s="1258" t="s">
        <v>23</v>
      </c>
      <c r="E54" s="1258" t="s">
        <v>23</v>
      </c>
      <c r="F54" s="1258" t="s">
        <v>23</v>
      </c>
      <c r="G54" s="1258" t="s">
        <v>23</v>
      </c>
      <c r="H54" s="1258" t="s">
        <v>23</v>
      </c>
      <c r="I54" s="1257" t="s">
        <v>23</v>
      </c>
    </row>
    <row r="55" spans="1:9" x14ac:dyDescent="0.25">
      <c r="A55" s="1259" t="s">
        <v>116</v>
      </c>
      <c r="B55" s="1258" t="s">
        <v>23</v>
      </c>
      <c r="C55" s="1258" t="s">
        <v>23</v>
      </c>
      <c r="D55" s="1258" t="s">
        <v>23</v>
      </c>
      <c r="E55" s="1258" t="s">
        <v>23</v>
      </c>
      <c r="F55" s="1258" t="s">
        <v>23</v>
      </c>
      <c r="G55" s="1258" t="s">
        <v>23</v>
      </c>
      <c r="H55" s="1258" t="s">
        <v>23</v>
      </c>
      <c r="I55" s="1257" t="s">
        <v>23</v>
      </c>
    </row>
    <row r="56" spans="1:9" x14ac:dyDescent="0.25">
      <c r="A56" s="1259" t="s">
        <v>117</v>
      </c>
      <c r="B56" s="1258" t="s">
        <v>23</v>
      </c>
      <c r="C56" s="1258" t="s">
        <v>23</v>
      </c>
      <c r="D56" s="1258" t="s">
        <v>23</v>
      </c>
      <c r="E56" s="1258" t="s">
        <v>23</v>
      </c>
      <c r="F56" s="1258" t="s">
        <v>23</v>
      </c>
      <c r="G56" s="1258" t="s">
        <v>23</v>
      </c>
      <c r="H56" s="1258" t="s">
        <v>23</v>
      </c>
      <c r="I56" s="1257" t="s">
        <v>23</v>
      </c>
    </row>
    <row r="57" spans="1:9" x14ac:dyDescent="0.25">
      <c r="A57" s="1259" t="s">
        <v>118</v>
      </c>
      <c r="B57" s="1258" t="s">
        <v>23</v>
      </c>
      <c r="C57" s="1258" t="s">
        <v>23</v>
      </c>
      <c r="D57" s="1258" t="s">
        <v>23</v>
      </c>
      <c r="E57" s="1258" t="s">
        <v>23</v>
      </c>
      <c r="F57" s="1258" t="s">
        <v>23</v>
      </c>
      <c r="G57" s="1258" t="s">
        <v>23</v>
      </c>
      <c r="H57" s="1258" t="s">
        <v>23</v>
      </c>
      <c r="I57" s="1257" t="s">
        <v>23</v>
      </c>
    </row>
    <row r="58" spans="1:9" x14ac:dyDescent="0.25">
      <c r="A58" s="1259" t="s">
        <v>119</v>
      </c>
      <c r="B58" s="1258" t="s">
        <v>23</v>
      </c>
      <c r="C58" s="1258" t="s">
        <v>23</v>
      </c>
      <c r="D58" s="1258" t="s">
        <v>23</v>
      </c>
      <c r="E58" s="1258" t="s">
        <v>23</v>
      </c>
      <c r="F58" s="1258" t="s">
        <v>23</v>
      </c>
      <c r="G58" s="1258" t="s">
        <v>23</v>
      </c>
      <c r="H58" s="1258" t="s">
        <v>23</v>
      </c>
      <c r="I58" s="1257" t="s">
        <v>23</v>
      </c>
    </row>
    <row r="59" spans="1:9" x14ac:dyDescent="0.25">
      <c r="A59" s="1256" t="s">
        <v>176</v>
      </c>
      <c r="B59" s="1255" t="s">
        <v>23</v>
      </c>
      <c r="C59" s="1255" t="s">
        <v>23</v>
      </c>
      <c r="D59" s="1255" t="s">
        <v>23</v>
      </c>
      <c r="E59" s="1255" t="s">
        <v>23</v>
      </c>
      <c r="F59" s="1255" t="s">
        <v>23</v>
      </c>
      <c r="G59" s="1255" t="s">
        <v>23</v>
      </c>
      <c r="H59" s="1255" t="s">
        <v>23</v>
      </c>
      <c r="I59" s="1254" t="s">
        <v>23</v>
      </c>
    </row>
    <row r="60" spans="1:9" x14ac:dyDescent="0.25">
      <c r="A60" s="1259"/>
      <c r="B60" s="1258"/>
      <c r="C60" s="1258"/>
      <c r="D60" s="1258"/>
      <c r="E60" s="1258"/>
      <c r="F60" s="1258"/>
      <c r="G60" s="1258"/>
      <c r="H60" s="1258"/>
      <c r="I60" s="1257"/>
    </row>
    <row r="61" spans="1:9" x14ac:dyDescent="0.25">
      <c r="A61" s="1259" t="s">
        <v>121</v>
      </c>
      <c r="B61" s="1263">
        <v>290</v>
      </c>
      <c r="C61" s="1263">
        <v>243</v>
      </c>
      <c r="D61" s="1263" t="s">
        <v>23</v>
      </c>
      <c r="E61" s="1263">
        <v>25045</v>
      </c>
      <c r="F61" s="1263" t="s">
        <v>23</v>
      </c>
      <c r="G61" s="1263">
        <v>6086</v>
      </c>
      <c r="H61" s="1263" t="s">
        <v>23</v>
      </c>
      <c r="I61" s="1262">
        <v>6086</v>
      </c>
    </row>
    <row r="62" spans="1:9" x14ac:dyDescent="0.25">
      <c r="A62" s="1259" t="s">
        <v>122</v>
      </c>
      <c r="B62" s="1263">
        <v>17</v>
      </c>
      <c r="C62" s="1263">
        <v>11</v>
      </c>
      <c r="D62" s="1263" t="s">
        <v>23</v>
      </c>
      <c r="E62" s="1263">
        <v>34273</v>
      </c>
      <c r="F62" s="1263" t="s">
        <v>23</v>
      </c>
      <c r="G62" s="1263">
        <v>377</v>
      </c>
      <c r="H62" s="1263" t="s">
        <v>23</v>
      </c>
      <c r="I62" s="1262">
        <v>377</v>
      </c>
    </row>
    <row r="63" spans="1:9" x14ac:dyDescent="0.25">
      <c r="A63" s="1259" t="s">
        <v>123</v>
      </c>
      <c r="B63" s="1261">
        <v>466</v>
      </c>
      <c r="C63" s="1261">
        <v>423</v>
      </c>
      <c r="D63" s="1261" t="s">
        <v>23</v>
      </c>
      <c r="E63" s="1261">
        <v>30972</v>
      </c>
      <c r="F63" s="1261" t="s">
        <v>23</v>
      </c>
      <c r="G63" s="1261">
        <v>13101</v>
      </c>
      <c r="H63" s="1261" t="s">
        <v>23</v>
      </c>
      <c r="I63" s="1260">
        <v>13101</v>
      </c>
    </row>
    <row r="64" spans="1:9" x14ac:dyDescent="0.25">
      <c r="A64" s="1256" t="s">
        <v>124</v>
      </c>
      <c r="B64" s="1255">
        <v>773</v>
      </c>
      <c r="C64" s="1255">
        <v>677</v>
      </c>
      <c r="D64" s="1255" t="s">
        <v>23</v>
      </c>
      <c r="E64" s="1255">
        <v>28898</v>
      </c>
      <c r="F64" s="1255" t="s">
        <v>23</v>
      </c>
      <c r="G64" s="1255">
        <v>19564</v>
      </c>
      <c r="H64" s="1255" t="s">
        <v>23</v>
      </c>
      <c r="I64" s="1254">
        <v>19564</v>
      </c>
    </row>
    <row r="65" spans="1:9" x14ac:dyDescent="0.25">
      <c r="A65" s="1253"/>
      <c r="B65" s="1252"/>
      <c r="C65" s="1252"/>
      <c r="D65" s="1252"/>
      <c r="E65" s="1252"/>
      <c r="F65" s="1252"/>
      <c r="G65" s="1252"/>
      <c r="H65" s="1252"/>
      <c r="I65" s="1251"/>
    </row>
    <row r="66" spans="1:9" x14ac:dyDescent="0.25">
      <c r="A66" s="1256" t="s">
        <v>125</v>
      </c>
      <c r="B66" s="1255">
        <v>957</v>
      </c>
      <c r="C66" s="1255">
        <v>911</v>
      </c>
      <c r="D66" s="1255" t="s">
        <v>23</v>
      </c>
      <c r="E66" s="1255">
        <v>28501</v>
      </c>
      <c r="F66" s="1255" t="s">
        <v>23</v>
      </c>
      <c r="G66" s="1255">
        <v>25964</v>
      </c>
      <c r="H66" s="1255" t="s">
        <v>23</v>
      </c>
      <c r="I66" s="1254">
        <v>25964</v>
      </c>
    </row>
    <row r="67" spans="1:9" x14ac:dyDescent="0.25">
      <c r="A67" s="1259"/>
      <c r="B67" s="1258"/>
      <c r="C67" s="1258"/>
      <c r="D67" s="1258"/>
      <c r="E67" s="1258"/>
      <c r="F67" s="1258"/>
      <c r="G67" s="1258"/>
      <c r="H67" s="1258"/>
      <c r="I67" s="1257"/>
    </row>
    <row r="68" spans="1:9" x14ac:dyDescent="0.25">
      <c r="A68" s="1259" t="s">
        <v>126</v>
      </c>
      <c r="B68" s="1261" t="s">
        <v>23</v>
      </c>
      <c r="C68" s="1261" t="s">
        <v>23</v>
      </c>
      <c r="D68" s="1261" t="s">
        <v>23</v>
      </c>
      <c r="E68" s="1261" t="s">
        <v>23</v>
      </c>
      <c r="F68" s="1261" t="s">
        <v>23</v>
      </c>
      <c r="G68" s="1261" t="s">
        <v>23</v>
      </c>
      <c r="H68" s="1261" t="s">
        <v>23</v>
      </c>
      <c r="I68" s="1260" t="s">
        <v>23</v>
      </c>
    </row>
    <row r="69" spans="1:9" x14ac:dyDescent="0.25">
      <c r="A69" s="1259" t="s">
        <v>127</v>
      </c>
      <c r="B69" s="1261" t="s">
        <v>23</v>
      </c>
      <c r="C69" s="1261" t="s">
        <v>23</v>
      </c>
      <c r="D69" s="1261" t="s">
        <v>23</v>
      </c>
      <c r="E69" s="1261" t="s">
        <v>23</v>
      </c>
      <c r="F69" s="1261" t="s">
        <v>23</v>
      </c>
      <c r="G69" s="1261" t="s">
        <v>23</v>
      </c>
      <c r="H69" s="1261" t="s">
        <v>23</v>
      </c>
      <c r="I69" s="1260" t="s">
        <v>23</v>
      </c>
    </row>
    <row r="70" spans="1:9" x14ac:dyDescent="0.25">
      <c r="A70" s="1256" t="s">
        <v>128</v>
      </c>
      <c r="B70" s="1255" t="s">
        <v>23</v>
      </c>
      <c r="C70" s="1255" t="s">
        <v>23</v>
      </c>
      <c r="D70" s="1255" t="s">
        <v>23</v>
      </c>
      <c r="E70" s="1255" t="s">
        <v>23</v>
      </c>
      <c r="F70" s="1255" t="s">
        <v>23</v>
      </c>
      <c r="G70" s="1255" t="s">
        <v>23</v>
      </c>
      <c r="H70" s="1255" t="s">
        <v>23</v>
      </c>
      <c r="I70" s="1254" t="s">
        <v>23</v>
      </c>
    </row>
    <row r="71" spans="1:9" x14ac:dyDescent="0.25">
      <c r="A71" s="1259"/>
      <c r="B71" s="1258"/>
      <c r="C71" s="1258"/>
      <c r="D71" s="1258"/>
      <c r="E71" s="1258"/>
      <c r="F71" s="1258"/>
      <c r="G71" s="1258"/>
      <c r="H71" s="1258"/>
      <c r="I71" s="1257"/>
    </row>
    <row r="72" spans="1:9" x14ac:dyDescent="0.25">
      <c r="A72" s="1259" t="s">
        <v>129</v>
      </c>
      <c r="B72" s="1261">
        <v>53</v>
      </c>
      <c r="C72" s="1261">
        <v>32</v>
      </c>
      <c r="D72" s="1261" t="s">
        <v>23</v>
      </c>
      <c r="E72" s="1261">
        <v>16594</v>
      </c>
      <c r="F72" s="1261" t="s">
        <v>23</v>
      </c>
      <c r="G72" s="1261">
        <v>531</v>
      </c>
      <c r="H72" s="1261" t="s">
        <v>23</v>
      </c>
      <c r="I72" s="1260">
        <v>531</v>
      </c>
    </row>
    <row r="73" spans="1:9" x14ac:dyDescent="0.25">
      <c r="A73" s="1259" t="s">
        <v>130</v>
      </c>
      <c r="B73" s="1261">
        <v>116</v>
      </c>
      <c r="C73" s="1261">
        <v>116</v>
      </c>
      <c r="D73" s="1261" t="s">
        <v>23</v>
      </c>
      <c r="E73" s="1261">
        <v>31750</v>
      </c>
      <c r="F73" s="1261" t="s">
        <v>23</v>
      </c>
      <c r="G73" s="1261">
        <v>3683</v>
      </c>
      <c r="H73" s="1261" t="s">
        <v>23</v>
      </c>
      <c r="I73" s="1260">
        <v>3683</v>
      </c>
    </row>
    <row r="74" spans="1:9" x14ac:dyDescent="0.25">
      <c r="A74" s="1259" t="s">
        <v>131</v>
      </c>
      <c r="B74" s="1258">
        <v>92</v>
      </c>
      <c r="C74" s="1258">
        <v>52</v>
      </c>
      <c r="D74" s="1258" t="s">
        <v>23</v>
      </c>
      <c r="E74" s="1258">
        <v>98712</v>
      </c>
      <c r="F74" s="1258" t="s">
        <v>23</v>
      </c>
      <c r="G74" s="1258">
        <v>5133</v>
      </c>
      <c r="H74" s="1258" t="s">
        <v>23</v>
      </c>
      <c r="I74" s="1257">
        <v>5133</v>
      </c>
    </row>
    <row r="75" spans="1:9" x14ac:dyDescent="0.25">
      <c r="A75" s="1259" t="s">
        <v>132</v>
      </c>
      <c r="B75" s="1261">
        <v>2</v>
      </c>
      <c r="C75" s="1261">
        <v>2</v>
      </c>
      <c r="D75" s="1261">
        <v>100</v>
      </c>
      <c r="E75" s="1261">
        <v>38500</v>
      </c>
      <c r="F75" s="1261" t="s">
        <v>23</v>
      </c>
      <c r="G75" s="1261">
        <v>77</v>
      </c>
      <c r="H75" s="1261" t="s">
        <v>23</v>
      </c>
      <c r="I75" s="1260">
        <v>77</v>
      </c>
    </row>
    <row r="76" spans="1:9" x14ac:dyDescent="0.25">
      <c r="A76" s="1259" t="s">
        <v>133</v>
      </c>
      <c r="B76" s="1258">
        <v>83</v>
      </c>
      <c r="C76" s="1258">
        <v>83</v>
      </c>
      <c r="D76" s="1258" t="s">
        <v>23</v>
      </c>
      <c r="E76" s="1258">
        <v>30759</v>
      </c>
      <c r="F76" s="1258" t="s">
        <v>23</v>
      </c>
      <c r="G76" s="1258">
        <v>2553</v>
      </c>
      <c r="H76" s="1258" t="s">
        <v>23</v>
      </c>
      <c r="I76" s="1257">
        <v>2553</v>
      </c>
    </row>
    <row r="77" spans="1:9" x14ac:dyDescent="0.25">
      <c r="A77" s="1259" t="s">
        <v>134</v>
      </c>
      <c r="B77" s="1258" t="s">
        <v>23</v>
      </c>
      <c r="C77" s="1258" t="s">
        <v>23</v>
      </c>
      <c r="D77" s="1258" t="s">
        <v>23</v>
      </c>
      <c r="E77" s="1258" t="s">
        <v>23</v>
      </c>
      <c r="F77" s="1258" t="s">
        <v>23</v>
      </c>
      <c r="G77" s="1258" t="s">
        <v>23</v>
      </c>
      <c r="H77" s="1258" t="s">
        <v>23</v>
      </c>
      <c r="I77" s="1257" t="s">
        <v>23</v>
      </c>
    </row>
    <row r="78" spans="1:9" x14ac:dyDescent="0.25">
      <c r="A78" s="1259" t="s">
        <v>135</v>
      </c>
      <c r="B78" s="1261">
        <v>40</v>
      </c>
      <c r="C78" s="1261">
        <v>40</v>
      </c>
      <c r="D78" s="1261" t="s">
        <v>23</v>
      </c>
      <c r="E78" s="1261">
        <v>17500</v>
      </c>
      <c r="F78" s="1261" t="s">
        <v>23</v>
      </c>
      <c r="G78" s="1261">
        <v>700</v>
      </c>
      <c r="H78" s="1261" t="s">
        <v>23</v>
      </c>
      <c r="I78" s="1260">
        <v>700</v>
      </c>
    </row>
    <row r="79" spans="1:9" x14ac:dyDescent="0.25">
      <c r="A79" s="1259" t="s">
        <v>136</v>
      </c>
      <c r="B79" s="1261">
        <v>300</v>
      </c>
      <c r="C79" s="1261">
        <v>300</v>
      </c>
      <c r="D79" s="1261" t="s">
        <v>23</v>
      </c>
      <c r="E79" s="1261">
        <v>42447</v>
      </c>
      <c r="F79" s="1261" t="s">
        <v>23</v>
      </c>
      <c r="G79" s="1261">
        <v>12734</v>
      </c>
      <c r="H79" s="1261" t="s">
        <v>23</v>
      </c>
      <c r="I79" s="1260">
        <v>12734</v>
      </c>
    </row>
    <row r="80" spans="1:9" x14ac:dyDescent="0.25">
      <c r="A80" s="1256" t="s">
        <v>137</v>
      </c>
      <c r="B80" s="1255">
        <v>686</v>
      </c>
      <c r="C80" s="1255">
        <v>625</v>
      </c>
      <c r="D80" s="1255">
        <v>100</v>
      </c>
      <c r="E80" s="1255">
        <v>40658</v>
      </c>
      <c r="F80" s="1255" t="s">
        <v>23</v>
      </c>
      <c r="G80" s="1255">
        <v>25411</v>
      </c>
      <c r="H80" s="1255" t="s">
        <v>23</v>
      </c>
      <c r="I80" s="1254">
        <v>25411</v>
      </c>
    </row>
    <row r="81" spans="1:9" x14ac:dyDescent="0.25">
      <c r="A81" s="1259"/>
      <c r="B81" s="1258"/>
      <c r="C81" s="1258"/>
      <c r="D81" s="1258"/>
      <c r="E81" s="1258"/>
      <c r="F81" s="1258"/>
      <c r="G81" s="1258"/>
      <c r="H81" s="1258"/>
      <c r="I81" s="1257"/>
    </row>
    <row r="82" spans="1:9" x14ac:dyDescent="0.25">
      <c r="A82" s="1259" t="s">
        <v>138</v>
      </c>
      <c r="B82" s="1258">
        <v>10</v>
      </c>
      <c r="C82" s="1258">
        <v>10</v>
      </c>
      <c r="D82" s="1258">
        <v>2100</v>
      </c>
      <c r="E82" s="1258">
        <v>18750</v>
      </c>
      <c r="F82" s="1258">
        <v>10</v>
      </c>
      <c r="G82" s="1258">
        <v>191</v>
      </c>
      <c r="H82" s="1258">
        <v>21</v>
      </c>
      <c r="I82" s="1257">
        <v>212</v>
      </c>
    </row>
    <row r="83" spans="1:9" x14ac:dyDescent="0.25">
      <c r="A83" s="1259" t="s">
        <v>139</v>
      </c>
      <c r="B83" s="1258">
        <v>1</v>
      </c>
      <c r="C83" s="1258">
        <v>1</v>
      </c>
      <c r="D83" s="1258">
        <v>1000</v>
      </c>
      <c r="E83" s="1258">
        <v>12500</v>
      </c>
      <c r="F83" s="1258">
        <v>7</v>
      </c>
      <c r="G83" s="1258">
        <v>10</v>
      </c>
      <c r="H83" s="1258">
        <v>7</v>
      </c>
      <c r="I83" s="1257">
        <v>17</v>
      </c>
    </row>
    <row r="84" spans="1:9" x14ac:dyDescent="0.25">
      <c r="A84" s="1256" t="s">
        <v>140</v>
      </c>
      <c r="B84" s="1255">
        <v>11</v>
      </c>
      <c r="C84" s="1255">
        <v>11</v>
      </c>
      <c r="D84" s="1255">
        <v>3100</v>
      </c>
      <c r="E84" s="1255">
        <v>18182</v>
      </c>
      <c r="F84" s="1255">
        <v>9</v>
      </c>
      <c r="G84" s="1255">
        <v>201</v>
      </c>
      <c r="H84" s="1255">
        <v>28</v>
      </c>
      <c r="I84" s="1254">
        <v>229</v>
      </c>
    </row>
    <row r="85" spans="1:9" x14ac:dyDescent="0.25">
      <c r="A85" s="1253"/>
      <c r="B85" s="1252"/>
      <c r="C85" s="1252"/>
      <c r="D85" s="1252"/>
      <c r="E85" s="1252"/>
      <c r="F85" s="1252"/>
      <c r="G85" s="1252"/>
      <c r="H85" s="1252"/>
      <c r="I85" s="1251"/>
    </row>
    <row r="86" spans="1:9" ht="13.8" thickBot="1" x14ac:dyDescent="0.3">
      <c r="A86" s="1250" t="s">
        <v>141</v>
      </c>
      <c r="B86" s="1249">
        <v>2434</v>
      </c>
      <c r="C86" s="1249">
        <v>2230</v>
      </c>
      <c r="D86" s="1249">
        <v>3200</v>
      </c>
      <c r="E86" s="1249">
        <v>31923</v>
      </c>
      <c r="F86" s="1249">
        <v>9</v>
      </c>
      <c r="G86" s="1249">
        <v>71189</v>
      </c>
      <c r="H86" s="1249">
        <v>28</v>
      </c>
      <c r="I86" s="1248">
        <v>71217</v>
      </c>
    </row>
    <row r="87" spans="1:9" ht="13.8" thickTop="1" x14ac:dyDescent="0.25"/>
  </sheetData>
  <mergeCells count="14">
    <mergeCell ref="B6:C6"/>
    <mergeCell ref="B7:B8"/>
    <mergeCell ref="C7:C8"/>
    <mergeCell ref="D7:D8"/>
    <mergeCell ref="G5:I5"/>
    <mergeCell ref="G6:G8"/>
    <mergeCell ref="H6:H8"/>
    <mergeCell ref="I6:I8"/>
    <mergeCell ref="A2:G2"/>
    <mergeCell ref="A4:G4"/>
    <mergeCell ref="A3:I3"/>
    <mergeCell ref="A1:I1"/>
    <mergeCell ref="B5:C5"/>
    <mergeCell ref="E5:F5"/>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pageSetUpPr fitToPage="1"/>
  </sheetPr>
  <dimension ref="A1:J21"/>
  <sheetViews>
    <sheetView showGridLines="0" view="pageBreakPreview" zoomScale="75" zoomScaleNormal="75" zoomScaleSheetLayoutView="75" workbookViewId="0">
      <selection activeCell="K34" sqref="K34"/>
    </sheetView>
  </sheetViews>
  <sheetFormatPr baseColWidth="10" defaultColWidth="11.44140625" defaultRowHeight="13.2" x14ac:dyDescent="0.25"/>
  <cols>
    <col min="1" max="6" width="22.109375" style="1205" customWidth="1"/>
    <col min="7" max="16384" width="11.44140625" style="1205"/>
  </cols>
  <sheetData>
    <row r="1" spans="1:10" s="1124" customFormat="1" ht="17.399999999999999" x14ac:dyDescent="0.3">
      <c r="A1" s="2212" t="s">
        <v>0</v>
      </c>
      <c r="B1" s="2212"/>
      <c r="C1" s="2212"/>
      <c r="D1" s="2212"/>
      <c r="E1" s="2212"/>
      <c r="F1" s="2212"/>
    </row>
    <row r="3" spans="1:10" s="1120" customFormat="1" ht="15" customHeight="1" x14ac:dyDescent="0.25">
      <c r="A3" s="2211" t="s">
        <v>953</v>
      </c>
      <c r="B3" s="2211"/>
      <c r="C3" s="2211"/>
      <c r="D3" s="2211"/>
      <c r="E3" s="2211"/>
      <c r="F3" s="2211"/>
      <c r="G3" s="1102"/>
      <c r="H3" s="1102"/>
      <c r="I3" s="1102"/>
      <c r="J3" s="1102"/>
    </row>
    <row r="4" spans="1:10" s="1120" customFormat="1" ht="15" customHeight="1" x14ac:dyDescent="0.25">
      <c r="A4" s="2211" t="s">
        <v>952</v>
      </c>
      <c r="B4" s="2211"/>
      <c r="C4" s="2211"/>
      <c r="D4" s="2211"/>
      <c r="E4" s="2211"/>
      <c r="F4" s="2211"/>
      <c r="G4" s="1103"/>
      <c r="H4" s="1103"/>
      <c r="I4" s="1103"/>
      <c r="J4" s="1103"/>
    </row>
    <row r="5" spans="1:10" s="1120" customFormat="1" ht="14.25" customHeight="1" thickBot="1" x14ac:dyDescent="0.3">
      <c r="A5" s="1122"/>
      <c r="B5" s="1121"/>
      <c r="C5" s="1121"/>
      <c r="D5" s="1121"/>
      <c r="E5" s="1121"/>
      <c r="F5" s="1121"/>
    </row>
    <row r="6" spans="1:10" s="1213" customFormat="1" ht="22.5" customHeight="1" x14ac:dyDescent="0.25">
      <c r="A6" s="2248" t="s">
        <v>2</v>
      </c>
      <c r="B6" s="1224" t="s">
        <v>898</v>
      </c>
      <c r="C6" s="1223"/>
      <c r="D6" s="2251" t="s">
        <v>915</v>
      </c>
      <c r="E6" s="1188" t="s">
        <v>10</v>
      </c>
      <c r="F6" s="1220"/>
    </row>
    <row r="7" spans="1:10" s="1213" customFormat="1" ht="22.5" customHeight="1" x14ac:dyDescent="0.25">
      <c r="A7" s="2249"/>
      <c r="B7" s="1219" t="s">
        <v>903</v>
      </c>
      <c r="C7" s="1218"/>
      <c r="D7" s="2205"/>
      <c r="E7" s="1186" t="s">
        <v>902</v>
      </c>
      <c r="F7" s="1217" t="s">
        <v>4</v>
      </c>
    </row>
    <row r="8" spans="1:10" s="1213" customFormat="1" ht="22.5" customHeight="1" x14ac:dyDescent="0.25">
      <c r="A8" s="2249"/>
      <c r="B8" s="1058" t="s">
        <v>19</v>
      </c>
      <c r="C8" s="1058" t="s">
        <v>878</v>
      </c>
      <c r="D8" s="2205"/>
      <c r="E8" s="1186" t="s">
        <v>901</v>
      </c>
      <c r="F8" s="1057" t="s">
        <v>152</v>
      </c>
    </row>
    <row r="9" spans="1:10" s="1213" customFormat="1" ht="22.5" customHeight="1" thickBot="1" x14ac:dyDescent="0.3">
      <c r="A9" s="2250"/>
      <c r="B9" s="1215" t="s">
        <v>13</v>
      </c>
      <c r="C9" s="1215" t="s">
        <v>13</v>
      </c>
      <c r="D9" s="2242"/>
      <c r="E9" s="1183" t="s">
        <v>145</v>
      </c>
      <c r="F9" s="1214"/>
    </row>
    <row r="10" spans="1:10" x14ac:dyDescent="0.25">
      <c r="A10" s="1112">
        <v>2009</v>
      </c>
      <c r="B10" s="1170">
        <v>2984</v>
      </c>
      <c r="C10" s="1170">
        <v>1968</v>
      </c>
      <c r="D10" s="1170">
        <v>7412</v>
      </c>
      <c r="E10" s="1170">
        <v>87.657520325203251</v>
      </c>
      <c r="F10" s="1169">
        <v>17251</v>
      </c>
      <c r="H10" s="1173"/>
    </row>
    <row r="11" spans="1:10" x14ac:dyDescent="0.25">
      <c r="A11" s="1112">
        <v>2010</v>
      </c>
      <c r="B11" s="1170">
        <v>2106</v>
      </c>
      <c r="C11" s="1170">
        <v>1092</v>
      </c>
      <c r="D11" s="1170">
        <v>8012</v>
      </c>
      <c r="E11" s="1170">
        <v>84.221611721611708</v>
      </c>
      <c r="F11" s="1169">
        <v>9197</v>
      </c>
      <c r="H11" s="1173"/>
    </row>
    <row r="12" spans="1:10" x14ac:dyDescent="0.25">
      <c r="A12" s="1111">
        <v>2011</v>
      </c>
      <c r="B12" s="1170">
        <v>2074</v>
      </c>
      <c r="C12" s="1170">
        <v>1077</v>
      </c>
      <c r="D12" s="1170">
        <v>1622</v>
      </c>
      <c r="E12" s="1170">
        <v>85.979572887650875</v>
      </c>
      <c r="F12" s="1169">
        <v>9260</v>
      </c>
      <c r="H12" s="1173"/>
    </row>
    <row r="13" spans="1:10" x14ac:dyDescent="0.25">
      <c r="A13" s="1111">
        <v>2012</v>
      </c>
      <c r="B13" s="1170">
        <v>1368</v>
      </c>
      <c r="C13" s="1170">
        <v>812</v>
      </c>
      <c r="D13" s="1170">
        <v>1525</v>
      </c>
      <c r="E13" s="1170">
        <v>75.012315270935957</v>
      </c>
      <c r="F13" s="1169">
        <v>6091</v>
      </c>
      <c r="H13" s="1173"/>
    </row>
    <row r="14" spans="1:10" x14ac:dyDescent="0.25">
      <c r="A14" s="1111">
        <v>2013</v>
      </c>
      <c r="B14" s="1170">
        <v>1377</v>
      </c>
      <c r="C14" s="1170">
        <v>764</v>
      </c>
      <c r="D14" s="1170">
        <v>1665</v>
      </c>
      <c r="E14" s="1170">
        <v>79.319371727748688</v>
      </c>
      <c r="F14" s="1169">
        <v>6060</v>
      </c>
      <c r="H14" s="1173"/>
    </row>
    <row r="15" spans="1:10" x14ac:dyDescent="0.25">
      <c r="A15" s="1111">
        <v>2014</v>
      </c>
      <c r="B15" s="1170">
        <v>1349</v>
      </c>
      <c r="C15" s="1170">
        <v>737</v>
      </c>
      <c r="D15" s="1170">
        <v>1715</v>
      </c>
      <c r="E15" s="1170">
        <v>61.248303934871096</v>
      </c>
      <c r="F15" s="1169">
        <v>4514</v>
      </c>
      <c r="H15" s="1173"/>
    </row>
    <row r="16" spans="1:10" x14ac:dyDescent="0.25">
      <c r="A16" s="1111">
        <v>2015</v>
      </c>
      <c r="B16" s="1170">
        <v>1056</v>
      </c>
      <c r="C16" s="1170">
        <v>438</v>
      </c>
      <c r="D16" s="1170">
        <v>1715</v>
      </c>
      <c r="E16" s="1170">
        <v>82.785388127853878</v>
      </c>
      <c r="F16" s="1169">
        <v>3626</v>
      </c>
      <c r="H16" s="1173"/>
    </row>
    <row r="17" spans="1:8" x14ac:dyDescent="0.25">
      <c r="A17" s="1111">
        <v>2016</v>
      </c>
      <c r="B17" s="1170">
        <v>1140</v>
      </c>
      <c r="C17" s="1170">
        <v>404</v>
      </c>
      <c r="D17" s="1170">
        <v>1715</v>
      </c>
      <c r="E17" s="1170">
        <v>77.128712871287121</v>
      </c>
      <c r="F17" s="1169">
        <v>3116</v>
      </c>
      <c r="H17" s="1173"/>
    </row>
    <row r="18" spans="1:8" x14ac:dyDescent="0.25">
      <c r="A18" s="1111">
        <v>2017</v>
      </c>
      <c r="B18" s="1170">
        <v>1665</v>
      </c>
      <c r="C18" s="1170">
        <v>501</v>
      </c>
      <c r="D18" s="1170">
        <v>1715</v>
      </c>
      <c r="E18" s="1170">
        <v>89.840319361277437</v>
      </c>
      <c r="F18" s="1169">
        <v>4501</v>
      </c>
      <c r="H18" s="1173"/>
    </row>
    <row r="19" spans="1:8" x14ac:dyDescent="0.25">
      <c r="A19" s="1111">
        <v>2018</v>
      </c>
      <c r="B19" s="1170">
        <v>1305</v>
      </c>
      <c r="C19" s="1170">
        <v>199</v>
      </c>
      <c r="D19" s="1170">
        <v>1715</v>
      </c>
      <c r="E19" s="1170">
        <v>215.42713567839195</v>
      </c>
      <c r="F19" s="1169">
        <v>4287</v>
      </c>
      <c r="H19" s="1173"/>
    </row>
    <row r="20" spans="1:8" ht="13.8" thickBot="1" x14ac:dyDescent="0.3">
      <c r="A20" s="1108">
        <v>2019</v>
      </c>
      <c r="B20" s="1272">
        <v>1462</v>
      </c>
      <c r="C20" s="1272">
        <v>176</v>
      </c>
      <c r="D20" s="1272">
        <v>1765</v>
      </c>
      <c r="E20" s="1272">
        <v>217.5</v>
      </c>
      <c r="F20" s="1299">
        <v>3828</v>
      </c>
      <c r="H20" s="1173"/>
    </row>
    <row r="21" spans="1:8" x14ac:dyDescent="0.25">
      <c r="A21" s="2285" t="s">
        <v>900</v>
      </c>
      <c r="B21" s="2285"/>
      <c r="C21" s="2285"/>
      <c r="D21" s="2285"/>
      <c r="E21" s="2285"/>
      <c r="F21" s="2285"/>
      <c r="G21" s="1035"/>
      <c r="H21" s="1035"/>
    </row>
  </sheetData>
  <mergeCells count="6">
    <mergeCell ref="A21:F21"/>
    <mergeCell ref="A1:F1"/>
    <mergeCell ref="A6:A9"/>
    <mergeCell ref="D6:D9"/>
    <mergeCell ref="A4:F4"/>
    <mergeCell ref="A3:F3"/>
  </mergeCells>
  <printOptions horizontalCentered="1" gridLinesSet="0"/>
  <pageMargins left="0.75" right="0.51181102362204722" top="0.59055118110236227" bottom="1" header="0" footer="0"/>
  <pageSetup paperSize="9" scale="63" orientation="portrait" r:id="rId1"/>
  <headerFooter alignWithMargins="0"/>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pageSetUpPr fitToPage="1"/>
  </sheetPr>
  <dimension ref="A1:I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1" style="1035" customWidth="1"/>
    <col min="2" max="9" width="15.44140625" style="1035" customWidth="1"/>
    <col min="10" max="16384" width="11.44140625" style="1035"/>
  </cols>
  <sheetData>
    <row r="1" spans="1:9" s="1072" customFormat="1" ht="17.399999999999999" x14ac:dyDescent="0.3">
      <c r="A1" s="2201" t="s">
        <v>0</v>
      </c>
      <c r="B1" s="2201"/>
      <c r="C1" s="2201"/>
      <c r="D1" s="2201"/>
      <c r="E1" s="2201"/>
      <c r="F1" s="2201"/>
      <c r="G1" s="2201"/>
      <c r="H1" s="2201"/>
      <c r="I1" s="2201"/>
    </row>
    <row r="2" spans="1:9" x14ac:dyDescent="0.25">
      <c r="A2" s="2240"/>
      <c r="B2" s="2240"/>
      <c r="C2" s="2240"/>
      <c r="D2" s="2240"/>
      <c r="E2" s="2240"/>
      <c r="F2" s="2240"/>
      <c r="G2" s="2240"/>
    </row>
    <row r="3" spans="1:9" s="1069" customFormat="1" ht="15" customHeight="1" x14ac:dyDescent="0.25">
      <c r="A3" s="2211" t="s">
        <v>954</v>
      </c>
      <c r="B3" s="2211"/>
      <c r="C3" s="2211"/>
      <c r="D3" s="2211"/>
      <c r="E3" s="2211"/>
      <c r="F3" s="2211"/>
      <c r="G3" s="2211"/>
      <c r="H3" s="2211"/>
      <c r="I3" s="2211"/>
    </row>
    <row r="4" spans="1:9" s="1069" customFormat="1" ht="14.25" customHeight="1" thickBot="1" x14ac:dyDescent="0.3">
      <c r="A4" s="2241"/>
      <c r="B4" s="2241"/>
      <c r="C4" s="2241"/>
      <c r="D4" s="2241"/>
      <c r="E4" s="2241"/>
      <c r="F4" s="2241"/>
      <c r="G4" s="2241"/>
    </row>
    <row r="5" spans="1:9" s="1181" customFormat="1" ht="15.75" customHeight="1" x14ac:dyDescent="0.25">
      <c r="A5" s="1068"/>
      <c r="B5" s="2278" t="s">
        <v>885</v>
      </c>
      <c r="C5" s="2278"/>
      <c r="D5" s="1188" t="s">
        <v>897</v>
      </c>
      <c r="E5" s="2278" t="s">
        <v>10</v>
      </c>
      <c r="F5" s="2278"/>
      <c r="G5" s="2282" t="s">
        <v>11</v>
      </c>
      <c r="H5" s="2282"/>
      <c r="I5" s="2243"/>
    </row>
    <row r="6" spans="1:9" s="1181" customFormat="1" ht="15.75" customHeight="1" x14ac:dyDescent="0.25">
      <c r="A6" s="1187" t="s">
        <v>169</v>
      </c>
      <c r="B6" s="2233" t="s">
        <v>910</v>
      </c>
      <c r="C6" s="2233"/>
      <c r="D6" s="1186" t="s">
        <v>881</v>
      </c>
      <c r="E6" s="1058" t="s">
        <v>909</v>
      </c>
      <c r="F6" s="1058" t="s">
        <v>908</v>
      </c>
      <c r="G6" s="2203" t="s">
        <v>896</v>
      </c>
      <c r="H6" s="2203" t="s">
        <v>895</v>
      </c>
      <c r="I6" s="2264" t="s">
        <v>906</v>
      </c>
    </row>
    <row r="7" spans="1:9" s="1181" customFormat="1" ht="15.75" customHeight="1" x14ac:dyDescent="0.25">
      <c r="A7" s="1187" t="s">
        <v>156</v>
      </c>
      <c r="B7" s="2277" t="s">
        <v>19</v>
      </c>
      <c r="C7" s="2277" t="s">
        <v>878</v>
      </c>
      <c r="D7" s="2233" t="s">
        <v>877</v>
      </c>
      <c r="E7" s="1186" t="s">
        <v>901</v>
      </c>
      <c r="F7" s="1186" t="s">
        <v>881</v>
      </c>
      <c r="G7" s="2205"/>
      <c r="H7" s="2205"/>
      <c r="I7" s="2265"/>
    </row>
    <row r="8" spans="1:9" s="1181" customFormat="1" ht="15.75" customHeight="1" thickBot="1" x14ac:dyDescent="0.3">
      <c r="A8" s="1185"/>
      <c r="B8" s="2281"/>
      <c r="C8" s="2281"/>
      <c r="D8" s="2281"/>
      <c r="E8" s="1183" t="s">
        <v>14</v>
      </c>
      <c r="F8" s="1183" t="s">
        <v>889</v>
      </c>
      <c r="G8" s="2242"/>
      <c r="H8" s="2242"/>
      <c r="I8" s="2272"/>
    </row>
    <row r="9" spans="1:9" x14ac:dyDescent="0.25">
      <c r="A9" s="1259" t="s">
        <v>81</v>
      </c>
      <c r="B9" s="1258" t="s">
        <v>23</v>
      </c>
      <c r="C9" s="1258" t="s">
        <v>23</v>
      </c>
      <c r="D9" s="1258" t="s">
        <v>23</v>
      </c>
      <c r="E9" s="1258" t="s">
        <v>23</v>
      </c>
      <c r="F9" s="1258" t="s">
        <v>23</v>
      </c>
      <c r="G9" s="1258" t="s">
        <v>23</v>
      </c>
      <c r="H9" s="1258" t="s">
        <v>23</v>
      </c>
      <c r="I9" s="1257" t="s">
        <v>23</v>
      </c>
    </row>
    <row r="10" spans="1:9" x14ac:dyDescent="0.25">
      <c r="A10" s="1259" t="s">
        <v>82</v>
      </c>
      <c r="B10" s="1258" t="s">
        <v>23</v>
      </c>
      <c r="C10" s="1258" t="s">
        <v>23</v>
      </c>
      <c r="D10" s="1258" t="s">
        <v>23</v>
      </c>
      <c r="E10" s="1258" t="s">
        <v>23</v>
      </c>
      <c r="F10" s="1258" t="s">
        <v>23</v>
      </c>
      <c r="G10" s="1258" t="s">
        <v>23</v>
      </c>
      <c r="H10" s="1258" t="s">
        <v>23</v>
      </c>
      <c r="I10" s="1257" t="s">
        <v>23</v>
      </c>
    </row>
    <row r="11" spans="1:9" x14ac:dyDescent="0.25">
      <c r="A11" s="1259" t="s">
        <v>83</v>
      </c>
      <c r="B11" s="1258" t="s">
        <v>23</v>
      </c>
      <c r="C11" s="1258" t="s">
        <v>23</v>
      </c>
      <c r="D11" s="1258" t="s">
        <v>23</v>
      </c>
      <c r="E11" s="1258" t="s">
        <v>23</v>
      </c>
      <c r="F11" s="1258" t="s">
        <v>23</v>
      </c>
      <c r="G11" s="1258" t="s">
        <v>23</v>
      </c>
      <c r="H11" s="1258" t="s">
        <v>23</v>
      </c>
      <c r="I11" s="1257" t="s">
        <v>23</v>
      </c>
    </row>
    <row r="12" spans="1:9" x14ac:dyDescent="0.25">
      <c r="A12" s="1259" t="s">
        <v>84</v>
      </c>
      <c r="B12" s="1258" t="s">
        <v>23</v>
      </c>
      <c r="C12" s="1258" t="s">
        <v>23</v>
      </c>
      <c r="D12" s="1258" t="s">
        <v>23</v>
      </c>
      <c r="E12" s="1258" t="s">
        <v>23</v>
      </c>
      <c r="F12" s="1258" t="s">
        <v>23</v>
      </c>
      <c r="G12" s="1258" t="s">
        <v>23</v>
      </c>
      <c r="H12" s="1258" t="s">
        <v>23</v>
      </c>
      <c r="I12" s="1257" t="s">
        <v>23</v>
      </c>
    </row>
    <row r="13" spans="1:9" x14ac:dyDescent="0.25">
      <c r="A13" s="1256" t="s">
        <v>85</v>
      </c>
      <c r="B13" s="1255" t="s">
        <v>23</v>
      </c>
      <c r="C13" s="1255" t="s">
        <v>23</v>
      </c>
      <c r="D13" s="1255" t="s">
        <v>23</v>
      </c>
      <c r="E13" s="1255" t="s">
        <v>23</v>
      </c>
      <c r="F13" s="1255" t="s">
        <v>23</v>
      </c>
      <c r="G13" s="1255" t="s">
        <v>23</v>
      </c>
      <c r="H13" s="1255" t="s">
        <v>23</v>
      </c>
      <c r="I13" s="1254" t="s">
        <v>23</v>
      </c>
    </row>
    <row r="14" spans="1:9" x14ac:dyDescent="0.25">
      <c r="A14" s="1253"/>
      <c r="B14" s="1252"/>
      <c r="C14" s="1252"/>
      <c r="D14" s="1252"/>
      <c r="E14" s="1252"/>
      <c r="F14" s="1252"/>
      <c r="G14" s="1252"/>
      <c r="H14" s="1252"/>
      <c r="I14" s="1251"/>
    </row>
    <row r="15" spans="1:9" x14ac:dyDescent="0.25">
      <c r="A15" s="1256" t="s">
        <v>86</v>
      </c>
      <c r="B15" s="1255" t="s">
        <v>23</v>
      </c>
      <c r="C15" s="1255" t="s">
        <v>23</v>
      </c>
      <c r="D15" s="1255" t="s">
        <v>23</v>
      </c>
      <c r="E15" s="1255" t="s">
        <v>23</v>
      </c>
      <c r="F15" s="1255" t="s">
        <v>23</v>
      </c>
      <c r="G15" s="1255" t="s">
        <v>23</v>
      </c>
      <c r="H15" s="1255" t="s">
        <v>23</v>
      </c>
      <c r="I15" s="1254" t="s">
        <v>23</v>
      </c>
    </row>
    <row r="16" spans="1:9" x14ac:dyDescent="0.25">
      <c r="A16" s="1253"/>
      <c r="B16" s="1252"/>
      <c r="C16" s="1252"/>
      <c r="D16" s="1252"/>
      <c r="E16" s="1252"/>
      <c r="F16" s="1252"/>
      <c r="G16" s="1252"/>
      <c r="H16" s="1252"/>
      <c r="I16" s="1251"/>
    </row>
    <row r="17" spans="1:9" x14ac:dyDescent="0.25">
      <c r="A17" s="1256" t="s">
        <v>87</v>
      </c>
      <c r="B17" s="1255" t="s">
        <v>23</v>
      </c>
      <c r="C17" s="1255" t="s">
        <v>23</v>
      </c>
      <c r="D17" s="1255" t="s">
        <v>23</v>
      </c>
      <c r="E17" s="1255" t="s">
        <v>23</v>
      </c>
      <c r="F17" s="1255" t="s">
        <v>23</v>
      </c>
      <c r="G17" s="1255" t="s">
        <v>23</v>
      </c>
      <c r="H17" s="1255" t="s">
        <v>23</v>
      </c>
      <c r="I17" s="1254" t="s">
        <v>23</v>
      </c>
    </row>
    <row r="18" spans="1:9" x14ac:dyDescent="0.25">
      <c r="A18" s="1259"/>
      <c r="B18" s="1258"/>
      <c r="C18" s="1258"/>
      <c r="D18" s="1258"/>
      <c r="E18" s="1258"/>
      <c r="F18" s="1258"/>
      <c r="G18" s="1258"/>
      <c r="H18" s="1258"/>
      <c r="I18" s="1257"/>
    </row>
    <row r="19" spans="1:9" x14ac:dyDescent="0.25">
      <c r="A19" s="1259" t="s">
        <v>160</v>
      </c>
      <c r="B19" s="1258" t="s">
        <v>23</v>
      </c>
      <c r="C19" s="1258" t="s">
        <v>23</v>
      </c>
      <c r="D19" s="1258" t="s">
        <v>23</v>
      </c>
      <c r="E19" s="1258" t="s">
        <v>23</v>
      </c>
      <c r="F19" s="1258" t="s">
        <v>23</v>
      </c>
      <c r="G19" s="1258" t="s">
        <v>23</v>
      </c>
      <c r="H19" s="1258" t="s">
        <v>23</v>
      </c>
      <c r="I19" s="1257" t="s">
        <v>23</v>
      </c>
    </row>
    <row r="20" spans="1:9" x14ac:dyDescent="0.25">
      <c r="A20" s="1259" t="s">
        <v>89</v>
      </c>
      <c r="B20" s="1258" t="s">
        <v>23</v>
      </c>
      <c r="C20" s="1258" t="s">
        <v>23</v>
      </c>
      <c r="D20" s="1258" t="s">
        <v>23</v>
      </c>
      <c r="E20" s="1258" t="s">
        <v>23</v>
      </c>
      <c r="F20" s="1258" t="s">
        <v>23</v>
      </c>
      <c r="G20" s="1258" t="s">
        <v>23</v>
      </c>
      <c r="H20" s="1258" t="s">
        <v>23</v>
      </c>
      <c r="I20" s="1257" t="s">
        <v>23</v>
      </c>
    </row>
    <row r="21" spans="1:9" x14ac:dyDescent="0.25">
      <c r="A21" s="1259" t="s">
        <v>90</v>
      </c>
      <c r="B21" s="1258" t="s">
        <v>23</v>
      </c>
      <c r="C21" s="1258" t="s">
        <v>23</v>
      </c>
      <c r="D21" s="1258" t="s">
        <v>23</v>
      </c>
      <c r="E21" s="1258" t="s">
        <v>23</v>
      </c>
      <c r="F21" s="1258" t="s">
        <v>23</v>
      </c>
      <c r="G21" s="1258" t="s">
        <v>23</v>
      </c>
      <c r="H21" s="1258" t="s">
        <v>23</v>
      </c>
      <c r="I21" s="1257" t="s">
        <v>23</v>
      </c>
    </row>
    <row r="22" spans="1:9" x14ac:dyDescent="0.25">
      <c r="A22" s="1256" t="s">
        <v>91</v>
      </c>
      <c r="B22" s="1255" t="s">
        <v>23</v>
      </c>
      <c r="C22" s="1255" t="s">
        <v>23</v>
      </c>
      <c r="D22" s="1255" t="s">
        <v>23</v>
      </c>
      <c r="E22" s="1255" t="s">
        <v>23</v>
      </c>
      <c r="F22" s="1255" t="s">
        <v>23</v>
      </c>
      <c r="G22" s="1255" t="s">
        <v>23</v>
      </c>
      <c r="H22" s="1255" t="s">
        <v>23</v>
      </c>
      <c r="I22" s="1254" t="s">
        <v>23</v>
      </c>
    </row>
    <row r="23" spans="1:9" x14ac:dyDescent="0.25">
      <c r="A23" s="1253"/>
      <c r="B23" s="1252"/>
      <c r="C23" s="1252"/>
      <c r="D23" s="1252"/>
      <c r="E23" s="1252"/>
      <c r="F23" s="1252"/>
      <c r="G23" s="1252"/>
      <c r="H23" s="1252"/>
      <c r="I23" s="1251"/>
    </row>
    <row r="24" spans="1:9" x14ac:dyDescent="0.25">
      <c r="A24" s="1256" t="s">
        <v>92</v>
      </c>
      <c r="B24" s="1255" t="s">
        <v>23</v>
      </c>
      <c r="C24" s="1255" t="s">
        <v>23</v>
      </c>
      <c r="D24" s="1255" t="s">
        <v>23</v>
      </c>
      <c r="E24" s="1255" t="s">
        <v>23</v>
      </c>
      <c r="F24" s="1255" t="s">
        <v>23</v>
      </c>
      <c r="G24" s="1255" t="s">
        <v>23</v>
      </c>
      <c r="H24" s="1255" t="s">
        <v>23</v>
      </c>
      <c r="I24" s="1254" t="s">
        <v>23</v>
      </c>
    </row>
    <row r="25" spans="1:9" x14ac:dyDescent="0.25">
      <c r="A25" s="1253"/>
      <c r="B25" s="1252"/>
      <c r="C25" s="1252"/>
      <c r="D25" s="1252"/>
      <c r="E25" s="1252"/>
      <c r="F25" s="1252"/>
      <c r="G25" s="1252"/>
      <c r="H25" s="1252"/>
      <c r="I25" s="1251"/>
    </row>
    <row r="26" spans="1:9" x14ac:dyDescent="0.25">
      <c r="A26" s="1256" t="s">
        <v>93</v>
      </c>
      <c r="B26" s="1255" t="s">
        <v>23</v>
      </c>
      <c r="C26" s="1255" t="s">
        <v>23</v>
      </c>
      <c r="D26" s="1255" t="s">
        <v>23</v>
      </c>
      <c r="E26" s="1255" t="s">
        <v>23</v>
      </c>
      <c r="F26" s="1255" t="s">
        <v>23</v>
      </c>
      <c r="G26" s="1255" t="s">
        <v>23</v>
      </c>
      <c r="H26" s="1255" t="s">
        <v>23</v>
      </c>
      <c r="I26" s="1254" t="s">
        <v>23</v>
      </c>
    </row>
    <row r="27" spans="1:9" x14ac:dyDescent="0.25">
      <c r="A27" s="1259"/>
      <c r="B27" s="1258"/>
      <c r="C27" s="1258"/>
      <c r="D27" s="1258"/>
      <c r="E27" s="1258"/>
      <c r="F27" s="1258"/>
      <c r="G27" s="1258"/>
      <c r="H27" s="1258"/>
      <c r="I27" s="1257"/>
    </row>
    <row r="28" spans="1:9" x14ac:dyDescent="0.25">
      <c r="A28" s="1259" t="s">
        <v>94</v>
      </c>
      <c r="B28" s="1261" t="s">
        <v>23</v>
      </c>
      <c r="C28" s="1261" t="s">
        <v>23</v>
      </c>
      <c r="D28" s="1261" t="s">
        <v>23</v>
      </c>
      <c r="E28" s="1261" t="s">
        <v>23</v>
      </c>
      <c r="F28" s="1261" t="s">
        <v>23</v>
      </c>
      <c r="G28" s="1261" t="s">
        <v>23</v>
      </c>
      <c r="H28" s="1261" t="s">
        <v>23</v>
      </c>
      <c r="I28" s="1260" t="s">
        <v>23</v>
      </c>
    </row>
    <row r="29" spans="1:9" x14ac:dyDescent="0.25">
      <c r="A29" s="1259" t="s">
        <v>95</v>
      </c>
      <c r="B29" s="1261" t="s">
        <v>23</v>
      </c>
      <c r="C29" s="1261" t="s">
        <v>23</v>
      </c>
      <c r="D29" s="1261" t="s">
        <v>23</v>
      </c>
      <c r="E29" s="1261" t="s">
        <v>23</v>
      </c>
      <c r="F29" s="1261" t="s">
        <v>23</v>
      </c>
      <c r="G29" s="1261" t="s">
        <v>23</v>
      </c>
      <c r="H29" s="1261" t="s">
        <v>23</v>
      </c>
      <c r="I29" s="1260" t="s">
        <v>23</v>
      </c>
    </row>
    <row r="30" spans="1:9" x14ac:dyDescent="0.25">
      <c r="A30" s="1259" t="s">
        <v>96</v>
      </c>
      <c r="B30" s="1261" t="s">
        <v>23</v>
      </c>
      <c r="C30" s="1261" t="s">
        <v>23</v>
      </c>
      <c r="D30" s="1261" t="s">
        <v>23</v>
      </c>
      <c r="E30" s="1261" t="s">
        <v>23</v>
      </c>
      <c r="F30" s="1261" t="s">
        <v>23</v>
      </c>
      <c r="G30" s="1261" t="s">
        <v>23</v>
      </c>
      <c r="H30" s="1261" t="s">
        <v>23</v>
      </c>
      <c r="I30" s="1260" t="s">
        <v>23</v>
      </c>
    </row>
    <row r="31" spans="1:9" x14ac:dyDescent="0.25">
      <c r="A31" s="1256" t="s">
        <v>97</v>
      </c>
      <c r="B31" s="1255" t="s">
        <v>23</v>
      </c>
      <c r="C31" s="1255" t="s">
        <v>23</v>
      </c>
      <c r="D31" s="1255" t="s">
        <v>23</v>
      </c>
      <c r="E31" s="1255" t="s">
        <v>23</v>
      </c>
      <c r="F31" s="1255" t="s">
        <v>23</v>
      </c>
      <c r="G31" s="1255" t="s">
        <v>23</v>
      </c>
      <c r="H31" s="1255" t="s">
        <v>23</v>
      </c>
      <c r="I31" s="1254" t="s">
        <v>23</v>
      </c>
    </row>
    <row r="32" spans="1:9" x14ac:dyDescent="0.25">
      <c r="A32" s="1259"/>
      <c r="B32" s="1258"/>
      <c r="C32" s="1258"/>
      <c r="D32" s="1258"/>
      <c r="E32" s="1258"/>
      <c r="F32" s="1258"/>
      <c r="G32" s="1258"/>
      <c r="H32" s="1258"/>
      <c r="I32" s="1257"/>
    </row>
    <row r="33" spans="1:9" x14ac:dyDescent="0.25">
      <c r="A33" s="1259" t="s">
        <v>98</v>
      </c>
      <c r="B33" s="1263" t="s">
        <v>23</v>
      </c>
      <c r="C33" s="1263" t="s">
        <v>23</v>
      </c>
      <c r="D33" s="1263" t="s">
        <v>23</v>
      </c>
      <c r="E33" s="1263" t="s">
        <v>23</v>
      </c>
      <c r="F33" s="1263" t="s">
        <v>23</v>
      </c>
      <c r="G33" s="1263" t="s">
        <v>23</v>
      </c>
      <c r="H33" s="1263" t="s">
        <v>23</v>
      </c>
      <c r="I33" s="1262" t="s">
        <v>23</v>
      </c>
    </row>
    <row r="34" spans="1:9" x14ac:dyDescent="0.25">
      <c r="A34" s="1259" t="s">
        <v>99</v>
      </c>
      <c r="B34" s="1263" t="s">
        <v>23</v>
      </c>
      <c r="C34" s="1263" t="s">
        <v>23</v>
      </c>
      <c r="D34" s="1263" t="s">
        <v>23</v>
      </c>
      <c r="E34" s="1263" t="s">
        <v>23</v>
      </c>
      <c r="F34" s="1263" t="s">
        <v>23</v>
      </c>
      <c r="G34" s="1263" t="s">
        <v>23</v>
      </c>
      <c r="H34" s="1263" t="s">
        <v>23</v>
      </c>
      <c r="I34" s="1262" t="s">
        <v>23</v>
      </c>
    </row>
    <row r="35" spans="1:9" x14ac:dyDescent="0.25">
      <c r="A35" s="1259" t="s">
        <v>100</v>
      </c>
      <c r="B35" s="1263" t="s">
        <v>23</v>
      </c>
      <c r="C35" s="1263" t="s">
        <v>23</v>
      </c>
      <c r="D35" s="1263" t="s">
        <v>23</v>
      </c>
      <c r="E35" s="1263" t="s">
        <v>23</v>
      </c>
      <c r="F35" s="1263" t="s">
        <v>23</v>
      </c>
      <c r="G35" s="1263" t="s">
        <v>23</v>
      </c>
      <c r="H35" s="1263" t="s">
        <v>23</v>
      </c>
      <c r="I35" s="1262" t="s">
        <v>23</v>
      </c>
    </row>
    <row r="36" spans="1:9" x14ac:dyDescent="0.25">
      <c r="A36" s="1259" t="s">
        <v>101</v>
      </c>
      <c r="B36" s="1263" t="s">
        <v>23</v>
      </c>
      <c r="C36" s="1263" t="s">
        <v>23</v>
      </c>
      <c r="D36" s="1263" t="s">
        <v>23</v>
      </c>
      <c r="E36" s="1263" t="s">
        <v>23</v>
      </c>
      <c r="F36" s="1263" t="s">
        <v>23</v>
      </c>
      <c r="G36" s="1263" t="s">
        <v>23</v>
      </c>
      <c r="H36" s="1263" t="s">
        <v>23</v>
      </c>
      <c r="I36" s="1262" t="s">
        <v>23</v>
      </c>
    </row>
    <row r="37" spans="1:9" x14ac:dyDescent="0.25">
      <c r="A37" s="1256" t="s">
        <v>102</v>
      </c>
      <c r="B37" s="1255" t="s">
        <v>23</v>
      </c>
      <c r="C37" s="1255" t="s">
        <v>23</v>
      </c>
      <c r="D37" s="1255" t="s">
        <v>23</v>
      </c>
      <c r="E37" s="1255" t="s">
        <v>23</v>
      </c>
      <c r="F37" s="1255" t="s">
        <v>23</v>
      </c>
      <c r="G37" s="1255" t="s">
        <v>23</v>
      </c>
      <c r="H37" s="1255" t="s">
        <v>23</v>
      </c>
      <c r="I37" s="1254" t="s">
        <v>23</v>
      </c>
    </row>
    <row r="38" spans="1:9" x14ac:dyDescent="0.25">
      <c r="A38" s="1253"/>
      <c r="B38" s="1252"/>
      <c r="C38" s="1252"/>
      <c r="D38" s="1252"/>
      <c r="E38" s="1252"/>
      <c r="F38" s="1252"/>
      <c r="G38" s="1252"/>
      <c r="H38" s="1252"/>
      <c r="I38" s="1251"/>
    </row>
    <row r="39" spans="1:9" x14ac:dyDescent="0.25">
      <c r="A39" s="1256" t="s">
        <v>103</v>
      </c>
      <c r="B39" s="1255" t="s">
        <v>23</v>
      </c>
      <c r="C39" s="1255" t="s">
        <v>23</v>
      </c>
      <c r="D39" s="1255" t="s">
        <v>23</v>
      </c>
      <c r="E39" s="1255" t="s">
        <v>23</v>
      </c>
      <c r="F39" s="1255" t="s">
        <v>23</v>
      </c>
      <c r="G39" s="1255" t="s">
        <v>23</v>
      </c>
      <c r="H39" s="1255" t="s">
        <v>23</v>
      </c>
      <c r="I39" s="1254" t="s">
        <v>23</v>
      </c>
    </row>
    <row r="40" spans="1:9" x14ac:dyDescent="0.25">
      <c r="A40" s="1259"/>
      <c r="B40" s="1258"/>
      <c r="C40" s="1258"/>
      <c r="D40" s="1258"/>
      <c r="E40" s="1258"/>
      <c r="F40" s="1258"/>
      <c r="G40" s="1258"/>
      <c r="H40" s="1258"/>
      <c r="I40" s="1257"/>
    </row>
    <row r="41" spans="1:9" x14ac:dyDescent="0.25">
      <c r="A41" s="1259" t="s">
        <v>161</v>
      </c>
      <c r="B41" s="1258" t="s">
        <v>23</v>
      </c>
      <c r="C41" s="1258" t="s">
        <v>23</v>
      </c>
      <c r="D41" s="1258" t="s">
        <v>23</v>
      </c>
      <c r="E41" s="1258" t="s">
        <v>23</v>
      </c>
      <c r="F41" s="1258" t="s">
        <v>23</v>
      </c>
      <c r="G41" s="1258" t="s">
        <v>23</v>
      </c>
      <c r="H41" s="1258" t="s">
        <v>23</v>
      </c>
      <c r="I41" s="1257" t="s">
        <v>23</v>
      </c>
    </row>
    <row r="42" spans="1:9" x14ac:dyDescent="0.25">
      <c r="A42" s="1259" t="s">
        <v>105</v>
      </c>
      <c r="B42" s="1258" t="s">
        <v>23</v>
      </c>
      <c r="C42" s="1258" t="s">
        <v>23</v>
      </c>
      <c r="D42" s="1258" t="s">
        <v>23</v>
      </c>
      <c r="E42" s="1258" t="s">
        <v>23</v>
      </c>
      <c r="F42" s="1258" t="s">
        <v>23</v>
      </c>
      <c r="G42" s="1258" t="s">
        <v>23</v>
      </c>
      <c r="H42" s="1258" t="s">
        <v>23</v>
      </c>
      <c r="I42" s="1257" t="s">
        <v>23</v>
      </c>
    </row>
    <row r="43" spans="1:9" x14ac:dyDescent="0.25">
      <c r="A43" s="1259" t="s">
        <v>106</v>
      </c>
      <c r="B43" s="1258" t="s">
        <v>23</v>
      </c>
      <c r="C43" s="1258" t="s">
        <v>23</v>
      </c>
      <c r="D43" s="1258" t="s">
        <v>23</v>
      </c>
      <c r="E43" s="1258" t="s">
        <v>23</v>
      </c>
      <c r="F43" s="1258" t="s">
        <v>23</v>
      </c>
      <c r="G43" s="1258" t="s">
        <v>23</v>
      </c>
      <c r="H43" s="1258" t="s">
        <v>23</v>
      </c>
      <c r="I43" s="1257" t="s">
        <v>23</v>
      </c>
    </row>
    <row r="44" spans="1:9" x14ac:dyDescent="0.25">
      <c r="A44" s="1259" t="s">
        <v>107</v>
      </c>
      <c r="B44" s="1258" t="s">
        <v>23</v>
      </c>
      <c r="C44" s="1258" t="s">
        <v>23</v>
      </c>
      <c r="D44" s="1258" t="s">
        <v>23</v>
      </c>
      <c r="E44" s="1258" t="s">
        <v>23</v>
      </c>
      <c r="F44" s="1258" t="s">
        <v>23</v>
      </c>
      <c r="G44" s="1258" t="s">
        <v>23</v>
      </c>
      <c r="H44" s="1258" t="s">
        <v>23</v>
      </c>
      <c r="I44" s="1257" t="s">
        <v>23</v>
      </c>
    </row>
    <row r="45" spans="1:9" x14ac:dyDescent="0.25">
      <c r="A45" s="1259" t="s">
        <v>108</v>
      </c>
      <c r="B45" s="1258" t="s">
        <v>23</v>
      </c>
      <c r="C45" s="1258" t="s">
        <v>23</v>
      </c>
      <c r="D45" s="1258" t="s">
        <v>23</v>
      </c>
      <c r="E45" s="1258" t="s">
        <v>23</v>
      </c>
      <c r="F45" s="1258" t="s">
        <v>23</v>
      </c>
      <c r="G45" s="1258" t="s">
        <v>23</v>
      </c>
      <c r="H45" s="1258" t="s">
        <v>23</v>
      </c>
      <c r="I45" s="1257" t="s">
        <v>23</v>
      </c>
    </row>
    <row r="46" spans="1:9" x14ac:dyDescent="0.25">
      <c r="A46" s="1259" t="s">
        <v>109</v>
      </c>
      <c r="B46" s="1258" t="s">
        <v>23</v>
      </c>
      <c r="C46" s="1258" t="s">
        <v>23</v>
      </c>
      <c r="D46" s="1258" t="s">
        <v>23</v>
      </c>
      <c r="E46" s="1258" t="s">
        <v>23</v>
      </c>
      <c r="F46" s="1258" t="s">
        <v>23</v>
      </c>
      <c r="G46" s="1258" t="s">
        <v>23</v>
      </c>
      <c r="H46" s="1258" t="s">
        <v>23</v>
      </c>
      <c r="I46" s="1257" t="s">
        <v>23</v>
      </c>
    </row>
    <row r="47" spans="1:9" x14ac:dyDescent="0.25">
      <c r="A47" s="1259" t="s">
        <v>110</v>
      </c>
      <c r="B47" s="1258" t="s">
        <v>23</v>
      </c>
      <c r="C47" s="1258" t="s">
        <v>23</v>
      </c>
      <c r="D47" s="1258" t="s">
        <v>23</v>
      </c>
      <c r="E47" s="1258" t="s">
        <v>23</v>
      </c>
      <c r="F47" s="1258" t="s">
        <v>23</v>
      </c>
      <c r="G47" s="1258" t="s">
        <v>23</v>
      </c>
      <c r="H47" s="1258" t="s">
        <v>23</v>
      </c>
      <c r="I47" s="1257" t="s">
        <v>23</v>
      </c>
    </row>
    <row r="48" spans="1:9" x14ac:dyDescent="0.25">
      <c r="A48" s="1259" t="s">
        <v>111</v>
      </c>
      <c r="B48" s="1258" t="s">
        <v>23</v>
      </c>
      <c r="C48" s="1258" t="s">
        <v>23</v>
      </c>
      <c r="D48" s="1258" t="s">
        <v>23</v>
      </c>
      <c r="E48" s="1258" t="s">
        <v>23</v>
      </c>
      <c r="F48" s="1258" t="s">
        <v>23</v>
      </c>
      <c r="G48" s="1258" t="s">
        <v>23</v>
      </c>
      <c r="H48" s="1258" t="s">
        <v>23</v>
      </c>
      <c r="I48" s="1257" t="s">
        <v>23</v>
      </c>
    </row>
    <row r="49" spans="1:9" x14ac:dyDescent="0.25">
      <c r="A49" s="1259" t="s">
        <v>112</v>
      </c>
      <c r="B49" s="1258" t="s">
        <v>23</v>
      </c>
      <c r="C49" s="1258" t="s">
        <v>23</v>
      </c>
      <c r="D49" s="1258" t="s">
        <v>23</v>
      </c>
      <c r="E49" s="1258" t="s">
        <v>23</v>
      </c>
      <c r="F49" s="1258" t="s">
        <v>23</v>
      </c>
      <c r="G49" s="1258" t="s">
        <v>23</v>
      </c>
      <c r="H49" s="1258" t="s">
        <v>23</v>
      </c>
      <c r="I49" s="1257" t="s">
        <v>23</v>
      </c>
    </row>
    <row r="50" spans="1:9" x14ac:dyDescent="0.25">
      <c r="A50" s="1256" t="s">
        <v>113</v>
      </c>
      <c r="B50" s="1255" t="s">
        <v>23</v>
      </c>
      <c r="C50" s="1255" t="s">
        <v>23</v>
      </c>
      <c r="D50" s="1255" t="s">
        <v>23</v>
      </c>
      <c r="E50" s="1255" t="s">
        <v>23</v>
      </c>
      <c r="F50" s="1255" t="s">
        <v>23</v>
      </c>
      <c r="G50" s="1255" t="s">
        <v>23</v>
      </c>
      <c r="H50" s="1255" t="s">
        <v>23</v>
      </c>
      <c r="I50" s="1254" t="s">
        <v>23</v>
      </c>
    </row>
    <row r="51" spans="1:9" x14ac:dyDescent="0.25">
      <c r="A51" s="1253"/>
      <c r="B51" s="1252"/>
      <c r="C51" s="1252"/>
      <c r="D51" s="1252"/>
      <c r="E51" s="1252"/>
      <c r="F51" s="1252"/>
      <c r="G51" s="1252"/>
      <c r="H51" s="1252"/>
      <c r="I51" s="1251"/>
    </row>
    <row r="52" spans="1:9" x14ac:dyDescent="0.25">
      <c r="A52" s="1256" t="s">
        <v>114</v>
      </c>
      <c r="B52" s="1255" t="s">
        <v>23</v>
      </c>
      <c r="C52" s="1255" t="s">
        <v>23</v>
      </c>
      <c r="D52" s="1255" t="s">
        <v>23</v>
      </c>
      <c r="E52" s="1255" t="s">
        <v>23</v>
      </c>
      <c r="F52" s="1255" t="s">
        <v>23</v>
      </c>
      <c r="G52" s="1255" t="s">
        <v>23</v>
      </c>
      <c r="H52" s="1255" t="s">
        <v>23</v>
      </c>
      <c r="I52" s="1254" t="s">
        <v>23</v>
      </c>
    </row>
    <row r="53" spans="1:9" x14ac:dyDescent="0.25">
      <c r="A53" s="1259"/>
      <c r="B53" s="1258"/>
      <c r="C53" s="1258"/>
      <c r="D53" s="1258"/>
      <c r="E53" s="1258"/>
      <c r="F53" s="1258"/>
      <c r="G53" s="1258"/>
      <c r="H53" s="1258"/>
      <c r="I53" s="1257"/>
    </row>
    <row r="54" spans="1:9" x14ac:dyDescent="0.25">
      <c r="A54" s="1259" t="s">
        <v>115</v>
      </c>
      <c r="B54" s="1258" t="s">
        <v>23</v>
      </c>
      <c r="C54" s="1258" t="s">
        <v>23</v>
      </c>
      <c r="D54" s="1258" t="s">
        <v>23</v>
      </c>
      <c r="E54" s="1258" t="s">
        <v>23</v>
      </c>
      <c r="F54" s="1258" t="s">
        <v>23</v>
      </c>
      <c r="G54" s="1258" t="s">
        <v>23</v>
      </c>
      <c r="H54" s="1258" t="s">
        <v>23</v>
      </c>
      <c r="I54" s="1257" t="s">
        <v>23</v>
      </c>
    </row>
    <row r="55" spans="1:9" x14ac:dyDescent="0.25">
      <c r="A55" s="1259" t="s">
        <v>116</v>
      </c>
      <c r="B55" s="1258" t="s">
        <v>23</v>
      </c>
      <c r="C55" s="1258" t="s">
        <v>23</v>
      </c>
      <c r="D55" s="1258" t="s">
        <v>23</v>
      </c>
      <c r="E55" s="1258" t="s">
        <v>23</v>
      </c>
      <c r="F55" s="1258" t="s">
        <v>23</v>
      </c>
      <c r="G55" s="1258" t="s">
        <v>23</v>
      </c>
      <c r="H55" s="1258" t="s">
        <v>23</v>
      </c>
      <c r="I55" s="1257" t="s">
        <v>23</v>
      </c>
    </row>
    <row r="56" spans="1:9" x14ac:dyDescent="0.25">
      <c r="A56" s="1259" t="s">
        <v>117</v>
      </c>
      <c r="B56" s="1258" t="s">
        <v>23</v>
      </c>
      <c r="C56" s="1258" t="s">
        <v>23</v>
      </c>
      <c r="D56" s="1258" t="s">
        <v>23</v>
      </c>
      <c r="E56" s="1258" t="s">
        <v>23</v>
      </c>
      <c r="F56" s="1258" t="s">
        <v>23</v>
      </c>
      <c r="G56" s="1258" t="s">
        <v>23</v>
      </c>
      <c r="H56" s="1258" t="s">
        <v>23</v>
      </c>
      <c r="I56" s="1257" t="s">
        <v>23</v>
      </c>
    </row>
    <row r="57" spans="1:9" x14ac:dyDescent="0.25">
      <c r="A57" s="1259" t="s">
        <v>118</v>
      </c>
      <c r="B57" s="1258" t="s">
        <v>23</v>
      </c>
      <c r="C57" s="1258" t="s">
        <v>23</v>
      </c>
      <c r="D57" s="1258" t="s">
        <v>23</v>
      </c>
      <c r="E57" s="1258" t="s">
        <v>23</v>
      </c>
      <c r="F57" s="1258" t="s">
        <v>23</v>
      </c>
      <c r="G57" s="1258" t="s">
        <v>23</v>
      </c>
      <c r="H57" s="1258" t="s">
        <v>23</v>
      </c>
      <c r="I57" s="1257" t="s">
        <v>23</v>
      </c>
    </row>
    <row r="58" spans="1:9" x14ac:dyDescent="0.25">
      <c r="A58" s="1259" t="s">
        <v>119</v>
      </c>
      <c r="B58" s="1258" t="s">
        <v>23</v>
      </c>
      <c r="C58" s="1258" t="s">
        <v>23</v>
      </c>
      <c r="D58" s="1258" t="s">
        <v>23</v>
      </c>
      <c r="E58" s="1258" t="s">
        <v>23</v>
      </c>
      <c r="F58" s="1258" t="s">
        <v>23</v>
      </c>
      <c r="G58" s="1258" t="s">
        <v>23</v>
      </c>
      <c r="H58" s="1258" t="s">
        <v>23</v>
      </c>
      <c r="I58" s="1257" t="s">
        <v>23</v>
      </c>
    </row>
    <row r="59" spans="1:9" x14ac:dyDescent="0.25">
      <c r="A59" s="1256" t="s">
        <v>176</v>
      </c>
      <c r="B59" s="1255" t="s">
        <v>23</v>
      </c>
      <c r="C59" s="1255" t="s">
        <v>23</v>
      </c>
      <c r="D59" s="1255" t="s">
        <v>23</v>
      </c>
      <c r="E59" s="1255" t="s">
        <v>23</v>
      </c>
      <c r="F59" s="1255" t="s">
        <v>23</v>
      </c>
      <c r="G59" s="1255" t="s">
        <v>23</v>
      </c>
      <c r="H59" s="1255" t="s">
        <v>23</v>
      </c>
      <c r="I59" s="1254" t="s">
        <v>23</v>
      </c>
    </row>
    <row r="60" spans="1:9" x14ac:dyDescent="0.25">
      <c r="A60" s="1259"/>
      <c r="B60" s="1258"/>
      <c r="C60" s="1258"/>
      <c r="D60" s="1258"/>
      <c r="E60" s="1258"/>
      <c r="F60" s="1258"/>
      <c r="G60" s="1258"/>
      <c r="H60" s="1258"/>
      <c r="I60" s="1257"/>
    </row>
    <row r="61" spans="1:9" x14ac:dyDescent="0.25">
      <c r="A61" s="1259" t="s">
        <v>121</v>
      </c>
      <c r="B61" s="1263">
        <v>343</v>
      </c>
      <c r="C61" s="1263">
        <v>15</v>
      </c>
      <c r="D61" s="1263" t="s">
        <v>23</v>
      </c>
      <c r="E61" s="1263">
        <v>16533</v>
      </c>
      <c r="F61" s="1263" t="s">
        <v>23</v>
      </c>
      <c r="G61" s="1263">
        <v>248</v>
      </c>
      <c r="H61" s="1263" t="s">
        <v>23</v>
      </c>
      <c r="I61" s="1262">
        <v>248</v>
      </c>
    </row>
    <row r="62" spans="1:9" x14ac:dyDescent="0.25">
      <c r="A62" s="1259" t="s">
        <v>122</v>
      </c>
      <c r="B62" s="1263">
        <v>274</v>
      </c>
      <c r="C62" s="1263">
        <v>11</v>
      </c>
      <c r="D62" s="1263" t="s">
        <v>23</v>
      </c>
      <c r="E62" s="1263">
        <v>10273</v>
      </c>
      <c r="F62" s="1263" t="s">
        <v>23</v>
      </c>
      <c r="G62" s="1263">
        <v>113</v>
      </c>
      <c r="H62" s="1263" t="s">
        <v>23</v>
      </c>
      <c r="I62" s="1262">
        <v>113</v>
      </c>
    </row>
    <row r="63" spans="1:9" x14ac:dyDescent="0.25">
      <c r="A63" s="1259" t="s">
        <v>123</v>
      </c>
      <c r="B63" s="1261">
        <v>663</v>
      </c>
      <c r="C63" s="1261">
        <v>14</v>
      </c>
      <c r="D63" s="1261" t="s">
        <v>23</v>
      </c>
      <c r="E63" s="1261">
        <v>10286</v>
      </c>
      <c r="F63" s="1261" t="s">
        <v>23</v>
      </c>
      <c r="G63" s="1261">
        <v>144</v>
      </c>
      <c r="H63" s="1261" t="s">
        <v>23</v>
      </c>
      <c r="I63" s="1260">
        <v>144</v>
      </c>
    </row>
    <row r="64" spans="1:9" x14ac:dyDescent="0.25">
      <c r="A64" s="1256" t="s">
        <v>124</v>
      </c>
      <c r="B64" s="1255">
        <v>1280</v>
      </c>
      <c r="C64" s="1255">
        <v>40</v>
      </c>
      <c r="D64" s="1255" t="s">
        <v>23</v>
      </c>
      <c r="E64" s="1255">
        <v>12625</v>
      </c>
      <c r="F64" s="1255" t="s">
        <v>23</v>
      </c>
      <c r="G64" s="1255">
        <v>505</v>
      </c>
      <c r="H64" s="1255" t="s">
        <v>23</v>
      </c>
      <c r="I64" s="1254">
        <v>505</v>
      </c>
    </row>
    <row r="65" spans="1:9" x14ac:dyDescent="0.25">
      <c r="A65" s="1253"/>
      <c r="B65" s="1252"/>
      <c r="C65" s="1252"/>
      <c r="D65" s="1252"/>
      <c r="E65" s="1252"/>
      <c r="F65" s="1252"/>
      <c r="G65" s="1252"/>
      <c r="H65" s="1252"/>
      <c r="I65" s="1251"/>
    </row>
    <row r="66" spans="1:9" x14ac:dyDescent="0.25">
      <c r="A66" s="1256" t="s">
        <v>125</v>
      </c>
      <c r="B66" s="1255">
        <v>49</v>
      </c>
      <c r="C66" s="1255">
        <v>46</v>
      </c>
      <c r="D66" s="1255" t="s">
        <v>23</v>
      </c>
      <c r="E66" s="1255">
        <v>11196</v>
      </c>
      <c r="F66" s="1255" t="s">
        <v>23</v>
      </c>
      <c r="G66" s="1255">
        <v>515</v>
      </c>
      <c r="H66" s="1255" t="s">
        <v>23</v>
      </c>
      <c r="I66" s="1254">
        <v>515</v>
      </c>
    </row>
    <row r="67" spans="1:9" x14ac:dyDescent="0.25">
      <c r="A67" s="1259"/>
      <c r="B67" s="1258"/>
      <c r="C67" s="1258"/>
      <c r="D67" s="1258"/>
      <c r="E67" s="1258"/>
      <c r="F67" s="1258"/>
      <c r="G67" s="1258"/>
      <c r="H67" s="1258"/>
      <c r="I67" s="1257"/>
    </row>
    <row r="68" spans="1:9" x14ac:dyDescent="0.25">
      <c r="A68" s="1259" t="s">
        <v>126</v>
      </c>
      <c r="B68" s="1261" t="s">
        <v>23</v>
      </c>
      <c r="C68" s="1261" t="s">
        <v>23</v>
      </c>
      <c r="D68" s="1261" t="s">
        <v>23</v>
      </c>
      <c r="E68" s="1261" t="s">
        <v>23</v>
      </c>
      <c r="F68" s="1261" t="s">
        <v>23</v>
      </c>
      <c r="G68" s="1261" t="s">
        <v>23</v>
      </c>
      <c r="H68" s="1261" t="s">
        <v>23</v>
      </c>
      <c r="I68" s="1260" t="s">
        <v>23</v>
      </c>
    </row>
    <row r="69" spans="1:9" x14ac:dyDescent="0.25">
      <c r="A69" s="1259" t="s">
        <v>127</v>
      </c>
      <c r="B69" s="1261" t="s">
        <v>23</v>
      </c>
      <c r="C69" s="1261" t="s">
        <v>23</v>
      </c>
      <c r="D69" s="1261" t="s">
        <v>23</v>
      </c>
      <c r="E69" s="1261" t="s">
        <v>23</v>
      </c>
      <c r="F69" s="1261" t="s">
        <v>23</v>
      </c>
      <c r="G69" s="1261" t="s">
        <v>23</v>
      </c>
      <c r="H69" s="1261" t="s">
        <v>23</v>
      </c>
      <c r="I69" s="1260" t="s">
        <v>23</v>
      </c>
    </row>
    <row r="70" spans="1:9" x14ac:dyDescent="0.25">
      <c r="A70" s="1256" t="s">
        <v>128</v>
      </c>
      <c r="B70" s="1255" t="s">
        <v>23</v>
      </c>
      <c r="C70" s="1255" t="s">
        <v>23</v>
      </c>
      <c r="D70" s="1255" t="s">
        <v>23</v>
      </c>
      <c r="E70" s="1255" t="s">
        <v>23</v>
      </c>
      <c r="F70" s="1255" t="s">
        <v>23</v>
      </c>
      <c r="G70" s="1255" t="s">
        <v>23</v>
      </c>
      <c r="H70" s="1255" t="s">
        <v>23</v>
      </c>
      <c r="I70" s="1254" t="s">
        <v>23</v>
      </c>
    </row>
    <row r="71" spans="1:9" x14ac:dyDescent="0.25">
      <c r="A71" s="1259"/>
      <c r="B71" s="1258"/>
      <c r="C71" s="1258"/>
      <c r="D71" s="1258"/>
      <c r="E71" s="1258"/>
      <c r="F71" s="1258"/>
      <c r="G71" s="1258"/>
      <c r="H71" s="1258"/>
      <c r="I71" s="1257"/>
    </row>
    <row r="72" spans="1:9" x14ac:dyDescent="0.25">
      <c r="A72" s="1259" t="s">
        <v>129</v>
      </c>
      <c r="B72" s="1261">
        <v>68</v>
      </c>
      <c r="C72" s="1261">
        <v>61</v>
      </c>
      <c r="D72" s="1261" t="s">
        <v>23</v>
      </c>
      <c r="E72" s="1261">
        <v>25000</v>
      </c>
      <c r="F72" s="1261" t="s">
        <v>23</v>
      </c>
      <c r="G72" s="1261">
        <v>1525</v>
      </c>
      <c r="H72" s="1261" t="s">
        <v>23</v>
      </c>
      <c r="I72" s="1260">
        <v>1525</v>
      </c>
    </row>
    <row r="73" spans="1:9" x14ac:dyDescent="0.25">
      <c r="A73" s="1259" t="s">
        <v>130</v>
      </c>
      <c r="B73" s="1261" t="s">
        <v>23</v>
      </c>
      <c r="C73" s="1261" t="s">
        <v>23</v>
      </c>
      <c r="D73" s="1261" t="s">
        <v>23</v>
      </c>
      <c r="E73" s="1261" t="s">
        <v>23</v>
      </c>
      <c r="F73" s="1261" t="s">
        <v>23</v>
      </c>
      <c r="G73" s="1261" t="s">
        <v>23</v>
      </c>
      <c r="H73" s="1261" t="s">
        <v>23</v>
      </c>
      <c r="I73" s="1260" t="s">
        <v>23</v>
      </c>
    </row>
    <row r="74" spans="1:9" x14ac:dyDescent="0.25">
      <c r="A74" s="1259" t="s">
        <v>131</v>
      </c>
      <c r="B74" s="1258" t="s">
        <v>23</v>
      </c>
      <c r="C74" s="1258" t="s">
        <v>23</v>
      </c>
      <c r="D74" s="1258" t="s">
        <v>23</v>
      </c>
      <c r="E74" s="1258" t="s">
        <v>23</v>
      </c>
      <c r="F74" s="1258" t="s">
        <v>23</v>
      </c>
      <c r="G74" s="1258" t="s">
        <v>23</v>
      </c>
      <c r="H74" s="1258" t="s">
        <v>23</v>
      </c>
      <c r="I74" s="1257" t="s">
        <v>23</v>
      </c>
    </row>
    <row r="75" spans="1:9" x14ac:dyDescent="0.25">
      <c r="A75" s="1259" t="s">
        <v>132</v>
      </c>
      <c r="B75" s="1261">
        <v>1</v>
      </c>
      <c r="C75" s="1261">
        <v>1</v>
      </c>
      <c r="D75" s="1261">
        <v>25</v>
      </c>
      <c r="E75" s="1261" t="s">
        <v>23</v>
      </c>
      <c r="F75" s="1261" t="s">
        <v>23</v>
      </c>
      <c r="G75" s="1261" t="s">
        <v>23</v>
      </c>
      <c r="H75" s="1261" t="s">
        <v>23</v>
      </c>
      <c r="I75" s="1260" t="s">
        <v>23</v>
      </c>
    </row>
    <row r="76" spans="1:9" x14ac:dyDescent="0.25">
      <c r="A76" s="1259" t="s">
        <v>133</v>
      </c>
      <c r="B76" s="1258">
        <v>45</v>
      </c>
      <c r="C76" s="1258">
        <v>10</v>
      </c>
      <c r="D76" s="1258" t="s">
        <v>23</v>
      </c>
      <c r="E76" s="1258">
        <v>29513</v>
      </c>
      <c r="F76" s="1258" t="s">
        <v>23</v>
      </c>
      <c r="G76" s="1258">
        <v>1092</v>
      </c>
      <c r="H76" s="1258" t="s">
        <v>23</v>
      </c>
      <c r="I76" s="1257">
        <v>1092</v>
      </c>
    </row>
    <row r="77" spans="1:9" x14ac:dyDescent="0.25">
      <c r="A77" s="1259" t="s">
        <v>134</v>
      </c>
      <c r="B77" s="1258" t="s">
        <v>23</v>
      </c>
      <c r="C77" s="1258" t="s">
        <v>23</v>
      </c>
      <c r="D77" s="1258" t="s">
        <v>23</v>
      </c>
      <c r="E77" s="1258" t="s">
        <v>23</v>
      </c>
      <c r="F77" s="1258" t="s">
        <v>23</v>
      </c>
      <c r="G77" s="1258" t="s">
        <v>23</v>
      </c>
      <c r="H77" s="1258" t="s">
        <v>23</v>
      </c>
      <c r="I77" s="1257" t="s">
        <v>23</v>
      </c>
    </row>
    <row r="78" spans="1:9" x14ac:dyDescent="0.25">
      <c r="A78" s="1259" t="s">
        <v>135</v>
      </c>
      <c r="B78" s="1261">
        <v>4</v>
      </c>
      <c r="C78" s="1261">
        <v>4</v>
      </c>
      <c r="D78" s="1261" t="s">
        <v>23</v>
      </c>
      <c r="E78" s="1261">
        <v>17000</v>
      </c>
      <c r="F78" s="1261" t="s">
        <v>23</v>
      </c>
      <c r="G78" s="1261">
        <v>68</v>
      </c>
      <c r="H78" s="1261" t="s">
        <v>23</v>
      </c>
      <c r="I78" s="1260">
        <v>68</v>
      </c>
    </row>
    <row r="79" spans="1:9" x14ac:dyDescent="0.25">
      <c r="A79" s="1259" t="s">
        <v>136</v>
      </c>
      <c r="B79" s="1261">
        <v>12</v>
      </c>
      <c r="C79" s="1261">
        <v>12</v>
      </c>
      <c r="D79" s="1261" t="s">
        <v>23</v>
      </c>
      <c r="E79" s="1261">
        <v>6063</v>
      </c>
      <c r="F79" s="1261" t="s">
        <v>23</v>
      </c>
      <c r="G79" s="1261">
        <v>73</v>
      </c>
      <c r="H79" s="1261" t="s">
        <v>23</v>
      </c>
      <c r="I79" s="1260">
        <v>73</v>
      </c>
    </row>
    <row r="80" spans="1:9" x14ac:dyDescent="0.25">
      <c r="A80" s="1256" t="s">
        <v>137</v>
      </c>
      <c r="B80" s="1255">
        <v>130</v>
      </c>
      <c r="C80" s="1255">
        <v>88</v>
      </c>
      <c r="D80" s="1255">
        <v>25</v>
      </c>
      <c r="E80" s="1255">
        <v>22283</v>
      </c>
      <c r="F80" s="1255" t="s">
        <v>23</v>
      </c>
      <c r="G80" s="1255">
        <v>2758</v>
      </c>
      <c r="H80" s="1255" t="s">
        <v>23</v>
      </c>
      <c r="I80" s="1254">
        <v>2758</v>
      </c>
    </row>
    <row r="81" spans="1:9" x14ac:dyDescent="0.25">
      <c r="A81" s="1259"/>
      <c r="B81" s="1258"/>
      <c r="C81" s="1258"/>
      <c r="D81" s="1258"/>
      <c r="E81" s="1258"/>
      <c r="F81" s="1258"/>
      <c r="G81" s="1258"/>
      <c r="H81" s="1258"/>
      <c r="I81" s="1257"/>
    </row>
    <row r="82" spans="1:9" x14ac:dyDescent="0.25">
      <c r="A82" s="1259" t="s">
        <v>138</v>
      </c>
      <c r="B82" s="1258" t="s">
        <v>23</v>
      </c>
      <c r="C82" s="1258" t="s">
        <v>23</v>
      </c>
      <c r="D82" s="1258">
        <v>765</v>
      </c>
      <c r="E82" s="1258" t="s">
        <v>23</v>
      </c>
      <c r="F82" s="1258">
        <v>3</v>
      </c>
      <c r="G82" s="1258" t="s">
        <v>23</v>
      </c>
      <c r="H82" s="1258">
        <v>2</v>
      </c>
      <c r="I82" s="1257">
        <v>2</v>
      </c>
    </row>
    <row r="83" spans="1:9" x14ac:dyDescent="0.25">
      <c r="A83" s="1259" t="s">
        <v>139</v>
      </c>
      <c r="B83" s="1258">
        <v>3</v>
      </c>
      <c r="C83" s="1258">
        <v>2</v>
      </c>
      <c r="D83" s="1258">
        <v>975</v>
      </c>
      <c r="E83" s="1258">
        <v>18750</v>
      </c>
      <c r="F83" s="1258">
        <v>3</v>
      </c>
      <c r="G83" s="1258">
        <v>45</v>
      </c>
      <c r="H83" s="1258">
        <v>3</v>
      </c>
      <c r="I83" s="1257">
        <v>48</v>
      </c>
    </row>
    <row r="84" spans="1:9" x14ac:dyDescent="0.25">
      <c r="A84" s="1256" t="s">
        <v>140</v>
      </c>
      <c r="B84" s="1255">
        <v>3</v>
      </c>
      <c r="C84" s="1255">
        <v>2</v>
      </c>
      <c r="D84" s="1255">
        <v>1740</v>
      </c>
      <c r="E84" s="1255">
        <v>18750</v>
      </c>
      <c r="F84" s="1255">
        <v>3</v>
      </c>
      <c r="G84" s="1255">
        <v>45</v>
      </c>
      <c r="H84" s="1255">
        <v>5</v>
      </c>
      <c r="I84" s="1254">
        <v>50</v>
      </c>
    </row>
    <row r="85" spans="1:9" x14ac:dyDescent="0.25">
      <c r="A85" s="1253"/>
      <c r="B85" s="1252"/>
      <c r="C85" s="1252"/>
      <c r="D85" s="1252"/>
      <c r="E85" s="1252"/>
      <c r="F85" s="1252"/>
      <c r="G85" s="1252"/>
      <c r="H85" s="1252"/>
      <c r="I85" s="1251"/>
    </row>
    <row r="86" spans="1:9" ht="13.8" thickBot="1" x14ac:dyDescent="0.3">
      <c r="A86" s="1250" t="s">
        <v>141</v>
      </c>
      <c r="B86" s="1249">
        <v>1462</v>
      </c>
      <c r="C86" s="1249">
        <v>176</v>
      </c>
      <c r="D86" s="1249">
        <v>1765</v>
      </c>
      <c r="E86" s="1249">
        <v>17150</v>
      </c>
      <c r="F86" s="1249">
        <v>3</v>
      </c>
      <c r="G86" s="1249">
        <v>3823</v>
      </c>
      <c r="H86" s="1249">
        <v>5</v>
      </c>
      <c r="I86" s="1248">
        <v>3828</v>
      </c>
    </row>
    <row r="87" spans="1:9" ht="13.8" thickTop="1" x14ac:dyDescent="0.25"/>
  </sheetData>
  <mergeCells count="14">
    <mergeCell ref="B6:C6"/>
    <mergeCell ref="B7:B8"/>
    <mergeCell ref="C7:C8"/>
    <mergeCell ref="D7:D8"/>
    <mergeCell ref="G5:I5"/>
    <mergeCell ref="G6:G8"/>
    <mergeCell ref="H6:H8"/>
    <mergeCell ref="I6:I8"/>
    <mergeCell ref="A2:G2"/>
    <mergeCell ref="A4:G4"/>
    <mergeCell ref="A3:I3"/>
    <mergeCell ref="A1:I1"/>
    <mergeCell ref="B5:C5"/>
    <mergeCell ref="E5:F5"/>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pageSetUpPr fitToPage="1"/>
  </sheetPr>
  <dimension ref="A1:L60"/>
  <sheetViews>
    <sheetView view="pageBreakPreview" topLeftCell="B1" zoomScale="75" zoomScaleNormal="75" zoomScaleSheetLayoutView="75" workbookViewId="0">
      <selection activeCell="K34" sqref="K34"/>
    </sheetView>
  </sheetViews>
  <sheetFormatPr baseColWidth="10" defaultColWidth="11.44140625" defaultRowHeight="13.2" x14ac:dyDescent="0.25"/>
  <cols>
    <col min="1" max="1" width="41.44140625" style="1035" customWidth="1"/>
    <col min="2" max="9" width="22" style="1035" customWidth="1"/>
    <col min="10" max="10" width="11.44140625" style="1035"/>
    <col min="11" max="11" width="8.88671875" style="1035" customWidth="1"/>
    <col min="12" max="16384" width="11.44140625" style="1035"/>
  </cols>
  <sheetData>
    <row r="1" spans="1:11" s="1072" customFormat="1" ht="17.399999999999999" x14ac:dyDescent="0.3">
      <c r="A1" s="2201" t="s">
        <v>0</v>
      </c>
      <c r="B1" s="2201"/>
      <c r="C1" s="2201"/>
      <c r="D1" s="2201"/>
      <c r="E1" s="2201"/>
      <c r="F1" s="2201"/>
      <c r="G1" s="2201"/>
      <c r="H1" s="2201"/>
      <c r="I1" s="2201"/>
    </row>
    <row r="3" spans="1:11" s="1069" customFormat="1" ht="13.8" x14ac:dyDescent="0.25">
      <c r="A3" s="2211" t="s">
        <v>1002</v>
      </c>
      <c r="B3" s="2211"/>
      <c r="C3" s="2211"/>
      <c r="D3" s="2211"/>
      <c r="E3" s="2211"/>
      <c r="F3" s="2211"/>
      <c r="G3" s="2211"/>
      <c r="H3" s="2211"/>
      <c r="I3" s="2211"/>
    </row>
    <row r="4" spans="1:11" s="1069" customFormat="1" ht="13.5" customHeight="1" thickBot="1" x14ac:dyDescent="0.3">
      <c r="A4" s="1322"/>
      <c r="B4" s="1322"/>
      <c r="C4" s="1322"/>
      <c r="D4" s="1322"/>
      <c r="E4" s="1322"/>
      <c r="F4" s="1322"/>
      <c r="G4" s="1322"/>
      <c r="H4" s="1322"/>
      <c r="I4" s="1322"/>
    </row>
    <row r="5" spans="1:11" s="1181" customFormat="1" ht="30.75" customHeight="1" x14ac:dyDescent="0.25">
      <c r="A5" s="1189"/>
      <c r="B5" s="2243" t="s">
        <v>1001</v>
      </c>
      <c r="C5" s="2246"/>
      <c r="D5" s="2246"/>
      <c r="E5" s="2246"/>
      <c r="F5" s="2247"/>
      <c r="G5" s="1188" t="s">
        <v>884</v>
      </c>
      <c r="H5" s="1188" t="s">
        <v>883</v>
      </c>
      <c r="I5" s="1064" t="s">
        <v>882</v>
      </c>
    </row>
    <row r="6" spans="1:11" s="1181" customFormat="1" ht="30.75" customHeight="1" x14ac:dyDescent="0.25">
      <c r="A6" s="1187" t="s">
        <v>12</v>
      </c>
      <c r="B6" s="1321"/>
      <c r="C6" s="1320" t="s">
        <v>19</v>
      </c>
      <c r="D6" s="1319"/>
      <c r="E6" s="2267" t="s">
        <v>878</v>
      </c>
      <c r="F6" s="2269"/>
      <c r="G6" s="1186" t="s">
        <v>881</v>
      </c>
      <c r="H6" s="1186" t="s">
        <v>880</v>
      </c>
      <c r="I6" s="1057" t="s">
        <v>880</v>
      </c>
    </row>
    <row r="7" spans="1:11" s="1181" customFormat="1" ht="30.75" customHeight="1" thickBot="1" x14ac:dyDescent="0.3">
      <c r="A7" s="1203"/>
      <c r="B7" s="1058" t="s">
        <v>17</v>
      </c>
      <c r="C7" s="1058" t="s">
        <v>18</v>
      </c>
      <c r="D7" s="1058" t="s">
        <v>19</v>
      </c>
      <c r="E7" s="1058" t="s">
        <v>17</v>
      </c>
      <c r="F7" s="1058" t="s">
        <v>18</v>
      </c>
      <c r="G7" s="1186" t="s">
        <v>877</v>
      </c>
      <c r="H7" s="1186" t="s">
        <v>13</v>
      </c>
      <c r="I7" s="1057" t="s">
        <v>13</v>
      </c>
    </row>
    <row r="8" spans="1:11" ht="24.75" customHeight="1" x14ac:dyDescent="0.25">
      <c r="A8" s="1318" t="s">
        <v>1000</v>
      </c>
      <c r="B8" s="1317"/>
      <c r="C8" s="1317"/>
      <c r="D8" s="1317"/>
      <c r="E8" s="1317"/>
      <c r="F8" s="1317"/>
      <c r="G8" s="1317"/>
      <c r="H8" s="1317"/>
      <c r="I8" s="1316"/>
    </row>
    <row r="9" spans="1:11" x14ac:dyDescent="0.25">
      <c r="A9" s="1171"/>
      <c r="B9" s="1170"/>
      <c r="C9" s="1170"/>
      <c r="D9" s="1170"/>
      <c r="E9" s="1170"/>
      <c r="F9" s="1170"/>
      <c r="G9" s="1170"/>
      <c r="H9" s="1170"/>
      <c r="I9" s="1169"/>
    </row>
    <row r="10" spans="1:11" x14ac:dyDescent="0.25">
      <c r="A10" s="1171" t="s">
        <v>999</v>
      </c>
      <c r="B10" s="1170" t="s">
        <v>23</v>
      </c>
      <c r="C10" s="1170" t="s">
        <v>23</v>
      </c>
      <c r="D10" s="1170">
        <v>8312</v>
      </c>
      <c r="E10" s="1170" t="s">
        <v>23</v>
      </c>
      <c r="F10" s="1170" t="s">
        <v>23</v>
      </c>
      <c r="G10" s="1170">
        <v>694957</v>
      </c>
      <c r="H10" s="1170">
        <v>82</v>
      </c>
      <c r="I10" s="1169">
        <v>103</v>
      </c>
    </row>
    <row r="11" spans="1:11" x14ac:dyDescent="0.25">
      <c r="A11" s="1171" t="s">
        <v>998</v>
      </c>
      <c r="B11" s="1170" t="s">
        <v>23</v>
      </c>
      <c r="C11" s="1170" t="s">
        <v>23</v>
      </c>
      <c r="D11" s="1170">
        <v>2327</v>
      </c>
      <c r="E11" s="1170" t="s">
        <v>23</v>
      </c>
      <c r="F11" s="1170" t="s">
        <v>23</v>
      </c>
      <c r="G11" s="1170">
        <v>3014</v>
      </c>
      <c r="H11" s="1170">
        <v>62</v>
      </c>
      <c r="I11" s="1169">
        <v>127</v>
      </c>
    </row>
    <row r="12" spans="1:11" x14ac:dyDescent="0.25">
      <c r="A12" s="1171" t="s">
        <v>997</v>
      </c>
      <c r="B12" s="1170" t="s">
        <v>23</v>
      </c>
      <c r="C12" s="1170" t="s">
        <v>23</v>
      </c>
      <c r="D12" s="1170">
        <v>9777</v>
      </c>
      <c r="E12" s="1170" t="s">
        <v>23</v>
      </c>
      <c r="F12" s="1170" t="s">
        <v>23</v>
      </c>
      <c r="G12" s="1170">
        <v>99146</v>
      </c>
      <c r="H12" s="1170">
        <v>478</v>
      </c>
      <c r="I12" s="1169">
        <v>159</v>
      </c>
    </row>
    <row r="13" spans="1:11" x14ac:dyDescent="0.25">
      <c r="A13" s="1171" t="s">
        <v>992</v>
      </c>
      <c r="B13" s="1315" t="s">
        <v>23</v>
      </c>
      <c r="C13" s="1315" t="s">
        <v>23</v>
      </c>
      <c r="D13" s="1315">
        <v>9221</v>
      </c>
      <c r="E13" s="1315" t="s">
        <v>23</v>
      </c>
      <c r="F13" s="1315" t="s">
        <v>23</v>
      </c>
      <c r="G13" s="1315">
        <v>620103</v>
      </c>
      <c r="H13" s="1315">
        <v>355</v>
      </c>
      <c r="I13" s="1293">
        <v>368</v>
      </c>
      <c r="J13" s="1310"/>
      <c r="K13" s="1310"/>
    </row>
    <row r="14" spans="1:11" x14ac:dyDescent="0.25">
      <c r="A14" s="1171" t="s">
        <v>996</v>
      </c>
      <c r="B14" s="1307">
        <v>12202</v>
      </c>
      <c r="C14" s="1307">
        <v>17435</v>
      </c>
      <c r="D14" s="1307">
        <v>29637</v>
      </c>
      <c r="E14" s="1307">
        <v>11761</v>
      </c>
      <c r="F14" s="1307">
        <v>15825</v>
      </c>
      <c r="G14" s="1307">
        <v>1417220</v>
      </c>
      <c r="H14" s="1307">
        <v>977</v>
      </c>
      <c r="I14" s="1306">
        <v>757</v>
      </c>
      <c r="J14" s="1310"/>
      <c r="K14" s="1310"/>
    </row>
    <row r="15" spans="1:11" x14ac:dyDescent="0.25">
      <c r="A15" s="1171" t="s">
        <v>995</v>
      </c>
      <c r="B15" s="1170" t="s">
        <v>23</v>
      </c>
      <c r="C15" s="1170" t="s">
        <v>23</v>
      </c>
      <c r="D15" s="1170">
        <v>1592</v>
      </c>
      <c r="E15" s="1170" t="s">
        <v>23</v>
      </c>
      <c r="F15" s="1170" t="s">
        <v>23</v>
      </c>
      <c r="G15" s="1170">
        <v>5870</v>
      </c>
      <c r="H15" s="1170">
        <v>222</v>
      </c>
      <c r="I15" s="1169">
        <v>9</v>
      </c>
    </row>
    <row r="16" spans="1:11" x14ac:dyDescent="0.25">
      <c r="A16" s="1171" t="s">
        <v>994</v>
      </c>
      <c r="B16" s="1170" t="s">
        <v>23</v>
      </c>
      <c r="C16" s="1170" t="s">
        <v>23</v>
      </c>
      <c r="D16" s="1170">
        <v>2306</v>
      </c>
      <c r="E16" s="1170" t="s">
        <v>23</v>
      </c>
      <c r="F16" s="1170" t="s">
        <v>23</v>
      </c>
      <c r="G16" s="1170">
        <v>25407</v>
      </c>
      <c r="H16" s="1170">
        <v>279</v>
      </c>
      <c r="I16" s="1169">
        <v>15</v>
      </c>
    </row>
    <row r="17" spans="1:12" x14ac:dyDescent="0.25">
      <c r="A17" s="1171" t="s">
        <v>993</v>
      </c>
      <c r="B17" s="1170" t="s">
        <v>23</v>
      </c>
      <c r="C17" s="1170" t="s">
        <v>23</v>
      </c>
      <c r="D17" s="1170">
        <v>2636</v>
      </c>
      <c r="E17" s="1170" t="s">
        <v>23</v>
      </c>
      <c r="F17" s="1170" t="s">
        <v>23</v>
      </c>
      <c r="G17" s="1170">
        <v>14662</v>
      </c>
      <c r="H17" s="1170">
        <v>345</v>
      </c>
      <c r="I17" s="1169">
        <v>18</v>
      </c>
    </row>
    <row r="18" spans="1:12" x14ac:dyDescent="0.25">
      <c r="A18" s="1171" t="s">
        <v>992</v>
      </c>
      <c r="B18" s="1170" t="s">
        <v>23</v>
      </c>
      <c r="C18" s="1170" t="s">
        <v>23</v>
      </c>
      <c r="D18" s="1170">
        <v>14089</v>
      </c>
      <c r="E18" s="1170" t="s">
        <v>23</v>
      </c>
      <c r="F18" s="1170" t="s">
        <v>23</v>
      </c>
      <c r="G18" s="1170">
        <v>455852</v>
      </c>
      <c r="H18" s="1170">
        <v>385</v>
      </c>
      <c r="I18" s="1169">
        <v>459</v>
      </c>
    </row>
    <row r="19" spans="1:12" x14ac:dyDescent="0.25">
      <c r="A19" s="1171" t="s">
        <v>991</v>
      </c>
      <c r="B19" s="1314">
        <v>1058</v>
      </c>
      <c r="C19" s="1314">
        <v>19565</v>
      </c>
      <c r="D19" s="1314">
        <v>20623</v>
      </c>
      <c r="E19" s="1314">
        <v>1000</v>
      </c>
      <c r="F19" s="1314">
        <v>18235</v>
      </c>
      <c r="G19" s="1314">
        <v>501791</v>
      </c>
      <c r="H19" s="1314">
        <v>1231</v>
      </c>
      <c r="I19" s="1313">
        <v>512</v>
      </c>
      <c r="J19" s="1310"/>
      <c r="K19" s="1310"/>
    </row>
    <row r="20" spans="1:12" x14ac:dyDescent="0.25">
      <c r="A20" s="1171" t="s">
        <v>990</v>
      </c>
      <c r="B20" s="1170">
        <v>143</v>
      </c>
      <c r="C20" s="1170">
        <v>623</v>
      </c>
      <c r="D20" s="1170">
        <v>766</v>
      </c>
      <c r="E20" s="1170">
        <v>134</v>
      </c>
      <c r="F20" s="1170">
        <v>579</v>
      </c>
      <c r="G20" s="1170">
        <v>42116</v>
      </c>
      <c r="H20" s="1170">
        <v>546</v>
      </c>
      <c r="I20" s="1169">
        <v>17</v>
      </c>
      <c r="J20" s="1310"/>
      <c r="K20" s="1310"/>
    </row>
    <row r="21" spans="1:12" x14ac:dyDescent="0.25">
      <c r="A21" s="1171" t="s">
        <v>989</v>
      </c>
      <c r="B21" s="1170">
        <v>76</v>
      </c>
      <c r="C21" s="1170">
        <v>2174</v>
      </c>
      <c r="D21" s="1170">
        <v>2250</v>
      </c>
      <c r="E21" s="1170">
        <v>76</v>
      </c>
      <c r="F21" s="1170">
        <v>2138</v>
      </c>
      <c r="G21" s="1170">
        <v>45546</v>
      </c>
      <c r="H21" s="1170">
        <v>86</v>
      </c>
      <c r="I21" s="1169">
        <v>1</v>
      </c>
      <c r="J21" s="1310"/>
      <c r="K21" s="1310"/>
    </row>
    <row r="22" spans="1:12" x14ac:dyDescent="0.25">
      <c r="A22" s="1308" t="s">
        <v>988</v>
      </c>
      <c r="B22" s="1170">
        <v>220</v>
      </c>
      <c r="C22" s="1170">
        <v>32</v>
      </c>
      <c r="D22" s="1170">
        <v>252</v>
      </c>
      <c r="E22" s="1170">
        <v>150</v>
      </c>
      <c r="F22" s="1170">
        <v>14</v>
      </c>
      <c r="G22" s="1170">
        <v>312</v>
      </c>
      <c r="H22" s="1170">
        <v>246</v>
      </c>
      <c r="I22" s="1169" t="s">
        <v>23</v>
      </c>
      <c r="J22" s="1310"/>
      <c r="K22" s="1310"/>
    </row>
    <row r="23" spans="1:12" x14ac:dyDescent="0.25">
      <c r="A23" s="1168" t="s">
        <v>987</v>
      </c>
      <c r="B23" s="1174"/>
      <c r="C23" s="1174"/>
      <c r="D23" s="1174"/>
      <c r="E23" s="1174"/>
      <c r="F23" s="1174"/>
      <c r="G23" s="1174"/>
      <c r="H23" s="1174"/>
      <c r="I23" s="1192"/>
      <c r="J23" s="1310"/>
      <c r="K23" s="1310"/>
      <c r="L23" s="1178"/>
    </row>
    <row r="24" spans="1:12" ht="15.75" customHeight="1" x14ac:dyDescent="0.25">
      <c r="A24" s="1305"/>
      <c r="B24" s="1170"/>
      <c r="C24" s="1170"/>
      <c r="D24" s="1170"/>
      <c r="E24" s="1170"/>
      <c r="F24" s="1170"/>
      <c r="G24" s="1170"/>
      <c r="H24" s="1170"/>
      <c r="I24" s="1169"/>
      <c r="J24" s="1310"/>
      <c r="K24" s="1310"/>
    </row>
    <row r="25" spans="1:12" x14ac:dyDescent="0.25">
      <c r="A25" s="1171" t="s">
        <v>986</v>
      </c>
      <c r="B25" s="1170">
        <v>2040</v>
      </c>
      <c r="C25" s="1170">
        <v>18195</v>
      </c>
      <c r="D25" s="1170">
        <v>20235</v>
      </c>
      <c r="E25" s="1170">
        <v>1637</v>
      </c>
      <c r="F25" s="1170">
        <v>16639</v>
      </c>
      <c r="G25" s="1170">
        <v>96752</v>
      </c>
      <c r="H25" s="1170">
        <v>785</v>
      </c>
      <c r="I25" s="1169">
        <v>351</v>
      </c>
      <c r="J25" s="1310"/>
      <c r="K25" s="1310"/>
    </row>
    <row r="26" spans="1:12" x14ac:dyDescent="0.25">
      <c r="A26" s="1171" t="s">
        <v>985</v>
      </c>
      <c r="B26" s="1170">
        <v>14615</v>
      </c>
      <c r="C26" s="1170">
        <v>12989</v>
      </c>
      <c r="D26" s="1170">
        <v>27604</v>
      </c>
      <c r="E26" s="1170">
        <v>13844</v>
      </c>
      <c r="F26" s="1170">
        <v>11381</v>
      </c>
      <c r="G26" s="1170">
        <v>230860</v>
      </c>
      <c r="H26" s="1170">
        <v>1012</v>
      </c>
      <c r="I26" s="1169">
        <v>737</v>
      </c>
      <c r="J26" s="1310"/>
      <c r="K26" s="1310"/>
    </row>
    <row r="27" spans="1:12" x14ac:dyDescent="0.25">
      <c r="A27" s="1171" t="s">
        <v>984</v>
      </c>
      <c r="B27" s="1170">
        <v>2615</v>
      </c>
      <c r="C27" s="1170">
        <v>45092</v>
      </c>
      <c r="D27" s="1170">
        <v>47707</v>
      </c>
      <c r="E27" s="1170">
        <v>2472</v>
      </c>
      <c r="F27" s="1170">
        <v>41792</v>
      </c>
      <c r="G27" s="1170">
        <v>651154</v>
      </c>
      <c r="H27" s="1170">
        <v>3117</v>
      </c>
      <c r="I27" s="1169">
        <v>1010</v>
      </c>
      <c r="J27" s="1310"/>
      <c r="K27" s="1310"/>
    </row>
    <row r="28" spans="1:12" x14ac:dyDescent="0.25">
      <c r="A28" s="1171" t="s">
        <v>983</v>
      </c>
      <c r="B28" s="1170">
        <v>501</v>
      </c>
      <c r="C28" s="1170">
        <v>29256</v>
      </c>
      <c r="D28" s="1170">
        <v>29757</v>
      </c>
      <c r="E28" s="1170">
        <v>476</v>
      </c>
      <c r="F28" s="1170">
        <v>26513</v>
      </c>
      <c r="G28" s="1170">
        <v>490</v>
      </c>
      <c r="H28" s="1170">
        <v>1856</v>
      </c>
      <c r="I28" s="1169">
        <v>1098</v>
      </c>
      <c r="J28" s="1310"/>
      <c r="K28" s="1310"/>
    </row>
    <row r="29" spans="1:12" x14ac:dyDescent="0.25">
      <c r="A29" s="1304" t="s">
        <v>982</v>
      </c>
      <c r="B29" s="1307">
        <v>3116</v>
      </c>
      <c r="C29" s="1307">
        <v>74348</v>
      </c>
      <c r="D29" s="1307">
        <v>77464</v>
      </c>
      <c r="E29" s="1307">
        <v>2948</v>
      </c>
      <c r="F29" s="1307">
        <v>68305</v>
      </c>
      <c r="G29" s="1307">
        <v>651644</v>
      </c>
      <c r="H29" s="1307">
        <v>4973</v>
      </c>
      <c r="I29" s="1306">
        <v>2108</v>
      </c>
      <c r="J29" s="1310"/>
      <c r="K29" s="1310"/>
    </row>
    <row r="30" spans="1:12" x14ac:dyDescent="0.25">
      <c r="A30" s="1312" t="s">
        <v>981</v>
      </c>
      <c r="B30" s="1307">
        <v>1780</v>
      </c>
      <c r="C30" s="1307">
        <v>13071</v>
      </c>
      <c r="D30" s="1307">
        <v>14851</v>
      </c>
      <c r="E30" s="1307">
        <v>1577</v>
      </c>
      <c r="F30" s="1307">
        <v>11553</v>
      </c>
      <c r="G30" s="1307">
        <v>496115</v>
      </c>
      <c r="H30" s="1307">
        <v>849</v>
      </c>
      <c r="I30" s="1306">
        <v>477</v>
      </c>
    </row>
    <row r="31" spans="1:12" x14ac:dyDescent="0.25">
      <c r="A31" s="1305" t="s">
        <v>980</v>
      </c>
      <c r="B31" s="1170"/>
      <c r="C31" s="1170"/>
      <c r="D31" s="1170"/>
      <c r="E31" s="1170"/>
      <c r="F31" s="1170"/>
      <c r="G31" s="1170"/>
      <c r="H31" s="1170"/>
      <c r="I31" s="1169"/>
    </row>
    <row r="32" spans="1:12" x14ac:dyDescent="0.25">
      <c r="A32" s="1305" t="s">
        <v>979</v>
      </c>
      <c r="B32" s="1170"/>
      <c r="C32" s="1170"/>
      <c r="D32" s="1170"/>
      <c r="E32" s="1170"/>
      <c r="F32" s="1170"/>
      <c r="G32" s="1170"/>
      <c r="H32" s="1170"/>
      <c r="I32" s="1169"/>
      <c r="K32" s="1178"/>
      <c r="L32" s="1178"/>
    </row>
    <row r="33" spans="1:12" ht="8.25" customHeight="1" x14ac:dyDescent="0.25">
      <c r="A33" s="1171"/>
      <c r="B33" s="1170"/>
      <c r="C33" s="1170"/>
      <c r="D33" s="1170"/>
      <c r="E33" s="1170"/>
      <c r="F33" s="1170"/>
      <c r="G33" s="1170"/>
      <c r="H33" s="1170"/>
      <c r="I33" s="1169"/>
      <c r="J33" s="1310"/>
      <c r="K33" s="1310"/>
    </row>
    <row r="34" spans="1:12" ht="21.75" customHeight="1" x14ac:dyDescent="0.25">
      <c r="A34" s="1309" t="s">
        <v>978</v>
      </c>
      <c r="B34" s="1170">
        <v>11673</v>
      </c>
      <c r="C34" s="1170">
        <v>2926</v>
      </c>
      <c r="D34" s="1170">
        <v>14599</v>
      </c>
      <c r="E34" s="1170">
        <v>8483</v>
      </c>
      <c r="F34" s="1170">
        <v>2331</v>
      </c>
      <c r="G34" s="1170">
        <v>160281</v>
      </c>
      <c r="H34" s="1170">
        <v>345</v>
      </c>
      <c r="I34" s="1169">
        <v>638</v>
      </c>
      <c r="J34" s="1310"/>
      <c r="K34" s="1310"/>
    </row>
    <row r="35" spans="1:12" x14ac:dyDescent="0.25">
      <c r="A35" s="1309" t="s">
        <v>977</v>
      </c>
      <c r="B35" s="1170" t="s">
        <v>23</v>
      </c>
      <c r="C35" s="1170">
        <v>3048</v>
      </c>
      <c r="D35" s="1170">
        <v>3048</v>
      </c>
      <c r="E35" s="1170" t="s">
        <v>23</v>
      </c>
      <c r="F35" s="1170">
        <v>3043</v>
      </c>
      <c r="G35" s="1170">
        <v>8575</v>
      </c>
      <c r="H35" s="1170">
        <v>1</v>
      </c>
      <c r="I35" s="1169">
        <v>6</v>
      </c>
      <c r="J35" s="1310"/>
      <c r="K35" s="1310"/>
    </row>
    <row r="36" spans="1:12" x14ac:dyDescent="0.25">
      <c r="A36" s="1171" t="s">
        <v>976</v>
      </c>
      <c r="B36" s="1170">
        <v>124</v>
      </c>
      <c r="C36" s="1170">
        <v>5521</v>
      </c>
      <c r="D36" s="1170">
        <v>5645</v>
      </c>
      <c r="E36" s="1170">
        <v>81</v>
      </c>
      <c r="F36" s="1170">
        <v>4373</v>
      </c>
      <c r="G36" s="1170">
        <v>4892</v>
      </c>
      <c r="H36" s="1170">
        <v>261</v>
      </c>
      <c r="I36" s="1169">
        <v>178</v>
      </c>
      <c r="J36" s="1310"/>
      <c r="K36" s="1310"/>
    </row>
    <row r="37" spans="1:12" x14ac:dyDescent="0.25">
      <c r="A37" s="1171" t="s">
        <v>975</v>
      </c>
      <c r="B37" s="1170">
        <v>41</v>
      </c>
      <c r="C37" s="1170">
        <v>14063</v>
      </c>
      <c r="D37" s="1170">
        <v>14104</v>
      </c>
      <c r="E37" s="1170">
        <v>1</v>
      </c>
      <c r="F37" s="1170">
        <v>12084</v>
      </c>
      <c r="G37" s="1170">
        <v>43871</v>
      </c>
      <c r="H37" s="1170" t="s">
        <v>23</v>
      </c>
      <c r="I37" s="1169">
        <v>1293</v>
      </c>
      <c r="J37" s="1310"/>
      <c r="K37" s="1310"/>
    </row>
    <row r="38" spans="1:12" x14ac:dyDescent="0.25">
      <c r="A38" s="1171" t="s">
        <v>974</v>
      </c>
      <c r="B38" s="1170" t="s">
        <v>23</v>
      </c>
      <c r="C38" s="1170">
        <v>9061</v>
      </c>
      <c r="D38" s="1170">
        <v>9061</v>
      </c>
      <c r="E38" s="1170" t="s">
        <v>23</v>
      </c>
      <c r="F38" s="1170">
        <v>8697</v>
      </c>
      <c r="G38" s="1170" t="s">
        <v>23</v>
      </c>
      <c r="H38" s="1170">
        <v>36</v>
      </c>
      <c r="I38" s="1169">
        <v>20</v>
      </c>
      <c r="J38" s="1310"/>
      <c r="K38" s="1310"/>
    </row>
    <row r="39" spans="1:12" x14ac:dyDescent="0.25">
      <c r="A39" s="1171" t="s">
        <v>973</v>
      </c>
      <c r="B39" s="1170" t="s">
        <v>23</v>
      </c>
      <c r="C39" s="1170">
        <v>455</v>
      </c>
      <c r="D39" s="1170">
        <v>455</v>
      </c>
      <c r="E39" s="1170" t="s">
        <v>23</v>
      </c>
      <c r="F39" s="1170">
        <v>455</v>
      </c>
      <c r="G39" s="1170">
        <v>5100</v>
      </c>
      <c r="H39" s="1170">
        <v>10</v>
      </c>
      <c r="I39" s="1169" t="s">
        <v>23</v>
      </c>
      <c r="J39" s="1310"/>
      <c r="K39" s="1310"/>
    </row>
    <row r="40" spans="1:12" x14ac:dyDescent="0.25">
      <c r="A40" s="1171" t="s">
        <v>972</v>
      </c>
      <c r="B40" s="1170">
        <v>89</v>
      </c>
      <c r="C40" s="1170">
        <v>97</v>
      </c>
      <c r="D40" s="1170">
        <v>186</v>
      </c>
      <c r="E40" s="1170">
        <v>89</v>
      </c>
      <c r="F40" s="1170">
        <v>80</v>
      </c>
      <c r="G40" s="1170">
        <v>101445</v>
      </c>
      <c r="H40" s="1170">
        <v>29</v>
      </c>
      <c r="I40" s="1311">
        <v>9</v>
      </c>
      <c r="J40" s="1310"/>
      <c r="K40" s="1310"/>
    </row>
    <row r="41" spans="1:12" x14ac:dyDescent="0.25">
      <c r="A41" s="1171" t="s">
        <v>971</v>
      </c>
      <c r="B41" s="1170">
        <v>679</v>
      </c>
      <c r="C41" s="1170">
        <v>870</v>
      </c>
      <c r="D41" s="1170">
        <v>1549</v>
      </c>
      <c r="E41" s="1170">
        <v>677</v>
      </c>
      <c r="F41" s="1170">
        <v>698</v>
      </c>
      <c r="G41" s="1170">
        <v>111352</v>
      </c>
      <c r="H41" s="1170">
        <v>28</v>
      </c>
      <c r="I41" s="1169">
        <v>72</v>
      </c>
      <c r="J41" s="1310"/>
      <c r="K41" s="1310"/>
    </row>
    <row r="42" spans="1:12" x14ac:dyDescent="0.25">
      <c r="A42" s="1171" t="s">
        <v>970</v>
      </c>
      <c r="B42" s="1170" t="s">
        <v>23</v>
      </c>
      <c r="C42" s="1170">
        <v>5260</v>
      </c>
      <c r="D42" s="1170">
        <v>5260</v>
      </c>
      <c r="E42" s="1170" t="s">
        <v>23</v>
      </c>
      <c r="F42" s="1170">
        <v>4754</v>
      </c>
      <c r="G42" s="1170">
        <v>42603</v>
      </c>
      <c r="H42" s="1170" t="s">
        <v>23</v>
      </c>
      <c r="I42" s="1169">
        <v>480</v>
      </c>
      <c r="J42" s="1310"/>
      <c r="K42" s="1310"/>
    </row>
    <row r="43" spans="1:12" x14ac:dyDescent="0.25">
      <c r="A43" s="1171" t="s">
        <v>969</v>
      </c>
      <c r="B43" s="1170">
        <v>41</v>
      </c>
      <c r="C43" s="1170">
        <v>18505</v>
      </c>
      <c r="D43" s="1170">
        <v>18546</v>
      </c>
      <c r="E43" s="1170">
        <v>31</v>
      </c>
      <c r="F43" s="1170">
        <v>16266</v>
      </c>
      <c r="G43" s="1170">
        <v>3051</v>
      </c>
      <c r="H43" s="1170">
        <v>638</v>
      </c>
      <c r="I43" s="1311">
        <v>521</v>
      </c>
      <c r="J43" s="1310"/>
      <c r="K43" s="1310"/>
    </row>
    <row r="44" spans="1:12" x14ac:dyDescent="0.25">
      <c r="A44" s="1308" t="s">
        <v>968</v>
      </c>
      <c r="B44" s="1307">
        <v>222</v>
      </c>
      <c r="C44" s="1307">
        <v>749</v>
      </c>
      <c r="D44" s="1307">
        <v>971</v>
      </c>
      <c r="E44" s="1307">
        <v>212</v>
      </c>
      <c r="F44" s="1307">
        <v>665</v>
      </c>
      <c r="G44" s="1307">
        <v>62012</v>
      </c>
      <c r="H44" s="1307">
        <v>60</v>
      </c>
      <c r="I44" s="1306">
        <v>21</v>
      </c>
      <c r="J44" s="1310"/>
      <c r="K44" s="1310"/>
    </row>
    <row r="45" spans="1:12" x14ac:dyDescent="0.25">
      <c r="A45" s="1305" t="s">
        <v>967</v>
      </c>
      <c r="B45" s="1170"/>
      <c r="C45" s="1170"/>
      <c r="D45" s="1170"/>
      <c r="E45" s="1170"/>
      <c r="F45" s="1170"/>
      <c r="G45" s="1170"/>
      <c r="H45" s="1170"/>
      <c r="I45" s="1169"/>
      <c r="J45" s="1310"/>
      <c r="K45" s="1310"/>
    </row>
    <row r="46" spans="1:12" x14ac:dyDescent="0.25">
      <c r="A46" s="1305"/>
      <c r="B46" s="1170"/>
      <c r="C46" s="1170"/>
      <c r="D46" s="1170"/>
      <c r="E46" s="1170"/>
      <c r="F46" s="1170"/>
      <c r="G46" s="1170"/>
      <c r="H46" s="1170"/>
      <c r="I46" s="1169"/>
      <c r="J46" s="1310"/>
      <c r="K46" s="1310"/>
    </row>
    <row r="47" spans="1:12" x14ac:dyDescent="0.25">
      <c r="A47" s="1304" t="s">
        <v>966</v>
      </c>
      <c r="B47" s="1170">
        <v>3</v>
      </c>
      <c r="C47" s="1170">
        <v>17</v>
      </c>
      <c r="D47" s="1170">
        <v>20</v>
      </c>
      <c r="E47" s="1170">
        <v>2</v>
      </c>
      <c r="F47" s="1170">
        <v>16</v>
      </c>
      <c r="G47" s="1170">
        <v>1000</v>
      </c>
      <c r="H47" s="1170">
        <v>3</v>
      </c>
      <c r="I47" s="1169">
        <v>5</v>
      </c>
      <c r="J47" s="1310"/>
      <c r="K47" s="1310"/>
      <c r="L47" s="1178"/>
    </row>
    <row r="48" spans="1:12" x14ac:dyDescent="0.25">
      <c r="A48" s="1171" t="s">
        <v>965</v>
      </c>
      <c r="B48" s="1170">
        <v>1</v>
      </c>
      <c r="C48" s="1170">
        <v>2489</v>
      </c>
      <c r="D48" s="1170">
        <v>2490</v>
      </c>
      <c r="E48" s="1170" t="s">
        <v>23</v>
      </c>
      <c r="F48" s="1170">
        <v>2479</v>
      </c>
      <c r="G48" s="1170">
        <v>3100</v>
      </c>
      <c r="H48" s="1170">
        <v>90</v>
      </c>
      <c r="I48" s="1169">
        <v>1</v>
      </c>
      <c r="J48" s="1310"/>
      <c r="K48" s="1310"/>
    </row>
    <row r="49" spans="1:9" ht="14.25" customHeight="1" x14ac:dyDescent="0.25">
      <c r="A49" s="1309" t="s">
        <v>964</v>
      </c>
      <c r="B49" s="1170">
        <v>169</v>
      </c>
      <c r="C49" s="1170">
        <v>3865</v>
      </c>
      <c r="D49" s="1170">
        <v>4034</v>
      </c>
      <c r="E49" s="1170">
        <v>122</v>
      </c>
      <c r="F49" s="1170">
        <v>3078</v>
      </c>
      <c r="G49" s="1170">
        <v>2100</v>
      </c>
      <c r="H49" s="1170">
        <v>10</v>
      </c>
      <c r="I49" s="1169">
        <v>225</v>
      </c>
    </row>
    <row r="50" spans="1:9" x14ac:dyDescent="0.25">
      <c r="A50" s="1308" t="s">
        <v>963</v>
      </c>
      <c r="B50" s="1307">
        <v>30</v>
      </c>
      <c r="C50" s="1307">
        <v>217</v>
      </c>
      <c r="D50" s="1307">
        <v>247</v>
      </c>
      <c r="E50" s="1307">
        <v>28</v>
      </c>
      <c r="F50" s="1307">
        <v>210</v>
      </c>
      <c r="G50" s="1307">
        <v>4100</v>
      </c>
      <c r="H50" s="1307">
        <v>48</v>
      </c>
      <c r="I50" s="1306">
        <v>22</v>
      </c>
    </row>
    <row r="51" spans="1:9" x14ac:dyDescent="0.25">
      <c r="A51" s="1305" t="s">
        <v>962</v>
      </c>
      <c r="B51" s="1170"/>
      <c r="C51" s="1170"/>
      <c r="D51" s="1170"/>
      <c r="E51" s="1170"/>
      <c r="F51" s="1170"/>
      <c r="G51" s="1170"/>
      <c r="H51" s="1170"/>
      <c r="I51" s="1169"/>
    </row>
    <row r="52" spans="1:9" x14ac:dyDescent="0.25">
      <c r="A52" s="1171"/>
      <c r="B52" s="1170"/>
      <c r="C52" s="1170"/>
      <c r="D52" s="1170"/>
      <c r="E52" s="1170"/>
      <c r="F52" s="1170"/>
      <c r="G52" s="1170"/>
      <c r="H52" s="1170"/>
      <c r="I52" s="1169"/>
    </row>
    <row r="53" spans="1:9" x14ac:dyDescent="0.25">
      <c r="A53" s="1171" t="s">
        <v>961</v>
      </c>
      <c r="B53" s="1170">
        <v>582174</v>
      </c>
      <c r="C53" s="1170">
        <v>105051</v>
      </c>
      <c r="D53" s="1170">
        <v>687225</v>
      </c>
      <c r="E53" s="1170">
        <v>507263</v>
      </c>
      <c r="F53" s="1170">
        <v>79727</v>
      </c>
      <c r="G53" s="1170">
        <v>493741</v>
      </c>
      <c r="H53" s="1170">
        <v>5192</v>
      </c>
      <c r="I53" s="1169">
        <v>34091</v>
      </c>
    </row>
    <row r="54" spans="1:9" x14ac:dyDescent="0.25">
      <c r="A54" s="1304" t="s">
        <v>960</v>
      </c>
      <c r="B54" s="1170">
        <v>3849</v>
      </c>
      <c r="C54" s="1170">
        <v>7595</v>
      </c>
      <c r="D54" s="1170">
        <v>11444</v>
      </c>
      <c r="E54" s="1170">
        <v>3175</v>
      </c>
      <c r="F54" s="1170">
        <v>5003</v>
      </c>
      <c r="G54" s="1170">
        <v>176807</v>
      </c>
      <c r="H54" s="1170">
        <v>251</v>
      </c>
      <c r="I54" s="1169">
        <v>698</v>
      </c>
    </row>
    <row r="55" spans="1:9" ht="16.5" customHeight="1" x14ac:dyDescent="0.25">
      <c r="A55" s="1303" t="s">
        <v>959</v>
      </c>
      <c r="B55" s="1170">
        <v>4830</v>
      </c>
      <c r="C55" s="1170">
        <v>8193</v>
      </c>
      <c r="D55" s="1170">
        <v>13023</v>
      </c>
      <c r="E55" s="1170">
        <v>4590</v>
      </c>
      <c r="F55" s="1170">
        <v>7666</v>
      </c>
      <c r="G55" s="1170">
        <v>233431</v>
      </c>
      <c r="H55" s="1170">
        <v>782</v>
      </c>
      <c r="I55" s="1169">
        <v>308</v>
      </c>
    </row>
    <row r="56" spans="1:9" ht="16.5" customHeight="1" x14ac:dyDescent="0.25">
      <c r="A56" s="1303" t="s">
        <v>958</v>
      </c>
      <c r="B56" s="1170">
        <v>36187</v>
      </c>
      <c r="C56" s="1170">
        <v>931</v>
      </c>
      <c r="D56" s="1170">
        <v>37118</v>
      </c>
      <c r="E56" s="1170">
        <v>34209</v>
      </c>
      <c r="F56" s="1170">
        <v>855</v>
      </c>
      <c r="G56" s="1170">
        <v>2981731</v>
      </c>
      <c r="H56" s="1170">
        <v>291</v>
      </c>
      <c r="I56" s="1169">
        <v>396</v>
      </c>
    </row>
    <row r="57" spans="1:9" ht="16.5" customHeight="1" x14ac:dyDescent="0.25">
      <c r="A57" s="1303" t="s">
        <v>957</v>
      </c>
      <c r="B57" s="1170">
        <v>27510</v>
      </c>
      <c r="C57" s="1170">
        <v>11946</v>
      </c>
      <c r="D57" s="1170">
        <v>39456</v>
      </c>
      <c r="E57" s="1170">
        <v>9011</v>
      </c>
      <c r="F57" s="1170">
        <v>4804</v>
      </c>
      <c r="G57" s="1170">
        <v>340</v>
      </c>
      <c r="H57" s="1170">
        <v>496</v>
      </c>
      <c r="I57" s="1169">
        <v>9943</v>
      </c>
    </row>
    <row r="58" spans="1:9" ht="16.5" customHeight="1" x14ac:dyDescent="0.25">
      <c r="A58" s="1303" t="s">
        <v>956</v>
      </c>
      <c r="B58" s="1170">
        <v>142</v>
      </c>
      <c r="C58" s="1170">
        <v>0</v>
      </c>
      <c r="D58" s="1170">
        <v>142</v>
      </c>
      <c r="E58" s="1170">
        <v>123</v>
      </c>
      <c r="F58" s="1170">
        <v>0</v>
      </c>
      <c r="G58" s="1170">
        <v>290</v>
      </c>
      <c r="H58" s="1170">
        <v>16</v>
      </c>
      <c r="I58" s="1169">
        <v>0</v>
      </c>
    </row>
    <row r="59" spans="1:9" ht="18" customHeight="1" x14ac:dyDescent="0.25">
      <c r="A59" s="1303"/>
      <c r="B59" s="1170"/>
      <c r="C59" s="1170"/>
      <c r="D59" s="1170"/>
      <c r="E59" s="1170"/>
      <c r="F59" s="1170"/>
      <c r="G59" s="1170"/>
      <c r="H59" s="1170"/>
      <c r="I59" s="1169"/>
    </row>
    <row r="60" spans="1:9" s="1181" customFormat="1" ht="30" customHeight="1" thickBot="1" x14ac:dyDescent="0.3">
      <c r="A60" s="1302" t="s">
        <v>955</v>
      </c>
      <c r="B60" s="1301">
        <v>703348</v>
      </c>
      <c r="C60" s="1301">
        <v>359643</v>
      </c>
      <c r="D60" s="1301">
        <v>1062991</v>
      </c>
      <c r="E60" s="1301">
        <v>601488</v>
      </c>
      <c r="F60" s="1301">
        <v>302250</v>
      </c>
      <c r="G60" s="1301">
        <v>7922178</v>
      </c>
      <c r="H60" s="1301">
        <v>19351</v>
      </c>
      <c r="I60" s="1300">
        <v>53973</v>
      </c>
    </row>
  </sheetData>
  <mergeCells count="4">
    <mergeCell ref="A1:I1"/>
    <mergeCell ref="A3:I3"/>
    <mergeCell ref="B5:F5"/>
    <mergeCell ref="E6:F6"/>
  </mergeCells>
  <printOptions horizontalCentered="1"/>
  <pageMargins left="0.78740157480314965" right="0.78740157480314965" top="0.59055118110236227" bottom="0.98425196850393704" header="0" footer="0"/>
  <pageSetup paperSize="9" scale="38" orientation="portrait" r:id="rId1"/>
  <headerFooter alignWithMargins="0"/>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pageSetUpPr fitToPage="1"/>
  </sheetPr>
  <dimension ref="A1:M62"/>
  <sheetViews>
    <sheetView view="pageBreakPreview" topLeftCell="A4" zoomScale="70" zoomScaleNormal="75" zoomScaleSheetLayoutView="70" workbookViewId="0">
      <selection activeCell="Q19" sqref="Q19"/>
    </sheetView>
  </sheetViews>
  <sheetFormatPr baseColWidth="10" defaultColWidth="11.44140625" defaultRowHeight="13.2" x14ac:dyDescent="0.25"/>
  <cols>
    <col min="1" max="1" width="44.109375" style="1035" customWidth="1"/>
    <col min="2" max="2" width="14.33203125" style="1035" customWidth="1"/>
    <col min="3" max="4" width="12.6640625" style="1035" customWidth="1"/>
    <col min="5" max="5" width="14.88671875" style="1035" customWidth="1"/>
    <col min="6" max="6" width="12.6640625" style="1035" customWidth="1"/>
    <col min="7" max="7" width="20.5546875" style="1035" customWidth="1"/>
    <col min="8" max="8" width="14.109375" style="1035" customWidth="1"/>
    <col min="9" max="9" width="14.109375" style="1035" bestFit="1" customWidth="1"/>
    <col min="10" max="10" width="15.5546875" style="1035" bestFit="1" customWidth="1"/>
    <col min="11" max="11" width="13" style="1035" bestFit="1" customWidth="1"/>
    <col min="12" max="16384" width="11.44140625" style="1035"/>
  </cols>
  <sheetData>
    <row r="1" spans="1:11" s="1072" customFormat="1" ht="17.399999999999999" x14ac:dyDescent="0.3">
      <c r="A1" s="2201" t="s">
        <v>0</v>
      </c>
      <c r="B1" s="2201"/>
      <c r="C1" s="2201"/>
      <c r="D1" s="2201"/>
      <c r="E1" s="2201"/>
      <c r="F1" s="2201"/>
      <c r="G1" s="2201"/>
      <c r="H1" s="2201"/>
      <c r="I1" s="2201"/>
      <c r="J1" s="2201"/>
      <c r="K1" s="2201"/>
    </row>
    <row r="3" spans="1:11" s="1154" customFormat="1" ht="23.25" customHeight="1" x14ac:dyDescent="0.25">
      <c r="A3" s="2202" t="s">
        <v>1010</v>
      </c>
      <c r="B3" s="2202"/>
      <c r="C3" s="2202"/>
      <c r="D3" s="2202"/>
      <c r="E3" s="2202"/>
      <c r="F3" s="2202"/>
      <c r="G3" s="2202"/>
      <c r="H3" s="2202"/>
      <c r="I3" s="2202"/>
      <c r="J3" s="2202"/>
      <c r="K3" s="2202"/>
    </row>
    <row r="4" spans="1:11" s="1069" customFormat="1" ht="13.5" customHeight="1" thickBot="1" x14ac:dyDescent="0.3">
      <c r="A4" s="1103"/>
      <c r="B4" s="1103"/>
      <c r="C4" s="1103"/>
      <c r="D4" s="1103"/>
      <c r="E4" s="1103"/>
      <c r="F4" s="1103"/>
      <c r="G4" s="1103"/>
      <c r="H4" s="1103"/>
      <c r="I4" s="1103"/>
    </row>
    <row r="5" spans="1:11" s="1181" customFormat="1" ht="28.5" customHeight="1" x14ac:dyDescent="0.25">
      <c r="A5" s="1189"/>
      <c r="B5" s="2243" t="s">
        <v>10</v>
      </c>
      <c r="C5" s="2246"/>
      <c r="D5" s="2247"/>
      <c r="E5" s="2282" t="s">
        <v>11</v>
      </c>
      <c r="F5" s="2282"/>
      <c r="G5" s="2282"/>
      <c r="H5" s="2278" t="s">
        <v>270</v>
      </c>
      <c r="I5" s="2278"/>
      <c r="J5" s="2278"/>
      <c r="K5" s="2236"/>
    </row>
    <row r="6" spans="1:11" s="1181" customFormat="1" ht="19.5" customHeight="1" x14ac:dyDescent="0.25">
      <c r="A6" s="1187" t="s">
        <v>12</v>
      </c>
      <c r="B6" s="2288" t="s">
        <v>1009</v>
      </c>
      <c r="C6" s="2288"/>
      <c r="D6" s="1186" t="s">
        <v>1008</v>
      </c>
      <c r="E6" s="2205" t="s">
        <v>896</v>
      </c>
      <c r="F6" s="2205" t="s">
        <v>895</v>
      </c>
      <c r="G6" s="2205" t="s">
        <v>894</v>
      </c>
      <c r="H6" s="2286" t="s">
        <v>459</v>
      </c>
      <c r="I6" s="2286"/>
      <c r="J6" s="2286" t="s">
        <v>52</v>
      </c>
      <c r="K6" s="2267"/>
    </row>
    <row r="7" spans="1:11" s="1181" customFormat="1" ht="19.5" customHeight="1" x14ac:dyDescent="0.25">
      <c r="A7" s="1203"/>
      <c r="B7" s="2287" t="s">
        <v>1007</v>
      </c>
      <c r="C7" s="2287"/>
      <c r="D7" s="1186" t="s">
        <v>881</v>
      </c>
      <c r="E7" s="2205"/>
      <c r="F7" s="2205"/>
      <c r="G7" s="2205"/>
      <c r="H7" s="1186" t="s">
        <v>55</v>
      </c>
      <c r="I7" s="1186" t="s">
        <v>55</v>
      </c>
      <c r="J7" s="1186" t="s">
        <v>339</v>
      </c>
      <c r="K7" s="1057" t="s">
        <v>1006</v>
      </c>
    </row>
    <row r="8" spans="1:11" s="1181" customFormat="1" ht="19.5" customHeight="1" thickBot="1" x14ac:dyDescent="0.3">
      <c r="A8" s="1185"/>
      <c r="B8" s="1186" t="s">
        <v>17</v>
      </c>
      <c r="C8" s="1186" t="s">
        <v>18</v>
      </c>
      <c r="D8" s="1186" t="s">
        <v>889</v>
      </c>
      <c r="E8" s="2205"/>
      <c r="F8" s="2205"/>
      <c r="G8" s="2205"/>
      <c r="H8" s="1186" t="s">
        <v>1005</v>
      </c>
      <c r="I8" s="1186" t="s">
        <v>57</v>
      </c>
      <c r="J8" s="1186" t="s">
        <v>464</v>
      </c>
      <c r="K8" s="1057" t="s">
        <v>465</v>
      </c>
    </row>
    <row r="9" spans="1:11" ht="19.5" customHeight="1" x14ac:dyDescent="0.25">
      <c r="A9" s="1318" t="s">
        <v>1000</v>
      </c>
      <c r="B9" s="1317"/>
      <c r="C9" s="1317"/>
      <c r="D9" s="1317"/>
      <c r="E9" s="1317"/>
      <c r="F9" s="1317"/>
      <c r="G9" s="1317"/>
      <c r="H9" s="1317"/>
      <c r="I9" s="1317"/>
      <c r="J9" s="1317"/>
      <c r="K9" s="1316"/>
    </row>
    <row r="10" spans="1:11" x14ac:dyDescent="0.25">
      <c r="A10" s="1168"/>
      <c r="B10" s="1325"/>
      <c r="C10" s="1325"/>
      <c r="D10" s="1325"/>
      <c r="E10" s="1325"/>
      <c r="F10" s="1325"/>
      <c r="G10" s="1325"/>
      <c r="H10" s="1325"/>
      <c r="I10" s="1325"/>
      <c r="J10" s="1325"/>
      <c r="K10" s="1324"/>
    </row>
    <row r="11" spans="1:11" x14ac:dyDescent="0.25">
      <c r="A11" s="1171" t="s">
        <v>999</v>
      </c>
      <c r="B11" s="1170" t="s">
        <v>23</v>
      </c>
      <c r="C11" s="1170" t="s">
        <v>23</v>
      </c>
      <c r="D11" s="1170" t="s">
        <v>23</v>
      </c>
      <c r="E11" s="1170" t="s">
        <v>23</v>
      </c>
      <c r="F11" s="1170" t="s">
        <v>23</v>
      </c>
      <c r="G11" s="1170">
        <v>82439</v>
      </c>
      <c r="H11" s="1170">
        <v>14347</v>
      </c>
      <c r="I11" s="1170">
        <v>30363</v>
      </c>
      <c r="J11" s="1170">
        <v>119</v>
      </c>
      <c r="K11" s="1169">
        <v>37610</v>
      </c>
    </row>
    <row r="12" spans="1:11" x14ac:dyDescent="0.25">
      <c r="A12" s="1171" t="s">
        <v>998</v>
      </c>
      <c r="B12" s="1170" t="s">
        <v>23</v>
      </c>
      <c r="C12" s="1170" t="s">
        <v>23</v>
      </c>
      <c r="D12" s="1170" t="s">
        <v>23</v>
      </c>
      <c r="E12" s="1170" t="s">
        <v>23</v>
      </c>
      <c r="F12" s="1170" t="s">
        <v>23</v>
      </c>
      <c r="G12" s="1170">
        <v>55098</v>
      </c>
      <c r="H12" s="1170">
        <v>3282</v>
      </c>
      <c r="I12" s="1170">
        <v>3853</v>
      </c>
      <c r="J12" s="1170">
        <v>41717</v>
      </c>
      <c r="K12" s="1169">
        <v>6177</v>
      </c>
    </row>
    <row r="13" spans="1:11" x14ac:dyDescent="0.25">
      <c r="A13" s="1171" t="s">
        <v>997</v>
      </c>
      <c r="B13" s="1170" t="s">
        <v>23</v>
      </c>
      <c r="C13" s="1170" t="s">
        <v>23</v>
      </c>
      <c r="D13" s="1170" t="s">
        <v>23</v>
      </c>
      <c r="E13" s="1170" t="s">
        <v>23</v>
      </c>
      <c r="F13" s="1170" t="s">
        <v>23</v>
      </c>
      <c r="G13" s="1170">
        <v>270178</v>
      </c>
      <c r="H13" s="1170">
        <v>2296</v>
      </c>
      <c r="I13" s="1170">
        <v>3884</v>
      </c>
      <c r="J13" s="1170">
        <v>221621</v>
      </c>
      <c r="K13" s="1169">
        <v>42304</v>
      </c>
    </row>
    <row r="14" spans="1:11" x14ac:dyDescent="0.25">
      <c r="A14" s="1171" t="s">
        <v>992</v>
      </c>
      <c r="B14" s="1170" t="s">
        <v>23</v>
      </c>
      <c r="C14" s="1170" t="s">
        <v>23</v>
      </c>
      <c r="D14" s="1170" t="s">
        <v>23</v>
      </c>
      <c r="E14" s="1170" t="s">
        <v>23</v>
      </c>
      <c r="F14" s="1170" t="s">
        <v>23</v>
      </c>
      <c r="G14" s="1170">
        <v>231124</v>
      </c>
      <c r="H14" s="1170">
        <v>4111</v>
      </c>
      <c r="I14" s="1170">
        <v>8451</v>
      </c>
      <c r="J14" s="1170">
        <v>191338</v>
      </c>
      <c r="K14" s="1169">
        <v>26620</v>
      </c>
    </row>
    <row r="15" spans="1:11" x14ac:dyDescent="0.25">
      <c r="A15" s="1171" t="s">
        <v>996</v>
      </c>
      <c r="B15" s="1170">
        <v>8485</v>
      </c>
      <c r="C15" s="1170">
        <v>32509</v>
      </c>
      <c r="D15" s="1170">
        <v>17</v>
      </c>
      <c r="E15" s="1170">
        <v>614268</v>
      </c>
      <c r="F15" s="1170">
        <v>24571</v>
      </c>
      <c r="G15" s="1170">
        <v>638839</v>
      </c>
      <c r="H15" s="1170">
        <v>24036</v>
      </c>
      <c r="I15" s="1170">
        <v>46551</v>
      </c>
      <c r="J15" s="1170">
        <v>454795</v>
      </c>
      <c r="K15" s="1169">
        <v>112711</v>
      </c>
    </row>
    <row r="16" spans="1:11" x14ac:dyDescent="0.25">
      <c r="A16" s="1171" t="s">
        <v>995</v>
      </c>
      <c r="B16" s="1174" t="s">
        <v>23</v>
      </c>
      <c r="C16" s="1174" t="s">
        <v>23</v>
      </c>
      <c r="D16" s="1174" t="s">
        <v>23</v>
      </c>
      <c r="E16" s="1174" t="s">
        <v>23</v>
      </c>
      <c r="F16" s="1174" t="s">
        <v>23</v>
      </c>
      <c r="G16" s="1174">
        <v>25276</v>
      </c>
      <c r="H16" s="1174" t="s">
        <v>23</v>
      </c>
      <c r="I16" s="1174" t="s">
        <v>23</v>
      </c>
      <c r="J16" s="1174">
        <v>0</v>
      </c>
      <c r="K16" s="1192">
        <v>0</v>
      </c>
    </row>
    <row r="17" spans="1:11" x14ac:dyDescent="0.25">
      <c r="A17" s="1171" t="s">
        <v>994</v>
      </c>
      <c r="B17" s="1170" t="s">
        <v>23</v>
      </c>
      <c r="C17" s="1170" t="s">
        <v>23</v>
      </c>
      <c r="D17" s="1170" t="s">
        <v>23</v>
      </c>
      <c r="E17" s="1170" t="s">
        <v>23</v>
      </c>
      <c r="F17" s="1170" t="s">
        <v>23</v>
      </c>
      <c r="G17" s="1170">
        <v>39744</v>
      </c>
      <c r="H17" s="1170" t="s">
        <v>23</v>
      </c>
      <c r="I17" s="1170" t="s">
        <v>23</v>
      </c>
      <c r="J17" s="1170">
        <v>0</v>
      </c>
      <c r="K17" s="1169">
        <v>0</v>
      </c>
    </row>
    <row r="18" spans="1:11" x14ac:dyDescent="0.25">
      <c r="A18" s="1171" t="s">
        <v>993</v>
      </c>
      <c r="B18" s="1170" t="s">
        <v>23</v>
      </c>
      <c r="C18" s="1170" t="s">
        <v>23</v>
      </c>
      <c r="D18" s="1170" t="s">
        <v>23</v>
      </c>
      <c r="E18" s="1170" t="s">
        <v>23</v>
      </c>
      <c r="F18" s="1170" t="s">
        <v>23</v>
      </c>
      <c r="G18" s="1170">
        <v>34568</v>
      </c>
      <c r="H18" s="1170" t="s">
        <v>23</v>
      </c>
      <c r="I18" s="1170" t="s">
        <v>23</v>
      </c>
      <c r="J18" s="1170">
        <v>0</v>
      </c>
      <c r="K18" s="1169">
        <v>0</v>
      </c>
    </row>
    <row r="19" spans="1:11" x14ac:dyDescent="0.25">
      <c r="A19" s="1171" t="s">
        <v>992</v>
      </c>
      <c r="B19" s="1170" t="s">
        <v>23</v>
      </c>
      <c r="C19" s="1170" t="s">
        <v>23</v>
      </c>
      <c r="D19" s="1170" t="s">
        <v>23</v>
      </c>
      <c r="E19" s="1170" t="s">
        <v>23</v>
      </c>
      <c r="F19" s="1170" t="s">
        <v>23</v>
      </c>
      <c r="G19" s="1170">
        <v>231082</v>
      </c>
      <c r="H19" s="1170" t="s">
        <v>23</v>
      </c>
      <c r="I19" s="1170" t="s">
        <v>23</v>
      </c>
      <c r="J19" s="1170">
        <v>0</v>
      </c>
      <c r="K19" s="1169">
        <v>0</v>
      </c>
    </row>
    <row r="20" spans="1:11" x14ac:dyDescent="0.25">
      <c r="A20" s="1171" t="s">
        <v>991</v>
      </c>
      <c r="B20" s="1307">
        <v>7211</v>
      </c>
      <c r="C20" s="1307">
        <v>17423</v>
      </c>
      <c r="D20" s="1307">
        <v>11</v>
      </c>
      <c r="E20" s="1307">
        <v>324915</v>
      </c>
      <c r="F20" s="1307">
        <v>5755</v>
      </c>
      <c r="G20" s="1307">
        <v>330670</v>
      </c>
      <c r="H20" s="1307">
        <v>2606</v>
      </c>
      <c r="I20" s="1307">
        <v>5463</v>
      </c>
      <c r="J20" s="1307">
        <v>288922</v>
      </c>
      <c r="K20" s="1306">
        <v>33524</v>
      </c>
    </row>
    <row r="21" spans="1:11" x14ac:dyDescent="0.25">
      <c r="A21" s="1171" t="s">
        <v>990</v>
      </c>
      <c r="B21" s="1170">
        <v>2415</v>
      </c>
      <c r="C21" s="1170">
        <v>10344</v>
      </c>
      <c r="D21" s="1170">
        <v>12</v>
      </c>
      <c r="E21" s="1170">
        <v>6314</v>
      </c>
      <c r="F21" s="1170">
        <v>508</v>
      </c>
      <c r="G21" s="1170">
        <v>6822</v>
      </c>
      <c r="H21" s="1170">
        <v>32</v>
      </c>
      <c r="I21" s="1170">
        <v>304</v>
      </c>
      <c r="J21" s="1170">
        <v>1780</v>
      </c>
      <c r="K21" s="1169">
        <v>4695</v>
      </c>
    </row>
    <row r="22" spans="1:11" x14ac:dyDescent="0.25">
      <c r="A22" s="1171" t="s">
        <v>989</v>
      </c>
      <c r="B22" s="1170">
        <v>1101</v>
      </c>
      <c r="C22" s="1170">
        <v>13327</v>
      </c>
      <c r="D22" s="1170">
        <v>6</v>
      </c>
      <c r="E22" s="1170">
        <v>28578</v>
      </c>
      <c r="F22" s="1170">
        <v>258</v>
      </c>
      <c r="G22" s="1170">
        <v>28836</v>
      </c>
      <c r="H22" s="1170">
        <v>167</v>
      </c>
      <c r="I22" s="1170">
        <v>563</v>
      </c>
      <c r="J22" s="1170">
        <v>26922</v>
      </c>
      <c r="K22" s="1169">
        <v>689</v>
      </c>
    </row>
    <row r="23" spans="1:11" x14ac:dyDescent="0.25">
      <c r="A23" s="1308" t="s">
        <v>988</v>
      </c>
      <c r="B23" s="1307">
        <v>3000</v>
      </c>
      <c r="C23" s="1307">
        <v>5143</v>
      </c>
      <c r="D23" s="1307">
        <v>7</v>
      </c>
      <c r="E23" s="1307">
        <v>522</v>
      </c>
      <c r="F23" s="1307">
        <v>2</v>
      </c>
      <c r="G23" s="1307">
        <v>524</v>
      </c>
      <c r="H23" s="1307" t="s">
        <v>23</v>
      </c>
      <c r="I23" s="1307">
        <v>1</v>
      </c>
      <c r="J23" s="1307">
        <v>523</v>
      </c>
      <c r="K23" s="1306">
        <v>0</v>
      </c>
    </row>
    <row r="24" spans="1:11" x14ac:dyDescent="0.25">
      <c r="A24" s="1168" t="s">
        <v>987</v>
      </c>
      <c r="B24" s="1170"/>
      <c r="C24" s="1170"/>
      <c r="D24" s="1170"/>
      <c r="E24" s="1170"/>
      <c r="F24" s="1170"/>
      <c r="G24" s="1170"/>
      <c r="H24" s="1170"/>
      <c r="I24" s="1170"/>
      <c r="J24" s="1170"/>
      <c r="K24" s="1169"/>
    </row>
    <row r="25" spans="1:11" x14ac:dyDescent="0.25">
      <c r="A25" s="1171"/>
      <c r="B25" s="1170"/>
      <c r="C25" s="1170"/>
      <c r="D25" s="1170"/>
      <c r="E25" s="1170"/>
      <c r="F25" s="1170"/>
      <c r="G25" s="1170"/>
      <c r="H25" s="1170"/>
      <c r="I25" s="1170"/>
      <c r="J25" s="1170"/>
      <c r="K25" s="1169"/>
    </row>
    <row r="26" spans="1:11" ht="21.75" customHeight="1" x14ac:dyDescent="0.25">
      <c r="A26" s="1171" t="s">
        <v>986</v>
      </c>
      <c r="B26" s="1170">
        <v>2103</v>
      </c>
      <c r="C26" s="1170">
        <v>8511</v>
      </c>
      <c r="D26" s="1170">
        <v>8</v>
      </c>
      <c r="E26" s="1170">
        <v>145079</v>
      </c>
      <c r="F26" s="1170">
        <v>747</v>
      </c>
      <c r="G26" s="1170">
        <v>145826</v>
      </c>
      <c r="H26" s="1170">
        <v>292</v>
      </c>
      <c r="I26" s="1170">
        <v>572</v>
      </c>
      <c r="J26" s="1170">
        <v>110301</v>
      </c>
      <c r="K26" s="1169">
        <v>30511</v>
      </c>
    </row>
    <row r="27" spans="1:11" x14ac:dyDescent="0.25">
      <c r="A27" s="1171" t="s">
        <v>985</v>
      </c>
      <c r="B27" s="1170">
        <v>3334</v>
      </c>
      <c r="C27" s="1170">
        <v>6018</v>
      </c>
      <c r="D27" s="1170">
        <v>18</v>
      </c>
      <c r="E27" s="1170">
        <v>114643</v>
      </c>
      <c r="F27" s="1170">
        <v>4119</v>
      </c>
      <c r="G27" s="1170">
        <v>118762</v>
      </c>
      <c r="H27" s="1170">
        <v>623</v>
      </c>
      <c r="I27" s="1170">
        <v>1830</v>
      </c>
      <c r="J27" s="1170">
        <v>110218</v>
      </c>
      <c r="K27" s="1169">
        <v>5642</v>
      </c>
    </row>
    <row r="28" spans="1:11" x14ac:dyDescent="0.25">
      <c r="A28" s="1171" t="s">
        <v>984</v>
      </c>
      <c r="B28" s="1170">
        <v>4614</v>
      </c>
      <c r="C28" s="1170">
        <v>21960</v>
      </c>
      <c r="D28" s="1170">
        <v>12</v>
      </c>
      <c r="E28" s="1170">
        <v>929206</v>
      </c>
      <c r="F28" s="1170">
        <v>7960</v>
      </c>
      <c r="G28" s="1170">
        <v>937166</v>
      </c>
      <c r="H28" s="1170">
        <v>828</v>
      </c>
      <c r="I28" s="1170">
        <v>4076</v>
      </c>
      <c r="J28" s="1170">
        <v>750724</v>
      </c>
      <c r="K28" s="1169">
        <v>176469</v>
      </c>
    </row>
    <row r="29" spans="1:11" x14ac:dyDescent="0.25">
      <c r="A29" s="1171" t="s">
        <v>983</v>
      </c>
      <c r="B29" s="1170">
        <v>4059</v>
      </c>
      <c r="C29" s="1170">
        <v>22750</v>
      </c>
      <c r="D29" s="1170">
        <v>1</v>
      </c>
      <c r="E29" s="1170">
        <v>605107</v>
      </c>
      <c r="F29" s="1170">
        <v>1</v>
      </c>
      <c r="G29" s="1170">
        <v>605108</v>
      </c>
      <c r="H29" s="1170">
        <v>83</v>
      </c>
      <c r="I29" s="1170">
        <v>779</v>
      </c>
      <c r="J29" s="1170">
        <v>566407</v>
      </c>
      <c r="K29" s="1169">
        <v>33801</v>
      </c>
    </row>
    <row r="30" spans="1:11" x14ac:dyDescent="0.25">
      <c r="A30" s="1171" t="s">
        <v>982</v>
      </c>
      <c r="B30" s="1170">
        <v>4524</v>
      </c>
      <c r="C30" s="1170">
        <v>22267</v>
      </c>
      <c r="D30" s="1170">
        <v>12</v>
      </c>
      <c r="E30" s="1170"/>
      <c r="F30" s="1170"/>
      <c r="G30" s="1170">
        <v>1542274</v>
      </c>
      <c r="H30" s="1170">
        <v>911</v>
      </c>
      <c r="I30" s="1170">
        <v>4855</v>
      </c>
      <c r="J30" s="1170">
        <v>1317131</v>
      </c>
      <c r="K30" s="1169">
        <v>210270</v>
      </c>
    </row>
    <row r="31" spans="1:11" x14ac:dyDescent="0.25">
      <c r="A31" s="1304" t="s">
        <v>981</v>
      </c>
      <c r="B31" s="1170">
        <v>2860</v>
      </c>
      <c r="C31" s="1170">
        <v>14534</v>
      </c>
      <c r="D31" s="1170">
        <v>15</v>
      </c>
      <c r="E31" s="1170">
        <v>172398</v>
      </c>
      <c r="F31" s="1170">
        <v>7441</v>
      </c>
      <c r="G31" s="1170">
        <v>179839</v>
      </c>
      <c r="H31" s="1170">
        <v>1289</v>
      </c>
      <c r="I31" s="1170">
        <v>2444</v>
      </c>
      <c r="J31" s="1170">
        <v>168327</v>
      </c>
      <c r="K31" s="1169">
        <v>4621</v>
      </c>
    </row>
    <row r="32" spans="1:11" x14ac:dyDescent="0.25">
      <c r="A32" s="1323" t="s">
        <v>980</v>
      </c>
      <c r="B32" s="1174"/>
      <c r="C32" s="1174"/>
      <c r="D32" s="1174"/>
      <c r="E32" s="1174"/>
      <c r="F32" s="1174"/>
      <c r="G32" s="1174"/>
      <c r="H32" s="1174"/>
      <c r="I32" s="1174"/>
      <c r="J32" s="1174"/>
      <c r="K32" s="1192"/>
    </row>
    <row r="33" spans="1:13" x14ac:dyDescent="0.25">
      <c r="A33" s="1305" t="s">
        <v>979</v>
      </c>
      <c r="B33" s="1170"/>
      <c r="C33" s="1170"/>
      <c r="D33" s="1170"/>
      <c r="E33" s="1170"/>
      <c r="F33" s="1170"/>
      <c r="G33" s="1170"/>
      <c r="H33" s="1170"/>
      <c r="I33" s="1170"/>
      <c r="J33" s="1170"/>
      <c r="K33" s="1169"/>
    </row>
    <row r="34" spans="1:13" x14ac:dyDescent="0.25">
      <c r="A34" s="1309"/>
      <c r="B34" s="1170"/>
      <c r="C34" s="1170"/>
      <c r="D34" s="1170"/>
      <c r="E34" s="1170"/>
      <c r="F34" s="1170"/>
      <c r="G34" s="1170"/>
      <c r="H34" s="1170"/>
      <c r="I34" s="1170"/>
      <c r="J34" s="1170"/>
      <c r="K34" s="1169"/>
    </row>
    <row r="35" spans="1:13" x14ac:dyDescent="0.25">
      <c r="A35" s="1171" t="s">
        <v>978</v>
      </c>
      <c r="B35" s="1170">
        <v>3597</v>
      </c>
      <c r="C35" s="1170">
        <v>8427</v>
      </c>
      <c r="D35" s="1170">
        <v>9</v>
      </c>
      <c r="E35" s="1170">
        <v>50154</v>
      </c>
      <c r="F35" s="1170">
        <v>1444</v>
      </c>
      <c r="G35" s="1170">
        <v>51598</v>
      </c>
      <c r="H35" s="1170">
        <v>2629</v>
      </c>
      <c r="I35" s="1170">
        <v>1481</v>
      </c>
      <c r="J35" s="1170">
        <v>15657</v>
      </c>
      <c r="K35" s="1169">
        <v>31829</v>
      </c>
    </row>
    <row r="36" spans="1:13" ht="14.4" customHeight="1" x14ac:dyDescent="0.25">
      <c r="A36" s="1171" t="s">
        <v>977</v>
      </c>
      <c r="B36" s="1170" t="s">
        <v>23</v>
      </c>
      <c r="C36" s="1170">
        <v>14337</v>
      </c>
      <c r="D36" s="1170">
        <v>2</v>
      </c>
      <c r="E36" s="1170">
        <v>43627</v>
      </c>
      <c r="F36" s="1170">
        <v>18</v>
      </c>
      <c r="G36" s="1170">
        <v>43645</v>
      </c>
      <c r="H36" s="1170" t="s">
        <v>23</v>
      </c>
      <c r="I36" s="1170">
        <v>831</v>
      </c>
      <c r="J36" s="1170">
        <v>42689</v>
      </c>
      <c r="K36" s="1169">
        <v>125</v>
      </c>
    </row>
    <row r="37" spans="1:13" x14ac:dyDescent="0.25">
      <c r="A37" s="1171" t="s">
        <v>976</v>
      </c>
      <c r="B37" s="1170">
        <v>2257</v>
      </c>
      <c r="C37" s="1170">
        <v>16438</v>
      </c>
      <c r="D37" s="1170">
        <v>10</v>
      </c>
      <c r="E37" s="1170">
        <v>72065</v>
      </c>
      <c r="F37" s="1170">
        <v>50</v>
      </c>
      <c r="G37" s="1170">
        <v>72115</v>
      </c>
      <c r="H37" s="1170">
        <v>19</v>
      </c>
      <c r="I37" s="1170">
        <v>490</v>
      </c>
      <c r="J37" s="1170">
        <v>64680</v>
      </c>
      <c r="K37" s="1169">
        <v>3922</v>
      </c>
    </row>
    <row r="38" spans="1:13" x14ac:dyDescent="0.25">
      <c r="A38" s="1171" t="s">
        <v>975</v>
      </c>
      <c r="B38" s="1170">
        <v>3000</v>
      </c>
      <c r="C38" s="1170">
        <v>8032</v>
      </c>
      <c r="D38" s="1170">
        <v>15</v>
      </c>
      <c r="E38" s="1170">
        <v>97056</v>
      </c>
      <c r="F38" s="1170">
        <v>671</v>
      </c>
      <c r="G38" s="1170">
        <v>97727</v>
      </c>
      <c r="H38" s="1170">
        <v>1</v>
      </c>
      <c r="I38" s="1170">
        <v>939</v>
      </c>
      <c r="J38" s="1170">
        <v>96769</v>
      </c>
      <c r="K38" s="1169">
        <v>0</v>
      </c>
    </row>
    <row r="39" spans="1:13" x14ac:dyDescent="0.25">
      <c r="A39" s="1171" t="s">
        <v>974</v>
      </c>
      <c r="B39" s="1170" t="s">
        <v>23</v>
      </c>
      <c r="C39" s="1170">
        <v>45847</v>
      </c>
      <c r="D39" s="1170" t="s">
        <v>23</v>
      </c>
      <c r="E39" s="1170">
        <v>398722</v>
      </c>
      <c r="F39" s="1170" t="s">
        <v>23</v>
      </c>
      <c r="G39" s="1170">
        <v>398722</v>
      </c>
      <c r="H39" s="1170" t="s">
        <v>23</v>
      </c>
      <c r="I39" s="1170">
        <v>251</v>
      </c>
      <c r="J39" s="1170">
        <v>398471</v>
      </c>
      <c r="K39" s="1169">
        <v>0</v>
      </c>
    </row>
    <row r="40" spans="1:13" x14ac:dyDescent="0.25">
      <c r="A40" s="1171" t="s">
        <v>973</v>
      </c>
      <c r="B40" s="1170" t="s">
        <v>23</v>
      </c>
      <c r="C40" s="1170">
        <v>3000</v>
      </c>
      <c r="D40" s="1170">
        <v>2</v>
      </c>
      <c r="E40" s="1170">
        <v>1365</v>
      </c>
      <c r="F40" s="1170">
        <v>10</v>
      </c>
      <c r="G40" s="1170">
        <v>1375</v>
      </c>
      <c r="H40" s="1170">
        <v>680</v>
      </c>
      <c r="I40" s="1170">
        <v>170</v>
      </c>
      <c r="J40" s="1170">
        <v>95</v>
      </c>
      <c r="K40" s="1169">
        <v>110</v>
      </c>
      <c r="M40" s="1178"/>
    </row>
    <row r="41" spans="1:13" x14ac:dyDescent="0.25">
      <c r="A41" s="1171" t="s">
        <v>972</v>
      </c>
      <c r="B41" s="1170">
        <v>985</v>
      </c>
      <c r="C41" s="1170">
        <v>5780</v>
      </c>
      <c r="D41" s="1170">
        <v>2</v>
      </c>
      <c r="E41" s="1170">
        <v>551</v>
      </c>
      <c r="F41" s="1170">
        <v>205</v>
      </c>
      <c r="G41" s="1170">
        <v>756</v>
      </c>
      <c r="H41" s="1170">
        <v>1</v>
      </c>
      <c r="I41" s="1170">
        <v>105</v>
      </c>
      <c r="J41" s="1170">
        <v>650</v>
      </c>
      <c r="K41" s="1169">
        <v>0</v>
      </c>
    </row>
    <row r="42" spans="1:13" x14ac:dyDescent="0.25">
      <c r="A42" s="1171" t="s">
        <v>971</v>
      </c>
      <c r="B42" s="1170">
        <v>10198</v>
      </c>
      <c r="C42" s="1170">
        <v>17508</v>
      </c>
      <c r="D42" s="1170">
        <v>48</v>
      </c>
      <c r="E42" s="1170">
        <v>19126</v>
      </c>
      <c r="F42" s="1170">
        <v>5382</v>
      </c>
      <c r="G42" s="1170">
        <v>24508</v>
      </c>
      <c r="H42" s="1170">
        <v>1402</v>
      </c>
      <c r="I42" s="1170">
        <v>5150</v>
      </c>
      <c r="J42" s="1170">
        <v>16289</v>
      </c>
      <c r="K42" s="1169">
        <v>1560</v>
      </c>
    </row>
    <row r="43" spans="1:13" x14ac:dyDescent="0.25">
      <c r="A43" s="1171" t="s">
        <v>970</v>
      </c>
      <c r="B43" s="1170" t="s">
        <v>23</v>
      </c>
      <c r="C43" s="1170">
        <v>7972</v>
      </c>
      <c r="D43" s="1170">
        <v>8</v>
      </c>
      <c r="E43" s="1170">
        <v>37902</v>
      </c>
      <c r="F43" s="1170">
        <v>341</v>
      </c>
      <c r="G43" s="1170">
        <v>38243</v>
      </c>
      <c r="H43" s="1170" t="s">
        <v>23</v>
      </c>
      <c r="I43" s="1170">
        <v>2753</v>
      </c>
      <c r="J43" s="1170">
        <v>35418</v>
      </c>
      <c r="K43" s="1311">
        <v>0</v>
      </c>
    </row>
    <row r="44" spans="1:13" x14ac:dyDescent="0.25">
      <c r="A44" s="1171" t="s">
        <v>969</v>
      </c>
      <c r="B44" s="1170">
        <v>2594</v>
      </c>
      <c r="C44" s="1170">
        <v>29665</v>
      </c>
      <c r="D44" s="1170">
        <v>11</v>
      </c>
      <c r="E44" s="1170">
        <v>482613</v>
      </c>
      <c r="F44" s="1170">
        <v>33</v>
      </c>
      <c r="G44" s="1170">
        <v>482646</v>
      </c>
      <c r="H44" s="1170" t="s">
        <v>23</v>
      </c>
      <c r="I44" s="1170">
        <v>431</v>
      </c>
      <c r="J44" s="1170">
        <v>396417</v>
      </c>
      <c r="K44" s="1169">
        <v>31990</v>
      </c>
    </row>
    <row r="45" spans="1:13" x14ac:dyDescent="0.25">
      <c r="A45" s="1171" t="s">
        <v>968</v>
      </c>
      <c r="B45" s="1170">
        <v>1514</v>
      </c>
      <c r="C45" s="1170">
        <v>34854</v>
      </c>
      <c r="D45" s="1170">
        <v>6</v>
      </c>
      <c r="E45" s="1170">
        <v>23504</v>
      </c>
      <c r="F45" s="1170">
        <v>389</v>
      </c>
      <c r="G45" s="1170">
        <v>23893</v>
      </c>
      <c r="H45" s="1170">
        <v>38</v>
      </c>
      <c r="I45" s="1170">
        <v>498</v>
      </c>
      <c r="J45" s="1196">
        <v>23355</v>
      </c>
      <c r="K45" s="1169">
        <v>2</v>
      </c>
    </row>
    <row r="46" spans="1:13" x14ac:dyDescent="0.25">
      <c r="A46" s="1323" t="s">
        <v>967</v>
      </c>
      <c r="B46" s="1174"/>
      <c r="C46" s="1174"/>
      <c r="D46" s="1174"/>
      <c r="E46" s="1174"/>
      <c r="F46" s="1174"/>
      <c r="G46" s="1174"/>
      <c r="H46" s="1174"/>
      <c r="I46" s="1174"/>
      <c r="J46" s="1174"/>
      <c r="K46" s="1192"/>
    </row>
    <row r="47" spans="1:13" x14ac:dyDescent="0.25">
      <c r="A47" s="1171"/>
      <c r="B47" s="1170"/>
      <c r="C47" s="1170"/>
      <c r="D47" s="1170"/>
      <c r="E47" s="1170"/>
      <c r="F47" s="1170"/>
      <c r="G47" s="1170"/>
      <c r="H47" s="1170"/>
      <c r="I47" s="1170"/>
      <c r="J47" s="1170"/>
      <c r="K47" s="1169"/>
    </row>
    <row r="48" spans="1:13" x14ac:dyDescent="0.25">
      <c r="A48" s="1171" t="s">
        <v>966</v>
      </c>
      <c r="B48" s="1170">
        <v>5410</v>
      </c>
      <c r="C48" s="1170">
        <v>4595</v>
      </c>
      <c r="D48" s="1170">
        <v>3</v>
      </c>
      <c r="E48" s="1170">
        <v>85</v>
      </c>
      <c r="F48" s="1170">
        <v>3</v>
      </c>
      <c r="G48" s="1170">
        <v>88</v>
      </c>
      <c r="H48" s="1170" t="s">
        <v>23</v>
      </c>
      <c r="I48" s="1170" t="s">
        <v>23</v>
      </c>
      <c r="J48" s="1170">
        <v>71</v>
      </c>
      <c r="K48" s="1169">
        <v>17</v>
      </c>
    </row>
    <row r="49" spans="1:11" x14ac:dyDescent="0.25">
      <c r="A49" s="1171" t="s">
        <v>965</v>
      </c>
      <c r="B49" s="1170" t="s">
        <v>23</v>
      </c>
      <c r="C49" s="1170">
        <v>24194</v>
      </c>
      <c r="D49" s="1170">
        <v>5</v>
      </c>
      <c r="E49" s="1170">
        <v>59975</v>
      </c>
      <c r="F49" s="1170">
        <v>16</v>
      </c>
      <c r="G49" s="1170">
        <v>59991</v>
      </c>
      <c r="H49" s="1170" t="s">
        <v>23</v>
      </c>
      <c r="I49" s="1170">
        <v>7</v>
      </c>
      <c r="J49" s="1170">
        <v>59766</v>
      </c>
      <c r="K49" s="1169">
        <v>217</v>
      </c>
    </row>
    <row r="50" spans="1:11" x14ac:dyDescent="0.25">
      <c r="A50" s="1171" t="s">
        <v>964</v>
      </c>
      <c r="B50" s="1170">
        <v>3633</v>
      </c>
      <c r="C50" s="1170">
        <v>17193</v>
      </c>
      <c r="D50" s="1170">
        <v>7</v>
      </c>
      <c r="E50" s="1170">
        <v>53365</v>
      </c>
      <c r="F50" s="1170">
        <v>15</v>
      </c>
      <c r="G50" s="1170">
        <v>53380</v>
      </c>
      <c r="H50" s="1170">
        <v>0</v>
      </c>
      <c r="I50" s="1170">
        <v>54</v>
      </c>
      <c r="J50" s="1170">
        <v>53266</v>
      </c>
      <c r="K50" s="1169">
        <v>60</v>
      </c>
    </row>
    <row r="51" spans="1:11" ht="12.75" customHeight="1" x14ac:dyDescent="0.25">
      <c r="A51" s="1171" t="s">
        <v>1004</v>
      </c>
      <c r="B51" s="1170">
        <v>0</v>
      </c>
      <c r="C51" s="1170">
        <v>20978</v>
      </c>
      <c r="D51" s="1170">
        <v>11</v>
      </c>
      <c r="E51" s="1170">
        <v>4410</v>
      </c>
      <c r="F51" s="1170">
        <v>46</v>
      </c>
      <c r="G51" s="1170">
        <v>4456</v>
      </c>
      <c r="H51" s="1170">
        <v>0</v>
      </c>
      <c r="I51" s="1170">
        <v>4</v>
      </c>
      <c r="J51" s="1170">
        <v>4429</v>
      </c>
      <c r="K51" s="1169">
        <v>23</v>
      </c>
    </row>
    <row r="52" spans="1:11" x14ac:dyDescent="0.25">
      <c r="A52" s="1323" t="s">
        <v>962</v>
      </c>
      <c r="B52" s="1174"/>
      <c r="C52" s="1174"/>
      <c r="D52" s="1174"/>
      <c r="E52" s="1174"/>
      <c r="F52" s="1174"/>
      <c r="G52" s="1174"/>
      <c r="H52" s="1174"/>
      <c r="I52" s="1174"/>
      <c r="J52" s="1174"/>
      <c r="K52" s="1192"/>
    </row>
    <row r="53" spans="1:11" x14ac:dyDescent="0.25">
      <c r="A53" s="1171"/>
      <c r="B53" s="1170"/>
      <c r="C53" s="1170"/>
      <c r="D53" s="1170"/>
      <c r="E53" s="1170"/>
      <c r="F53" s="1170"/>
      <c r="G53" s="1170"/>
      <c r="H53" s="1170"/>
      <c r="I53" s="1170"/>
      <c r="J53" s="1170"/>
      <c r="K53" s="1169"/>
    </row>
    <row r="54" spans="1:11" x14ac:dyDescent="0.25">
      <c r="A54" s="1171" t="s">
        <v>961</v>
      </c>
      <c r="B54" s="1170">
        <v>380</v>
      </c>
      <c r="C54" s="1170">
        <v>1842</v>
      </c>
      <c r="D54" s="1170">
        <v>2</v>
      </c>
      <c r="E54" s="1170">
        <v>339481</v>
      </c>
      <c r="F54" s="1170">
        <v>940</v>
      </c>
      <c r="G54" s="1170">
        <v>340421</v>
      </c>
      <c r="H54" s="1170">
        <v>190</v>
      </c>
      <c r="I54" s="1170">
        <v>1675</v>
      </c>
      <c r="J54" s="1170">
        <v>183123</v>
      </c>
      <c r="K54" s="1169">
        <v>149170</v>
      </c>
    </row>
    <row r="55" spans="1:11" x14ac:dyDescent="0.25">
      <c r="A55" s="1171" t="s">
        <v>960</v>
      </c>
      <c r="B55" s="1170">
        <v>1187</v>
      </c>
      <c r="C55" s="1170">
        <v>2554</v>
      </c>
      <c r="D55" s="1170">
        <v>6</v>
      </c>
      <c r="E55" s="1170">
        <v>16543</v>
      </c>
      <c r="F55" s="1170">
        <v>999</v>
      </c>
      <c r="G55" s="1170">
        <v>17542</v>
      </c>
      <c r="H55" s="1170">
        <v>12</v>
      </c>
      <c r="I55" s="1170">
        <v>1766</v>
      </c>
      <c r="J55" s="1170">
        <v>13729</v>
      </c>
      <c r="K55" s="1169">
        <v>2031</v>
      </c>
    </row>
    <row r="56" spans="1:11" x14ac:dyDescent="0.25">
      <c r="A56" s="1171" t="s">
        <v>959</v>
      </c>
      <c r="B56" s="1170">
        <v>595</v>
      </c>
      <c r="C56" s="1170">
        <v>1223</v>
      </c>
      <c r="D56" s="1170">
        <v>1</v>
      </c>
      <c r="E56" s="1170">
        <v>12167</v>
      </c>
      <c r="F56" s="1170">
        <v>204</v>
      </c>
      <c r="G56" s="1170">
        <v>12371</v>
      </c>
      <c r="H56" s="1170">
        <v>0</v>
      </c>
      <c r="I56" s="1170">
        <v>319</v>
      </c>
      <c r="J56" s="1170">
        <v>929</v>
      </c>
      <c r="K56" s="1169">
        <v>11000</v>
      </c>
    </row>
    <row r="57" spans="1:11" x14ac:dyDescent="0.25">
      <c r="A57" s="1171" t="s">
        <v>958</v>
      </c>
      <c r="B57" s="1170">
        <v>2499</v>
      </c>
      <c r="C57" s="1170">
        <v>3013</v>
      </c>
      <c r="D57" s="1170">
        <v>34</v>
      </c>
      <c r="E57" s="1170">
        <v>88059</v>
      </c>
      <c r="F57" s="1170">
        <v>100875</v>
      </c>
      <c r="G57" s="1170">
        <v>188934</v>
      </c>
      <c r="H57" s="1170">
        <v>23018</v>
      </c>
      <c r="I57" s="1170">
        <v>39443</v>
      </c>
      <c r="J57" s="1170">
        <v>95436</v>
      </c>
      <c r="K57" s="1169">
        <v>31011</v>
      </c>
    </row>
    <row r="58" spans="1:11" x14ac:dyDescent="0.25">
      <c r="A58" s="1171" t="s">
        <v>957</v>
      </c>
      <c r="B58" s="1170">
        <v>685</v>
      </c>
      <c r="C58" s="1170">
        <v>1444</v>
      </c>
      <c r="D58" s="1170">
        <v>0</v>
      </c>
      <c r="E58" s="1170">
        <v>13106</v>
      </c>
      <c r="F58" s="1170">
        <v>0</v>
      </c>
      <c r="G58" s="1170">
        <v>13106</v>
      </c>
      <c r="H58" s="1170">
        <v>0</v>
      </c>
      <c r="I58" s="1170">
        <v>15</v>
      </c>
      <c r="J58" s="1170">
        <v>9283</v>
      </c>
      <c r="K58" s="1169">
        <v>3808</v>
      </c>
    </row>
    <row r="59" spans="1:11" x14ac:dyDescent="0.25">
      <c r="A59" s="1171" t="s">
        <v>956</v>
      </c>
      <c r="B59" s="1170">
        <v>350</v>
      </c>
      <c r="C59" s="1170">
        <v>0</v>
      </c>
      <c r="D59" s="1170">
        <v>7</v>
      </c>
      <c r="E59" s="1170">
        <v>43</v>
      </c>
      <c r="F59" s="1170">
        <v>3</v>
      </c>
      <c r="G59" s="1170">
        <v>46</v>
      </c>
      <c r="H59" s="1170">
        <v>0</v>
      </c>
      <c r="I59" s="1170">
        <v>4</v>
      </c>
      <c r="J59" s="1170">
        <v>42</v>
      </c>
      <c r="K59" s="1169">
        <v>0</v>
      </c>
    </row>
    <row r="60" spans="1:11" x14ac:dyDescent="0.25">
      <c r="A60" s="1171"/>
      <c r="B60" s="1170"/>
      <c r="C60" s="1170"/>
      <c r="D60" s="1170"/>
      <c r="E60" s="1170"/>
      <c r="F60" s="1170"/>
      <c r="G60" s="1170"/>
      <c r="H60" s="1170"/>
      <c r="I60" s="1170"/>
      <c r="J60" s="1170"/>
      <c r="K60" s="1169"/>
    </row>
    <row r="61" spans="1:11" s="1181" customFormat="1" ht="30.75" customHeight="1" thickBot="1" x14ac:dyDescent="0.3">
      <c r="A61" s="1302" t="s">
        <v>955</v>
      </c>
      <c r="B61" s="1301"/>
      <c r="C61" s="1301"/>
      <c r="D61" s="1301"/>
      <c r="E61" s="1301">
        <v>4759733</v>
      </c>
      <c r="F61" s="1301">
        <v>163108</v>
      </c>
      <c r="G61" s="1301">
        <v>4922841</v>
      </c>
      <c r="H61" s="1301">
        <v>57968</v>
      </c>
      <c r="I61" s="1301">
        <v>119039</v>
      </c>
      <c r="J61" s="1301">
        <v>3993467</v>
      </c>
      <c r="K61" s="1300">
        <v>670348</v>
      </c>
    </row>
    <row r="62" spans="1:11" x14ac:dyDescent="0.25">
      <c r="A62" s="1035" t="s">
        <v>1003</v>
      </c>
    </row>
  </sheetData>
  <mergeCells count="12">
    <mergeCell ref="A1:K1"/>
    <mergeCell ref="A3:K3"/>
    <mergeCell ref="G6:G8"/>
    <mergeCell ref="J6:K6"/>
    <mergeCell ref="B7:C7"/>
    <mergeCell ref="B6:C6"/>
    <mergeCell ref="H6:I6"/>
    <mergeCell ref="E5:G5"/>
    <mergeCell ref="B5:D5"/>
    <mergeCell ref="H5:K5"/>
    <mergeCell ref="E6:E8"/>
    <mergeCell ref="F6:F8"/>
  </mergeCells>
  <printOptions horizontalCentered="1"/>
  <pageMargins left="0.78740157480314965" right="0.78740157480314965" top="0.59055118110236227" bottom="0.98425196850393704" header="0" footer="0"/>
  <pageSetup paperSize="9" scale="43" orientation="portrait" r:id="rId1"/>
  <headerFooter alignWithMargins="0"/>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pageSetUpPr fitToPage="1"/>
  </sheetPr>
  <dimension ref="A1:I20"/>
  <sheetViews>
    <sheetView showGridLines="0" view="pageBreakPreview" zoomScale="75" zoomScaleNormal="75" zoomScaleSheetLayoutView="75" workbookViewId="0">
      <selection activeCell="I19" sqref="I19"/>
    </sheetView>
  </sheetViews>
  <sheetFormatPr baseColWidth="10" defaultColWidth="11.44140625" defaultRowHeight="13.2" x14ac:dyDescent="0.25"/>
  <cols>
    <col min="1" max="1" width="19.44140625" style="1205" customWidth="1"/>
    <col min="2" max="8" width="20.44140625" style="1205" customWidth="1"/>
    <col min="9" max="9" width="18.21875" style="1205" customWidth="1"/>
    <col min="10" max="10" width="17" style="1205" customWidth="1"/>
    <col min="11" max="16" width="17.109375" style="1205" customWidth="1"/>
    <col min="17" max="16384" width="11.44140625" style="1205"/>
  </cols>
  <sheetData>
    <row r="1" spans="1:9" s="1124" customFormat="1" ht="17.399999999999999" x14ac:dyDescent="0.3">
      <c r="A1" s="2212" t="s">
        <v>0</v>
      </c>
      <c r="B1" s="2212"/>
      <c r="C1" s="2212"/>
      <c r="D1" s="2212"/>
      <c r="E1" s="2212"/>
      <c r="F1" s="2212"/>
      <c r="G1" s="2212"/>
      <c r="H1" s="2212"/>
    </row>
    <row r="3" spans="1:9" s="1120" customFormat="1" ht="13.8" x14ac:dyDescent="0.25">
      <c r="A3" s="2211" t="s">
        <v>1012</v>
      </c>
      <c r="B3" s="2211"/>
      <c r="C3" s="2211"/>
      <c r="D3" s="2211"/>
      <c r="E3" s="2211"/>
      <c r="F3" s="2211"/>
      <c r="G3" s="2211"/>
      <c r="H3" s="2211"/>
    </row>
    <row r="4" spans="1:9" s="1120" customFormat="1" ht="13.8" x14ac:dyDescent="0.25">
      <c r="A4" s="2211" t="s">
        <v>1011</v>
      </c>
      <c r="B4" s="2211"/>
      <c r="C4" s="2211"/>
      <c r="D4" s="2211"/>
      <c r="E4" s="2211"/>
      <c r="F4" s="2211"/>
      <c r="G4" s="2211"/>
      <c r="H4" s="2211"/>
    </row>
    <row r="5" spans="1:9" s="1120" customFormat="1" ht="13.5" customHeight="1" thickBot="1" x14ac:dyDescent="0.3">
      <c r="A5" s="1122"/>
      <c r="B5" s="1121"/>
      <c r="C5" s="1121"/>
      <c r="D5" s="1121"/>
      <c r="E5" s="1121"/>
      <c r="F5" s="1121"/>
      <c r="G5" s="1121"/>
      <c r="H5" s="1121"/>
    </row>
    <row r="6" spans="1:9" s="1213" customFormat="1" ht="24.75" customHeight="1" x14ac:dyDescent="0.25">
      <c r="A6" s="2248" t="s">
        <v>2</v>
      </c>
      <c r="B6" s="1224" t="s">
        <v>898</v>
      </c>
      <c r="C6" s="1223"/>
      <c r="D6" s="2251" t="s">
        <v>904</v>
      </c>
      <c r="E6" s="1064" t="s">
        <v>10</v>
      </c>
      <c r="F6" s="2279" t="s">
        <v>931</v>
      </c>
      <c r="G6" s="1280" t="s">
        <v>142</v>
      </c>
      <c r="H6" s="2274" t="s">
        <v>522</v>
      </c>
    </row>
    <row r="7" spans="1:9" s="1213" customFormat="1" ht="22.5" customHeight="1" x14ac:dyDescent="0.25">
      <c r="A7" s="2249"/>
      <c r="B7" s="1219" t="s">
        <v>903</v>
      </c>
      <c r="C7" s="1218"/>
      <c r="D7" s="2205"/>
      <c r="E7" s="1186" t="s">
        <v>902</v>
      </c>
      <c r="F7" s="2204"/>
      <c r="G7" s="1116" t="s">
        <v>143</v>
      </c>
      <c r="H7" s="2275"/>
    </row>
    <row r="8" spans="1:9" s="1213" customFormat="1" ht="24.75" customHeight="1" x14ac:dyDescent="0.25">
      <c r="A8" s="2249"/>
      <c r="B8" s="1058" t="s">
        <v>19</v>
      </c>
      <c r="C8" s="1058" t="s">
        <v>878</v>
      </c>
      <c r="D8" s="2205"/>
      <c r="E8" s="1186" t="s">
        <v>901</v>
      </c>
      <c r="F8" s="2204"/>
      <c r="G8" s="1116" t="s">
        <v>146</v>
      </c>
      <c r="H8" s="2275"/>
    </row>
    <row r="9" spans="1:9" s="1213" customFormat="1" ht="15" customHeight="1" thickBot="1" x14ac:dyDescent="0.3">
      <c r="A9" s="2250"/>
      <c r="B9" s="1215" t="s">
        <v>6</v>
      </c>
      <c r="C9" s="1215" t="s">
        <v>6</v>
      </c>
      <c r="D9" s="2242"/>
      <c r="E9" s="1183" t="s">
        <v>145</v>
      </c>
      <c r="F9" s="2280"/>
      <c r="G9" s="1215" t="s">
        <v>147</v>
      </c>
      <c r="H9" s="2276"/>
      <c r="I9" s="1327"/>
    </row>
    <row r="10" spans="1:9" x14ac:dyDescent="0.25">
      <c r="A10" s="1112">
        <v>2009</v>
      </c>
      <c r="B10" s="1277">
        <v>32.715000000000003</v>
      </c>
      <c r="C10" s="1277">
        <v>31.146999999999998</v>
      </c>
      <c r="D10" s="1170">
        <v>1671.0719999999999</v>
      </c>
      <c r="E10" s="1277">
        <v>193.27029890519154</v>
      </c>
      <c r="F10" s="1277">
        <v>601.97900000000004</v>
      </c>
      <c r="G10" s="1279">
        <v>26.05</v>
      </c>
      <c r="H10" s="1169">
        <v>156815.5295</v>
      </c>
    </row>
    <row r="11" spans="1:9" x14ac:dyDescent="0.25">
      <c r="A11" s="1112">
        <v>2010</v>
      </c>
      <c r="B11" s="1277">
        <v>31.821999999999999</v>
      </c>
      <c r="C11" s="1277">
        <v>29.835000000000001</v>
      </c>
      <c r="D11" s="1170">
        <v>1643.1679999999999</v>
      </c>
      <c r="E11" s="1277">
        <v>216.61270320093848</v>
      </c>
      <c r="F11" s="1277">
        <v>646.26400000000001</v>
      </c>
      <c r="G11" s="1279">
        <v>29.63</v>
      </c>
      <c r="H11" s="1169">
        <v>191488.0232</v>
      </c>
    </row>
    <row r="12" spans="1:9" x14ac:dyDescent="0.25">
      <c r="A12" s="1111">
        <v>2011</v>
      </c>
      <c r="B12" s="1277">
        <v>31.507000000000001</v>
      </c>
      <c r="C12" s="1277">
        <v>29.509</v>
      </c>
      <c r="D12" s="1170">
        <v>1597.0239999999999</v>
      </c>
      <c r="E12" s="1277">
        <v>227.14561659154833</v>
      </c>
      <c r="F12" s="1277">
        <v>670.28399999999999</v>
      </c>
      <c r="G12" s="1279">
        <v>30.46</v>
      </c>
      <c r="H12" s="1169">
        <v>204168.50640000001</v>
      </c>
    </row>
    <row r="13" spans="1:9" x14ac:dyDescent="0.25">
      <c r="A13" s="1111">
        <v>2012</v>
      </c>
      <c r="B13" s="1277">
        <v>30.753</v>
      </c>
      <c r="C13" s="1277">
        <v>28.843</v>
      </c>
      <c r="D13" s="1170">
        <v>1518.5550000000001</v>
      </c>
      <c r="E13" s="1277">
        <v>166.84221474881255</v>
      </c>
      <c r="F13" s="1277">
        <v>481.22300000000001</v>
      </c>
      <c r="G13" s="1279">
        <v>38.590000000000003</v>
      </c>
      <c r="H13" s="1169">
        <v>185703.95569999999</v>
      </c>
    </row>
    <row r="14" spans="1:9" x14ac:dyDescent="0.25">
      <c r="A14" s="1111">
        <v>2013</v>
      </c>
      <c r="B14" s="1277">
        <v>30.794</v>
      </c>
      <c r="C14" s="1277">
        <v>28.891999999999999</v>
      </c>
      <c r="D14" s="1170">
        <v>1511.7909999999999</v>
      </c>
      <c r="E14" s="1277">
        <v>188.97687941298628</v>
      </c>
      <c r="F14" s="1277">
        <v>545.99199999999996</v>
      </c>
      <c r="G14" s="1279">
        <v>41.71</v>
      </c>
      <c r="H14" s="1169">
        <v>227733.26319999999</v>
      </c>
    </row>
    <row r="15" spans="1:9" x14ac:dyDescent="0.25">
      <c r="A15" s="1111">
        <v>2014</v>
      </c>
      <c r="B15" s="1277">
        <v>30.739000000000001</v>
      </c>
      <c r="C15" s="1277">
        <v>28.626999999999999</v>
      </c>
      <c r="D15" s="1170">
        <v>1476.6020000000001</v>
      </c>
      <c r="E15" s="1277">
        <v>206.99898697034271</v>
      </c>
      <c r="F15" s="1277">
        <v>592.57600000000002</v>
      </c>
      <c r="G15" s="1279">
        <v>30.58</v>
      </c>
      <c r="H15" s="1169">
        <v>181209.7408</v>
      </c>
    </row>
    <row r="16" spans="1:9" x14ac:dyDescent="0.25">
      <c r="A16" s="1111">
        <v>2015</v>
      </c>
      <c r="B16" s="1277">
        <v>30.721</v>
      </c>
      <c r="C16" s="1277">
        <v>28.439</v>
      </c>
      <c r="D16" s="1170">
        <v>1467.069</v>
      </c>
      <c r="E16" s="1277">
        <v>210.3474102464925</v>
      </c>
      <c r="F16" s="1277">
        <v>598.20699999999999</v>
      </c>
      <c r="G16" s="1279">
        <v>34.69</v>
      </c>
      <c r="H16" s="1169">
        <v>207515</v>
      </c>
    </row>
    <row r="17" spans="1:8" x14ac:dyDescent="0.25">
      <c r="A17" s="1111">
        <v>2016</v>
      </c>
      <c r="B17" s="1277">
        <v>30.872</v>
      </c>
      <c r="C17" s="1277">
        <v>28.516999999999999</v>
      </c>
      <c r="D17" s="1170">
        <v>1436.6859999999999</v>
      </c>
      <c r="E17" s="1277">
        <v>217.82235157975944</v>
      </c>
      <c r="F17" s="1277">
        <v>621.16399999999999</v>
      </c>
      <c r="G17" s="1279">
        <v>39.11</v>
      </c>
      <c r="H17" s="1169">
        <v>242923</v>
      </c>
    </row>
    <row r="18" spans="1:8" x14ac:dyDescent="0.25">
      <c r="A18" s="1111">
        <v>2017</v>
      </c>
      <c r="B18" s="1277">
        <v>30.872</v>
      </c>
      <c r="C18" s="1277">
        <v>28.516999999999996</v>
      </c>
      <c r="D18" s="1170">
        <v>1436.8679999999999</v>
      </c>
      <c r="E18" s="1277">
        <v>208.71830837745907</v>
      </c>
      <c r="F18" s="1277">
        <v>595.202</v>
      </c>
      <c r="G18" s="1279">
        <v>39.96</v>
      </c>
      <c r="H18" s="1169">
        <v>237842.71919999999</v>
      </c>
    </row>
    <row r="19" spans="1:8" x14ac:dyDescent="0.25">
      <c r="A19" s="1111">
        <v>2018</v>
      </c>
      <c r="B19" s="1277">
        <v>29.925000000000001</v>
      </c>
      <c r="C19" s="1277">
        <v>27.882000000000001</v>
      </c>
      <c r="D19" s="1170">
        <v>1419.4670000000001</v>
      </c>
      <c r="E19" s="1277">
        <v>201.90839968438419</v>
      </c>
      <c r="F19" s="1277">
        <v>562.96100000000001</v>
      </c>
      <c r="G19" s="1279">
        <v>47.32</v>
      </c>
      <c r="H19" s="1169">
        <v>266393.14520000003</v>
      </c>
    </row>
    <row r="20" spans="1:8" ht="13.8" thickBot="1" x14ac:dyDescent="0.3">
      <c r="A20" s="1108">
        <v>2019</v>
      </c>
      <c r="B20" s="1273">
        <v>29.637</v>
      </c>
      <c r="C20" s="1273">
        <v>27.585999999999999</v>
      </c>
      <c r="D20" s="1272">
        <v>1417.22</v>
      </c>
      <c r="E20" s="1273">
        <f>(F20/C20)*10</f>
        <v>231.5808743565577</v>
      </c>
      <c r="F20" s="1326">
        <v>638.83900000000006</v>
      </c>
      <c r="G20" s="1938">
        <v>38.49</v>
      </c>
      <c r="H20" s="1942">
        <v>245889.13110000006</v>
      </c>
    </row>
  </sheetData>
  <mergeCells count="7">
    <mergeCell ref="A1:H1"/>
    <mergeCell ref="A3:H3"/>
    <mergeCell ref="A4:H4"/>
    <mergeCell ref="A6:A9"/>
    <mergeCell ref="D6:D9"/>
    <mergeCell ref="F6:F9"/>
    <mergeCell ref="H6:H9"/>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pageSetUpPr fitToPage="1"/>
  </sheetPr>
  <dimension ref="A1:J37"/>
  <sheetViews>
    <sheetView showGridLines="0" view="pageBreakPreview" zoomScale="75" zoomScaleNormal="75" zoomScaleSheetLayoutView="75" workbookViewId="0">
      <selection activeCell="L62" sqref="L62"/>
    </sheetView>
  </sheetViews>
  <sheetFormatPr baseColWidth="10" defaultColWidth="11.44140625" defaultRowHeight="13.2" x14ac:dyDescent="0.25"/>
  <cols>
    <col min="1" max="1" width="21" style="1205" customWidth="1"/>
    <col min="2" max="7" width="21.33203125" style="1205" customWidth="1"/>
    <col min="8" max="8" width="5.6640625" style="1205" customWidth="1"/>
    <col min="9" max="10" width="13.33203125" style="1205" customWidth="1"/>
    <col min="11" max="11" width="11.109375" style="1205" customWidth="1"/>
    <col min="12" max="12" width="12" style="1205" customWidth="1"/>
    <col min="13" max="13" width="17" style="1205" customWidth="1"/>
    <col min="14" max="19" width="17.109375" style="1205" customWidth="1"/>
    <col min="20" max="16384" width="11.44140625" style="1205"/>
  </cols>
  <sheetData>
    <row r="1" spans="1:10" s="1124" customFormat="1" ht="17.399999999999999" x14ac:dyDescent="0.3">
      <c r="A1" s="2212" t="s">
        <v>0</v>
      </c>
      <c r="B1" s="2212"/>
      <c r="C1" s="2212"/>
      <c r="D1" s="2212"/>
      <c r="E1" s="2212"/>
      <c r="F1" s="2212"/>
      <c r="G1" s="2212"/>
      <c r="H1" s="1147"/>
      <c r="I1" s="1147"/>
      <c r="J1" s="1147"/>
    </row>
    <row r="3" spans="1:10" ht="13.8" x14ac:dyDescent="0.25">
      <c r="A3" s="2216" t="s">
        <v>1018</v>
      </c>
      <c r="B3" s="2216"/>
      <c r="C3" s="2216"/>
      <c r="D3" s="2216"/>
      <c r="E3" s="2216"/>
      <c r="F3" s="2216"/>
      <c r="G3" s="2216"/>
    </row>
    <row r="4" spans="1:10" ht="13.8" x14ac:dyDescent="0.25">
      <c r="A4" s="2216" t="s">
        <v>1017</v>
      </c>
      <c r="B4" s="2216"/>
      <c r="C4" s="2216"/>
      <c r="D4" s="2216"/>
      <c r="E4" s="2216"/>
      <c r="F4" s="2216"/>
      <c r="G4" s="2216"/>
    </row>
    <row r="5" spans="1:10" ht="13.8" thickBot="1" x14ac:dyDescent="0.3">
      <c r="A5" s="1134"/>
      <c r="B5" s="1334"/>
      <c r="C5" s="1334"/>
      <c r="D5" s="1334"/>
      <c r="E5" s="1334"/>
      <c r="F5" s="1334"/>
      <c r="G5" s="1334"/>
    </row>
    <row r="6" spans="1:10" s="1213" customFormat="1" ht="27.75" customHeight="1" x14ac:dyDescent="0.25">
      <c r="A6" s="1068"/>
      <c r="B6" s="2243" t="s">
        <v>1016</v>
      </c>
      <c r="C6" s="2246"/>
      <c r="D6" s="2247"/>
      <c r="E6" s="2243" t="s">
        <v>1015</v>
      </c>
      <c r="F6" s="2246"/>
      <c r="G6" s="2246"/>
    </row>
    <row r="7" spans="1:10" s="1213" customFormat="1" ht="27.75" customHeight="1" x14ac:dyDescent="0.25">
      <c r="A7" s="1187" t="s">
        <v>2</v>
      </c>
      <c r="B7" s="1058" t="s">
        <v>3</v>
      </c>
      <c r="C7" s="1058" t="s">
        <v>895</v>
      </c>
      <c r="D7" s="1058" t="s">
        <v>4</v>
      </c>
      <c r="E7" s="1058" t="s">
        <v>3</v>
      </c>
      <c r="F7" s="1058" t="s">
        <v>895</v>
      </c>
      <c r="G7" s="1204" t="s">
        <v>4</v>
      </c>
    </row>
    <row r="8" spans="1:10" s="1213" customFormat="1" ht="18.75" customHeight="1" thickBot="1" x14ac:dyDescent="0.3">
      <c r="A8" s="1059"/>
      <c r="B8" s="1183" t="s">
        <v>6</v>
      </c>
      <c r="C8" s="1183" t="s">
        <v>1013</v>
      </c>
      <c r="D8" s="1183" t="s">
        <v>7</v>
      </c>
      <c r="E8" s="1183" t="s">
        <v>6</v>
      </c>
      <c r="F8" s="1183" t="s">
        <v>1013</v>
      </c>
      <c r="G8" s="1182" t="s">
        <v>7</v>
      </c>
    </row>
    <row r="9" spans="1:10" x14ac:dyDescent="0.25">
      <c r="A9" s="1112">
        <v>2009</v>
      </c>
      <c r="B9" s="1277">
        <v>8.7539999999999996</v>
      </c>
      <c r="C9" s="1170">
        <v>725.32399999999996</v>
      </c>
      <c r="D9" s="1277">
        <v>91.504000000000005</v>
      </c>
      <c r="E9" s="1277">
        <v>2.952</v>
      </c>
      <c r="F9" s="1170">
        <v>35.82</v>
      </c>
      <c r="G9" s="1275">
        <v>71.545000000000002</v>
      </c>
    </row>
    <row r="10" spans="1:10" x14ac:dyDescent="0.25">
      <c r="A10" s="1112">
        <v>2010</v>
      </c>
      <c r="B10" s="1277">
        <v>8.7370000000000001</v>
      </c>
      <c r="C10" s="1170">
        <v>719.21400000000006</v>
      </c>
      <c r="D10" s="1277">
        <v>99.438999999999993</v>
      </c>
      <c r="E10" s="1277">
        <v>3.3460000000000001</v>
      </c>
      <c r="F10" s="1170">
        <v>30.722000000000001</v>
      </c>
      <c r="G10" s="1275">
        <v>76.873999999999995</v>
      </c>
    </row>
    <row r="11" spans="1:10" x14ac:dyDescent="0.25">
      <c r="A11" s="1111">
        <v>2011</v>
      </c>
      <c r="B11" s="1277">
        <v>8.7409999999999997</v>
      </c>
      <c r="C11" s="1170">
        <v>720.28899999999999</v>
      </c>
      <c r="D11" s="1277">
        <v>107.80200000000001</v>
      </c>
      <c r="E11" s="1277">
        <v>2.5579999999999998</v>
      </c>
      <c r="F11" s="1170">
        <v>24.992999999999999</v>
      </c>
      <c r="G11" s="1275">
        <v>56.713000000000001</v>
      </c>
    </row>
    <row r="12" spans="1:10" x14ac:dyDescent="0.25">
      <c r="A12" s="1111">
        <v>2012</v>
      </c>
      <c r="B12" s="1277">
        <v>8.6850000000000005</v>
      </c>
      <c r="C12" s="1170">
        <v>665.28899999999999</v>
      </c>
      <c r="D12" s="1277">
        <v>59.412999999999997</v>
      </c>
      <c r="E12" s="1277">
        <v>2.46</v>
      </c>
      <c r="F12" s="1170">
        <v>16.93</v>
      </c>
      <c r="G12" s="1275">
        <v>40.930999999999997</v>
      </c>
    </row>
    <row r="13" spans="1:10" x14ac:dyDescent="0.25">
      <c r="A13" s="1111">
        <v>2013</v>
      </c>
      <c r="B13" s="1277">
        <v>8.5239999999999991</v>
      </c>
      <c r="C13" s="1170">
        <v>742.07299999999998</v>
      </c>
      <c r="D13" s="1277">
        <v>83.14</v>
      </c>
      <c r="E13" s="1277">
        <v>2.3980000000000001</v>
      </c>
      <c r="F13" s="1170">
        <v>14.167</v>
      </c>
      <c r="G13" s="1275">
        <v>42.171999999999997</v>
      </c>
    </row>
    <row r="14" spans="1:10" x14ac:dyDescent="0.25">
      <c r="A14" s="1111">
        <v>2014</v>
      </c>
      <c r="B14" s="1277">
        <v>8.2129999999999992</v>
      </c>
      <c r="C14" s="1170">
        <v>701.995</v>
      </c>
      <c r="D14" s="1277">
        <v>76.986999999999995</v>
      </c>
      <c r="E14" s="1277">
        <v>2.2999999999999998</v>
      </c>
      <c r="F14" s="1170">
        <v>12.026999999999999</v>
      </c>
      <c r="G14" s="1275">
        <v>45.329000000000001</v>
      </c>
    </row>
    <row r="15" spans="1:10" x14ac:dyDescent="0.25">
      <c r="A15" s="1111">
        <v>2015</v>
      </c>
      <c r="B15" s="1277">
        <v>8.2430000000000003</v>
      </c>
      <c r="C15" s="1170">
        <v>701.995</v>
      </c>
      <c r="D15" s="1277">
        <v>84.483000000000004</v>
      </c>
      <c r="E15" s="1277">
        <v>2.5329999999999999</v>
      </c>
      <c r="F15" s="1170">
        <v>8.1340000000000003</v>
      </c>
      <c r="G15" s="1275">
        <v>50.082000000000001</v>
      </c>
    </row>
    <row r="16" spans="1:10" x14ac:dyDescent="0.25">
      <c r="A16" s="1111">
        <v>2016</v>
      </c>
      <c r="B16" s="1277">
        <v>8.2260000000000009</v>
      </c>
      <c r="C16" s="1170">
        <v>695.07799999999997</v>
      </c>
      <c r="D16" s="1277">
        <v>79.432000000000002</v>
      </c>
      <c r="E16" s="1277">
        <v>2.2450000000000001</v>
      </c>
      <c r="F16" s="1170">
        <v>11.029</v>
      </c>
      <c r="G16" s="1275">
        <v>44.284999999999997</v>
      </c>
    </row>
    <row r="17" spans="1:7" x14ac:dyDescent="0.25">
      <c r="A17" s="1111">
        <v>2017</v>
      </c>
      <c r="B17" s="1277">
        <v>8.2449999999999992</v>
      </c>
      <c r="C17" s="1170">
        <v>695.07799999999997</v>
      </c>
      <c r="D17" s="1277">
        <v>91.292000000000002</v>
      </c>
      <c r="E17" s="1277">
        <v>2.1520000000000001</v>
      </c>
      <c r="F17" s="1170">
        <v>10.25</v>
      </c>
      <c r="G17" s="1275">
        <v>40.899000000000001</v>
      </c>
    </row>
    <row r="18" spans="1:7" x14ac:dyDescent="0.25">
      <c r="A18" s="1111">
        <v>2018</v>
      </c>
      <c r="B18" s="1277">
        <v>8.3040000000000003</v>
      </c>
      <c r="C18" s="1170">
        <v>695.01499999999999</v>
      </c>
      <c r="D18" s="1277">
        <v>79.34</v>
      </c>
      <c r="E18" s="1277">
        <v>2.2770000000000001</v>
      </c>
      <c r="F18" s="1170">
        <v>6.6779999999999999</v>
      </c>
      <c r="G18" s="1275">
        <v>47.521999999999998</v>
      </c>
    </row>
    <row r="19" spans="1:7" ht="13.8" thickBot="1" x14ac:dyDescent="0.3">
      <c r="A19" s="1108">
        <v>2019</v>
      </c>
      <c r="B19" s="1273">
        <v>8.3119999999999994</v>
      </c>
      <c r="C19" s="1328">
        <v>694.95699999999999</v>
      </c>
      <c r="D19" s="1273">
        <v>82.438999999999993</v>
      </c>
      <c r="E19" s="1273">
        <v>2.327</v>
      </c>
      <c r="F19" s="1328">
        <v>3.0139999999999998</v>
      </c>
      <c r="G19" s="1271">
        <v>55.097999999999999</v>
      </c>
    </row>
    <row r="20" spans="1:7" x14ac:dyDescent="0.25">
      <c r="A20" s="1179"/>
      <c r="B20" s="1333"/>
      <c r="C20" s="1333"/>
      <c r="D20" s="1333"/>
      <c r="E20" s="1333"/>
      <c r="F20" s="1333"/>
      <c r="G20" s="1333"/>
    </row>
    <row r="21" spans="1:7" x14ac:dyDescent="0.25">
      <c r="A21" s="1332"/>
      <c r="B21" s="1331"/>
      <c r="C21" s="1310"/>
      <c r="D21" s="1331"/>
      <c r="E21" s="1331"/>
      <c r="F21" s="1310"/>
      <c r="G21" s="1331"/>
    </row>
    <row r="22" spans="1:7" x14ac:dyDescent="0.25">
      <c r="A22" s="1332"/>
      <c r="B22" s="1331"/>
      <c r="C22" s="1310"/>
      <c r="D22" s="1331"/>
      <c r="E22" s="1331"/>
      <c r="F22" s="1310"/>
      <c r="G22" s="1331"/>
    </row>
    <row r="23" spans="1:7" ht="13.8" thickBot="1" x14ac:dyDescent="0.3">
      <c r="A23" s="1330"/>
      <c r="B23" s="1330"/>
      <c r="C23" s="1330"/>
      <c r="D23" s="1330"/>
      <c r="E23" s="1330"/>
      <c r="F23" s="1330"/>
      <c r="G23" s="1330"/>
    </row>
    <row r="24" spans="1:7" ht="34.5" customHeight="1" x14ac:dyDescent="0.25">
      <c r="A24" s="1068"/>
      <c r="B24" s="2243" t="s">
        <v>1014</v>
      </c>
      <c r="C24" s="2246"/>
      <c r="D24" s="2247"/>
      <c r="E24" s="2243" t="s">
        <v>826</v>
      </c>
      <c r="F24" s="2246"/>
      <c r="G24" s="2246"/>
    </row>
    <row r="25" spans="1:7" ht="22.5" customHeight="1" x14ac:dyDescent="0.25">
      <c r="A25" s="1187" t="s">
        <v>2</v>
      </c>
      <c r="B25" s="1058" t="s">
        <v>3</v>
      </c>
      <c r="C25" s="1058" t="s">
        <v>895</v>
      </c>
      <c r="D25" s="1058" t="s">
        <v>4</v>
      </c>
      <c r="E25" s="1058" t="s">
        <v>3</v>
      </c>
      <c r="F25" s="1058" t="s">
        <v>895</v>
      </c>
      <c r="G25" s="1204" t="s">
        <v>4</v>
      </c>
    </row>
    <row r="26" spans="1:7" ht="22.5" customHeight="1" thickBot="1" x14ac:dyDescent="0.3">
      <c r="A26" s="1059"/>
      <c r="B26" s="1183" t="s">
        <v>6</v>
      </c>
      <c r="C26" s="1183" t="s">
        <v>1013</v>
      </c>
      <c r="D26" s="1183" t="s">
        <v>7</v>
      </c>
      <c r="E26" s="1183" t="s">
        <v>6</v>
      </c>
      <c r="F26" s="1183" t="s">
        <v>1013</v>
      </c>
      <c r="G26" s="1182" t="s">
        <v>7</v>
      </c>
    </row>
    <row r="27" spans="1:7" x14ac:dyDescent="0.25">
      <c r="A27" s="1112">
        <v>2009</v>
      </c>
      <c r="B27" s="1277">
        <v>11.065</v>
      </c>
      <c r="C27" s="1170">
        <v>149.74600000000001</v>
      </c>
      <c r="D27" s="1277">
        <v>264.90100000000001</v>
      </c>
      <c r="E27" s="1277">
        <v>9.94</v>
      </c>
      <c r="F27" s="1170">
        <v>760.18200000000002</v>
      </c>
      <c r="G27" s="1275">
        <v>174.029</v>
      </c>
    </row>
    <row r="28" spans="1:7" x14ac:dyDescent="0.25">
      <c r="A28" s="1112">
        <v>2010</v>
      </c>
      <c r="B28" s="1277">
        <v>11.24</v>
      </c>
      <c r="C28" s="1170">
        <v>141.46</v>
      </c>
      <c r="D28" s="1277">
        <v>287.786</v>
      </c>
      <c r="E28" s="1277">
        <v>8.4990000000000006</v>
      </c>
      <c r="F28" s="1170">
        <v>751.77200000000005</v>
      </c>
      <c r="G28" s="1275">
        <v>182.16499999999999</v>
      </c>
    </row>
    <row r="29" spans="1:7" x14ac:dyDescent="0.25">
      <c r="A29" s="1112">
        <v>2011</v>
      </c>
      <c r="B29" s="1277">
        <v>11.103999999999999</v>
      </c>
      <c r="C29" s="1170">
        <v>119.1</v>
      </c>
      <c r="D29" s="1277">
        <v>299.94600000000003</v>
      </c>
      <c r="E29" s="1277">
        <v>9.1039999999999992</v>
      </c>
      <c r="F29" s="1170">
        <v>732.64200000000005</v>
      </c>
      <c r="G29" s="1275">
        <v>205.82300000000001</v>
      </c>
    </row>
    <row r="30" spans="1:7" x14ac:dyDescent="0.25">
      <c r="A30" s="1112">
        <v>2012</v>
      </c>
      <c r="B30" s="1277">
        <v>11</v>
      </c>
      <c r="C30" s="1170">
        <v>104.53400000000001</v>
      </c>
      <c r="D30" s="1277">
        <v>227.899</v>
      </c>
      <c r="E30" s="1277">
        <v>8.6080000000000005</v>
      </c>
      <c r="F30" s="1170">
        <v>731.80200000000002</v>
      </c>
      <c r="G30" s="1275">
        <v>152.815</v>
      </c>
    </row>
    <row r="31" spans="1:7" x14ac:dyDescent="0.25">
      <c r="A31" s="1112">
        <v>2013</v>
      </c>
      <c r="B31" s="1277">
        <v>10.933</v>
      </c>
      <c r="C31" s="1170">
        <v>98.058000000000007</v>
      </c>
      <c r="D31" s="1277">
        <v>247.71799999999999</v>
      </c>
      <c r="E31" s="1277">
        <v>8.9380000000000006</v>
      </c>
      <c r="F31" s="1170">
        <v>657.49300000000005</v>
      </c>
      <c r="G31" s="1275">
        <v>172.96199999999999</v>
      </c>
    </row>
    <row r="32" spans="1:7" x14ac:dyDescent="0.25">
      <c r="A32" s="1112">
        <v>2014</v>
      </c>
      <c r="B32" s="1277">
        <v>11.047000000000001</v>
      </c>
      <c r="C32" s="1170">
        <v>93.504999999999995</v>
      </c>
      <c r="D32" s="1277">
        <v>295.43200000000002</v>
      </c>
      <c r="E32" s="1277">
        <v>9.1790000000000003</v>
      </c>
      <c r="F32" s="1170">
        <v>669.07500000000005</v>
      </c>
      <c r="G32" s="1275">
        <v>203.34100000000001</v>
      </c>
    </row>
    <row r="33" spans="1:7" x14ac:dyDescent="0.25">
      <c r="A33" s="1112">
        <v>2015</v>
      </c>
      <c r="B33" s="1277">
        <v>10.565</v>
      </c>
      <c r="C33" s="1170">
        <v>88.789000000000001</v>
      </c>
      <c r="D33" s="1277">
        <v>256.07799999999997</v>
      </c>
      <c r="E33" s="1277">
        <v>9.3800000000000008</v>
      </c>
      <c r="F33" s="1170">
        <v>668.15099999999995</v>
      </c>
      <c r="G33" s="1275">
        <v>207.56399999999999</v>
      </c>
    </row>
    <row r="34" spans="1:7" x14ac:dyDescent="0.25">
      <c r="A34" s="1112">
        <v>2016</v>
      </c>
      <c r="B34" s="1277">
        <v>11.179</v>
      </c>
      <c r="C34" s="1170">
        <v>84.394999999999996</v>
      </c>
      <c r="D34" s="1277">
        <v>271.82900000000001</v>
      </c>
      <c r="E34" s="1277">
        <v>9.2249999999999996</v>
      </c>
      <c r="F34" s="1170">
        <v>646.36599999999999</v>
      </c>
      <c r="G34" s="1275">
        <v>225.61799999999999</v>
      </c>
    </row>
    <row r="35" spans="1:7" x14ac:dyDescent="0.25">
      <c r="A35" s="1112">
        <v>2017</v>
      </c>
      <c r="B35" s="1277">
        <v>10.895</v>
      </c>
      <c r="C35" s="1170">
        <v>83.738</v>
      </c>
      <c r="D35" s="1277">
        <v>243.387</v>
      </c>
      <c r="E35" s="1277">
        <v>9.2579999999999991</v>
      </c>
      <c r="F35" s="1170">
        <v>639.89400000000001</v>
      </c>
      <c r="G35" s="1275">
        <v>211.45599999999999</v>
      </c>
    </row>
    <row r="36" spans="1:7" x14ac:dyDescent="0.25">
      <c r="A36" s="1112">
        <v>2018</v>
      </c>
      <c r="B36" s="1277">
        <v>10.141</v>
      </c>
      <c r="C36" s="1170">
        <v>80.813999999999993</v>
      </c>
      <c r="D36" s="1277">
        <v>228.37899999999999</v>
      </c>
      <c r="E36" s="1277">
        <v>9.2029999999999994</v>
      </c>
      <c r="F36" s="1170">
        <v>636.96</v>
      </c>
      <c r="G36" s="1275">
        <v>207.72</v>
      </c>
    </row>
    <row r="37" spans="1:7" ht="13.8" thickBot="1" x14ac:dyDescent="0.3">
      <c r="A37" s="1329">
        <v>2019</v>
      </c>
      <c r="B37" s="1273">
        <v>9.7769999999999992</v>
      </c>
      <c r="C37" s="1328">
        <v>99.146000000000001</v>
      </c>
      <c r="D37" s="1273">
        <v>270.178</v>
      </c>
      <c r="E37" s="1273">
        <v>9.2210000000000001</v>
      </c>
      <c r="F37" s="1328">
        <v>620.10299999999995</v>
      </c>
      <c r="G37" s="1271">
        <v>231.124</v>
      </c>
    </row>
  </sheetData>
  <mergeCells count="7">
    <mergeCell ref="B24:D24"/>
    <mergeCell ref="E24:G24"/>
    <mergeCell ref="A1:G1"/>
    <mergeCell ref="A3:G3"/>
    <mergeCell ref="B6:D6"/>
    <mergeCell ref="E6:G6"/>
    <mergeCell ref="A4:G4"/>
  </mergeCells>
  <printOptions horizontalCentered="1" gridLinesSet="0"/>
  <pageMargins left="0.78740157480314965" right="0.78740157480314965" top="0.59055118110236227" bottom="0.98425196850393704" header="0" footer="0"/>
  <pageSetup paperSize="9" scale="45" orientation="portrait" r:id="rId1"/>
  <headerFooter alignWithMargins="0"/>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pageSetUpPr fitToPage="1"/>
  </sheetPr>
  <dimension ref="A1:S9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44140625" style="1035" customWidth="1"/>
    <col min="2" max="13" width="14.33203125" style="1035" customWidth="1"/>
    <col min="14" max="16384" width="11.44140625" style="1035"/>
  </cols>
  <sheetData>
    <row r="1" spans="1:18" s="1072" customFormat="1" ht="17.399999999999999" x14ac:dyDescent="0.3">
      <c r="A1" s="2201" t="s">
        <v>0</v>
      </c>
      <c r="B1" s="2201"/>
      <c r="C1" s="2201"/>
      <c r="D1" s="2201"/>
      <c r="E1" s="2201"/>
      <c r="F1" s="2201"/>
      <c r="G1" s="2201"/>
      <c r="H1" s="2201"/>
      <c r="I1" s="2201"/>
      <c r="J1" s="2201"/>
      <c r="K1" s="2201"/>
      <c r="L1" s="2201"/>
      <c r="M1" s="2201"/>
    </row>
    <row r="3" spans="1:18" s="1069" customFormat="1" ht="13.8" x14ac:dyDescent="0.25">
      <c r="A3" s="2211" t="s">
        <v>1021</v>
      </c>
      <c r="B3" s="2211"/>
      <c r="C3" s="2211"/>
      <c r="D3" s="2211"/>
      <c r="E3" s="2211"/>
      <c r="F3" s="2211"/>
      <c r="G3" s="2211"/>
      <c r="H3" s="2211"/>
      <c r="I3" s="2211"/>
      <c r="J3" s="2211"/>
      <c r="K3" s="2211"/>
      <c r="L3" s="2211"/>
      <c r="M3" s="2211"/>
    </row>
    <row r="4" spans="1:18" s="1069" customFormat="1" ht="24" customHeight="1" x14ac:dyDescent="0.25">
      <c r="A4" s="2202" t="s">
        <v>945</v>
      </c>
      <c r="B4" s="2202"/>
      <c r="C4" s="2202"/>
      <c r="D4" s="2202"/>
      <c r="E4" s="2202"/>
      <c r="F4" s="2202"/>
      <c r="G4" s="2202"/>
      <c r="H4" s="2202"/>
      <c r="I4" s="2202"/>
      <c r="J4" s="2202"/>
      <c r="K4" s="2202"/>
      <c r="L4" s="2202"/>
      <c r="M4" s="2202"/>
    </row>
    <row r="5" spans="1:18" s="1069" customFormat="1" ht="13.5" customHeight="1" thickBot="1" x14ac:dyDescent="0.3">
      <c r="A5" s="1101"/>
      <c r="B5" s="1100"/>
      <c r="C5" s="1100"/>
      <c r="D5" s="1100"/>
      <c r="E5" s="1100"/>
      <c r="F5" s="1100"/>
      <c r="G5" s="1100"/>
      <c r="H5" s="1100"/>
      <c r="I5" s="1100"/>
      <c r="J5" s="1100"/>
      <c r="K5" s="1100"/>
    </row>
    <row r="6" spans="1:18" ht="30.75" customHeight="1" x14ac:dyDescent="0.25">
      <c r="A6" s="1353"/>
      <c r="B6" s="2278" t="s">
        <v>885</v>
      </c>
      <c r="C6" s="2278"/>
      <c r="D6" s="2278"/>
      <c r="E6" s="2278"/>
      <c r="F6" s="2278"/>
      <c r="G6" s="2279" t="s">
        <v>1020</v>
      </c>
      <c r="H6" s="1067"/>
      <c r="I6" s="1352" t="s">
        <v>10</v>
      </c>
      <c r="J6" s="1351"/>
      <c r="K6" s="2282" t="s">
        <v>11</v>
      </c>
      <c r="L6" s="2282"/>
      <c r="M6" s="2243"/>
    </row>
    <row r="7" spans="1:18" ht="18.75" customHeight="1" x14ac:dyDescent="0.25">
      <c r="A7" s="1350" t="s">
        <v>169</v>
      </c>
      <c r="B7" s="2287" t="s">
        <v>13</v>
      </c>
      <c r="C7" s="2287"/>
      <c r="D7" s="2287"/>
      <c r="E7" s="2287"/>
      <c r="F7" s="2287"/>
      <c r="G7" s="2205"/>
      <c r="H7" s="2233" t="s">
        <v>1019</v>
      </c>
      <c r="I7" s="2233"/>
      <c r="J7" s="1186" t="s">
        <v>897</v>
      </c>
      <c r="K7" s="2205" t="s">
        <v>896</v>
      </c>
      <c r="L7" s="2205" t="s">
        <v>895</v>
      </c>
      <c r="M7" s="2264" t="s">
        <v>906</v>
      </c>
    </row>
    <row r="8" spans="1:18" ht="27" customHeight="1" x14ac:dyDescent="0.25">
      <c r="A8" s="1350" t="s">
        <v>156</v>
      </c>
      <c r="B8" s="1349"/>
      <c r="C8" s="1348" t="s">
        <v>19</v>
      </c>
      <c r="D8" s="1347"/>
      <c r="E8" s="2286" t="s">
        <v>878</v>
      </c>
      <c r="F8" s="2286"/>
      <c r="G8" s="2205"/>
      <c r="H8" s="2287" t="s">
        <v>14</v>
      </c>
      <c r="I8" s="2287"/>
      <c r="J8" s="1186" t="s">
        <v>881</v>
      </c>
      <c r="K8" s="2205"/>
      <c r="L8" s="2205"/>
      <c r="M8" s="2265"/>
    </row>
    <row r="9" spans="1:18" ht="25.5" customHeight="1" thickBot="1" x14ac:dyDescent="0.3">
      <c r="A9" s="1346"/>
      <c r="B9" s="1183" t="s">
        <v>17</v>
      </c>
      <c r="C9" s="1183" t="s">
        <v>18</v>
      </c>
      <c r="D9" s="1183" t="s">
        <v>19</v>
      </c>
      <c r="E9" s="1183" t="s">
        <v>17</v>
      </c>
      <c r="F9" s="1183" t="s">
        <v>18</v>
      </c>
      <c r="G9" s="2242"/>
      <c r="H9" s="1183" t="s">
        <v>17</v>
      </c>
      <c r="I9" s="1183" t="s">
        <v>18</v>
      </c>
      <c r="J9" s="1183" t="s">
        <v>889</v>
      </c>
      <c r="K9" s="2242"/>
      <c r="L9" s="2242"/>
      <c r="M9" s="2272"/>
      <c r="P9" s="1310"/>
      <c r="Q9" s="1310"/>
    </row>
    <row r="10" spans="1:18" ht="24" customHeight="1" x14ac:dyDescent="0.25">
      <c r="A10" s="1345" t="s">
        <v>81</v>
      </c>
      <c r="B10" s="1344">
        <v>1871</v>
      </c>
      <c r="C10" s="1344">
        <v>467</v>
      </c>
      <c r="D10" s="1344">
        <v>2338</v>
      </c>
      <c r="E10" s="1344">
        <v>1871</v>
      </c>
      <c r="F10" s="1344">
        <v>467</v>
      </c>
      <c r="G10" s="1344">
        <v>430600</v>
      </c>
      <c r="H10" s="1344">
        <v>13350</v>
      </c>
      <c r="I10" s="1344">
        <v>13525</v>
      </c>
      <c r="J10" s="1344">
        <v>25</v>
      </c>
      <c r="K10" s="1344">
        <v>31294</v>
      </c>
      <c r="L10" s="1344">
        <v>10765</v>
      </c>
      <c r="M10" s="1343">
        <v>42059</v>
      </c>
      <c r="N10" s="1155"/>
      <c r="R10" s="1310"/>
    </row>
    <row r="11" spans="1:18" x14ac:dyDescent="0.25">
      <c r="A11" s="1171" t="s">
        <v>82</v>
      </c>
      <c r="B11" s="1170">
        <v>1489</v>
      </c>
      <c r="C11" s="1170">
        <v>372</v>
      </c>
      <c r="D11" s="1170">
        <v>1861</v>
      </c>
      <c r="E11" s="1170">
        <v>1489</v>
      </c>
      <c r="F11" s="1170">
        <v>372</v>
      </c>
      <c r="G11" s="1170">
        <v>111400</v>
      </c>
      <c r="H11" s="1170">
        <v>10500</v>
      </c>
      <c r="I11" s="1170">
        <v>22000</v>
      </c>
      <c r="J11" s="1170">
        <v>24</v>
      </c>
      <c r="K11" s="1170">
        <v>23818</v>
      </c>
      <c r="L11" s="1170">
        <v>2674</v>
      </c>
      <c r="M11" s="1169">
        <v>26492</v>
      </c>
      <c r="N11" s="1155"/>
      <c r="R11" s="1310"/>
    </row>
    <row r="12" spans="1:18" x14ac:dyDescent="0.25">
      <c r="A12" s="1171" t="s">
        <v>83</v>
      </c>
      <c r="B12" s="1196">
        <v>638</v>
      </c>
      <c r="C12" s="1196">
        <v>160</v>
      </c>
      <c r="D12" s="1196">
        <v>798</v>
      </c>
      <c r="E12" s="1196">
        <v>638</v>
      </c>
      <c r="F12" s="1196">
        <v>160</v>
      </c>
      <c r="G12" s="1170">
        <v>192500</v>
      </c>
      <c r="H12" s="1196">
        <v>16800</v>
      </c>
      <c r="I12" s="1196">
        <v>3900</v>
      </c>
      <c r="J12" s="1170">
        <v>26</v>
      </c>
      <c r="K12" s="1170">
        <v>11343</v>
      </c>
      <c r="L12" s="1170">
        <v>5005</v>
      </c>
      <c r="M12" s="1169">
        <v>16348</v>
      </c>
      <c r="N12" s="1155"/>
      <c r="R12" s="1310"/>
    </row>
    <row r="13" spans="1:18" x14ac:dyDescent="0.25">
      <c r="A13" s="1171" t="s">
        <v>84</v>
      </c>
      <c r="B13" s="1170">
        <v>768</v>
      </c>
      <c r="C13" s="1170">
        <v>192</v>
      </c>
      <c r="D13" s="1170">
        <v>960</v>
      </c>
      <c r="E13" s="1170">
        <v>768</v>
      </c>
      <c r="F13" s="1170">
        <v>192</v>
      </c>
      <c r="G13" s="1170">
        <v>117800</v>
      </c>
      <c r="H13" s="1170">
        <v>18000</v>
      </c>
      <c r="I13" s="1170">
        <v>18000</v>
      </c>
      <c r="J13" s="1170">
        <v>30</v>
      </c>
      <c r="K13" s="1170">
        <v>17280</v>
      </c>
      <c r="L13" s="1170">
        <v>3534</v>
      </c>
      <c r="M13" s="1169">
        <v>20814</v>
      </c>
      <c r="N13" s="1155"/>
      <c r="R13" s="1310"/>
    </row>
    <row r="14" spans="1:18" x14ac:dyDescent="0.25">
      <c r="A14" s="1337" t="s">
        <v>85</v>
      </c>
      <c r="B14" s="1336">
        <v>4766</v>
      </c>
      <c r="C14" s="1336">
        <v>1191</v>
      </c>
      <c r="D14" s="1336">
        <v>5957</v>
      </c>
      <c r="E14" s="1336">
        <v>4766</v>
      </c>
      <c r="F14" s="1336">
        <v>1191</v>
      </c>
      <c r="G14" s="1336">
        <v>852300</v>
      </c>
      <c r="H14" s="1336">
        <v>13671</v>
      </c>
      <c r="I14" s="1336">
        <v>15600</v>
      </c>
      <c r="J14" s="1336">
        <v>26</v>
      </c>
      <c r="K14" s="1336">
        <v>83735</v>
      </c>
      <c r="L14" s="1336">
        <v>21978</v>
      </c>
      <c r="M14" s="1335">
        <v>105713</v>
      </c>
      <c r="N14" s="1155"/>
      <c r="R14" s="1310"/>
    </row>
    <row r="15" spans="1:18" x14ac:dyDescent="0.25">
      <c r="A15" s="1168"/>
      <c r="B15" s="1167"/>
      <c r="C15" s="1167"/>
      <c r="D15" s="1167"/>
      <c r="E15" s="1167"/>
      <c r="F15" s="1167"/>
      <c r="G15" s="1167"/>
      <c r="H15" s="1167"/>
      <c r="I15" s="1167"/>
      <c r="J15" s="1167"/>
      <c r="K15" s="1167"/>
      <c r="L15" s="1167"/>
      <c r="M15" s="1166"/>
      <c r="N15" s="1155"/>
      <c r="R15" s="1310"/>
    </row>
    <row r="16" spans="1:18" x14ac:dyDescent="0.25">
      <c r="A16" s="1337" t="s">
        <v>86</v>
      </c>
      <c r="B16" s="1336">
        <v>4308</v>
      </c>
      <c r="C16" s="1336">
        <v>64</v>
      </c>
      <c r="D16" s="1336">
        <v>4372</v>
      </c>
      <c r="E16" s="1336">
        <v>4093</v>
      </c>
      <c r="F16" s="1336">
        <v>53</v>
      </c>
      <c r="G16" s="1336">
        <v>70000</v>
      </c>
      <c r="H16" s="1336">
        <v>3885</v>
      </c>
      <c r="I16" s="1336">
        <v>19530</v>
      </c>
      <c r="J16" s="1336">
        <v>10</v>
      </c>
      <c r="K16" s="1336">
        <v>16936</v>
      </c>
      <c r="L16" s="1336">
        <v>700</v>
      </c>
      <c r="M16" s="1335">
        <v>17636</v>
      </c>
      <c r="N16" s="1155"/>
      <c r="R16" s="1310"/>
    </row>
    <row r="17" spans="1:18" x14ac:dyDescent="0.25">
      <c r="A17" s="1168"/>
      <c r="B17" s="1167"/>
      <c r="C17" s="1167"/>
      <c r="D17" s="1167"/>
      <c r="E17" s="1167"/>
      <c r="F17" s="1167"/>
      <c r="G17" s="1167"/>
      <c r="H17" s="1167"/>
      <c r="I17" s="1167"/>
      <c r="J17" s="1167"/>
      <c r="K17" s="1167"/>
      <c r="L17" s="1167"/>
      <c r="M17" s="1166"/>
      <c r="N17" s="1155"/>
      <c r="R17" s="1310"/>
    </row>
    <row r="18" spans="1:18" x14ac:dyDescent="0.25">
      <c r="A18" s="1337" t="s">
        <v>87</v>
      </c>
      <c r="B18" s="1336">
        <v>61</v>
      </c>
      <c r="C18" s="1336" t="s">
        <v>23</v>
      </c>
      <c r="D18" s="1336">
        <v>61</v>
      </c>
      <c r="E18" s="1336">
        <v>61</v>
      </c>
      <c r="F18" s="1336" t="s">
        <v>23</v>
      </c>
      <c r="G18" s="1336" t="s">
        <v>23</v>
      </c>
      <c r="H18" s="1336">
        <v>4680</v>
      </c>
      <c r="I18" s="1336" t="s">
        <v>23</v>
      </c>
      <c r="J18" s="1336" t="s">
        <v>23</v>
      </c>
      <c r="K18" s="1336">
        <v>285</v>
      </c>
      <c r="L18" s="1336" t="s">
        <v>23</v>
      </c>
      <c r="M18" s="1335">
        <v>285</v>
      </c>
      <c r="N18" s="1155"/>
      <c r="R18" s="1310"/>
    </row>
    <row r="19" spans="1:18" x14ac:dyDescent="0.25">
      <c r="A19" s="1171"/>
      <c r="B19" s="1170"/>
      <c r="C19" s="1170"/>
      <c r="D19" s="1170"/>
      <c r="E19" s="1170"/>
      <c r="F19" s="1170"/>
      <c r="G19" s="1170"/>
      <c r="H19" s="1170"/>
      <c r="I19" s="1170"/>
      <c r="J19" s="1170"/>
      <c r="K19" s="1170"/>
      <c r="L19" s="1170"/>
      <c r="M19" s="1169"/>
      <c r="N19" s="1155"/>
      <c r="R19" s="1310"/>
    </row>
    <row r="20" spans="1:18" x14ac:dyDescent="0.25">
      <c r="A20" s="1171" t="s">
        <v>160</v>
      </c>
      <c r="B20" s="1170">
        <v>73</v>
      </c>
      <c r="C20" s="1170">
        <v>9</v>
      </c>
      <c r="D20" s="1170">
        <v>82</v>
      </c>
      <c r="E20" s="1170">
        <v>73</v>
      </c>
      <c r="F20" s="1170">
        <v>9</v>
      </c>
      <c r="G20" s="1170">
        <v>42142</v>
      </c>
      <c r="H20" s="1170">
        <v>5504</v>
      </c>
      <c r="I20" s="1170">
        <v>17518</v>
      </c>
      <c r="J20" s="1170">
        <v>5</v>
      </c>
      <c r="K20" s="1170">
        <v>559</v>
      </c>
      <c r="L20" s="1170">
        <v>211</v>
      </c>
      <c r="M20" s="1169">
        <v>770</v>
      </c>
      <c r="N20" s="1155"/>
      <c r="R20" s="1310"/>
    </row>
    <row r="21" spans="1:18" x14ac:dyDescent="0.25">
      <c r="A21" s="1171" t="s">
        <v>89</v>
      </c>
      <c r="B21" s="1170">
        <v>1423</v>
      </c>
      <c r="C21" s="1196">
        <v>7</v>
      </c>
      <c r="D21" s="1170">
        <v>1430</v>
      </c>
      <c r="E21" s="1170">
        <v>1383</v>
      </c>
      <c r="F21" s="1196">
        <v>7</v>
      </c>
      <c r="G21" s="1170">
        <v>27000</v>
      </c>
      <c r="H21" s="1170">
        <v>7090</v>
      </c>
      <c r="I21" s="1196">
        <v>16000</v>
      </c>
      <c r="J21" s="1170">
        <v>8</v>
      </c>
      <c r="K21" s="1170">
        <v>9917</v>
      </c>
      <c r="L21" s="1170">
        <v>216</v>
      </c>
      <c r="M21" s="1169">
        <v>10133</v>
      </c>
      <c r="N21" s="1155"/>
      <c r="R21" s="1310"/>
    </row>
    <row r="22" spans="1:18" x14ac:dyDescent="0.25">
      <c r="A22" s="1171" t="s">
        <v>90</v>
      </c>
      <c r="B22" s="1170">
        <v>275</v>
      </c>
      <c r="C22" s="1170">
        <v>12</v>
      </c>
      <c r="D22" s="1170">
        <v>287</v>
      </c>
      <c r="E22" s="1170">
        <v>265</v>
      </c>
      <c r="F22" s="1170">
        <v>10</v>
      </c>
      <c r="G22" s="1170">
        <v>92890</v>
      </c>
      <c r="H22" s="1170">
        <v>7200</v>
      </c>
      <c r="I22" s="1170">
        <v>15600</v>
      </c>
      <c r="J22" s="1170">
        <v>8</v>
      </c>
      <c r="K22" s="1170">
        <v>2064</v>
      </c>
      <c r="L22" s="1170">
        <v>743</v>
      </c>
      <c r="M22" s="1169">
        <v>2807</v>
      </c>
      <c r="N22" s="1155"/>
      <c r="R22" s="1310"/>
    </row>
    <row r="23" spans="1:18" x14ac:dyDescent="0.25">
      <c r="A23" s="1337" t="s">
        <v>91</v>
      </c>
      <c r="B23" s="1336">
        <v>1771</v>
      </c>
      <c r="C23" s="1336">
        <v>28</v>
      </c>
      <c r="D23" s="1336">
        <v>1799</v>
      </c>
      <c r="E23" s="1336">
        <v>1721</v>
      </c>
      <c r="F23" s="1336">
        <v>26</v>
      </c>
      <c r="G23" s="1336">
        <v>162032</v>
      </c>
      <c r="H23" s="1336">
        <v>7040</v>
      </c>
      <c r="I23" s="1336">
        <v>16372</v>
      </c>
      <c r="J23" s="1336">
        <v>7</v>
      </c>
      <c r="K23" s="1336">
        <v>12540</v>
      </c>
      <c r="L23" s="1336">
        <v>1170</v>
      </c>
      <c r="M23" s="1335">
        <v>13710</v>
      </c>
      <c r="N23" s="1155"/>
      <c r="R23" s="1310"/>
    </row>
    <row r="24" spans="1:18" x14ac:dyDescent="0.25">
      <c r="A24" s="1168"/>
      <c r="B24" s="1167"/>
      <c r="C24" s="1167"/>
      <c r="D24" s="1167"/>
      <c r="E24" s="1167"/>
      <c r="F24" s="1167"/>
      <c r="G24" s="1167"/>
      <c r="H24" s="1167"/>
      <c r="I24" s="1167"/>
      <c r="J24" s="1167"/>
      <c r="K24" s="1167"/>
      <c r="L24" s="1167"/>
      <c r="M24" s="1166"/>
      <c r="N24" s="1155"/>
      <c r="R24" s="1310"/>
    </row>
    <row r="25" spans="1:18" x14ac:dyDescent="0.25">
      <c r="A25" s="1337" t="s">
        <v>92</v>
      </c>
      <c r="B25" s="1336">
        <v>108</v>
      </c>
      <c r="C25" s="1336">
        <v>412</v>
      </c>
      <c r="D25" s="1336">
        <v>520</v>
      </c>
      <c r="E25" s="1336">
        <v>90</v>
      </c>
      <c r="F25" s="1336">
        <v>334</v>
      </c>
      <c r="G25" s="1336">
        <v>24506</v>
      </c>
      <c r="H25" s="1336">
        <v>5094</v>
      </c>
      <c r="I25" s="1336">
        <v>33036</v>
      </c>
      <c r="J25" s="1336">
        <v>8</v>
      </c>
      <c r="K25" s="1336">
        <v>11492</v>
      </c>
      <c r="L25" s="1336">
        <v>196</v>
      </c>
      <c r="M25" s="1335">
        <v>11688</v>
      </c>
      <c r="N25" s="1155"/>
      <c r="R25" s="1310"/>
    </row>
    <row r="26" spans="1:18" x14ac:dyDescent="0.25">
      <c r="A26" s="1168"/>
      <c r="B26" s="1167"/>
      <c r="C26" s="1167"/>
      <c r="D26" s="1167"/>
      <c r="E26" s="1167"/>
      <c r="F26" s="1167"/>
      <c r="G26" s="1167"/>
      <c r="H26" s="1167"/>
      <c r="I26" s="1167"/>
      <c r="J26" s="1167"/>
      <c r="K26" s="1167"/>
      <c r="L26" s="1167"/>
      <c r="M26" s="1166"/>
      <c r="N26" s="1155"/>
      <c r="R26" s="1310"/>
    </row>
    <row r="27" spans="1:18" x14ac:dyDescent="0.25">
      <c r="A27" s="1337" t="s">
        <v>93</v>
      </c>
      <c r="B27" s="1336">
        <v>4</v>
      </c>
      <c r="C27" s="1336">
        <v>482</v>
      </c>
      <c r="D27" s="1336">
        <v>486</v>
      </c>
      <c r="E27" s="1336">
        <v>4</v>
      </c>
      <c r="F27" s="1336">
        <v>383</v>
      </c>
      <c r="G27" s="1336" t="s">
        <v>23</v>
      </c>
      <c r="H27" s="1336">
        <v>9000</v>
      </c>
      <c r="I27" s="1336">
        <v>28100</v>
      </c>
      <c r="J27" s="1336" t="s">
        <v>23</v>
      </c>
      <c r="K27" s="1336">
        <v>10798</v>
      </c>
      <c r="L27" s="1336" t="s">
        <v>23</v>
      </c>
      <c r="M27" s="1335">
        <v>10798</v>
      </c>
      <c r="N27" s="1155"/>
      <c r="R27" s="1310"/>
    </row>
    <row r="28" spans="1:18" x14ac:dyDescent="0.25">
      <c r="A28" s="1171"/>
      <c r="B28" s="1170"/>
      <c r="C28" s="1170"/>
      <c r="D28" s="1170"/>
      <c r="E28" s="1170"/>
      <c r="F28" s="1170"/>
      <c r="G28" s="1170"/>
      <c r="H28" s="1170"/>
      <c r="I28" s="1170"/>
      <c r="J28" s="1170"/>
      <c r="K28" s="1170"/>
      <c r="L28" s="1170"/>
      <c r="M28" s="1169"/>
      <c r="N28" s="1155"/>
      <c r="R28" s="1310"/>
    </row>
    <row r="29" spans="1:18" x14ac:dyDescent="0.25">
      <c r="A29" s="1171" t="s">
        <v>94</v>
      </c>
      <c r="B29" s="1196">
        <v>3</v>
      </c>
      <c r="C29" s="1170">
        <v>596</v>
      </c>
      <c r="D29" s="1170">
        <v>599</v>
      </c>
      <c r="E29" s="1196">
        <v>3</v>
      </c>
      <c r="F29" s="1170">
        <v>566</v>
      </c>
      <c r="G29" s="1170" t="s">
        <v>23</v>
      </c>
      <c r="H29" s="1196">
        <v>9000</v>
      </c>
      <c r="I29" s="1170">
        <v>28500</v>
      </c>
      <c r="J29" s="1170" t="s">
        <v>23</v>
      </c>
      <c r="K29" s="1196">
        <v>16159</v>
      </c>
      <c r="L29" s="1170" t="s">
        <v>23</v>
      </c>
      <c r="M29" s="1169">
        <v>16159</v>
      </c>
      <c r="N29" s="1155"/>
      <c r="R29" s="1310"/>
    </row>
    <row r="30" spans="1:18" x14ac:dyDescent="0.25">
      <c r="A30" s="1171" t="s">
        <v>95</v>
      </c>
      <c r="B30" s="1196">
        <v>1</v>
      </c>
      <c r="C30" s="1170">
        <v>106</v>
      </c>
      <c r="D30" s="1170">
        <v>107</v>
      </c>
      <c r="E30" s="1196">
        <v>1</v>
      </c>
      <c r="F30" s="1170">
        <v>105</v>
      </c>
      <c r="G30" s="1170" t="s">
        <v>23</v>
      </c>
      <c r="H30" s="1196">
        <v>10000</v>
      </c>
      <c r="I30" s="1170">
        <v>9295</v>
      </c>
      <c r="J30" s="1170" t="s">
        <v>23</v>
      </c>
      <c r="K30" s="1170">
        <v>986</v>
      </c>
      <c r="L30" s="1170" t="s">
        <v>23</v>
      </c>
      <c r="M30" s="1169">
        <v>986</v>
      </c>
      <c r="N30" s="1155"/>
      <c r="R30" s="1310"/>
    </row>
    <row r="31" spans="1:18" x14ac:dyDescent="0.25">
      <c r="A31" s="1342" t="s">
        <v>96</v>
      </c>
      <c r="B31" s="1315">
        <v>73</v>
      </c>
      <c r="C31" s="1315">
        <v>2269</v>
      </c>
      <c r="D31" s="1315">
        <v>2342</v>
      </c>
      <c r="E31" s="1315">
        <v>64</v>
      </c>
      <c r="F31" s="1315">
        <v>2194</v>
      </c>
      <c r="G31" s="1315" t="s">
        <v>23</v>
      </c>
      <c r="H31" s="1315">
        <v>10190</v>
      </c>
      <c r="I31" s="1315">
        <v>34529</v>
      </c>
      <c r="J31" s="1315" t="s">
        <v>23</v>
      </c>
      <c r="K31" s="1315">
        <v>76407</v>
      </c>
      <c r="L31" s="1315" t="s">
        <v>23</v>
      </c>
      <c r="M31" s="1293">
        <v>76407</v>
      </c>
      <c r="N31" s="1155"/>
      <c r="R31" s="1310"/>
    </row>
    <row r="32" spans="1:18" s="1043" customFormat="1" x14ac:dyDescent="0.25">
      <c r="A32" s="1337" t="s">
        <v>97</v>
      </c>
      <c r="B32" s="1336">
        <v>77</v>
      </c>
      <c r="C32" s="1336">
        <v>2971</v>
      </c>
      <c r="D32" s="1336">
        <v>3048</v>
      </c>
      <c r="E32" s="1336">
        <v>68</v>
      </c>
      <c r="F32" s="1336">
        <v>2865</v>
      </c>
      <c r="G32" s="1336" t="s">
        <v>23</v>
      </c>
      <c r="H32" s="1336">
        <v>10135</v>
      </c>
      <c r="I32" s="1336">
        <v>32413</v>
      </c>
      <c r="J32" s="1336" t="s">
        <v>23</v>
      </c>
      <c r="K32" s="1336">
        <v>93552</v>
      </c>
      <c r="L32" s="1336" t="s">
        <v>23</v>
      </c>
      <c r="M32" s="1335">
        <v>93552</v>
      </c>
      <c r="N32" s="1339"/>
      <c r="R32" s="1338"/>
    </row>
    <row r="33" spans="1:18" x14ac:dyDescent="0.25">
      <c r="A33" s="1171"/>
      <c r="B33" s="1170"/>
      <c r="C33" s="1170"/>
      <c r="D33" s="1170"/>
      <c r="E33" s="1170"/>
      <c r="F33" s="1170"/>
      <c r="G33" s="1170"/>
      <c r="H33" s="1170"/>
      <c r="I33" s="1170"/>
      <c r="J33" s="1170"/>
      <c r="K33" s="1170"/>
      <c r="L33" s="1170"/>
      <c r="M33" s="1169"/>
      <c r="N33" s="1155"/>
      <c r="R33" s="1310"/>
    </row>
    <row r="34" spans="1:18" x14ac:dyDescent="0.25">
      <c r="A34" s="1171" t="s">
        <v>98</v>
      </c>
      <c r="B34" s="1340">
        <v>8</v>
      </c>
      <c r="C34" s="1340">
        <v>46</v>
      </c>
      <c r="D34" s="1170">
        <v>54</v>
      </c>
      <c r="E34" s="1340">
        <v>8</v>
      </c>
      <c r="F34" s="1340">
        <v>46</v>
      </c>
      <c r="G34" s="1170" t="s">
        <v>23</v>
      </c>
      <c r="H34" s="1340">
        <v>10938</v>
      </c>
      <c r="I34" s="1340">
        <v>19167</v>
      </c>
      <c r="J34" s="1340" t="s">
        <v>23</v>
      </c>
      <c r="K34" s="1340">
        <v>969</v>
      </c>
      <c r="L34" s="1340" t="s">
        <v>23</v>
      </c>
      <c r="M34" s="1341">
        <v>969</v>
      </c>
      <c r="N34" s="1155"/>
      <c r="R34" s="1310"/>
    </row>
    <row r="35" spans="1:18" x14ac:dyDescent="0.25">
      <c r="A35" s="1171" t="s">
        <v>99</v>
      </c>
      <c r="B35" s="1340">
        <v>13</v>
      </c>
      <c r="C35" s="1340">
        <v>2650</v>
      </c>
      <c r="D35" s="1170">
        <v>2663</v>
      </c>
      <c r="E35" s="1340" t="s">
        <v>23</v>
      </c>
      <c r="F35" s="1340">
        <v>2181</v>
      </c>
      <c r="G35" s="1170" t="s">
        <v>23</v>
      </c>
      <c r="H35" s="1340" t="s">
        <v>23</v>
      </c>
      <c r="I35" s="1340">
        <v>39936</v>
      </c>
      <c r="J35" s="1340" t="s">
        <v>23</v>
      </c>
      <c r="K35" s="1340">
        <v>87100</v>
      </c>
      <c r="L35" s="1340" t="s">
        <v>23</v>
      </c>
      <c r="M35" s="1169">
        <v>87100</v>
      </c>
      <c r="N35" s="1155"/>
      <c r="R35" s="1310"/>
    </row>
    <row r="36" spans="1:18" x14ac:dyDescent="0.25">
      <c r="A36" s="1171" t="s">
        <v>100</v>
      </c>
      <c r="B36" s="1340">
        <v>62</v>
      </c>
      <c r="C36" s="1340">
        <v>6568</v>
      </c>
      <c r="D36" s="1170">
        <v>6630</v>
      </c>
      <c r="E36" s="1340">
        <v>57</v>
      </c>
      <c r="F36" s="1340">
        <v>5922</v>
      </c>
      <c r="G36" s="1170" t="s">
        <v>23</v>
      </c>
      <c r="H36" s="1340">
        <v>17665</v>
      </c>
      <c r="I36" s="1340">
        <v>38040</v>
      </c>
      <c r="J36" s="1340" t="s">
        <v>23</v>
      </c>
      <c r="K36" s="1340">
        <v>226280</v>
      </c>
      <c r="L36" s="1340" t="s">
        <v>23</v>
      </c>
      <c r="M36" s="1169">
        <v>226280</v>
      </c>
      <c r="N36" s="1155"/>
      <c r="R36" s="1310"/>
    </row>
    <row r="37" spans="1:18" x14ac:dyDescent="0.25">
      <c r="A37" s="1171" t="s">
        <v>101</v>
      </c>
      <c r="B37" s="1340">
        <v>12</v>
      </c>
      <c r="C37" s="1340">
        <v>53</v>
      </c>
      <c r="D37" s="1170">
        <v>65</v>
      </c>
      <c r="E37" s="1340">
        <v>9</v>
      </c>
      <c r="F37" s="1340">
        <v>53</v>
      </c>
      <c r="G37" s="1170" t="s">
        <v>23</v>
      </c>
      <c r="H37" s="1340">
        <v>8000</v>
      </c>
      <c r="I37" s="1340">
        <v>20974</v>
      </c>
      <c r="J37" s="1340" t="s">
        <v>23</v>
      </c>
      <c r="K37" s="1340">
        <v>1184</v>
      </c>
      <c r="L37" s="1340" t="s">
        <v>23</v>
      </c>
      <c r="M37" s="1169">
        <v>1184</v>
      </c>
      <c r="N37" s="1155"/>
      <c r="R37" s="1310"/>
    </row>
    <row r="38" spans="1:18" x14ac:dyDescent="0.25">
      <c r="A38" s="1337" t="s">
        <v>102</v>
      </c>
      <c r="B38" s="1336">
        <v>95</v>
      </c>
      <c r="C38" s="1336">
        <v>9317</v>
      </c>
      <c r="D38" s="1336">
        <v>9412</v>
      </c>
      <c r="E38" s="1336">
        <v>74</v>
      </c>
      <c r="F38" s="1336">
        <v>8202</v>
      </c>
      <c r="G38" s="1336" t="s">
        <v>23</v>
      </c>
      <c r="H38" s="1336">
        <v>15762</v>
      </c>
      <c r="I38" s="1336">
        <v>38328</v>
      </c>
      <c r="J38" s="1336" t="s">
        <v>23</v>
      </c>
      <c r="K38" s="1336">
        <v>315533</v>
      </c>
      <c r="L38" s="1336" t="s">
        <v>23</v>
      </c>
      <c r="M38" s="1335">
        <v>315533</v>
      </c>
      <c r="N38" s="1155"/>
      <c r="R38" s="1310"/>
    </row>
    <row r="39" spans="1:18" x14ac:dyDescent="0.25">
      <c r="A39" s="1168"/>
      <c r="B39" s="1167"/>
      <c r="C39" s="1167"/>
      <c r="D39" s="1167"/>
      <c r="E39" s="1167"/>
      <c r="F39" s="1167"/>
      <c r="G39" s="1167"/>
      <c r="H39" s="1167"/>
      <c r="I39" s="1167"/>
      <c r="J39" s="1167"/>
      <c r="K39" s="1167"/>
      <c r="L39" s="1167"/>
      <c r="M39" s="1166"/>
      <c r="N39" s="1155"/>
      <c r="R39" s="1310"/>
    </row>
    <row r="40" spans="1:18" x14ac:dyDescent="0.25">
      <c r="A40" s="1337" t="s">
        <v>103</v>
      </c>
      <c r="B40" s="1336">
        <v>18</v>
      </c>
      <c r="C40" s="1336">
        <v>83</v>
      </c>
      <c r="D40" s="1336">
        <v>101</v>
      </c>
      <c r="E40" s="1336" t="s">
        <v>23</v>
      </c>
      <c r="F40" s="1336">
        <v>75</v>
      </c>
      <c r="G40" s="1336" t="s">
        <v>23</v>
      </c>
      <c r="H40" s="1336" t="s">
        <v>23</v>
      </c>
      <c r="I40" s="1336">
        <v>3080</v>
      </c>
      <c r="J40" s="1336" t="s">
        <v>23</v>
      </c>
      <c r="K40" s="1336">
        <v>231</v>
      </c>
      <c r="L40" s="1336" t="s">
        <v>23</v>
      </c>
      <c r="M40" s="1335">
        <v>231</v>
      </c>
      <c r="N40" s="1155"/>
      <c r="R40" s="1310"/>
    </row>
    <row r="41" spans="1:18" x14ac:dyDescent="0.25">
      <c r="A41" s="1171"/>
      <c r="B41" s="1170"/>
      <c r="C41" s="1170"/>
      <c r="D41" s="1170"/>
      <c r="E41" s="1170"/>
      <c r="F41" s="1170"/>
      <c r="G41" s="1170"/>
      <c r="H41" s="1170"/>
      <c r="I41" s="1170"/>
      <c r="J41" s="1170"/>
      <c r="K41" s="1170"/>
      <c r="L41" s="1170"/>
      <c r="M41" s="1169"/>
      <c r="N41" s="1155"/>
      <c r="R41" s="1310"/>
    </row>
    <row r="42" spans="1:18" x14ac:dyDescent="0.25">
      <c r="A42" s="1171" t="s">
        <v>161</v>
      </c>
      <c r="B42" s="1196">
        <v>1</v>
      </c>
      <c r="C42" s="1170">
        <v>122</v>
      </c>
      <c r="D42" s="1170">
        <v>123</v>
      </c>
      <c r="E42" s="1170">
        <v>1</v>
      </c>
      <c r="F42" s="1170">
        <v>89</v>
      </c>
      <c r="G42" s="1170">
        <v>11687</v>
      </c>
      <c r="H42" s="1170" t="s">
        <v>23</v>
      </c>
      <c r="I42" s="1170">
        <v>4846</v>
      </c>
      <c r="J42" s="1170" t="s">
        <v>23</v>
      </c>
      <c r="K42" s="1170">
        <v>431</v>
      </c>
      <c r="L42" s="1170" t="s">
        <v>23</v>
      </c>
      <c r="M42" s="1169">
        <v>431</v>
      </c>
      <c r="N42" s="1155"/>
      <c r="R42" s="1310"/>
    </row>
    <row r="43" spans="1:18" x14ac:dyDescent="0.25">
      <c r="A43" s="1171" t="s">
        <v>105</v>
      </c>
      <c r="B43" s="1170">
        <v>390</v>
      </c>
      <c r="C43" s="1170">
        <v>90</v>
      </c>
      <c r="D43" s="1170">
        <v>480</v>
      </c>
      <c r="E43" s="1170">
        <v>306</v>
      </c>
      <c r="F43" s="1170">
        <v>85</v>
      </c>
      <c r="G43" s="1170">
        <v>39685</v>
      </c>
      <c r="H43" s="1170">
        <v>7320</v>
      </c>
      <c r="I43" s="1170">
        <v>16000</v>
      </c>
      <c r="J43" s="1170" t="s">
        <v>23</v>
      </c>
      <c r="K43" s="1170">
        <v>3600</v>
      </c>
      <c r="L43" s="1170" t="s">
        <v>23</v>
      </c>
      <c r="M43" s="1169">
        <v>3600</v>
      </c>
      <c r="N43" s="1155"/>
      <c r="R43" s="1310"/>
    </row>
    <row r="44" spans="1:18" x14ac:dyDescent="0.25">
      <c r="A44" s="1171" t="s">
        <v>106</v>
      </c>
      <c r="B44" s="1170">
        <v>22</v>
      </c>
      <c r="C44" s="1170">
        <v>399</v>
      </c>
      <c r="D44" s="1170">
        <v>421</v>
      </c>
      <c r="E44" s="1170">
        <v>22</v>
      </c>
      <c r="F44" s="1170">
        <v>364</v>
      </c>
      <c r="G44" s="1170">
        <v>115790</v>
      </c>
      <c r="H44" s="1170">
        <v>300</v>
      </c>
      <c r="I44" s="1170">
        <v>3754</v>
      </c>
      <c r="J44" s="1170" t="s">
        <v>23</v>
      </c>
      <c r="K44" s="1170">
        <v>1373</v>
      </c>
      <c r="L44" s="1170" t="s">
        <v>23</v>
      </c>
      <c r="M44" s="1169">
        <v>1373</v>
      </c>
      <c r="N44" s="1155"/>
      <c r="R44" s="1310"/>
    </row>
    <row r="45" spans="1:18" x14ac:dyDescent="0.25">
      <c r="A45" s="1171" t="s">
        <v>107</v>
      </c>
      <c r="B45" s="1196">
        <v>11</v>
      </c>
      <c r="C45" s="1170">
        <v>17</v>
      </c>
      <c r="D45" s="1170">
        <v>28</v>
      </c>
      <c r="E45" s="1196" t="s">
        <v>23</v>
      </c>
      <c r="F45" s="1170">
        <v>10</v>
      </c>
      <c r="G45" s="1170">
        <v>19509</v>
      </c>
      <c r="H45" s="1196" t="s">
        <v>23</v>
      </c>
      <c r="I45" s="1170">
        <v>16240</v>
      </c>
      <c r="J45" s="1170" t="s">
        <v>23</v>
      </c>
      <c r="K45" s="1170">
        <v>162</v>
      </c>
      <c r="L45" s="1170" t="s">
        <v>23</v>
      </c>
      <c r="M45" s="1169">
        <v>162</v>
      </c>
      <c r="N45" s="1155"/>
      <c r="R45" s="1310"/>
    </row>
    <row r="46" spans="1:18" x14ac:dyDescent="0.25">
      <c r="A46" s="1171" t="s">
        <v>108</v>
      </c>
      <c r="B46" s="1170">
        <v>23</v>
      </c>
      <c r="C46" s="1170">
        <v>7</v>
      </c>
      <c r="D46" s="1170">
        <v>30</v>
      </c>
      <c r="E46" s="1170">
        <v>21</v>
      </c>
      <c r="F46" s="1170">
        <v>7</v>
      </c>
      <c r="G46" s="1170">
        <v>9875</v>
      </c>
      <c r="H46" s="1170">
        <v>330</v>
      </c>
      <c r="I46" s="1170">
        <v>1200</v>
      </c>
      <c r="J46" s="1170" t="s">
        <v>23</v>
      </c>
      <c r="K46" s="1170">
        <v>15</v>
      </c>
      <c r="L46" s="1170" t="s">
        <v>23</v>
      </c>
      <c r="M46" s="1169">
        <v>15</v>
      </c>
      <c r="N46" s="1155"/>
      <c r="R46" s="1310"/>
    </row>
    <row r="47" spans="1:18" x14ac:dyDescent="0.25">
      <c r="A47" s="1171" t="s">
        <v>109</v>
      </c>
      <c r="B47" s="1170">
        <v>16</v>
      </c>
      <c r="C47" s="1170" t="s">
        <v>23</v>
      </c>
      <c r="D47" s="1170">
        <v>16</v>
      </c>
      <c r="E47" s="1170">
        <v>16</v>
      </c>
      <c r="F47" s="1170" t="s">
        <v>23</v>
      </c>
      <c r="G47" s="1170">
        <v>1000</v>
      </c>
      <c r="H47" s="1170">
        <v>2500</v>
      </c>
      <c r="I47" s="1170" t="s">
        <v>23</v>
      </c>
      <c r="J47" s="1170" t="s">
        <v>23</v>
      </c>
      <c r="K47" s="1170">
        <v>40</v>
      </c>
      <c r="L47" s="1170" t="s">
        <v>23</v>
      </c>
      <c r="M47" s="1169">
        <v>40</v>
      </c>
      <c r="N47" s="1155"/>
      <c r="R47" s="1310"/>
    </row>
    <row r="48" spans="1:18" x14ac:dyDescent="0.25">
      <c r="A48" s="1171" t="s">
        <v>110</v>
      </c>
      <c r="B48" s="1170" t="s">
        <v>23</v>
      </c>
      <c r="C48" s="1170">
        <v>859</v>
      </c>
      <c r="D48" s="1170">
        <v>859</v>
      </c>
      <c r="E48" s="1170" t="s">
        <v>23</v>
      </c>
      <c r="F48" s="1170">
        <v>844</v>
      </c>
      <c r="G48" s="1170" t="s">
        <v>23</v>
      </c>
      <c r="H48" s="1170" t="s">
        <v>23</v>
      </c>
      <c r="I48" s="1170">
        <v>45024</v>
      </c>
      <c r="J48" s="1170" t="s">
        <v>23</v>
      </c>
      <c r="K48" s="1170">
        <v>38000</v>
      </c>
      <c r="L48" s="1170" t="s">
        <v>23</v>
      </c>
      <c r="M48" s="1169">
        <v>38000</v>
      </c>
      <c r="N48" s="1155"/>
      <c r="R48" s="1310"/>
    </row>
    <row r="49" spans="1:18" x14ac:dyDescent="0.25">
      <c r="A49" s="1171" t="s">
        <v>111</v>
      </c>
      <c r="B49" s="1196" t="s">
        <v>23</v>
      </c>
      <c r="C49" s="1170">
        <v>27</v>
      </c>
      <c r="D49" s="1170">
        <v>27</v>
      </c>
      <c r="E49" s="1196" t="s">
        <v>23</v>
      </c>
      <c r="F49" s="1170">
        <v>23</v>
      </c>
      <c r="G49" s="1170">
        <v>25</v>
      </c>
      <c r="H49" s="1196" t="s">
        <v>23</v>
      </c>
      <c r="I49" s="1170">
        <v>8870</v>
      </c>
      <c r="J49" s="1170" t="s">
        <v>23</v>
      </c>
      <c r="K49" s="1170">
        <v>204</v>
      </c>
      <c r="L49" s="1170" t="s">
        <v>23</v>
      </c>
      <c r="M49" s="1169">
        <v>204</v>
      </c>
      <c r="N49" s="1155"/>
      <c r="R49" s="1310"/>
    </row>
    <row r="50" spans="1:18" x14ac:dyDescent="0.25">
      <c r="A50" s="1171" t="s">
        <v>112</v>
      </c>
      <c r="B50" s="1170">
        <v>129</v>
      </c>
      <c r="C50" s="1170">
        <v>132</v>
      </c>
      <c r="D50" s="1170">
        <v>261</v>
      </c>
      <c r="E50" s="1170">
        <v>129</v>
      </c>
      <c r="F50" s="1170">
        <v>107</v>
      </c>
      <c r="G50" s="1170" t="s">
        <v>23</v>
      </c>
      <c r="H50" s="1170">
        <v>4514</v>
      </c>
      <c r="I50" s="1170">
        <v>31981</v>
      </c>
      <c r="J50" s="1170" t="s">
        <v>23</v>
      </c>
      <c r="K50" s="1170">
        <v>4005</v>
      </c>
      <c r="L50" s="1170" t="s">
        <v>23</v>
      </c>
      <c r="M50" s="1169">
        <v>4005</v>
      </c>
      <c r="N50" s="1155"/>
      <c r="R50" s="1310"/>
    </row>
    <row r="51" spans="1:18" x14ac:dyDescent="0.25">
      <c r="A51" s="1337" t="s">
        <v>113</v>
      </c>
      <c r="B51" s="1336">
        <v>592</v>
      </c>
      <c r="C51" s="1336">
        <v>1653</v>
      </c>
      <c r="D51" s="1336">
        <v>2245</v>
      </c>
      <c r="E51" s="1336">
        <v>495</v>
      </c>
      <c r="F51" s="1336">
        <v>1529</v>
      </c>
      <c r="G51" s="1336">
        <v>197571</v>
      </c>
      <c r="H51" s="1336">
        <v>5810</v>
      </c>
      <c r="I51" s="1336">
        <v>29401</v>
      </c>
      <c r="J51" s="1336" t="s">
        <v>23</v>
      </c>
      <c r="K51" s="1336">
        <v>47830</v>
      </c>
      <c r="L51" s="1336" t="s">
        <v>23</v>
      </c>
      <c r="M51" s="1335">
        <v>47830</v>
      </c>
      <c r="N51" s="1155"/>
      <c r="R51" s="1310"/>
    </row>
    <row r="52" spans="1:18" x14ac:dyDescent="0.25">
      <c r="A52" s="1168"/>
      <c r="B52" s="1167"/>
      <c r="C52" s="1167"/>
      <c r="D52" s="1167"/>
      <c r="E52" s="1167"/>
      <c r="F52" s="1167"/>
      <c r="G52" s="1167"/>
      <c r="H52" s="1167"/>
      <c r="I52" s="1167"/>
      <c r="J52" s="1167"/>
      <c r="K52" s="1167"/>
      <c r="L52" s="1167"/>
      <c r="M52" s="1166"/>
      <c r="N52" s="1155"/>
      <c r="R52" s="1310"/>
    </row>
    <row r="53" spans="1:18" x14ac:dyDescent="0.25">
      <c r="A53" s="1337" t="s">
        <v>114</v>
      </c>
      <c r="B53" s="1336">
        <v>4</v>
      </c>
      <c r="C53" s="1336">
        <v>1</v>
      </c>
      <c r="D53" s="1336">
        <v>5</v>
      </c>
      <c r="E53" s="1336">
        <v>1</v>
      </c>
      <c r="F53" s="1336">
        <v>1</v>
      </c>
      <c r="G53" s="1336">
        <v>8390</v>
      </c>
      <c r="H53" s="1336">
        <v>2460</v>
      </c>
      <c r="I53" s="1336">
        <v>13000</v>
      </c>
      <c r="J53" s="1336">
        <v>16</v>
      </c>
      <c r="K53" s="1336">
        <v>15</v>
      </c>
      <c r="L53" s="1336">
        <v>135</v>
      </c>
      <c r="M53" s="1335">
        <v>150</v>
      </c>
      <c r="N53" s="1155"/>
      <c r="R53" s="1310"/>
    </row>
    <row r="54" spans="1:18" x14ac:dyDescent="0.25">
      <c r="A54" s="1171"/>
      <c r="B54" s="1170"/>
      <c r="C54" s="1170"/>
      <c r="D54" s="1170"/>
      <c r="E54" s="1170"/>
      <c r="F54" s="1170"/>
      <c r="G54" s="1170"/>
      <c r="H54" s="1170"/>
      <c r="I54" s="1170"/>
      <c r="J54" s="1170"/>
      <c r="K54" s="1170"/>
      <c r="L54" s="1170"/>
      <c r="M54" s="1169"/>
      <c r="N54" s="1155"/>
      <c r="R54" s="1310"/>
    </row>
    <row r="55" spans="1:18" x14ac:dyDescent="0.25">
      <c r="A55" s="1171" t="s">
        <v>115</v>
      </c>
      <c r="B55" s="1170" t="s">
        <v>23</v>
      </c>
      <c r="C55" s="1170">
        <v>15</v>
      </c>
      <c r="D55" s="1170">
        <v>15</v>
      </c>
      <c r="E55" s="1170" t="s">
        <v>23</v>
      </c>
      <c r="F55" s="1170">
        <v>12</v>
      </c>
      <c r="G55" s="1170" t="s">
        <v>23</v>
      </c>
      <c r="H55" s="1170" t="s">
        <v>23</v>
      </c>
      <c r="I55" s="1170">
        <v>21000</v>
      </c>
      <c r="J55" s="1170" t="s">
        <v>23</v>
      </c>
      <c r="K55" s="1170">
        <v>252</v>
      </c>
      <c r="L55" s="1170" t="s">
        <v>23</v>
      </c>
      <c r="M55" s="1169">
        <v>252</v>
      </c>
      <c r="N55" s="1155"/>
      <c r="R55" s="1310"/>
    </row>
    <row r="56" spans="1:18" x14ac:dyDescent="0.25">
      <c r="A56" s="1171" t="s">
        <v>116</v>
      </c>
      <c r="B56" s="1170" t="s">
        <v>23</v>
      </c>
      <c r="C56" s="1170">
        <v>73</v>
      </c>
      <c r="D56" s="1170">
        <v>73</v>
      </c>
      <c r="E56" s="1170" t="s">
        <v>23</v>
      </c>
      <c r="F56" s="1170">
        <v>73</v>
      </c>
      <c r="G56" s="1170">
        <v>56</v>
      </c>
      <c r="H56" s="1170" t="s">
        <v>23</v>
      </c>
      <c r="I56" s="1170">
        <v>17500</v>
      </c>
      <c r="J56" s="1170">
        <v>20</v>
      </c>
      <c r="K56" s="1170">
        <v>1278</v>
      </c>
      <c r="L56" s="1170">
        <v>1</v>
      </c>
      <c r="M56" s="1169">
        <v>1279</v>
      </c>
      <c r="N56" s="1155"/>
      <c r="R56" s="1310"/>
    </row>
    <row r="57" spans="1:18" x14ac:dyDescent="0.25">
      <c r="A57" s="1171" t="s">
        <v>117</v>
      </c>
      <c r="B57" s="1170">
        <v>9</v>
      </c>
      <c r="C57" s="1170">
        <v>1</v>
      </c>
      <c r="D57" s="1170">
        <v>10</v>
      </c>
      <c r="E57" s="1170">
        <v>9</v>
      </c>
      <c r="F57" s="1170">
        <v>1</v>
      </c>
      <c r="G57" s="1170">
        <v>24600</v>
      </c>
      <c r="H57" s="1170">
        <v>2200</v>
      </c>
      <c r="I57" s="1170">
        <v>9800</v>
      </c>
      <c r="J57" s="1170">
        <v>7</v>
      </c>
      <c r="K57" s="1170">
        <v>30</v>
      </c>
      <c r="L57" s="1170">
        <v>172</v>
      </c>
      <c r="M57" s="1169">
        <v>202</v>
      </c>
      <c r="N57" s="1155"/>
      <c r="R57" s="1310"/>
    </row>
    <row r="58" spans="1:18" x14ac:dyDescent="0.25">
      <c r="A58" s="1171" t="s">
        <v>118</v>
      </c>
      <c r="B58" s="1170">
        <v>3</v>
      </c>
      <c r="C58" s="1170">
        <v>6</v>
      </c>
      <c r="D58" s="1170">
        <v>9</v>
      </c>
      <c r="E58" s="1170">
        <v>3</v>
      </c>
      <c r="F58" s="1170">
        <v>6</v>
      </c>
      <c r="G58" s="1170">
        <v>3338</v>
      </c>
      <c r="H58" s="1170">
        <v>1500</v>
      </c>
      <c r="I58" s="1170">
        <v>7000</v>
      </c>
      <c r="J58" s="1170">
        <v>3</v>
      </c>
      <c r="K58" s="1170">
        <v>37</v>
      </c>
      <c r="L58" s="1170">
        <v>10</v>
      </c>
      <c r="M58" s="1169">
        <v>47</v>
      </c>
      <c r="N58" s="1155"/>
      <c r="R58" s="1310"/>
    </row>
    <row r="59" spans="1:18" x14ac:dyDescent="0.25">
      <c r="A59" s="1171" t="s">
        <v>119</v>
      </c>
      <c r="B59" s="1170">
        <v>6</v>
      </c>
      <c r="C59" s="1170">
        <v>3</v>
      </c>
      <c r="D59" s="1170">
        <v>9</v>
      </c>
      <c r="E59" s="1170">
        <v>4</v>
      </c>
      <c r="F59" s="1170">
        <v>2</v>
      </c>
      <c r="G59" s="1170" t="s">
        <v>23</v>
      </c>
      <c r="H59" s="1170">
        <v>2600</v>
      </c>
      <c r="I59" s="1170">
        <v>24000</v>
      </c>
      <c r="J59" s="1170" t="s">
        <v>23</v>
      </c>
      <c r="K59" s="1170">
        <v>58</v>
      </c>
      <c r="L59" s="1170" t="s">
        <v>23</v>
      </c>
      <c r="M59" s="1169">
        <v>58</v>
      </c>
      <c r="N59" s="1155"/>
      <c r="R59" s="1310"/>
    </row>
    <row r="60" spans="1:18" s="1043" customFormat="1" x14ac:dyDescent="0.25">
      <c r="A60" s="1337" t="s">
        <v>176</v>
      </c>
      <c r="B60" s="1336">
        <v>18</v>
      </c>
      <c r="C60" s="1336">
        <v>98</v>
      </c>
      <c r="D60" s="1336">
        <v>116</v>
      </c>
      <c r="E60" s="1336">
        <v>16</v>
      </c>
      <c r="F60" s="1336">
        <v>94</v>
      </c>
      <c r="G60" s="1336">
        <v>27994</v>
      </c>
      <c r="H60" s="1336">
        <v>2169</v>
      </c>
      <c r="I60" s="1336">
        <v>17333</v>
      </c>
      <c r="J60" s="1336">
        <v>7</v>
      </c>
      <c r="K60" s="1336">
        <v>1655</v>
      </c>
      <c r="L60" s="1336">
        <v>183</v>
      </c>
      <c r="M60" s="1335">
        <v>1838</v>
      </c>
      <c r="N60" s="1339"/>
      <c r="R60" s="1338"/>
    </row>
    <row r="61" spans="1:18" x14ac:dyDescent="0.25">
      <c r="A61" s="1171"/>
      <c r="B61" s="1170"/>
      <c r="C61" s="1170"/>
      <c r="D61" s="1170"/>
      <c r="E61" s="1170"/>
      <c r="F61" s="1170"/>
      <c r="G61" s="1170"/>
      <c r="H61" s="1170"/>
      <c r="I61" s="1170"/>
      <c r="J61" s="1170"/>
      <c r="K61" s="1170"/>
      <c r="L61" s="1170"/>
      <c r="M61" s="1169"/>
      <c r="N61" s="1155"/>
      <c r="R61" s="1310"/>
    </row>
    <row r="62" spans="1:18" x14ac:dyDescent="0.25">
      <c r="A62" s="1171" t="s">
        <v>121</v>
      </c>
      <c r="B62" s="1170">
        <v>141</v>
      </c>
      <c r="C62" s="1170">
        <v>317</v>
      </c>
      <c r="D62" s="1170">
        <v>458</v>
      </c>
      <c r="E62" s="1170">
        <v>136</v>
      </c>
      <c r="F62" s="1170">
        <v>309</v>
      </c>
      <c r="G62" s="1170" t="s">
        <v>23</v>
      </c>
      <c r="H62" s="1170">
        <v>4500</v>
      </c>
      <c r="I62" s="1170">
        <v>21078</v>
      </c>
      <c r="J62" s="1170" t="s">
        <v>23</v>
      </c>
      <c r="K62" s="1170">
        <v>7126</v>
      </c>
      <c r="L62" s="1170" t="s">
        <v>23</v>
      </c>
      <c r="M62" s="1169">
        <v>7126</v>
      </c>
      <c r="N62" s="1155"/>
      <c r="R62" s="1310"/>
    </row>
    <row r="63" spans="1:18" x14ac:dyDescent="0.25">
      <c r="A63" s="1171" t="s">
        <v>122</v>
      </c>
      <c r="B63" s="1170">
        <v>23</v>
      </c>
      <c r="C63" s="1170">
        <v>52</v>
      </c>
      <c r="D63" s="1170">
        <v>75</v>
      </c>
      <c r="E63" s="1170">
        <v>23</v>
      </c>
      <c r="F63" s="1170">
        <v>52</v>
      </c>
      <c r="G63" s="1170" t="s">
        <v>23</v>
      </c>
      <c r="H63" s="1170">
        <v>4250</v>
      </c>
      <c r="I63" s="1170">
        <v>10450</v>
      </c>
      <c r="J63" s="1170" t="s">
        <v>23</v>
      </c>
      <c r="K63" s="1170">
        <v>641</v>
      </c>
      <c r="L63" s="1170" t="s">
        <v>23</v>
      </c>
      <c r="M63" s="1169">
        <v>641</v>
      </c>
      <c r="N63" s="1155"/>
      <c r="R63" s="1310"/>
    </row>
    <row r="64" spans="1:18" x14ac:dyDescent="0.25">
      <c r="A64" s="1171" t="s">
        <v>123</v>
      </c>
      <c r="B64" s="1170">
        <v>3</v>
      </c>
      <c r="C64" s="1170">
        <v>102</v>
      </c>
      <c r="D64" s="1170">
        <v>105</v>
      </c>
      <c r="E64" s="1170">
        <v>3</v>
      </c>
      <c r="F64" s="1170">
        <v>79</v>
      </c>
      <c r="G64" s="1170" t="s">
        <v>23</v>
      </c>
      <c r="H64" s="1170">
        <v>2000</v>
      </c>
      <c r="I64" s="1170">
        <v>8453</v>
      </c>
      <c r="J64" s="1170" t="s">
        <v>23</v>
      </c>
      <c r="K64" s="1170">
        <v>674</v>
      </c>
      <c r="L64" s="1170" t="s">
        <v>23</v>
      </c>
      <c r="M64" s="1169">
        <v>674</v>
      </c>
      <c r="N64" s="1155"/>
      <c r="R64" s="1310"/>
    </row>
    <row r="65" spans="1:19" s="1043" customFormat="1" x14ac:dyDescent="0.25">
      <c r="A65" s="1337" t="s">
        <v>124</v>
      </c>
      <c r="B65" s="1336">
        <v>167</v>
      </c>
      <c r="C65" s="1336">
        <v>471</v>
      </c>
      <c r="D65" s="1336">
        <v>638</v>
      </c>
      <c r="E65" s="1336">
        <v>162</v>
      </c>
      <c r="F65" s="1336">
        <v>440</v>
      </c>
      <c r="G65" s="1336" t="s">
        <v>23</v>
      </c>
      <c r="H65" s="1336">
        <v>4418</v>
      </c>
      <c r="I65" s="1336">
        <v>17555</v>
      </c>
      <c r="J65" s="1336" t="s">
        <v>23</v>
      </c>
      <c r="K65" s="1336">
        <v>8441</v>
      </c>
      <c r="L65" s="1336" t="s">
        <v>23</v>
      </c>
      <c r="M65" s="1335">
        <v>8441</v>
      </c>
      <c r="N65" s="1339"/>
      <c r="R65" s="1338"/>
    </row>
    <row r="66" spans="1:19" x14ac:dyDescent="0.25">
      <c r="A66" s="1171"/>
      <c r="B66" s="1170"/>
      <c r="C66" s="1170"/>
      <c r="D66" s="1170"/>
      <c r="E66" s="1170"/>
      <c r="F66" s="1170"/>
      <c r="G66" s="1170"/>
      <c r="H66" s="1170"/>
      <c r="I66" s="1170"/>
      <c r="J66" s="1170"/>
      <c r="K66" s="1170"/>
      <c r="L66" s="1170"/>
      <c r="M66" s="1169"/>
      <c r="N66" s="1155"/>
      <c r="R66" s="1310"/>
    </row>
    <row r="67" spans="1:19" s="1043" customFormat="1" x14ac:dyDescent="0.25">
      <c r="A67" s="1337" t="s">
        <v>125</v>
      </c>
      <c r="B67" s="1336" t="s">
        <v>23</v>
      </c>
      <c r="C67" s="1336">
        <v>66</v>
      </c>
      <c r="D67" s="1336">
        <v>66</v>
      </c>
      <c r="E67" s="1336" t="s">
        <v>23</v>
      </c>
      <c r="F67" s="1336">
        <v>60</v>
      </c>
      <c r="G67" s="1336" t="s">
        <v>23</v>
      </c>
      <c r="H67" s="1336" t="s">
        <v>23</v>
      </c>
      <c r="I67" s="1336">
        <v>23500</v>
      </c>
      <c r="J67" s="1336" t="s">
        <v>23</v>
      </c>
      <c r="K67" s="1336">
        <v>1410</v>
      </c>
      <c r="L67" s="1336" t="s">
        <v>23</v>
      </c>
      <c r="M67" s="1335">
        <v>1410</v>
      </c>
      <c r="N67" s="1339"/>
      <c r="R67" s="1338"/>
    </row>
    <row r="68" spans="1:19" x14ac:dyDescent="0.25">
      <c r="A68" s="1171"/>
      <c r="B68" s="1170"/>
      <c r="C68" s="1170"/>
      <c r="D68" s="1170"/>
      <c r="E68" s="1170"/>
      <c r="F68" s="1170"/>
      <c r="G68" s="1170"/>
      <c r="H68" s="1170"/>
      <c r="I68" s="1170"/>
      <c r="J68" s="1170"/>
      <c r="K68" s="1170"/>
      <c r="L68" s="1170"/>
      <c r="M68" s="1169"/>
      <c r="N68" s="1155"/>
      <c r="R68" s="1310"/>
      <c r="S68" s="1310"/>
    </row>
    <row r="69" spans="1:19" x14ac:dyDescent="0.25">
      <c r="A69" s="1171" t="s">
        <v>126</v>
      </c>
      <c r="B69" s="1170" t="s">
        <v>23</v>
      </c>
      <c r="C69" s="1170">
        <v>29</v>
      </c>
      <c r="D69" s="1170">
        <v>29</v>
      </c>
      <c r="E69" s="1170" t="s">
        <v>23</v>
      </c>
      <c r="F69" s="1170">
        <v>29</v>
      </c>
      <c r="G69" s="1170" t="s">
        <v>23</v>
      </c>
      <c r="H69" s="1170" t="s">
        <v>23</v>
      </c>
      <c r="I69" s="1170">
        <v>9696</v>
      </c>
      <c r="J69" s="1170" t="s">
        <v>23</v>
      </c>
      <c r="K69" s="1170">
        <v>281</v>
      </c>
      <c r="L69" s="1170" t="s">
        <v>23</v>
      </c>
      <c r="M69" s="1169">
        <v>281</v>
      </c>
      <c r="N69" s="1155"/>
      <c r="R69" s="1310"/>
      <c r="S69" s="1310"/>
    </row>
    <row r="70" spans="1:19" x14ac:dyDescent="0.25">
      <c r="A70" s="1171" t="s">
        <v>127</v>
      </c>
      <c r="B70" s="1170" t="s">
        <v>23</v>
      </c>
      <c r="C70" s="1170">
        <v>19</v>
      </c>
      <c r="D70" s="1170">
        <v>19</v>
      </c>
      <c r="E70" s="1170" t="s">
        <v>23</v>
      </c>
      <c r="F70" s="1170">
        <v>18</v>
      </c>
      <c r="G70" s="1170" t="s">
        <v>23</v>
      </c>
      <c r="H70" s="1170" t="s">
        <v>23</v>
      </c>
      <c r="I70" s="1170">
        <v>8823</v>
      </c>
      <c r="J70" s="1170" t="s">
        <v>23</v>
      </c>
      <c r="K70" s="1170">
        <v>159</v>
      </c>
      <c r="L70" s="1170" t="s">
        <v>23</v>
      </c>
      <c r="M70" s="1169">
        <v>159</v>
      </c>
      <c r="N70" s="1155"/>
      <c r="R70" s="1310"/>
    </row>
    <row r="71" spans="1:19" s="1043" customFormat="1" x14ac:dyDescent="0.25">
      <c r="A71" s="1337" t="s">
        <v>128</v>
      </c>
      <c r="B71" s="1336" t="s">
        <v>23</v>
      </c>
      <c r="C71" s="1336">
        <v>48</v>
      </c>
      <c r="D71" s="1336">
        <v>48</v>
      </c>
      <c r="E71" s="1336" t="s">
        <v>23</v>
      </c>
      <c r="F71" s="1336">
        <v>47</v>
      </c>
      <c r="G71" s="1336" t="s">
        <v>23</v>
      </c>
      <c r="H71" s="1336" t="s">
        <v>23</v>
      </c>
      <c r="I71" s="1336">
        <v>9362</v>
      </c>
      <c r="J71" s="1336" t="s">
        <v>23</v>
      </c>
      <c r="K71" s="1336">
        <v>440</v>
      </c>
      <c r="L71" s="1336" t="s">
        <v>23</v>
      </c>
      <c r="M71" s="1335">
        <v>440</v>
      </c>
      <c r="N71" s="1339"/>
      <c r="R71" s="1338"/>
    </row>
    <row r="72" spans="1:19" x14ac:dyDescent="0.25">
      <c r="A72" s="1171"/>
      <c r="B72" s="1170"/>
      <c r="C72" s="1170"/>
      <c r="D72" s="1170"/>
      <c r="E72" s="1170"/>
      <c r="F72" s="1170"/>
      <c r="G72" s="1170"/>
      <c r="H72" s="1170"/>
      <c r="I72" s="1170"/>
      <c r="J72" s="1170"/>
      <c r="K72" s="1170"/>
      <c r="L72" s="1170"/>
      <c r="M72" s="1169"/>
      <c r="N72" s="1155"/>
      <c r="R72" s="1310"/>
    </row>
    <row r="73" spans="1:19" x14ac:dyDescent="0.25">
      <c r="A73" s="1171" t="s">
        <v>129</v>
      </c>
      <c r="B73" s="1196" t="s">
        <v>23</v>
      </c>
      <c r="C73" s="1170">
        <v>28</v>
      </c>
      <c r="D73" s="1170">
        <v>28</v>
      </c>
      <c r="E73" s="1196" t="s">
        <v>23</v>
      </c>
      <c r="F73" s="1170">
        <v>28</v>
      </c>
      <c r="G73" s="1170" t="s">
        <v>23</v>
      </c>
      <c r="H73" s="1196" t="s">
        <v>23</v>
      </c>
      <c r="I73" s="1170">
        <v>10714</v>
      </c>
      <c r="J73" s="1170" t="s">
        <v>23</v>
      </c>
      <c r="K73" s="1196">
        <v>300</v>
      </c>
      <c r="L73" s="1170" t="s">
        <v>23</v>
      </c>
      <c r="M73" s="1169">
        <v>300</v>
      </c>
      <c r="N73" s="1155"/>
      <c r="R73" s="1310"/>
    </row>
    <row r="74" spans="1:19" x14ac:dyDescent="0.25">
      <c r="A74" s="1171" t="s">
        <v>130</v>
      </c>
      <c r="B74" s="1170" t="s">
        <v>23</v>
      </c>
      <c r="C74" s="1170">
        <v>16</v>
      </c>
      <c r="D74" s="1170">
        <v>16</v>
      </c>
      <c r="E74" s="1170" t="s">
        <v>23</v>
      </c>
      <c r="F74" s="1170">
        <v>15</v>
      </c>
      <c r="G74" s="1170" t="s">
        <v>23</v>
      </c>
      <c r="H74" s="1170" t="s">
        <v>23</v>
      </c>
      <c r="I74" s="1170">
        <v>2500</v>
      </c>
      <c r="J74" s="1170" t="s">
        <v>23</v>
      </c>
      <c r="K74" s="1196">
        <v>37</v>
      </c>
      <c r="L74" s="1170" t="s">
        <v>23</v>
      </c>
      <c r="M74" s="1169">
        <v>37</v>
      </c>
      <c r="N74" s="1155"/>
      <c r="R74" s="1310"/>
    </row>
    <row r="75" spans="1:19" x14ac:dyDescent="0.25">
      <c r="A75" s="1171" t="s">
        <v>131</v>
      </c>
      <c r="B75" s="1170">
        <v>1</v>
      </c>
      <c r="C75" s="1170">
        <v>1</v>
      </c>
      <c r="D75" s="1170">
        <v>2</v>
      </c>
      <c r="E75" s="1170">
        <v>1</v>
      </c>
      <c r="F75" s="1170">
        <v>1</v>
      </c>
      <c r="G75" s="1170" t="s">
        <v>23</v>
      </c>
      <c r="H75" s="1170">
        <v>3000</v>
      </c>
      <c r="I75" s="1170">
        <v>12000</v>
      </c>
      <c r="J75" s="1170" t="s">
        <v>23</v>
      </c>
      <c r="K75" s="1170">
        <v>15</v>
      </c>
      <c r="L75" s="1170" t="s">
        <v>23</v>
      </c>
      <c r="M75" s="1169">
        <v>15</v>
      </c>
      <c r="N75" s="1155"/>
      <c r="R75" s="1310"/>
    </row>
    <row r="76" spans="1:19" x14ac:dyDescent="0.25">
      <c r="A76" s="1171" t="s">
        <v>132</v>
      </c>
      <c r="B76" s="1170" t="s">
        <v>23</v>
      </c>
      <c r="C76" s="1170">
        <v>278</v>
      </c>
      <c r="D76" s="1170">
        <v>278</v>
      </c>
      <c r="E76" s="1170" t="s">
        <v>23</v>
      </c>
      <c r="F76" s="1170">
        <v>267</v>
      </c>
      <c r="G76" s="1170">
        <v>4120</v>
      </c>
      <c r="H76" s="1170" t="s">
        <v>23</v>
      </c>
      <c r="I76" s="1170">
        <v>22026</v>
      </c>
      <c r="J76" s="1196" t="s">
        <v>23</v>
      </c>
      <c r="K76" s="1196">
        <v>5884</v>
      </c>
      <c r="L76" s="1196" t="s">
        <v>23</v>
      </c>
      <c r="M76" s="1169">
        <v>5884</v>
      </c>
      <c r="N76" s="1155"/>
      <c r="R76" s="1310"/>
    </row>
    <row r="77" spans="1:19" x14ac:dyDescent="0.25">
      <c r="A77" s="1171" t="s">
        <v>133</v>
      </c>
      <c r="B77" s="1170" t="s">
        <v>23</v>
      </c>
      <c r="C77" s="1170">
        <v>15</v>
      </c>
      <c r="D77" s="1170">
        <v>15</v>
      </c>
      <c r="E77" s="1170" t="s">
        <v>23</v>
      </c>
      <c r="F77" s="1170">
        <v>15</v>
      </c>
      <c r="G77" s="1170" t="s">
        <v>23</v>
      </c>
      <c r="H77" s="1170" t="s">
        <v>23</v>
      </c>
      <c r="I77" s="1170">
        <v>13773</v>
      </c>
      <c r="J77" s="1170" t="s">
        <v>23</v>
      </c>
      <c r="K77" s="1170">
        <v>206</v>
      </c>
      <c r="L77" s="1170" t="s">
        <v>23</v>
      </c>
      <c r="M77" s="1169">
        <v>206</v>
      </c>
      <c r="N77" s="1155"/>
      <c r="R77" s="1310"/>
    </row>
    <row r="78" spans="1:19" x14ac:dyDescent="0.25">
      <c r="A78" s="1171" t="s">
        <v>134</v>
      </c>
      <c r="B78" s="1170">
        <v>27</v>
      </c>
      <c r="C78" s="1170">
        <v>21</v>
      </c>
      <c r="D78" s="1170">
        <v>48</v>
      </c>
      <c r="E78" s="1170">
        <v>25</v>
      </c>
      <c r="F78" s="1170">
        <v>19</v>
      </c>
      <c r="G78" s="1170" t="s">
        <v>23</v>
      </c>
      <c r="H78" s="1170">
        <v>3500</v>
      </c>
      <c r="I78" s="1170">
        <v>13500</v>
      </c>
      <c r="J78" s="1170" t="s">
        <v>23</v>
      </c>
      <c r="K78" s="1170">
        <v>344</v>
      </c>
      <c r="L78" s="1170" t="s">
        <v>23</v>
      </c>
      <c r="M78" s="1169">
        <v>344</v>
      </c>
      <c r="N78" s="1155"/>
      <c r="R78" s="1310"/>
    </row>
    <row r="79" spans="1:19" x14ac:dyDescent="0.25">
      <c r="A79" s="1171" t="s">
        <v>135</v>
      </c>
      <c r="B79" s="1196" t="s">
        <v>23</v>
      </c>
      <c r="C79" s="1170">
        <v>53</v>
      </c>
      <c r="D79" s="1170">
        <v>53</v>
      </c>
      <c r="E79" s="1196" t="s">
        <v>23</v>
      </c>
      <c r="F79" s="1170">
        <v>53</v>
      </c>
      <c r="G79" s="1170" t="s">
        <v>23</v>
      </c>
      <c r="H79" s="1196" t="s">
        <v>23</v>
      </c>
      <c r="I79" s="1170">
        <v>9500</v>
      </c>
      <c r="J79" s="1170" t="s">
        <v>23</v>
      </c>
      <c r="K79" s="1196">
        <v>504</v>
      </c>
      <c r="L79" s="1170" t="s">
        <v>23</v>
      </c>
      <c r="M79" s="1169">
        <v>504</v>
      </c>
      <c r="N79" s="1155"/>
      <c r="R79" s="1310"/>
    </row>
    <row r="80" spans="1:19" s="1043" customFormat="1" x14ac:dyDescent="0.25">
      <c r="A80" s="1171" t="s">
        <v>136</v>
      </c>
      <c r="B80" s="1196">
        <v>1</v>
      </c>
      <c r="C80" s="1170" t="s">
        <v>23</v>
      </c>
      <c r="D80" s="1170">
        <v>1</v>
      </c>
      <c r="E80" s="1196">
        <v>1</v>
      </c>
      <c r="F80" s="1170" t="s">
        <v>23</v>
      </c>
      <c r="G80" s="1170" t="s">
        <v>23</v>
      </c>
      <c r="H80" s="1196">
        <v>650</v>
      </c>
      <c r="I80" s="1170" t="s">
        <v>23</v>
      </c>
      <c r="J80" s="1170" t="s">
        <v>23</v>
      </c>
      <c r="K80" s="1196">
        <v>1</v>
      </c>
      <c r="L80" s="1170" t="s">
        <v>23</v>
      </c>
      <c r="M80" s="1169">
        <v>1</v>
      </c>
      <c r="N80" s="1339"/>
      <c r="R80" s="1338"/>
    </row>
    <row r="81" spans="1:18" x14ac:dyDescent="0.25">
      <c r="A81" s="1337" t="s">
        <v>137</v>
      </c>
      <c r="B81" s="1336">
        <v>29</v>
      </c>
      <c r="C81" s="1336">
        <v>412</v>
      </c>
      <c r="D81" s="1336">
        <v>441</v>
      </c>
      <c r="E81" s="1336">
        <v>27</v>
      </c>
      <c r="F81" s="1336">
        <v>398</v>
      </c>
      <c r="G81" s="1336">
        <v>4120</v>
      </c>
      <c r="H81" s="1336">
        <v>3376</v>
      </c>
      <c r="I81" s="1336">
        <v>18083</v>
      </c>
      <c r="J81" s="1336" t="s">
        <v>23</v>
      </c>
      <c r="K81" s="1336">
        <v>7291</v>
      </c>
      <c r="L81" s="1336" t="s">
        <v>23</v>
      </c>
      <c r="M81" s="1335">
        <v>7291</v>
      </c>
      <c r="N81" s="1155"/>
      <c r="R81" s="1310"/>
    </row>
    <row r="82" spans="1:18" x14ac:dyDescent="0.25">
      <c r="A82" s="1171"/>
      <c r="B82" s="1170"/>
      <c r="C82" s="1170"/>
      <c r="D82" s="1170"/>
      <c r="E82" s="1170"/>
      <c r="F82" s="1170"/>
      <c r="G82" s="1170"/>
      <c r="H82" s="1170"/>
      <c r="I82" s="1170"/>
      <c r="J82" s="1170"/>
      <c r="K82" s="1170"/>
      <c r="L82" s="1170"/>
      <c r="M82" s="1169"/>
      <c r="N82" s="1155"/>
      <c r="R82" s="1310"/>
    </row>
    <row r="83" spans="1:18" x14ac:dyDescent="0.25">
      <c r="A83" s="1171" t="s">
        <v>138</v>
      </c>
      <c r="B83" s="1170">
        <v>40</v>
      </c>
      <c r="C83" s="1170">
        <v>85</v>
      </c>
      <c r="D83" s="1170">
        <v>125</v>
      </c>
      <c r="E83" s="1170">
        <v>40</v>
      </c>
      <c r="F83" s="1170">
        <v>76</v>
      </c>
      <c r="G83" s="1170">
        <v>17142</v>
      </c>
      <c r="H83" s="1170">
        <v>1890</v>
      </c>
      <c r="I83" s="1170">
        <v>15500</v>
      </c>
      <c r="J83" s="1170">
        <v>3</v>
      </c>
      <c r="K83" s="1170">
        <v>1278</v>
      </c>
      <c r="L83" s="1170">
        <v>51</v>
      </c>
      <c r="M83" s="1169">
        <v>1329</v>
      </c>
      <c r="N83" s="1155"/>
      <c r="R83" s="1310"/>
    </row>
    <row r="84" spans="1:18" s="1043" customFormat="1" x14ac:dyDescent="0.25">
      <c r="A84" s="1171" t="s">
        <v>139</v>
      </c>
      <c r="B84" s="1170">
        <v>144</v>
      </c>
      <c r="C84" s="1170">
        <v>53</v>
      </c>
      <c r="D84" s="1170">
        <v>197</v>
      </c>
      <c r="E84" s="1170">
        <v>143</v>
      </c>
      <c r="F84" s="1170">
        <v>51</v>
      </c>
      <c r="G84" s="1170">
        <v>53165</v>
      </c>
      <c r="H84" s="1170">
        <v>1350</v>
      </c>
      <c r="I84" s="1170">
        <v>12000</v>
      </c>
      <c r="J84" s="1170">
        <v>3</v>
      </c>
      <c r="K84" s="1170">
        <v>805</v>
      </c>
      <c r="L84" s="1170">
        <v>159</v>
      </c>
      <c r="M84" s="1169">
        <v>964</v>
      </c>
      <c r="N84" s="1339"/>
      <c r="R84" s="1338"/>
    </row>
    <row r="85" spans="1:18" x14ac:dyDescent="0.25">
      <c r="A85" s="1337" t="s">
        <v>140</v>
      </c>
      <c r="B85" s="1336">
        <v>184</v>
      </c>
      <c r="C85" s="1336">
        <v>138</v>
      </c>
      <c r="D85" s="1336">
        <v>322</v>
      </c>
      <c r="E85" s="1336">
        <v>183</v>
      </c>
      <c r="F85" s="1336">
        <v>127</v>
      </c>
      <c r="G85" s="1336">
        <v>70307</v>
      </c>
      <c r="H85" s="1336">
        <v>1468</v>
      </c>
      <c r="I85" s="1336">
        <v>14094</v>
      </c>
      <c r="J85" s="1336">
        <v>3</v>
      </c>
      <c r="K85" s="1336">
        <v>2083</v>
      </c>
      <c r="L85" s="1336">
        <v>210</v>
      </c>
      <c r="M85" s="1335">
        <v>2293</v>
      </c>
      <c r="N85" s="1155"/>
      <c r="R85" s="1310"/>
    </row>
    <row r="86" spans="1:18" x14ac:dyDescent="0.25">
      <c r="A86" s="1171"/>
      <c r="B86" s="1170"/>
      <c r="C86" s="1170"/>
      <c r="D86" s="1170"/>
      <c r="E86" s="1170"/>
      <c r="F86" s="1170"/>
      <c r="G86" s="1170"/>
      <c r="H86" s="1170"/>
      <c r="I86" s="1170"/>
      <c r="J86" s="1170"/>
      <c r="K86" s="1170"/>
      <c r="L86" s="1170"/>
      <c r="M86" s="1169"/>
      <c r="N86" s="1155"/>
      <c r="R86" s="1310"/>
    </row>
    <row r="87" spans="1:18" ht="13.8" thickBot="1" x14ac:dyDescent="0.3">
      <c r="A87" s="1158" t="s">
        <v>141</v>
      </c>
      <c r="B87" s="1157">
        <v>12202</v>
      </c>
      <c r="C87" s="1157">
        <v>17435</v>
      </c>
      <c r="D87" s="1157">
        <v>29637</v>
      </c>
      <c r="E87" s="1157">
        <v>11761</v>
      </c>
      <c r="F87" s="1157">
        <v>15825</v>
      </c>
      <c r="G87" s="1157">
        <v>1417220</v>
      </c>
      <c r="H87" s="1157">
        <v>8485</v>
      </c>
      <c r="I87" s="1157">
        <v>32509</v>
      </c>
      <c r="J87" s="1157">
        <v>17</v>
      </c>
      <c r="K87" s="1157">
        <v>614268</v>
      </c>
      <c r="L87" s="1157">
        <v>24571</v>
      </c>
      <c r="M87" s="1156">
        <v>638839</v>
      </c>
      <c r="R87" s="1310"/>
    </row>
    <row r="88" spans="1:18" x14ac:dyDescent="0.25">
      <c r="R88" s="1310"/>
    </row>
    <row r="89" spans="1:18" x14ac:dyDescent="0.25">
      <c r="E89" s="1178"/>
      <c r="R89" s="1310"/>
    </row>
    <row r="96" spans="1:18" x14ac:dyDescent="0.25">
      <c r="E96" s="1178"/>
    </row>
  </sheetData>
  <mergeCells count="13">
    <mergeCell ref="A1:M1"/>
    <mergeCell ref="E8:F8"/>
    <mergeCell ref="H8:I8"/>
    <mergeCell ref="G6:G9"/>
    <mergeCell ref="A3:M3"/>
    <mergeCell ref="A4:M4"/>
    <mergeCell ref="B6:F6"/>
    <mergeCell ref="B7:F7"/>
    <mergeCell ref="H7:I7"/>
    <mergeCell ref="K6:M6"/>
    <mergeCell ref="K7:K9"/>
    <mergeCell ref="L7:L9"/>
    <mergeCell ref="M7:M9"/>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89">
    <pageSetUpPr fitToPage="1"/>
  </sheetPr>
  <dimension ref="A1:F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 style="32" customWidth="1"/>
    <col min="2" max="3" width="20.6640625" style="32" customWidth="1"/>
    <col min="4" max="4" width="26" style="32" customWidth="1"/>
    <col min="5" max="5" width="21.44140625" style="32" customWidth="1"/>
    <col min="6" max="6" width="5.5546875" style="32" customWidth="1"/>
    <col min="7" max="16384" width="11.44140625" style="32"/>
  </cols>
  <sheetData>
    <row r="1" spans="1:6" s="24" customFormat="1" ht="17.399999999999999" x14ac:dyDescent="0.3">
      <c r="A1" s="1984" t="s">
        <v>0</v>
      </c>
      <c r="B1" s="1984"/>
      <c r="C1" s="1984"/>
      <c r="D1" s="1984"/>
      <c r="E1" s="1984"/>
    </row>
    <row r="2" spans="1:6" s="25" customFormat="1" ht="12.75" customHeight="1" x14ac:dyDescent="0.25"/>
    <row r="3" spans="1:6" s="25" customFormat="1" ht="29.25" customHeight="1" x14ac:dyDescent="0.25">
      <c r="A3" s="1985" t="s">
        <v>711</v>
      </c>
      <c r="B3" s="1985"/>
      <c r="C3" s="1985"/>
      <c r="D3" s="1985"/>
      <c r="E3" s="1985"/>
      <c r="F3" s="113"/>
    </row>
    <row r="4" spans="1:6" s="25" customFormat="1" ht="13.5" customHeight="1" thickBot="1" x14ac:dyDescent="0.3">
      <c r="A4" s="5"/>
      <c r="B4" s="6"/>
      <c r="C4" s="6"/>
      <c r="D4" s="6"/>
      <c r="E4" s="6"/>
    </row>
    <row r="5" spans="1:6" ht="38.25" customHeight="1" x14ac:dyDescent="0.25">
      <c r="A5" s="114" t="s">
        <v>153</v>
      </c>
      <c r="B5" s="1988" t="s">
        <v>187</v>
      </c>
      <c r="C5" s="1990"/>
      <c r="D5" s="1988" t="s">
        <v>188</v>
      </c>
      <c r="E5" s="1989"/>
    </row>
    <row r="6" spans="1:6" ht="38.25" customHeight="1" x14ac:dyDescent="0.25">
      <c r="A6" s="373" t="s">
        <v>155</v>
      </c>
      <c r="B6" s="185" t="s">
        <v>3</v>
      </c>
      <c r="C6" s="392" t="s">
        <v>4</v>
      </c>
      <c r="D6" s="185" t="s">
        <v>3</v>
      </c>
      <c r="E6" s="407" t="s">
        <v>4</v>
      </c>
    </row>
    <row r="7" spans="1:6" ht="38.25" customHeight="1" thickBot="1" x14ac:dyDescent="0.3">
      <c r="A7" s="421" t="s">
        <v>156</v>
      </c>
      <c r="B7" s="420" t="s">
        <v>13</v>
      </c>
      <c r="C7" s="390" t="s">
        <v>152</v>
      </c>
      <c r="D7" s="420" t="s">
        <v>13</v>
      </c>
      <c r="E7" s="391" t="s">
        <v>152</v>
      </c>
    </row>
    <row r="8" spans="1:6" ht="21" customHeight="1" x14ac:dyDescent="0.25">
      <c r="A8" s="65" t="s">
        <v>81</v>
      </c>
      <c r="B8" s="37">
        <v>6424</v>
      </c>
      <c r="C8" s="37">
        <v>38287</v>
      </c>
      <c r="D8" s="37">
        <v>207</v>
      </c>
      <c r="E8" s="117">
        <v>1234</v>
      </c>
    </row>
    <row r="9" spans="1:6" x14ac:dyDescent="0.25">
      <c r="A9" s="57" t="s">
        <v>82</v>
      </c>
      <c r="B9" s="40">
        <v>1564</v>
      </c>
      <c r="C9" s="40">
        <v>9322</v>
      </c>
      <c r="D9" s="40">
        <v>521</v>
      </c>
      <c r="E9" s="889">
        <v>3105</v>
      </c>
    </row>
    <row r="10" spans="1:6" x14ac:dyDescent="0.25">
      <c r="A10" s="57" t="s">
        <v>83</v>
      </c>
      <c r="B10" s="40">
        <v>1939</v>
      </c>
      <c r="C10" s="40">
        <v>12627</v>
      </c>
      <c r="D10" s="40" t="s">
        <v>693</v>
      </c>
      <c r="E10" s="889" t="s">
        <v>693</v>
      </c>
    </row>
    <row r="11" spans="1:6" x14ac:dyDescent="0.25">
      <c r="A11" s="57" t="s">
        <v>84</v>
      </c>
      <c r="B11" s="40">
        <v>5146</v>
      </c>
      <c r="C11" s="40">
        <v>25185</v>
      </c>
      <c r="D11" s="40" t="s">
        <v>693</v>
      </c>
      <c r="E11" s="889" t="s">
        <v>693</v>
      </c>
    </row>
    <row r="12" spans="1:6" x14ac:dyDescent="0.25">
      <c r="A12" s="66" t="s">
        <v>85</v>
      </c>
      <c r="B12" s="67">
        <v>15073</v>
      </c>
      <c r="C12" s="67">
        <v>85421</v>
      </c>
      <c r="D12" s="67">
        <v>728</v>
      </c>
      <c r="E12" s="892">
        <v>4339</v>
      </c>
    </row>
    <row r="13" spans="1:6" x14ac:dyDescent="0.25">
      <c r="A13" s="59"/>
      <c r="B13" s="63"/>
      <c r="C13" s="63"/>
      <c r="D13" s="63"/>
      <c r="E13" s="1029"/>
    </row>
    <row r="14" spans="1:6" x14ac:dyDescent="0.25">
      <c r="A14" s="66" t="s">
        <v>86</v>
      </c>
      <c r="B14" s="67">
        <v>218</v>
      </c>
      <c r="C14" s="67">
        <v>567</v>
      </c>
      <c r="D14" s="67">
        <v>213</v>
      </c>
      <c r="E14" s="892">
        <v>554</v>
      </c>
    </row>
    <row r="15" spans="1:6" x14ac:dyDescent="0.25">
      <c r="A15" s="59"/>
      <c r="B15" s="63"/>
      <c r="C15" s="63"/>
      <c r="D15" s="63"/>
      <c r="E15" s="1029"/>
    </row>
    <row r="16" spans="1:6" x14ac:dyDescent="0.25">
      <c r="A16" s="66" t="s">
        <v>87</v>
      </c>
      <c r="B16" s="67" t="s">
        <v>693</v>
      </c>
      <c r="C16" s="67" t="s">
        <v>693</v>
      </c>
      <c r="D16" s="67">
        <v>12</v>
      </c>
      <c r="E16" s="892">
        <v>18</v>
      </c>
    </row>
    <row r="17" spans="1:5" x14ac:dyDescent="0.25">
      <c r="A17" s="57"/>
      <c r="B17" s="40"/>
      <c r="C17" s="40"/>
      <c r="D17" s="40"/>
      <c r="E17" s="889"/>
    </row>
    <row r="18" spans="1:5" x14ac:dyDescent="0.25">
      <c r="A18" s="57" t="s">
        <v>160</v>
      </c>
      <c r="B18" s="40" t="s">
        <v>693</v>
      </c>
      <c r="C18" s="40" t="s">
        <v>693</v>
      </c>
      <c r="D18" s="40">
        <v>4</v>
      </c>
      <c r="E18" s="889">
        <v>19</v>
      </c>
    </row>
    <row r="19" spans="1:5" x14ac:dyDescent="0.25">
      <c r="A19" s="57" t="s">
        <v>89</v>
      </c>
      <c r="B19" s="40">
        <v>65</v>
      </c>
      <c r="C19" s="75">
        <v>208</v>
      </c>
      <c r="D19" s="40">
        <v>36</v>
      </c>
      <c r="E19" s="889">
        <v>115</v>
      </c>
    </row>
    <row r="20" spans="1:5" x14ac:dyDescent="0.25">
      <c r="A20" s="57" t="s">
        <v>90</v>
      </c>
      <c r="B20" s="40">
        <v>32</v>
      </c>
      <c r="C20" s="75">
        <v>120</v>
      </c>
      <c r="D20" s="40">
        <v>40</v>
      </c>
      <c r="E20" s="889">
        <v>136</v>
      </c>
    </row>
    <row r="21" spans="1:5" x14ac:dyDescent="0.25">
      <c r="A21" s="66" t="s">
        <v>189</v>
      </c>
      <c r="B21" s="67">
        <v>97</v>
      </c>
      <c r="C21" s="67">
        <v>328</v>
      </c>
      <c r="D21" s="67">
        <v>80</v>
      </c>
      <c r="E21" s="892">
        <v>270</v>
      </c>
    </row>
    <row r="22" spans="1:5" x14ac:dyDescent="0.25">
      <c r="A22" s="59"/>
      <c r="B22" s="63"/>
      <c r="C22" s="63"/>
      <c r="D22" s="63"/>
      <c r="E22" s="1029"/>
    </row>
    <row r="23" spans="1:5" x14ac:dyDescent="0.25">
      <c r="A23" s="66" t="s">
        <v>92</v>
      </c>
      <c r="B23" s="67">
        <v>15280</v>
      </c>
      <c r="C23" s="67">
        <v>175740</v>
      </c>
      <c r="D23" s="67" t="s">
        <v>693</v>
      </c>
      <c r="E23" s="893" t="s">
        <v>693</v>
      </c>
    </row>
    <row r="24" spans="1:5" x14ac:dyDescent="0.25">
      <c r="A24" s="59"/>
      <c r="B24" s="63"/>
      <c r="C24" s="63"/>
      <c r="D24" s="63"/>
      <c r="E24" s="1029"/>
    </row>
    <row r="25" spans="1:5" x14ac:dyDescent="0.25">
      <c r="A25" s="66" t="s">
        <v>93</v>
      </c>
      <c r="B25" s="67">
        <v>428</v>
      </c>
      <c r="C25" s="67">
        <v>5070</v>
      </c>
      <c r="D25" s="67" t="s">
        <v>693</v>
      </c>
      <c r="E25" s="893" t="s">
        <v>693</v>
      </c>
    </row>
    <row r="26" spans="1:5" x14ac:dyDescent="0.25">
      <c r="A26" s="57"/>
      <c r="B26" s="40"/>
      <c r="C26" s="40"/>
      <c r="D26" s="40"/>
      <c r="E26" s="889"/>
    </row>
    <row r="27" spans="1:5" x14ac:dyDescent="0.25">
      <c r="A27" s="57" t="s">
        <v>94</v>
      </c>
      <c r="B27" s="40">
        <v>66046</v>
      </c>
      <c r="C27" s="40">
        <v>772738</v>
      </c>
      <c r="D27" s="40">
        <v>4500</v>
      </c>
      <c r="E27" s="888">
        <v>47250</v>
      </c>
    </row>
    <row r="28" spans="1:5" x14ac:dyDescent="0.25">
      <c r="A28" s="57" t="s">
        <v>95</v>
      </c>
      <c r="B28" s="40">
        <v>1971</v>
      </c>
      <c r="C28" s="40">
        <v>22666</v>
      </c>
      <c r="D28" s="40" t="s">
        <v>693</v>
      </c>
      <c r="E28" s="888" t="s">
        <v>693</v>
      </c>
    </row>
    <row r="29" spans="1:5" x14ac:dyDescent="0.25">
      <c r="A29" s="57" t="s">
        <v>96</v>
      </c>
      <c r="B29" s="40">
        <v>15711</v>
      </c>
      <c r="C29" s="40">
        <v>178033</v>
      </c>
      <c r="D29" s="40" t="s">
        <v>693</v>
      </c>
      <c r="E29" s="888" t="s">
        <v>693</v>
      </c>
    </row>
    <row r="30" spans="1:5" x14ac:dyDescent="0.25">
      <c r="A30" s="66" t="s">
        <v>184</v>
      </c>
      <c r="B30" s="67">
        <v>83728</v>
      </c>
      <c r="C30" s="67">
        <v>973437</v>
      </c>
      <c r="D30" s="67">
        <v>4500</v>
      </c>
      <c r="E30" s="892">
        <v>47250</v>
      </c>
    </row>
    <row r="31" spans="1:5" x14ac:dyDescent="0.25">
      <c r="A31" s="57"/>
      <c r="B31" s="40"/>
      <c r="C31" s="40"/>
      <c r="D31" s="40"/>
      <c r="E31" s="889"/>
    </row>
    <row r="32" spans="1:5" x14ac:dyDescent="0.25">
      <c r="A32" s="57" t="s">
        <v>98</v>
      </c>
      <c r="B32" s="73">
        <v>196</v>
      </c>
      <c r="C32" s="73">
        <v>1179</v>
      </c>
      <c r="D32" s="40" t="s">
        <v>693</v>
      </c>
      <c r="E32" s="888" t="s">
        <v>693</v>
      </c>
    </row>
    <row r="33" spans="1:5" x14ac:dyDescent="0.25">
      <c r="A33" s="57" t="s">
        <v>99</v>
      </c>
      <c r="B33" s="73">
        <v>5912</v>
      </c>
      <c r="C33" s="73">
        <v>62256</v>
      </c>
      <c r="D33" s="40" t="s">
        <v>693</v>
      </c>
      <c r="E33" s="888" t="s">
        <v>693</v>
      </c>
    </row>
    <row r="34" spans="1:5" x14ac:dyDescent="0.25">
      <c r="A34" s="57" t="s">
        <v>100</v>
      </c>
      <c r="B34" s="73">
        <v>33907</v>
      </c>
      <c r="C34" s="73">
        <v>270035</v>
      </c>
      <c r="D34" s="40" t="s">
        <v>693</v>
      </c>
      <c r="E34" s="888" t="s">
        <v>693</v>
      </c>
    </row>
    <row r="35" spans="1:5" x14ac:dyDescent="0.25">
      <c r="A35" s="57" t="s">
        <v>101</v>
      </c>
      <c r="B35" s="73">
        <v>84</v>
      </c>
      <c r="C35" s="73">
        <v>751</v>
      </c>
      <c r="D35" s="40" t="s">
        <v>693</v>
      </c>
      <c r="E35" s="888" t="s">
        <v>693</v>
      </c>
    </row>
    <row r="36" spans="1:5" x14ac:dyDescent="0.25">
      <c r="A36" s="66" t="s">
        <v>102</v>
      </c>
      <c r="B36" s="67">
        <v>40099</v>
      </c>
      <c r="C36" s="67">
        <v>334221</v>
      </c>
      <c r="D36" s="67" t="s">
        <v>693</v>
      </c>
      <c r="E36" s="893" t="s">
        <v>693</v>
      </c>
    </row>
    <row r="37" spans="1:5" x14ac:dyDescent="0.25">
      <c r="A37" s="59"/>
      <c r="B37" s="63"/>
      <c r="C37" s="63"/>
      <c r="D37" s="63"/>
      <c r="E37" s="1029"/>
    </row>
    <row r="38" spans="1:5" x14ac:dyDescent="0.25">
      <c r="A38" s="66" t="s">
        <v>103</v>
      </c>
      <c r="B38" s="67">
        <v>119</v>
      </c>
      <c r="C38" s="67">
        <v>657</v>
      </c>
      <c r="D38" s="67" t="s">
        <v>693</v>
      </c>
      <c r="E38" s="893" t="s">
        <v>693</v>
      </c>
    </row>
    <row r="39" spans="1:5" x14ac:dyDescent="0.25">
      <c r="A39" s="57"/>
      <c r="B39" s="40"/>
      <c r="C39" s="40"/>
      <c r="D39" s="40"/>
      <c r="E39" s="889"/>
    </row>
    <row r="40" spans="1:5" x14ac:dyDescent="0.25">
      <c r="A40" s="57" t="s">
        <v>161</v>
      </c>
      <c r="B40" s="11">
        <v>410</v>
      </c>
      <c r="C40" s="11">
        <v>4759</v>
      </c>
      <c r="D40" s="40" t="s">
        <v>693</v>
      </c>
      <c r="E40" s="888" t="s">
        <v>693</v>
      </c>
    </row>
    <row r="41" spans="1:5" x14ac:dyDescent="0.25">
      <c r="A41" s="57" t="s">
        <v>105</v>
      </c>
      <c r="B41" s="75">
        <v>661</v>
      </c>
      <c r="C41" s="40">
        <v>9915</v>
      </c>
      <c r="D41" s="40" t="s">
        <v>693</v>
      </c>
      <c r="E41" s="888" t="s">
        <v>693</v>
      </c>
    </row>
    <row r="42" spans="1:5" x14ac:dyDescent="0.25">
      <c r="A42" s="57" t="s">
        <v>106</v>
      </c>
      <c r="B42" s="11">
        <v>69019</v>
      </c>
      <c r="C42" s="11">
        <v>855836</v>
      </c>
      <c r="D42" s="40" t="s">
        <v>693</v>
      </c>
      <c r="E42" s="888" t="s">
        <v>693</v>
      </c>
    </row>
    <row r="43" spans="1:5" x14ac:dyDescent="0.25">
      <c r="A43" s="57" t="s">
        <v>107</v>
      </c>
      <c r="B43" s="40" t="s">
        <v>693</v>
      </c>
      <c r="C43" s="40" t="s">
        <v>693</v>
      </c>
      <c r="D43" s="40">
        <v>3380</v>
      </c>
      <c r="E43" s="1028">
        <v>40682</v>
      </c>
    </row>
    <row r="44" spans="1:5" x14ac:dyDescent="0.25">
      <c r="A44" s="57" t="s">
        <v>108</v>
      </c>
      <c r="B44" s="75">
        <v>17150</v>
      </c>
      <c r="C44" s="11">
        <v>214752</v>
      </c>
      <c r="D44" s="40" t="s">
        <v>693</v>
      </c>
      <c r="E44" s="888" t="s">
        <v>693</v>
      </c>
    </row>
    <row r="45" spans="1:5" x14ac:dyDescent="0.25">
      <c r="A45" s="57" t="s">
        <v>109</v>
      </c>
      <c r="B45" s="11">
        <v>77</v>
      </c>
      <c r="C45" s="11">
        <v>847</v>
      </c>
      <c r="D45" s="40" t="s">
        <v>693</v>
      </c>
      <c r="E45" s="888" t="s">
        <v>693</v>
      </c>
    </row>
    <row r="46" spans="1:5" x14ac:dyDescent="0.25">
      <c r="A46" s="57" t="s">
        <v>110</v>
      </c>
      <c r="B46" s="11">
        <v>143</v>
      </c>
      <c r="C46" s="11">
        <v>1645</v>
      </c>
      <c r="D46" s="40" t="s">
        <v>693</v>
      </c>
      <c r="E46" s="888" t="s">
        <v>693</v>
      </c>
    </row>
    <row r="47" spans="1:5" x14ac:dyDescent="0.25">
      <c r="A47" s="57" t="s">
        <v>111</v>
      </c>
      <c r="B47" s="40">
        <v>5297</v>
      </c>
      <c r="C47" s="11">
        <v>66032</v>
      </c>
      <c r="D47" s="40" t="s">
        <v>693</v>
      </c>
      <c r="E47" s="888" t="s">
        <v>693</v>
      </c>
    </row>
    <row r="48" spans="1:5" x14ac:dyDescent="0.25">
      <c r="A48" s="57" t="s">
        <v>112</v>
      </c>
      <c r="B48" s="11">
        <v>14019</v>
      </c>
      <c r="C48" s="11">
        <v>199000</v>
      </c>
      <c r="D48" s="40" t="s">
        <v>693</v>
      </c>
      <c r="E48" s="888" t="s">
        <v>693</v>
      </c>
    </row>
    <row r="49" spans="1:5" x14ac:dyDescent="0.25">
      <c r="A49" s="66" t="s">
        <v>190</v>
      </c>
      <c r="B49" s="67">
        <v>106776</v>
      </c>
      <c r="C49" s="67">
        <v>1352786</v>
      </c>
      <c r="D49" s="67">
        <v>3380</v>
      </c>
      <c r="E49" s="892">
        <v>40682</v>
      </c>
    </row>
    <row r="50" spans="1:5" x14ac:dyDescent="0.25">
      <c r="A50" s="59"/>
      <c r="B50" s="63"/>
      <c r="C50" s="63"/>
      <c r="D50" s="63"/>
      <c r="E50" s="1029"/>
    </row>
    <row r="51" spans="1:5" x14ac:dyDescent="0.25">
      <c r="A51" s="66" t="s">
        <v>114</v>
      </c>
      <c r="B51" s="67">
        <v>5042</v>
      </c>
      <c r="C51" s="67">
        <v>56572</v>
      </c>
      <c r="D51" s="67" t="s">
        <v>693</v>
      </c>
      <c r="E51" s="893" t="s">
        <v>693</v>
      </c>
    </row>
    <row r="52" spans="1:5" x14ac:dyDescent="0.25">
      <c r="A52" s="57"/>
      <c r="B52" s="40"/>
      <c r="C52" s="40"/>
      <c r="D52" s="40"/>
      <c r="E52" s="889"/>
    </row>
    <row r="53" spans="1:5" x14ac:dyDescent="0.25">
      <c r="A53" s="57" t="s">
        <v>115</v>
      </c>
      <c r="B53" s="40">
        <v>6500</v>
      </c>
      <c r="C53" s="40">
        <v>94250</v>
      </c>
      <c r="D53" s="40" t="s">
        <v>693</v>
      </c>
      <c r="E53" s="888" t="s">
        <v>693</v>
      </c>
    </row>
    <row r="54" spans="1:5" x14ac:dyDescent="0.25">
      <c r="A54" s="57" t="s">
        <v>116</v>
      </c>
      <c r="B54" s="40">
        <v>4028</v>
      </c>
      <c r="C54" s="40">
        <v>46346</v>
      </c>
      <c r="D54" s="40" t="s">
        <v>693</v>
      </c>
      <c r="E54" s="888" t="s">
        <v>693</v>
      </c>
    </row>
    <row r="55" spans="1:5" x14ac:dyDescent="0.25">
      <c r="A55" s="57" t="s">
        <v>117</v>
      </c>
      <c r="B55" s="40">
        <v>662</v>
      </c>
      <c r="C55" s="40">
        <v>7818</v>
      </c>
      <c r="D55" s="40" t="s">
        <v>693</v>
      </c>
      <c r="E55" s="888" t="s">
        <v>693</v>
      </c>
    </row>
    <row r="56" spans="1:5" x14ac:dyDescent="0.25">
      <c r="A56" s="57" t="s">
        <v>118</v>
      </c>
      <c r="B56" s="75">
        <v>2800</v>
      </c>
      <c r="C56" s="40">
        <v>33545</v>
      </c>
      <c r="D56" s="40" t="s">
        <v>693</v>
      </c>
      <c r="E56" s="888" t="s">
        <v>693</v>
      </c>
    </row>
    <row r="57" spans="1:5" x14ac:dyDescent="0.25">
      <c r="A57" s="57" t="s">
        <v>119</v>
      </c>
      <c r="B57" s="40">
        <v>5425</v>
      </c>
      <c r="C57" s="40">
        <v>61031</v>
      </c>
      <c r="D57" s="40" t="s">
        <v>693</v>
      </c>
      <c r="E57" s="888" t="s">
        <v>693</v>
      </c>
    </row>
    <row r="58" spans="1:5" x14ac:dyDescent="0.25">
      <c r="A58" s="66" t="s">
        <v>162</v>
      </c>
      <c r="B58" s="67">
        <v>19415</v>
      </c>
      <c r="C58" s="67">
        <v>242990</v>
      </c>
      <c r="D58" s="67" t="s">
        <v>693</v>
      </c>
      <c r="E58" s="893" t="s">
        <v>693</v>
      </c>
    </row>
    <row r="59" spans="1:5" x14ac:dyDescent="0.25">
      <c r="A59" s="57"/>
      <c r="B59" s="40"/>
      <c r="C59" s="40"/>
      <c r="D59" s="40"/>
      <c r="E59" s="889"/>
    </row>
    <row r="60" spans="1:5" x14ac:dyDescent="0.25">
      <c r="A60" s="57" t="s">
        <v>121</v>
      </c>
      <c r="B60" s="11">
        <v>49</v>
      </c>
      <c r="C60" s="11">
        <v>539</v>
      </c>
      <c r="D60" s="40">
        <v>88</v>
      </c>
      <c r="E60" s="889">
        <v>957</v>
      </c>
    </row>
    <row r="61" spans="1:5" x14ac:dyDescent="0.25">
      <c r="A61" s="57" t="s">
        <v>122</v>
      </c>
      <c r="B61" s="11">
        <v>39</v>
      </c>
      <c r="C61" s="11">
        <v>213</v>
      </c>
      <c r="D61" s="40">
        <v>82</v>
      </c>
      <c r="E61" s="889">
        <v>171</v>
      </c>
    </row>
    <row r="62" spans="1:5" x14ac:dyDescent="0.25">
      <c r="A62" s="57" t="s">
        <v>123</v>
      </c>
      <c r="B62" s="11">
        <v>153</v>
      </c>
      <c r="C62" s="11">
        <v>2219</v>
      </c>
      <c r="D62" s="40" t="s">
        <v>693</v>
      </c>
      <c r="E62" s="888" t="s">
        <v>693</v>
      </c>
    </row>
    <row r="63" spans="1:5" x14ac:dyDescent="0.25">
      <c r="A63" s="66" t="s">
        <v>124</v>
      </c>
      <c r="B63" s="67">
        <v>241</v>
      </c>
      <c r="C63" s="67">
        <v>2971</v>
      </c>
      <c r="D63" s="67">
        <v>170</v>
      </c>
      <c r="E63" s="892">
        <v>1128</v>
      </c>
    </row>
    <row r="64" spans="1:5" x14ac:dyDescent="0.25">
      <c r="A64" s="59"/>
      <c r="B64" s="63"/>
      <c r="C64" s="63"/>
      <c r="D64" s="63"/>
      <c r="E64" s="1029"/>
    </row>
    <row r="65" spans="1:5" x14ac:dyDescent="0.25">
      <c r="A65" s="66" t="s">
        <v>125</v>
      </c>
      <c r="B65" s="67">
        <v>128</v>
      </c>
      <c r="C65" s="67">
        <v>1261</v>
      </c>
      <c r="D65" s="67" t="s">
        <v>693</v>
      </c>
      <c r="E65" s="893" t="s">
        <v>693</v>
      </c>
    </row>
    <row r="66" spans="1:5" x14ac:dyDescent="0.25">
      <c r="A66" s="57"/>
      <c r="B66" s="40"/>
      <c r="C66" s="40"/>
      <c r="D66" s="40"/>
      <c r="E66" s="889"/>
    </row>
    <row r="67" spans="1:5" x14ac:dyDescent="0.25">
      <c r="A67" s="57" t="s">
        <v>126</v>
      </c>
      <c r="B67" s="40">
        <v>27307</v>
      </c>
      <c r="C67" s="11">
        <v>391801</v>
      </c>
      <c r="D67" s="40" t="s">
        <v>693</v>
      </c>
      <c r="E67" s="888" t="s">
        <v>693</v>
      </c>
    </row>
    <row r="68" spans="1:5" x14ac:dyDescent="0.25">
      <c r="A68" s="57" t="s">
        <v>127</v>
      </c>
      <c r="B68" s="40">
        <v>17557</v>
      </c>
      <c r="C68" s="11">
        <v>265708</v>
      </c>
      <c r="D68" s="40" t="s">
        <v>693</v>
      </c>
      <c r="E68" s="888" t="s">
        <v>693</v>
      </c>
    </row>
    <row r="69" spans="1:5" x14ac:dyDescent="0.25">
      <c r="A69" s="66" t="s">
        <v>128</v>
      </c>
      <c r="B69" s="67">
        <v>44864</v>
      </c>
      <c r="C69" s="67">
        <v>657509</v>
      </c>
      <c r="D69" s="67" t="s">
        <v>693</v>
      </c>
      <c r="E69" s="893" t="s">
        <v>693</v>
      </c>
    </row>
    <row r="70" spans="1:5" x14ac:dyDescent="0.25">
      <c r="A70" s="57"/>
      <c r="B70" s="40"/>
      <c r="C70" s="40"/>
      <c r="D70" s="40"/>
      <c r="E70" s="889"/>
    </row>
    <row r="71" spans="1:5" x14ac:dyDescent="0.25">
      <c r="A71" s="57" t="s">
        <v>129</v>
      </c>
      <c r="B71" s="40">
        <v>8</v>
      </c>
      <c r="C71" s="40">
        <v>29</v>
      </c>
      <c r="D71" s="40" t="s">
        <v>693</v>
      </c>
      <c r="E71" s="888" t="s">
        <v>693</v>
      </c>
    </row>
    <row r="72" spans="1:5" x14ac:dyDescent="0.25">
      <c r="A72" s="57" t="s">
        <v>130</v>
      </c>
      <c r="B72" s="40">
        <v>2351</v>
      </c>
      <c r="C72" s="40">
        <v>28297</v>
      </c>
      <c r="D72" s="40" t="s">
        <v>693</v>
      </c>
      <c r="E72" s="888" t="s">
        <v>693</v>
      </c>
    </row>
    <row r="73" spans="1:5" x14ac:dyDescent="0.25">
      <c r="A73" s="57" t="s">
        <v>131</v>
      </c>
      <c r="B73" s="11">
        <v>2575</v>
      </c>
      <c r="C73" s="11">
        <v>32152</v>
      </c>
      <c r="D73" s="40" t="s">
        <v>693</v>
      </c>
      <c r="E73" s="888" t="s">
        <v>693</v>
      </c>
    </row>
    <row r="74" spans="1:5" x14ac:dyDescent="0.25">
      <c r="A74" s="57" t="s">
        <v>132</v>
      </c>
      <c r="B74" s="40" t="s">
        <v>693</v>
      </c>
      <c r="C74" s="40" t="s">
        <v>693</v>
      </c>
      <c r="D74" s="40">
        <v>2067</v>
      </c>
      <c r="E74" s="888">
        <v>21935</v>
      </c>
    </row>
    <row r="75" spans="1:5" x14ac:dyDescent="0.25">
      <c r="A75" s="57" t="s">
        <v>133</v>
      </c>
      <c r="B75" s="40">
        <v>248</v>
      </c>
      <c r="C75" s="40">
        <v>2340</v>
      </c>
      <c r="D75" s="40" t="s">
        <v>693</v>
      </c>
      <c r="E75" s="888" t="s">
        <v>693</v>
      </c>
    </row>
    <row r="76" spans="1:5" x14ac:dyDescent="0.25">
      <c r="A76" s="57" t="s">
        <v>134</v>
      </c>
      <c r="B76" s="40">
        <v>574</v>
      </c>
      <c r="C76" s="40">
        <v>8036</v>
      </c>
      <c r="D76" s="40" t="s">
        <v>693</v>
      </c>
      <c r="E76" s="888" t="s">
        <v>693</v>
      </c>
    </row>
    <row r="77" spans="1:5" x14ac:dyDescent="0.25">
      <c r="A77" s="57" t="s">
        <v>135</v>
      </c>
      <c r="B77" s="40">
        <v>196</v>
      </c>
      <c r="C77" s="40">
        <v>1846</v>
      </c>
      <c r="D77" s="40" t="s">
        <v>693</v>
      </c>
      <c r="E77" s="888" t="s">
        <v>693</v>
      </c>
    </row>
    <row r="78" spans="1:5" x14ac:dyDescent="0.25">
      <c r="A78" s="57" t="s">
        <v>136</v>
      </c>
      <c r="B78" s="11">
        <v>7553</v>
      </c>
      <c r="C78" s="11">
        <v>104383</v>
      </c>
      <c r="D78" s="40" t="s">
        <v>693</v>
      </c>
      <c r="E78" s="888" t="s">
        <v>693</v>
      </c>
    </row>
    <row r="79" spans="1:5" x14ac:dyDescent="0.25">
      <c r="A79" s="66" t="s">
        <v>185</v>
      </c>
      <c r="B79" s="67">
        <v>13505</v>
      </c>
      <c r="C79" s="67">
        <v>177083</v>
      </c>
      <c r="D79" s="67">
        <v>2067</v>
      </c>
      <c r="E79" s="892">
        <v>21935</v>
      </c>
    </row>
    <row r="80" spans="1:5" x14ac:dyDescent="0.25">
      <c r="A80" s="57"/>
      <c r="B80" s="40"/>
      <c r="C80" s="40"/>
      <c r="D80" s="40"/>
      <c r="E80" s="889"/>
    </row>
    <row r="81" spans="1:5" x14ac:dyDescent="0.25">
      <c r="A81" s="57" t="s">
        <v>138</v>
      </c>
      <c r="B81" s="40">
        <v>204</v>
      </c>
      <c r="C81" s="40">
        <v>586</v>
      </c>
      <c r="D81" s="40">
        <v>201</v>
      </c>
      <c r="E81" s="889">
        <v>510</v>
      </c>
    </row>
    <row r="82" spans="1:5" x14ac:dyDescent="0.25">
      <c r="A82" s="57" t="s">
        <v>139</v>
      </c>
      <c r="B82" s="40">
        <v>231</v>
      </c>
      <c r="C82" s="40">
        <v>517</v>
      </c>
      <c r="D82" s="40">
        <v>26</v>
      </c>
      <c r="E82" s="12">
        <v>57</v>
      </c>
    </row>
    <row r="83" spans="1:5" x14ac:dyDescent="0.25">
      <c r="A83" s="66" t="s">
        <v>140</v>
      </c>
      <c r="B83" s="67">
        <v>435</v>
      </c>
      <c r="C83" s="67">
        <v>1103</v>
      </c>
      <c r="D83" s="67">
        <v>227</v>
      </c>
      <c r="E83" s="72">
        <v>567</v>
      </c>
    </row>
    <row r="84" spans="1:5" x14ac:dyDescent="0.25">
      <c r="A84" s="59"/>
      <c r="B84" s="63"/>
      <c r="C84" s="63"/>
      <c r="D84" s="63"/>
      <c r="E84" s="70"/>
    </row>
    <row r="85" spans="1:5" ht="13.8" thickBot="1" x14ac:dyDescent="0.3">
      <c r="A85" s="60" t="s">
        <v>141</v>
      </c>
      <c r="B85" s="47">
        <v>345448</v>
      </c>
      <c r="C85" s="47">
        <v>4067716</v>
      </c>
      <c r="D85" s="47">
        <v>11377</v>
      </c>
      <c r="E85" s="156">
        <v>116743</v>
      </c>
    </row>
  </sheetData>
  <mergeCells count="4">
    <mergeCell ref="A1:E1"/>
    <mergeCell ref="A3:E3"/>
    <mergeCell ref="B5:C5"/>
    <mergeCell ref="D5:E5"/>
  </mergeCells>
  <phoneticPr fontId="7"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pageSetUpPr fitToPage="1"/>
  </sheetPr>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33203125" style="1035" customWidth="1"/>
    <col min="2" max="7" width="19" style="1035" customWidth="1"/>
    <col min="8" max="9" width="12.6640625" style="1035" customWidth="1"/>
    <col min="10" max="16384" width="11.44140625" style="1035"/>
  </cols>
  <sheetData>
    <row r="1" spans="1:9" s="1072" customFormat="1" ht="17.399999999999999" x14ac:dyDescent="0.3">
      <c r="A1" s="2201" t="s">
        <v>0</v>
      </c>
      <c r="B1" s="2201"/>
      <c r="C1" s="2201"/>
      <c r="D1" s="2201"/>
      <c r="E1" s="2201"/>
      <c r="F1" s="2201"/>
      <c r="G1" s="2201"/>
      <c r="H1" s="1140"/>
      <c r="I1" s="1140"/>
    </row>
    <row r="3" spans="1:9" s="1069" customFormat="1" ht="13.8" x14ac:dyDescent="0.25">
      <c r="A3" s="2211" t="s">
        <v>1024</v>
      </c>
      <c r="B3" s="2211"/>
      <c r="C3" s="2211"/>
      <c r="D3" s="2211"/>
      <c r="E3" s="2211"/>
      <c r="F3" s="2211"/>
      <c r="G3" s="2211"/>
    </row>
    <row r="4" spans="1:9" s="1069" customFormat="1" ht="13.8" x14ac:dyDescent="0.25">
      <c r="A4" s="2202" t="s">
        <v>1023</v>
      </c>
      <c r="B4" s="2202"/>
      <c r="C4" s="2202"/>
      <c r="D4" s="2202"/>
      <c r="E4" s="2202"/>
      <c r="F4" s="2202"/>
      <c r="G4" s="2202"/>
    </row>
    <row r="5" spans="1:9" s="1069" customFormat="1" ht="14.25" customHeight="1" thickBot="1" x14ac:dyDescent="0.3">
      <c r="A5" s="1322"/>
      <c r="B5" s="1322"/>
      <c r="C5" s="1322"/>
      <c r="D5" s="1322"/>
      <c r="E5" s="1322"/>
      <c r="F5" s="1322"/>
      <c r="G5" s="1322"/>
    </row>
    <row r="6" spans="1:9" ht="24.75" customHeight="1" x14ac:dyDescent="0.25">
      <c r="A6" s="2234" t="s">
        <v>77</v>
      </c>
      <c r="B6" s="2243" t="s">
        <v>1016</v>
      </c>
      <c r="C6" s="2246"/>
      <c r="D6" s="2247"/>
      <c r="E6" s="2243" t="s">
        <v>1015</v>
      </c>
      <c r="F6" s="2246"/>
      <c r="G6" s="2246"/>
    </row>
    <row r="7" spans="1:9" ht="21.75" customHeight="1" x14ac:dyDescent="0.25">
      <c r="A7" s="2235"/>
      <c r="B7" s="1058" t="s">
        <v>3</v>
      </c>
      <c r="C7" s="1058" t="s">
        <v>884</v>
      </c>
      <c r="D7" s="1058" t="s">
        <v>4</v>
      </c>
      <c r="E7" s="1058" t="s">
        <v>3</v>
      </c>
      <c r="F7" s="1058" t="s">
        <v>884</v>
      </c>
      <c r="G7" s="1204" t="s">
        <v>4</v>
      </c>
    </row>
    <row r="8" spans="1:9" ht="13.8" thickBot="1" x14ac:dyDescent="0.3">
      <c r="A8" s="2235"/>
      <c r="B8" s="1186" t="s">
        <v>1022</v>
      </c>
      <c r="C8" s="1186" t="s">
        <v>881</v>
      </c>
      <c r="D8" s="1186" t="s">
        <v>152</v>
      </c>
      <c r="E8" s="1186" t="s">
        <v>1022</v>
      </c>
      <c r="F8" s="1186" t="s">
        <v>881</v>
      </c>
      <c r="G8" s="1057" t="s">
        <v>152</v>
      </c>
    </row>
    <row r="9" spans="1:9" ht="19.5" customHeight="1" x14ac:dyDescent="0.25">
      <c r="A9" s="1345" t="s">
        <v>81</v>
      </c>
      <c r="B9" s="1344">
        <v>1076</v>
      </c>
      <c r="C9" s="1344">
        <v>310030</v>
      </c>
      <c r="D9" s="1344">
        <v>22481</v>
      </c>
      <c r="E9" s="1344">
        <v>280</v>
      </c>
      <c r="F9" s="1344" t="s">
        <v>23</v>
      </c>
      <c r="G9" s="1343">
        <v>3600</v>
      </c>
    </row>
    <row r="10" spans="1:9" x14ac:dyDescent="0.25">
      <c r="A10" s="1171" t="s">
        <v>82</v>
      </c>
      <c r="B10" s="1196">
        <v>858</v>
      </c>
      <c r="C10" s="1196">
        <v>80352</v>
      </c>
      <c r="D10" s="1196">
        <v>12214</v>
      </c>
      <c r="E10" s="1170">
        <v>222</v>
      </c>
      <c r="F10" s="1170" t="s">
        <v>23</v>
      </c>
      <c r="G10" s="1169">
        <v>3160</v>
      </c>
    </row>
    <row r="11" spans="1:9" x14ac:dyDescent="0.25">
      <c r="A11" s="1171" t="s">
        <v>83</v>
      </c>
      <c r="B11" s="1196">
        <v>236</v>
      </c>
      <c r="C11" s="1196">
        <v>135750</v>
      </c>
      <c r="D11" s="1196">
        <v>9318</v>
      </c>
      <c r="E11" s="1170">
        <v>98</v>
      </c>
      <c r="F11" s="1170" t="s">
        <v>23</v>
      </c>
      <c r="G11" s="1169">
        <v>980</v>
      </c>
    </row>
    <row r="12" spans="1:9" x14ac:dyDescent="0.25">
      <c r="A12" s="1171" t="s">
        <v>84</v>
      </c>
      <c r="B12" s="1196">
        <v>443</v>
      </c>
      <c r="C12" s="1170">
        <v>84800</v>
      </c>
      <c r="D12" s="1170">
        <v>11032</v>
      </c>
      <c r="E12" s="1170">
        <v>114</v>
      </c>
      <c r="F12" s="1170" t="s">
        <v>23</v>
      </c>
      <c r="G12" s="1169">
        <v>1874</v>
      </c>
    </row>
    <row r="13" spans="1:9" x14ac:dyDescent="0.25">
      <c r="A13" s="1337" t="s">
        <v>85</v>
      </c>
      <c r="B13" s="1336">
        <v>2613</v>
      </c>
      <c r="C13" s="1336">
        <v>610932</v>
      </c>
      <c r="D13" s="1336">
        <v>55045</v>
      </c>
      <c r="E13" s="1336">
        <v>714</v>
      </c>
      <c r="F13" s="1336" t="s">
        <v>23</v>
      </c>
      <c r="G13" s="1335">
        <v>9614</v>
      </c>
      <c r="I13" s="1043"/>
    </row>
    <row r="14" spans="1:9" x14ac:dyDescent="0.25">
      <c r="A14" s="1168"/>
      <c r="B14" s="1167"/>
      <c r="C14" s="1167"/>
      <c r="D14" s="1167"/>
      <c r="E14" s="1167"/>
      <c r="F14" s="1167"/>
      <c r="G14" s="1166"/>
      <c r="I14" s="1043"/>
    </row>
    <row r="15" spans="1:9" x14ac:dyDescent="0.25">
      <c r="A15" s="1337" t="s">
        <v>86</v>
      </c>
      <c r="B15" s="1336">
        <v>4114</v>
      </c>
      <c r="C15" s="1336">
        <v>35000</v>
      </c>
      <c r="D15" s="1336">
        <v>16251</v>
      </c>
      <c r="E15" s="1336" t="s">
        <v>23</v>
      </c>
      <c r="F15" s="1336" t="s">
        <v>23</v>
      </c>
      <c r="G15" s="1335" t="s">
        <v>23</v>
      </c>
      <c r="I15" s="1043"/>
    </row>
    <row r="16" spans="1:9" x14ac:dyDescent="0.25">
      <c r="A16" s="1168"/>
      <c r="B16" s="1167"/>
      <c r="C16" s="1167"/>
      <c r="D16" s="1167"/>
      <c r="E16" s="1167"/>
      <c r="F16" s="1167"/>
      <c r="G16" s="1166"/>
      <c r="I16" s="1043"/>
    </row>
    <row r="17" spans="1:9" x14ac:dyDescent="0.25">
      <c r="A17" s="1337" t="s">
        <v>87</v>
      </c>
      <c r="B17" s="1336">
        <v>42</v>
      </c>
      <c r="C17" s="1336" t="s">
        <v>23</v>
      </c>
      <c r="D17" s="1336">
        <v>196</v>
      </c>
      <c r="E17" s="1336" t="s">
        <v>23</v>
      </c>
      <c r="F17" s="1336" t="s">
        <v>23</v>
      </c>
      <c r="G17" s="1335" t="s">
        <v>23</v>
      </c>
    </row>
    <row r="18" spans="1:9" x14ac:dyDescent="0.25">
      <c r="A18" s="1171"/>
      <c r="B18" s="1170"/>
      <c r="C18" s="1170"/>
      <c r="D18" s="1170"/>
      <c r="E18" s="1170"/>
      <c r="F18" s="1170"/>
      <c r="G18" s="1169"/>
      <c r="I18" s="1043"/>
    </row>
    <row r="19" spans="1:9" x14ac:dyDescent="0.25">
      <c r="A19" s="1171" t="s">
        <v>160</v>
      </c>
      <c r="B19" s="1196">
        <v>16</v>
      </c>
      <c r="C19" s="1170" t="s">
        <v>23</v>
      </c>
      <c r="D19" s="1196">
        <v>189</v>
      </c>
      <c r="E19" s="1170" t="s">
        <v>23</v>
      </c>
      <c r="F19" s="1170" t="s">
        <v>23</v>
      </c>
      <c r="G19" s="1169" t="s">
        <v>23</v>
      </c>
      <c r="I19" s="1043"/>
    </row>
    <row r="20" spans="1:9" x14ac:dyDescent="0.25">
      <c r="A20" s="1171" t="s">
        <v>89</v>
      </c>
      <c r="B20" s="1170">
        <v>1246</v>
      </c>
      <c r="C20" s="1170">
        <v>25000</v>
      </c>
      <c r="D20" s="1170">
        <v>8921</v>
      </c>
      <c r="E20" s="1170" t="s">
        <v>23</v>
      </c>
      <c r="F20" s="1170" t="s">
        <v>23</v>
      </c>
      <c r="G20" s="1169" t="s">
        <v>23</v>
      </c>
      <c r="I20" s="1043"/>
    </row>
    <row r="21" spans="1:9" x14ac:dyDescent="0.25">
      <c r="A21" s="1171" t="s">
        <v>90</v>
      </c>
      <c r="B21" s="1170">
        <v>77</v>
      </c>
      <c r="C21" s="1170">
        <v>12968</v>
      </c>
      <c r="D21" s="1170">
        <v>759</v>
      </c>
      <c r="E21" s="1170" t="s">
        <v>23</v>
      </c>
      <c r="F21" s="1170" t="s">
        <v>23</v>
      </c>
      <c r="G21" s="1169" t="s">
        <v>23</v>
      </c>
      <c r="I21" s="1043"/>
    </row>
    <row r="22" spans="1:9" x14ac:dyDescent="0.25">
      <c r="A22" s="1337" t="s">
        <v>91</v>
      </c>
      <c r="B22" s="1336">
        <v>1339</v>
      </c>
      <c r="C22" s="1336">
        <v>37968</v>
      </c>
      <c r="D22" s="1336">
        <v>9869</v>
      </c>
      <c r="E22" s="1336" t="s">
        <v>23</v>
      </c>
      <c r="F22" s="1336" t="s">
        <v>23</v>
      </c>
      <c r="G22" s="1335" t="s">
        <v>23</v>
      </c>
      <c r="I22" s="1043"/>
    </row>
    <row r="23" spans="1:9" x14ac:dyDescent="0.25">
      <c r="A23" s="1168"/>
      <c r="B23" s="1167"/>
      <c r="C23" s="1167"/>
      <c r="D23" s="1167"/>
      <c r="E23" s="1167"/>
      <c r="F23" s="1167"/>
      <c r="G23" s="1166"/>
    </row>
    <row r="24" spans="1:9" x14ac:dyDescent="0.25">
      <c r="A24" s="1337" t="s">
        <v>92</v>
      </c>
      <c r="B24" s="1336">
        <v>105</v>
      </c>
      <c r="C24" s="1336">
        <v>5500</v>
      </c>
      <c r="D24" s="1336">
        <v>400</v>
      </c>
      <c r="E24" s="1336">
        <v>22</v>
      </c>
      <c r="F24" s="1336">
        <v>240</v>
      </c>
      <c r="G24" s="1335">
        <v>3</v>
      </c>
    </row>
    <row r="25" spans="1:9" x14ac:dyDescent="0.25">
      <c r="A25" s="1168"/>
      <c r="B25" s="1167"/>
      <c r="C25" s="1167"/>
      <c r="D25" s="1167"/>
      <c r="E25" s="1167"/>
      <c r="F25" s="1167"/>
      <c r="G25" s="1166"/>
    </row>
    <row r="26" spans="1:9" x14ac:dyDescent="0.25">
      <c r="A26" s="1337" t="s">
        <v>93</v>
      </c>
      <c r="B26" s="1336" t="s">
        <v>23</v>
      </c>
      <c r="C26" s="1336" t="s">
        <v>23</v>
      </c>
      <c r="D26" s="1336" t="s">
        <v>23</v>
      </c>
      <c r="E26" s="1336">
        <v>318</v>
      </c>
      <c r="F26" s="1336" t="s">
        <v>23</v>
      </c>
      <c r="G26" s="1335">
        <v>7195</v>
      </c>
    </row>
    <row r="27" spans="1:9" s="1043" customFormat="1" x14ac:dyDescent="0.25">
      <c r="A27" s="1171"/>
      <c r="B27" s="1170"/>
      <c r="C27" s="1170"/>
      <c r="D27" s="1170"/>
      <c r="E27" s="1170"/>
      <c r="F27" s="1170"/>
      <c r="G27" s="1169"/>
    </row>
    <row r="28" spans="1:9" x14ac:dyDescent="0.25">
      <c r="A28" s="1171" t="s">
        <v>94</v>
      </c>
      <c r="B28" s="1170" t="s">
        <v>23</v>
      </c>
      <c r="C28" s="1170" t="s">
        <v>23</v>
      </c>
      <c r="D28" s="1170" t="s">
        <v>23</v>
      </c>
      <c r="E28" s="1170">
        <v>5</v>
      </c>
      <c r="F28" s="1170" t="s">
        <v>23</v>
      </c>
      <c r="G28" s="1169">
        <v>162</v>
      </c>
    </row>
    <row r="29" spans="1:9" x14ac:dyDescent="0.25">
      <c r="A29" s="1171" t="s">
        <v>95</v>
      </c>
      <c r="B29" s="1170" t="s">
        <v>23</v>
      </c>
      <c r="C29" s="1170" t="s">
        <v>23</v>
      </c>
      <c r="D29" s="1170" t="s">
        <v>23</v>
      </c>
      <c r="E29" s="1170" t="s">
        <v>23</v>
      </c>
      <c r="F29" s="1170" t="s">
        <v>23</v>
      </c>
      <c r="G29" s="1169" t="s">
        <v>23</v>
      </c>
    </row>
    <row r="30" spans="1:9" x14ac:dyDescent="0.25">
      <c r="A30" s="1171" t="s">
        <v>96</v>
      </c>
      <c r="B30" s="1170" t="s">
        <v>23</v>
      </c>
      <c r="C30" s="1170" t="s">
        <v>23</v>
      </c>
      <c r="D30" s="1170" t="s">
        <v>23</v>
      </c>
      <c r="E30" s="1170">
        <v>163</v>
      </c>
      <c r="F30" s="1170" t="s">
        <v>23</v>
      </c>
      <c r="G30" s="1169">
        <v>5348</v>
      </c>
    </row>
    <row r="31" spans="1:9" x14ac:dyDescent="0.25">
      <c r="A31" s="1337" t="s">
        <v>97</v>
      </c>
      <c r="B31" s="1336" t="s">
        <v>23</v>
      </c>
      <c r="C31" s="1336" t="s">
        <v>23</v>
      </c>
      <c r="D31" s="1336" t="s">
        <v>23</v>
      </c>
      <c r="E31" s="1336">
        <v>168</v>
      </c>
      <c r="F31" s="1336" t="s">
        <v>23</v>
      </c>
      <c r="G31" s="1335">
        <v>5510</v>
      </c>
    </row>
    <row r="32" spans="1:9" x14ac:dyDescent="0.25">
      <c r="A32" s="1171"/>
      <c r="B32" s="1170"/>
      <c r="C32" s="1170"/>
      <c r="D32" s="1170"/>
      <c r="E32" s="1170"/>
      <c r="F32" s="1170"/>
      <c r="G32" s="1169"/>
      <c r="I32" s="1043"/>
    </row>
    <row r="33" spans="1:9" x14ac:dyDescent="0.25">
      <c r="A33" s="1171" t="s">
        <v>98</v>
      </c>
      <c r="B33" s="1170" t="s">
        <v>23</v>
      </c>
      <c r="C33" s="1170" t="s">
        <v>23</v>
      </c>
      <c r="D33" s="1170" t="s">
        <v>23</v>
      </c>
      <c r="E33" s="1340" t="s">
        <v>23</v>
      </c>
      <c r="F33" s="1340" t="s">
        <v>23</v>
      </c>
      <c r="G33" s="1341" t="s">
        <v>23</v>
      </c>
      <c r="I33" s="1043"/>
    </row>
    <row r="34" spans="1:9" x14ac:dyDescent="0.25">
      <c r="A34" s="1171" t="s">
        <v>99</v>
      </c>
      <c r="B34" s="1170">
        <v>11</v>
      </c>
      <c r="C34" s="1170" t="s">
        <v>23</v>
      </c>
      <c r="D34" s="1170">
        <v>349</v>
      </c>
      <c r="E34" s="1340">
        <v>330</v>
      </c>
      <c r="F34" s="1170" t="s">
        <v>23</v>
      </c>
      <c r="G34" s="1341">
        <v>10800</v>
      </c>
    </row>
    <row r="35" spans="1:9" x14ac:dyDescent="0.25">
      <c r="A35" s="1171" t="s">
        <v>100</v>
      </c>
      <c r="B35" s="1170" t="s">
        <v>23</v>
      </c>
      <c r="C35" s="1170" t="s">
        <v>23</v>
      </c>
      <c r="D35" s="1170" t="s">
        <v>23</v>
      </c>
      <c r="E35" s="1340">
        <v>530</v>
      </c>
      <c r="F35" s="1340" t="s">
        <v>23</v>
      </c>
      <c r="G35" s="1341">
        <v>18781</v>
      </c>
    </row>
    <row r="36" spans="1:9" x14ac:dyDescent="0.25">
      <c r="A36" s="1171" t="s">
        <v>101</v>
      </c>
      <c r="B36" s="1170" t="s">
        <v>23</v>
      </c>
      <c r="C36" s="1170" t="s">
        <v>23</v>
      </c>
      <c r="D36" s="1170">
        <v>47</v>
      </c>
      <c r="E36" s="1340">
        <v>3</v>
      </c>
      <c r="F36" s="1340" t="s">
        <v>23</v>
      </c>
      <c r="G36" s="1341">
        <v>367</v>
      </c>
    </row>
    <row r="37" spans="1:9" x14ac:dyDescent="0.25">
      <c r="A37" s="1337" t="s">
        <v>102</v>
      </c>
      <c r="B37" s="1336">
        <v>11</v>
      </c>
      <c r="C37" s="1336" t="s">
        <v>23</v>
      </c>
      <c r="D37" s="1336">
        <v>396</v>
      </c>
      <c r="E37" s="1336">
        <v>863</v>
      </c>
      <c r="F37" s="1336" t="s">
        <v>23</v>
      </c>
      <c r="G37" s="1335">
        <v>29948</v>
      </c>
    </row>
    <row r="38" spans="1:9" x14ac:dyDescent="0.25">
      <c r="A38" s="1168"/>
      <c r="B38" s="1167"/>
      <c r="C38" s="1167"/>
      <c r="D38" s="1167"/>
      <c r="E38" s="1167"/>
      <c r="F38" s="1167"/>
      <c r="G38" s="1166"/>
    </row>
    <row r="39" spans="1:9" x14ac:dyDescent="0.25">
      <c r="A39" s="1337" t="s">
        <v>103</v>
      </c>
      <c r="B39" s="1336" t="s">
        <v>23</v>
      </c>
      <c r="C39" s="1336" t="s">
        <v>23</v>
      </c>
      <c r="D39" s="1336" t="s">
        <v>23</v>
      </c>
      <c r="E39" s="1336">
        <v>35</v>
      </c>
      <c r="F39" s="1336" t="s">
        <v>23</v>
      </c>
      <c r="G39" s="1335">
        <v>47</v>
      </c>
    </row>
    <row r="40" spans="1:9" x14ac:dyDescent="0.25">
      <c r="A40" s="1171"/>
      <c r="B40" s="1170"/>
      <c r="C40" s="1170"/>
      <c r="D40" s="1170"/>
      <c r="E40" s="1170"/>
      <c r="F40" s="1170"/>
      <c r="G40" s="1169"/>
    </row>
    <row r="41" spans="1:9" x14ac:dyDescent="0.25">
      <c r="A41" s="1171" t="s">
        <v>161</v>
      </c>
      <c r="B41" s="1196">
        <v>73</v>
      </c>
      <c r="C41" s="1196">
        <v>5557</v>
      </c>
      <c r="D41" s="1196">
        <v>202</v>
      </c>
      <c r="E41" s="1170">
        <v>1</v>
      </c>
      <c r="F41" s="1196">
        <v>224</v>
      </c>
      <c r="G41" s="1169">
        <v>5</v>
      </c>
    </row>
    <row r="42" spans="1:9" x14ac:dyDescent="0.25">
      <c r="A42" s="1171" t="s">
        <v>105</v>
      </c>
      <c r="B42" s="1170" t="s">
        <v>23</v>
      </c>
      <c r="C42" s="1170" t="s">
        <v>23</v>
      </c>
      <c r="D42" s="1170" t="s">
        <v>23</v>
      </c>
      <c r="E42" s="1170" t="s">
        <v>23</v>
      </c>
      <c r="F42" s="1170">
        <v>2550</v>
      </c>
      <c r="G42" s="1169" t="s">
        <v>23</v>
      </c>
    </row>
    <row r="43" spans="1:9" x14ac:dyDescent="0.25">
      <c r="A43" s="1171" t="s">
        <v>106</v>
      </c>
      <c r="B43" s="1170" t="s">
        <v>23</v>
      </c>
      <c r="C43" s="1170" t="s">
        <v>23</v>
      </c>
      <c r="D43" s="1170" t="s">
        <v>23</v>
      </c>
      <c r="E43" s="1170">
        <v>20</v>
      </c>
      <c r="F43" s="1170" t="s">
        <v>23</v>
      </c>
      <c r="G43" s="1169">
        <v>9</v>
      </c>
      <c r="I43" s="1043"/>
    </row>
    <row r="44" spans="1:9" x14ac:dyDescent="0.25">
      <c r="A44" s="1171" t="s">
        <v>107</v>
      </c>
      <c r="B44" s="1170" t="s">
        <v>23</v>
      </c>
      <c r="C44" s="1170" t="s">
        <v>23</v>
      </c>
      <c r="D44" s="1170" t="s">
        <v>23</v>
      </c>
      <c r="E44" s="1170" t="s">
        <v>23</v>
      </c>
      <c r="F44" s="1170" t="s">
        <v>23</v>
      </c>
      <c r="G44" s="1169" t="s">
        <v>23</v>
      </c>
    </row>
    <row r="45" spans="1:9" s="1043" customFormat="1" x14ac:dyDescent="0.25">
      <c r="A45" s="1171" t="s">
        <v>108</v>
      </c>
      <c r="B45" s="1170" t="s">
        <v>23</v>
      </c>
      <c r="C45" s="1170" t="s">
        <v>23</v>
      </c>
      <c r="D45" s="1170" t="s">
        <v>23</v>
      </c>
      <c r="E45" s="1170" t="s">
        <v>23</v>
      </c>
      <c r="F45" s="1170" t="s">
        <v>23</v>
      </c>
      <c r="G45" s="1169" t="s">
        <v>23</v>
      </c>
      <c r="I45" s="1035"/>
    </row>
    <row r="46" spans="1:9" x14ac:dyDescent="0.25">
      <c r="A46" s="1171" t="s">
        <v>109</v>
      </c>
      <c r="B46" s="1170" t="s">
        <v>23</v>
      </c>
      <c r="C46" s="1170" t="s">
        <v>23</v>
      </c>
      <c r="D46" s="1170" t="s">
        <v>23</v>
      </c>
      <c r="E46" s="1170" t="s">
        <v>23</v>
      </c>
      <c r="F46" s="1170" t="s">
        <v>23</v>
      </c>
      <c r="G46" s="1169" t="s">
        <v>23</v>
      </c>
    </row>
    <row r="47" spans="1:9" x14ac:dyDescent="0.25">
      <c r="A47" s="1171" t="s">
        <v>110</v>
      </c>
      <c r="B47" s="1170" t="s">
        <v>23</v>
      </c>
      <c r="C47" s="1170" t="s">
        <v>23</v>
      </c>
      <c r="D47" s="1170" t="s">
        <v>23</v>
      </c>
      <c r="E47" s="1170" t="s">
        <v>23</v>
      </c>
      <c r="F47" s="1170" t="s">
        <v>23</v>
      </c>
      <c r="G47" s="1169" t="s">
        <v>23</v>
      </c>
    </row>
    <row r="48" spans="1:9" x14ac:dyDescent="0.25">
      <c r="A48" s="1171" t="s">
        <v>111</v>
      </c>
      <c r="B48" s="1170" t="s">
        <v>23</v>
      </c>
      <c r="C48" s="1170" t="s">
        <v>23</v>
      </c>
      <c r="D48" s="1170" t="s">
        <v>23</v>
      </c>
      <c r="E48" s="1170" t="s">
        <v>23</v>
      </c>
      <c r="F48" s="1170" t="s">
        <v>23</v>
      </c>
      <c r="G48" s="1169" t="s">
        <v>23</v>
      </c>
    </row>
    <row r="49" spans="1:9" x14ac:dyDescent="0.25">
      <c r="A49" s="1171" t="s">
        <v>112</v>
      </c>
      <c r="B49" s="1196">
        <v>15</v>
      </c>
      <c r="C49" s="1170" t="s">
        <v>23</v>
      </c>
      <c r="D49" s="1196">
        <v>80</v>
      </c>
      <c r="E49" s="1170">
        <v>36</v>
      </c>
      <c r="F49" s="1170" t="s">
        <v>23</v>
      </c>
      <c r="G49" s="1169">
        <v>571</v>
      </c>
    </row>
    <row r="50" spans="1:9" x14ac:dyDescent="0.25">
      <c r="A50" s="1337" t="s">
        <v>113</v>
      </c>
      <c r="B50" s="1336">
        <v>88</v>
      </c>
      <c r="C50" s="1336">
        <v>5557</v>
      </c>
      <c r="D50" s="1336">
        <v>282</v>
      </c>
      <c r="E50" s="1336">
        <v>57</v>
      </c>
      <c r="F50" s="1336">
        <v>2774</v>
      </c>
      <c r="G50" s="1335">
        <v>585</v>
      </c>
      <c r="I50" s="1043"/>
    </row>
    <row r="51" spans="1:9" x14ac:dyDescent="0.25">
      <c r="A51" s="1168"/>
      <c r="B51" s="1167"/>
      <c r="C51" s="1167"/>
      <c r="D51" s="1167"/>
      <c r="E51" s="1167"/>
      <c r="F51" s="1167"/>
      <c r="G51" s="1166"/>
    </row>
    <row r="52" spans="1:9" x14ac:dyDescent="0.25">
      <c r="A52" s="1337" t="s">
        <v>114</v>
      </c>
      <c r="B52" s="1336" t="s">
        <v>23</v>
      </c>
      <c r="C52" s="1336" t="s">
        <v>23</v>
      </c>
      <c r="D52" s="1336" t="s">
        <v>23</v>
      </c>
      <c r="E52" s="1336" t="s">
        <v>23</v>
      </c>
      <c r="F52" s="1336" t="s">
        <v>23</v>
      </c>
      <c r="G52" s="1335" t="s">
        <v>23</v>
      </c>
    </row>
    <row r="53" spans="1:9" s="1043" customFormat="1" x14ac:dyDescent="0.25">
      <c r="A53" s="1171"/>
      <c r="B53" s="1170"/>
      <c r="C53" s="1170"/>
      <c r="D53" s="1170"/>
      <c r="E53" s="1170"/>
      <c r="F53" s="1170"/>
      <c r="G53" s="1169"/>
      <c r="I53" s="1035"/>
    </row>
    <row r="54" spans="1:9" x14ac:dyDescent="0.25">
      <c r="A54" s="1171" t="s">
        <v>115</v>
      </c>
      <c r="B54" s="1170" t="s">
        <v>23</v>
      </c>
      <c r="C54" s="1170" t="s">
        <v>23</v>
      </c>
      <c r="D54" s="1170" t="s">
        <v>23</v>
      </c>
      <c r="E54" s="1170" t="s">
        <v>23</v>
      </c>
      <c r="F54" s="1170" t="s">
        <v>23</v>
      </c>
      <c r="G54" s="1169" t="s">
        <v>23</v>
      </c>
      <c r="I54" s="1043"/>
    </row>
    <row r="55" spans="1:9" x14ac:dyDescent="0.25">
      <c r="A55" s="1171" t="s">
        <v>116</v>
      </c>
      <c r="B55" s="1170" t="s">
        <v>23</v>
      </c>
      <c r="C55" s="1170" t="s">
        <v>23</v>
      </c>
      <c r="D55" s="1170" t="s">
        <v>23</v>
      </c>
      <c r="E55" s="1170" t="s">
        <v>23</v>
      </c>
      <c r="F55" s="1170" t="s">
        <v>23</v>
      </c>
      <c r="G55" s="1169" t="s">
        <v>23</v>
      </c>
    </row>
    <row r="56" spans="1:9" x14ac:dyDescent="0.25">
      <c r="A56" s="1171" t="s">
        <v>117</v>
      </c>
      <c r="B56" s="1170" t="s">
        <v>23</v>
      </c>
      <c r="C56" s="1170" t="s">
        <v>23</v>
      </c>
      <c r="D56" s="1170" t="s">
        <v>23</v>
      </c>
      <c r="E56" s="1170" t="s">
        <v>23</v>
      </c>
      <c r="F56" s="1170" t="s">
        <v>23</v>
      </c>
      <c r="G56" s="1169" t="s">
        <v>23</v>
      </c>
    </row>
    <row r="57" spans="1:9" x14ac:dyDescent="0.25">
      <c r="A57" s="1171" t="s">
        <v>118</v>
      </c>
      <c r="B57" s="1170" t="s">
        <v>23</v>
      </c>
      <c r="C57" s="1170" t="s">
        <v>23</v>
      </c>
      <c r="D57" s="1170" t="s">
        <v>23</v>
      </c>
      <c r="E57" s="1170" t="s">
        <v>23</v>
      </c>
      <c r="F57" s="1170" t="s">
        <v>23</v>
      </c>
      <c r="G57" s="1169" t="s">
        <v>23</v>
      </c>
    </row>
    <row r="58" spans="1:9" x14ac:dyDescent="0.25">
      <c r="A58" s="1171" t="s">
        <v>119</v>
      </c>
      <c r="B58" s="1170" t="s">
        <v>23</v>
      </c>
      <c r="C58" s="1170" t="s">
        <v>23</v>
      </c>
      <c r="D58" s="1170" t="s">
        <v>23</v>
      </c>
      <c r="E58" s="1170" t="s">
        <v>23</v>
      </c>
      <c r="F58" s="1170" t="s">
        <v>23</v>
      </c>
      <c r="G58" s="1169" t="s">
        <v>23</v>
      </c>
      <c r="I58" s="1043"/>
    </row>
    <row r="59" spans="1:9" x14ac:dyDescent="0.25">
      <c r="A59" s="1337" t="s">
        <v>176</v>
      </c>
      <c r="B59" s="1336" t="s">
        <v>23</v>
      </c>
      <c r="C59" s="1336" t="s">
        <v>23</v>
      </c>
      <c r="D59" s="1336" t="s">
        <v>23</v>
      </c>
      <c r="E59" s="1336" t="s">
        <v>23</v>
      </c>
      <c r="F59" s="1336" t="s">
        <v>23</v>
      </c>
      <c r="G59" s="1335" t="s">
        <v>23</v>
      </c>
    </row>
    <row r="60" spans="1:9" x14ac:dyDescent="0.25">
      <c r="A60" s="1171"/>
      <c r="B60" s="1170"/>
      <c r="C60" s="1170"/>
      <c r="D60" s="1170"/>
      <c r="E60" s="1170"/>
      <c r="F60" s="1170"/>
      <c r="G60" s="1169"/>
    </row>
    <row r="61" spans="1:9" x14ac:dyDescent="0.25">
      <c r="A61" s="1171" t="s">
        <v>121</v>
      </c>
      <c r="B61" s="1170" t="s">
        <v>23</v>
      </c>
      <c r="C61" s="1170" t="s">
        <v>23</v>
      </c>
      <c r="D61" s="1170" t="s">
        <v>23</v>
      </c>
      <c r="E61" s="1170">
        <v>93</v>
      </c>
      <c r="F61" s="1340" t="s">
        <v>23</v>
      </c>
      <c r="G61" s="1169">
        <v>1580</v>
      </c>
    </row>
    <row r="62" spans="1:9" x14ac:dyDescent="0.25">
      <c r="A62" s="1171" t="s">
        <v>122</v>
      </c>
      <c r="B62" s="1170" t="s">
        <v>23</v>
      </c>
      <c r="C62" s="1170" t="s">
        <v>23</v>
      </c>
      <c r="D62" s="1170" t="s">
        <v>23</v>
      </c>
      <c r="E62" s="1170">
        <v>43</v>
      </c>
      <c r="F62" s="1340" t="s">
        <v>23</v>
      </c>
      <c r="G62" s="1169">
        <v>363</v>
      </c>
      <c r="I62" s="1043"/>
    </row>
    <row r="63" spans="1:9" x14ac:dyDescent="0.25">
      <c r="A63" s="1171" t="s">
        <v>123</v>
      </c>
      <c r="B63" s="1170" t="s">
        <v>23</v>
      </c>
      <c r="C63" s="1170" t="s">
        <v>23</v>
      </c>
      <c r="D63" s="1170" t="s">
        <v>23</v>
      </c>
      <c r="E63" s="1170">
        <v>3</v>
      </c>
      <c r="F63" s="1340" t="s">
        <v>23</v>
      </c>
      <c r="G63" s="1169">
        <v>23</v>
      </c>
    </row>
    <row r="64" spans="1:9" x14ac:dyDescent="0.25">
      <c r="A64" s="1337" t="s">
        <v>124</v>
      </c>
      <c r="B64" s="1336" t="s">
        <v>23</v>
      </c>
      <c r="C64" s="1336" t="s">
        <v>23</v>
      </c>
      <c r="D64" s="1336" t="s">
        <v>23</v>
      </c>
      <c r="E64" s="1336">
        <v>139</v>
      </c>
      <c r="F64" s="1336" t="s">
        <v>23</v>
      </c>
      <c r="G64" s="1335">
        <v>1966</v>
      </c>
    </row>
    <row r="65" spans="1:7" x14ac:dyDescent="0.25">
      <c r="A65" s="1168"/>
      <c r="B65" s="1167"/>
      <c r="C65" s="1167"/>
      <c r="D65" s="1167"/>
      <c r="E65" s="1167"/>
      <c r="F65" s="1167"/>
      <c r="G65" s="1166"/>
    </row>
    <row r="66" spans="1:7" x14ac:dyDescent="0.25">
      <c r="A66" s="1337" t="s">
        <v>125</v>
      </c>
      <c r="B66" s="1336" t="s">
        <v>23</v>
      </c>
      <c r="C66" s="1336" t="s">
        <v>23</v>
      </c>
      <c r="D66" s="1336" t="s">
        <v>23</v>
      </c>
      <c r="E66" s="1336" t="s">
        <v>23</v>
      </c>
      <c r="F66" s="1336" t="s">
        <v>23</v>
      </c>
      <c r="G66" s="1335" t="s">
        <v>23</v>
      </c>
    </row>
    <row r="67" spans="1:7" x14ac:dyDescent="0.25">
      <c r="A67" s="1171"/>
      <c r="B67" s="1170"/>
      <c r="C67" s="1170"/>
      <c r="D67" s="1170"/>
      <c r="E67" s="1170"/>
      <c r="F67" s="1170"/>
      <c r="G67" s="1169"/>
    </row>
    <row r="68" spans="1:7" x14ac:dyDescent="0.25">
      <c r="A68" s="1171" t="s">
        <v>126</v>
      </c>
      <c r="B68" s="1170" t="s">
        <v>23</v>
      </c>
      <c r="C68" s="1170" t="s">
        <v>23</v>
      </c>
      <c r="D68" s="1170" t="s">
        <v>23</v>
      </c>
      <c r="E68" s="1170">
        <v>1</v>
      </c>
      <c r="F68" s="1170" t="s">
        <v>23</v>
      </c>
      <c r="G68" s="1169">
        <v>10</v>
      </c>
    </row>
    <row r="69" spans="1:7" x14ac:dyDescent="0.25">
      <c r="A69" s="1171" t="s">
        <v>127</v>
      </c>
      <c r="B69" s="1170" t="s">
        <v>23</v>
      </c>
      <c r="C69" s="1170" t="s">
        <v>23</v>
      </c>
      <c r="D69" s="1170" t="s">
        <v>23</v>
      </c>
      <c r="E69" s="1170" t="s">
        <v>23</v>
      </c>
      <c r="F69" s="1170" t="s">
        <v>23</v>
      </c>
      <c r="G69" s="1169" t="s">
        <v>23</v>
      </c>
    </row>
    <row r="70" spans="1:7" x14ac:dyDescent="0.25">
      <c r="A70" s="1337" t="s">
        <v>128</v>
      </c>
      <c r="B70" s="1336" t="s">
        <v>23</v>
      </c>
      <c r="C70" s="1336" t="s">
        <v>23</v>
      </c>
      <c r="D70" s="1336" t="s">
        <v>23</v>
      </c>
      <c r="E70" s="1336">
        <v>1</v>
      </c>
      <c r="F70" s="1336" t="s">
        <v>23</v>
      </c>
      <c r="G70" s="1335">
        <v>10</v>
      </c>
    </row>
    <row r="71" spans="1:7" x14ac:dyDescent="0.25">
      <c r="A71" s="1171"/>
      <c r="B71" s="1170"/>
      <c r="C71" s="1170"/>
      <c r="D71" s="1170"/>
      <c r="E71" s="1170"/>
      <c r="F71" s="1170"/>
      <c r="G71" s="1169"/>
    </row>
    <row r="72" spans="1:7" x14ac:dyDescent="0.25">
      <c r="A72" s="1171" t="s">
        <v>129</v>
      </c>
      <c r="B72" s="1170" t="s">
        <v>23</v>
      </c>
      <c r="C72" s="1170" t="s">
        <v>23</v>
      </c>
      <c r="D72" s="1170" t="s">
        <v>23</v>
      </c>
      <c r="E72" s="1170" t="s">
        <v>23</v>
      </c>
      <c r="F72" s="1170" t="s">
        <v>23</v>
      </c>
      <c r="G72" s="1169" t="s">
        <v>23</v>
      </c>
    </row>
    <row r="73" spans="1:7" x14ac:dyDescent="0.25">
      <c r="A73" s="1171" t="s">
        <v>130</v>
      </c>
      <c r="B73" s="1170" t="s">
        <v>23</v>
      </c>
      <c r="C73" s="1170" t="s">
        <v>23</v>
      </c>
      <c r="D73" s="1170" t="s">
        <v>23</v>
      </c>
      <c r="E73" s="1170" t="s">
        <v>23</v>
      </c>
      <c r="F73" s="1170" t="s">
        <v>23</v>
      </c>
      <c r="G73" s="1169" t="s">
        <v>23</v>
      </c>
    </row>
    <row r="74" spans="1:7" x14ac:dyDescent="0.25">
      <c r="A74" s="1171" t="s">
        <v>131</v>
      </c>
      <c r="B74" s="1170" t="s">
        <v>23</v>
      </c>
      <c r="C74" s="1170" t="s">
        <v>23</v>
      </c>
      <c r="D74" s="1170" t="s">
        <v>23</v>
      </c>
      <c r="E74" s="1170" t="s">
        <v>23</v>
      </c>
      <c r="F74" s="1170" t="s">
        <v>23</v>
      </c>
      <c r="G74" s="1169" t="s">
        <v>23</v>
      </c>
    </row>
    <row r="75" spans="1:7" x14ac:dyDescent="0.25">
      <c r="A75" s="1171" t="s">
        <v>132</v>
      </c>
      <c r="B75" s="1170" t="s">
        <v>23</v>
      </c>
      <c r="C75" s="1170" t="s">
        <v>23</v>
      </c>
      <c r="D75" s="1170" t="s">
        <v>23</v>
      </c>
      <c r="E75" s="1170">
        <v>10</v>
      </c>
      <c r="F75" s="1170" t="s">
        <v>23</v>
      </c>
      <c r="G75" s="1169">
        <v>220</v>
      </c>
    </row>
    <row r="76" spans="1:7" x14ac:dyDescent="0.25">
      <c r="A76" s="1171" t="s">
        <v>133</v>
      </c>
      <c r="B76" s="1170" t="s">
        <v>23</v>
      </c>
      <c r="C76" s="1170" t="s">
        <v>23</v>
      </c>
      <c r="D76" s="1170" t="s">
        <v>23</v>
      </c>
      <c r="E76" s="1170" t="s">
        <v>23</v>
      </c>
      <c r="F76" s="1170" t="s">
        <v>23</v>
      </c>
      <c r="G76" s="1169" t="s">
        <v>23</v>
      </c>
    </row>
    <row r="77" spans="1:7" x14ac:dyDescent="0.25">
      <c r="A77" s="1171" t="s">
        <v>134</v>
      </c>
      <c r="B77" s="1170" t="s">
        <v>23</v>
      </c>
      <c r="C77" s="1170" t="s">
        <v>23</v>
      </c>
      <c r="D77" s="1170" t="s">
        <v>23</v>
      </c>
      <c r="E77" s="1170" t="s">
        <v>23</v>
      </c>
      <c r="F77" s="1170" t="s">
        <v>23</v>
      </c>
      <c r="G77" s="1169" t="s">
        <v>23</v>
      </c>
    </row>
    <row r="78" spans="1:7" x14ac:dyDescent="0.25">
      <c r="A78" s="1171" t="s">
        <v>135</v>
      </c>
      <c r="B78" s="1170" t="s">
        <v>23</v>
      </c>
      <c r="C78" s="1170" t="s">
        <v>23</v>
      </c>
      <c r="D78" s="1170" t="s">
        <v>23</v>
      </c>
      <c r="E78" s="1170" t="s">
        <v>23</v>
      </c>
      <c r="F78" s="1170" t="s">
        <v>23</v>
      </c>
      <c r="G78" s="1169" t="s">
        <v>23</v>
      </c>
    </row>
    <row r="79" spans="1:7" x14ac:dyDescent="0.25">
      <c r="A79" s="1171" t="s">
        <v>136</v>
      </c>
      <c r="B79" s="1170" t="s">
        <v>23</v>
      </c>
      <c r="C79" s="1170" t="s">
        <v>23</v>
      </c>
      <c r="D79" s="1170" t="s">
        <v>23</v>
      </c>
      <c r="E79" s="1170" t="s">
        <v>23</v>
      </c>
      <c r="F79" s="1170" t="s">
        <v>23</v>
      </c>
      <c r="G79" s="1169" t="s">
        <v>23</v>
      </c>
    </row>
    <row r="80" spans="1:7" x14ac:dyDescent="0.25">
      <c r="A80" s="1337" t="s">
        <v>137</v>
      </c>
      <c r="B80" s="1336" t="s">
        <v>23</v>
      </c>
      <c r="C80" s="1336" t="s">
        <v>23</v>
      </c>
      <c r="D80" s="1336" t="s">
        <v>23</v>
      </c>
      <c r="E80" s="1336">
        <v>10</v>
      </c>
      <c r="F80" s="1336" t="s">
        <v>23</v>
      </c>
      <c r="G80" s="1335">
        <v>220</v>
      </c>
    </row>
    <row r="81" spans="1:7" x14ac:dyDescent="0.25">
      <c r="A81" s="1171"/>
      <c r="B81" s="1170"/>
      <c r="C81" s="1170"/>
      <c r="D81" s="1170"/>
      <c r="E81" s="1170"/>
      <c r="F81" s="1170"/>
      <c r="G81" s="1169"/>
    </row>
    <row r="82" spans="1:7" x14ac:dyDescent="0.25">
      <c r="A82" s="1171" t="s">
        <v>138</v>
      </c>
      <c r="B82" s="1170" t="s">
        <v>23</v>
      </c>
      <c r="C82" s="1170" t="s">
        <v>23</v>
      </c>
      <c r="D82" s="1170" t="s">
        <v>23</v>
      </c>
      <c r="E82" s="1170" t="s">
        <v>23</v>
      </c>
      <c r="F82" s="1170" t="s">
        <v>23</v>
      </c>
      <c r="G82" s="1169" t="s">
        <v>23</v>
      </c>
    </row>
    <row r="83" spans="1:7" x14ac:dyDescent="0.25">
      <c r="A83" s="1171" t="s">
        <v>139</v>
      </c>
      <c r="B83" s="1170" t="s">
        <v>23</v>
      </c>
      <c r="C83" s="1170" t="s">
        <v>23</v>
      </c>
      <c r="D83" s="1170" t="s">
        <v>23</v>
      </c>
      <c r="E83" s="1170" t="s">
        <v>23</v>
      </c>
      <c r="F83" s="1170" t="s">
        <v>23</v>
      </c>
      <c r="G83" s="1169" t="s">
        <v>23</v>
      </c>
    </row>
    <row r="84" spans="1:7" x14ac:dyDescent="0.25">
      <c r="A84" s="1337" t="s">
        <v>140</v>
      </c>
      <c r="B84" s="1336" t="s">
        <v>23</v>
      </c>
      <c r="C84" s="1336" t="s">
        <v>23</v>
      </c>
      <c r="D84" s="1336" t="s">
        <v>23</v>
      </c>
      <c r="E84" s="1336" t="s">
        <v>23</v>
      </c>
      <c r="F84" s="1336" t="s">
        <v>23</v>
      </c>
      <c r="G84" s="1335" t="s">
        <v>23</v>
      </c>
    </row>
    <row r="85" spans="1:7" x14ac:dyDescent="0.25">
      <c r="A85" s="1171"/>
      <c r="B85" s="1170"/>
      <c r="C85" s="1170"/>
      <c r="D85" s="1170"/>
      <c r="E85" s="1170"/>
      <c r="F85" s="1170"/>
      <c r="G85" s="1169"/>
    </row>
    <row r="86" spans="1:7" ht="13.8" thickBot="1" x14ac:dyDescent="0.3">
      <c r="A86" s="1158" t="s">
        <v>141</v>
      </c>
      <c r="B86" s="1157">
        <v>8312</v>
      </c>
      <c r="C86" s="1157">
        <v>694957</v>
      </c>
      <c r="D86" s="1157">
        <v>82439</v>
      </c>
      <c r="E86" s="1157">
        <v>2327</v>
      </c>
      <c r="F86" s="1157">
        <v>3014</v>
      </c>
      <c r="G86" s="1156">
        <v>55098</v>
      </c>
    </row>
  </sheetData>
  <mergeCells count="6">
    <mergeCell ref="A1:G1"/>
    <mergeCell ref="A3:G3"/>
    <mergeCell ref="B6:D6"/>
    <mergeCell ref="E6:G6"/>
    <mergeCell ref="A6:A8"/>
    <mergeCell ref="A4:G4"/>
  </mergeCells>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pageSetUpPr fitToPage="1"/>
  </sheetPr>
  <dimension ref="A1:I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6640625" style="1035" customWidth="1"/>
    <col min="2" max="7" width="16.6640625" style="1035" customWidth="1"/>
    <col min="8" max="9" width="12.6640625" style="1035" customWidth="1"/>
    <col min="10" max="16384" width="11.44140625" style="1035"/>
  </cols>
  <sheetData>
    <row r="1" spans="1:9" s="1072" customFormat="1" ht="17.399999999999999" x14ac:dyDescent="0.3">
      <c r="A1" s="2201" t="s">
        <v>0</v>
      </c>
      <c r="B1" s="2201"/>
      <c r="C1" s="2201"/>
      <c r="D1" s="2201"/>
      <c r="E1" s="2201"/>
      <c r="F1" s="2201"/>
      <c r="G1" s="2201"/>
      <c r="H1" s="1140"/>
      <c r="I1" s="1140"/>
    </row>
    <row r="3" spans="1:9" s="1069" customFormat="1" ht="13.8" x14ac:dyDescent="0.25">
      <c r="A3" s="2211" t="s">
        <v>1026</v>
      </c>
      <c r="B3" s="2211"/>
      <c r="C3" s="2211"/>
      <c r="D3" s="2211"/>
      <c r="E3" s="2211"/>
      <c r="F3" s="2211"/>
      <c r="G3" s="2211"/>
    </row>
    <row r="4" spans="1:9" s="1069" customFormat="1" ht="13.8" x14ac:dyDescent="0.25">
      <c r="A4" s="2211" t="s">
        <v>1025</v>
      </c>
      <c r="B4" s="2211"/>
      <c r="C4" s="2211"/>
      <c r="D4" s="2211"/>
      <c r="E4" s="2211"/>
      <c r="F4" s="2211"/>
      <c r="G4" s="2211"/>
    </row>
    <row r="5" spans="1:9" s="1069" customFormat="1" ht="13.5" customHeight="1" thickBot="1" x14ac:dyDescent="0.3">
      <c r="A5" s="1322"/>
      <c r="B5" s="1322"/>
      <c r="C5" s="1322"/>
      <c r="D5" s="1322"/>
      <c r="E5" s="1322"/>
      <c r="F5" s="1322"/>
      <c r="G5" s="1322"/>
    </row>
    <row r="6" spans="1:9" ht="25.5" customHeight="1" x14ac:dyDescent="0.25">
      <c r="A6" s="2234" t="s">
        <v>77</v>
      </c>
      <c r="B6" s="2289" t="s">
        <v>1014</v>
      </c>
      <c r="C6" s="2246"/>
      <c r="D6" s="2247"/>
      <c r="E6" s="2243" t="s">
        <v>826</v>
      </c>
      <c r="F6" s="2246"/>
      <c r="G6" s="2246"/>
    </row>
    <row r="7" spans="1:9" ht="19.5" customHeight="1" x14ac:dyDescent="0.25">
      <c r="A7" s="2235"/>
      <c r="B7" s="1058" t="s">
        <v>3</v>
      </c>
      <c r="C7" s="1058" t="s">
        <v>884</v>
      </c>
      <c r="D7" s="1058" t="s">
        <v>4</v>
      </c>
      <c r="E7" s="1058" t="s">
        <v>3</v>
      </c>
      <c r="F7" s="1058" t="s">
        <v>884</v>
      </c>
      <c r="G7" s="1204" t="s">
        <v>4</v>
      </c>
    </row>
    <row r="8" spans="1:9" ht="13.8" thickBot="1" x14ac:dyDescent="0.3">
      <c r="A8" s="2235"/>
      <c r="B8" s="1186" t="s">
        <v>13</v>
      </c>
      <c r="C8" s="1186" t="s">
        <v>881</v>
      </c>
      <c r="D8" s="1186" t="s">
        <v>152</v>
      </c>
      <c r="E8" s="1186" t="s">
        <v>13</v>
      </c>
      <c r="F8" s="1186" t="s">
        <v>881</v>
      </c>
      <c r="G8" s="1057" t="s">
        <v>152</v>
      </c>
    </row>
    <row r="9" spans="1:9" ht="27" customHeight="1" x14ac:dyDescent="0.25">
      <c r="A9" s="1345" t="s">
        <v>81</v>
      </c>
      <c r="B9" s="1344">
        <v>655</v>
      </c>
      <c r="C9" s="1344" t="s">
        <v>23</v>
      </c>
      <c r="D9" s="1344">
        <v>8409</v>
      </c>
      <c r="E9" s="1344">
        <v>327</v>
      </c>
      <c r="F9" s="1355">
        <v>120570</v>
      </c>
      <c r="G9" s="1343">
        <v>7569</v>
      </c>
    </row>
    <row r="10" spans="1:9" x14ac:dyDescent="0.25">
      <c r="A10" s="1171" t="s">
        <v>82</v>
      </c>
      <c r="B10" s="1196">
        <v>521</v>
      </c>
      <c r="C10" s="1170" t="s">
        <v>23</v>
      </c>
      <c r="D10" s="1196">
        <v>7417</v>
      </c>
      <c r="E10" s="1170">
        <v>260</v>
      </c>
      <c r="F10" s="1196">
        <v>31048</v>
      </c>
      <c r="G10" s="1169">
        <v>3701</v>
      </c>
    </row>
    <row r="11" spans="1:9" x14ac:dyDescent="0.25">
      <c r="A11" s="1171" t="s">
        <v>83</v>
      </c>
      <c r="B11" s="1196">
        <v>297</v>
      </c>
      <c r="C11" s="1170">
        <v>3105</v>
      </c>
      <c r="D11" s="1196">
        <v>3106</v>
      </c>
      <c r="E11" s="1170">
        <v>167</v>
      </c>
      <c r="F11" s="1196">
        <v>53645</v>
      </c>
      <c r="G11" s="1169">
        <v>2944</v>
      </c>
    </row>
    <row r="12" spans="1:9" x14ac:dyDescent="0.25">
      <c r="A12" s="1171" t="s">
        <v>84</v>
      </c>
      <c r="B12" s="1196">
        <v>268</v>
      </c>
      <c r="C12" s="1170" t="s">
        <v>23</v>
      </c>
      <c r="D12" s="1170">
        <v>4371</v>
      </c>
      <c r="E12" s="1170">
        <v>135</v>
      </c>
      <c r="F12" s="1170">
        <v>33000</v>
      </c>
      <c r="G12" s="1169">
        <v>3537</v>
      </c>
    </row>
    <row r="13" spans="1:9" x14ac:dyDescent="0.25">
      <c r="A13" s="1337" t="s">
        <v>85</v>
      </c>
      <c r="B13" s="1336">
        <v>1741</v>
      </c>
      <c r="C13" s="1336">
        <v>3105</v>
      </c>
      <c r="D13" s="1336">
        <v>23303</v>
      </c>
      <c r="E13" s="1336">
        <v>889</v>
      </c>
      <c r="F13" s="1336">
        <v>238263</v>
      </c>
      <c r="G13" s="1335">
        <v>17751</v>
      </c>
      <c r="I13" s="1043"/>
    </row>
    <row r="14" spans="1:9" x14ac:dyDescent="0.25">
      <c r="A14" s="1168"/>
      <c r="B14" s="1167"/>
      <c r="C14" s="1167"/>
      <c r="D14" s="1167"/>
      <c r="E14" s="1167"/>
      <c r="F14" s="1167"/>
      <c r="G14" s="1166"/>
      <c r="I14" s="1043"/>
    </row>
    <row r="15" spans="1:9" x14ac:dyDescent="0.25">
      <c r="A15" s="1337" t="s">
        <v>86</v>
      </c>
      <c r="B15" s="1336" t="s">
        <v>23</v>
      </c>
      <c r="C15" s="1336" t="s">
        <v>23</v>
      </c>
      <c r="D15" s="1336" t="s">
        <v>23</v>
      </c>
      <c r="E15" s="1336">
        <v>258</v>
      </c>
      <c r="F15" s="1336">
        <v>35000</v>
      </c>
      <c r="G15" s="1335">
        <v>1385</v>
      </c>
      <c r="I15" s="1043"/>
    </row>
    <row r="16" spans="1:9" x14ac:dyDescent="0.25">
      <c r="A16" s="1168"/>
      <c r="B16" s="1167"/>
      <c r="C16" s="1167"/>
      <c r="D16" s="1167"/>
      <c r="E16" s="1167"/>
      <c r="F16" s="1167"/>
      <c r="G16" s="1166"/>
      <c r="I16" s="1043"/>
    </row>
    <row r="17" spans="1:9" x14ac:dyDescent="0.25">
      <c r="A17" s="1337" t="s">
        <v>87</v>
      </c>
      <c r="B17" s="1336" t="s">
        <v>23</v>
      </c>
      <c r="C17" s="1336" t="s">
        <v>23</v>
      </c>
      <c r="D17" s="1336" t="s">
        <v>23</v>
      </c>
      <c r="E17" s="1336">
        <v>19</v>
      </c>
      <c r="F17" s="1336" t="s">
        <v>23</v>
      </c>
      <c r="G17" s="1335">
        <v>89</v>
      </c>
      <c r="I17" s="1043"/>
    </row>
    <row r="18" spans="1:9" x14ac:dyDescent="0.25">
      <c r="A18" s="1171"/>
      <c r="B18" s="1170"/>
      <c r="C18" s="1170"/>
      <c r="D18" s="1170"/>
      <c r="E18" s="1170"/>
      <c r="F18" s="1170"/>
      <c r="G18" s="1169"/>
    </row>
    <row r="19" spans="1:9" x14ac:dyDescent="0.25">
      <c r="A19" s="1171" t="s">
        <v>160</v>
      </c>
      <c r="B19" s="1170" t="s">
        <v>23</v>
      </c>
      <c r="C19" s="1196">
        <v>7425</v>
      </c>
      <c r="D19" s="1196">
        <v>97</v>
      </c>
      <c r="E19" s="1196">
        <v>66</v>
      </c>
      <c r="F19" s="1196">
        <v>34717</v>
      </c>
      <c r="G19" s="1311">
        <v>484</v>
      </c>
    </row>
    <row r="20" spans="1:9" x14ac:dyDescent="0.25">
      <c r="A20" s="1171" t="s">
        <v>89</v>
      </c>
      <c r="B20" s="1170">
        <v>32</v>
      </c>
      <c r="C20" s="1170" t="s">
        <v>23</v>
      </c>
      <c r="D20" s="1170">
        <v>289</v>
      </c>
      <c r="E20" s="1196">
        <v>152</v>
      </c>
      <c r="F20" s="1196">
        <v>2000</v>
      </c>
      <c r="G20" s="1311">
        <v>923</v>
      </c>
    </row>
    <row r="21" spans="1:9" x14ac:dyDescent="0.25">
      <c r="A21" s="1171" t="s">
        <v>90</v>
      </c>
      <c r="B21" s="1170">
        <v>140</v>
      </c>
      <c r="C21" s="1170" t="s">
        <v>23</v>
      </c>
      <c r="D21" s="1170" t="s">
        <v>23</v>
      </c>
      <c r="E21" s="1196">
        <v>70</v>
      </c>
      <c r="F21" s="1196">
        <v>79922</v>
      </c>
      <c r="G21" s="1311">
        <v>2048</v>
      </c>
    </row>
    <row r="22" spans="1:9" x14ac:dyDescent="0.25">
      <c r="A22" s="1337" t="s">
        <v>91</v>
      </c>
      <c r="B22" s="1336">
        <v>172</v>
      </c>
      <c r="C22" s="1336">
        <v>7425</v>
      </c>
      <c r="D22" s="1336">
        <v>386</v>
      </c>
      <c r="E22" s="1336">
        <v>288</v>
      </c>
      <c r="F22" s="1336">
        <v>116639</v>
      </c>
      <c r="G22" s="1335">
        <v>3455</v>
      </c>
      <c r="I22" s="1043"/>
    </row>
    <row r="23" spans="1:9" x14ac:dyDescent="0.25">
      <c r="A23" s="1168"/>
      <c r="B23" s="1167"/>
      <c r="C23" s="1167"/>
      <c r="D23" s="1167"/>
      <c r="E23" s="1167"/>
      <c r="F23" s="1167"/>
      <c r="G23" s="1166"/>
      <c r="I23" s="1043"/>
    </row>
    <row r="24" spans="1:9" x14ac:dyDescent="0.25">
      <c r="A24" s="1337" t="s">
        <v>92</v>
      </c>
      <c r="B24" s="1336">
        <v>257</v>
      </c>
      <c r="C24" s="1336">
        <v>8266</v>
      </c>
      <c r="D24" s="1336">
        <v>6775</v>
      </c>
      <c r="E24" s="1336">
        <v>136</v>
      </c>
      <c r="F24" s="1336">
        <v>10500</v>
      </c>
      <c r="G24" s="1335">
        <v>4510</v>
      </c>
      <c r="I24" s="1043"/>
    </row>
    <row r="25" spans="1:9" x14ac:dyDescent="0.25">
      <c r="A25" s="1168"/>
      <c r="B25" s="1167"/>
      <c r="C25" s="1167"/>
      <c r="D25" s="1167"/>
      <c r="E25" s="1167"/>
      <c r="F25" s="1167"/>
      <c r="G25" s="1166"/>
      <c r="I25" s="1043"/>
    </row>
    <row r="26" spans="1:9" x14ac:dyDescent="0.25">
      <c r="A26" s="1337" t="s">
        <v>93</v>
      </c>
      <c r="B26" s="1336">
        <v>138</v>
      </c>
      <c r="C26" s="1336" t="s">
        <v>23</v>
      </c>
      <c r="D26" s="1336">
        <v>2903</v>
      </c>
      <c r="E26" s="1336">
        <v>30</v>
      </c>
      <c r="F26" s="1336" t="s">
        <v>23</v>
      </c>
      <c r="G26" s="1335">
        <v>700</v>
      </c>
      <c r="I26" s="1043"/>
    </row>
    <row r="27" spans="1:9" x14ac:dyDescent="0.25">
      <c r="A27" s="1171"/>
      <c r="B27" s="1170"/>
      <c r="C27" s="1170"/>
      <c r="D27" s="1170"/>
      <c r="E27" s="1170"/>
      <c r="F27" s="1170"/>
      <c r="G27" s="1169"/>
    </row>
    <row r="28" spans="1:9" x14ac:dyDescent="0.25">
      <c r="A28" s="1171" t="s">
        <v>94</v>
      </c>
      <c r="B28" s="1196">
        <v>239</v>
      </c>
      <c r="C28" s="1170" t="s">
        <v>23</v>
      </c>
      <c r="D28" s="1196">
        <v>6464</v>
      </c>
      <c r="E28" s="1170">
        <v>355</v>
      </c>
      <c r="F28" s="1170" t="s">
        <v>23</v>
      </c>
      <c r="G28" s="1169">
        <v>9533</v>
      </c>
    </row>
    <row r="29" spans="1:9" x14ac:dyDescent="0.25">
      <c r="A29" s="1171" t="s">
        <v>95</v>
      </c>
      <c r="B29" s="1170">
        <v>30</v>
      </c>
      <c r="C29" s="1170" t="s">
        <v>23</v>
      </c>
      <c r="D29" s="1170">
        <v>296</v>
      </c>
      <c r="E29" s="1170">
        <v>77</v>
      </c>
      <c r="F29" s="1170" t="s">
        <v>23</v>
      </c>
      <c r="G29" s="1169">
        <v>690</v>
      </c>
    </row>
    <row r="30" spans="1:9" x14ac:dyDescent="0.25">
      <c r="A30" s="1171" t="s">
        <v>96</v>
      </c>
      <c r="B30" s="1196">
        <v>1522</v>
      </c>
      <c r="C30" s="1170" t="s">
        <v>23</v>
      </c>
      <c r="D30" s="1196">
        <v>49665</v>
      </c>
      <c r="E30" s="1170">
        <v>657</v>
      </c>
      <c r="F30" s="1170" t="s">
        <v>23</v>
      </c>
      <c r="G30" s="1169">
        <v>21394</v>
      </c>
    </row>
    <row r="31" spans="1:9" s="1043" customFormat="1" x14ac:dyDescent="0.25">
      <c r="A31" s="1337" t="s">
        <v>97</v>
      </c>
      <c r="B31" s="1336">
        <v>1791</v>
      </c>
      <c r="C31" s="1336" t="s">
        <v>23</v>
      </c>
      <c r="D31" s="1336">
        <v>56425</v>
      </c>
      <c r="E31" s="1336">
        <v>1089</v>
      </c>
      <c r="F31" s="1336" t="s">
        <v>23</v>
      </c>
      <c r="G31" s="1335">
        <v>31617</v>
      </c>
    </row>
    <row r="32" spans="1:9" x14ac:dyDescent="0.25">
      <c r="A32" s="1171"/>
      <c r="B32" s="1170"/>
      <c r="C32" s="1170"/>
      <c r="D32" s="1170"/>
      <c r="E32" s="1170"/>
      <c r="F32" s="1170"/>
      <c r="G32" s="1169"/>
    </row>
    <row r="33" spans="1:9" x14ac:dyDescent="0.25">
      <c r="A33" s="1171" t="s">
        <v>98</v>
      </c>
      <c r="B33" s="1196">
        <v>25</v>
      </c>
      <c r="C33" s="1196" t="s">
        <v>23</v>
      </c>
      <c r="D33" s="1196">
        <v>449</v>
      </c>
      <c r="E33" s="1340">
        <v>29</v>
      </c>
      <c r="F33" s="1340" t="s">
        <v>23</v>
      </c>
      <c r="G33" s="1341">
        <v>520</v>
      </c>
    </row>
    <row r="34" spans="1:9" x14ac:dyDescent="0.25">
      <c r="A34" s="1171" t="s">
        <v>99</v>
      </c>
      <c r="B34" s="1196">
        <v>804</v>
      </c>
      <c r="C34" s="1170" t="s">
        <v>23</v>
      </c>
      <c r="D34" s="1196">
        <v>26304</v>
      </c>
      <c r="E34" s="1340">
        <v>1518</v>
      </c>
      <c r="F34" s="1170" t="s">
        <v>23</v>
      </c>
      <c r="G34" s="1341">
        <v>49647</v>
      </c>
    </row>
    <row r="35" spans="1:9" x14ac:dyDescent="0.25">
      <c r="A35" s="1171" t="s">
        <v>100</v>
      </c>
      <c r="B35" s="1196">
        <v>3713</v>
      </c>
      <c r="C35" s="1196" t="s">
        <v>23</v>
      </c>
      <c r="D35" s="1196">
        <v>131016</v>
      </c>
      <c r="E35" s="1340">
        <v>2387</v>
      </c>
      <c r="F35" s="1340" t="s">
        <v>23</v>
      </c>
      <c r="G35" s="1341">
        <v>76483</v>
      </c>
    </row>
    <row r="36" spans="1:9" x14ac:dyDescent="0.25">
      <c r="A36" s="1171" t="s">
        <v>101</v>
      </c>
      <c r="B36" s="1196">
        <v>20</v>
      </c>
      <c r="C36" s="1170" t="s">
        <v>23</v>
      </c>
      <c r="D36" s="1196">
        <v>770</v>
      </c>
      <c r="E36" s="1340">
        <v>42</v>
      </c>
      <c r="F36" s="1340" t="s">
        <v>23</v>
      </c>
      <c r="G36" s="1341" t="s">
        <v>23</v>
      </c>
    </row>
    <row r="37" spans="1:9" x14ac:dyDescent="0.25">
      <c r="A37" s="1337" t="s">
        <v>102</v>
      </c>
      <c r="B37" s="1336">
        <v>4562</v>
      </c>
      <c r="C37" s="1336" t="s">
        <v>23</v>
      </c>
      <c r="D37" s="1336">
        <v>158539</v>
      </c>
      <c r="E37" s="1336">
        <v>3976</v>
      </c>
      <c r="F37" s="1336" t="s">
        <v>23</v>
      </c>
      <c r="G37" s="1335">
        <v>126650</v>
      </c>
      <c r="I37" s="1043"/>
    </row>
    <row r="38" spans="1:9" x14ac:dyDescent="0.25">
      <c r="A38" s="1168"/>
      <c r="B38" s="1167"/>
      <c r="C38" s="1167"/>
      <c r="D38" s="1167"/>
      <c r="E38" s="1167"/>
      <c r="F38" s="1167"/>
      <c r="G38" s="1166"/>
      <c r="I38" s="1043"/>
    </row>
    <row r="39" spans="1:9" x14ac:dyDescent="0.25">
      <c r="A39" s="1337" t="s">
        <v>103</v>
      </c>
      <c r="B39" s="1336">
        <v>38</v>
      </c>
      <c r="C39" s="1336" t="s">
        <v>23</v>
      </c>
      <c r="D39" s="1336">
        <v>143</v>
      </c>
      <c r="E39" s="1336">
        <v>28</v>
      </c>
      <c r="F39" s="1336" t="s">
        <v>23</v>
      </c>
      <c r="G39" s="1335">
        <v>41</v>
      </c>
      <c r="I39" s="1043"/>
    </row>
    <row r="40" spans="1:9" x14ac:dyDescent="0.25">
      <c r="A40" s="1171"/>
      <c r="B40" s="1170"/>
      <c r="C40" s="1170"/>
      <c r="D40" s="1170"/>
      <c r="E40" s="1170"/>
      <c r="F40" s="1170"/>
      <c r="G40" s="1169"/>
    </row>
    <row r="41" spans="1:9" x14ac:dyDescent="0.25">
      <c r="A41" s="1171" t="s">
        <v>161</v>
      </c>
      <c r="B41" s="1196">
        <v>16</v>
      </c>
      <c r="C41" s="1196">
        <v>3950</v>
      </c>
      <c r="D41" s="1196">
        <v>67</v>
      </c>
      <c r="E41" s="1170">
        <v>33</v>
      </c>
      <c r="F41" s="1196">
        <v>1956</v>
      </c>
      <c r="G41" s="1169">
        <v>157</v>
      </c>
    </row>
    <row r="42" spans="1:9" x14ac:dyDescent="0.25">
      <c r="A42" s="1171" t="s">
        <v>105</v>
      </c>
      <c r="B42" s="1196">
        <v>73</v>
      </c>
      <c r="C42" s="1196">
        <v>13250</v>
      </c>
      <c r="D42" s="1196">
        <v>552</v>
      </c>
      <c r="E42" s="1170">
        <v>407</v>
      </c>
      <c r="F42" s="1170">
        <v>23885</v>
      </c>
      <c r="G42" s="1169">
        <v>3048</v>
      </c>
    </row>
    <row r="43" spans="1:9" x14ac:dyDescent="0.25">
      <c r="A43" s="1171" t="s">
        <v>106</v>
      </c>
      <c r="B43" s="1196">
        <v>143</v>
      </c>
      <c r="C43" s="1196">
        <v>38524</v>
      </c>
      <c r="D43" s="1196">
        <v>66</v>
      </c>
      <c r="E43" s="1170">
        <v>258</v>
      </c>
      <c r="F43" s="1170">
        <v>77266</v>
      </c>
      <c r="G43" s="1169">
        <v>1298</v>
      </c>
    </row>
    <row r="44" spans="1:9" x14ac:dyDescent="0.25">
      <c r="A44" s="1171" t="s">
        <v>107</v>
      </c>
      <c r="B44" s="1196">
        <v>11</v>
      </c>
      <c r="C44" s="1196">
        <v>7802</v>
      </c>
      <c r="D44" s="1196">
        <v>66</v>
      </c>
      <c r="E44" s="1170">
        <v>17</v>
      </c>
      <c r="F44" s="1170">
        <v>11707</v>
      </c>
      <c r="G44" s="1169">
        <v>96</v>
      </c>
    </row>
    <row r="45" spans="1:9" x14ac:dyDescent="0.25">
      <c r="A45" s="1171" t="s">
        <v>108</v>
      </c>
      <c r="B45" s="1196">
        <v>10</v>
      </c>
      <c r="C45" s="1196">
        <v>500</v>
      </c>
      <c r="D45" s="1196">
        <v>6</v>
      </c>
      <c r="E45" s="1170">
        <v>20</v>
      </c>
      <c r="F45" s="1170">
        <v>9375</v>
      </c>
      <c r="G45" s="1169">
        <v>9</v>
      </c>
    </row>
    <row r="46" spans="1:9" x14ac:dyDescent="0.25">
      <c r="A46" s="1171" t="s">
        <v>109</v>
      </c>
      <c r="B46" s="1170" t="s">
        <v>23</v>
      </c>
      <c r="C46" s="1170" t="s">
        <v>23</v>
      </c>
      <c r="D46" s="1170" t="s">
        <v>23</v>
      </c>
      <c r="E46" s="1196">
        <v>16</v>
      </c>
      <c r="F46" s="1196">
        <v>1000</v>
      </c>
      <c r="G46" s="1311">
        <v>40</v>
      </c>
    </row>
    <row r="47" spans="1:9" x14ac:dyDescent="0.25">
      <c r="A47" s="1171" t="s">
        <v>110</v>
      </c>
      <c r="B47" s="1196">
        <v>278</v>
      </c>
      <c r="C47" s="1170" t="s">
        <v>23</v>
      </c>
      <c r="D47" s="1196">
        <v>12516</v>
      </c>
      <c r="E47" s="1170">
        <v>581</v>
      </c>
      <c r="F47" s="1170" t="s">
        <v>23</v>
      </c>
      <c r="G47" s="1169">
        <v>25484</v>
      </c>
    </row>
    <row r="48" spans="1:9" x14ac:dyDescent="0.25">
      <c r="A48" s="1171" t="s">
        <v>111</v>
      </c>
      <c r="B48" s="1196">
        <v>19</v>
      </c>
      <c r="C48" s="1196">
        <v>15</v>
      </c>
      <c r="D48" s="1196">
        <v>169</v>
      </c>
      <c r="E48" s="1170">
        <v>8</v>
      </c>
      <c r="F48" s="1170">
        <v>10</v>
      </c>
      <c r="G48" s="1169">
        <v>35</v>
      </c>
    </row>
    <row r="49" spans="1:9" x14ac:dyDescent="0.25">
      <c r="A49" s="1171" t="s">
        <v>112</v>
      </c>
      <c r="B49" s="1196">
        <v>142</v>
      </c>
      <c r="C49" s="1170" t="s">
        <v>23</v>
      </c>
      <c r="D49" s="1196">
        <v>2242</v>
      </c>
      <c r="E49" s="1170">
        <v>68</v>
      </c>
      <c r="F49" s="1170" t="s">
        <v>23</v>
      </c>
      <c r="G49" s="1169">
        <v>1112</v>
      </c>
    </row>
    <row r="50" spans="1:9" x14ac:dyDescent="0.25">
      <c r="A50" s="1337" t="s">
        <v>113</v>
      </c>
      <c r="B50" s="1336">
        <v>692</v>
      </c>
      <c r="C50" s="1336">
        <v>64041</v>
      </c>
      <c r="D50" s="1336">
        <v>15684</v>
      </c>
      <c r="E50" s="1336">
        <v>1408</v>
      </c>
      <c r="F50" s="1336">
        <v>125199</v>
      </c>
      <c r="G50" s="1335">
        <v>31279</v>
      </c>
    </row>
    <row r="51" spans="1:9" x14ac:dyDescent="0.25">
      <c r="A51" s="1168"/>
      <c r="B51" s="1167"/>
      <c r="C51" s="1167"/>
      <c r="D51" s="1167"/>
      <c r="E51" s="1167"/>
      <c r="F51" s="1167"/>
      <c r="G51" s="1166"/>
      <c r="I51" s="1043"/>
    </row>
    <row r="52" spans="1:9" x14ac:dyDescent="0.25">
      <c r="A52" s="1337" t="s">
        <v>114</v>
      </c>
      <c r="B52" s="1336">
        <v>1</v>
      </c>
      <c r="C52" s="1336">
        <v>890</v>
      </c>
      <c r="D52" s="1336">
        <v>30</v>
      </c>
      <c r="E52" s="1336">
        <v>4</v>
      </c>
      <c r="F52" s="1336">
        <v>7500</v>
      </c>
      <c r="G52" s="1335">
        <v>120</v>
      </c>
      <c r="I52" s="1043"/>
    </row>
    <row r="53" spans="1:9" x14ac:dyDescent="0.25">
      <c r="A53" s="1171"/>
      <c r="B53" s="1170"/>
      <c r="C53" s="1170"/>
      <c r="D53" s="1170"/>
      <c r="E53" s="1170"/>
      <c r="F53" s="1170"/>
      <c r="G53" s="1169"/>
      <c r="I53" s="1043"/>
    </row>
    <row r="54" spans="1:9" x14ac:dyDescent="0.25">
      <c r="A54" s="1171" t="s">
        <v>115</v>
      </c>
      <c r="B54" s="1170" t="s">
        <v>23</v>
      </c>
      <c r="C54" s="1170" t="s">
        <v>23</v>
      </c>
      <c r="D54" s="1170" t="s">
        <v>23</v>
      </c>
      <c r="E54" s="1170">
        <v>15</v>
      </c>
      <c r="F54" s="1170" t="s">
        <v>23</v>
      </c>
      <c r="G54" s="1169">
        <v>252</v>
      </c>
    </row>
    <row r="55" spans="1:9" x14ac:dyDescent="0.25">
      <c r="A55" s="1171" t="s">
        <v>116</v>
      </c>
      <c r="B55" s="1170" t="s">
        <v>23</v>
      </c>
      <c r="C55" s="1170" t="s">
        <v>23</v>
      </c>
      <c r="D55" s="1170" t="s">
        <v>23</v>
      </c>
      <c r="E55" s="1196">
        <v>73</v>
      </c>
      <c r="F55" s="1196">
        <v>56</v>
      </c>
      <c r="G55" s="1311">
        <v>1279</v>
      </c>
    </row>
    <row r="56" spans="1:9" x14ac:dyDescent="0.25">
      <c r="A56" s="1171" t="s">
        <v>117</v>
      </c>
      <c r="B56" s="1170" t="s">
        <v>23</v>
      </c>
      <c r="C56" s="1170" t="s">
        <v>23</v>
      </c>
      <c r="D56" s="1170" t="s">
        <v>23</v>
      </c>
      <c r="E56" s="1170">
        <v>10</v>
      </c>
      <c r="F56" s="1196">
        <v>24600</v>
      </c>
      <c r="G56" s="1169">
        <v>202</v>
      </c>
    </row>
    <row r="57" spans="1:9" x14ac:dyDescent="0.25">
      <c r="A57" s="1171" t="s">
        <v>118</v>
      </c>
      <c r="B57" s="1170" t="s">
        <v>23</v>
      </c>
      <c r="C57" s="1170" t="s">
        <v>23</v>
      </c>
      <c r="D57" s="1170" t="s">
        <v>23</v>
      </c>
      <c r="E57" s="1170">
        <v>9</v>
      </c>
      <c r="F57" s="1170">
        <v>3338</v>
      </c>
      <c r="G57" s="1169">
        <v>47</v>
      </c>
    </row>
    <row r="58" spans="1:9" x14ac:dyDescent="0.25">
      <c r="A58" s="1171" t="s">
        <v>119</v>
      </c>
      <c r="B58" s="1196">
        <v>4</v>
      </c>
      <c r="C58" s="1196" t="s">
        <v>23</v>
      </c>
      <c r="D58" s="1196">
        <v>10</v>
      </c>
      <c r="E58" s="1170">
        <v>5</v>
      </c>
      <c r="F58" s="1170" t="s">
        <v>23</v>
      </c>
      <c r="G58" s="1169">
        <v>48</v>
      </c>
    </row>
    <row r="59" spans="1:9" s="1043" customFormat="1" x14ac:dyDescent="0.25">
      <c r="A59" s="1337" t="s">
        <v>176</v>
      </c>
      <c r="B59" s="1336">
        <v>4</v>
      </c>
      <c r="C59" s="1336" t="s">
        <v>23</v>
      </c>
      <c r="D59" s="1336">
        <v>10</v>
      </c>
      <c r="E59" s="1336">
        <v>112</v>
      </c>
      <c r="F59" s="1336">
        <v>27994</v>
      </c>
      <c r="G59" s="1335">
        <v>1828</v>
      </c>
      <c r="I59" s="1035"/>
    </row>
    <row r="60" spans="1:9" x14ac:dyDescent="0.25">
      <c r="A60" s="1171"/>
      <c r="B60" s="1170"/>
      <c r="C60" s="1170"/>
      <c r="D60" s="1170"/>
      <c r="E60" s="1170"/>
      <c r="F60" s="1170"/>
      <c r="G60" s="1169"/>
      <c r="I60" s="1043"/>
    </row>
    <row r="61" spans="1:9" x14ac:dyDescent="0.25">
      <c r="A61" s="1171" t="s">
        <v>121</v>
      </c>
      <c r="B61" s="1196">
        <v>51</v>
      </c>
      <c r="C61" s="1196" t="s">
        <v>23</v>
      </c>
      <c r="D61" s="1196">
        <v>770</v>
      </c>
      <c r="E61" s="1170">
        <v>314</v>
      </c>
      <c r="F61" s="1340" t="s">
        <v>23</v>
      </c>
      <c r="G61" s="1169">
        <v>4776</v>
      </c>
    </row>
    <row r="62" spans="1:9" x14ac:dyDescent="0.25">
      <c r="A62" s="1171" t="s">
        <v>122</v>
      </c>
      <c r="B62" s="1196">
        <v>26</v>
      </c>
      <c r="C62" s="1170" t="s">
        <v>23</v>
      </c>
      <c r="D62" s="1196">
        <v>228</v>
      </c>
      <c r="E62" s="1170">
        <v>6</v>
      </c>
      <c r="F62" s="1340" t="s">
        <v>23</v>
      </c>
      <c r="G62" s="1169">
        <v>50</v>
      </c>
    </row>
    <row r="63" spans="1:9" x14ac:dyDescent="0.25">
      <c r="A63" s="1171" t="s">
        <v>123</v>
      </c>
      <c r="B63" s="1196">
        <v>10</v>
      </c>
      <c r="C63" s="1170" t="s">
        <v>23</v>
      </c>
      <c r="D63" s="1196">
        <v>46</v>
      </c>
      <c r="E63" s="1170">
        <v>92</v>
      </c>
      <c r="F63" s="1340" t="s">
        <v>23</v>
      </c>
      <c r="G63" s="1169">
        <v>605</v>
      </c>
    </row>
    <row r="64" spans="1:9" x14ac:dyDescent="0.25">
      <c r="A64" s="1337" t="s">
        <v>124</v>
      </c>
      <c r="B64" s="1336">
        <v>87</v>
      </c>
      <c r="C64" s="1336" t="s">
        <v>23</v>
      </c>
      <c r="D64" s="1336">
        <v>1044</v>
      </c>
      <c r="E64" s="1336">
        <v>412</v>
      </c>
      <c r="F64" s="1336" t="s">
        <v>23</v>
      </c>
      <c r="G64" s="1335">
        <v>5431</v>
      </c>
    </row>
    <row r="65" spans="1:9" x14ac:dyDescent="0.25">
      <c r="A65" s="1168"/>
      <c r="B65" s="1167"/>
      <c r="C65" s="1167"/>
      <c r="D65" s="1167"/>
      <c r="E65" s="1167"/>
      <c r="F65" s="1167"/>
      <c r="G65" s="1166"/>
      <c r="I65" s="1043"/>
    </row>
    <row r="66" spans="1:9" x14ac:dyDescent="0.25">
      <c r="A66" s="1337" t="s">
        <v>125</v>
      </c>
      <c r="B66" s="1336">
        <v>22</v>
      </c>
      <c r="C66" s="1336" t="s">
        <v>23</v>
      </c>
      <c r="D66" s="1336">
        <v>400</v>
      </c>
      <c r="E66" s="1336">
        <v>44</v>
      </c>
      <c r="F66" s="1336" t="s">
        <v>23</v>
      </c>
      <c r="G66" s="1335">
        <v>1010</v>
      </c>
    </row>
    <row r="67" spans="1:9" x14ac:dyDescent="0.25">
      <c r="A67" s="1171"/>
      <c r="B67" s="1170"/>
      <c r="C67" s="1170"/>
      <c r="D67" s="1170"/>
      <c r="E67" s="1170"/>
      <c r="F67" s="1170"/>
      <c r="G67" s="1169"/>
      <c r="I67" s="1043"/>
    </row>
    <row r="68" spans="1:9" x14ac:dyDescent="0.25">
      <c r="A68" s="1171" t="s">
        <v>126</v>
      </c>
      <c r="B68" s="1196">
        <v>1</v>
      </c>
      <c r="C68" s="1170" t="s">
        <v>23</v>
      </c>
      <c r="D68" s="1196">
        <v>10</v>
      </c>
      <c r="E68" s="1170">
        <v>27</v>
      </c>
      <c r="F68" s="1170" t="s">
        <v>23</v>
      </c>
      <c r="G68" s="1169">
        <v>261</v>
      </c>
    </row>
    <row r="69" spans="1:9" x14ac:dyDescent="0.25">
      <c r="A69" s="1171" t="s">
        <v>127</v>
      </c>
      <c r="B69" s="1196">
        <v>3</v>
      </c>
      <c r="C69" s="1170" t="s">
        <v>23</v>
      </c>
      <c r="D69" s="1196">
        <v>26</v>
      </c>
      <c r="E69" s="1170">
        <v>16</v>
      </c>
      <c r="F69" s="1170" t="s">
        <v>23</v>
      </c>
      <c r="G69" s="1169">
        <v>133</v>
      </c>
    </row>
    <row r="70" spans="1:9" s="1043" customFormat="1" x14ac:dyDescent="0.25">
      <c r="A70" s="1337" t="s">
        <v>128</v>
      </c>
      <c r="B70" s="1336">
        <v>4</v>
      </c>
      <c r="C70" s="1336" t="s">
        <v>23</v>
      </c>
      <c r="D70" s="1336">
        <v>36</v>
      </c>
      <c r="E70" s="1336">
        <v>43</v>
      </c>
      <c r="F70" s="1336" t="s">
        <v>23</v>
      </c>
      <c r="G70" s="1335">
        <v>394</v>
      </c>
      <c r="I70" s="1035"/>
    </row>
    <row r="71" spans="1:9" x14ac:dyDescent="0.25">
      <c r="A71" s="1171"/>
      <c r="B71" s="1170"/>
      <c r="C71" s="1170"/>
      <c r="D71" s="1170"/>
      <c r="E71" s="1170"/>
      <c r="F71" s="1170"/>
      <c r="G71" s="1169"/>
      <c r="I71" s="1043"/>
    </row>
    <row r="72" spans="1:9" x14ac:dyDescent="0.25">
      <c r="A72" s="1171" t="s">
        <v>129</v>
      </c>
      <c r="B72" s="1170" t="s">
        <v>23</v>
      </c>
      <c r="C72" s="1170" t="s">
        <v>23</v>
      </c>
      <c r="D72" s="1170" t="s">
        <v>23</v>
      </c>
      <c r="E72" s="1170">
        <v>28</v>
      </c>
      <c r="F72" s="1170" t="s">
        <v>23</v>
      </c>
      <c r="G72" s="1169">
        <v>300</v>
      </c>
    </row>
    <row r="73" spans="1:9" x14ac:dyDescent="0.25">
      <c r="A73" s="1171" t="s">
        <v>130</v>
      </c>
      <c r="B73" s="1196">
        <v>16</v>
      </c>
      <c r="C73" s="1170" t="s">
        <v>23</v>
      </c>
      <c r="D73" s="1196">
        <v>37</v>
      </c>
      <c r="E73" s="1170" t="s">
        <v>23</v>
      </c>
      <c r="F73" s="1170" t="s">
        <v>23</v>
      </c>
      <c r="G73" s="1169" t="s">
        <v>23</v>
      </c>
    </row>
    <row r="74" spans="1:9" x14ac:dyDescent="0.25">
      <c r="A74" s="1171" t="s">
        <v>131</v>
      </c>
      <c r="B74" s="1196">
        <v>1</v>
      </c>
      <c r="C74" s="1170" t="s">
        <v>23</v>
      </c>
      <c r="D74" s="1196">
        <v>7</v>
      </c>
      <c r="E74" s="1170">
        <v>1</v>
      </c>
      <c r="F74" s="1170" t="s">
        <v>23</v>
      </c>
      <c r="G74" s="1169">
        <v>8</v>
      </c>
    </row>
    <row r="75" spans="1:9" x14ac:dyDescent="0.25">
      <c r="A75" s="1171" t="s">
        <v>132</v>
      </c>
      <c r="B75" s="1196">
        <v>178</v>
      </c>
      <c r="C75" s="1170" t="s">
        <v>23</v>
      </c>
      <c r="D75" s="1196">
        <v>3920</v>
      </c>
      <c r="E75" s="1170">
        <v>90</v>
      </c>
      <c r="F75" s="1196">
        <v>4120</v>
      </c>
      <c r="G75" s="1169">
        <v>1744</v>
      </c>
    </row>
    <row r="76" spans="1:9" x14ac:dyDescent="0.25">
      <c r="A76" s="1171" t="s">
        <v>133</v>
      </c>
      <c r="B76" s="1196" t="s">
        <v>23</v>
      </c>
      <c r="C76" s="1170" t="s">
        <v>23</v>
      </c>
      <c r="D76" s="1196" t="s">
        <v>23</v>
      </c>
      <c r="E76" s="1170">
        <v>15</v>
      </c>
      <c r="F76" s="1170" t="s">
        <v>23</v>
      </c>
      <c r="G76" s="1169">
        <v>206</v>
      </c>
    </row>
    <row r="77" spans="1:9" x14ac:dyDescent="0.25">
      <c r="A77" s="1171" t="s">
        <v>134</v>
      </c>
      <c r="B77" s="1170" t="s">
        <v>23</v>
      </c>
      <c r="C77" s="1170" t="s">
        <v>23</v>
      </c>
      <c r="D77" s="1170" t="s">
        <v>23</v>
      </c>
      <c r="E77" s="1170">
        <v>48</v>
      </c>
      <c r="F77" s="1170" t="s">
        <v>23</v>
      </c>
      <c r="G77" s="1169">
        <v>344</v>
      </c>
    </row>
    <row r="78" spans="1:9" x14ac:dyDescent="0.25">
      <c r="A78" s="1171" t="s">
        <v>135</v>
      </c>
      <c r="B78" s="1170" t="s">
        <v>23</v>
      </c>
      <c r="C78" s="1170" t="s">
        <v>23</v>
      </c>
      <c r="D78" s="1170" t="s">
        <v>23</v>
      </c>
      <c r="E78" s="1196">
        <v>53</v>
      </c>
      <c r="F78" s="1170" t="s">
        <v>23</v>
      </c>
      <c r="G78" s="1311">
        <v>504</v>
      </c>
    </row>
    <row r="79" spans="1:9" x14ac:dyDescent="0.25">
      <c r="A79" s="1171" t="s">
        <v>136</v>
      </c>
      <c r="B79" s="1170" t="s">
        <v>23</v>
      </c>
      <c r="C79" s="1170" t="s">
        <v>23</v>
      </c>
      <c r="D79" s="1170" t="s">
        <v>23</v>
      </c>
      <c r="E79" s="1196">
        <v>1</v>
      </c>
      <c r="F79" s="1170" t="s">
        <v>23</v>
      </c>
      <c r="G79" s="1169">
        <v>1</v>
      </c>
    </row>
    <row r="80" spans="1:9" s="1043" customFormat="1" x14ac:dyDescent="0.25">
      <c r="A80" s="1337" t="s">
        <v>137</v>
      </c>
      <c r="B80" s="1336">
        <v>195</v>
      </c>
      <c r="C80" s="1336" t="s">
        <v>23</v>
      </c>
      <c r="D80" s="1336">
        <v>3964</v>
      </c>
      <c r="E80" s="1336">
        <v>236</v>
      </c>
      <c r="F80" s="1336">
        <v>4120</v>
      </c>
      <c r="G80" s="1335">
        <v>3107</v>
      </c>
      <c r="I80" s="1035"/>
    </row>
    <row r="81" spans="1:9" x14ac:dyDescent="0.25">
      <c r="A81" s="1171"/>
      <c r="B81" s="1170"/>
      <c r="C81" s="1170"/>
      <c r="D81" s="1170"/>
      <c r="E81" s="1170"/>
      <c r="F81" s="1170"/>
      <c r="G81" s="1169"/>
      <c r="I81" s="1043"/>
    </row>
    <row r="82" spans="1:9" x14ac:dyDescent="0.25">
      <c r="A82" s="1171" t="s">
        <v>138</v>
      </c>
      <c r="B82" s="1196">
        <v>31</v>
      </c>
      <c r="C82" s="1196">
        <v>4206</v>
      </c>
      <c r="D82" s="1196">
        <v>332</v>
      </c>
      <c r="E82" s="1196">
        <v>94</v>
      </c>
      <c r="F82" s="1196">
        <v>12936</v>
      </c>
      <c r="G82" s="1311">
        <v>997</v>
      </c>
    </row>
    <row r="83" spans="1:9" x14ac:dyDescent="0.25">
      <c r="A83" s="1171" t="s">
        <v>139</v>
      </c>
      <c r="B83" s="1196">
        <v>42</v>
      </c>
      <c r="C83" s="1196">
        <v>11213</v>
      </c>
      <c r="D83" s="1196">
        <v>204</v>
      </c>
      <c r="E83" s="1196">
        <v>155</v>
      </c>
      <c r="F83" s="1196">
        <v>41952</v>
      </c>
      <c r="G83" s="1311">
        <v>760</v>
      </c>
    </row>
    <row r="84" spans="1:9" s="1043" customFormat="1" x14ac:dyDescent="0.25">
      <c r="A84" s="1337" t="s">
        <v>140</v>
      </c>
      <c r="B84" s="1336">
        <v>73</v>
      </c>
      <c r="C84" s="1336">
        <v>15419</v>
      </c>
      <c r="D84" s="1336">
        <v>536</v>
      </c>
      <c r="E84" s="1336">
        <v>249</v>
      </c>
      <c r="F84" s="1336">
        <v>54888</v>
      </c>
      <c r="G84" s="1335">
        <v>1757</v>
      </c>
      <c r="I84" s="1035"/>
    </row>
    <row r="85" spans="1:9" x14ac:dyDescent="0.25">
      <c r="A85" s="1171"/>
      <c r="B85" s="1170"/>
      <c r="C85" s="1170"/>
      <c r="D85" s="1170"/>
      <c r="E85" s="1170"/>
      <c r="F85" s="1170"/>
      <c r="G85" s="1169"/>
      <c r="I85" s="1043"/>
    </row>
    <row r="86" spans="1:9" ht="13.8" thickBot="1" x14ac:dyDescent="0.3">
      <c r="A86" s="1158" t="s">
        <v>141</v>
      </c>
      <c r="B86" s="1157">
        <v>9777</v>
      </c>
      <c r="C86" s="1157">
        <v>99146</v>
      </c>
      <c r="D86" s="1157">
        <v>270178</v>
      </c>
      <c r="E86" s="1157">
        <v>9221</v>
      </c>
      <c r="F86" s="1157">
        <v>620103</v>
      </c>
      <c r="G86" s="1156">
        <v>231124</v>
      </c>
    </row>
    <row r="87" spans="1:9" x14ac:dyDescent="0.25">
      <c r="B87" s="1354"/>
      <c r="C87" s="1354"/>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pageSetUpPr fitToPage="1"/>
  </sheetPr>
  <dimension ref="A1:J23"/>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18.5546875" style="1205" customWidth="1"/>
    <col min="2" max="8" width="21" style="1205" customWidth="1"/>
    <col min="9" max="9" width="11.109375" style="1205" customWidth="1"/>
    <col min="10" max="10" width="12" style="1205" customWidth="1"/>
    <col min="11" max="11" width="17" style="1205" customWidth="1"/>
    <col min="12" max="17" width="17.109375" style="1205" customWidth="1"/>
    <col min="18" max="16384" width="11.44140625" style="1205"/>
  </cols>
  <sheetData>
    <row r="1" spans="1:8" s="1124" customFormat="1" ht="17.399999999999999" x14ac:dyDescent="0.3">
      <c r="A1" s="2212" t="s">
        <v>0</v>
      </c>
      <c r="B1" s="2212"/>
      <c r="C1" s="2212"/>
      <c r="D1" s="2212"/>
      <c r="E1" s="2212"/>
      <c r="F1" s="2212"/>
      <c r="G1" s="2212"/>
      <c r="H1" s="2212"/>
    </row>
    <row r="3" spans="1:8" s="1120" customFormat="1" ht="13.8" x14ac:dyDescent="0.25">
      <c r="A3" s="2211" t="s">
        <v>1028</v>
      </c>
      <c r="B3" s="2211"/>
      <c r="C3" s="2211"/>
      <c r="D3" s="2211"/>
      <c r="E3" s="2211"/>
      <c r="F3" s="2211"/>
      <c r="G3" s="2211"/>
      <c r="H3" s="2211"/>
    </row>
    <row r="4" spans="1:8" s="1120" customFormat="1" ht="13.8" x14ac:dyDescent="0.25">
      <c r="A4" s="2211" t="s">
        <v>1027</v>
      </c>
      <c r="B4" s="2211"/>
      <c r="C4" s="2211"/>
      <c r="D4" s="2211"/>
      <c r="E4" s="2211"/>
      <c r="F4" s="2211"/>
      <c r="G4" s="2211"/>
      <c r="H4" s="2211"/>
    </row>
    <row r="5" spans="1:8" s="1120" customFormat="1" ht="13.5" customHeight="1" thickBot="1" x14ac:dyDescent="0.3">
      <c r="A5" s="1122"/>
      <c r="B5" s="1121"/>
      <c r="C5" s="1121"/>
      <c r="D5" s="1121"/>
      <c r="E5" s="1121"/>
      <c r="F5" s="1121"/>
      <c r="G5" s="1121"/>
      <c r="H5" s="1121"/>
    </row>
    <row r="6" spans="1:8" ht="22.5" customHeight="1" x14ac:dyDescent="0.25">
      <c r="A6" s="2248" t="s">
        <v>2</v>
      </c>
      <c r="B6" s="1224" t="s">
        <v>898</v>
      </c>
      <c r="C6" s="1223"/>
      <c r="D6" s="2251" t="s">
        <v>904</v>
      </c>
      <c r="E6" s="1188" t="s">
        <v>10</v>
      </c>
      <c r="F6" s="1222"/>
      <c r="G6" s="1221" t="s">
        <v>142</v>
      </c>
      <c r="H6" s="1220"/>
    </row>
    <row r="7" spans="1:8" ht="18.75" customHeight="1" x14ac:dyDescent="0.25">
      <c r="A7" s="2249"/>
      <c r="B7" s="1219" t="s">
        <v>903</v>
      </c>
      <c r="C7" s="1218"/>
      <c r="D7" s="2205"/>
      <c r="E7" s="1186" t="s">
        <v>902</v>
      </c>
      <c r="F7" s="1116" t="s">
        <v>4</v>
      </c>
      <c r="G7" s="1116" t="s">
        <v>143</v>
      </c>
      <c r="H7" s="1217" t="s">
        <v>5</v>
      </c>
    </row>
    <row r="8" spans="1:8" ht="24" customHeight="1" x14ac:dyDescent="0.25">
      <c r="A8" s="2249"/>
      <c r="B8" s="1058" t="s">
        <v>19</v>
      </c>
      <c r="C8" s="1058" t="s">
        <v>878</v>
      </c>
      <c r="D8" s="2205"/>
      <c r="E8" s="1186" t="s">
        <v>901</v>
      </c>
      <c r="F8" s="1186" t="s">
        <v>7</v>
      </c>
      <c r="G8" s="1116" t="s">
        <v>146</v>
      </c>
      <c r="H8" s="1217" t="s">
        <v>8</v>
      </c>
    </row>
    <row r="9" spans="1:8" ht="13.8" thickBot="1" x14ac:dyDescent="0.3">
      <c r="A9" s="2250"/>
      <c r="B9" s="1215" t="s">
        <v>6</v>
      </c>
      <c r="C9" s="1215" t="s">
        <v>6</v>
      </c>
      <c r="D9" s="2242"/>
      <c r="E9" s="1183" t="s">
        <v>145</v>
      </c>
      <c r="F9" s="1216"/>
      <c r="G9" s="1215" t="s">
        <v>147</v>
      </c>
      <c r="H9" s="1214"/>
    </row>
    <row r="10" spans="1:8" x14ac:dyDescent="0.25">
      <c r="A10" s="1112">
        <v>2009</v>
      </c>
      <c r="B10" s="1277">
        <v>27.966999999999999</v>
      </c>
      <c r="C10" s="1277">
        <v>26.103999999999999</v>
      </c>
      <c r="D10" s="1282">
        <v>648.24099999999999</v>
      </c>
      <c r="E10" s="1361">
        <v>177.7386607416488</v>
      </c>
      <c r="F10" s="1284">
        <v>463.96899999999999</v>
      </c>
      <c r="G10" s="1287">
        <v>47.66</v>
      </c>
      <c r="H10" s="1360">
        <v>221127.62539999999</v>
      </c>
    </row>
    <row r="11" spans="1:8" x14ac:dyDescent="0.25">
      <c r="A11" s="1112">
        <v>2010</v>
      </c>
      <c r="B11" s="1277">
        <v>27.331</v>
      </c>
      <c r="C11" s="1277">
        <v>25.161999999999999</v>
      </c>
      <c r="D11" s="1282">
        <v>643.27099999999996</v>
      </c>
      <c r="E11" s="1361">
        <v>189.40704236547177</v>
      </c>
      <c r="F11" s="1284">
        <v>476.58600000000001</v>
      </c>
      <c r="G11" s="1287">
        <v>46.87</v>
      </c>
      <c r="H11" s="1360">
        <v>223375.85820000002</v>
      </c>
    </row>
    <row r="12" spans="1:8" x14ac:dyDescent="0.25">
      <c r="A12" s="1111">
        <v>2011</v>
      </c>
      <c r="B12" s="1277">
        <v>27.01</v>
      </c>
      <c r="C12" s="1277">
        <v>24.745000000000001</v>
      </c>
      <c r="D12" s="1282">
        <v>618.84199999999998</v>
      </c>
      <c r="E12" s="1361">
        <v>203.04465548595675</v>
      </c>
      <c r="F12" s="1284">
        <v>502.43400000000003</v>
      </c>
      <c r="G12" s="1287">
        <v>39.68</v>
      </c>
      <c r="H12" s="1360">
        <v>199365.81120000003</v>
      </c>
    </row>
    <row r="13" spans="1:8" x14ac:dyDescent="0.25">
      <c r="A13" s="1111">
        <v>2012</v>
      </c>
      <c r="B13" s="1277">
        <v>25.512</v>
      </c>
      <c r="C13" s="1277">
        <v>23.439</v>
      </c>
      <c r="D13" s="1282">
        <v>560.83799999999997</v>
      </c>
      <c r="E13" s="1361">
        <v>173.82482187806647</v>
      </c>
      <c r="F13" s="1284">
        <v>407.428</v>
      </c>
      <c r="G13" s="1287">
        <v>45.66</v>
      </c>
      <c r="H13" s="1360">
        <v>186031.62479999999</v>
      </c>
    </row>
    <row r="14" spans="1:8" x14ac:dyDescent="0.25">
      <c r="A14" s="1111">
        <v>2013</v>
      </c>
      <c r="B14" s="1277">
        <v>24.242999999999999</v>
      </c>
      <c r="C14" s="1277">
        <v>22.448</v>
      </c>
      <c r="D14" s="1282">
        <v>557.82899999999995</v>
      </c>
      <c r="E14" s="1361">
        <v>189.57590876692802</v>
      </c>
      <c r="F14" s="1284">
        <v>425.56</v>
      </c>
      <c r="G14" s="1287">
        <v>57.07</v>
      </c>
      <c r="H14" s="1360">
        <v>242867.092</v>
      </c>
    </row>
    <row r="15" spans="1:8" x14ac:dyDescent="0.25">
      <c r="A15" s="1111">
        <v>2014</v>
      </c>
      <c r="B15" s="1277">
        <v>22.643000000000001</v>
      </c>
      <c r="C15" s="1277">
        <v>21.736999999999998</v>
      </c>
      <c r="D15" s="1282">
        <v>530.08100000000002</v>
      </c>
      <c r="E15" s="1361">
        <v>171.99475548603766</v>
      </c>
      <c r="F15" s="1284">
        <v>373.86500000000001</v>
      </c>
      <c r="G15" s="1287">
        <v>44.44</v>
      </c>
      <c r="H15" s="1360">
        <v>166145.606</v>
      </c>
    </row>
    <row r="16" spans="1:8" x14ac:dyDescent="0.25">
      <c r="A16" s="1111">
        <v>2015</v>
      </c>
      <c r="B16" s="1277">
        <v>22.878</v>
      </c>
      <c r="C16" s="1277">
        <v>21.338000000000001</v>
      </c>
      <c r="D16" s="1282">
        <v>520.28899999999999</v>
      </c>
      <c r="E16" s="1361">
        <v>166.56200206204892</v>
      </c>
      <c r="F16" s="1284">
        <v>355.41</v>
      </c>
      <c r="G16" s="1287">
        <v>50.97</v>
      </c>
      <c r="H16" s="1360">
        <v>181166</v>
      </c>
    </row>
    <row r="17" spans="1:10" x14ac:dyDescent="0.25">
      <c r="A17" s="1111">
        <v>2016</v>
      </c>
      <c r="B17" s="1277">
        <v>22.547000000000001</v>
      </c>
      <c r="C17" s="1277">
        <v>21.036000000000001</v>
      </c>
      <c r="D17" s="1282">
        <v>507.88600000000002</v>
      </c>
      <c r="E17" s="1361">
        <v>166.02348355200607</v>
      </c>
      <c r="F17" s="1284">
        <v>349.24700000000001</v>
      </c>
      <c r="G17" s="1287">
        <v>51.21</v>
      </c>
      <c r="H17" s="1360">
        <v>178909</v>
      </c>
    </row>
    <row r="18" spans="1:10" x14ac:dyDescent="0.25">
      <c r="A18" s="1111">
        <v>2017</v>
      </c>
      <c r="B18" s="1277">
        <v>21.888000000000002</v>
      </c>
      <c r="C18" s="1277">
        <v>20.569999999999997</v>
      </c>
      <c r="D18" s="1282">
        <v>506.58699999999999</v>
      </c>
      <c r="E18" s="1284">
        <v>175.47739426349054</v>
      </c>
      <c r="F18" s="1284">
        <v>360.95699999999999</v>
      </c>
      <c r="G18" s="1287">
        <v>52.174352796144788</v>
      </c>
      <c r="H18" s="1360">
        <v>188326.97862238035</v>
      </c>
    </row>
    <row r="19" spans="1:10" x14ac:dyDescent="0.25">
      <c r="A19" s="1111">
        <v>2018</v>
      </c>
      <c r="B19" s="1277">
        <v>21.329000000000001</v>
      </c>
      <c r="C19" s="1277">
        <v>19.746000000000002</v>
      </c>
      <c r="D19" s="1282">
        <v>501.536</v>
      </c>
      <c r="E19" s="1284">
        <v>168.29687025220295</v>
      </c>
      <c r="F19" s="1284">
        <v>332.31900000000002</v>
      </c>
      <c r="G19" s="1287">
        <v>50.34</v>
      </c>
      <c r="H19" s="1360">
        <v>167289.38460000002</v>
      </c>
    </row>
    <row r="20" spans="1:10" ht="13.8" thickBot="1" x14ac:dyDescent="0.3">
      <c r="A20" s="1108">
        <v>2019</v>
      </c>
      <c r="B20" s="1273">
        <v>20.623000000000001</v>
      </c>
      <c r="C20" s="1273">
        <v>19.234999999999999</v>
      </c>
      <c r="D20" s="1359">
        <v>501.791</v>
      </c>
      <c r="E20" s="1358">
        <v>171.91057967247207</v>
      </c>
      <c r="F20" s="1357">
        <v>330.67</v>
      </c>
      <c r="G20" s="1943">
        <v>51.38</v>
      </c>
      <c r="H20" s="1944">
        <v>169898.24599999998</v>
      </c>
    </row>
    <row r="23" spans="1:10" s="1356" customFormat="1" ht="15" customHeight="1" x14ac:dyDescent="0.25">
      <c r="A23" s="1104"/>
      <c r="B23" s="1205"/>
      <c r="C23" s="1205"/>
      <c r="D23" s="1205"/>
      <c r="E23" s="1205"/>
      <c r="F23" s="1205"/>
      <c r="G23" s="1205"/>
      <c r="H23" s="1205"/>
      <c r="I23" s="1205"/>
      <c r="J23" s="1205"/>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49" orientation="portrait" r:id="rId1"/>
  <headerFooter alignWithMargins="0"/>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pageSetUpPr fitToPage="1"/>
  </sheetPr>
  <dimension ref="A1:J34"/>
  <sheetViews>
    <sheetView showGridLines="0" view="pageBreakPreview" zoomScale="75" zoomScaleNormal="75" zoomScaleSheetLayoutView="75" workbookViewId="0">
      <selection activeCell="K34" sqref="K34"/>
    </sheetView>
  </sheetViews>
  <sheetFormatPr baseColWidth="10" defaultColWidth="11.44140625" defaultRowHeight="13.2" x14ac:dyDescent="0.25"/>
  <cols>
    <col min="1" max="7" width="19.33203125" style="1035" customWidth="1"/>
    <col min="8" max="8" width="6.6640625" style="1035" customWidth="1"/>
    <col min="9" max="10" width="13.33203125" style="1035" customWidth="1"/>
    <col min="11" max="11" width="11.109375" style="1035" customWidth="1"/>
    <col min="12" max="12" width="12" style="1035" customWidth="1"/>
    <col min="13" max="13" width="17" style="1035" customWidth="1"/>
    <col min="14" max="19" width="17.109375" style="1035" customWidth="1"/>
    <col min="20" max="16384" width="11.44140625" style="1035"/>
  </cols>
  <sheetData>
    <row r="1" spans="1:10" s="1072" customFormat="1" ht="17.399999999999999" x14ac:dyDescent="0.3">
      <c r="A1" s="2201" t="s">
        <v>0</v>
      </c>
      <c r="B1" s="2201"/>
      <c r="C1" s="2201"/>
      <c r="D1" s="2201"/>
      <c r="E1" s="2201"/>
      <c r="F1" s="2201"/>
      <c r="G1" s="2201"/>
      <c r="H1" s="1140"/>
      <c r="I1" s="1140"/>
      <c r="J1" s="1140"/>
    </row>
    <row r="3" spans="1:10" ht="13.8" x14ac:dyDescent="0.25">
      <c r="A3" s="2211" t="s">
        <v>1033</v>
      </c>
      <c r="B3" s="2211"/>
      <c r="C3" s="2211"/>
      <c r="D3" s="2211"/>
      <c r="E3" s="2211"/>
      <c r="F3" s="2211"/>
      <c r="G3" s="2211"/>
    </row>
    <row r="4" spans="1:10" ht="13.8" x14ac:dyDescent="0.25">
      <c r="A4" s="2211" t="s">
        <v>1032</v>
      </c>
      <c r="B4" s="2211"/>
      <c r="C4" s="2211"/>
      <c r="D4" s="2211"/>
      <c r="E4" s="2211"/>
      <c r="F4" s="2211"/>
      <c r="G4" s="2211"/>
    </row>
    <row r="5" spans="1:10" ht="13.8" thickBot="1" x14ac:dyDescent="0.3">
      <c r="A5" s="1134"/>
      <c r="B5" s="1334"/>
      <c r="C5" s="1334"/>
      <c r="D5" s="1334"/>
      <c r="E5" s="1334"/>
      <c r="F5" s="1334"/>
      <c r="G5" s="1334"/>
    </row>
    <row r="6" spans="1:10" ht="25.5" customHeight="1" x14ac:dyDescent="0.25">
      <c r="A6" s="1353"/>
      <c r="B6" s="2243" t="s">
        <v>1031</v>
      </c>
      <c r="C6" s="2246"/>
      <c r="D6" s="2247"/>
      <c r="E6" s="2243" t="s">
        <v>1030</v>
      </c>
      <c r="F6" s="2246"/>
      <c r="G6" s="2246"/>
    </row>
    <row r="7" spans="1:10" ht="27" customHeight="1" x14ac:dyDescent="0.25">
      <c r="A7" s="1366" t="s">
        <v>2</v>
      </c>
      <c r="B7" s="1365" t="s">
        <v>3</v>
      </c>
      <c r="C7" s="1058" t="s">
        <v>895</v>
      </c>
      <c r="D7" s="1058" t="s">
        <v>4</v>
      </c>
      <c r="E7" s="1058" t="s">
        <v>3</v>
      </c>
      <c r="F7" s="1058" t="s">
        <v>895</v>
      </c>
      <c r="G7" s="1204" t="s">
        <v>4</v>
      </c>
    </row>
    <row r="8" spans="1:10" ht="13.8" thickBot="1" x14ac:dyDescent="0.3">
      <c r="A8" s="1364"/>
      <c r="B8" s="1059" t="s">
        <v>6</v>
      </c>
      <c r="C8" s="1183" t="s">
        <v>1013</v>
      </c>
      <c r="D8" s="1183" t="s">
        <v>7</v>
      </c>
      <c r="E8" s="1183" t="s">
        <v>6</v>
      </c>
      <c r="F8" s="1183" t="s">
        <v>1013</v>
      </c>
      <c r="G8" s="1182" t="s">
        <v>7</v>
      </c>
    </row>
    <row r="9" spans="1:10" x14ac:dyDescent="0.25">
      <c r="A9" s="1363">
        <v>2009</v>
      </c>
      <c r="B9" s="1362">
        <v>2.2570000000000001</v>
      </c>
      <c r="C9" s="1170">
        <v>7.9790000000000001</v>
      </c>
      <c r="D9" s="1277">
        <v>39.316000000000003</v>
      </c>
      <c r="E9" s="1277">
        <v>2.9569999999999999</v>
      </c>
      <c r="F9" s="1170">
        <v>41.768999999999998</v>
      </c>
      <c r="G9" s="1275">
        <v>49.63</v>
      </c>
    </row>
    <row r="10" spans="1:10" x14ac:dyDescent="0.25">
      <c r="A10" s="1112">
        <v>2010</v>
      </c>
      <c r="B10" s="1277">
        <v>2.0950000000000002</v>
      </c>
      <c r="C10" s="1170">
        <v>10.25</v>
      </c>
      <c r="D10" s="1277">
        <v>40.423000000000002</v>
      </c>
      <c r="E10" s="1277">
        <v>2.86</v>
      </c>
      <c r="F10" s="1170">
        <v>41.677999999999997</v>
      </c>
      <c r="G10" s="1275">
        <v>52.774000000000001</v>
      </c>
    </row>
    <row r="11" spans="1:10" x14ac:dyDescent="0.25">
      <c r="A11" s="1111">
        <v>2011</v>
      </c>
      <c r="B11" s="1277">
        <v>1.9019999999999999</v>
      </c>
      <c r="C11" s="1170">
        <v>5.6310000000000002</v>
      </c>
      <c r="D11" s="1277">
        <v>40.817</v>
      </c>
      <c r="E11" s="1277">
        <v>2.6760000000000002</v>
      </c>
      <c r="F11" s="1170">
        <v>41.362000000000002</v>
      </c>
      <c r="G11" s="1275">
        <v>39.826999999999998</v>
      </c>
    </row>
    <row r="12" spans="1:10" x14ac:dyDescent="0.25">
      <c r="A12" s="1111">
        <v>2012</v>
      </c>
      <c r="B12" s="1277">
        <v>1.2749999999999999</v>
      </c>
      <c r="C12" s="1170">
        <v>4.5679999999999996</v>
      </c>
      <c r="D12" s="1277">
        <v>30.46</v>
      </c>
      <c r="E12" s="1277">
        <v>2.492</v>
      </c>
      <c r="F12" s="1170">
        <v>33.075000000000003</v>
      </c>
      <c r="G12" s="1275">
        <v>43.201999999999998</v>
      </c>
    </row>
    <row r="13" spans="1:10" x14ac:dyDescent="0.25">
      <c r="A13" s="1111">
        <v>2013</v>
      </c>
      <c r="B13" s="1277">
        <v>1.2130000000000001</v>
      </c>
      <c r="C13" s="1170">
        <v>4.4939999999999998</v>
      </c>
      <c r="D13" s="1277">
        <v>27.427</v>
      </c>
      <c r="E13" s="1277">
        <v>2.4169999999999998</v>
      </c>
      <c r="F13" s="1170">
        <v>31.391999999999999</v>
      </c>
      <c r="G13" s="1275">
        <v>38.787999999999997</v>
      </c>
    </row>
    <row r="14" spans="1:10" x14ac:dyDescent="0.25">
      <c r="A14" s="1111">
        <v>2014</v>
      </c>
      <c r="B14" s="1277">
        <v>1.1830000000000001</v>
      </c>
      <c r="C14" s="1170">
        <v>4.3979999999999997</v>
      </c>
      <c r="D14" s="1277">
        <v>25.125</v>
      </c>
      <c r="E14" s="1277">
        <v>2.165</v>
      </c>
      <c r="F14" s="1170">
        <v>29.01</v>
      </c>
      <c r="G14" s="1275">
        <v>37.014000000000003</v>
      </c>
    </row>
    <row r="15" spans="1:10" x14ac:dyDescent="0.25">
      <c r="A15" s="1111">
        <v>2015</v>
      </c>
      <c r="B15" s="1277">
        <v>1.4359999999999999</v>
      </c>
      <c r="C15" s="1170">
        <v>4.3049999999999997</v>
      </c>
      <c r="D15" s="1277">
        <v>25.271000000000001</v>
      </c>
      <c r="E15" s="1277">
        <v>2.4830000000000001</v>
      </c>
      <c r="F15" s="1170">
        <v>29.140999999999998</v>
      </c>
      <c r="G15" s="1275">
        <v>33.002000000000002</v>
      </c>
    </row>
    <row r="16" spans="1:10" x14ac:dyDescent="0.25">
      <c r="A16" s="1111">
        <v>2016</v>
      </c>
      <c r="B16" s="1277">
        <v>2.0990000000000002</v>
      </c>
      <c r="C16" s="1170">
        <v>4.0469999999999997</v>
      </c>
      <c r="D16" s="1277">
        <v>28.036000000000001</v>
      </c>
      <c r="E16" s="1277">
        <v>2.677</v>
      </c>
      <c r="F16" s="1170">
        <v>28.119</v>
      </c>
      <c r="G16" s="1275">
        <v>42.078000000000003</v>
      </c>
    </row>
    <row r="17" spans="1:7" x14ac:dyDescent="0.25">
      <c r="A17" s="1111">
        <v>2017</v>
      </c>
      <c r="B17" s="1277">
        <v>1.8169999999999999</v>
      </c>
      <c r="C17" s="1170">
        <v>3.948</v>
      </c>
      <c r="D17" s="1277">
        <v>29.352</v>
      </c>
      <c r="E17" s="1277">
        <v>2.6379999999999999</v>
      </c>
      <c r="F17" s="1170">
        <v>27.872</v>
      </c>
      <c r="G17" s="1275">
        <v>41.39</v>
      </c>
    </row>
    <row r="18" spans="1:7" x14ac:dyDescent="0.25">
      <c r="A18" s="1111">
        <v>2018</v>
      </c>
      <c r="B18" s="1277">
        <v>1.79</v>
      </c>
      <c r="C18" s="1170">
        <v>3.8919999999999999</v>
      </c>
      <c r="D18" s="1277">
        <v>26.050999999999998</v>
      </c>
      <c r="E18" s="1277">
        <v>2.6219999999999999</v>
      </c>
      <c r="F18" s="1170">
        <v>26.402000000000001</v>
      </c>
      <c r="G18" s="1275">
        <v>39.433</v>
      </c>
    </row>
    <row r="19" spans="1:7" ht="13.8" thickBot="1" x14ac:dyDescent="0.3">
      <c r="A19" s="1108">
        <v>2019</v>
      </c>
      <c r="B19" s="1273">
        <v>1.5920000000000001</v>
      </c>
      <c r="C19" s="1328">
        <v>5.87</v>
      </c>
      <c r="D19" s="1273">
        <v>25.276</v>
      </c>
      <c r="E19" s="1273">
        <v>2.306</v>
      </c>
      <c r="F19" s="1328">
        <v>25.407</v>
      </c>
      <c r="G19" s="1271">
        <v>39.744</v>
      </c>
    </row>
    <row r="20" spans="1:7" ht="13.8" thickBot="1" x14ac:dyDescent="0.3">
      <c r="A20" s="1330"/>
      <c r="B20" s="1330"/>
      <c r="C20" s="1330"/>
      <c r="D20" s="1330"/>
      <c r="E20" s="1330"/>
      <c r="F20" s="1330"/>
      <c r="G20" s="1330"/>
    </row>
    <row r="21" spans="1:7" ht="27.75" customHeight="1" x14ac:dyDescent="0.25">
      <c r="A21" s="1353"/>
      <c r="B21" s="2243" t="s">
        <v>1029</v>
      </c>
      <c r="C21" s="2246"/>
      <c r="D21" s="2247"/>
      <c r="E21" s="2243" t="s">
        <v>826</v>
      </c>
      <c r="F21" s="2246"/>
      <c r="G21" s="2246"/>
    </row>
    <row r="22" spans="1:7" ht="27" customHeight="1" x14ac:dyDescent="0.25">
      <c r="A22" s="1350" t="s">
        <v>2</v>
      </c>
      <c r="B22" s="1058" t="s">
        <v>3</v>
      </c>
      <c r="C22" s="1058" t="s">
        <v>884</v>
      </c>
      <c r="D22" s="1058" t="s">
        <v>4</v>
      </c>
      <c r="E22" s="1058" t="s">
        <v>3</v>
      </c>
      <c r="F22" s="1058" t="s">
        <v>884</v>
      </c>
      <c r="G22" s="1204" t="s">
        <v>4</v>
      </c>
    </row>
    <row r="23" spans="1:7" ht="13.8" thickBot="1" x14ac:dyDescent="0.3">
      <c r="A23" s="1346"/>
      <c r="B23" s="1183" t="s">
        <v>6</v>
      </c>
      <c r="C23" s="1183" t="s">
        <v>1013</v>
      </c>
      <c r="D23" s="1183" t="s">
        <v>7</v>
      </c>
      <c r="E23" s="1183" t="s">
        <v>6</v>
      </c>
      <c r="F23" s="1183" t="s">
        <v>1013</v>
      </c>
      <c r="G23" s="1182" t="s">
        <v>7</v>
      </c>
    </row>
    <row r="24" spans="1:7" x14ac:dyDescent="0.25">
      <c r="A24" s="1112">
        <v>2009</v>
      </c>
      <c r="B24" s="1277">
        <v>5.4279999999999999</v>
      </c>
      <c r="C24" s="1170">
        <v>42.902999999999999</v>
      </c>
      <c r="D24" s="1277">
        <v>90.528999999999996</v>
      </c>
      <c r="E24" s="1277">
        <v>17.324999999999999</v>
      </c>
      <c r="F24" s="1170">
        <v>555.59</v>
      </c>
      <c r="G24" s="1275">
        <v>284.49400000000003</v>
      </c>
    </row>
    <row r="25" spans="1:7" x14ac:dyDescent="0.25">
      <c r="A25" s="1112">
        <v>2010</v>
      </c>
      <c r="B25" s="1277">
        <v>4.8079999999999998</v>
      </c>
      <c r="C25" s="1170">
        <v>43.003</v>
      </c>
      <c r="D25" s="1277">
        <v>79.947999999999993</v>
      </c>
      <c r="E25" s="1277">
        <v>17.568999999999999</v>
      </c>
      <c r="F25" s="1170">
        <v>548.34</v>
      </c>
      <c r="G25" s="1275">
        <v>303.44099999999997</v>
      </c>
    </row>
    <row r="26" spans="1:7" x14ac:dyDescent="0.25">
      <c r="A26" s="1111">
        <v>2011</v>
      </c>
      <c r="B26" s="1277">
        <v>4.5830000000000002</v>
      </c>
      <c r="C26" s="1170">
        <v>36.331000000000003</v>
      </c>
      <c r="D26" s="1277">
        <v>79.902000000000001</v>
      </c>
      <c r="E26" s="1277">
        <v>17.849</v>
      </c>
      <c r="F26" s="1170">
        <v>535.51800000000003</v>
      </c>
      <c r="G26" s="1275">
        <v>340.899</v>
      </c>
    </row>
    <row r="27" spans="1:7" x14ac:dyDescent="0.25">
      <c r="A27" s="1111">
        <v>2012</v>
      </c>
      <c r="B27" s="1277">
        <v>4.1929999999999996</v>
      </c>
      <c r="C27" s="1170">
        <v>31.552</v>
      </c>
      <c r="D27" s="1277">
        <v>67.951999999999998</v>
      </c>
      <c r="E27" s="1277">
        <v>17.552</v>
      </c>
      <c r="F27" s="1170">
        <v>491.64299999999997</v>
      </c>
      <c r="G27" s="1275">
        <v>265.20100000000002</v>
      </c>
    </row>
    <row r="28" spans="1:7" x14ac:dyDescent="0.25">
      <c r="A28" s="1111">
        <v>2013</v>
      </c>
      <c r="B28" s="1277">
        <v>3.8919999999999999</v>
      </c>
      <c r="C28" s="1170">
        <v>27.541</v>
      </c>
      <c r="D28" s="1277">
        <v>64.655000000000001</v>
      </c>
      <c r="E28" s="1277">
        <v>16.721</v>
      </c>
      <c r="F28" s="1170">
        <v>494.40199999999999</v>
      </c>
      <c r="G28" s="1275">
        <v>294.69</v>
      </c>
    </row>
    <row r="29" spans="1:7" x14ac:dyDescent="0.25">
      <c r="A29" s="1111">
        <v>2014</v>
      </c>
      <c r="B29" s="1277">
        <v>3.5830000000000002</v>
      </c>
      <c r="C29" s="1170">
        <v>21.661999999999999</v>
      </c>
      <c r="D29" s="1277">
        <v>60.683999999999997</v>
      </c>
      <c r="E29" s="1277">
        <v>16.712</v>
      </c>
      <c r="F29" s="1170">
        <v>475.01100000000002</v>
      </c>
      <c r="G29" s="1275">
        <v>306.77499999999998</v>
      </c>
    </row>
    <row r="30" spans="1:7" x14ac:dyDescent="0.25">
      <c r="A30" s="1111">
        <v>2015</v>
      </c>
      <c r="B30" s="1277">
        <v>2.5739999999999998</v>
      </c>
      <c r="C30" s="1170">
        <v>22.186</v>
      </c>
      <c r="D30" s="1277">
        <v>46.878</v>
      </c>
      <c r="E30" s="1277">
        <v>16.385000000000002</v>
      </c>
      <c r="F30" s="1170">
        <v>464.65699999999998</v>
      </c>
      <c r="G30" s="1275">
        <v>250.25899999999999</v>
      </c>
    </row>
    <row r="31" spans="1:7" x14ac:dyDescent="0.25">
      <c r="A31" s="1111">
        <v>2016</v>
      </c>
      <c r="B31" s="1277">
        <v>2.9969999999999999</v>
      </c>
      <c r="C31" s="1170">
        <v>16.154</v>
      </c>
      <c r="D31" s="1277">
        <v>46.07</v>
      </c>
      <c r="E31" s="1277">
        <v>14.773999999999999</v>
      </c>
      <c r="F31" s="1170">
        <v>459.56599999999997</v>
      </c>
      <c r="G31" s="1275">
        <v>232.298</v>
      </c>
    </row>
    <row r="32" spans="1:7" x14ac:dyDescent="0.25">
      <c r="A32" s="1111">
        <v>2017</v>
      </c>
      <c r="B32" s="1277">
        <v>3.234</v>
      </c>
      <c r="C32" s="1170">
        <v>16.192</v>
      </c>
      <c r="D32" s="1277">
        <v>46.319000000000003</v>
      </c>
      <c r="E32" s="1277">
        <v>14.199</v>
      </c>
      <c r="F32" s="1170">
        <v>458.57499999999999</v>
      </c>
      <c r="G32" s="1275">
        <v>243.89599999999999</v>
      </c>
    </row>
    <row r="33" spans="1:7" x14ac:dyDescent="0.25">
      <c r="A33" s="1111">
        <v>2018</v>
      </c>
      <c r="B33" s="1277">
        <v>2.97</v>
      </c>
      <c r="C33" s="1170">
        <v>15.182</v>
      </c>
      <c r="D33" s="1277">
        <v>38.752000000000002</v>
      </c>
      <c r="E33" s="1277">
        <v>13.946999999999999</v>
      </c>
      <c r="F33" s="1170">
        <v>456.06</v>
      </c>
      <c r="G33" s="1275">
        <v>228.083</v>
      </c>
    </row>
    <row r="34" spans="1:7" ht="13.8" thickBot="1" x14ac:dyDescent="0.3">
      <c r="A34" s="1108">
        <v>2019</v>
      </c>
      <c r="B34" s="1273">
        <v>2.6360000000000001</v>
      </c>
      <c r="C34" s="1328">
        <v>14.662000000000001</v>
      </c>
      <c r="D34" s="1273">
        <v>34.567999999999998</v>
      </c>
      <c r="E34" s="1273">
        <v>14.089</v>
      </c>
      <c r="F34" s="1328">
        <v>455.85199999999998</v>
      </c>
      <c r="G34" s="1271">
        <v>231.08199999999999</v>
      </c>
    </row>
  </sheetData>
  <mergeCells count="7">
    <mergeCell ref="B6:D6"/>
    <mergeCell ref="E6:G6"/>
    <mergeCell ref="B21:D21"/>
    <mergeCell ref="E21:G21"/>
    <mergeCell ref="A1:G1"/>
    <mergeCell ref="A3:G3"/>
    <mergeCell ref="A4:G4"/>
  </mergeCells>
  <printOptions horizontalCentered="1" gridLinesSet="0"/>
  <pageMargins left="0.78740157480314965" right="0.78740157480314965" top="0.59055118110236227" bottom="0.98425196850393704" header="0" footer="0"/>
  <pageSetup paperSize="9" scale="46" orientation="portrait" r:id="rId1"/>
  <headerFooter alignWithMargins="0"/>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pageSetUpPr fitToPage="1"/>
  </sheetPr>
  <dimension ref="A1:S92"/>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 style="1035" customWidth="1"/>
    <col min="2" max="13" width="15.109375" style="1035" customWidth="1"/>
    <col min="14" max="16384" width="11.44140625" style="1035"/>
  </cols>
  <sheetData>
    <row r="1" spans="1:18" s="1072" customFormat="1" ht="17.399999999999999" x14ac:dyDescent="0.3">
      <c r="A1" s="2201" t="s">
        <v>0</v>
      </c>
      <c r="B1" s="2201"/>
      <c r="C1" s="2201"/>
      <c r="D1" s="2201"/>
      <c r="E1" s="2201"/>
      <c r="F1" s="2201"/>
      <c r="G1" s="2201"/>
      <c r="H1" s="2201"/>
      <c r="I1" s="2201"/>
      <c r="J1" s="2201"/>
      <c r="K1" s="2201"/>
      <c r="L1" s="2201"/>
      <c r="M1" s="2201"/>
    </row>
    <row r="3" spans="1:18" s="1069" customFormat="1" ht="13.8" x14ac:dyDescent="0.25">
      <c r="A3" s="2211" t="s">
        <v>1034</v>
      </c>
      <c r="B3" s="2211"/>
      <c r="C3" s="2211"/>
      <c r="D3" s="2211"/>
      <c r="E3" s="2211"/>
      <c r="F3" s="2211"/>
      <c r="G3" s="2211"/>
      <c r="H3" s="2211"/>
      <c r="I3" s="2211"/>
      <c r="J3" s="2211"/>
      <c r="K3" s="2211"/>
      <c r="L3" s="2211"/>
      <c r="M3" s="2211"/>
      <c r="N3" s="1102"/>
    </row>
    <row r="4" spans="1:18" s="1069" customFormat="1" ht="13.5" customHeight="1" thickBot="1" x14ac:dyDescent="0.3">
      <c r="A4" s="1122"/>
      <c r="B4" s="1121"/>
      <c r="C4" s="1121"/>
      <c r="D4" s="1121"/>
      <c r="E4" s="1121"/>
      <c r="F4" s="1121"/>
      <c r="G4" s="1121"/>
      <c r="H4" s="1121"/>
      <c r="I4" s="1121"/>
      <c r="J4" s="1121"/>
      <c r="K4" s="1121"/>
    </row>
    <row r="5" spans="1:18" ht="24.75" customHeight="1" x14ac:dyDescent="0.25">
      <c r="A5" s="1353"/>
      <c r="B5" s="2278" t="s">
        <v>885</v>
      </c>
      <c r="C5" s="2278"/>
      <c r="D5" s="2278"/>
      <c r="E5" s="2278"/>
      <c r="F5" s="2278"/>
      <c r="G5" s="2279" t="s">
        <v>1020</v>
      </c>
      <c r="H5" s="1067"/>
      <c r="I5" s="1352" t="s">
        <v>10</v>
      </c>
      <c r="J5" s="1351"/>
      <c r="K5" s="2282" t="s">
        <v>11</v>
      </c>
      <c r="L5" s="2282"/>
      <c r="M5" s="2243"/>
    </row>
    <row r="6" spans="1:18" ht="24.75" customHeight="1" x14ac:dyDescent="0.25">
      <c r="A6" s="1350" t="s">
        <v>169</v>
      </c>
      <c r="B6" s="2287" t="s">
        <v>13</v>
      </c>
      <c r="C6" s="2287"/>
      <c r="D6" s="2287"/>
      <c r="E6" s="2287"/>
      <c r="F6" s="2287"/>
      <c r="G6" s="2205"/>
      <c r="H6" s="2233" t="s">
        <v>1019</v>
      </c>
      <c r="I6" s="2233"/>
      <c r="J6" s="1186" t="s">
        <v>897</v>
      </c>
      <c r="K6" s="2205" t="s">
        <v>907</v>
      </c>
      <c r="L6" s="2205" t="s">
        <v>895</v>
      </c>
      <c r="M6" s="2265" t="s">
        <v>906</v>
      </c>
    </row>
    <row r="7" spans="1:18" ht="24.75" customHeight="1" x14ac:dyDescent="0.25">
      <c r="A7" s="1350" t="s">
        <v>156</v>
      </c>
      <c r="B7" s="1349"/>
      <c r="C7" s="1348" t="s">
        <v>19</v>
      </c>
      <c r="D7" s="1347"/>
      <c r="E7" s="2286" t="s">
        <v>878</v>
      </c>
      <c r="F7" s="2286"/>
      <c r="G7" s="2205"/>
      <c r="H7" s="2287" t="s">
        <v>14</v>
      </c>
      <c r="I7" s="2287"/>
      <c r="J7" s="1186" t="s">
        <v>881</v>
      </c>
      <c r="K7" s="2205"/>
      <c r="L7" s="2205"/>
      <c r="M7" s="2265"/>
    </row>
    <row r="8" spans="1:18" ht="24.75" customHeight="1" thickBot="1" x14ac:dyDescent="0.3">
      <c r="A8" s="1350"/>
      <c r="B8" s="1186" t="s">
        <v>17</v>
      </c>
      <c r="C8" s="1186" t="s">
        <v>18</v>
      </c>
      <c r="D8" s="1186" t="s">
        <v>19</v>
      </c>
      <c r="E8" s="1186" t="s">
        <v>17</v>
      </c>
      <c r="F8" s="1186" t="s">
        <v>18</v>
      </c>
      <c r="G8" s="2205"/>
      <c r="H8" s="1186" t="s">
        <v>17</v>
      </c>
      <c r="I8" s="1186" t="s">
        <v>18</v>
      </c>
      <c r="J8" s="1186" t="s">
        <v>889</v>
      </c>
      <c r="K8" s="2205"/>
      <c r="L8" s="2205"/>
      <c r="M8" s="2265"/>
      <c r="P8" s="1310"/>
      <c r="Q8" s="1310"/>
    </row>
    <row r="9" spans="1:18" ht="21.75" customHeight="1" x14ac:dyDescent="0.25">
      <c r="A9" s="1345" t="s">
        <v>81</v>
      </c>
      <c r="B9" s="1344">
        <v>187</v>
      </c>
      <c r="C9" s="1344">
        <v>47</v>
      </c>
      <c r="D9" s="1344">
        <v>234</v>
      </c>
      <c r="E9" s="1344">
        <v>187</v>
      </c>
      <c r="F9" s="1344">
        <v>47</v>
      </c>
      <c r="G9" s="1344">
        <v>117500</v>
      </c>
      <c r="H9" s="1344">
        <v>7810</v>
      </c>
      <c r="I9" s="1344">
        <v>16200</v>
      </c>
      <c r="J9" s="1344">
        <v>25</v>
      </c>
      <c r="K9" s="1344">
        <v>2221</v>
      </c>
      <c r="L9" s="1344">
        <v>2939</v>
      </c>
      <c r="M9" s="1343">
        <v>5160</v>
      </c>
      <c r="N9" s="1155"/>
      <c r="R9" s="1310"/>
    </row>
    <row r="10" spans="1:18" x14ac:dyDescent="0.25">
      <c r="A10" s="1171" t="s">
        <v>82</v>
      </c>
      <c r="B10" s="1170">
        <v>99</v>
      </c>
      <c r="C10" s="1170">
        <v>25</v>
      </c>
      <c r="D10" s="1170">
        <v>124</v>
      </c>
      <c r="E10" s="1170">
        <v>99</v>
      </c>
      <c r="F10" s="1170">
        <v>25</v>
      </c>
      <c r="G10" s="1170">
        <v>22950</v>
      </c>
      <c r="H10" s="1170">
        <v>11650</v>
      </c>
      <c r="I10" s="1170">
        <v>14260</v>
      </c>
      <c r="J10" s="1170">
        <v>12</v>
      </c>
      <c r="K10" s="1170">
        <v>1510</v>
      </c>
      <c r="L10" s="1170">
        <v>275</v>
      </c>
      <c r="M10" s="1169">
        <v>1785</v>
      </c>
      <c r="N10" s="1155"/>
      <c r="R10" s="1310"/>
    </row>
    <row r="11" spans="1:18" x14ac:dyDescent="0.25">
      <c r="A11" s="1171" t="s">
        <v>83</v>
      </c>
      <c r="B11" s="1196">
        <v>113</v>
      </c>
      <c r="C11" s="1196">
        <v>28</v>
      </c>
      <c r="D11" s="1196">
        <v>141</v>
      </c>
      <c r="E11" s="1196">
        <v>113</v>
      </c>
      <c r="F11" s="1196">
        <v>28</v>
      </c>
      <c r="G11" s="1170">
        <v>74600</v>
      </c>
      <c r="H11" s="1196">
        <v>12100</v>
      </c>
      <c r="I11" s="1196">
        <v>14100</v>
      </c>
      <c r="J11" s="1170">
        <v>18</v>
      </c>
      <c r="K11" s="1170">
        <v>1762</v>
      </c>
      <c r="L11" s="1170">
        <v>1343</v>
      </c>
      <c r="M11" s="1169">
        <v>3105</v>
      </c>
      <c r="N11" s="1155"/>
      <c r="R11" s="1310"/>
    </row>
    <row r="12" spans="1:18" x14ac:dyDescent="0.25">
      <c r="A12" s="1171" t="s">
        <v>84</v>
      </c>
      <c r="B12" s="1170">
        <v>82</v>
      </c>
      <c r="C12" s="1170">
        <v>20</v>
      </c>
      <c r="D12" s="1170">
        <v>102</v>
      </c>
      <c r="E12" s="1170">
        <v>82</v>
      </c>
      <c r="F12" s="1170">
        <v>20</v>
      </c>
      <c r="G12" s="1170">
        <v>38400</v>
      </c>
      <c r="H12" s="1170">
        <v>11550</v>
      </c>
      <c r="I12" s="1170">
        <v>13200</v>
      </c>
      <c r="J12" s="1170">
        <v>12</v>
      </c>
      <c r="K12" s="1170">
        <v>1211</v>
      </c>
      <c r="L12" s="1170">
        <v>461</v>
      </c>
      <c r="M12" s="1169">
        <v>1672</v>
      </c>
      <c r="N12" s="1155"/>
      <c r="R12" s="1310"/>
    </row>
    <row r="13" spans="1:18" x14ac:dyDescent="0.25">
      <c r="A13" s="1337" t="s">
        <v>85</v>
      </c>
      <c r="B13" s="1336">
        <v>481</v>
      </c>
      <c r="C13" s="1336">
        <v>120</v>
      </c>
      <c r="D13" s="1336">
        <v>601</v>
      </c>
      <c r="E13" s="1336">
        <v>481</v>
      </c>
      <c r="F13" s="1336">
        <v>120</v>
      </c>
      <c r="G13" s="1336">
        <v>253450</v>
      </c>
      <c r="H13" s="1336">
        <v>10246</v>
      </c>
      <c r="I13" s="1336">
        <v>14806</v>
      </c>
      <c r="J13" s="1336">
        <v>20</v>
      </c>
      <c r="K13" s="1336">
        <v>6705</v>
      </c>
      <c r="L13" s="1336">
        <v>5017</v>
      </c>
      <c r="M13" s="1335">
        <v>11722</v>
      </c>
      <c r="N13" s="1155"/>
      <c r="R13" s="1310"/>
    </row>
    <row r="14" spans="1:18" x14ac:dyDescent="0.25">
      <c r="A14" s="1168"/>
      <c r="B14" s="1167"/>
      <c r="C14" s="1167"/>
      <c r="D14" s="1167"/>
      <c r="E14" s="1167"/>
      <c r="F14" s="1167"/>
      <c r="G14" s="1167"/>
      <c r="H14" s="1167"/>
      <c r="I14" s="1167"/>
      <c r="J14" s="1167"/>
      <c r="K14" s="1167"/>
      <c r="L14" s="1167"/>
      <c r="M14" s="1166"/>
      <c r="N14" s="1155"/>
      <c r="R14" s="1310"/>
    </row>
    <row r="15" spans="1:18" x14ac:dyDescent="0.25">
      <c r="A15" s="1337" t="s">
        <v>86</v>
      </c>
      <c r="B15" s="1336">
        <v>20</v>
      </c>
      <c r="C15" s="1336" t="s">
        <v>23</v>
      </c>
      <c r="D15" s="1336">
        <v>20</v>
      </c>
      <c r="E15" s="1336">
        <v>16</v>
      </c>
      <c r="F15" s="1336" t="s">
        <v>23</v>
      </c>
      <c r="G15" s="1336">
        <v>20400</v>
      </c>
      <c r="H15" s="1336">
        <v>12500</v>
      </c>
      <c r="I15" s="1336" t="s">
        <v>23</v>
      </c>
      <c r="J15" s="1336">
        <v>3</v>
      </c>
      <c r="K15" s="1336">
        <v>200</v>
      </c>
      <c r="L15" s="1336">
        <v>61</v>
      </c>
      <c r="M15" s="1335">
        <v>261</v>
      </c>
      <c r="N15" s="1155"/>
      <c r="R15" s="1310"/>
    </row>
    <row r="16" spans="1:18" x14ac:dyDescent="0.25">
      <c r="A16" s="1168"/>
      <c r="B16" s="1167"/>
      <c r="C16" s="1167"/>
      <c r="D16" s="1167"/>
      <c r="E16" s="1167"/>
      <c r="F16" s="1167"/>
      <c r="G16" s="1167"/>
      <c r="H16" s="1167"/>
      <c r="I16" s="1167"/>
      <c r="J16" s="1167"/>
      <c r="K16" s="1167"/>
      <c r="L16" s="1167"/>
      <c r="M16" s="1166"/>
      <c r="N16" s="1155"/>
      <c r="R16" s="1310"/>
    </row>
    <row r="17" spans="1:18" x14ac:dyDescent="0.25">
      <c r="A17" s="1337" t="s">
        <v>87</v>
      </c>
      <c r="B17" s="1336">
        <v>2</v>
      </c>
      <c r="C17" s="1336" t="s">
        <v>23</v>
      </c>
      <c r="D17" s="1336">
        <v>2</v>
      </c>
      <c r="E17" s="1336">
        <v>2</v>
      </c>
      <c r="F17" s="1336" t="s">
        <v>23</v>
      </c>
      <c r="G17" s="1336" t="s">
        <v>23</v>
      </c>
      <c r="H17" s="1336">
        <v>3625</v>
      </c>
      <c r="I17" s="1336" t="s">
        <v>23</v>
      </c>
      <c r="J17" s="1336" t="s">
        <v>23</v>
      </c>
      <c r="K17" s="1336">
        <v>7</v>
      </c>
      <c r="L17" s="1336" t="s">
        <v>23</v>
      </c>
      <c r="M17" s="1335">
        <v>7</v>
      </c>
      <c r="N17" s="1155"/>
      <c r="R17" s="1310"/>
    </row>
    <row r="18" spans="1:18" x14ac:dyDescent="0.25">
      <c r="A18" s="1171"/>
      <c r="B18" s="1170"/>
      <c r="C18" s="1170"/>
      <c r="D18" s="1170"/>
      <c r="E18" s="1170"/>
      <c r="F18" s="1170"/>
      <c r="G18" s="1170"/>
      <c r="H18" s="1170"/>
      <c r="I18" s="1170"/>
      <c r="J18" s="1170"/>
      <c r="K18" s="1170"/>
      <c r="L18" s="1170"/>
      <c r="M18" s="1169"/>
      <c r="N18" s="1155"/>
      <c r="R18" s="1310"/>
    </row>
    <row r="19" spans="1:18" x14ac:dyDescent="0.25">
      <c r="A19" s="1171" t="s">
        <v>160</v>
      </c>
      <c r="B19" s="1170">
        <v>17</v>
      </c>
      <c r="C19" s="1170">
        <v>3</v>
      </c>
      <c r="D19" s="1170">
        <v>20</v>
      </c>
      <c r="E19" s="1170">
        <v>17</v>
      </c>
      <c r="F19" s="1170">
        <v>3</v>
      </c>
      <c r="G19" s="1170">
        <v>12285</v>
      </c>
      <c r="H19" s="1170">
        <v>1900</v>
      </c>
      <c r="I19" s="1170">
        <v>9095</v>
      </c>
      <c r="J19" s="1170">
        <v>2</v>
      </c>
      <c r="K19" s="1170">
        <v>59</v>
      </c>
      <c r="L19" s="1170">
        <v>25</v>
      </c>
      <c r="M19" s="1169">
        <v>84</v>
      </c>
      <c r="N19" s="1155"/>
      <c r="R19" s="1310"/>
    </row>
    <row r="20" spans="1:18" x14ac:dyDescent="0.25">
      <c r="A20" s="1171" t="s">
        <v>89</v>
      </c>
      <c r="B20" s="1170">
        <v>29</v>
      </c>
      <c r="C20" s="1170" t="s">
        <v>23</v>
      </c>
      <c r="D20" s="1170">
        <v>29</v>
      </c>
      <c r="E20" s="1170">
        <v>29</v>
      </c>
      <c r="F20" s="1170" t="s">
        <v>23</v>
      </c>
      <c r="G20" s="1170">
        <v>22000</v>
      </c>
      <c r="H20" s="1170">
        <v>7140</v>
      </c>
      <c r="I20" s="1170" t="s">
        <v>23</v>
      </c>
      <c r="J20" s="1170">
        <v>6</v>
      </c>
      <c r="K20" s="1170">
        <v>207</v>
      </c>
      <c r="L20" s="1170">
        <v>132</v>
      </c>
      <c r="M20" s="1169">
        <v>339</v>
      </c>
      <c r="N20" s="1155"/>
      <c r="R20" s="1310"/>
    </row>
    <row r="21" spans="1:18" x14ac:dyDescent="0.25">
      <c r="A21" s="1171" t="s">
        <v>90</v>
      </c>
      <c r="B21" s="1170">
        <v>93</v>
      </c>
      <c r="C21" s="1170">
        <v>20</v>
      </c>
      <c r="D21" s="1170">
        <v>113</v>
      </c>
      <c r="E21" s="1170">
        <v>93</v>
      </c>
      <c r="F21" s="1170">
        <v>20</v>
      </c>
      <c r="G21" s="1170">
        <v>40850</v>
      </c>
      <c r="H21" s="1170">
        <v>4900</v>
      </c>
      <c r="I21" s="1170">
        <v>10650</v>
      </c>
      <c r="J21" s="1170">
        <v>4</v>
      </c>
      <c r="K21" s="1170">
        <v>669</v>
      </c>
      <c r="L21" s="1170">
        <v>163</v>
      </c>
      <c r="M21" s="1169">
        <v>832</v>
      </c>
      <c r="N21" s="1155"/>
      <c r="R21" s="1310"/>
    </row>
    <row r="22" spans="1:18" x14ac:dyDescent="0.25">
      <c r="A22" s="1337" t="s">
        <v>91</v>
      </c>
      <c r="B22" s="1336">
        <v>139</v>
      </c>
      <c r="C22" s="1336">
        <v>23</v>
      </c>
      <c r="D22" s="1336">
        <v>162</v>
      </c>
      <c r="E22" s="1336">
        <v>139</v>
      </c>
      <c r="F22" s="1336">
        <v>23</v>
      </c>
      <c r="G22" s="1336">
        <v>75135</v>
      </c>
      <c r="H22" s="1336">
        <v>5000</v>
      </c>
      <c r="I22" s="1336">
        <v>10447</v>
      </c>
      <c r="J22" s="1336">
        <v>4</v>
      </c>
      <c r="K22" s="1336">
        <v>935</v>
      </c>
      <c r="L22" s="1336">
        <v>320</v>
      </c>
      <c r="M22" s="1335">
        <v>1255</v>
      </c>
      <c r="N22" s="1155"/>
      <c r="R22" s="1310"/>
    </row>
    <row r="23" spans="1:18" x14ac:dyDescent="0.25">
      <c r="A23" s="1168"/>
      <c r="B23" s="1167"/>
      <c r="C23" s="1167"/>
      <c r="D23" s="1167"/>
      <c r="E23" s="1167"/>
      <c r="F23" s="1167"/>
      <c r="G23" s="1167"/>
      <c r="H23" s="1167"/>
      <c r="I23" s="1167"/>
      <c r="J23" s="1167"/>
      <c r="K23" s="1167"/>
      <c r="L23" s="1167"/>
      <c r="M23" s="1166"/>
      <c r="N23" s="1155"/>
      <c r="R23" s="1310"/>
    </row>
    <row r="24" spans="1:18" x14ac:dyDescent="0.25">
      <c r="A24" s="1337" t="s">
        <v>92</v>
      </c>
      <c r="B24" s="1336" t="s">
        <v>23</v>
      </c>
      <c r="C24" s="1336">
        <v>1025</v>
      </c>
      <c r="D24" s="1336">
        <v>1025</v>
      </c>
      <c r="E24" s="1336" t="s">
        <v>23</v>
      </c>
      <c r="F24" s="1336">
        <v>966</v>
      </c>
      <c r="G24" s="1336">
        <v>5590</v>
      </c>
      <c r="H24" s="1336" t="s">
        <v>23</v>
      </c>
      <c r="I24" s="1336">
        <v>15155</v>
      </c>
      <c r="J24" s="1336">
        <v>7</v>
      </c>
      <c r="K24" s="1336">
        <v>14639</v>
      </c>
      <c r="L24" s="1336">
        <v>39</v>
      </c>
      <c r="M24" s="1335">
        <v>14678</v>
      </c>
      <c r="N24" s="1155"/>
      <c r="R24" s="1310"/>
    </row>
    <row r="25" spans="1:18" x14ac:dyDescent="0.25">
      <c r="A25" s="1168"/>
      <c r="B25" s="1167"/>
      <c r="C25" s="1167"/>
      <c r="D25" s="1167"/>
      <c r="E25" s="1167"/>
      <c r="F25" s="1167"/>
      <c r="G25" s="1167"/>
      <c r="H25" s="1167"/>
      <c r="I25" s="1167"/>
      <c r="J25" s="1167"/>
      <c r="K25" s="1167"/>
      <c r="L25" s="1167"/>
      <c r="M25" s="1166"/>
      <c r="N25" s="1155"/>
      <c r="R25" s="1310"/>
    </row>
    <row r="26" spans="1:18" x14ac:dyDescent="0.25">
      <c r="A26" s="1337" t="s">
        <v>93</v>
      </c>
      <c r="B26" s="1336" t="s">
        <v>23</v>
      </c>
      <c r="C26" s="1336">
        <v>2478</v>
      </c>
      <c r="D26" s="1336">
        <v>2478</v>
      </c>
      <c r="E26" s="1336" t="s">
        <v>23</v>
      </c>
      <c r="F26" s="1336">
        <v>2325</v>
      </c>
      <c r="G26" s="1336" t="s">
        <v>23</v>
      </c>
      <c r="H26" s="1336" t="s">
        <v>23</v>
      </c>
      <c r="I26" s="1336">
        <v>21512</v>
      </c>
      <c r="J26" s="1336" t="s">
        <v>23</v>
      </c>
      <c r="K26" s="1336">
        <v>50015</v>
      </c>
      <c r="L26" s="1336" t="s">
        <v>23</v>
      </c>
      <c r="M26" s="1335">
        <v>50015</v>
      </c>
      <c r="N26" s="1155"/>
      <c r="R26" s="1310"/>
    </row>
    <row r="27" spans="1:18" x14ac:dyDescent="0.25">
      <c r="A27" s="1171"/>
      <c r="B27" s="1170"/>
      <c r="C27" s="1170"/>
      <c r="D27" s="1170"/>
      <c r="E27" s="1170"/>
      <c r="F27" s="1170"/>
      <c r="G27" s="1170"/>
      <c r="H27" s="1170"/>
      <c r="I27" s="1170"/>
      <c r="J27" s="1170"/>
      <c r="K27" s="1170"/>
      <c r="L27" s="1170"/>
      <c r="M27" s="1169"/>
      <c r="N27" s="1155"/>
      <c r="R27" s="1310"/>
    </row>
    <row r="28" spans="1:18" x14ac:dyDescent="0.25">
      <c r="A28" s="1171" t="s">
        <v>94</v>
      </c>
      <c r="B28" s="1196" t="s">
        <v>23</v>
      </c>
      <c r="C28" s="1170">
        <v>1109</v>
      </c>
      <c r="D28" s="1170">
        <v>1109</v>
      </c>
      <c r="E28" s="1196" t="s">
        <v>23</v>
      </c>
      <c r="F28" s="1170">
        <v>1076</v>
      </c>
      <c r="G28" s="1170" t="s">
        <v>23</v>
      </c>
      <c r="H28" s="1196" t="s">
        <v>23</v>
      </c>
      <c r="I28" s="1170">
        <v>22500</v>
      </c>
      <c r="J28" s="1170" t="s">
        <v>23</v>
      </c>
      <c r="K28" s="1196">
        <v>24210</v>
      </c>
      <c r="L28" s="1170" t="s">
        <v>23</v>
      </c>
      <c r="M28" s="1169">
        <v>24210</v>
      </c>
      <c r="N28" s="1155"/>
      <c r="R28" s="1310"/>
    </row>
    <row r="29" spans="1:18" x14ac:dyDescent="0.25">
      <c r="A29" s="1171" t="s">
        <v>95</v>
      </c>
      <c r="B29" s="1170" t="s">
        <v>23</v>
      </c>
      <c r="C29" s="1170">
        <v>12</v>
      </c>
      <c r="D29" s="1170">
        <v>12</v>
      </c>
      <c r="E29" s="1170" t="s">
        <v>23</v>
      </c>
      <c r="F29" s="1170">
        <v>10</v>
      </c>
      <c r="G29" s="1170" t="s">
        <v>23</v>
      </c>
      <c r="H29" s="1196" t="s">
        <v>23</v>
      </c>
      <c r="I29" s="1170">
        <v>3000</v>
      </c>
      <c r="J29" s="1170" t="s">
        <v>23</v>
      </c>
      <c r="K29" s="1170">
        <v>30</v>
      </c>
      <c r="L29" s="1170" t="s">
        <v>23</v>
      </c>
      <c r="M29" s="1169">
        <v>30</v>
      </c>
      <c r="N29" s="1155"/>
      <c r="R29" s="1310"/>
    </row>
    <row r="30" spans="1:18" x14ac:dyDescent="0.25">
      <c r="A30" s="1171" t="s">
        <v>96</v>
      </c>
      <c r="B30" s="1196">
        <v>36</v>
      </c>
      <c r="C30" s="1170">
        <v>1783</v>
      </c>
      <c r="D30" s="1170">
        <v>1819</v>
      </c>
      <c r="E30" s="1196">
        <v>36</v>
      </c>
      <c r="F30" s="1170">
        <v>1736</v>
      </c>
      <c r="G30" s="1170" t="s">
        <v>23</v>
      </c>
      <c r="H30" s="1196">
        <v>10055</v>
      </c>
      <c r="I30" s="1170">
        <v>17022</v>
      </c>
      <c r="J30" s="1170" t="s">
        <v>23</v>
      </c>
      <c r="K30" s="1196">
        <v>29913</v>
      </c>
      <c r="L30" s="1170" t="s">
        <v>23</v>
      </c>
      <c r="M30" s="1169">
        <v>29913</v>
      </c>
      <c r="N30" s="1155"/>
      <c r="R30" s="1310"/>
    </row>
    <row r="31" spans="1:18" s="1043" customFormat="1" x14ac:dyDescent="0.25">
      <c r="A31" s="1337" t="s">
        <v>97</v>
      </c>
      <c r="B31" s="1336">
        <v>36</v>
      </c>
      <c r="C31" s="1336">
        <v>2904</v>
      </c>
      <c r="D31" s="1336">
        <v>2940</v>
      </c>
      <c r="E31" s="1336">
        <v>36</v>
      </c>
      <c r="F31" s="1336">
        <v>2822</v>
      </c>
      <c r="G31" s="1336" t="s">
        <v>23</v>
      </c>
      <c r="H31" s="1336">
        <v>10055</v>
      </c>
      <c r="I31" s="1336">
        <v>19061</v>
      </c>
      <c r="J31" s="1336" t="s">
        <v>23</v>
      </c>
      <c r="K31" s="1336">
        <v>54153</v>
      </c>
      <c r="L31" s="1336" t="s">
        <v>23</v>
      </c>
      <c r="M31" s="1335">
        <v>54153</v>
      </c>
      <c r="N31" s="1339"/>
      <c r="R31" s="1338"/>
    </row>
    <row r="32" spans="1:18" x14ac:dyDescent="0.25">
      <c r="A32" s="1171"/>
      <c r="B32" s="1170"/>
      <c r="C32" s="1170"/>
      <c r="D32" s="1170"/>
      <c r="E32" s="1170"/>
      <c r="F32" s="1170"/>
      <c r="G32" s="1170"/>
      <c r="H32" s="1170"/>
      <c r="I32" s="1170"/>
      <c r="J32" s="1170"/>
      <c r="K32" s="1170"/>
      <c r="L32" s="1170"/>
      <c r="M32" s="1169"/>
      <c r="N32" s="1155"/>
      <c r="R32" s="1310"/>
    </row>
    <row r="33" spans="1:18" x14ac:dyDescent="0.25">
      <c r="A33" s="1171" t="s">
        <v>98</v>
      </c>
      <c r="B33" s="1340">
        <v>4</v>
      </c>
      <c r="C33" s="1340">
        <v>30</v>
      </c>
      <c r="D33" s="1170">
        <v>34</v>
      </c>
      <c r="E33" s="1340">
        <v>4</v>
      </c>
      <c r="F33" s="1340">
        <v>29</v>
      </c>
      <c r="G33" s="1170" t="s">
        <v>23</v>
      </c>
      <c r="H33" s="1340">
        <v>8325</v>
      </c>
      <c r="I33" s="1340">
        <v>11993</v>
      </c>
      <c r="J33" s="1340" t="s">
        <v>23</v>
      </c>
      <c r="K33" s="1340">
        <v>382</v>
      </c>
      <c r="L33" s="1340" t="s">
        <v>23</v>
      </c>
      <c r="M33" s="1341">
        <v>382</v>
      </c>
      <c r="N33" s="1155"/>
      <c r="R33" s="1310"/>
    </row>
    <row r="34" spans="1:18" x14ac:dyDescent="0.25">
      <c r="A34" s="1171" t="s">
        <v>99</v>
      </c>
      <c r="B34" s="1340">
        <v>1</v>
      </c>
      <c r="C34" s="1340">
        <v>190</v>
      </c>
      <c r="D34" s="1170">
        <v>191</v>
      </c>
      <c r="E34" s="1340" t="s">
        <v>23</v>
      </c>
      <c r="F34" s="1340">
        <v>179</v>
      </c>
      <c r="G34" s="1170" t="s">
        <v>23</v>
      </c>
      <c r="H34" s="1340" t="s">
        <v>23</v>
      </c>
      <c r="I34" s="1340">
        <v>17768</v>
      </c>
      <c r="J34" s="1340" t="s">
        <v>23</v>
      </c>
      <c r="K34" s="1340">
        <v>3180</v>
      </c>
      <c r="L34" s="1340" t="s">
        <v>23</v>
      </c>
      <c r="M34" s="1169">
        <v>3180</v>
      </c>
      <c r="N34" s="1155"/>
      <c r="R34" s="1310"/>
    </row>
    <row r="35" spans="1:18" x14ac:dyDescent="0.25">
      <c r="A35" s="1171" t="s">
        <v>100</v>
      </c>
      <c r="B35" s="1340">
        <v>22</v>
      </c>
      <c r="C35" s="1340">
        <v>9446</v>
      </c>
      <c r="D35" s="1170">
        <v>9468</v>
      </c>
      <c r="E35" s="1340">
        <v>20</v>
      </c>
      <c r="F35" s="1340">
        <v>8684</v>
      </c>
      <c r="G35" s="1170" t="s">
        <v>23</v>
      </c>
      <c r="H35" s="1340">
        <v>8171</v>
      </c>
      <c r="I35" s="1340">
        <v>15744</v>
      </c>
      <c r="J35" s="1340" t="s">
        <v>23</v>
      </c>
      <c r="K35" s="1340">
        <v>136884</v>
      </c>
      <c r="L35" s="1340" t="s">
        <v>23</v>
      </c>
      <c r="M35" s="1169">
        <v>136884</v>
      </c>
      <c r="N35" s="1155"/>
      <c r="R35" s="1310"/>
    </row>
    <row r="36" spans="1:18" x14ac:dyDescent="0.25">
      <c r="A36" s="1171" t="s">
        <v>101</v>
      </c>
      <c r="B36" s="1340">
        <v>5</v>
      </c>
      <c r="C36" s="1340">
        <v>97</v>
      </c>
      <c r="D36" s="1170">
        <v>102</v>
      </c>
      <c r="E36" s="1340">
        <v>5</v>
      </c>
      <c r="F36" s="1340">
        <v>83</v>
      </c>
      <c r="G36" s="1170" t="s">
        <v>23</v>
      </c>
      <c r="H36" s="1340">
        <v>6000</v>
      </c>
      <c r="I36" s="1340">
        <v>8281</v>
      </c>
      <c r="J36" s="1340" t="s">
        <v>23</v>
      </c>
      <c r="K36" s="1340">
        <v>717</v>
      </c>
      <c r="L36" s="1340" t="s">
        <v>23</v>
      </c>
      <c r="M36" s="1169">
        <v>717</v>
      </c>
      <c r="N36" s="1155"/>
      <c r="R36" s="1310"/>
    </row>
    <row r="37" spans="1:18" x14ac:dyDescent="0.25">
      <c r="A37" s="1337" t="s">
        <v>102</v>
      </c>
      <c r="B37" s="1336">
        <v>32</v>
      </c>
      <c r="C37" s="1336">
        <v>9763</v>
      </c>
      <c r="D37" s="1336">
        <v>9795</v>
      </c>
      <c r="E37" s="1336">
        <v>29</v>
      </c>
      <c r="F37" s="1336">
        <v>8975</v>
      </c>
      <c r="G37" s="1336" t="s">
        <v>23</v>
      </c>
      <c r="H37" s="1336">
        <v>7818</v>
      </c>
      <c r="I37" s="1336">
        <v>15703</v>
      </c>
      <c r="J37" s="1336" t="s">
        <v>23</v>
      </c>
      <c r="K37" s="1336">
        <v>141163</v>
      </c>
      <c r="L37" s="1336" t="s">
        <v>23</v>
      </c>
      <c r="M37" s="1335">
        <v>141163</v>
      </c>
      <c r="N37" s="1155"/>
      <c r="R37" s="1310"/>
    </row>
    <row r="38" spans="1:18" x14ac:dyDescent="0.25">
      <c r="A38" s="1168"/>
      <c r="B38" s="1167"/>
      <c r="C38" s="1167"/>
      <c r="D38" s="1167"/>
      <c r="E38" s="1167"/>
      <c r="F38" s="1167"/>
      <c r="G38" s="1167"/>
      <c r="H38" s="1167"/>
      <c r="I38" s="1167"/>
      <c r="J38" s="1167"/>
      <c r="K38" s="1167"/>
      <c r="L38" s="1167"/>
      <c r="M38" s="1166"/>
      <c r="N38" s="1155"/>
      <c r="R38" s="1310"/>
    </row>
    <row r="39" spans="1:18" x14ac:dyDescent="0.25">
      <c r="A39" s="1337" t="s">
        <v>103</v>
      </c>
      <c r="B39" s="1336">
        <v>28</v>
      </c>
      <c r="C39" s="1336">
        <v>51</v>
      </c>
      <c r="D39" s="1336">
        <v>79</v>
      </c>
      <c r="E39" s="1336" t="s">
        <v>23</v>
      </c>
      <c r="F39" s="1336">
        <v>40</v>
      </c>
      <c r="G39" s="1336" t="s">
        <v>23</v>
      </c>
      <c r="H39" s="1336" t="s">
        <v>23</v>
      </c>
      <c r="I39" s="1336">
        <v>3450</v>
      </c>
      <c r="J39" s="1336" t="s">
        <v>23</v>
      </c>
      <c r="K39" s="1336">
        <v>138</v>
      </c>
      <c r="L39" s="1336" t="s">
        <v>23</v>
      </c>
      <c r="M39" s="1335">
        <v>138</v>
      </c>
      <c r="N39" s="1155"/>
      <c r="R39" s="1310"/>
    </row>
    <row r="40" spans="1:18" x14ac:dyDescent="0.25">
      <c r="A40" s="1171"/>
      <c r="B40" s="1170"/>
      <c r="C40" s="1170"/>
      <c r="D40" s="1170"/>
      <c r="E40" s="1170"/>
      <c r="F40" s="1170"/>
      <c r="G40" s="1170"/>
      <c r="H40" s="1170"/>
      <c r="I40" s="1170"/>
      <c r="J40" s="1170"/>
      <c r="K40" s="1170"/>
      <c r="L40" s="1170"/>
      <c r="M40" s="1169"/>
      <c r="N40" s="1155"/>
      <c r="R40" s="1310"/>
    </row>
    <row r="41" spans="1:18" x14ac:dyDescent="0.25">
      <c r="A41" s="1171" t="s">
        <v>161</v>
      </c>
      <c r="B41" s="1170" t="s">
        <v>23</v>
      </c>
      <c r="C41" s="1170">
        <v>5</v>
      </c>
      <c r="D41" s="1170">
        <v>5</v>
      </c>
      <c r="E41" s="1170" t="s">
        <v>23</v>
      </c>
      <c r="F41" s="1170">
        <v>2</v>
      </c>
      <c r="G41" s="1170">
        <v>3398</v>
      </c>
      <c r="H41" s="1170" t="s">
        <v>23</v>
      </c>
      <c r="I41" s="1170">
        <v>2900</v>
      </c>
      <c r="J41" s="1170" t="s">
        <v>23</v>
      </c>
      <c r="K41" s="1170">
        <v>6</v>
      </c>
      <c r="L41" s="1170" t="s">
        <v>23</v>
      </c>
      <c r="M41" s="1169">
        <v>6</v>
      </c>
      <c r="N41" s="1155"/>
      <c r="R41" s="1310"/>
    </row>
    <row r="42" spans="1:18" x14ac:dyDescent="0.25">
      <c r="A42" s="1171" t="s">
        <v>105</v>
      </c>
      <c r="B42" s="1170">
        <v>40</v>
      </c>
      <c r="C42" s="1170">
        <v>12</v>
      </c>
      <c r="D42" s="1170">
        <v>52</v>
      </c>
      <c r="E42" s="1170">
        <v>28</v>
      </c>
      <c r="F42" s="1170">
        <v>11</v>
      </c>
      <c r="G42" s="1170">
        <v>16198</v>
      </c>
      <c r="H42" s="1170">
        <v>4000</v>
      </c>
      <c r="I42" s="1170">
        <v>8000</v>
      </c>
      <c r="J42" s="1170" t="s">
        <v>23</v>
      </c>
      <c r="K42" s="1170">
        <v>200</v>
      </c>
      <c r="L42" s="1170" t="s">
        <v>23</v>
      </c>
      <c r="M42" s="1169">
        <v>200</v>
      </c>
      <c r="N42" s="1155"/>
      <c r="R42" s="1310"/>
    </row>
    <row r="43" spans="1:18" x14ac:dyDescent="0.25">
      <c r="A43" s="1171" t="s">
        <v>106</v>
      </c>
      <c r="B43" s="1170">
        <v>51</v>
      </c>
      <c r="C43" s="1170">
        <v>611</v>
      </c>
      <c r="D43" s="1170">
        <v>662</v>
      </c>
      <c r="E43" s="1170">
        <v>51</v>
      </c>
      <c r="F43" s="1170">
        <v>549</v>
      </c>
      <c r="G43" s="1170">
        <v>47240</v>
      </c>
      <c r="H43" s="1170">
        <v>1430</v>
      </c>
      <c r="I43" s="1170">
        <v>22161</v>
      </c>
      <c r="J43" s="1170" t="s">
        <v>23</v>
      </c>
      <c r="K43" s="1170">
        <v>12239</v>
      </c>
      <c r="L43" s="1170" t="s">
        <v>23</v>
      </c>
      <c r="M43" s="1169">
        <v>12239</v>
      </c>
      <c r="N43" s="1155"/>
      <c r="R43" s="1310"/>
    </row>
    <row r="44" spans="1:18" x14ac:dyDescent="0.25">
      <c r="A44" s="1171" t="s">
        <v>107</v>
      </c>
      <c r="B44" s="1170">
        <v>3</v>
      </c>
      <c r="C44" s="1170" t="s">
        <v>23</v>
      </c>
      <c r="D44" s="1170">
        <v>3</v>
      </c>
      <c r="E44" s="1170" t="s">
        <v>23</v>
      </c>
      <c r="F44" s="1170" t="s">
        <v>23</v>
      </c>
      <c r="G44" s="1170">
        <v>8349</v>
      </c>
      <c r="H44" s="1170" t="s">
        <v>23</v>
      </c>
      <c r="I44" s="1170" t="s">
        <v>23</v>
      </c>
      <c r="J44" s="1170" t="s">
        <v>23</v>
      </c>
      <c r="K44" s="1170" t="s">
        <v>23</v>
      </c>
      <c r="L44" s="1170" t="s">
        <v>23</v>
      </c>
      <c r="M44" s="1169" t="s">
        <v>23</v>
      </c>
      <c r="N44" s="1155"/>
      <c r="R44" s="1310"/>
    </row>
    <row r="45" spans="1:18" x14ac:dyDescent="0.25">
      <c r="A45" s="1171" t="s">
        <v>108</v>
      </c>
      <c r="B45" s="1170">
        <v>2</v>
      </c>
      <c r="C45" s="1170" t="s">
        <v>23</v>
      </c>
      <c r="D45" s="1170">
        <v>2</v>
      </c>
      <c r="E45" s="1170">
        <v>2</v>
      </c>
      <c r="F45" s="1170" t="s">
        <v>23</v>
      </c>
      <c r="G45" s="1170">
        <v>3540</v>
      </c>
      <c r="H45" s="1170">
        <v>2375</v>
      </c>
      <c r="I45" s="1170" t="s">
        <v>23</v>
      </c>
      <c r="J45" s="1170" t="s">
        <v>23</v>
      </c>
      <c r="K45" s="1170">
        <v>5</v>
      </c>
      <c r="L45" s="1170" t="s">
        <v>23</v>
      </c>
      <c r="M45" s="1169">
        <v>5</v>
      </c>
      <c r="N45" s="1155"/>
      <c r="R45" s="1310"/>
    </row>
    <row r="46" spans="1:18" x14ac:dyDescent="0.25">
      <c r="A46" s="1171" t="s">
        <v>109</v>
      </c>
      <c r="B46" s="1170">
        <v>3</v>
      </c>
      <c r="C46" s="1170" t="s">
        <v>23</v>
      </c>
      <c r="D46" s="1170">
        <v>3</v>
      </c>
      <c r="E46" s="1170">
        <v>3</v>
      </c>
      <c r="F46" s="1170" t="s">
        <v>23</v>
      </c>
      <c r="G46" s="1170">
        <v>500</v>
      </c>
      <c r="H46" s="1170">
        <v>2667</v>
      </c>
      <c r="I46" s="1170" t="s">
        <v>23</v>
      </c>
      <c r="J46" s="1170" t="s">
        <v>23</v>
      </c>
      <c r="K46" s="1170">
        <v>8</v>
      </c>
      <c r="L46" s="1170" t="s">
        <v>23</v>
      </c>
      <c r="M46" s="1169">
        <v>8</v>
      </c>
      <c r="N46" s="1155"/>
      <c r="R46" s="1310"/>
    </row>
    <row r="47" spans="1:18" x14ac:dyDescent="0.25">
      <c r="A47" s="1171" t="s">
        <v>110</v>
      </c>
      <c r="B47" s="1170" t="s">
        <v>23</v>
      </c>
      <c r="C47" s="1170" t="s">
        <v>23</v>
      </c>
      <c r="D47" s="1170" t="s">
        <v>23</v>
      </c>
      <c r="E47" s="1170" t="s">
        <v>23</v>
      </c>
      <c r="F47" s="1170" t="s">
        <v>23</v>
      </c>
      <c r="G47" s="1170" t="s">
        <v>23</v>
      </c>
      <c r="H47" s="1170" t="s">
        <v>23</v>
      </c>
      <c r="I47" s="1170" t="s">
        <v>23</v>
      </c>
      <c r="J47" s="1170" t="s">
        <v>23</v>
      </c>
      <c r="K47" s="1170" t="s">
        <v>23</v>
      </c>
      <c r="L47" s="1170" t="s">
        <v>23</v>
      </c>
      <c r="M47" s="1169" t="s">
        <v>23</v>
      </c>
      <c r="N47" s="1155"/>
      <c r="R47" s="1310"/>
    </row>
    <row r="48" spans="1:18" x14ac:dyDescent="0.25">
      <c r="A48" s="1171" t="s">
        <v>111</v>
      </c>
      <c r="B48" s="1196" t="s">
        <v>23</v>
      </c>
      <c r="C48" s="1170">
        <v>5</v>
      </c>
      <c r="D48" s="1170">
        <v>5</v>
      </c>
      <c r="E48" s="1196" t="s">
        <v>23</v>
      </c>
      <c r="F48" s="1170">
        <v>1</v>
      </c>
      <c r="G48" s="1170" t="s">
        <v>23</v>
      </c>
      <c r="H48" s="1196" t="s">
        <v>23</v>
      </c>
      <c r="I48" s="1170">
        <v>2000</v>
      </c>
      <c r="J48" s="1170" t="s">
        <v>23</v>
      </c>
      <c r="K48" s="1170">
        <v>2</v>
      </c>
      <c r="L48" s="1170" t="s">
        <v>23</v>
      </c>
      <c r="M48" s="1169">
        <v>2</v>
      </c>
      <c r="N48" s="1155"/>
      <c r="R48" s="1310"/>
    </row>
    <row r="49" spans="1:18" x14ac:dyDescent="0.25">
      <c r="A49" s="1171" t="s">
        <v>112</v>
      </c>
      <c r="B49" s="1170">
        <v>42</v>
      </c>
      <c r="C49" s="1170">
        <v>83</v>
      </c>
      <c r="D49" s="1170">
        <v>125</v>
      </c>
      <c r="E49" s="1170">
        <v>42</v>
      </c>
      <c r="F49" s="1170">
        <v>83</v>
      </c>
      <c r="G49" s="1170" t="s">
        <v>23</v>
      </c>
      <c r="H49" s="1170">
        <v>2000</v>
      </c>
      <c r="I49" s="1170">
        <v>15000</v>
      </c>
      <c r="J49" s="1170" t="s">
        <v>23</v>
      </c>
      <c r="K49" s="1170">
        <v>1329</v>
      </c>
      <c r="L49" s="1170" t="s">
        <v>23</v>
      </c>
      <c r="M49" s="1169">
        <v>1329</v>
      </c>
      <c r="N49" s="1155"/>
      <c r="R49" s="1310"/>
    </row>
    <row r="50" spans="1:18" x14ac:dyDescent="0.25">
      <c r="A50" s="1337" t="s">
        <v>113</v>
      </c>
      <c r="B50" s="1336">
        <v>141</v>
      </c>
      <c r="C50" s="1336">
        <v>716</v>
      </c>
      <c r="D50" s="1336">
        <v>857</v>
      </c>
      <c r="E50" s="1336">
        <v>126</v>
      </c>
      <c r="F50" s="1336">
        <v>646</v>
      </c>
      <c r="G50" s="1336">
        <v>79225</v>
      </c>
      <c r="H50" s="1336">
        <v>2236</v>
      </c>
      <c r="I50" s="1336">
        <v>20909</v>
      </c>
      <c r="J50" s="1336" t="s">
        <v>23</v>
      </c>
      <c r="K50" s="1336">
        <v>13789</v>
      </c>
      <c r="L50" s="1336" t="s">
        <v>23</v>
      </c>
      <c r="M50" s="1335">
        <v>13789</v>
      </c>
      <c r="N50" s="1155"/>
      <c r="R50" s="1310"/>
    </row>
    <row r="51" spans="1:18" x14ac:dyDescent="0.25">
      <c r="A51" s="1168"/>
      <c r="B51" s="1167"/>
      <c r="C51" s="1167"/>
      <c r="D51" s="1167"/>
      <c r="E51" s="1167"/>
      <c r="F51" s="1167"/>
      <c r="G51" s="1167"/>
      <c r="H51" s="1167"/>
      <c r="I51" s="1167"/>
      <c r="J51" s="1167"/>
      <c r="K51" s="1167"/>
      <c r="L51" s="1167"/>
      <c r="M51" s="1166"/>
      <c r="N51" s="1155"/>
      <c r="R51" s="1310"/>
    </row>
    <row r="52" spans="1:18" x14ac:dyDescent="0.25">
      <c r="A52" s="1337" t="s">
        <v>114</v>
      </c>
      <c r="B52" s="1336">
        <v>1</v>
      </c>
      <c r="C52" s="1336" t="s">
        <v>23</v>
      </c>
      <c r="D52" s="1336">
        <v>1</v>
      </c>
      <c r="E52" s="1336" t="s">
        <v>23</v>
      </c>
      <c r="F52" s="1336" t="s">
        <v>23</v>
      </c>
      <c r="G52" s="1336">
        <v>4610</v>
      </c>
      <c r="H52" s="1336">
        <v>3300</v>
      </c>
      <c r="I52" s="1336" t="s">
        <v>23</v>
      </c>
      <c r="J52" s="1336">
        <v>11</v>
      </c>
      <c r="K52" s="1336" t="s">
        <v>23</v>
      </c>
      <c r="L52" s="1336">
        <v>54</v>
      </c>
      <c r="M52" s="1335">
        <v>54</v>
      </c>
      <c r="N52" s="1155"/>
      <c r="R52" s="1310"/>
    </row>
    <row r="53" spans="1:18" x14ac:dyDescent="0.25">
      <c r="A53" s="1171"/>
      <c r="B53" s="1170"/>
      <c r="C53" s="1170"/>
      <c r="D53" s="1170"/>
      <c r="E53" s="1170"/>
      <c r="F53" s="1170"/>
      <c r="G53" s="1170"/>
      <c r="H53" s="1170"/>
      <c r="I53" s="1170"/>
      <c r="J53" s="1170"/>
      <c r="K53" s="1170"/>
      <c r="L53" s="1170"/>
      <c r="M53" s="1169"/>
      <c r="N53" s="1155"/>
      <c r="R53" s="1310"/>
    </row>
    <row r="54" spans="1:18" x14ac:dyDescent="0.25">
      <c r="A54" s="1171" t="s">
        <v>115</v>
      </c>
      <c r="B54" s="1170" t="s">
        <v>23</v>
      </c>
      <c r="C54" s="1170">
        <v>25</v>
      </c>
      <c r="D54" s="1170">
        <v>25</v>
      </c>
      <c r="E54" s="1170" t="s">
        <v>23</v>
      </c>
      <c r="F54" s="1170">
        <v>10</v>
      </c>
      <c r="G54" s="1170" t="s">
        <v>23</v>
      </c>
      <c r="H54" s="1170" t="s">
        <v>23</v>
      </c>
      <c r="I54" s="1170">
        <v>19000</v>
      </c>
      <c r="J54" s="1170" t="s">
        <v>23</v>
      </c>
      <c r="K54" s="1170">
        <v>190</v>
      </c>
      <c r="L54" s="1170" t="s">
        <v>23</v>
      </c>
      <c r="M54" s="1169">
        <v>190</v>
      </c>
      <c r="N54" s="1155"/>
      <c r="R54" s="1310"/>
    </row>
    <row r="55" spans="1:18" x14ac:dyDescent="0.25">
      <c r="A55" s="1171" t="s">
        <v>116</v>
      </c>
      <c r="B55" s="1170" t="s">
        <v>23</v>
      </c>
      <c r="C55" s="1170">
        <v>18</v>
      </c>
      <c r="D55" s="1170">
        <v>18</v>
      </c>
      <c r="E55" s="1170" t="s">
        <v>23</v>
      </c>
      <c r="F55" s="1170">
        <v>18</v>
      </c>
      <c r="G55" s="1170">
        <v>18</v>
      </c>
      <c r="H55" s="1170" t="s">
        <v>23</v>
      </c>
      <c r="I55" s="1170">
        <v>17700</v>
      </c>
      <c r="J55" s="1170">
        <v>15</v>
      </c>
      <c r="K55" s="1170">
        <v>319</v>
      </c>
      <c r="L55" s="1170" t="s">
        <v>23</v>
      </c>
      <c r="M55" s="1169">
        <v>319</v>
      </c>
      <c r="N55" s="1155"/>
      <c r="R55" s="1310"/>
    </row>
    <row r="56" spans="1:18" x14ac:dyDescent="0.25">
      <c r="A56" s="1171" t="s">
        <v>117</v>
      </c>
      <c r="B56" s="1170">
        <v>1</v>
      </c>
      <c r="C56" s="1170" t="s">
        <v>23</v>
      </c>
      <c r="D56" s="1170">
        <v>1</v>
      </c>
      <c r="E56" s="1170">
        <v>1</v>
      </c>
      <c r="F56" s="1170" t="s">
        <v>23</v>
      </c>
      <c r="G56" s="1170">
        <v>4560</v>
      </c>
      <c r="H56" s="1170">
        <v>1200</v>
      </c>
      <c r="I56" s="1170" t="s">
        <v>23</v>
      </c>
      <c r="J56" s="1170">
        <v>5</v>
      </c>
      <c r="K56" s="1170">
        <v>1</v>
      </c>
      <c r="L56" s="1170">
        <v>23</v>
      </c>
      <c r="M56" s="1169">
        <v>24</v>
      </c>
      <c r="N56" s="1155"/>
      <c r="R56" s="1310"/>
    </row>
    <row r="57" spans="1:18" x14ac:dyDescent="0.25">
      <c r="A57" s="1171" t="s">
        <v>118</v>
      </c>
      <c r="B57" s="1170">
        <v>1</v>
      </c>
      <c r="C57" s="1170" t="s">
        <v>23</v>
      </c>
      <c r="D57" s="1170">
        <v>1</v>
      </c>
      <c r="E57" s="1170">
        <v>1</v>
      </c>
      <c r="F57" s="1170" t="s">
        <v>23</v>
      </c>
      <c r="G57" s="1170">
        <v>68</v>
      </c>
      <c r="H57" s="1170">
        <v>1400</v>
      </c>
      <c r="I57" s="1170" t="s">
        <v>23</v>
      </c>
      <c r="J57" s="1170">
        <v>2</v>
      </c>
      <c r="K57" s="1170">
        <v>1</v>
      </c>
      <c r="L57" s="1170" t="s">
        <v>23</v>
      </c>
      <c r="M57" s="1169">
        <v>1</v>
      </c>
      <c r="N57" s="1155"/>
      <c r="R57" s="1310"/>
    </row>
    <row r="58" spans="1:18" s="1043" customFormat="1" x14ac:dyDescent="0.25">
      <c r="A58" s="1171" t="s">
        <v>119</v>
      </c>
      <c r="B58" s="1170">
        <v>5</v>
      </c>
      <c r="C58" s="1170">
        <v>1</v>
      </c>
      <c r="D58" s="1170">
        <v>6</v>
      </c>
      <c r="E58" s="1170">
        <v>5</v>
      </c>
      <c r="F58" s="1170">
        <v>1</v>
      </c>
      <c r="G58" s="1170">
        <v>60</v>
      </c>
      <c r="H58" s="1170">
        <v>2400</v>
      </c>
      <c r="I58" s="1170">
        <v>21000</v>
      </c>
      <c r="J58" s="1170">
        <v>20</v>
      </c>
      <c r="K58" s="1170">
        <v>33</v>
      </c>
      <c r="L58" s="1170">
        <v>1</v>
      </c>
      <c r="M58" s="1169">
        <v>34</v>
      </c>
      <c r="N58" s="1339"/>
      <c r="R58" s="1338"/>
    </row>
    <row r="59" spans="1:18" x14ac:dyDescent="0.25">
      <c r="A59" s="1337" t="s">
        <v>176</v>
      </c>
      <c r="B59" s="1336">
        <v>7</v>
      </c>
      <c r="C59" s="1336">
        <v>44</v>
      </c>
      <c r="D59" s="1336">
        <v>51</v>
      </c>
      <c r="E59" s="1336">
        <v>7</v>
      </c>
      <c r="F59" s="1336">
        <v>29</v>
      </c>
      <c r="G59" s="1336">
        <v>4706</v>
      </c>
      <c r="H59" s="1336">
        <v>2086</v>
      </c>
      <c r="I59" s="1336">
        <v>18262</v>
      </c>
      <c r="J59" s="1336">
        <v>5</v>
      </c>
      <c r="K59" s="1336">
        <v>544</v>
      </c>
      <c r="L59" s="1336">
        <v>24</v>
      </c>
      <c r="M59" s="1335">
        <v>568</v>
      </c>
      <c r="N59" s="1155"/>
      <c r="R59" s="1310"/>
    </row>
    <row r="60" spans="1:18" x14ac:dyDescent="0.25">
      <c r="A60" s="1171"/>
      <c r="B60" s="1170"/>
      <c r="C60" s="1170"/>
      <c r="D60" s="1170"/>
      <c r="E60" s="1170"/>
      <c r="F60" s="1170"/>
      <c r="G60" s="1170"/>
      <c r="H60" s="1170"/>
      <c r="I60" s="1170"/>
      <c r="J60" s="1170"/>
      <c r="K60" s="1170"/>
      <c r="L60" s="1170"/>
      <c r="M60" s="1169"/>
      <c r="N60" s="1155"/>
      <c r="R60" s="1310"/>
    </row>
    <row r="61" spans="1:18" x14ac:dyDescent="0.25">
      <c r="A61" s="1171" t="s">
        <v>121</v>
      </c>
      <c r="B61" s="1170">
        <v>38</v>
      </c>
      <c r="C61" s="1170">
        <v>142</v>
      </c>
      <c r="D61" s="1170">
        <v>180</v>
      </c>
      <c r="E61" s="1170">
        <v>38</v>
      </c>
      <c r="F61" s="1170">
        <v>128</v>
      </c>
      <c r="G61" s="1170" t="s">
        <v>23</v>
      </c>
      <c r="H61" s="1170">
        <v>3500</v>
      </c>
      <c r="I61" s="1170">
        <v>16703</v>
      </c>
      <c r="J61" s="1170" t="s">
        <v>23</v>
      </c>
      <c r="K61" s="1170">
        <v>2272</v>
      </c>
      <c r="L61" s="1170" t="s">
        <v>23</v>
      </c>
      <c r="M61" s="1169">
        <v>2272</v>
      </c>
      <c r="N61" s="1155"/>
      <c r="R61" s="1310"/>
    </row>
    <row r="62" spans="1:18" x14ac:dyDescent="0.25">
      <c r="A62" s="1171" t="s">
        <v>122</v>
      </c>
      <c r="B62" s="1170">
        <v>32</v>
      </c>
      <c r="C62" s="1170">
        <v>117</v>
      </c>
      <c r="D62" s="1170">
        <v>149</v>
      </c>
      <c r="E62" s="1170">
        <v>31</v>
      </c>
      <c r="F62" s="1170">
        <v>113</v>
      </c>
      <c r="G62" s="1170" t="s">
        <v>23</v>
      </c>
      <c r="H62" s="1170">
        <v>4500</v>
      </c>
      <c r="I62" s="1170">
        <v>12125</v>
      </c>
      <c r="J62" s="1170" t="s">
        <v>23</v>
      </c>
      <c r="K62" s="1170">
        <v>1510</v>
      </c>
      <c r="L62" s="1170" t="s">
        <v>23</v>
      </c>
      <c r="M62" s="1169">
        <v>1510</v>
      </c>
      <c r="N62" s="1155"/>
      <c r="R62" s="1310"/>
    </row>
    <row r="63" spans="1:18" s="1043" customFormat="1" x14ac:dyDescent="0.25">
      <c r="A63" s="1171" t="s">
        <v>123</v>
      </c>
      <c r="B63" s="1170">
        <v>10</v>
      </c>
      <c r="C63" s="1170">
        <v>32</v>
      </c>
      <c r="D63" s="1170">
        <v>42</v>
      </c>
      <c r="E63" s="1170">
        <v>10</v>
      </c>
      <c r="F63" s="1170">
        <v>30</v>
      </c>
      <c r="G63" s="1170" t="s">
        <v>23</v>
      </c>
      <c r="H63" s="1170">
        <v>4464</v>
      </c>
      <c r="I63" s="1170">
        <v>17052</v>
      </c>
      <c r="J63" s="1170" t="s">
        <v>23</v>
      </c>
      <c r="K63" s="1170">
        <v>557</v>
      </c>
      <c r="L63" s="1170" t="s">
        <v>23</v>
      </c>
      <c r="M63" s="1169">
        <v>557</v>
      </c>
      <c r="N63" s="1339"/>
      <c r="R63" s="1338"/>
    </row>
    <row r="64" spans="1:18" x14ac:dyDescent="0.25">
      <c r="A64" s="1337" t="s">
        <v>124</v>
      </c>
      <c r="B64" s="1336">
        <v>80</v>
      </c>
      <c r="C64" s="1336">
        <v>291</v>
      </c>
      <c r="D64" s="1336">
        <v>371</v>
      </c>
      <c r="E64" s="1336">
        <v>79</v>
      </c>
      <c r="F64" s="1336">
        <v>271</v>
      </c>
      <c r="G64" s="1336" t="s">
        <v>23</v>
      </c>
      <c r="H64" s="1336">
        <v>4014</v>
      </c>
      <c r="I64" s="1336">
        <v>14833</v>
      </c>
      <c r="J64" s="1336" t="s">
        <v>23</v>
      </c>
      <c r="K64" s="1336">
        <v>4339</v>
      </c>
      <c r="L64" s="1336" t="s">
        <v>23</v>
      </c>
      <c r="M64" s="1335">
        <v>4339</v>
      </c>
      <c r="N64" s="1155"/>
      <c r="R64" s="1310"/>
    </row>
    <row r="65" spans="1:19" s="1043" customFormat="1" x14ac:dyDescent="0.25">
      <c r="A65" s="1171"/>
      <c r="B65" s="1170"/>
      <c r="C65" s="1170"/>
      <c r="D65" s="1170"/>
      <c r="E65" s="1170"/>
      <c r="F65" s="1170"/>
      <c r="G65" s="1170"/>
      <c r="H65" s="1170"/>
      <c r="I65" s="1170"/>
      <c r="J65" s="1170"/>
      <c r="K65" s="1170"/>
      <c r="L65" s="1170"/>
      <c r="M65" s="1169"/>
      <c r="N65" s="1339"/>
      <c r="R65" s="1338"/>
    </row>
    <row r="66" spans="1:19" x14ac:dyDescent="0.25">
      <c r="A66" s="1337" t="s">
        <v>125</v>
      </c>
      <c r="B66" s="1336" t="s">
        <v>23</v>
      </c>
      <c r="C66" s="1336">
        <v>1183</v>
      </c>
      <c r="D66" s="1336">
        <v>1183</v>
      </c>
      <c r="E66" s="1336" t="s">
        <v>23</v>
      </c>
      <c r="F66" s="1336">
        <v>1092</v>
      </c>
      <c r="G66" s="1336" t="s">
        <v>23</v>
      </c>
      <c r="H66" s="1336" t="s">
        <v>23</v>
      </c>
      <c r="I66" s="1336">
        <v>23690</v>
      </c>
      <c r="J66" s="1336" t="s">
        <v>23</v>
      </c>
      <c r="K66" s="1336">
        <v>25870</v>
      </c>
      <c r="L66" s="1336" t="s">
        <v>23</v>
      </c>
      <c r="M66" s="1335">
        <v>25870</v>
      </c>
      <c r="N66" s="1155"/>
      <c r="R66" s="1310"/>
      <c r="S66" s="1310"/>
    </row>
    <row r="67" spans="1:19" x14ac:dyDescent="0.25">
      <c r="A67" s="1171"/>
      <c r="B67" s="1170"/>
      <c r="C67" s="1170"/>
      <c r="D67" s="1170"/>
      <c r="E67" s="1170"/>
      <c r="F67" s="1170"/>
      <c r="G67" s="1170"/>
      <c r="H67" s="1170"/>
      <c r="I67" s="1170"/>
      <c r="J67" s="1170"/>
      <c r="K67" s="1170"/>
      <c r="L67" s="1170"/>
      <c r="M67" s="1169"/>
      <c r="N67" s="1155"/>
      <c r="R67" s="1310"/>
      <c r="S67" s="1310"/>
    </row>
    <row r="68" spans="1:19" x14ac:dyDescent="0.25">
      <c r="A68" s="1171" t="s">
        <v>126</v>
      </c>
      <c r="B68" s="1170" t="s">
        <v>23</v>
      </c>
      <c r="C68" s="1170">
        <v>348</v>
      </c>
      <c r="D68" s="1170">
        <v>348</v>
      </c>
      <c r="E68" s="1170" t="s">
        <v>23</v>
      </c>
      <c r="F68" s="1170">
        <v>340</v>
      </c>
      <c r="G68" s="1170" t="s">
        <v>23</v>
      </c>
      <c r="H68" s="1170" t="s">
        <v>23</v>
      </c>
      <c r="I68" s="1170">
        <v>16853</v>
      </c>
      <c r="J68" s="1170" t="s">
        <v>23</v>
      </c>
      <c r="K68" s="1170">
        <v>5730</v>
      </c>
      <c r="L68" s="1170" t="s">
        <v>23</v>
      </c>
      <c r="M68" s="1169">
        <v>5730</v>
      </c>
      <c r="N68" s="1155"/>
      <c r="R68" s="1310"/>
    </row>
    <row r="69" spans="1:19" s="1043" customFormat="1" x14ac:dyDescent="0.25">
      <c r="A69" s="1171" t="s">
        <v>127</v>
      </c>
      <c r="B69" s="1170" t="s">
        <v>23</v>
      </c>
      <c r="C69" s="1170">
        <v>61</v>
      </c>
      <c r="D69" s="1170">
        <v>61</v>
      </c>
      <c r="E69" s="1170" t="s">
        <v>23</v>
      </c>
      <c r="F69" s="1170">
        <v>60</v>
      </c>
      <c r="G69" s="1170" t="s">
        <v>23</v>
      </c>
      <c r="H69" s="1170" t="s">
        <v>23</v>
      </c>
      <c r="I69" s="1170">
        <v>10618</v>
      </c>
      <c r="J69" s="1170" t="s">
        <v>23</v>
      </c>
      <c r="K69" s="1170">
        <v>637</v>
      </c>
      <c r="L69" s="1170" t="s">
        <v>23</v>
      </c>
      <c r="M69" s="1169">
        <v>637</v>
      </c>
      <c r="N69" s="1339"/>
      <c r="R69" s="1338"/>
    </row>
    <row r="70" spans="1:19" x14ac:dyDescent="0.25">
      <c r="A70" s="1337" t="s">
        <v>128</v>
      </c>
      <c r="B70" s="1336" t="s">
        <v>23</v>
      </c>
      <c r="C70" s="1336">
        <v>409</v>
      </c>
      <c r="D70" s="1336">
        <v>409</v>
      </c>
      <c r="E70" s="1336" t="s">
        <v>23</v>
      </c>
      <c r="F70" s="1336">
        <v>400</v>
      </c>
      <c r="G70" s="1336" t="s">
        <v>23</v>
      </c>
      <c r="H70" s="1336" t="s">
        <v>23</v>
      </c>
      <c r="I70" s="1336">
        <v>15918</v>
      </c>
      <c r="J70" s="1336" t="s">
        <v>23</v>
      </c>
      <c r="K70" s="1336">
        <v>6367</v>
      </c>
      <c r="L70" s="1336" t="s">
        <v>23</v>
      </c>
      <c r="M70" s="1335">
        <v>6367</v>
      </c>
      <c r="N70" s="1155"/>
      <c r="R70" s="1310"/>
    </row>
    <row r="71" spans="1:19" x14ac:dyDescent="0.25">
      <c r="A71" s="1171"/>
      <c r="B71" s="1170"/>
      <c r="C71" s="1170"/>
      <c r="D71" s="1170"/>
      <c r="E71" s="1170"/>
      <c r="F71" s="1170"/>
      <c r="G71" s="1170"/>
      <c r="H71" s="1170"/>
      <c r="I71" s="1170"/>
      <c r="J71" s="1170"/>
      <c r="K71" s="1170"/>
      <c r="L71" s="1170"/>
      <c r="M71" s="1169"/>
      <c r="N71" s="1155"/>
      <c r="R71" s="1310"/>
    </row>
    <row r="72" spans="1:19" x14ac:dyDescent="0.25">
      <c r="A72" s="1171" t="s">
        <v>129</v>
      </c>
      <c r="B72" s="1170" t="s">
        <v>23</v>
      </c>
      <c r="C72" s="1170">
        <v>25</v>
      </c>
      <c r="D72" s="1170">
        <v>25</v>
      </c>
      <c r="E72" s="1170" t="s">
        <v>23</v>
      </c>
      <c r="F72" s="1170">
        <v>25</v>
      </c>
      <c r="G72" s="1170" t="s">
        <v>23</v>
      </c>
      <c r="H72" s="1170" t="s">
        <v>23</v>
      </c>
      <c r="I72" s="1170">
        <v>8000</v>
      </c>
      <c r="J72" s="1170" t="s">
        <v>23</v>
      </c>
      <c r="K72" s="1196">
        <v>200</v>
      </c>
      <c r="L72" s="1170" t="s">
        <v>23</v>
      </c>
      <c r="M72" s="1169">
        <v>200</v>
      </c>
      <c r="N72" s="1155"/>
      <c r="R72" s="1310"/>
    </row>
    <row r="73" spans="1:19" x14ac:dyDescent="0.25">
      <c r="A73" s="1171" t="s">
        <v>130</v>
      </c>
      <c r="B73" s="1170" t="s">
        <v>23</v>
      </c>
      <c r="C73" s="1170">
        <v>88</v>
      </c>
      <c r="D73" s="1170">
        <v>88</v>
      </c>
      <c r="E73" s="1170" t="s">
        <v>23</v>
      </c>
      <c r="F73" s="1170">
        <v>83</v>
      </c>
      <c r="G73" s="1170" t="s">
        <v>23</v>
      </c>
      <c r="H73" s="1170" t="s">
        <v>23</v>
      </c>
      <c r="I73" s="1170">
        <v>1707</v>
      </c>
      <c r="J73" s="1170" t="s">
        <v>23</v>
      </c>
      <c r="K73" s="1196">
        <v>142</v>
      </c>
      <c r="L73" s="1170" t="s">
        <v>23</v>
      </c>
      <c r="M73" s="1169">
        <v>142</v>
      </c>
      <c r="N73" s="1155"/>
      <c r="R73" s="1310"/>
    </row>
    <row r="74" spans="1:19" x14ac:dyDescent="0.25">
      <c r="A74" s="1171" t="s">
        <v>131</v>
      </c>
      <c r="B74" s="1170">
        <v>4</v>
      </c>
      <c r="C74" s="1170">
        <v>1</v>
      </c>
      <c r="D74" s="1170">
        <v>5</v>
      </c>
      <c r="E74" s="1170">
        <v>4</v>
      </c>
      <c r="F74" s="1170">
        <v>1</v>
      </c>
      <c r="G74" s="1170" t="s">
        <v>23</v>
      </c>
      <c r="H74" s="1170">
        <v>3000</v>
      </c>
      <c r="I74" s="1170">
        <v>12000</v>
      </c>
      <c r="J74" s="1170" t="s">
        <v>23</v>
      </c>
      <c r="K74" s="1170">
        <v>24</v>
      </c>
      <c r="L74" s="1170" t="s">
        <v>23</v>
      </c>
      <c r="M74" s="1169">
        <v>24</v>
      </c>
      <c r="N74" s="1155"/>
      <c r="R74" s="1310"/>
    </row>
    <row r="75" spans="1:19" x14ac:dyDescent="0.25">
      <c r="A75" s="1171" t="s">
        <v>132</v>
      </c>
      <c r="B75" s="1196" t="s">
        <v>23</v>
      </c>
      <c r="C75" s="1170">
        <v>196</v>
      </c>
      <c r="D75" s="1170">
        <v>196</v>
      </c>
      <c r="E75" s="1170" t="s">
        <v>23</v>
      </c>
      <c r="F75" s="1170">
        <v>182</v>
      </c>
      <c r="G75" s="1170">
        <v>3680</v>
      </c>
      <c r="H75" s="1170" t="s">
        <v>23</v>
      </c>
      <c r="I75" s="1170">
        <v>16131</v>
      </c>
      <c r="J75" s="1196">
        <v>12</v>
      </c>
      <c r="K75" s="1196">
        <v>2936</v>
      </c>
      <c r="L75" s="1196">
        <v>44</v>
      </c>
      <c r="M75" s="1169">
        <v>2980</v>
      </c>
      <c r="N75" s="1155"/>
      <c r="R75" s="1310"/>
    </row>
    <row r="76" spans="1:19" x14ac:dyDescent="0.25">
      <c r="A76" s="1171" t="s">
        <v>133</v>
      </c>
      <c r="B76" s="1170" t="s">
        <v>23</v>
      </c>
      <c r="C76" s="1170">
        <v>35</v>
      </c>
      <c r="D76" s="1170">
        <v>35</v>
      </c>
      <c r="E76" s="1170" t="s">
        <v>23</v>
      </c>
      <c r="F76" s="1170">
        <v>35</v>
      </c>
      <c r="G76" s="1170" t="s">
        <v>23</v>
      </c>
      <c r="H76" s="1170" t="s">
        <v>23</v>
      </c>
      <c r="I76" s="1170">
        <v>8571</v>
      </c>
      <c r="J76" s="1170" t="s">
        <v>23</v>
      </c>
      <c r="K76" s="1170">
        <v>300</v>
      </c>
      <c r="L76" s="1170" t="s">
        <v>23</v>
      </c>
      <c r="M76" s="1169">
        <v>300</v>
      </c>
      <c r="N76" s="1155"/>
      <c r="R76" s="1310"/>
    </row>
    <row r="77" spans="1:19" x14ac:dyDescent="0.25">
      <c r="A77" s="1171" t="s">
        <v>134</v>
      </c>
      <c r="B77" s="1170">
        <v>29</v>
      </c>
      <c r="C77" s="1170">
        <v>16</v>
      </c>
      <c r="D77" s="1170">
        <v>45</v>
      </c>
      <c r="E77" s="1170">
        <v>23</v>
      </c>
      <c r="F77" s="1170">
        <v>15</v>
      </c>
      <c r="G77" s="1170" t="s">
        <v>23</v>
      </c>
      <c r="H77" s="1170">
        <v>2500</v>
      </c>
      <c r="I77" s="1170">
        <v>9000</v>
      </c>
      <c r="J77" s="1170" t="s">
        <v>23</v>
      </c>
      <c r="K77" s="1170">
        <v>193</v>
      </c>
      <c r="L77" s="1170" t="s">
        <v>23</v>
      </c>
      <c r="M77" s="1169">
        <v>193</v>
      </c>
      <c r="N77" s="1155"/>
      <c r="R77" s="1310"/>
    </row>
    <row r="78" spans="1:19" s="1043" customFormat="1" x14ac:dyDescent="0.25">
      <c r="A78" s="1171" t="s">
        <v>135</v>
      </c>
      <c r="B78" s="1196" t="s">
        <v>23</v>
      </c>
      <c r="C78" s="1170">
        <v>110</v>
      </c>
      <c r="D78" s="1170">
        <v>110</v>
      </c>
      <c r="E78" s="1196" t="s">
        <v>23</v>
      </c>
      <c r="F78" s="1170">
        <v>98</v>
      </c>
      <c r="G78" s="1170" t="s">
        <v>23</v>
      </c>
      <c r="H78" s="1196" t="s">
        <v>23</v>
      </c>
      <c r="I78" s="1170">
        <v>6000</v>
      </c>
      <c r="J78" s="1170" t="s">
        <v>23</v>
      </c>
      <c r="K78" s="1196">
        <v>588</v>
      </c>
      <c r="L78" s="1170" t="s">
        <v>23</v>
      </c>
      <c r="M78" s="1169">
        <v>588</v>
      </c>
      <c r="N78" s="1339"/>
      <c r="R78" s="1338"/>
    </row>
    <row r="79" spans="1:19" x14ac:dyDescent="0.25">
      <c r="A79" s="1171" t="s">
        <v>136</v>
      </c>
      <c r="B79" s="1196">
        <v>4</v>
      </c>
      <c r="C79" s="1170">
        <v>1</v>
      </c>
      <c r="D79" s="1170">
        <v>5</v>
      </c>
      <c r="E79" s="1196">
        <v>4</v>
      </c>
      <c r="F79" s="1170">
        <v>1</v>
      </c>
      <c r="G79" s="1170" t="s">
        <v>23</v>
      </c>
      <c r="H79" s="1196">
        <v>850</v>
      </c>
      <c r="I79" s="1170">
        <v>9500</v>
      </c>
      <c r="J79" s="1170" t="s">
        <v>23</v>
      </c>
      <c r="K79" s="1196">
        <v>13</v>
      </c>
      <c r="L79" s="1170" t="s">
        <v>23</v>
      </c>
      <c r="M79" s="1169">
        <v>13</v>
      </c>
      <c r="N79" s="1155"/>
      <c r="R79" s="1310"/>
    </row>
    <row r="80" spans="1:19" x14ac:dyDescent="0.25">
      <c r="A80" s="1337" t="s">
        <v>137</v>
      </c>
      <c r="B80" s="1336">
        <v>37</v>
      </c>
      <c r="C80" s="1336">
        <v>472</v>
      </c>
      <c r="D80" s="1336">
        <v>509</v>
      </c>
      <c r="E80" s="1336">
        <v>31</v>
      </c>
      <c r="F80" s="1336">
        <v>440</v>
      </c>
      <c r="G80" s="1336">
        <v>3680</v>
      </c>
      <c r="H80" s="1336">
        <v>2352</v>
      </c>
      <c r="I80" s="1336">
        <v>9823</v>
      </c>
      <c r="J80" s="1336">
        <v>12</v>
      </c>
      <c r="K80" s="1336">
        <v>4396</v>
      </c>
      <c r="L80" s="1336">
        <v>44</v>
      </c>
      <c r="M80" s="1335">
        <v>4440</v>
      </c>
      <c r="N80" s="1155"/>
      <c r="R80" s="1310"/>
    </row>
    <row r="81" spans="1:18" x14ac:dyDescent="0.25">
      <c r="A81" s="1171"/>
      <c r="B81" s="1170"/>
      <c r="C81" s="1170"/>
      <c r="D81" s="1170"/>
      <c r="E81" s="1170"/>
      <c r="F81" s="1170"/>
      <c r="G81" s="1170"/>
      <c r="H81" s="1170"/>
      <c r="I81" s="1170"/>
      <c r="J81" s="1170"/>
      <c r="K81" s="1170"/>
      <c r="L81" s="1170"/>
      <c r="M81" s="1169"/>
      <c r="N81" s="1155"/>
      <c r="R81" s="1310"/>
    </row>
    <row r="82" spans="1:18" s="1043" customFormat="1" x14ac:dyDescent="0.25">
      <c r="A82" s="1171" t="s">
        <v>138</v>
      </c>
      <c r="B82" s="1170">
        <v>9</v>
      </c>
      <c r="C82" s="1170">
        <v>66</v>
      </c>
      <c r="D82" s="1170">
        <v>75</v>
      </c>
      <c r="E82" s="1170">
        <v>9</v>
      </c>
      <c r="F82" s="1170">
        <v>66</v>
      </c>
      <c r="G82" s="1170">
        <v>16700</v>
      </c>
      <c r="H82" s="1170">
        <v>2700</v>
      </c>
      <c r="I82" s="1170">
        <v>19997</v>
      </c>
      <c r="J82" s="1170">
        <v>5</v>
      </c>
      <c r="K82" s="1170">
        <v>1337</v>
      </c>
      <c r="L82" s="1170">
        <v>84</v>
      </c>
      <c r="M82" s="1169">
        <v>1421</v>
      </c>
      <c r="N82" s="1339"/>
      <c r="R82" s="1338"/>
    </row>
    <row r="83" spans="1:18" x14ac:dyDescent="0.25">
      <c r="A83" s="1171" t="s">
        <v>139</v>
      </c>
      <c r="B83" s="1170">
        <v>45</v>
      </c>
      <c r="C83" s="1170">
        <v>20</v>
      </c>
      <c r="D83" s="1170">
        <v>65</v>
      </c>
      <c r="E83" s="1170">
        <v>45</v>
      </c>
      <c r="F83" s="1170">
        <v>20</v>
      </c>
      <c r="G83" s="1170">
        <v>38295</v>
      </c>
      <c r="H83" s="1170">
        <v>1800</v>
      </c>
      <c r="I83" s="1170">
        <v>12000</v>
      </c>
      <c r="J83" s="1170">
        <v>3</v>
      </c>
      <c r="K83" s="1170">
        <v>315</v>
      </c>
      <c r="L83" s="1170">
        <v>115</v>
      </c>
      <c r="M83" s="1169">
        <v>430</v>
      </c>
      <c r="N83" s="1155"/>
      <c r="R83" s="1310"/>
    </row>
    <row r="84" spans="1:18" x14ac:dyDescent="0.25">
      <c r="A84" s="1337" t="s">
        <v>140</v>
      </c>
      <c r="B84" s="1336">
        <v>54</v>
      </c>
      <c r="C84" s="1336">
        <v>86</v>
      </c>
      <c r="D84" s="1336">
        <v>140</v>
      </c>
      <c r="E84" s="1336">
        <v>54</v>
      </c>
      <c r="F84" s="1336">
        <v>86</v>
      </c>
      <c r="G84" s="1336">
        <v>54995</v>
      </c>
      <c r="H84" s="1336">
        <v>1950</v>
      </c>
      <c r="I84" s="1336">
        <v>18137</v>
      </c>
      <c r="J84" s="1336">
        <v>4</v>
      </c>
      <c r="K84" s="1336">
        <v>1652</v>
      </c>
      <c r="L84" s="1336">
        <v>199</v>
      </c>
      <c r="M84" s="1335">
        <v>1851</v>
      </c>
      <c r="N84" s="1155"/>
      <c r="R84" s="1310"/>
    </row>
    <row r="85" spans="1:18" x14ac:dyDescent="0.25">
      <c r="A85" s="1171"/>
      <c r="B85" s="1170"/>
      <c r="C85" s="1170"/>
      <c r="D85" s="1170"/>
      <c r="E85" s="1170"/>
      <c r="F85" s="1170"/>
      <c r="G85" s="1170"/>
      <c r="H85" s="1170"/>
      <c r="I85" s="1170"/>
      <c r="J85" s="1170"/>
      <c r="K85" s="1170"/>
      <c r="L85" s="1170"/>
      <c r="M85" s="1169"/>
      <c r="R85" s="1310"/>
    </row>
    <row r="86" spans="1:18" ht="13.8" thickBot="1" x14ac:dyDescent="0.3">
      <c r="A86" s="1158" t="s">
        <v>141</v>
      </c>
      <c r="B86" s="1157">
        <v>1058</v>
      </c>
      <c r="C86" s="1157">
        <v>19565</v>
      </c>
      <c r="D86" s="1157">
        <v>20623</v>
      </c>
      <c r="E86" s="1157">
        <v>1000</v>
      </c>
      <c r="F86" s="1157">
        <v>18235</v>
      </c>
      <c r="G86" s="1157">
        <v>501791</v>
      </c>
      <c r="H86" s="1157">
        <v>7211</v>
      </c>
      <c r="I86" s="1157">
        <v>17423</v>
      </c>
      <c r="J86" s="1157">
        <v>11</v>
      </c>
      <c r="K86" s="1157">
        <v>324915</v>
      </c>
      <c r="L86" s="1157">
        <v>5755</v>
      </c>
      <c r="M86" s="1156">
        <v>330670</v>
      </c>
      <c r="R86" s="1310"/>
    </row>
    <row r="87" spans="1:18" x14ac:dyDescent="0.25">
      <c r="F87" s="1178"/>
      <c r="R87" s="1310"/>
    </row>
    <row r="92" spans="1:18" x14ac:dyDescent="0.25">
      <c r="D92" s="1178"/>
    </row>
  </sheetData>
  <mergeCells count="12">
    <mergeCell ref="K6:K8"/>
    <mergeCell ref="L6:L8"/>
    <mergeCell ref="M6:M8"/>
    <mergeCell ref="A3:M3"/>
    <mergeCell ref="A1:M1"/>
    <mergeCell ref="E7:F7"/>
    <mergeCell ref="H7:I7"/>
    <mergeCell ref="G5:G8"/>
    <mergeCell ref="B5:F5"/>
    <mergeCell ref="B6:F6"/>
    <mergeCell ref="H6:I6"/>
    <mergeCell ref="K5:M5"/>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fitToPage="1"/>
  </sheetPr>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88671875" style="1035" customWidth="1"/>
    <col min="2" max="7" width="16.6640625" style="1035" customWidth="1"/>
    <col min="8" max="9" width="12.6640625" style="1035" customWidth="1"/>
    <col min="10" max="16384" width="11.44140625" style="1035"/>
  </cols>
  <sheetData>
    <row r="1" spans="1:9" s="1072" customFormat="1" ht="17.399999999999999" x14ac:dyDescent="0.3">
      <c r="A1" s="2201" t="s">
        <v>0</v>
      </c>
      <c r="B1" s="2201"/>
      <c r="C1" s="2201"/>
      <c r="D1" s="2201"/>
      <c r="E1" s="2201"/>
      <c r="F1" s="2201"/>
      <c r="G1" s="2201"/>
      <c r="H1" s="1140"/>
      <c r="I1" s="1140"/>
    </row>
    <row r="3" spans="1:9" s="1069" customFormat="1" ht="13.8" x14ac:dyDescent="0.25">
      <c r="A3" s="2211" t="s">
        <v>1035</v>
      </c>
      <c r="B3" s="2211"/>
      <c r="C3" s="2211"/>
      <c r="D3" s="2211"/>
      <c r="E3" s="2211"/>
      <c r="F3" s="2211"/>
      <c r="G3" s="2211"/>
    </row>
    <row r="4" spans="1:9" s="1069" customFormat="1" ht="13.8" x14ac:dyDescent="0.25">
      <c r="A4" s="2211" t="s">
        <v>1023</v>
      </c>
      <c r="B4" s="2211"/>
      <c r="C4" s="2211"/>
      <c r="D4" s="2211"/>
      <c r="E4" s="2211"/>
      <c r="F4" s="2211"/>
      <c r="G4" s="2211"/>
    </row>
    <row r="5" spans="1:9" s="1069" customFormat="1" ht="13.5" customHeight="1" thickBot="1" x14ac:dyDescent="0.3">
      <c r="A5" s="1322"/>
      <c r="B5" s="1322"/>
      <c r="C5" s="1322"/>
      <c r="D5" s="1322"/>
      <c r="E5" s="1322"/>
      <c r="F5" s="1322"/>
      <c r="G5" s="1322"/>
    </row>
    <row r="6" spans="1:9" ht="26.25" customHeight="1" x14ac:dyDescent="0.25">
      <c r="A6" s="2234" t="s">
        <v>77</v>
      </c>
      <c r="B6" s="2243" t="s">
        <v>1031</v>
      </c>
      <c r="C6" s="2246"/>
      <c r="D6" s="2247"/>
      <c r="E6" s="2243" t="s">
        <v>1030</v>
      </c>
      <c r="F6" s="2246"/>
      <c r="G6" s="2246"/>
    </row>
    <row r="7" spans="1:9" ht="19.5" customHeight="1" x14ac:dyDescent="0.25">
      <c r="A7" s="2235"/>
      <c r="B7" s="1058" t="s">
        <v>3</v>
      </c>
      <c r="C7" s="1058" t="s">
        <v>884</v>
      </c>
      <c r="D7" s="1058" t="s">
        <v>4</v>
      </c>
      <c r="E7" s="1058" t="s">
        <v>3</v>
      </c>
      <c r="F7" s="1058" t="s">
        <v>884</v>
      </c>
      <c r="G7" s="1204" t="s">
        <v>4</v>
      </c>
    </row>
    <row r="8" spans="1:9" ht="19.5" customHeight="1" thickBot="1" x14ac:dyDescent="0.3">
      <c r="A8" s="2235"/>
      <c r="B8" s="1186" t="s">
        <v>13</v>
      </c>
      <c r="C8" s="1186" t="s">
        <v>881</v>
      </c>
      <c r="D8" s="1186" t="s">
        <v>152</v>
      </c>
      <c r="E8" s="1186" t="s">
        <v>13</v>
      </c>
      <c r="F8" s="1186" t="s">
        <v>881</v>
      </c>
      <c r="G8" s="1057" t="s">
        <v>152</v>
      </c>
    </row>
    <row r="9" spans="1:9" x14ac:dyDescent="0.25">
      <c r="A9" s="1345" t="s">
        <v>81</v>
      </c>
      <c r="B9" s="1344" t="s">
        <v>23</v>
      </c>
      <c r="C9" s="1344" t="s">
        <v>23</v>
      </c>
      <c r="D9" s="1344" t="s">
        <v>23</v>
      </c>
      <c r="E9" s="1344" t="s">
        <v>23</v>
      </c>
      <c r="F9" s="1344" t="s">
        <v>23</v>
      </c>
      <c r="G9" s="1343" t="s">
        <v>23</v>
      </c>
    </row>
    <row r="10" spans="1:9" x14ac:dyDescent="0.25">
      <c r="A10" s="1171" t="s">
        <v>82</v>
      </c>
      <c r="B10" s="1170" t="s">
        <v>23</v>
      </c>
      <c r="C10" s="1170" t="s">
        <v>23</v>
      </c>
      <c r="D10" s="1170" t="s">
        <v>23</v>
      </c>
      <c r="E10" s="1170" t="s">
        <v>23</v>
      </c>
      <c r="F10" s="1170" t="s">
        <v>23</v>
      </c>
      <c r="G10" s="1169" t="s">
        <v>23</v>
      </c>
    </row>
    <row r="11" spans="1:9" x14ac:dyDescent="0.25">
      <c r="A11" s="1171" t="s">
        <v>83</v>
      </c>
      <c r="B11" s="1170" t="s">
        <v>23</v>
      </c>
      <c r="C11" s="1170" t="s">
        <v>23</v>
      </c>
      <c r="D11" s="1170" t="s">
        <v>23</v>
      </c>
      <c r="E11" s="1170" t="s">
        <v>23</v>
      </c>
      <c r="F11" s="1170" t="s">
        <v>23</v>
      </c>
      <c r="G11" s="1169" t="s">
        <v>23</v>
      </c>
    </row>
    <row r="12" spans="1:9" x14ac:dyDescent="0.25">
      <c r="A12" s="1171" t="s">
        <v>84</v>
      </c>
      <c r="B12" s="1170" t="s">
        <v>23</v>
      </c>
      <c r="C12" s="1170" t="s">
        <v>23</v>
      </c>
      <c r="D12" s="1170" t="s">
        <v>23</v>
      </c>
      <c r="E12" s="1170" t="s">
        <v>23</v>
      </c>
      <c r="F12" s="1170" t="s">
        <v>23</v>
      </c>
      <c r="G12" s="1169" t="s">
        <v>23</v>
      </c>
    </row>
    <row r="13" spans="1:9" x14ac:dyDescent="0.25">
      <c r="A13" s="1337" t="s">
        <v>85</v>
      </c>
      <c r="B13" s="1336" t="s">
        <v>23</v>
      </c>
      <c r="C13" s="1336" t="s">
        <v>23</v>
      </c>
      <c r="D13" s="1336" t="s">
        <v>23</v>
      </c>
      <c r="E13" s="1336" t="s">
        <v>23</v>
      </c>
      <c r="F13" s="1336" t="s">
        <v>23</v>
      </c>
      <c r="G13" s="1335" t="s">
        <v>23</v>
      </c>
    </row>
    <row r="14" spans="1:9" x14ac:dyDescent="0.25">
      <c r="A14" s="1168"/>
      <c r="B14" s="1167"/>
      <c r="C14" s="1167"/>
      <c r="D14" s="1167"/>
      <c r="E14" s="1167"/>
      <c r="F14" s="1167"/>
      <c r="G14" s="1166"/>
    </row>
    <row r="15" spans="1:9" x14ac:dyDescent="0.25">
      <c r="A15" s="1337" t="s">
        <v>86</v>
      </c>
      <c r="B15" s="1336" t="s">
        <v>23</v>
      </c>
      <c r="C15" s="1336" t="s">
        <v>23</v>
      </c>
      <c r="D15" s="1336" t="s">
        <v>23</v>
      </c>
      <c r="E15" s="1336" t="s">
        <v>23</v>
      </c>
      <c r="F15" s="1336" t="s">
        <v>23</v>
      </c>
      <c r="G15" s="1335" t="s">
        <v>23</v>
      </c>
    </row>
    <row r="16" spans="1:9" x14ac:dyDescent="0.25">
      <c r="A16" s="1168"/>
      <c r="B16" s="1167"/>
      <c r="C16" s="1167"/>
      <c r="D16" s="1167"/>
      <c r="E16" s="1167"/>
      <c r="F16" s="1167"/>
      <c r="G16" s="1166"/>
    </row>
    <row r="17" spans="1:7" x14ac:dyDescent="0.25">
      <c r="A17" s="1337" t="s">
        <v>87</v>
      </c>
      <c r="B17" s="1336" t="s">
        <v>23</v>
      </c>
      <c r="C17" s="1336" t="s">
        <v>23</v>
      </c>
      <c r="D17" s="1336" t="s">
        <v>23</v>
      </c>
      <c r="E17" s="1336" t="s">
        <v>23</v>
      </c>
      <c r="F17" s="1336" t="s">
        <v>23</v>
      </c>
      <c r="G17" s="1335" t="s">
        <v>23</v>
      </c>
    </row>
    <row r="18" spans="1:7" s="1043" customFormat="1" x14ac:dyDescent="0.25">
      <c r="A18" s="1171"/>
      <c r="B18" s="1170"/>
      <c r="C18" s="1170"/>
      <c r="D18" s="1170"/>
      <c r="E18" s="1170"/>
      <c r="F18" s="1170"/>
      <c r="G18" s="1169"/>
    </row>
    <row r="19" spans="1:7" x14ac:dyDescent="0.25">
      <c r="A19" s="1171" t="s">
        <v>160</v>
      </c>
      <c r="B19" s="1170" t="s">
        <v>23</v>
      </c>
      <c r="C19" s="1170" t="s">
        <v>23</v>
      </c>
      <c r="D19" s="1170" t="s">
        <v>23</v>
      </c>
      <c r="E19" s="1170" t="s">
        <v>23</v>
      </c>
      <c r="F19" s="1170" t="s">
        <v>23</v>
      </c>
      <c r="G19" s="1169" t="s">
        <v>23</v>
      </c>
    </row>
    <row r="20" spans="1:7" x14ac:dyDescent="0.25">
      <c r="A20" s="1171" t="s">
        <v>89</v>
      </c>
      <c r="B20" s="1170" t="s">
        <v>23</v>
      </c>
      <c r="C20" s="1170" t="s">
        <v>23</v>
      </c>
      <c r="D20" s="1170" t="s">
        <v>23</v>
      </c>
      <c r="E20" s="1170" t="s">
        <v>23</v>
      </c>
      <c r="F20" s="1170" t="s">
        <v>23</v>
      </c>
      <c r="G20" s="1169" t="s">
        <v>23</v>
      </c>
    </row>
    <row r="21" spans="1:7" x14ac:dyDescent="0.25">
      <c r="A21" s="1171" t="s">
        <v>90</v>
      </c>
      <c r="B21" s="1170" t="s">
        <v>23</v>
      </c>
      <c r="C21" s="1170" t="s">
        <v>23</v>
      </c>
      <c r="D21" s="1170" t="s">
        <v>23</v>
      </c>
      <c r="E21" s="1170" t="s">
        <v>23</v>
      </c>
      <c r="F21" s="1170" t="s">
        <v>23</v>
      </c>
      <c r="G21" s="1169" t="s">
        <v>23</v>
      </c>
    </row>
    <row r="22" spans="1:7" x14ac:dyDescent="0.25">
      <c r="A22" s="1337" t="s">
        <v>91</v>
      </c>
      <c r="B22" s="1336" t="s">
        <v>23</v>
      </c>
      <c r="C22" s="1336" t="s">
        <v>23</v>
      </c>
      <c r="D22" s="1336" t="s">
        <v>23</v>
      </c>
      <c r="E22" s="1336" t="s">
        <v>23</v>
      </c>
      <c r="F22" s="1336" t="s">
        <v>23</v>
      </c>
      <c r="G22" s="1335" t="s">
        <v>23</v>
      </c>
    </row>
    <row r="23" spans="1:7" x14ac:dyDescent="0.25">
      <c r="A23" s="1168"/>
      <c r="B23" s="1167"/>
      <c r="C23" s="1167"/>
      <c r="D23" s="1167"/>
      <c r="E23" s="1167"/>
      <c r="F23" s="1167"/>
      <c r="G23" s="1166"/>
    </row>
    <row r="24" spans="1:7" x14ac:dyDescent="0.25">
      <c r="A24" s="1337" t="s">
        <v>92</v>
      </c>
      <c r="B24" s="1336">
        <v>16</v>
      </c>
      <c r="C24" s="1336">
        <v>520</v>
      </c>
      <c r="D24" s="1336">
        <v>242</v>
      </c>
      <c r="E24" s="1336">
        <v>18</v>
      </c>
      <c r="F24" s="1336">
        <v>650</v>
      </c>
      <c r="G24" s="1335">
        <v>272</v>
      </c>
    </row>
    <row r="25" spans="1:7" x14ac:dyDescent="0.25">
      <c r="A25" s="1168"/>
      <c r="B25" s="1167"/>
      <c r="C25" s="1167"/>
      <c r="D25" s="1167"/>
      <c r="E25" s="1167"/>
      <c r="F25" s="1167"/>
      <c r="G25" s="1166"/>
    </row>
    <row r="26" spans="1:7" x14ac:dyDescent="0.25">
      <c r="A26" s="1337" t="s">
        <v>93</v>
      </c>
      <c r="B26" s="1336">
        <v>28</v>
      </c>
      <c r="C26" s="1336" t="s">
        <v>23</v>
      </c>
      <c r="D26" s="1336">
        <v>728</v>
      </c>
      <c r="E26" s="1336">
        <v>13</v>
      </c>
      <c r="F26" s="1336" t="s">
        <v>23</v>
      </c>
      <c r="G26" s="1335">
        <v>312</v>
      </c>
    </row>
    <row r="27" spans="1:7" x14ac:dyDescent="0.25">
      <c r="A27" s="1171"/>
      <c r="B27" s="1170"/>
      <c r="C27" s="1170"/>
      <c r="D27" s="1170"/>
      <c r="E27" s="1170"/>
      <c r="F27" s="1170"/>
      <c r="G27" s="1169"/>
    </row>
    <row r="28" spans="1:7" x14ac:dyDescent="0.25">
      <c r="A28" s="1171" t="s">
        <v>94</v>
      </c>
      <c r="B28" s="1196">
        <v>84</v>
      </c>
      <c r="C28" s="1170" t="s">
        <v>23</v>
      </c>
      <c r="D28" s="1196">
        <v>3632</v>
      </c>
      <c r="E28" s="1170">
        <v>71</v>
      </c>
      <c r="F28" s="1170" t="s">
        <v>23</v>
      </c>
      <c r="G28" s="1169">
        <v>2663</v>
      </c>
    </row>
    <row r="29" spans="1:7" x14ac:dyDescent="0.25">
      <c r="A29" s="1171" t="s">
        <v>95</v>
      </c>
      <c r="B29" s="1196" t="s">
        <v>23</v>
      </c>
      <c r="C29" s="1170" t="s">
        <v>23</v>
      </c>
      <c r="D29" s="1196" t="s">
        <v>23</v>
      </c>
      <c r="E29" s="1170" t="s">
        <v>23</v>
      </c>
      <c r="F29" s="1170" t="s">
        <v>23</v>
      </c>
      <c r="G29" s="1169" t="s">
        <v>23</v>
      </c>
    </row>
    <row r="30" spans="1:7" x14ac:dyDescent="0.25">
      <c r="A30" s="1171" t="s">
        <v>96</v>
      </c>
      <c r="B30" s="1196">
        <v>54</v>
      </c>
      <c r="C30" s="1170" t="s">
        <v>23</v>
      </c>
      <c r="D30" s="1196">
        <v>897</v>
      </c>
      <c r="E30" s="1170">
        <v>109</v>
      </c>
      <c r="F30" s="1170" t="s">
        <v>23</v>
      </c>
      <c r="G30" s="1169">
        <v>1795</v>
      </c>
    </row>
    <row r="31" spans="1:7" s="1205" customFormat="1" x14ac:dyDescent="0.25">
      <c r="A31" s="1337" t="s">
        <v>97</v>
      </c>
      <c r="B31" s="1336">
        <v>138</v>
      </c>
      <c r="C31" s="1336" t="s">
        <v>23</v>
      </c>
      <c r="D31" s="1336">
        <v>4529</v>
      </c>
      <c r="E31" s="1336">
        <v>180</v>
      </c>
      <c r="F31" s="1336" t="s">
        <v>23</v>
      </c>
      <c r="G31" s="1335">
        <v>4458</v>
      </c>
    </row>
    <row r="32" spans="1:7" x14ac:dyDescent="0.25">
      <c r="A32" s="1171"/>
      <c r="B32" s="1170"/>
      <c r="C32" s="1170"/>
      <c r="D32" s="1170"/>
      <c r="E32" s="1170"/>
      <c r="F32" s="1170"/>
      <c r="G32" s="1169"/>
    </row>
    <row r="33" spans="1:7" x14ac:dyDescent="0.25">
      <c r="A33" s="1171" t="s">
        <v>98</v>
      </c>
      <c r="B33" s="1170" t="s">
        <v>23</v>
      </c>
      <c r="C33" s="1170" t="s">
        <v>23</v>
      </c>
      <c r="D33" s="1170" t="s">
        <v>23</v>
      </c>
      <c r="E33" s="1340">
        <v>8</v>
      </c>
      <c r="F33" s="1340" t="s">
        <v>23</v>
      </c>
      <c r="G33" s="1341">
        <v>90</v>
      </c>
    </row>
    <row r="34" spans="1:7" x14ac:dyDescent="0.25">
      <c r="A34" s="1171" t="s">
        <v>99</v>
      </c>
      <c r="B34" s="1170" t="s">
        <v>23</v>
      </c>
      <c r="C34" s="1170" t="s">
        <v>23</v>
      </c>
      <c r="D34" s="1170" t="s">
        <v>23</v>
      </c>
      <c r="E34" s="1340" t="s">
        <v>23</v>
      </c>
      <c r="F34" s="1170" t="s">
        <v>23</v>
      </c>
      <c r="G34" s="1341" t="s">
        <v>23</v>
      </c>
    </row>
    <row r="35" spans="1:7" x14ac:dyDescent="0.25">
      <c r="A35" s="1171" t="s">
        <v>100</v>
      </c>
      <c r="B35" s="1196">
        <v>1326</v>
      </c>
      <c r="C35" s="1196" t="s">
        <v>23</v>
      </c>
      <c r="D35" s="1196">
        <v>19164</v>
      </c>
      <c r="E35" s="1340">
        <v>379</v>
      </c>
      <c r="F35" s="1340" t="s">
        <v>23</v>
      </c>
      <c r="G35" s="1341">
        <v>4928</v>
      </c>
    </row>
    <row r="36" spans="1:7" x14ac:dyDescent="0.25">
      <c r="A36" s="1171" t="s">
        <v>101</v>
      </c>
      <c r="B36" s="1196" t="s">
        <v>23</v>
      </c>
      <c r="C36" s="1170" t="s">
        <v>23</v>
      </c>
      <c r="D36" s="1196" t="s">
        <v>23</v>
      </c>
      <c r="E36" s="1340">
        <v>39</v>
      </c>
      <c r="F36" s="1340" t="s">
        <v>23</v>
      </c>
      <c r="G36" s="1341">
        <v>272</v>
      </c>
    </row>
    <row r="37" spans="1:7" x14ac:dyDescent="0.25">
      <c r="A37" s="1337" t="s">
        <v>102</v>
      </c>
      <c r="B37" s="1336">
        <v>1326</v>
      </c>
      <c r="C37" s="1336" t="s">
        <v>23</v>
      </c>
      <c r="D37" s="1336">
        <v>19164</v>
      </c>
      <c r="E37" s="1336">
        <v>426</v>
      </c>
      <c r="F37" s="1336" t="s">
        <v>23</v>
      </c>
      <c r="G37" s="1335">
        <v>5290</v>
      </c>
    </row>
    <row r="38" spans="1:7" x14ac:dyDescent="0.25">
      <c r="A38" s="1168"/>
      <c r="B38" s="1167"/>
      <c r="C38" s="1167"/>
      <c r="D38" s="1167"/>
      <c r="E38" s="1167"/>
      <c r="F38" s="1167"/>
      <c r="G38" s="1166"/>
    </row>
    <row r="39" spans="1:7" x14ac:dyDescent="0.25">
      <c r="A39" s="1337" t="s">
        <v>103</v>
      </c>
      <c r="B39" s="1336">
        <v>19</v>
      </c>
      <c r="C39" s="1336" t="s">
        <v>23</v>
      </c>
      <c r="D39" s="1336">
        <v>33</v>
      </c>
      <c r="E39" s="1336">
        <v>20</v>
      </c>
      <c r="F39" s="1336" t="s">
        <v>23</v>
      </c>
      <c r="G39" s="1335">
        <v>35</v>
      </c>
    </row>
    <row r="40" spans="1:7" x14ac:dyDescent="0.25">
      <c r="A40" s="1171"/>
      <c r="B40" s="1170"/>
      <c r="C40" s="1170"/>
      <c r="D40" s="1170"/>
      <c r="E40" s="1170"/>
      <c r="F40" s="1170"/>
      <c r="G40" s="1169"/>
    </row>
    <row r="41" spans="1:7" x14ac:dyDescent="0.25">
      <c r="A41" s="1171" t="s">
        <v>161</v>
      </c>
      <c r="B41" s="1170" t="s">
        <v>23</v>
      </c>
      <c r="C41" s="1170" t="s">
        <v>23</v>
      </c>
      <c r="D41" s="1170" t="s">
        <v>23</v>
      </c>
      <c r="E41" s="1170" t="s">
        <v>23</v>
      </c>
      <c r="F41" s="1170" t="s">
        <v>23</v>
      </c>
      <c r="G41" s="1169" t="s">
        <v>23</v>
      </c>
    </row>
    <row r="42" spans="1:7" x14ac:dyDescent="0.25">
      <c r="A42" s="1171" t="s">
        <v>105</v>
      </c>
      <c r="B42" s="1170" t="s">
        <v>23</v>
      </c>
      <c r="C42" s="1170" t="s">
        <v>23</v>
      </c>
      <c r="D42" s="1170" t="s">
        <v>23</v>
      </c>
      <c r="E42" s="1170" t="s">
        <v>23</v>
      </c>
      <c r="F42" s="1170" t="s">
        <v>23</v>
      </c>
      <c r="G42" s="1169" t="s">
        <v>23</v>
      </c>
    </row>
    <row r="43" spans="1:7" x14ac:dyDescent="0.25">
      <c r="A43" s="1171" t="s">
        <v>106</v>
      </c>
      <c r="B43" s="1196">
        <v>12</v>
      </c>
      <c r="C43" s="1196">
        <v>4500</v>
      </c>
      <c r="D43" s="1196">
        <v>18</v>
      </c>
      <c r="E43" s="1170">
        <v>18</v>
      </c>
      <c r="F43" s="1170">
        <v>4600</v>
      </c>
      <c r="G43" s="1169">
        <v>32</v>
      </c>
    </row>
    <row r="44" spans="1:7" x14ac:dyDescent="0.25">
      <c r="A44" s="1171" t="s">
        <v>107</v>
      </c>
      <c r="B44" s="1170" t="s">
        <v>23</v>
      </c>
      <c r="C44" s="1196" t="s">
        <v>23</v>
      </c>
      <c r="D44" s="1196" t="s">
        <v>23</v>
      </c>
      <c r="E44" s="1170" t="s">
        <v>23</v>
      </c>
      <c r="F44" s="1170" t="s">
        <v>23</v>
      </c>
      <c r="G44" s="1169" t="s">
        <v>23</v>
      </c>
    </row>
    <row r="45" spans="1:7" x14ac:dyDescent="0.25">
      <c r="A45" s="1171" t="s">
        <v>108</v>
      </c>
      <c r="B45" s="1196">
        <v>1</v>
      </c>
      <c r="C45" s="1196">
        <v>850</v>
      </c>
      <c r="D45" s="1196">
        <v>3</v>
      </c>
      <c r="E45" s="1170" t="s">
        <v>23</v>
      </c>
      <c r="F45" s="1170" t="s">
        <v>23</v>
      </c>
      <c r="G45" s="1169" t="s">
        <v>23</v>
      </c>
    </row>
    <row r="46" spans="1:7" x14ac:dyDescent="0.25">
      <c r="A46" s="1171" t="s">
        <v>109</v>
      </c>
      <c r="B46" s="1170" t="s">
        <v>23</v>
      </c>
      <c r="C46" s="1170" t="s">
        <v>23</v>
      </c>
      <c r="D46" s="1170" t="s">
        <v>23</v>
      </c>
      <c r="E46" s="1170" t="s">
        <v>23</v>
      </c>
      <c r="F46" s="1170" t="s">
        <v>23</v>
      </c>
      <c r="G46" s="1169" t="s">
        <v>23</v>
      </c>
    </row>
    <row r="47" spans="1:7" x14ac:dyDescent="0.25">
      <c r="A47" s="1171" t="s">
        <v>110</v>
      </c>
      <c r="B47" s="1170" t="s">
        <v>23</v>
      </c>
      <c r="C47" s="1170" t="s">
        <v>23</v>
      </c>
      <c r="D47" s="1170" t="s">
        <v>23</v>
      </c>
      <c r="E47" s="1170" t="s">
        <v>23</v>
      </c>
      <c r="F47" s="1170" t="s">
        <v>23</v>
      </c>
      <c r="G47" s="1169" t="s">
        <v>23</v>
      </c>
    </row>
    <row r="48" spans="1:7" x14ac:dyDescent="0.25">
      <c r="A48" s="1171" t="s">
        <v>111</v>
      </c>
      <c r="B48" s="1170" t="s">
        <v>23</v>
      </c>
      <c r="C48" s="1170" t="s">
        <v>23</v>
      </c>
      <c r="D48" s="1170" t="s">
        <v>23</v>
      </c>
      <c r="E48" s="1170" t="s">
        <v>23</v>
      </c>
      <c r="F48" s="1170" t="s">
        <v>23</v>
      </c>
      <c r="G48" s="1169" t="s">
        <v>23</v>
      </c>
    </row>
    <row r="49" spans="1:7" x14ac:dyDescent="0.25">
      <c r="A49" s="1171" t="s">
        <v>112</v>
      </c>
      <c r="B49" s="1196">
        <v>25</v>
      </c>
      <c r="C49" s="1170" t="s">
        <v>23</v>
      </c>
      <c r="D49" s="1196">
        <v>245</v>
      </c>
      <c r="E49" s="1170">
        <v>8</v>
      </c>
      <c r="F49" s="1170" t="s">
        <v>23</v>
      </c>
      <c r="G49" s="1169">
        <v>68</v>
      </c>
    </row>
    <row r="50" spans="1:7" x14ac:dyDescent="0.25">
      <c r="A50" s="1337" t="s">
        <v>113</v>
      </c>
      <c r="B50" s="1336">
        <v>38</v>
      </c>
      <c r="C50" s="1336">
        <v>5350</v>
      </c>
      <c r="D50" s="1336">
        <v>266</v>
      </c>
      <c r="E50" s="1336">
        <v>26</v>
      </c>
      <c r="F50" s="1336">
        <v>4600</v>
      </c>
      <c r="G50" s="1335">
        <v>100</v>
      </c>
    </row>
    <row r="51" spans="1:7" x14ac:dyDescent="0.25">
      <c r="A51" s="1168"/>
      <c r="B51" s="1167"/>
      <c r="C51" s="1167"/>
      <c r="D51" s="1167"/>
      <c r="E51" s="1167"/>
      <c r="F51" s="1167"/>
      <c r="G51" s="1166"/>
    </row>
    <row r="52" spans="1:7" x14ac:dyDescent="0.25">
      <c r="A52" s="1337" t="s">
        <v>114</v>
      </c>
      <c r="B52" s="1336" t="s">
        <v>23</v>
      </c>
      <c r="C52" s="1336" t="s">
        <v>23</v>
      </c>
      <c r="D52" s="1336" t="s">
        <v>23</v>
      </c>
      <c r="E52" s="1336" t="s">
        <v>23</v>
      </c>
      <c r="F52" s="1336" t="s">
        <v>23</v>
      </c>
      <c r="G52" s="1335" t="s">
        <v>23</v>
      </c>
    </row>
    <row r="53" spans="1:7" x14ac:dyDescent="0.25">
      <c r="A53" s="1171"/>
      <c r="B53" s="1170"/>
      <c r="C53" s="1170"/>
      <c r="D53" s="1170"/>
      <c r="E53" s="1170"/>
      <c r="F53" s="1170"/>
      <c r="G53" s="1169"/>
    </row>
    <row r="54" spans="1:7" x14ac:dyDescent="0.25">
      <c r="A54" s="1171" t="s">
        <v>115</v>
      </c>
      <c r="B54" s="1170" t="s">
        <v>23</v>
      </c>
      <c r="C54" s="1170" t="s">
        <v>23</v>
      </c>
      <c r="D54" s="1170" t="s">
        <v>23</v>
      </c>
      <c r="E54" s="1170" t="s">
        <v>23</v>
      </c>
      <c r="F54" s="1170" t="s">
        <v>23</v>
      </c>
      <c r="G54" s="1169" t="s">
        <v>23</v>
      </c>
    </row>
    <row r="55" spans="1:7" x14ac:dyDescent="0.25">
      <c r="A55" s="1171" t="s">
        <v>116</v>
      </c>
      <c r="B55" s="1170" t="s">
        <v>23</v>
      </c>
      <c r="C55" s="1170" t="s">
        <v>23</v>
      </c>
      <c r="D55" s="1170" t="s">
        <v>23</v>
      </c>
      <c r="E55" s="1170" t="s">
        <v>23</v>
      </c>
      <c r="F55" s="1170" t="s">
        <v>23</v>
      </c>
      <c r="G55" s="1169" t="s">
        <v>23</v>
      </c>
    </row>
    <row r="56" spans="1:7" x14ac:dyDescent="0.25">
      <c r="A56" s="1171" t="s">
        <v>117</v>
      </c>
      <c r="B56" s="1170" t="s">
        <v>23</v>
      </c>
      <c r="C56" s="1170" t="s">
        <v>23</v>
      </c>
      <c r="D56" s="1170" t="s">
        <v>23</v>
      </c>
      <c r="E56" s="1170" t="s">
        <v>23</v>
      </c>
      <c r="F56" s="1170" t="s">
        <v>23</v>
      </c>
      <c r="G56" s="1169" t="s">
        <v>23</v>
      </c>
    </row>
    <row r="57" spans="1:7" x14ac:dyDescent="0.25">
      <c r="A57" s="1171" t="s">
        <v>118</v>
      </c>
      <c r="B57" s="1170" t="s">
        <v>23</v>
      </c>
      <c r="C57" s="1170" t="s">
        <v>23</v>
      </c>
      <c r="D57" s="1170" t="s">
        <v>23</v>
      </c>
      <c r="E57" s="1170" t="s">
        <v>23</v>
      </c>
      <c r="F57" s="1170" t="s">
        <v>23</v>
      </c>
      <c r="G57" s="1169" t="s">
        <v>23</v>
      </c>
    </row>
    <row r="58" spans="1:7" x14ac:dyDescent="0.25">
      <c r="A58" s="1171" t="s">
        <v>119</v>
      </c>
      <c r="B58" s="1170" t="s">
        <v>23</v>
      </c>
      <c r="C58" s="1170" t="s">
        <v>23</v>
      </c>
      <c r="D58" s="1170" t="s">
        <v>23</v>
      </c>
      <c r="E58" s="1170" t="s">
        <v>23</v>
      </c>
      <c r="F58" s="1170" t="s">
        <v>23</v>
      </c>
      <c r="G58" s="1169" t="s">
        <v>23</v>
      </c>
    </row>
    <row r="59" spans="1:7" x14ac:dyDescent="0.25">
      <c r="A59" s="1337" t="s">
        <v>176</v>
      </c>
      <c r="B59" s="1336" t="s">
        <v>23</v>
      </c>
      <c r="C59" s="1336" t="s">
        <v>23</v>
      </c>
      <c r="D59" s="1336" t="s">
        <v>23</v>
      </c>
      <c r="E59" s="1336" t="s">
        <v>23</v>
      </c>
      <c r="F59" s="1336" t="s">
        <v>23</v>
      </c>
      <c r="G59" s="1335" t="s">
        <v>23</v>
      </c>
    </row>
    <row r="60" spans="1:7" x14ac:dyDescent="0.25">
      <c r="A60" s="1171"/>
      <c r="B60" s="1170"/>
      <c r="C60" s="1170"/>
      <c r="D60" s="1170"/>
      <c r="E60" s="1170"/>
      <c r="F60" s="1170"/>
      <c r="G60" s="1169"/>
    </row>
    <row r="61" spans="1:7" x14ac:dyDescent="0.25">
      <c r="A61" s="1171" t="s">
        <v>121</v>
      </c>
      <c r="B61" s="1196">
        <v>4</v>
      </c>
      <c r="C61" s="1196" t="s">
        <v>23</v>
      </c>
      <c r="D61" s="1196">
        <v>60</v>
      </c>
      <c r="E61" s="1170">
        <v>75</v>
      </c>
      <c r="F61" s="1340" t="s">
        <v>23</v>
      </c>
      <c r="G61" s="1169">
        <v>793</v>
      </c>
    </row>
    <row r="62" spans="1:7" x14ac:dyDescent="0.25">
      <c r="A62" s="1171" t="s">
        <v>122</v>
      </c>
      <c r="B62" s="1170" t="s">
        <v>23</v>
      </c>
      <c r="C62" s="1170" t="s">
        <v>23</v>
      </c>
      <c r="D62" s="1170" t="s">
        <v>23</v>
      </c>
      <c r="E62" s="1170">
        <v>62</v>
      </c>
      <c r="F62" s="1340" t="s">
        <v>23</v>
      </c>
      <c r="G62" s="1169">
        <v>616</v>
      </c>
    </row>
    <row r="63" spans="1:7" x14ac:dyDescent="0.25">
      <c r="A63" s="1171" t="s">
        <v>123</v>
      </c>
      <c r="B63" s="1170" t="s">
        <v>23</v>
      </c>
      <c r="C63" s="1170" t="s">
        <v>23</v>
      </c>
      <c r="D63" s="1170" t="s">
        <v>23</v>
      </c>
      <c r="E63" s="1170">
        <v>28</v>
      </c>
      <c r="F63" s="1340" t="s">
        <v>23</v>
      </c>
      <c r="G63" s="1169">
        <v>373</v>
      </c>
    </row>
    <row r="64" spans="1:7" x14ac:dyDescent="0.25">
      <c r="A64" s="1337" t="s">
        <v>124</v>
      </c>
      <c r="B64" s="1336">
        <v>4</v>
      </c>
      <c r="C64" s="1336" t="s">
        <v>23</v>
      </c>
      <c r="D64" s="1336">
        <v>60</v>
      </c>
      <c r="E64" s="1336">
        <v>165</v>
      </c>
      <c r="F64" s="1336" t="s">
        <v>23</v>
      </c>
      <c r="G64" s="1335">
        <v>1782</v>
      </c>
    </row>
    <row r="65" spans="1:7" x14ac:dyDescent="0.25">
      <c r="A65" s="1168"/>
      <c r="B65" s="1167"/>
      <c r="C65" s="1167"/>
      <c r="D65" s="1167"/>
      <c r="E65" s="1167"/>
      <c r="F65" s="1167"/>
      <c r="G65" s="1166"/>
    </row>
    <row r="66" spans="1:7" x14ac:dyDescent="0.25">
      <c r="A66" s="1337" t="s">
        <v>125</v>
      </c>
      <c r="B66" s="1336" t="s">
        <v>23</v>
      </c>
      <c r="C66" s="1336" t="s">
        <v>23</v>
      </c>
      <c r="D66" s="1336" t="s">
        <v>23</v>
      </c>
      <c r="E66" s="1336">
        <v>1020</v>
      </c>
      <c r="F66" s="1336" t="s">
        <v>23</v>
      </c>
      <c r="G66" s="1335">
        <v>22392</v>
      </c>
    </row>
    <row r="67" spans="1:7" x14ac:dyDescent="0.25">
      <c r="A67" s="1171"/>
      <c r="B67" s="1170"/>
      <c r="C67" s="1170"/>
      <c r="D67" s="1170"/>
      <c r="E67" s="1170"/>
      <c r="F67" s="1170"/>
      <c r="G67" s="1169"/>
    </row>
    <row r="68" spans="1:7" x14ac:dyDescent="0.25">
      <c r="A68" s="1171" t="s">
        <v>126</v>
      </c>
      <c r="B68" s="1170" t="s">
        <v>23</v>
      </c>
      <c r="C68" s="1170" t="s">
        <v>23</v>
      </c>
      <c r="D68" s="1170" t="s">
        <v>23</v>
      </c>
      <c r="E68" s="1170">
        <v>207</v>
      </c>
      <c r="F68" s="1170" t="s">
        <v>23</v>
      </c>
      <c r="G68" s="1169">
        <v>3371</v>
      </c>
    </row>
    <row r="69" spans="1:7" x14ac:dyDescent="0.25">
      <c r="A69" s="1171" t="s">
        <v>127</v>
      </c>
      <c r="B69" s="1170">
        <v>11</v>
      </c>
      <c r="C69" s="1170" t="s">
        <v>23</v>
      </c>
      <c r="D69" s="1170">
        <v>117</v>
      </c>
      <c r="E69" s="1170">
        <v>44</v>
      </c>
      <c r="F69" s="1170" t="s">
        <v>23</v>
      </c>
      <c r="G69" s="1169">
        <v>467</v>
      </c>
    </row>
    <row r="70" spans="1:7" x14ac:dyDescent="0.25">
      <c r="A70" s="1337" t="s">
        <v>128</v>
      </c>
      <c r="B70" s="1336">
        <v>11</v>
      </c>
      <c r="C70" s="1336" t="s">
        <v>23</v>
      </c>
      <c r="D70" s="1336">
        <v>117</v>
      </c>
      <c r="E70" s="1336">
        <v>251</v>
      </c>
      <c r="F70" s="1336" t="s">
        <v>23</v>
      </c>
      <c r="G70" s="1335">
        <v>3838</v>
      </c>
    </row>
    <row r="71" spans="1:7" x14ac:dyDescent="0.25">
      <c r="A71" s="1171"/>
      <c r="B71" s="1170"/>
      <c r="C71" s="1170"/>
      <c r="D71" s="1170"/>
      <c r="E71" s="1170"/>
      <c r="F71" s="1170"/>
      <c r="G71" s="1169"/>
    </row>
    <row r="72" spans="1:7" x14ac:dyDescent="0.25">
      <c r="A72" s="1171" t="s">
        <v>129</v>
      </c>
      <c r="B72" s="1170" t="s">
        <v>23</v>
      </c>
      <c r="C72" s="1170" t="s">
        <v>23</v>
      </c>
      <c r="D72" s="1170" t="s">
        <v>23</v>
      </c>
      <c r="E72" s="1170" t="s">
        <v>23</v>
      </c>
      <c r="F72" s="1170" t="s">
        <v>23</v>
      </c>
      <c r="G72" s="1169" t="s">
        <v>23</v>
      </c>
    </row>
    <row r="73" spans="1:7" x14ac:dyDescent="0.25">
      <c r="A73" s="1171" t="s">
        <v>130</v>
      </c>
      <c r="B73" s="1170" t="s">
        <v>23</v>
      </c>
      <c r="C73" s="1170" t="s">
        <v>23</v>
      </c>
      <c r="D73" s="1170" t="s">
        <v>23</v>
      </c>
      <c r="E73" s="1170">
        <v>88</v>
      </c>
      <c r="F73" s="1170" t="s">
        <v>23</v>
      </c>
      <c r="G73" s="1169">
        <v>142</v>
      </c>
    </row>
    <row r="74" spans="1:7" x14ac:dyDescent="0.25">
      <c r="A74" s="1171" t="s">
        <v>131</v>
      </c>
      <c r="B74" s="1170" t="s">
        <v>23</v>
      </c>
      <c r="C74" s="1170" t="s">
        <v>23</v>
      </c>
      <c r="D74" s="1170" t="s">
        <v>23</v>
      </c>
      <c r="E74" s="1170">
        <v>1</v>
      </c>
      <c r="F74" s="1170" t="s">
        <v>23</v>
      </c>
      <c r="G74" s="1169">
        <v>4</v>
      </c>
    </row>
    <row r="75" spans="1:7" x14ac:dyDescent="0.25">
      <c r="A75" s="1171" t="s">
        <v>132</v>
      </c>
      <c r="B75" s="1196">
        <v>12</v>
      </c>
      <c r="C75" s="1170" t="s">
        <v>23</v>
      </c>
      <c r="D75" s="1196">
        <v>137</v>
      </c>
      <c r="E75" s="1170">
        <v>25</v>
      </c>
      <c r="F75" s="1170" t="s">
        <v>23</v>
      </c>
      <c r="G75" s="1169">
        <v>324</v>
      </c>
    </row>
    <row r="76" spans="1:7" x14ac:dyDescent="0.25">
      <c r="A76" s="1171" t="s">
        <v>133</v>
      </c>
      <c r="B76" s="1170" t="s">
        <v>23</v>
      </c>
      <c r="C76" s="1170" t="s">
        <v>23</v>
      </c>
      <c r="D76" s="1170" t="s">
        <v>23</v>
      </c>
      <c r="E76" s="1170">
        <v>24</v>
      </c>
      <c r="F76" s="1170" t="s">
        <v>23</v>
      </c>
      <c r="G76" s="1169">
        <v>200</v>
      </c>
    </row>
    <row r="77" spans="1:7" x14ac:dyDescent="0.25">
      <c r="A77" s="1171" t="s">
        <v>134</v>
      </c>
      <c r="B77" s="1170" t="s">
        <v>23</v>
      </c>
      <c r="C77" s="1170" t="s">
        <v>23</v>
      </c>
      <c r="D77" s="1170" t="s">
        <v>23</v>
      </c>
      <c r="E77" s="1170" t="s">
        <v>23</v>
      </c>
      <c r="F77" s="1170" t="s">
        <v>23</v>
      </c>
      <c r="G77" s="1169" t="s">
        <v>23</v>
      </c>
    </row>
    <row r="78" spans="1:7" x14ac:dyDescent="0.25">
      <c r="A78" s="1171" t="s">
        <v>135</v>
      </c>
      <c r="B78" s="1170" t="s">
        <v>23</v>
      </c>
      <c r="C78" s="1170" t="s">
        <v>23</v>
      </c>
      <c r="D78" s="1170" t="s">
        <v>23</v>
      </c>
      <c r="E78" s="1170" t="s">
        <v>23</v>
      </c>
      <c r="F78" s="1170" t="s">
        <v>23</v>
      </c>
      <c r="G78" s="1169" t="s">
        <v>23</v>
      </c>
    </row>
    <row r="79" spans="1:7" x14ac:dyDescent="0.25">
      <c r="A79" s="1171" t="s">
        <v>136</v>
      </c>
      <c r="B79" s="1170" t="s">
        <v>23</v>
      </c>
      <c r="C79" s="1170" t="s">
        <v>23</v>
      </c>
      <c r="D79" s="1170" t="s">
        <v>23</v>
      </c>
      <c r="E79" s="1170" t="s">
        <v>23</v>
      </c>
      <c r="F79" s="1170" t="s">
        <v>23</v>
      </c>
      <c r="G79" s="1169" t="s">
        <v>23</v>
      </c>
    </row>
    <row r="80" spans="1:7" x14ac:dyDescent="0.25">
      <c r="A80" s="1337" t="s">
        <v>137</v>
      </c>
      <c r="B80" s="1336">
        <v>12</v>
      </c>
      <c r="C80" s="1336" t="s">
        <v>23</v>
      </c>
      <c r="D80" s="1336">
        <v>137</v>
      </c>
      <c r="E80" s="1336">
        <v>138</v>
      </c>
      <c r="F80" s="1336" t="s">
        <v>23</v>
      </c>
      <c r="G80" s="1335">
        <v>670</v>
      </c>
    </row>
    <row r="81" spans="1:7" x14ac:dyDescent="0.25">
      <c r="A81" s="1171"/>
      <c r="B81" s="1170"/>
      <c r="C81" s="1170"/>
      <c r="D81" s="1170"/>
      <c r="E81" s="1170"/>
      <c r="F81" s="1170"/>
      <c r="G81" s="1169"/>
    </row>
    <row r="82" spans="1:7" x14ac:dyDescent="0.25">
      <c r="A82" s="1171" t="s">
        <v>138</v>
      </c>
      <c r="B82" s="1170" t="s">
        <v>23</v>
      </c>
      <c r="C82" s="1170" t="s">
        <v>23</v>
      </c>
      <c r="D82" s="1170" t="s">
        <v>23</v>
      </c>
      <c r="E82" s="1196">
        <v>23</v>
      </c>
      <c r="F82" s="1196">
        <v>4839</v>
      </c>
      <c r="G82" s="1311">
        <v>426</v>
      </c>
    </row>
    <row r="83" spans="1:7" x14ac:dyDescent="0.25">
      <c r="A83" s="1171" t="s">
        <v>139</v>
      </c>
      <c r="B83" s="1170" t="s">
        <v>23</v>
      </c>
      <c r="C83" s="1170" t="s">
        <v>23</v>
      </c>
      <c r="D83" s="1170" t="s">
        <v>23</v>
      </c>
      <c r="E83" s="1196">
        <v>26</v>
      </c>
      <c r="F83" s="1196">
        <v>15318</v>
      </c>
      <c r="G83" s="1311">
        <v>169</v>
      </c>
    </row>
    <row r="84" spans="1:7" x14ac:dyDescent="0.25">
      <c r="A84" s="1337" t="s">
        <v>140</v>
      </c>
      <c r="B84" s="1336" t="s">
        <v>23</v>
      </c>
      <c r="C84" s="1336" t="s">
        <v>23</v>
      </c>
      <c r="D84" s="1336" t="s">
        <v>23</v>
      </c>
      <c r="E84" s="1336">
        <v>49</v>
      </c>
      <c r="F84" s="1336">
        <v>20157</v>
      </c>
      <c r="G84" s="1335">
        <v>595</v>
      </c>
    </row>
    <row r="85" spans="1:7" x14ac:dyDescent="0.25">
      <c r="A85" s="1171"/>
      <c r="B85" s="1170"/>
      <c r="C85" s="1170"/>
      <c r="D85" s="1170"/>
      <c r="E85" s="1170"/>
      <c r="F85" s="1170"/>
      <c r="G85" s="1169"/>
    </row>
    <row r="86" spans="1:7" ht="13.8" thickBot="1" x14ac:dyDescent="0.3">
      <c r="A86" s="1158" t="s">
        <v>141</v>
      </c>
      <c r="B86" s="1157">
        <v>1592</v>
      </c>
      <c r="C86" s="1157">
        <v>5870</v>
      </c>
      <c r="D86" s="1157">
        <v>25276</v>
      </c>
      <c r="E86" s="1157">
        <v>2306</v>
      </c>
      <c r="F86" s="1157">
        <v>25407</v>
      </c>
      <c r="G86" s="1156">
        <v>39744</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pageSetUpPr fitToPage="1"/>
  </sheetPr>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109375" style="1035" customWidth="1"/>
    <col min="2" max="7" width="16.6640625" style="1035" customWidth="1"/>
    <col min="8" max="9" width="12.6640625" style="1035" customWidth="1"/>
    <col min="10" max="16384" width="11.44140625" style="1035"/>
  </cols>
  <sheetData>
    <row r="1" spans="1:9" s="1072" customFormat="1" ht="17.399999999999999" x14ac:dyDescent="0.3">
      <c r="A1" s="2201" t="s">
        <v>0</v>
      </c>
      <c r="B1" s="2201"/>
      <c r="C1" s="2201"/>
      <c r="D1" s="2201"/>
      <c r="E1" s="2201"/>
      <c r="F1" s="2201"/>
      <c r="G1" s="2201"/>
      <c r="H1" s="1140"/>
      <c r="I1" s="1140"/>
    </row>
    <row r="3" spans="1:9" s="1069" customFormat="1" ht="13.8" x14ac:dyDescent="0.25">
      <c r="A3" s="2211" t="s">
        <v>1036</v>
      </c>
      <c r="B3" s="2211"/>
      <c r="C3" s="2211"/>
      <c r="D3" s="2211"/>
      <c r="E3" s="2211"/>
      <c r="F3" s="2211"/>
      <c r="G3" s="2211"/>
    </row>
    <row r="4" spans="1:9" s="1069" customFormat="1" ht="13.8" x14ac:dyDescent="0.25">
      <c r="A4" s="2211" t="s">
        <v>1025</v>
      </c>
      <c r="B4" s="2211"/>
      <c r="C4" s="2211"/>
      <c r="D4" s="2211"/>
      <c r="E4" s="2211"/>
      <c r="F4" s="2211"/>
      <c r="G4" s="2211"/>
    </row>
    <row r="5" spans="1:9" s="1069" customFormat="1" ht="13.5" customHeight="1" thickBot="1" x14ac:dyDescent="0.3">
      <c r="A5" s="1322"/>
      <c r="B5" s="1322"/>
      <c r="C5" s="1322"/>
      <c r="D5" s="1322"/>
      <c r="E5" s="1322"/>
      <c r="F5" s="1322"/>
      <c r="G5" s="1322"/>
    </row>
    <row r="6" spans="1:9" s="1181" customFormat="1" ht="22.5" customHeight="1" x14ac:dyDescent="0.25">
      <c r="A6" s="2234" t="s">
        <v>77</v>
      </c>
      <c r="B6" s="2243" t="s">
        <v>1029</v>
      </c>
      <c r="C6" s="2246"/>
      <c r="D6" s="2247"/>
      <c r="E6" s="2243" t="s">
        <v>826</v>
      </c>
      <c r="F6" s="2246"/>
      <c r="G6" s="2246"/>
    </row>
    <row r="7" spans="1:9" s="1181" customFormat="1" ht="22.5" customHeight="1" x14ac:dyDescent="0.25">
      <c r="A7" s="2235"/>
      <c r="B7" s="1058" t="s">
        <v>3</v>
      </c>
      <c r="C7" s="1058" t="s">
        <v>884</v>
      </c>
      <c r="D7" s="1058" t="s">
        <v>4</v>
      </c>
      <c r="E7" s="1058" t="s">
        <v>3</v>
      </c>
      <c r="F7" s="1058" t="s">
        <v>884</v>
      </c>
      <c r="G7" s="1204" t="s">
        <v>4</v>
      </c>
    </row>
    <row r="8" spans="1:9" s="1181" customFormat="1" ht="22.5" customHeight="1" thickBot="1" x14ac:dyDescent="0.3">
      <c r="A8" s="2235"/>
      <c r="B8" s="1186" t="s">
        <v>13</v>
      </c>
      <c r="C8" s="1186" t="s">
        <v>881</v>
      </c>
      <c r="D8" s="1186" t="s">
        <v>152</v>
      </c>
      <c r="E8" s="1186" t="s">
        <v>13</v>
      </c>
      <c r="F8" s="1186" t="s">
        <v>881</v>
      </c>
      <c r="G8" s="1057" t="s">
        <v>152</v>
      </c>
    </row>
    <row r="9" spans="1:9" x14ac:dyDescent="0.25">
      <c r="A9" s="1345" t="s">
        <v>81</v>
      </c>
      <c r="B9" s="1344" t="s">
        <v>23</v>
      </c>
      <c r="C9" s="1344" t="s">
        <v>23</v>
      </c>
      <c r="D9" s="1344" t="s">
        <v>23</v>
      </c>
      <c r="E9" s="1344">
        <v>234</v>
      </c>
      <c r="F9" s="1355">
        <v>117500</v>
      </c>
      <c r="G9" s="1343">
        <v>5160</v>
      </c>
    </row>
    <row r="10" spans="1:9" x14ac:dyDescent="0.25">
      <c r="A10" s="1171" t="s">
        <v>82</v>
      </c>
      <c r="B10" s="1170" t="s">
        <v>23</v>
      </c>
      <c r="C10" s="1170" t="s">
        <v>23</v>
      </c>
      <c r="D10" s="1170" t="s">
        <v>23</v>
      </c>
      <c r="E10" s="1170">
        <v>124</v>
      </c>
      <c r="F10" s="1196">
        <v>22950</v>
      </c>
      <c r="G10" s="1169">
        <v>1785</v>
      </c>
    </row>
    <row r="11" spans="1:9" x14ac:dyDescent="0.25">
      <c r="A11" s="1171" t="s">
        <v>83</v>
      </c>
      <c r="B11" s="1170" t="s">
        <v>23</v>
      </c>
      <c r="C11" s="1170" t="s">
        <v>23</v>
      </c>
      <c r="D11" s="1170" t="s">
        <v>23</v>
      </c>
      <c r="E11" s="1170">
        <v>141</v>
      </c>
      <c r="F11" s="1196">
        <v>74600</v>
      </c>
      <c r="G11" s="1169">
        <v>3105</v>
      </c>
    </row>
    <row r="12" spans="1:9" x14ac:dyDescent="0.25">
      <c r="A12" s="1171" t="s">
        <v>84</v>
      </c>
      <c r="B12" s="1170" t="s">
        <v>23</v>
      </c>
      <c r="C12" s="1170" t="s">
        <v>23</v>
      </c>
      <c r="D12" s="1170" t="s">
        <v>23</v>
      </c>
      <c r="E12" s="1170">
        <v>102</v>
      </c>
      <c r="F12" s="1170">
        <v>38400</v>
      </c>
      <c r="G12" s="1169">
        <v>1672</v>
      </c>
    </row>
    <row r="13" spans="1:9" x14ac:dyDescent="0.25">
      <c r="A13" s="1337" t="s">
        <v>85</v>
      </c>
      <c r="B13" s="1336" t="s">
        <v>23</v>
      </c>
      <c r="C13" s="1336" t="s">
        <v>23</v>
      </c>
      <c r="D13" s="1336" t="s">
        <v>23</v>
      </c>
      <c r="E13" s="1336">
        <v>601</v>
      </c>
      <c r="F13" s="1336">
        <v>253450</v>
      </c>
      <c r="G13" s="1335">
        <v>11722</v>
      </c>
    </row>
    <row r="14" spans="1:9" x14ac:dyDescent="0.25">
      <c r="A14" s="1168"/>
      <c r="B14" s="1167"/>
      <c r="C14" s="1167"/>
      <c r="D14" s="1167"/>
      <c r="E14" s="1167"/>
      <c r="F14" s="1167"/>
      <c r="G14" s="1166"/>
    </row>
    <row r="15" spans="1:9" x14ac:dyDescent="0.25">
      <c r="A15" s="1337" t="s">
        <v>86</v>
      </c>
      <c r="B15" s="1336" t="s">
        <v>23</v>
      </c>
      <c r="C15" s="1336" t="s">
        <v>23</v>
      </c>
      <c r="D15" s="1336" t="s">
        <v>23</v>
      </c>
      <c r="E15" s="1336">
        <v>20</v>
      </c>
      <c r="F15" s="1336">
        <v>20400</v>
      </c>
      <c r="G15" s="1335">
        <v>261</v>
      </c>
    </row>
    <row r="16" spans="1:9" x14ac:dyDescent="0.25">
      <c r="A16" s="1168"/>
      <c r="B16" s="1167"/>
      <c r="C16" s="1167"/>
      <c r="D16" s="1167"/>
      <c r="E16" s="1167"/>
      <c r="F16" s="1167"/>
      <c r="G16" s="1166"/>
    </row>
    <row r="17" spans="1:7" x14ac:dyDescent="0.25">
      <c r="A17" s="1337" t="s">
        <v>87</v>
      </c>
      <c r="B17" s="1336" t="s">
        <v>23</v>
      </c>
      <c r="C17" s="1336" t="s">
        <v>23</v>
      </c>
      <c r="D17" s="1336" t="s">
        <v>23</v>
      </c>
      <c r="E17" s="1336">
        <v>2</v>
      </c>
      <c r="F17" s="1336" t="s">
        <v>23</v>
      </c>
      <c r="G17" s="1335">
        <v>7</v>
      </c>
    </row>
    <row r="18" spans="1:7" x14ac:dyDescent="0.25">
      <c r="A18" s="1171"/>
      <c r="B18" s="1170"/>
      <c r="C18" s="1170"/>
      <c r="D18" s="1170"/>
      <c r="E18" s="1170"/>
      <c r="F18" s="1170"/>
      <c r="G18" s="1169"/>
    </row>
    <row r="19" spans="1:7" x14ac:dyDescent="0.25">
      <c r="A19" s="1171" t="s">
        <v>160</v>
      </c>
      <c r="B19" s="1170" t="s">
        <v>23</v>
      </c>
      <c r="C19" s="1170" t="s">
        <v>23</v>
      </c>
      <c r="D19" s="1170" t="s">
        <v>23</v>
      </c>
      <c r="E19" s="1196">
        <v>20</v>
      </c>
      <c r="F19" s="1196">
        <v>12285</v>
      </c>
      <c r="G19" s="1311">
        <v>84</v>
      </c>
    </row>
    <row r="20" spans="1:7" x14ac:dyDescent="0.25">
      <c r="A20" s="1171" t="s">
        <v>89</v>
      </c>
      <c r="B20" s="1170" t="s">
        <v>23</v>
      </c>
      <c r="C20" s="1170" t="s">
        <v>23</v>
      </c>
      <c r="D20" s="1170" t="s">
        <v>23</v>
      </c>
      <c r="E20" s="1196">
        <v>29</v>
      </c>
      <c r="F20" s="1196">
        <v>22000</v>
      </c>
      <c r="G20" s="1311">
        <v>339</v>
      </c>
    </row>
    <row r="21" spans="1:7" x14ac:dyDescent="0.25">
      <c r="A21" s="1171" t="s">
        <v>90</v>
      </c>
      <c r="B21" s="1170" t="s">
        <v>23</v>
      </c>
      <c r="C21" s="1170" t="s">
        <v>23</v>
      </c>
      <c r="D21" s="1170" t="s">
        <v>23</v>
      </c>
      <c r="E21" s="1196">
        <v>113</v>
      </c>
      <c r="F21" s="1196">
        <v>40850</v>
      </c>
      <c r="G21" s="1311">
        <v>832</v>
      </c>
    </row>
    <row r="22" spans="1:7" x14ac:dyDescent="0.25">
      <c r="A22" s="1337" t="s">
        <v>91</v>
      </c>
      <c r="B22" s="1336" t="s">
        <v>23</v>
      </c>
      <c r="C22" s="1336" t="s">
        <v>23</v>
      </c>
      <c r="D22" s="1336" t="s">
        <v>23</v>
      </c>
      <c r="E22" s="1336">
        <v>162</v>
      </c>
      <c r="F22" s="1336">
        <v>75135</v>
      </c>
      <c r="G22" s="1335">
        <v>1255</v>
      </c>
    </row>
    <row r="23" spans="1:7" x14ac:dyDescent="0.25">
      <c r="A23" s="1168"/>
      <c r="B23" s="1167"/>
      <c r="C23" s="1167"/>
      <c r="D23" s="1167"/>
      <c r="E23" s="1167"/>
      <c r="F23" s="1167"/>
      <c r="G23" s="1166"/>
    </row>
    <row r="24" spans="1:7" x14ac:dyDescent="0.25">
      <c r="A24" s="1337" t="s">
        <v>92</v>
      </c>
      <c r="B24" s="1336">
        <v>22</v>
      </c>
      <c r="C24" s="1336">
        <v>1820</v>
      </c>
      <c r="D24" s="1336">
        <v>408</v>
      </c>
      <c r="E24" s="1336">
        <v>969</v>
      </c>
      <c r="F24" s="1336">
        <v>2600</v>
      </c>
      <c r="G24" s="1335">
        <v>13756</v>
      </c>
    </row>
    <row r="25" spans="1:7" x14ac:dyDescent="0.25">
      <c r="A25" s="1168"/>
      <c r="B25" s="1167"/>
      <c r="C25" s="1167"/>
      <c r="D25" s="1167"/>
      <c r="E25" s="1167"/>
      <c r="F25" s="1167"/>
      <c r="G25" s="1166"/>
    </row>
    <row r="26" spans="1:7" x14ac:dyDescent="0.25">
      <c r="A26" s="1337" t="s">
        <v>93</v>
      </c>
      <c r="B26" s="1336">
        <v>101</v>
      </c>
      <c r="C26" s="1336" t="s">
        <v>23</v>
      </c>
      <c r="D26" s="1336">
        <v>2581</v>
      </c>
      <c r="E26" s="1336">
        <v>2336</v>
      </c>
      <c r="F26" s="1336" t="s">
        <v>23</v>
      </c>
      <c r="G26" s="1335">
        <v>46394</v>
      </c>
    </row>
    <row r="27" spans="1:7" x14ac:dyDescent="0.25">
      <c r="A27" s="1171"/>
      <c r="B27" s="1170"/>
      <c r="C27" s="1170"/>
      <c r="D27" s="1170"/>
      <c r="E27" s="1170"/>
      <c r="F27" s="1170"/>
      <c r="G27" s="1169"/>
    </row>
    <row r="28" spans="1:7" x14ac:dyDescent="0.25">
      <c r="A28" s="1171" t="s">
        <v>94</v>
      </c>
      <c r="B28" s="1196">
        <v>432</v>
      </c>
      <c r="C28" s="1170" t="s">
        <v>23</v>
      </c>
      <c r="D28" s="1196">
        <v>2421</v>
      </c>
      <c r="E28" s="1170">
        <v>522</v>
      </c>
      <c r="F28" s="1170" t="s">
        <v>23</v>
      </c>
      <c r="G28" s="1169">
        <v>15494</v>
      </c>
    </row>
    <row r="29" spans="1:7" x14ac:dyDescent="0.25">
      <c r="A29" s="1171" t="s">
        <v>95</v>
      </c>
      <c r="B29" s="1196">
        <v>12</v>
      </c>
      <c r="C29" s="1170" t="s">
        <v>23</v>
      </c>
      <c r="D29" s="1196">
        <v>30</v>
      </c>
      <c r="E29" s="1170" t="s">
        <v>23</v>
      </c>
      <c r="F29" s="1170" t="s">
        <v>23</v>
      </c>
      <c r="G29" s="1169" t="s">
        <v>23</v>
      </c>
    </row>
    <row r="30" spans="1:7" x14ac:dyDescent="0.25">
      <c r="A30" s="1171" t="s">
        <v>96</v>
      </c>
      <c r="B30" s="1196">
        <v>745</v>
      </c>
      <c r="C30" s="1170" t="s">
        <v>23</v>
      </c>
      <c r="D30" s="1196">
        <v>12264</v>
      </c>
      <c r="E30" s="1170">
        <v>911</v>
      </c>
      <c r="F30" s="1170" t="s">
        <v>23</v>
      </c>
      <c r="G30" s="1169">
        <v>14957</v>
      </c>
    </row>
    <row r="31" spans="1:7" s="1043" customFormat="1" x14ac:dyDescent="0.25">
      <c r="A31" s="1337" t="s">
        <v>97</v>
      </c>
      <c r="B31" s="1336">
        <v>1189</v>
      </c>
      <c r="C31" s="1336" t="s">
        <v>23</v>
      </c>
      <c r="D31" s="1336">
        <v>14715</v>
      </c>
      <c r="E31" s="1336">
        <v>1433</v>
      </c>
      <c r="F31" s="1336" t="s">
        <v>23</v>
      </c>
      <c r="G31" s="1335">
        <v>30451</v>
      </c>
    </row>
    <row r="32" spans="1:7" x14ac:dyDescent="0.25">
      <c r="A32" s="1171"/>
      <c r="B32" s="1170"/>
      <c r="C32" s="1170"/>
      <c r="D32" s="1170"/>
      <c r="E32" s="1170"/>
      <c r="F32" s="1170"/>
      <c r="G32" s="1169"/>
    </row>
    <row r="33" spans="1:7" x14ac:dyDescent="0.25">
      <c r="A33" s="1171" t="s">
        <v>98</v>
      </c>
      <c r="B33" s="1196">
        <v>6</v>
      </c>
      <c r="C33" s="1196" t="s">
        <v>23</v>
      </c>
      <c r="D33" s="1196">
        <v>67</v>
      </c>
      <c r="E33" s="1340">
        <v>20</v>
      </c>
      <c r="F33" s="1340" t="s">
        <v>23</v>
      </c>
      <c r="G33" s="1341">
        <v>225</v>
      </c>
    </row>
    <row r="34" spans="1:7" x14ac:dyDescent="0.25">
      <c r="A34" s="1171" t="s">
        <v>99</v>
      </c>
      <c r="B34" s="1170" t="s">
        <v>23</v>
      </c>
      <c r="C34" s="1170" t="s">
        <v>23</v>
      </c>
      <c r="D34" s="1170" t="s">
        <v>23</v>
      </c>
      <c r="E34" s="1340">
        <v>191</v>
      </c>
      <c r="F34" s="1170" t="s">
        <v>23</v>
      </c>
      <c r="G34" s="1341">
        <v>3180</v>
      </c>
    </row>
    <row r="35" spans="1:7" x14ac:dyDescent="0.25">
      <c r="A35" s="1171" t="s">
        <v>100</v>
      </c>
      <c r="B35" s="1196">
        <v>757</v>
      </c>
      <c r="C35" s="1196" t="s">
        <v>23</v>
      </c>
      <c r="D35" s="1196">
        <v>10266</v>
      </c>
      <c r="E35" s="1340">
        <v>7006</v>
      </c>
      <c r="F35" s="1340" t="s">
        <v>23</v>
      </c>
      <c r="G35" s="1341">
        <v>102526</v>
      </c>
    </row>
    <row r="36" spans="1:7" x14ac:dyDescent="0.25">
      <c r="A36" s="1171" t="s">
        <v>101</v>
      </c>
      <c r="B36" s="1196">
        <v>12</v>
      </c>
      <c r="C36" s="1170" t="s">
        <v>23</v>
      </c>
      <c r="D36" s="1196">
        <v>86</v>
      </c>
      <c r="E36" s="1340">
        <v>51</v>
      </c>
      <c r="F36" s="1340" t="s">
        <v>23</v>
      </c>
      <c r="G36" s="1341">
        <v>359</v>
      </c>
    </row>
    <row r="37" spans="1:7" x14ac:dyDescent="0.25">
      <c r="A37" s="1337" t="s">
        <v>102</v>
      </c>
      <c r="B37" s="1336">
        <v>775</v>
      </c>
      <c r="C37" s="1336" t="s">
        <v>23</v>
      </c>
      <c r="D37" s="1336">
        <v>10419</v>
      </c>
      <c r="E37" s="1336">
        <v>7268</v>
      </c>
      <c r="F37" s="1336" t="s">
        <v>23</v>
      </c>
      <c r="G37" s="1335">
        <v>106290</v>
      </c>
    </row>
    <row r="38" spans="1:7" x14ac:dyDescent="0.25">
      <c r="A38" s="1168"/>
      <c r="B38" s="1167"/>
      <c r="C38" s="1167"/>
      <c r="D38" s="1167"/>
      <c r="E38" s="1167"/>
      <c r="F38" s="1167"/>
      <c r="G38" s="1166"/>
    </row>
    <row r="39" spans="1:7" x14ac:dyDescent="0.25">
      <c r="A39" s="1337" t="s">
        <v>103</v>
      </c>
      <c r="B39" s="1336">
        <v>32</v>
      </c>
      <c r="C39" s="1336" t="s">
        <v>23</v>
      </c>
      <c r="D39" s="1336">
        <v>56</v>
      </c>
      <c r="E39" s="1336">
        <v>8</v>
      </c>
      <c r="F39" s="1336" t="s">
        <v>23</v>
      </c>
      <c r="G39" s="1335">
        <v>14</v>
      </c>
    </row>
    <row r="40" spans="1:7" x14ac:dyDescent="0.25">
      <c r="A40" s="1171"/>
      <c r="B40" s="1170"/>
      <c r="C40" s="1170"/>
      <c r="D40" s="1170"/>
      <c r="E40" s="1170"/>
      <c r="F40" s="1170"/>
      <c r="G40" s="1169"/>
    </row>
    <row r="41" spans="1:7" x14ac:dyDescent="0.25">
      <c r="A41" s="1171" t="s">
        <v>161</v>
      </c>
      <c r="B41" s="1196">
        <v>2</v>
      </c>
      <c r="C41" s="1196">
        <v>1132</v>
      </c>
      <c r="D41" s="1196">
        <v>3</v>
      </c>
      <c r="E41" s="1170">
        <v>3</v>
      </c>
      <c r="F41" s="1170">
        <v>2266</v>
      </c>
      <c r="G41" s="1169">
        <v>3</v>
      </c>
    </row>
    <row r="42" spans="1:7" x14ac:dyDescent="0.25">
      <c r="A42" s="1171" t="s">
        <v>105</v>
      </c>
      <c r="B42" s="1196">
        <v>8</v>
      </c>
      <c r="C42" s="1196">
        <v>1750</v>
      </c>
      <c r="D42" s="1196">
        <v>36</v>
      </c>
      <c r="E42" s="1170">
        <v>44</v>
      </c>
      <c r="F42" s="1170">
        <v>14448</v>
      </c>
      <c r="G42" s="1169">
        <v>164</v>
      </c>
    </row>
    <row r="43" spans="1:7" x14ac:dyDescent="0.25">
      <c r="A43" s="1171" t="s">
        <v>106</v>
      </c>
      <c r="B43" s="1196">
        <v>14</v>
      </c>
      <c r="C43" s="1196">
        <v>4500</v>
      </c>
      <c r="D43" s="1196">
        <v>21</v>
      </c>
      <c r="E43" s="1170">
        <v>618</v>
      </c>
      <c r="F43" s="1170">
        <v>33640</v>
      </c>
      <c r="G43" s="1169">
        <v>12168</v>
      </c>
    </row>
    <row r="44" spans="1:7" x14ac:dyDescent="0.25">
      <c r="A44" s="1171" t="s">
        <v>107</v>
      </c>
      <c r="B44" s="1170" t="s">
        <v>23</v>
      </c>
      <c r="C44" s="1196" t="s">
        <v>23</v>
      </c>
      <c r="D44" s="1196" t="s">
        <v>23</v>
      </c>
      <c r="E44" s="1170">
        <v>3</v>
      </c>
      <c r="F44" s="1170">
        <v>8349</v>
      </c>
      <c r="G44" s="1169" t="s">
        <v>23</v>
      </c>
    </row>
    <row r="45" spans="1:7" x14ac:dyDescent="0.25">
      <c r="A45" s="1171" t="s">
        <v>108</v>
      </c>
      <c r="B45" s="1196">
        <v>1</v>
      </c>
      <c r="C45" s="1196">
        <v>850</v>
      </c>
      <c r="D45" s="1196">
        <v>2</v>
      </c>
      <c r="E45" s="1170" t="s">
        <v>23</v>
      </c>
      <c r="F45" s="1170">
        <v>1840</v>
      </c>
      <c r="G45" s="1169" t="s">
        <v>23</v>
      </c>
    </row>
    <row r="46" spans="1:7" x14ac:dyDescent="0.25">
      <c r="A46" s="1171" t="s">
        <v>109</v>
      </c>
      <c r="B46" s="1170" t="s">
        <v>23</v>
      </c>
      <c r="C46" s="1170" t="s">
        <v>23</v>
      </c>
      <c r="D46" s="1170" t="s">
        <v>23</v>
      </c>
      <c r="E46" s="1196">
        <v>3</v>
      </c>
      <c r="F46" s="1196">
        <v>500</v>
      </c>
      <c r="G46" s="1311">
        <v>8</v>
      </c>
    </row>
    <row r="47" spans="1:7" x14ac:dyDescent="0.25">
      <c r="A47" s="1171" t="s">
        <v>110</v>
      </c>
      <c r="B47" s="1170" t="s">
        <v>23</v>
      </c>
      <c r="C47" s="1170" t="s">
        <v>23</v>
      </c>
      <c r="D47" s="1170" t="s">
        <v>23</v>
      </c>
      <c r="E47" s="1170" t="s">
        <v>23</v>
      </c>
      <c r="F47" s="1170" t="s">
        <v>23</v>
      </c>
      <c r="G47" s="1169" t="s">
        <v>23</v>
      </c>
    </row>
    <row r="48" spans="1:7" x14ac:dyDescent="0.25">
      <c r="A48" s="1171" t="s">
        <v>111</v>
      </c>
      <c r="B48" s="1196" t="s">
        <v>23</v>
      </c>
      <c r="C48" s="1196" t="s">
        <v>23</v>
      </c>
      <c r="D48" s="1196" t="s">
        <v>23</v>
      </c>
      <c r="E48" s="1170">
        <v>5</v>
      </c>
      <c r="F48" s="1170" t="s">
        <v>23</v>
      </c>
      <c r="G48" s="1169">
        <v>2</v>
      </c>
    </row>
    <row r="49" spans="1:7" x14ac:dyDescent="0.25">
      <c r="A49" s="1171" t="s">
        <v>112</v>
      </c>
      <c r="B49" s="1196">
        <v>17</v>
      </c>
      <c r="C49" s="1170" t="s">
        <v>23</v>
      </c>
      <c r="D49" s="1196">
        <v>151</v>
      </c>
      <c r="E49" s="1170">
        <v>75</v>
      </c>
      <c r="F49" s="1170" t="s">
        <v>23</v>
      </c>
      <c r="G49" s="1169">
        <v>865</v>
      </c>
    </row>
    <row r="50" spans="1:7" x14ac:dyDescent="0.25">
      <c r="A50" s="1337" t="s">
        <v>113</v>
      </c>
      <c r="B50" s="1336">
        <v>42</v>
      </c>
      <c r="C50" s="1336">
        <v>8232</v>
      </c>
      <c r="D50" s="1336">
        <v>213</v>
      </c>
      <c r="E50" s="1336">
        <v>751</v>
      </c>
      <c r="F50" s="1336">
        <v>61043</v>
      </c>
      <c r="G50" s="1335">
        <v>13210</v>
      </c>
    </row>
    <row r="51" spans="1:7" x14ac:dyDescent="0.25">
      <c r="A51" s="1168"/>
      <c r="B51" s="1167"/>
      <c r="C51" s="1167"/>
      <c r="D51" s="1167"/>
      <c r="E51" s="1167"/>
      <c r="F51" s="1167"/>
      <c r="G51" s="1166"/>
    </row>
    <row r="52" spans="1:7" x14ac:dyDescent="0.25">
      <c r="A52" s="1337" t="s">
        <v>114</v>
      </c>
      <c r="B52" s="1336">
        <v>1</v>
      </c>
      <c r="C52" s="1336">
        <v>4610</v>
      </c>
      <c r="D52" s="1336">
        <v>54</v>
      </c>
      <c r="E52" s="1336" t="s">
        <v>23</v>
      </c>
      <c r="F52" s="1336" t="s">
        <v>23</v>
      </c>
      <c r="G52" s="1335" t="s">
        <v>23</v>
      </c>
    </row>
    <row r="53" spans="1:7" x14ac:dyDescent="0.25">
      <c r="A53" s="1171"/>
      <c r="B53" s="1170"/>
      <c r="C53" s="1170"/>
      <c r="D53" s="1170"/>
      <c r="E53" s="1170"/>
      <c r="F53" s="1170"/>
      <c r="G53" s="1169"/>
    </row>
    <row r="54" spans="1:7" x14ac:dyDescent="0.25">
      <c r="A54" s="1171" t="s">
        <v>115</v>
      </c>
      <c r="B54" s="1170" t="s">
        <v>23</v>
      </c>
      <c r="C54" s="1170" t="s">
        <v>23</v>
      </c>
      <c r="D54" s="1170" t="s">
        <v>23</v>
      </c>
      <c r="E54" s="1170">
        <v>25</v>
      </c>
      <c r="F54" s="1170" t="s">
        <v>23</v>
      </c>
      <c r="G54" s="1169">
        <v>190</v>
      </c>
    </row>
    <row r="55" spans="1:7" x14ac:dyDescent="0.25">
      <c r="A55" s="1171" t="s">
        <v>116</v>
      </c>
      <c r="B55" s="1170" t="s">
        <v>23</v>
      </c>
      <c r="C55" s="1170" t="s">
        <v>23</v>
      </c>
      <c r="D55" s="1170" t="s">
        <v>23</v>
      </c>
      <c r="E55" s="1196">
        <v>18</v>
      </c>
      <c r="F55" s="1196">
        <v>18</v>
      </c>
      <c r="G55" s="1311">
        <v>319</v>
      </c>
    </row>
    <row r="56" spans="1:7" x14ac:dyDescent="0.25">
      <c r="A56" s="1171" t="s">
        <v>117</v>
      </c>
      <c r="B56" s="1170" t="s">
        <v>23</v>
      </c>
      <c r="C56" s="1170" t="s">
        <v>23</v>
      </c>
      <c r="D56" s="1170" t="s">
        <v>23</v>
      </c>
      <c r="E56" s="1170">
        <v>1</v>
      </c>
      <c r="F56" s="1196">
        <v>4560</v>
      </c>
      <c r="G56" s="1169">
        <v>24</v>
      </c>
    </row>
    <row r="57" spans="1:7" x14ac:dyDescent="0.25">
      <c r="A57" s="1171" t="s">
        <v>118</v>
      </c>
      <c r="B57" s="1170" t="s">
        <v>23</v>
      </c>
      <c r="C57" s="1170" t="s">
        <v>23</v>
      </c>
      <c r="D57" s="1170" t="s">
        <v>23</v>
      </c>
      <c r="E57" s="1170">
        <v>1</v>
      </c>
      <c r="F57" s="1170">
        <v>68</v>
      </c>
      <c r="G57" s="1169">
        <v>1</v>
      </c>
    </row>
    <row r="58" spans="1:7" s="1043" customFormat="1" x14ac:dyDescent="0.25">
      <c r="A58" s="1171" t="s">
        <v>119</v>
      </c>
      <c r="B58" s="1196">
        <v>1</v>
      </c>
      <c r="C58" s="1196" t="s">
        <v>23</v>
      </c>
      <c r="D58" s="1196">
        <v>2</v>
      </c>
      <c r="E58" s="1170">
        <v>5</v>
      </c>
      <c r="F58" s="1170">
        <v>60</v>
      </c>
      <c r="G58" s="1169">
        <v>32</v>
      </c>
    </row>
    <row r="59" spans="1:7" x14ac:dyDescent="0.25">
      <c r="A59" s="1337" t="s">
        <v>176</v>
      </c>
      <c r="B59" s="1336">
        <v>1</v>
      </c>
      <c r="C59" s="1336" t="s">
        <v>23</v>
      </c>
      <c r="D59" s="1336">
        <v>2</v>
      </c>
      <c r="E59" s="1336">
        <v>50</v>
      </c>
      <c r="F59" s="1336">
        <v>4706</v>
      </c>
      <c r="G59" s="1335">
        <v>566</v>
      </c>
    </row>
    <row r="60" spans="1:7" x14ac:dyDescent="0.25">
      <c r="A60" s="1171"/>
      <c r="B60" s="1170"/>
      <c r="C60" s="1170"/>
      <c r="D60" s="1170"/>
      <c r="E60" s="1170"/>
      <c r="F60" s="1170"/>
      <c r="G60" s="1169"/>
    </row>
    <row r="61" spans="1:7" x14ac:dyDescent="0.25">
      <c r="A61" s="1171" t="s">
        <v>121</v>
      </c>
      <c r="B61" s="1196">
        <v>34</v>
      </c>
      <c r="C61" s="1196" t="s">
        <v>23</v>
      </c>
      <c r="D61" s="1196">
        <v>457</v>
      </c>
      <c r="E61" s="1170">
        <v>67</v>
      </c>
      <c r="F61" s="1340" t="s">
        <v>23</v>
      </c>
      <c r="G61" s="1169">
        <v>962</v>
      </c>
    </row>
    <row r="62" spans="1:7" x14ac:dyDescent="0.25">
      <c r="A62" s="1171" t="s">
        <v>122</v>
      </c>
      <c r="B62" s="1196">
        <v>56</v>
      </c>
      <c r="C62" s="1170" t="s">
        <v>23</v>
      </c>
      <c r="D62" s="1196">
        <v>556</v>
      </c>
      <c r="E62" s="1170">
        <v>31</v>
      </c>
      <c r="F62" s="1340" t="s">
        <v>23</v>
      </c>
      <c r="G62" s="1169">
        <v>338</v>
      </c>
    </row>
    <row r="63" spans="1:7" x14ac:dyDescent="0.25">
      <c r="A63" s="1171" t="s">
        <v>123</v>
      </c>
      <c r="B63" s="1196">
        <v>5</v>
      </c>
      <c r="C63" s="1170" t="s">
        <v>23</v>
      </c>
      <c r="D63" s="1170">
        <v>73</v>
      </c>
      <c r="E63" s="1170">
        <v>9</v>
      </c>
      <c r="F63" s="1340" t="s">
        <v>23</v>
      </c>
      <c r="G63" s="1169">
        <v>111</v>
      </c>
    </row>
    <row r="64" spans="1:7" x14ac:dyDescent="0.25">
      <c r="A64" s="1337" t="s">
        <v>124</v>
      </c>
      <c r="B64" s="1336">
        <v>95</v>
      </c>
      <c r="C64" s="1336" t="s">
        <v>23</v>
      </c>
      <c r="D64" s="1336">
        <v>1086</v>
      </c>
      <c r="E64" s="1336">
        <v>107</v>
      </c>
      <c r="F64" s="1336" t="s">
        <v>23</v>
      </c>
      <c r="G64" s="1335">
        <v>1411</v>
      </c>
    </row>
    <row r="65" spans="1:7" x14ac:dyDescent="0.25">
      <c r="A65" s="1168"/>
      <c r="B65" s="1167"/>
      <c r="C65" s="1167"/>
      <c r="D65" s="1167"/>
      <c r="E65" s="1167"/>
      <c r="F65" s="1167"/>
      <c r="G65" s="1166"/>
    </row>
    <row r="66" spans="1:7" x14ac:dyDescent="0.25">
      <c r="A66" s="1337" t="s">
        <v>125</v>
      </c>
      <c r="B66" s="1336">
        <v>161</v>
      </c>
      <c r="C66" s="1336" t="s">
        <v>23</v>
      </c>
      <c r="D66" s="1336">
        <v>3438</v>
      </c>
      <c r="E66" s="1336">
        <v>2</v>
      </c>
      <c r="F66" s="1336" t="s">
        <v>23</v>
      </c>
      <c r="G66" s="1335">
        <v>40</v>
      </c>
    </row>
    <row r="67" spans="1:7" x14ac:dyDescent="0.25">
      <c r="A67" s="1171"/>
      <c r="B67" s="1170"/>
      <c r="C67" s="1170"/>
      <c r="D67" s="1170"/>
      <c r="E67" s="1170"/>
      <c r="F67" s="1170"/>
      <c r="G67" s="1169"/>
    </row>
    <row r="68" spans="1:7" x14ac:dyDescent="0.25">
      <c r="A68" s="1171" t="s">
        <v>126</v>
      </c>
      <c r="B68" s="1170">
        <v>8</v>
      </c>
      <c r="C68" s="1170" t="s">
        <v>23</v>
      </c>
      <c r="D68" s="1170">
        <v>135</v>
      </c>
      <c r="E68" s="1170">
        <v>133</v>
      </c>
      <c r="F68" s="1170" t="s">
        <v>23</v>
      </c>
      <c r="G68" s="1169">
        <v>2224</v>
      </c>
    </row>
    <row r="69" spans="1:7" s="1043" customFormat="1" x14ac:dyDescent="0.25">
      <c r="A69" s="1171" t="s">
        <v>127</v>
      </c>
      <c r="B69" s="1170" t="s">
        <v>23</v>
      </c>
      <c r="C69" s="1170" t="s">
        <v>23</v>
      </c>
      <c r="D69" s="1170" t="s">
        <v>23</v>
      </c>
      <c r="E69" s="1196">
        <v>6</v>
      </c>
      <c r="F69" s="1170" t="s">
        <v>23</v>
      </c>
      <c r="G69" s="1311">
        <v>53</v>
      </c>
    </row>
    <row r="70" spans="1:7" x14ac:dyDescent="0.25">
      <c r="A70" s="1337" t="s">
        <v>128</v>
      </c>
      <c r="B70" s="1336">
        <v>8</v>
      </c>
      <c r="C70" s="1336" t="s">
        <v>23</v>
      </c>
      <c r="D70" s="1336">
        <v>135</v>
      </c>
      <c r="E70" s="1336">
        <v>139</v>
      </c>
      <c r="F70" s="1336" t="s">
        <v>23</v>
      </c>
      <c r="G70" s="1335">
        <v>2277</v>
      </c>
    </row>
    <row r="71" spans="1:7" x14ac:dyDescent="0.25">
      <c r="A71" s="1171"/>
      <c r="B71" s="1170"/>
      <c r="C71" s="1170"/>
      <c r="D71" s="1170"/>
      <c r="E71" s="1170"/>
      <c r="F71" s="1170"/>
      <c r="G71" s="1169"/>
    </row>
    <row r="72" spans="1:7" x14ac:dyDescent="0.25">
      <c r="A72" s="1171" t="s">
        <v>129</v>
      </c>
      <c r="B72" s="1170" t="s">
        <v>23</v>
      </c>
      <c r="C72" s="1170" t="s">
        <v>23</v>
      </c>
      <c r="D72" s="1170" t="s">
        <v>23</v>
      </c>
      <c r="E72" s="1170">
        <v>25</v>
      </c>
      <c r="F72" s="1170" t="s">
        <v>23</v>
      </c>
      <c r="G72" s="1169">
        <v>200</v>
      </c>
    </row>
    <row r="73" spans="1:7" x14ac:dyDescent="0.25">
      <c r="A73" s="1171" t="s">
        <v>130</v>
      </c>
      <c r="B73" s="1170" t="s">
        <v>23</v>
      </c>
      <c r="C73" s="1170" t="s">
        <v>23</v>
      </c>
      <c r="D73" s="1170" t="s">
        <v>23</v>
      </c>
      <c r="E73" s="1170" t="s">
        <v>23</v>
      </c>
      <c r="F73" s="1170" t="s">
        <v>23</v>
      </c>
      <c r="G73" s="1169" t="s">
        <v>23</v>
      </c>
    </row>
    <row r="74" spans="1:7" x14ac:dyDescent="0.25">
      <c r="A74" s="1171" t="s">
        <v>131</v>
      </c>
      <c r="B74" s="1196">
        <v>1</v>
      </c>
      <c r="C74" s="1170" t="s">
        <v>23</v>
      </c>
      <c r="D74" s="1196">
        <v>4</v>
      </c>
      <c r="E74" s="1170">
        <v>3</v>
      </c>
      <c r="F74" s="1170" t="s">
        <v>23</v>
      </c>
      <c r="G74" s="1169">
        <v>16</v>
      </c>
    </row>
    <row r="75" spans="1:7" x14ac:dyDescent="0.25">
      <c r="A75" s="1171" t="s">
        <v>132</v>
      </c>
      <c r="B75" s="1196">
        <v>98</v>
      </c>
      <c r="C75" s="1170" t="s">
        <v>23</v>
      </c>
      <c r="D75" s="1196">
        <v>1457</v>
      </c>
      <c r="E75" s="1170">
        <v>61</v>
      </c>
      <c r="F75" s="1196">
        <v>3680</v>
      </c>
      <c r="G75" s="1169">
        <v>1062</v>
      </c>
    </row>
    <row r="76" spans="1:7" x14ac:dyDescent="0.25">
      <c r="A76" s="1171" t="s">
        <v>133</v>
      </c>
      <c r="B76" s="1170" t="s">
        <v>23</v>
      </c>
      <c r="C76" s="1170" t="s">
        <v>23</v>
      </c>
      <c r="D76" s="1170" t="s">
        <v>23</v>
      </c>
      <c r="E76" s="1170">
        <v>11</v>
      </c>
      <c r="F76" s="1170" t="s">
        <v>23</v>
      </c>
      <c r="G76" s="1169">
        <v>100</v>
      </c>
    </row>
    <row r="77" spans="1:7" x14ac:dyDescent="0.25">
      <c r="A77" s="1171" t="s">
        <v>134</v>
      </c>
      <c r="B77" s="1170" t="s">
        <v>23</v>
      </c>
      <c r="C77" s="1170" t="s">
        <v>23</v>
      </c>
      <c r="D77" s="1170" t="s">
        <v>23</v>
      </c>
      <c r="E77" s="1170">
        <v>45</v>
      </c>
      <c r="F77" s="1170" t="s">
        <v>23</v>
      </c>
      <c r="G77" s="1169">
        <v>193</v>
      </c>
    </row>
    <row r="78" spans="1:7" x14ac:dyDescent="0.25">
      <c r="A78" s="1171" t="s">
        <v>135</v>
      </c>
      <c r="B78" s="1170">
        <v>110</v>
      </c>
      <c r="C78" s="1170" t="s">
        <v>23</v>
      </c>
      <c r="D78" s="1170" t="s">
        <v>23</v>
      </c>
      <c r="E78" s="1196" t="s">
        <v>23</v>
      </c>
      <c r="F78" s="1170" t="s">
        <v>23</v>
      </c>
      <c r="G78" s="1311">
        <v>588</v>
      </c>
    </row>
    <row r="79" spans="1:7" s="1043" customFormat="1" x14ac:dyDescent="0.25">
      <c r="A79" s="1171" t="s">
        <v>136</v>
      </c>
      <c r="B79" s="1170" t="s">
        <v>23</v>
      </c>
      <c r="C79" s="1170" t="s">
        <v>23</v>
      </c>
      <c r="D79" s="1170" t="s">
        <v>23</v>
      </c>
      <c r="E79" s="1196">
        <v>5</v>
      </c>
      <c r="F79" s="1170" t="s">
        <v>23</v>
      </c>
      <c r="G79" s="1169">
        <v>13</v>
      </c>
    </row>
    <row r="80" spans="1:7" x14ac:dyDescent="0.25">
      <c r="A80" s="1337" t="s">
        <v>137</v>
      </c>
      <c r="B80" s="1336">
        <v>209</v>
      </c>
      <c r="C80" s="1336" t="s">
        <v>23</v>
      </c>
      <c r="D80" s="1336">
        <v>1461</v>
      </c>
      <c r="E80" s="1336">
        <v>150</v>
      </c>
      <c r="F80" s="1336">
        <v>3680</v>
      </c>
      <c r="G80" s="1335">
        <v>2172</v>
      </c>
    </row>
    <row r="81" spans="1:7" x14ac:dyDescent="0.25">
      <c r="A81" s="1171"/>
      <c r="B81" s="1170"/>
      <c r="C81" s="1170"/>
      <c r="D81" s="1170"/>
      <c r="E81" s="1170"/>
      <c r="F81" s="1170"/>
      <c r="G81" s="1169"/>
    </row>
    <row r="82" spans="1:7" x14ac:dyDescent="0.25">
      <c r="A82" s="1171" t="s">
        <v>138</v>
      </c>
      <c r="B82" s="1170" t="s">
        <v>23</v>
      </c>
      <c r="C82" s="1170" t="s">
        <v>23</v>
      </c>
      <c r="D82" s="1170" t="s">
        <v>23</v>
      </c>
      <c r="E82" s="1196">
        <v>52</v>
      </c>
      <c r="F82" s="1196">
        <v>11861</v>
      </c>
      <c r="G82" s="1311">
        <v>995</v>
      </c>
    </row>
    <row r="83" spans="1:7" s="1043" customFormat="1" x14ac:dyDescent="0.25">
      <c r="A83" s="1171" t="s">
        <v>139</v>
      </c>
      <c r="B83" s="1170" t="s">
        <v>23</v>
      </c>
      <c r="C83" s="1170" t="s">
        <v>23</v>
      </c>
      <c r="D83" s="1170" t="s">
        <v>23</v>
      </c>
      <c r="E83" s="1196">
        <v>39</v>
      </c>
      <c r="F83" s="1196">
        <v>22977</v>
      </c>
      <c r="G83" s="1311">
        <v>261</v>
      </c>
    </row>
    <row r="84" spans="1:7" x14ac:dyDescent="0.25">
      <c r="A84" s="1337" t="s">
        <v>140</v>
      </c>
      <c r="B84" s="1336" t="s">
        <v>23</v>
      </c>
      <c r="C84" s="1336" t="s">
        <v>23</v>
      </c>
      <c r="D84" s="1336" t="s">
        <v>23</v>
      </c>
      <c r="E84" s="1336">
        <v>91</v>
      </c>
      <c r="F84" s="1336">
        <v>34838</v>
      </c>
      <c r="G84" s="1335">
        <v>1256</v>
      </c>
    </row>
    <row r="85" spans="1:7" x14ac:dyDescent="0.25">
      <c r="A85" s="1171"/>
      <c r="B85" s="1170"/>
      <c r="C85" s="1170"/>
      <c r="D85" s="1170"/>
      <c r="E85" s="1170"/>
      <c r="F85" s="1170"/>
      <c r="G85" s="1169"/>
    </row>
    <row r="86" spans="1:7" ht="13.8" thickBot="1" x14ac:dyDescent="0.3">
      <c r="A86" s="1158" t="s">
        <v>141</v>
      </c>
      <c r="B86" s="1157">
        <v>2636</v>
      </c>
      <c r="C86" s="1157">
        <v>14662</v>
      </c>
      <c r="D86" s="1157">
        <v>34568</v>
      </c>
      <c r="E86" s="1157">
        <v>14089</v>
      </c>
      <c r="F86" s="1157">
        <v>455852</v>
      </c>
      <c r="G86" s="1156">
        <v>231082</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pageSetUpPr fitToPage="1"/>
  </sheetPr>
  <dimension ref="A1:I54"/>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14.6640625" style="1205" customWidth="1"/>
    <col min="2" max="8" width="17" style="1205" customWidth="1"/>
    <col min="9" max="9" width="10.6640625" style="1205" customWidth="1"/>
    <col min="10" max="16384" width="11.44140625" style="1205"/>
  </cols>
  <sheetData>
    <row r="1" spans="1:9" s="1124" customFormat="1" ht="17.399999999999999" x14ac:dyDescent="0.3">
      <c r="A1" s="2212" t="s">
        <v>0</v>
      </c>
      <c r="B1" s="2212"/>
      <c r="C1" s="2212"/>
      <c r="D1" s="2212"/>
      <c r="E1" s="2212"/>
      <c r="F1" s="2212"/>
      <c r="G1" s="2212"/>
      <c r="H1" s="2212"/>
      <c r="I1" s="1147"/>
    </row>
    <row r="3" spans="1:9" s="1120" customFormat="1" ht="13.8" x14ac:dyDescent="0.25">
      <c r="A3" s="2211" t="s">
        <v>1038</v>
      </c>
      <c r="B3" s="2211"/>
      <c r="C3" s="2211"/>
      <c r="D3" s="2211"/>
      <c r="E3" s="2211"/>
      <c r="F3" s="2211"/>
      <c r="G3" s="2211"/>
      <c r="H3" s="2211"/>
    </row>
    <row r="4" spans="1:9" s="1120" customFormat="1" ht="13.8" x14ac:dyDescent="0.25">
      <c r="A4" s="2211" t="s">
        <v>1037</v>
      </c>
      <c r="B4" s="2211"/>
      <c r="C4" s="2211"/>
      <c r="D4" s="2211"/>
      <c r="E4" s="2211"/>
      <c r="F4" s="2211"/>
      <c r="G4" s="2211"/>
      <c r="H4" s="2211"/>
    </row>
    <row r="5" spans="1:9" s="1120" customFormat="1" ht="13.5" customHeight="1" thickBot="1" x14ac:dyDescent="0.3">
      <c r="A5" s="1122"/>
      <c r="B5" s="1121"/>
      <c r="C5" s="1121"/>
      <c r="D5" s="1121"/>
      <c r="E5" s="1121"/>
      <c r="F5" s="1121"/>
      <c r="G5" s="1121"/>
      <c r="H5" s="1121"/>
    </row>
    <row r="6" spans="1:9" s="1213" customFormat="1" ht="19.5" customHeight="1" x14ac:dyDescent="0.25">
      <c r="A6" s="2248" t="s">
        <v>2</v>
      </c>
      <c r="B6" s="1224" t="s">
        <v>898</v>
      </c>
      <c r="C6" s="1223"/>
      <c r="D6" s="2251" t="s">
        <v>904</v>
      </c>
      <c r="E6" s="1188" t="s">
        <v>10</v>
      </c>
      <c r="F6" s="1222"/>
      <c r="G6" s="1221" t="s">
        <v>142</v>
      </c>
      <c r="H6" s="1220"/>
    </row>
    <row r="7" spans="1:9" s="1213" customFormat="1" ht="19.5" customHeight="1" x14ac:dyDescent="0.25">
      <c r="A7" s="2249"/>
      <c r="B7" s="1219" t="s">
        <v>903</v>
      </c>
      <c r="C7" s="1218"/>
      <c r="D7" s="2205"/>
      <c r="E7" s="1186" t="s">
        <v>902</v>
      </c>
      <c r="F7" s="1116" t="s">
        <v>4</v>
      </c>
      <c r="G7" s="1116" t="s">
        <v>143</v>
      </c>
      <c r="H7" s="1217" t="s">
        <v>5</v>
      </c>
    </row>
    <row r="8" spans="1:9" s="1213" customFormat="1" ht="18" customHeight="1" x14ac:dyDescent="0.25">
      <c r="A8" s="2249"/>
      <c r="B8" s="1058" t="s">
        <v>19</v>
      </c>
      <c r="C8" s="1058" t="s">
        <v>878</v>
      </c>
      <c r="D8" s="2205"/>
      <c r="E8" s="1186" t="s">
        <v>901</v>
      </c>
      <c r="F8" s="1186" t="s">
        <v>152</v>
      </c>
      <c r="G8" s="1116" t="s">
        <v>146</v>
      </c>
      <c r="H8" s="1217" t="s">
        <v>8</v>
      </c>
    </row>
    <row r="9" spans="1:9" s="1213" customFormat="1" ht="19.5" customHeight="1" thickBot="1" x14ac:dyDescent="0.3">
      <c r="A9" s="2250"/>
      <c r="B9" s="1183" t="s">
        <v>13</v>
      </c>
      <c r="C9" s="1183" t="s">
        <v>13</v>
      </c>
      <c r="D9" s="2242"/>
      <c r="E9" s="1183" t="s">
        <v>145</v>
      </c>
      <c r="F9" s="1216"/>
      <c r="G9" s="1215" t="s">
        <v>147</v>
      </c>
      <c r="H9" s="1214"/>
    </row>
    <row r="10" spans="1:9" x14ac:dyDescent="0.25">
      <c r="A10" s="1112">
        <v>2009</v>
      </c>
      <c r="B10" s="1196">
        <v>2679</v>
      </c>
      <c r="C10" s="1196">
        <v>2602</v>
      </c>
      <c r="D10" s="1196">
        <v>70.637</v>
      </c>
      <c r="E10" s="1371">
        <v>128.08608762490391</v>
      </c>
      <c r="F10" s="1196">
        <v>33328</v>
      </c>
      <c r="G10" s="1370">
        <v>120.06</v>
      </c>
      <c r="H10" s="1311">
        <v>40013.596799999999</v>
      </c>
    </row>
    <row r="11" spans="1:9" x14ac:dyDescent="0.25">
      <c r="A11" s="1112">
        <v>2010</v>
      </c>
      <c r="B11" s="1196">
        <v>2825</v>
      </c>
      <c r="C11" s="1196">
        <v>2770</v>
      </c>
      <c r="D11" s="1196">
        <v>70.664000000000001</v>
      </c>
      <c r="E11" s="1371">
        <v>114.92418772563177</v>
      </c>
      <c r="F11" s="1196">
        <v>31834</v>
      </c>
      <c r="G11" s="1370">
        <v>86.64</v>
      </c>
      <c r="H11" s="1311">
        <v>27580.977600000002</v>
      </c>
    </row>
    <row r="12" spans="1:9" x14ac:dyDescent="0.25">
      <c r="A12" s="1111">
        <v>2011</v>
      </c>
      <c r="B12" s="1196">
        <v>2619</v>
      </c>
      <c r="C12" s="1196">
        <v>2520</v>
      </c>
      <c r="D12" s="1196">
        <v>69.052000000000007</v>
      </c>
      <c r="E12" s="1371">
        <v>114.33333333333334</v>
      </c>
      <c r="F12" s="1196">
        <v>28812</v>
      </c>
      <c r="G12" s="1370">
        <v>99.64</v>
      </c>
      <c r="H12" s="1311">
        <v>28708.276800000003</v>
      </c>
    </row>
    <row r="13" spans="1:9" x14ac:dyDescent="0.25">
      <c r="A13" s="1111">
        <v>2012</v>
      </c>
      <c r="B13" s="1196">
        <v>2724</v>
      </c>
      <c r="C13" s="1196">
        <v>2629</v>
      </c>
      <c r="D13" s="1196">
        <v>63.594000000000001</v>
      </c>
      <c r="E13" s="1371">
        <v>116.12400152149107</v>
      </c>
      <c r="F13" s="1196">
        <v>30529</v>
      </c>
      <c r="G13" s="1370">
        <v>97.93</v>
      </c>
      <c r="H13" s="1311">
        <v>29897.049700000003</v>
      </c>
    </row>
    <row r="14" spans="1:9" x14ac:dyDescent="0.25">
      <c r="A14" s="1111">
        <v>2013</v>
      </c>
      <c r="B14" s="1196">
        <v>2569</v>
      </c>
      <c r="C14" s="1196">
        <v>2501</v>
      </c>
      <c r="D14" s="1196">
        <v>63.673999999999999</v>
      </c>
      <c r="E14" s="1371">
        <v>115.21391443422631</v>
      </c>
      <c r="F14" s="1196">
        <v>28815</v>
      </c>
      <c r="G14" s="1370">
        <v>120.3</v>
      </c>
      <c r="H14" s="1311">
        <v>34664.445</v>
      </c>
    </row>
    <row r="15" spans="1:9" x14ac:dyDescent="0.25">
      <c r="A15" s="1111">
        <v>2014</v>
      </c>
      <c r="B15" s="1196">
        <v>2579</v>
      </c>
      <c r="C15" s="1196">
        <v>2456</v>
      </c>
      <c r="D15" s="1196">
        <v>57.210999999999999</v>
      </c>
      <c r="E15" s="1371">
        <v>115.83469055374593</v>
      </c>
      <c r="F15" s="1196">
        <v>28449</v>
      </c>
      <c r="G15" s="1370">
        <v>120.5</v>
      </c>
      <c r="H15" s="1311">
        <v>34281.044999999998</v>
      </c>
    </row>
    <row r="16" spans="1:9" x14ac:dyDescent="0.25">
      <c r="A16" s="1111">
        <v>2015</v>
      </c>
      <c r="B16" s="1196">
        <v>2539</v>
      </c>
      <c r="C16" s="1196">
        <v>2443</v>
      </c>
      <c r="D16" s="1196">
        <v>57.686</v>
      </c>
      <c r="E16" s="1371">
        <v>117.15104379860827</v>
      </c>
      <c r="F16" s="1196">
        <v>28620</v>
      </c>
      <c r="G16" s="1370">
        <v>102.3</v>
      </c>
      <c r="H16" s="1311">
        <v>29278</v>
      </c>
    </row>
    <row r="17" spans="1:8" x14ac:dyDescent="0.25">
      <c r="A17" s="1111">
        <v>2016</v>
      </c>
      <c r="B17" s="1196">
        <v>2461</v>
      </c>
      <c r="C17" s="1196">
        <v>2364</v>
      </c>
      <c r="D17" s="1196">
        <v>57.652000000000001</v>
      </c>
      <c r="E17" s="1371">
        <v>117.22504230118444</v>
      </c>
      <c r="F17" s="1196">
        <v>27712</v>
      </c>
      <c r="G17" s="1370">
        <v>120.85</v>
      </c>
      <c r="H17" s="1311">
        <v>33490</v>
      </c>
    </row>
    <row r="18" spans="1:8" x14ac:dyDescent="0.25">
      <c r="A18" s="1111">
        <v>2017</v>
      </c>
      <c r="B18" s="1196">
        <v>2425</v>
      </c>
      <c r="C18" s="1196">
        <v>2347</v>
      </c>
      <c r="D18" s="1196">
        <v>57.981999999999999</v>
      </c>
      <c r="E18" s="1371">
        <v>121.52535151256924</v>
      </c>
      <c r="F18" s="1196">
        <v>28522</v>
      </c>
      <c r="G18" s="1370">
        <v>118.53</v>
      </c>
      <c r="H18" s="1311">
        <v>33807.126600000003</v>
      </c>
    </row>
    <row r="19" spans="1:8" x14ac:dyDescent="0.25">
      <c r="A19" s="1111">
        <v>2018</v>
      </c>
      <c r="B19" s="1196">
        <v>2345</v>
      </c>
      <c r="C19" s="1196">
        <v>2280</v>
      </c>
      <c r="D19" s="1196">
        <v>50.947000000000003</v>
      </c>
      <c r="E19" s="1371">
        <v>127.95175438596492</v>
      </c>
      <c r="F19" s="1196">
        <v>29173</v>
      </c>
      <c r="G19" s="1370">
        <v>122.09</v>
      </c>
      <c r="H19" s="1311">
        <v>35617.315700000006</v>
      </c>
    </row>
    <row r="20" spans="1:8" ht="13.8" thickBot="1" x14ac:dyDescent="0.3">
      <c r="A20" s="1108">
        <v>2019</v>
      </c>
      <c r="B20" s="1368">
        <v>2250</v>
      </c>
      <c r="C20" s="1368">
        <v>2214</v>
      </c>
      <c r="D20" s="1368">
        <v>45.545999999999999</v>
      </c>
      <c r="E20" s="1369">
        <v>130.2439024390244</v>
      </c>
      <c r="F20" s="1368">
        <v>28836</v>
      </c>
      <c r="G20" s="1945">
        <v>107.24</v>
      </c>
      <c r="H20" s="1946">
        <v>30923.726399999996</v>
      </c>
    </row>
    <row r="23" spans="1:8" x14ac:dyDescent="0.25">
      <c r="E23" s="1367"/>
    </row>
    <row r="54" spans="9:9" x14ac:dyDescent="0.25">
      <c r="I54" s="1165"/>
    </row>
  </sheetData>
  <mergeCells count="5">
    <mergeCell ref="A1:H1"/>
    <mergeCell ref="A3:H3"/>
    <mergeCell ref="A4:H4"/>
    <mergeCell ref="A6:A9"/>
    <mergeCell ref="D6:D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pageSetUpPr fitToPage="1"/>
  </sheetPr>
  <dimension ref="A1:R87"/>
  <sheetViews>
    <sheetView view="pageBreakPreview" zoomScale="75" zoomScaleNormal="75" zoomScaleSheetLayoutView="75" workbookViewId="0">
      <selection activeCell="J14" sqref="J14"/>
    </sheetView>
  </sheetViews>
  <sheetFormatPr baseColWidth="10" defaultColWidth="11.44140625" defaultRowHeight="13.2" x14ac:dyDescent="0.25"/>
  <cols>
    <col min="1" max="1" width="37.44140625" style="1035" customWidth="1"/>
    <col min="2" max="13" width="14.109375" style="1035" customWidth="1"/>
    <col min="14" max="16384" width="11.44140625" style="1035"/>
  </cols>
  <sheetData>
    <row r="1" spans="1:18" s="1072" customFormat="1" ht="17.399999999999999" x14ac:dyDescent="0.3">
      <c r="A1" s="2201" t="s">
        <v>0</v>
      </c>
      <c r="B1" s="2201"/>
      <c r="C1" s="2201"/>
      <c r="D1" s="2201"/>
      <c r="E1" s="2201"/>
      <c r="F1" s="2201"/>
      <c r="G1" s="2201"/>
      <c r="H1" s="2201"/>
      <c r="I1" s="2201"/>
      <c r="J1" s="2201"/>
      <c r="K1" s="2201"/>
      <c r="L1" s="2201"/>
      <c r="M1" s="2201"/>
    </row>
    <row r="3" spans="1:18" s="1069" customFormat="1" ht="13.8" x14ac:dyDescent="0.25">
      <c r="A3" s="2211" t="s">
        <v>1039</v>
      </c>
      <c r="B3" s="2211"/>
      <c r="C3" s="2211"/>
      <c r="D3" s="2211"/>
      <c r="E3" s="2211"/>
      <c r="F3" s="2211"/>
      <c r="G3" s="2211"/>
      <c r="H3" s="2211"/>
      <c r="I3" s="2211"/>
      <c r="J3" s="2211"/>
      <c r="K3" s="2211"/>
      <c r="L3" s="2211"/>
      <c r="M3" s="2211"/>
    </row>
    <row r="4" spans="1:18" s="1069" customFormat="1" ht="13.8" x14ac:dyDescent="0.25">
      <c r="A4" s="2211" t="s">
        <v>911</v>
      </c>
      <c r="B4" s="2211"/>
      <c r="C4" s="2211"/>
      <c r="D4" s="2211"/>
      <c r="E4" s="2211"/>
      <c r="F4" s="2211"/>
      <c r="G4" s="2211"/>
      <c r="H4" s="2211"/>
      <c r="I4" s="2211"/>
      <c r="J4" s="2211"/>
      <c r="K4" s="2211"/>
      <c r="L4" s="2211"/>
      <c r="M4" s="2211"/>
    </row>
    <row r="5" spans="1:18" s="1069" customFormat="1" ht="13.5" customHeight="1" thickBot="1" x14ac:dyDescent="0.3">
      <c r="A5" s="1122"/>
      <c r="B5" s="1121"/>
      <c r="C5" s="1121"/>
      <c r="D5" s="1121"/>
      <c r="E5" s="1121"/>
      <c r="F5" s="1121"/>
      <c r="G5" s="1121"/>
      <c r="H5" s="1121"/>
      <c r="I5" s="1121"/>
      <c r="J5" s="1121"/>
      <c r="K5" s="1121"/>
    </row>
    <row r="6" spans="1:18" ht="24" customHeight="1" x14ac:dyDescent="0.25">
      <c r="A6" s="1068"/>
      <c r="B6" s="2278" t="s">
        <v>885</v>
      </c>
      <c r="C6" s="2278"/>
      <c r="D6" s="2278"/>
      <c r="E6" s="2278"/>
      <c r="F6" s="2278"/>
      <c r="G6" s="2279" t="s">
        <v>1020</v>
      </c>
      <c r="H6" s="1067"/>
      <c r="I6" s="1352" t="s">
        <v>10</v>
      </c>
      <c r="J6" s="1351"/>
      <c r="K6" s="2282" t="s">
        <v>11</v>
      </c>
      <c r="L6" s="2282"/>
      <c r="M6" s="2243"/>
    </row>
    <row r="7" spans="1:18" ht="24" customHeight="1" x14ac:dyDescent="0.25">
      <c r="A7" s="1187" t="s">
        <v>169</v>
      </c>
      <c r="B7" s="2287" t="s">
        <v>13</v>
      </c>
      <c r="C7" s="2287"/>
      <c r="D7" s="2287"/>
      <c r="E7" s="2287"/>
      <c r="F7" s="2287"/>
      <c r="G7" s="2205"/>
      <c r="H7" s="2233" t="s">
        <v>1019</v>
      </c>
      <c r="I7" s="2233"/>
      <c r="J7" s="1186" t="s">
        <v>897</v>
      </c>
      <c r="K7" s="2205" t="s">
        <v>896</v>
      </c>
      <c r="L7" s="2205" t="s">
        <v>895</v>
      </c>
      <c r="M7" s="2264" t="s">
        <v>906</v>
      </c>
    </row>
    <row r="8" spans="1:18" ht="24" customHeight="1" x14ac:dyDescent="0.25">
      <c r="A8" s="1187" t="s">
        <v>156</v>
      </c>
      <c r="B8" s="1349"/>
      <c r="C8" s="1348" t="s">
        <v>19</v>
      </c>
      <c r="D8" s="1347"/>
      <c r="E8" s="2286" t="s">
        <v>878</v>
      </c>
      <c r="F8" s="2286"/>
      <c r="G8" s="2205"/>
      <c r="H8" s="2287" t="s">
        <v>14</v>
      </c>
      <c r="I8" s="2287"/>
      <c r="J8" s="1186" t="s">
        <v>881</v>
      </c>
      <c r="K8" s="2205"/>
      <c r="L8" s="2205"/>
      <c r="M8" s="2265"/>
    </row>
    <row r="9" spans="1:18" ht="24" customHeight="1" thickBot="1" x14ac:dyDescent="0.3">
      <c r="A9" s="1187"/>
      <c r="B9" s="1186" t="s">
        <v>17</v>
      </c>
      <c r="C9" s="1186" t="s">
        <v>18</v>
      </c>
      <c r="D9" s="1186" t="s">
        <v>19</v>
      </c>
      <c r="E9" s="1186" t="s">
        <v>17</v>
      </c>
      <c r="F9" s="1186" t="s">
        <v>18</v>
      </c>
      <c r="G9" s="2205"/>
      <c r="H9" s="1186" t="s">
        <v>17</v>
      </c>
      <c r="I9" s="1186" t="s">
        <v>18</v>
      </c>
      <c r="J9" s="1186" t="s">
        <v>889</v>
      </c>
      <c r="K9" s="2205"/>
      <c r="L9" s="2205"/>
      <c r="M9" s="2265"/>
      <c r="P9" s="1310"/>
      <c r="Q9" s="1310"/>
    </row>
    <row r="10" spans="1:18" ht="21.75" customHeight="1" x14ac:dyDescent="0.25">
      <c r="A10" s="1345" t="s">
        <v>81</v>
      </c>
      <c r="B10" s="1344">
        <v>17</v>
      </c>
      <c r="C10" s="1344">
        <v>4</v>
      </c>
      <c r="D10" s="1344">
        <v>21</v>
      </c>
      <c r="E10" s="1344">
        <v>17</v>
      </c>
      <c r="F10" s="1344">
        <v>4</v>
      </c>
      <c r="G10" s="1344">
        <v>1518</v>
      </c>
      <c r="H10" s="1344">
        <v>1280</v>
      </c>
      <c r="I10" s="1344">
        <v>1850</v>
      </c>
      <c r="J10" s="1344">
        <v>6</v>
      </c>
      <c r="K10" s="1344">
        <v>29</v>
      </c>
      <c r="L10" s="1344">
        <v>9</v>
      </c>
      <c r="M10" s="1343">
        <v>38</v>
      </c>
      <c r="N10" s="1155"/>
      <c r="R10" s="1310"/>
    </row>
    <row r="11" spans="1:18" x14ac:dyDescent="0.25">
      <c r="A11" s="1171" t="s">
        <v>82</v>
      </c>
      <c r="B11" s="1170">
        <v>9</v>
      </c>
      <c r="C11" s="1170">
        <v>2</v>
      </c>
      <c r="D11" s="1170">
        <v>11</v>
      </c>
      <c r="E11" s="1170">
        <v>9</v>
      </c>
      <c r="F11" s="1170">
        <v>2</v>
      </c>
      <c r="G11" s="1170">
        <v>650</v>
      </c>
      <c r="H11" s="1170">
        <v>1200</v>
      </c>
      <c r="I11" s="1170">
        <v>1650</v>
      </c>
      <c r="J11" s="1170">
        <v>6</v>
      </c>
      <c r="K11" s="1170">
        <v>14</v>
      </c>
      <c r="L11" s="1170">
        <v>4</v>
      </c>
      <c r="M11" s="1169">
        <v>18</v>
      </c>
      <c r="N11" s="1155"/>
      <c r="R11" s="1310"/>
    </row>
    <row r="12" spans="1:18" x14ac:dyDescent="0.25">
      <c r="A12" s="1171" t="s">
        <v>83</v>
      </c>
      <c r="B12" s="1196">
        <v>8</v>
      </c>
      <c r="C12" s="1196">
        <v>2</v>
      </c>
      <c r="D12" s="1196">
        <v>10</v>
      </c>
      <c r="E12" s="1196">
        <v>8</v>
      </c>
      <c r="F12" s="1196">
        <v>2</v>
      </c>
      <c r="G12" s="1170">
        <v>1150</v>
      </c>
      <c r="H12" s="1196" t="s">
        <v>23</v>
      </c>
      <c r="I12" s="1196" t="s">
        <v>23</v>
      </c>
      <c r="J12" s="1170">
        <v>7</v>
      </c>
      <c r="K12" s="1170" t="s">
        <v>23</v>
      </c>
      <c r="L12" s="1170">
        <v>8</v>
      </c>
      <c r="M12" s="1169">
        <v>8</v>
      </c>
      <c r="N12" s="1155"/>
      <c r="R12" s="1310"/>
    </row>
    <row r="13" spans="1:18" x14ac:dyDescent="0.25">
      <c r="A13" s="1171" t="s">
        <v>84</v>
      </c>
      <c r="B13" s="1170">
        <v>34</v>
      </c>
      <c r="C13" s="1170">
        <v>9</v>
      </c>
      <c r="D13" s="1170">
        <v>43</v>
      </c>
      <c r="E13" s="1170">
        <v>34</v>
      </c>
      <c r="F13" s="1170">
        <v>9</v>
      </c>
      <c r="G13" s="1170">
        <v>1800</v>
      </c>
      <c r="H13" s="1170">
        <v>1250</v>
      </c>
      <c r="I13" s="1170">
        <v>1800</v>
      </c>
      <c r="J13" s="1170">
        <v>8</v>
      </c>
      <c r="K13" s="1170">
        <v>59</v>
      </c>
      <c r="L13" s="1170">
        <v>14</v>
      </c>
      <c r="M13" s="1169">
        <v>73</v>
      </c>
      <c r="N13" s="1155"/>
      <c r="R13" s="1310"/>
    </row>
    <row r="14" spans="1:18" x14ac:dyDescent="0.25">
      <c r="A14" s="1337" t="s">
        <v>85</v>
      </c>
      <c r="B14" s="1336">
        <v>68</v>
      </c>
      <c r="C14" s="1336">
        <v>17</v>
      </c>
      <c r="D14" s="1336">
        <v>85</v>
      </c>
      <c r="E14" s="1336">
        <v>68</v>
      </c>
      <c r="F14" s="1336">
        <v>17</v>
      </c>
      <c r="G14" s="1336">
        <v>5118</v>
      </c>
      <c r="H14" s="1336">
        <v>1104</v>
      </c>
      <c r="I14" s="1336">
        <v>1582</v>
      </c>
      <c r="J14" s="1336">
        <v>7</v>
      </c>
      <c r="K14" s="1336">
        <v>102</v>
      </c>
      <c r="L14" s="1336">
        <v>35</v>
      </c>
      <c r="M14" s="1335">
        <v>137</v>
      </c>
      <c r="N14" s="1155"/>
      <c r="R14" s="1310"/>
    </row>
    <row r="15" spans="1:18" x14ac:dyDescent="0.25">
      <c r="A15" s="1171"/>
      <c r="B15" s="1170"/>
      <c r="C15" s="1170"/>
      <c r="D15" s="1170"/>
      <c r="E15" s="1170"/>
      <c r="F15" s="1170"/>
      <c r="G15" s="1170"/>
      <c r="H15" s="1170"/>
      <c r="I15" s="1170"/>
      <c r="J15" s="1170"/>
      <c r="K15" s="1170"/>
      <c r="L15" s="1170"/>
      <c r="M15" s="1169"/>
      <c r="N15" s="1155"/>
      <c r="R15" s="1310"/>
    </row>
    <row r="16" spans="1:18" x14ac:dyDescent="0.25">
      <c r="A16" s="1337" t="s">
        <v>86</v>
      </c>
      <c r="B16" s="1336" t="s">
        <v>23</v>
      </c>
      <c r="C16" s="1336" t="s">
        <v>23</v>
      </c>
      <c r="D16" s="1336" t="s">
        <v>23</v>
      </c>
      <c r="E16" s="1336" t="s">
        <v>23</v>
      </c>
      <c r="F16" s="1336" t="s">
        <v>23</v>
      </c>
      <c r="G16" s="1336" t="s">
        <v>23</v>
      </c>
      <c r="H16" s="1336" t="s">
        <v>23</v>
      </c>
      <c r="I16" s="1336" t="s">
        <v>23</v>
      </c>
      <c r="J16" s="1336" t="s">
        <v>23</v>
      </c>
      <c r="K16" s="1336" t="s">
        <v>23</v>
      </c>
      <c r="L16" s="1336" t="s">
        <v>23</v>
      </c>
      <c r="M16" s="1335" t="s">
        <v>23</v>
      </c>
      <c r="N16" s="1155"/>
      <c r="R16" s="1310"/>
    </row>
    <row r="17" spans="1:18" x14ac:dyDescent="0.25">
      <c r="A17" s="1171"/>
      <c r="B17" s="1170"/>
      <c r="C17" s="1170"/>
      <c r="D17" s="1170"/>
      <c r="E17" s="1170"/>
      <c r="F17" s="1170"/>
      <c r="G17" s="1170"/>
      <c r="H17" s="1170"/>
      <c r="I17" s="1170"/>
      <c r="J17" s="1170"/>
      <c r="K17" s="1170"/>
      <c r="L17" s="1170"/>
      <c r="M17" s="1169"/>
      <c r="N17" s="1155"/>
      <c r="R17" s="1310"/>
    </row>
    <row r="18" spans="1:18" x14ac:dyDescent="0.25">
      <c r="A18" s="1337" t="s">
        <v>87</v>
      </c>
      <c r="B18" s="1336" t="s">
        <v>23</v>
      </c>
      <c r="C18" s="1336" t="s">
        <v>23</v>
      </c>
      <c r="D18" s="1336" t="s">
        <v>23</v>
      </c>
      <c r="E18" s="1336" t="s">
        <v>23</v>
      </c>
      <c r="F18" s="1336" t="s">
        <v>23</v>
      </c>
      <c r="G18" s="1336" t="s">
        <v>23</v>
      </c>
      <c r="H18" s="1336" t="s">
        <v>23</v>
      </c>
      <c r="I18" s="1336" t="s">
        <v>23</v>
      </c>
      <c r="J18" s="1336" t="s">
        <v>23</v>
      </c>
      <c r="K18" s="1336" t="s">
        <v>23</v>
      </c>
      <c r="L18" s="1336" t="s">
        <v>23</v>
      </c>
      <c r="M18" s="1335" t="s">
        <v>23</v>
      </c>
      <c r="N18" s="1155"/>
      <c r="R18" s="1310"/>
    </row>
    <row r="19" spans="1:18" x14ac:dyDescent="0.25">
      <c r="A19" s="1171"/>
      <c r="B19" s="1170"/>
      <c r="C19" s="1170"/>
      <c r="D19" s="1170"/>
      <c r="E19" s="1170"/>
      <c r="F19" s="1170"/>
      <c r="G19" s="1170"/>
      <c r="H19" s="1170"/>
      <c r="I19" s="1170"/>
      <c r="J19" s="1170"/>
      <c r="K19" s="1170"/>
      <c r="L19" s="1170"/>
      <c r="M19" s="1169"/>
      <c r="N19" s="1155"/>
      <c r="R19" s="1310"/>
    </row>
    <row r="20" spans="1:18" x14ac:dyDescent="0.25">
      <c r="A20" s="1171" t="s">
        <v>160</v>
      </c>
      <c r="B20" s="1170" t="s">
        <v>23</v>
      </c>
      <c r="C20" s="1170" t="s">
        <v>23</v>
      </c>
      <c r="D20" s="1170" t="s">
        <v>23</v>
      </c>
      <c r="E20" s="1170" t="s">
        <v>23</v>
      </c>
      <c r="F20" s="1170" t="s">
        <v>23</v>
      </c>
      <c r="G20" s="1170">
        <v>85</v>
      </c>
      <c r="H20" s="1170" t="s">
        <v>23</v>
      </c>
      <c r="I20" s="1170" t="s">
        <v>23</v>
      </c>
      <c r="J20" s="1170">
        <v>7</v>
      </c>
      <c r="K20" s="1170" t="s">
        <v>23</v>
      </c>
      <c r="L20" s="1170">
        <v>1</v>
      </c>
      <c r="M20" s="1169">
        <v>1</v>
      </c>
      <c r="N20" s="1155"/>
      <c r="R20" s="1310"/>
    </row>
    <row r="21" spans="1:18" x14ac:dyDescent="0.25">
      <c r="A21" s="1171" t="s">
        <v>89</v>
      </c>
      <c r="B21" s="1340" t="s">
        <v>23</v>
      </c>
      <c r="C21" s="1340" t="s">
        <v>23</v>
      </c>
      <c r="D21" s="1170" t="s">
        <v>23</v>
      </c>
      <c r="E21" s="1340" t="s">
        <v>23</v>
      </c>
      <c r="F21" s="1340" t="s">
        <v>23</v>
      </c>
      <c r="G21" s="1170">
        <v>2500</v>
      </c>
      <c r="H21" s="1340" t="s">
        <v>23</v>
      </c>
      <c r="I21" s="1340" t="s">
        <v>23</v>
      </c>
      <c r="J21" s="1340">
        <v>7</v>
      </c>
      <c r="K21" s="1340" t="s">
        <v>23</v>
      </c>
      <c r="L21" s="1340">
        <v>18</v>
      </c>
      <c r="M21" s="1341">
        <v>18</v>
      </c>
    </row>
    <row r="22" spans="1:18" x14ac:dyDescent="0.25">
      <c r="A22" s="1171" t="s">
        <v>90</v>
      </c>
      <c r="B22" s="1340" t="s">
        <v>23</v>
      </c>
      <c r="C22" s="1340" t="s">
        <v>23</v>
      </c>
      <c r="D22" s="1170" t="s">
        <v>23</v>
      </c>
      <c r="E22" s="1340" t="s">
        <v>23</v>
      </c>
      <c r="F22" s="1340" t="s">
        <v>23</v>
      </c>
      <c r="G22" s="1170">
        <v>145</v>
      </c>
      <c r="H22" s="1340" t="s">
        <v>23</v>
      </c>
      <c r="I22" s="1340" t="s">
        <v>23</v>
      </c>
      <c r="J22" s="1340">
        <v>7</v>
      </c>
      <c r="K22" s="1340" t="s">
        <v>23</v>
      </c>
      <c r="L22" s="1340">
        <v>1</v>
      </c>
      <c r="M22" s="1169">
        <v>1</v>
      </c>
    </row>
    <row r="23" spans="1:18" x14ac:dyDescent="0.25">
      <c r="A23" s="1337" t="s">
        <v>91</v>
      </c>
      <c r="B23" s="1336" t="s">
        <v>23</v>
      </c>
      <c r="C23" s="1336" t="s">
        <v>23</v>
      </c>
      <c r="D23" s="1336" t="s">
        <v>23</v>
      </c>
      <c r="E23" s="1336" t="s">
        <v>23</v>
      </c>
      <c r="F23" s="1336" t="s">
        <v>23</v>
      </c>
      <c r="G23" s="1336">
        <v>2730</v>
      </c>
      <c r="H23" s="1336" t="s">
        <v>23</v>
      </c>
      <c r="I23" s="1336" t="s">
        <v>23</v>
      </c>
      <c r="J23" s="1336">
        <v>7</v>
      </c>
      <c r="K23" s="1336" t="s">
        <v>23</v>
      </c>
      <c r="L23" s="1336">
        <v>20</v>
      </c>
      <c r="M23" s="1335">
        <v>20</v>
      </c>
      <c r="N23" s="1155"/>
      <c r="R23" s="1310"/>
    </row>
    <row r="24" spans="1:18" x14ac:dyDescent="0.25">
      <c r="A24" s="1171"/>
      <c r="B24" s="1340"/>
      <c r="C24" s="1340"/>
      <c r="D24" s="1170"/>
      <c r="E24" s="1340"/>
      <c r="F24" s="1340"/>
      <c r="G24" s="1170"/>
      <c r="H24" s="1340"/>
      <c r="I24" s="1340"/>
      <c r="J24" s="1340"/>
      <c r="K24" s="1340"/>
      <c r="L24" s="1340"/>
      <c r="M24" s="1169"/>
    </row>
    <row r="25" spans="1:18" x14ac:dyDescent="0.25">
      <c r="A25" s="1337" t="s">
        <v>92</v>
      </c>
      <c r="B25" s="1336" t="s">
        <v>23</v>
      </c>
      <c r="C25" s="1336" t="s">
        <v>23</v>
      </c>
      <c r="D25" s="1336" t="s">
        <v>23</v>
      </c>
      <c r="E25" s="1336" t="s">
        <v>23</v>
      </c>
      <c r="F25" s="1336" t="s">
        <v>23</v>
      </c>
      <c r="G25" s="1336" t="s">
        <v>23</v>
      </c>
      <c r="H25" s="1336" t="s">
        <v>23</v>
      </c>
      <c r="I25" s="1336" t="s">
        <v>23</v>
      </c>
      <c r="J25" s="1336" t="s">
        <v>23</v>
      </c>
      <c r="K25" s="1336" t="s">
        <v>23</v>
      </c>
      <c r="L25" s="1336" t="s">
        <v>23</v>
      </c>
      <c r="M25" s="1335" t="s">
        <v>23</v>
      </c>
    </row>
    <row r="26" spans="1:18" x14ac:dyDescent="0.25">
      <c r="A26" s="1168"/>
      <c r="B26" s="1167"/>
      <c r="C26" s="1167"/>
      <c r="D26" s="1167"/>
      <c r="E26" s="1167"/>
      <c r="F26" s="1167"/>
      <c r="G26" s="1167"/>
      <c r="H26" s="1167"/>
      <c r="I26" s="1167"/>
      <c r="J26" s="1167"/>
      <c r="K26" s="1167"/>
      <c r="L26" s="1167"/>
      <c r="M26" s="1166"/>
    </row>
    <row r="27" spans="1:18" x14ac:dyDescent="0.25">
      <c r="A27" s="1337" t="s">
        <v>93</v>
      </c>
      <c r="B27" s="1336" t="s">
        <v>23</v>
      </c>
      <c r="C27" s="1336" t="s">
        <v>23</v>
      </c>
      <c r="D27" s="1336" t="s">
        <v>23</v>
      </c>
      <c r="E27" s="1336" t="s">
        <v>23</v>
      </c>
      <c r="F27" s="1336" t="s">
        <v>23</v>
      </c>
      <c r="G27" s="1336" t="s">
        <v>23</v>
      </c>
      <c r="H27" s="1336" t="s">
        <v>23</v>
      </c>
      <c r="I27" s="1336" t="s">
        <v>23</v>
      </c>
      <c r="J27" s="1336" t="s">
        <v>23</v>
      </c>
      <c r="K27" s="1336" t="s">
        <v>23</v>
      </c>
      <c r="L27" s="1336" t="s">
        <v>23</v>
      </c>
      <c r="M27" s="1335" t="s">
        <v>23</v>
      </c>
    </row>
    <row r="28" spans="1:18" x14ac:dyDescent="0.25">
      <c r="A28" s="1171"/>
      <c r="B28" s="1170"/>
      <c r="C28" s="1170"/>
      <c r="D28" s="1170"/>
      <c r="E28" s="1170"/>
      <c r="F28" s="1170"/>
      <c r="G28" s="1170"/>
      <c r="H28" s="1170"/>
      <c r="I28" s="1170"/>
      <c r="J28" s="1170"/>
      <c r="K28" s="1170"/>
      <c r="L28" s="1170"/>
      <c r="M28" s="1169"/>
    </row>
    <row r="29" spans="1:18" x14ac:dyDescent="0.25">
      <c r="A29" s="1171" t="s">
        <v>94</v>
      </c>
      <c r="B29" s="1170" t="s">
        <v>23</v>
      </c>
      <c r="C29" s="1170" t="s">
        <v>23</v>
      </c>
      <c r="D29" s="1170" t="s">
        <v>23</v>
      </c>
      <c r="E29" s="1170" t="s">
        <v>23</v>
      </c>
      <c r="F29" s="1170" t="s">
        <v>23</v>
      </c>
      <c r="G29" s="1170" t="s">
        <v>23</v>
      </c>
      <c r="H29" s="1170" t="s">
        <v>23</v>
      </c>
      <c r="I29" s="1170" t="s">
        <v>23</v>
      </c>
      <c r="J29" s="1170" t="s">
        <v>23</v>
      </c>
      <c r="K29" s="1170" t="s">
        <v>23</v>
      </c>
      <c r="L29" s="1170" t="s">
        <v>23</v>
      </c>
      <c r="M29" s="1169" t="s">
        <v>23</v>
      </c>
    </row>
    <row r="30" spans="1:18" x14ac:dyDescent="0.25">
      <c r="A30" s="1171" t="s">
        <v>95</v>
      </c>
      <c r="B30" s="1170" t="s">
        <v>23</v>
      </c>
      <c r="C30" s="1170" t="s">
        <v>23</v>
      </c>
      <c r="D30" s="1170" t="s">
        <v>23</v>
      </c>
      <c r="E30" s="1170" t="s">
        <v>23</v>
      </c>
      <c r="F30" s="1170" t="s">
        <v>23</v>
      </c>
      <c r="G30" s="1170" t="s">
        <v>23</v>
      </c>
      <c r="H30" s="1170" t="s">
        <v>23</v>
      </c>
      <c r="I30" s="1170" t="s">
        <v>23</v>
      </c>
      <c r="J30" s="1170" t="s">
        <v>23</v>
      </c>
      <c r="K30" s="1170" t="s">
        <v>23</v>
      </c>
      <c r="L30" s="1170" t="s">
        <v>23</v>
      </c>
      <c r="M30" s="1169" t="s">
        <v>23</v>
      </c>
    </row>
    <row r="31" spans="1:18" x14ac:dyDescent="0.25">
      <c r="A31" s="1171" t="s">
        <v>96</v>
      </c>
      <c r="B31" s="1340" t="s">
        <v>23</v>
      </c>
      <c r="C31" s="1340" t="s">
        <v>23</v>
      </c>
      <c r="D31" s="1170" t="s">
        <v>23</v>
      </c>
      <c r="E31" s="1340" t="s">
        <v>23</v>
      </c>
      <c r="F31" s="1340" t="s">
        <v>23</v>
      </c>
      <c r="G31" s="1170" t="s">
        <v>23</v>
      </c>
      <c r="H31" s="1340" t="s">
        <v>23</v>
      </c>
      <c r="I31" s="1340" t="s">
        <v>23</v>
      </c>
      <c r="J31" s="1340" t="s">
        <v>23</v>
      </c>
      <c r="K31" s="1340" t="s">
        <v>23</v>
      </c>
      <c r="L31" s="1340" t="s">
        <v>23</v>
      </c>
      <c r="M31" s="1341" t="s">
        <v>23</v>
      </c>
    </row>
    <row r="32" spans="1:18" x14ac:dyDescent="0.25">
      <c r="A32" s="1337" t="s">
        <v>97</v>
      </c>
      <c r="B32" s="1336" t="s">
        <v>23</v>
      </c>
      <c r="C32" s="1336" t="s">
        <v>23</v>
      </c>
      <c r="D32" s="1336" t="s">
        <v>23</v>
      </c>
      <c r="E32" s="1336" t="s">
        <v>23</v>
      </c>
      <c r="F32" s="1336" t="s">
        <v>23</v>
      </c>
      <c r="G32" s="1336" t="s">
        <v>23</v>
      </c>
      <c r="H32" s="1336" t="s">
        <v>23</v>
      </c>
      <c r="I32" s="1336" t="s">
        <v>23</v>
      </c>
      <c r="J32" s="1336" t="s">
        <v>23</v>
      </c>
      <c r="K32" s="1336" t="s">
        <v>23</v>
      </c>
      <c r="L32" s="1336" t="s">
        <v>23</v>
      </c>
      <c r="M32" s="1335" t="s">
        <v>23</v>
      </c>
      <c r="N32" s="1155"/>
      <c r="R32" s="1310"/>
    </row>
    <row r="33" spans="1:13" x14ac:dyDescent="0.25">
      <c r="A33" s="1171"/>
      <c r="B33" s="1340"/>
      <c r="C33" s="1340"/>
      <c r="D33" s="1170"/>
      <c r="E33" s="1340"/>
      <c r="F33" s="1340"/>
      <c r="G33" s="1170"/>
      <c r="H33" s="1340"/>
      <c r="I33" s="1340"/>
      <c r="J33" s="1340"/>
      <c r="K33" s="1340"/>
      <c r="L33" s="1340"/>
      <c r="M33" s="1341"/>
    </row>
    <row r="34" spans="1:13" x14ac:dyDescent="0.25">
      <c r="A34" s="1171" t="s">
        <v>98</v>
      </c>
      <c r="B34" s="1170" t="s">
        <v>23</v>
      </c>
      <c r="C34" s="1170">
        <v>2</v>
      </c>
      <c r="D34" s="1170">
        <v>2</v>
      </c>
      <c r="E34" s="1170" t="s">
        <v>23</v>
      </c>
      <c r="F34" s="1170">
        <v>2</v>
      </c>
      <c r="G34" s="1170" t="s">
        <v>23</v>
      </c>
      <c r="H34" s="1170" t="s">
        <v>23</v>
      </c>
      <c r="I34" s="1170">
        <v>6850</v>
      </c>
      <c r="J34" s="1170" t="s">
        <v>23</v>
      </c>
      <c r="K34" s="1170">
        <v>14</v>
      </c>
      <c r="L34" s="1170" t="s">
        <v>23</v>
      </c>
      <c r="M34" s="1169">
        <v>14</v>
      </c>
    </row>
    <row r="35" spans="1:13" x14ac:dyDescent="0.25">
      <c r="A35" s="1171" t="s">
        <v>99</v>
      </c>
      <c r="B35" s="1170" t="s">
        <v>23</v>
      </c>
      <c r="C35" s="1170" t="s">
        <v>23</v>
      </c>
      <c r="D35" s="1170" t="s">
        <v>23</v>
      </c>
      <c r="E35" s="1170" t="s">
        <v>23</v>
      </c>
      <c r="F35" s="1170" t="s">
        <v>23</v>
      </c>
      <c r="G35" s="1170" t="s">
        <v>23</v>
      </c>
      <c r="H35" s="1170" t="s">
        <v>23</v>
      </c>
      <c r="I35" s="1170" t="s">
        <v>23</v>
      </c>
      <c r="J35" s="1170" t="s">
        <v>23</v>
      </c>
      <c r="K35" s="1170" t="s">
        <v>23</v>
      </c>
      <c r="L35" s="1170" t="s">
        <v>23</v>
      </c>
      <c r="M35" s="1169" t="s">
        <v>23</v>
      </c>
    </row>
    <row r="36" spans="1:13" x14ac:dyDescent="0.25">
      <c r="A36" s="1171" t="s">
        <v>100</v>
      </c>
      <c r="B36" s="1170" t="s">
        <v>23</v>
      </c>
      <c r="C36" s="1170" t="s">
        <v>23</v>
      </c>
      <c r="D36" s="1170" t="s">
        <v>23</v>
      </c>
      <c r="E36" s="1170" t="s">
        <v>23</v>
      </c>
      <c r="F36" s="1170" t="s">
        <v>23</v>
      </c>
      <c r="G36" s="1170" t="s">
        <v>23</v>
      </c>
      <c r="H36" s="1170" t="s">
        <v>23</v>
      </c>
      <c r="I36" s="1170" t="s">
        <v>23</v>
      </c>
      <c r="J36" s="1170" t="s">
        <v>23</v>
      </c>
      <c r="K36" s="1170" t="s">
        <v>23</v>
      </c>
      <c r="L36" s="1170" t="s">
        <v>23</v>
      </c>
      <c r="M36" s="1169" t="s">
        <v>23</v>
      </c>
    </row>
    <row r="37" spans="1:13" x14ac:dyDescent="0.25">
      <c r="A37" s="1171" t="s">
        <v>101</v>
      </c>
      <c r="B37" s="1170" t="s">
        <v>23</v>
      </c>
      <c r="C37" s="1170" t="s">
        <v>23</v>
      </c>
      <c r="D37" s="1170" t="s">
        <v>23</v>
      </c>
      <c r="E37" s="1170" t="s">
        <v>23</v>
      </c>
      <c r="F37" s="1170" t="s">
        <v>23</v>
      </c>
      <c r="G37" s="1170" t="s">
        <v>23</v>
      </c>
      <c r="H37" s="1170" t="s">
        <v>23</v>
      </c>
      <c r="I37" s="1170" t="s">
        <v>23</v>
      </c>
      <c r="J37" s="1170" t="s">
        <v>23</v>
      </c>
      <c r="K37" s="1170" t="s">
        <v>23</v>
      </c>
      <c r="L37" s="1170" t="s">
        <v>23</v>
      </c>
      <c r="M37" s="1169" t="s">
        <v>23</v>
      </c>
    </row>
    <row r="38" spans="1:13" x14ac:dyDescent="0.25">
      <c r="A38" s="1337" t="s">
        <v>102</v>
      </c>
      <c r="B38" s="1336" t="s">
        <v>23</v>
      </c>
      <c r="C38" s="1336">
        <v>2</v>
      </c>
      <c r="D38" s="1336">
        <v>2</v>
      </c>
      <c r="E38" s="1336" t="s">
        <v>23</v>
      </c>
      <c r="F38" s="1336">
        <v>2</v>
      </c>
      <c r="G38" s="1336" t="s">
        <v>23</v>
      </c>
      <c r="H38" s="1336" t="s">
        <v>23</v>
      </c>
      <c r="I38" s="1336">
        <v>6850</v>
      </c>
      <c r="J38" s="1336" t="s">
        <v>23</v>
      </c>
      <c r="K38" s="1336">
        <v>14</v>
      </c>
      <c r="L38" s="1336" t="s">
        <v>23</v>
      </c>
      <c r="M38" s="1335">
        <v>14</v>
      </c>
    </row>
    <row r="39" spans="1:13" x14ac:dyDescent="0.25">
      <c r="A39" s="1171"/>
      <c r="B39" s="1170"/>
      <c r="C39" s="1170"/>
      <c r="D39" s="1170"/>
      <c r="E39" s="1170"/>
      <c r="F39" s="1170"/>
      <c r="G39" s="1170"/>
      <c r="H39" s="1170"/>
      <c r="I39" s="1170"/>
      <c r="J39" s="1170"/>
      <c r="K39" s="1170"/>
      <c r="L39" s="1170"/>
      <c r="M39" s="1169"/>
    </row>
    <row r="40" spans="1:13" x14ac:dyDescent="0.25">
      <c r="A40" s="1337" t="s">
        <v>103</v>
      </c>
      <c r="B40" s="1336" t="s">
        <v>23</v>
      </c>
      <c r="C40" s="1336">
        <v>20</v>
      </c>
      <c r="D40" s="1336">
        <v>20</v>
      </c>
      <c r="E40" s="1336" t="s">
        <v>23</v>
      </c>
      <c r="F40" s="1336">
        <v>10</v>
      </c>
      <c r="G40" s="1336" t="s">
        <v>23</v>
      </c>
      <c r="H40" s="1336" t="s">
        <v>23</v>
      </c>
      <c r="I40" s="1336">
        <v>2410</v>
      </c>
      <c r="J40" s="1336" t="s">
        <v>23</v>
      </c>
      <c r="K40" s="1336">
        <v>24</v>
      </c>
      <c r="L40" s="1336" t="s">
        <v>23</v>
      </c>
      <c r="M40" s="1335">
        <v>24</v>
      </c>
    </row>
    <row r="41" spans="1:13" x14ac:dyDescent="0.25">
      <c r="A41" s="1171"/>
      <c r="B41" s="1170"/>
      <c r="C41" s="1170"/>
      <c r="D41" s="1170"/>
      <c r="E41" s="1170"/>
      <c r="F41" s="1170"/>
      <c r="G41" s="1170"/>
      <c r="H41" s="1170"/>
      <c r="I41" s="1170"/>
      <c r="J41" s="1170"/>
      <c r="K41" s="1170"/>
      <c r="L41" s="1170"/>
      <c r="M41" s="1169"/>
    </row>
    <row r="42" spans="1:13" x14ac:dyDescent="0.25">
      <c r="A42" s="1171" t="s">
        <v>161</v>
      </c>
      <c r="B42" s="1170" t="s">
        <v>23</v>
      </c>
      <c r="C42" s="1170" t="s">
        <v>23</v>
      </c>
      <c r="D42" s="1170" t="s">
        <v>23</v>
      </c>
      <c r="E42" s="1170" t="s">
        <v>23</v>
      </c>
      <c r="F42" s="1170" t="s">
        <v>23</v>
      </c>
      <c r="G42" s="1170">
        <v>68</v>
      </c>
      <c r="H42" s="1170" t="s">
        <v>23</v>
      </c>
      <c r="I42" s="1170" t="s">
        <v>23</v>
      </c>
      <c r="J42" s="1170" t="s">
        <v>23</v>
      </c>
      <c r="K42" s="1196" t="s">
        <v>23</v>
      </c>
      <c r="L42" s="1170" t="s">
        <v>23</v>
      </c>
      <c r="M42" s="1169" t="s">
        <v>23</v>
      </c>
    </row>
    <row r="43" spans="1:13" x14ac:dyDescent="0.25">
      <c r="A43" s="1171" t="s">
        <v>105</v>
      </c>
      <c r="B43" s="1170" t="s">
        <v>23</v>
      </c>
      <c r="C43" s="1170" t="s">
        <v>23</v>
      </c>
      <c r="D43" s="1170" t="s">
        <v>23</v>
      </c>
      <c r="E43" s="1170" t="s">
        <v>23</v>
      </c>
      <c r="F43" s="1170" t="s">
        <v>23</v>
      </c>
      <c r="G43" s="1170" t="s">
        <v>23</v>
      </c>
      <c r="H43" s="1170" t="s">
        <v>23</v>
      </c>
      <c r="I43" s="1170" t="s">
        <v>23</v>
      </c>
      <c r="J43" s="1170" t="s">
        <v>23</v>
      </c>
      <c r="K43" s="1196" t="s">
        <v>23</v>
      </c>
      <c r="L43" s="1170" t="s">
        <v>23</v>
      </c>
      <c r="M43" s="1169" t="s">
        <v>23</v>
      </c>
    </row>
    <row r="44" spans="1:13" x14ac:dyDescent="0.25">
      <c r="A44" s="1171" t="s">
        <v>106</v>
      </c>
      <c r="B44" s="1170" t="s">
        <v>23</v>
      </c>
      <c r="C44" s="1170" t="s">
        <v>23</v>
      </c>
      <c r="D44" s="1170" t="s">
        <v>23</v>
      </c>
      <c r="E44" s="1170" t="s">
        <v>23</v>
      </c>
      <c r="F44" s="1170" t="s">
        <v>23</v>
      </c>
      <c r="G44" s="1170" t="s">
        <v>23</v>
      </c>
      <c r="H44" s="1170" t="s">
        <v>23</v>
      </c>
      <c r="I44" s="1170" t="s">
        <v>23</v>
      </c>
      <c r="J44" s="1170" t="s">
        <v>23</v>
      </c>
      <c r="K44" s="1170" t="s">
        <v>23</v>
      </c>
      <c r="L44" s="1170" t="s">
        <v>23</v>
      </c>
      <c r="M44" s="1169" t="s">
        <v>23</v>
      </c>
    </row>
    <row r="45" spans="1:13" x14ac:dyDescent="0.25">
      <c r="A45" s="1171" t="s">
        <v>107</v>
      </c>
      <c r="B45" s="1170" t="s">
        <v>23</v>
      </c>
      <c r="C45" s="1170" t="s">
        <v>23</v>
      </c>
      <c r="D45" s="1170" t="s">
        <v>23</v>
      </c>
      <c r="E45" s="1170" t="s">
        <v>23</v>
      </c>
      <c r="F45" s="1170" t="s">
        <v>23</v>
      </c>
      <c r="G45" s="1170" t="s">
        <v>23</v>
      </c>
      <c r="H45" s="1170" t="s">
        <v>23</v>
      </c>
      <c r="I45" s="1170" t="s">
        <v>23</v>
      </c>
      <c r="J45" s="1196" t="s">
        <v>23</v>
      </c>
      <c r="K45" s="1196" t="s">
        <v>23</v>
      </c>
      <c r="L45" s="1196" t="s">
        <v>23</v>
      </c>
      <c r="M45" s="1169" t="s">
        <v>23</v>
      </c>
    </row>
    <row r="46" spans="1:13" x14ac:dyDescent="0.25">
      <c r="A46" s="1171" t="s">
        <v>108</v>
      </c>
      <c r="B46" s="1170" t="s">
        <v>23</v>
      </c>
      <c r="C46" s="1170" t="s">
        <v>23</v>
      </c>
      <c r="D46" s="1170" t="s">
        <v>23</v>
      </c>
      <c r="E46" s="1170" t="s">
        <v>23</v>
      </c>
      <c r="F46" s="1170" t="s">
        <v>23</v>
      </c>
      <c r="G46" s="1170">
        <v>230</v>
      </c>
      <c r="H46" s="1170" t="s">
        <v>23</v>
      </c>
      <c r="I46" s="1170" t="s">
        <v>23</v>
      </c>
      <c r="J46" s="1170" t="s">
        <v>23</v>
      </c>
      <c r="K46" s="1170" t="s">
        <v>23</v>
      </c>
      <c r="L46" s="1170" t="s">
        <v>23</v>
      </c>
      <c r="M46" s="1169" t="s">
        <v>23</v>
      </c>
    </row>
    <row r="47" spans="1:13" x14ac:dyDescent="0.25">
      <c r="A47" s="1171" t="s">
        <v>109</v>
      </c>
      <c r="B47" s="1170" t="s">
        <v>23</v>
      </c>
      <c r="C47" s="1170" t="s">
        <v>23</v>
      </c>
      <c r="D47" s="1170" t="s">
        <v>23</v>
      </c>
      <c r="E47" s="1170" t="s">
        <v>23</v>
      </c>
      <c r="F47" s="1170" t="s">
        <v>23</v>
      </c>
      <c r="G47" s="1170" t="s">
        <v>23</v>
      </c>
      <c r="H47" s="1170" t="s">
        <v>23</v>
      </c>
      <c r="I47" s="1170" t="s">
        <v>23</v>
      </c>
      <c r="J47" s="1170" t="s">
        <v>23</v>
      </c>
      <c r="K47" s="1170" t="s">
        <v>23</v>
      </c>
      <c r="L47" s="1170" t="s">
        <v>23</v>
      </c>
      <c r="M47" s="1169" t="s">
        <v>23</v>
      </c>
    </row>
    <row r="48" spans="1:13" x14ac:dyDescent="0.25">
      <c r="A48" s="1171" t="s">
        <v>110</v>
      </c>
      <c r="B48" s="1196" t="s">
        <v>23</v>
      </c>
      <c r="C48" s="1170" t="s">
        <v>23</v>
      </c>
      <c r="D48" s="1170" t="s">
        <v>23</v>
      </c>
      <c r="E48" s="1196" t="s">
        <v>23</v>
      </c>
      <c r="F48" s="1170" t="s">
        <v>23</v>
      </c>
      <c r="G48" s="1170" t="s">
        <v>23</v>
      </c>
      <c r="H48" s="1196" t="s">
        <v>23</v>
      </c>
      <c r="I48" s="1170" t="s">
        <v>23</v>
      </c>
      <c r="J48" s="1170" t="s">
        <v>23</v>
      </c>
      <c r="K48" s="1196" t="s">
        <v>23</v>
      </c>
      <c r="L48" s="1170" t="s">
        <v>23</v>
      </c>
      <c r="M48" s="1169" t="s">
        <v>23</v>
      </c>
    </row>
    <row r="49" spans="1:18" x14ac:dyDescent="0.25">
      <c r="A49" s="1171" t="s">
        <v>111</v>
      </c>
      <c r="B49" s="1170" t="s">
        <v>23</v>
      </c>
      <c r="C49" s="1170" t="s">
        <v>23</v>
      </c>
      <c r="D49" s="1170" t="s">
        <v>23</v>
      </c>
      <c r="E49" s="1170" t="s">
        <v>23</v>
      </c>
      <c r="F49" s="1170" t="s">
        <v>23</v>
      </c>
      <c r="G49" s="1170" t="s">
        <v>23</v>
      </c>
      <c r="H49" s="1170" t="s">
        <v>23</v>
      </c>
      <c r="I49" s="1170" t="s">
        <v>23</v>
      </c>
      <c r="J49" s="1170" t="s">
        <v>23</v>
      </c>
      <c r="K49" s="1196" t="s">
        <v>23</v>
      </c>
      <c r="L49" s="1170" t="s">
        <v>23</v>
      </c>
      <c r="M49" s="1169" t="s">
        <v>23</v>
      </c>
    </row>
    <row r="50" spans="1:18" x14ac:dyDescent="0.25">
      <c r="A50" s="1171" t="s">
        <v>112</v>
      </c>
      <c r="B50" s="1340" t="s">
        <v>23</v>
      </c>
      <c r="C50" s="1340" t="s">
        <v>23</v>
      </c>
      <c r="D50" s="1170" t="s">
        <v>23</v>
      </c>
      <c r="E50" s="1340" t="s">
        <v>23</v>
      </c>
      <c r="F50" s="1340" t="s">
        <v>23</v>
      </c>
      <c r="G50" s="1170" t="s">
        <v>23</v>
      </c>
      <c r="H50" s="1340" t="s">
        <v>23</v>
      </c>
      <c r="I50" s="1340" t="s">
        <v>23</v>
      </c>
      <c r="J50" s="1340" t="s">
        <v>23</v>
      </c>
      <c r="K50" s="1340" t="s">
        <v>23</v>
      </c>
      <c r="L50" s="1340" t="s">
        <v>23</v>
      </c>
      <c r="M50" s="1341" t="s">
        <v>23</v>
      </c>
    </row>
    <row r="51" spans="1:18" x14ac:dyDescent="0.25">
      <c r="A51" s="1337" t="s">
        <v>113</v>
      </c>
      <c r="B51" s="1336" t="s">
        <v>23</v>
      </c>
      <c r="C51" s="1336" t="s">
        <v>23</v>
      </c>
      <c r="D51" s="1336" t="s">
        <v>23</v>
      </c>
      <c r="E51" s="1336" t="s">
        <v>23</v>
      </c>
      <c r="F51" s="1336" t="s">
        <v>23</v>
      </c>
      <c r="G51" s="1336">
        <v>298</v>
      </c>
      <c r="H51" s="1336" t="s">
        <v>23</v>
      </c>
      <c r="I51" s="1336" t="s">
        <v>23</v>
      </c>
      <c r="J51" s="1336" t="s">
        <v>23</v>
      </c>
      <c r="K51" s="1336" t="s">
        <v>23</v>
      </c>
      <c r="L51" s="1336" t="s">
        <v>23</v>
      </c>
      <c r="M51" s="1335" t="s">
        <v>23</v>
      </c>
      <c r="N51" s="1155"/>
      <c r="R51" s="1310"/>
    </row>
    <row r="52" spans="1:18" x14ac:dyDescent="0.25">
      <c r="A52" s="1171"/>
      <c r="B52" s="1170"/>
      <c r="C52" s="1170"/>
      <c r="D52" s="1170"/>
      <c r="E52" s="1170"/>
      <c r="F52" s="1170"/>
      <c r="G52" s="1170"/>
      <c r="H52" s="1170"/>
      <c r="I52" s="1170"/>
      <c r="J52" s="1170"/>
      <c r="K52" s="1170"/>
      <c r="L52" s="1170"/>
      <c r="M52" s="1169"/>
    </row>
    <row r="53" spans="1:18" x14ac:dyDescent="0.25">
      <c r="A53" s="1337" t="s">
        <v>114</v>
      </c>
      <c r="B53" s="1336" t="s">
        <v>23</v>
      </c>
      <c r="C53" s="1336" t="s">
        <v>23</v>
      </c>
      <c r="D53" s="1336" t="s">
        <v>23</v>
      </c>
      <c r="E53" s="1336" t="s">
        <v>23</v>
      </c>
      <c r="F53" s="1336" t="s">
        <v>23</v>
      </c>
      <c r="G53" s="1336">
        <v>70</v>
      </c>
      <c r="H53" s="1336" t="s">
        <v>23</v>
      </c>
      <c r="I53" s="1336" t="s">
        <v>23</v>
      </c>
      <c r="J53" s="1336">
        <v>14</v>
      </c>
      <c r="K53" s="1336" t="s">
        <v>23</v>
      </c>
      <c r="L53" s="1336">
        <v>1</v>
      </c>
      <c r="M53" s="1335">
        <v>1</v>
      </c>
      <c r="N53" s="1155"/>
      <c r="R53" s="1310"/>
    </row>
    <row r="54" spans="1:18" x14ac:dyDescent="0.25">
      <c r="A54" s="1171"/>
      <c r="B54" s="1170"/>
      <c r="C54" s="1170"/>
      <c r="D54" s="1170"/>
      <c r="E54" s="1170"/>
      <c r="F54" s="1170"/>
      <c r="G54" s="1170"/>
      <c r="H54" s="1170"/>
      <c r="I54" s="1170"/>
      <c r="J54" s="1196"/>
      <c r="K54" s="1196"/>
      <c r="L54" s="1196"/>
      <c r="M54" s="1169"/>
    </row>
    <row r="55" spans="1:18" x14ac:dyDescent="0.25">
      <c r="A55" s="1171" t="s">
        <v>115</v>
      </c>
      <c r="B55" s="1170" t="s">
        <v>23</v>
      </c>
      <c r="C55" s="1170" t="s">
        <v>23</v>
      </c>
      <c r="D55" s="1170" t="s">
        <v>23</v>
      </c>
      <c r="E55" s="1170" t="s">
        <v>23</v>
      </c>
      <c r="F55" s="1170" t="s">
        <v>23</v>
      </c>
      <c r="G55" s="1170" t="s">
        <v>23</v>
      </c>
      <c r="H55" s="1170" t="s">
        <v>23</v>
      </c>
      <c r="I55" s="1170" t="s">
        <v>23</v>
      </c>
      <c r="J55" s="1170" t="s">
        <v>23</v>
      </c>
      <c r="K55" s="1170" t="s">
        <v>23</v>
      </c>
      <c r="L55" s="1170" t="s">
        <v>23</v>
      </c>
      <c r="M55" s="1169" t="s">
        <v>23</v>
      </c>
    </row>
    <row r="56" spans="1:18" x14ac:dyDescent="0.25">
      <c r="A56" s="1171" t="s">
        <v>116</v>
      </c>
      <c r="B56" s="1170" t="s">
        <v>23</v>
      </c>
      <c r="C56" s="1170" t="s">
        <v>23</v>
      </c>
      <c r="D56" s="1170" t="s">
        <v>23</v>
      </c>
      <c r="E56" s="1170" t="s">
        <v>23</v>
      </c>
      <c r="F56" s="1170" t="s">
        <v>23</v>
      </c>
      <c r="G56" s="1170" t="s">
        <v>23</v>
      </c>
      <c r="H56" s="1170" t="s">
        <v>23</v>
      </c>
      <c r="I56" s="1170" t="s">
        <v>23</v>
      </c>
      <c r="J56" s="1196" t="s">
        <v>23</v>
      </c>
      <c r="K56" s="1196" t="s">
        <v>23</v>
      </c>
      <c r="L56" s="1196" t="s">
        <v>23</v>
      </c>
      <c r="M56" s="1169" t="s">
        <v>23</v>
      </c>
    </row>
    <row r="57" spans="1:18" x14ac:dyDescent="0.25">
      <c r="A57" s="1171" t="s">
        <v>117</v>
      </c>
      <c r="B57" s="1170" t="s">
        <v>23</v>
      </c>
      <c r="C57" s="1170" t="s">
        <v>23</v>
      </c>
      <c r="D57" s="1170" t="s">
        <v>23</v>
      </c>
      <c r="E57" s="1170" t="s">
        <v>23</v>
      </c>
      <c r="F57" s="1170" t="s">
        <v>23</v>
      </c>
      <c r="G57" s="1170" t="s">
        <v>23</v>
      </c>
      <c r="H57" s="1170" t="s">
        <v>23</v>
      </c>
      <c r="I57" s="1170" t="s">
        <v>23</v>
      </c>
      <c r="J57" s="1196" t="s">
        <v>23</v>
      </c>
      <c r="K57" s="1196" t="s">
        <v>23</v>
      </c>
      <c r="L57" s="1196" t="s">
        <v>23</v>
      </c>
      <c r="M57" s="1169" t="s">
        <v>23</v>
      </c>
    </row>
    <row r="58" spans="1:18" x14ac:dyDescent="0.25">
      <c r="A58" s="1171" t="s">
        <v>118</v>
      </c>
      <c r="B58" s="1170" t="s">
        <v>23</v>
      </c>
      <c r="C58" s="1170" t="s">
        <v>23</v>
      </c>
      <c r="D58" s="1170" t="s">
        <v>23</v>
      </c>
      <c r="E58" s="1170" t="s">
        <v>23</v>
      </c>
      <c r="F58" s="1170" t="s">
        <v>23</v>
      </c>
      <c r="G58" s="1170" t="s">
        <v>23</v>
      </c>
      <c r="H58" s="1170" t="s">
        <v>23</v>
      </c>
      <c r="I58" s="1170" t="s">
        <v>23</v>
      </c>
      <c r="J58" s="1196" t="s">
        <v>23</v>
      </c>
      <c r="K58" s="1196" t="s">
        <v>23</v>
      </c>
      <c r="L58" s="1196" t="s">
        <v>23</v>
      </c>
      <c r="M58" s="1169" t="s">
        <v>23</v>
      </c>
    </row>
    <row r="59" spans="1:18" x14ac:dyDescent="0.25">
      <c r="A59" s="1171" t="s">
        <v>119</v>
      </c>
      <c r="B59" s="1170" t="s">
        <v>23</v>
      </c>
      <c r="C59" s="1170" t="s">
        <v>23</v>
      </c>
      <c r="D59" s="1170" t="s">
        <v>23</v>
      </c>
      <c r="E59" s="1170" t="s">
        <v>23</v>
      </c>
      <c r="F59" s="1170" t="s">
        <v>23</v>
      </c>
      <c r="G59" s="1170" t="s">
        <v>23</v>
      </c>
      <c r="H59" s="1170" t="s">
        <v>23</v>
      </c>
      <c r="I59" s="1170" t="s">
        <v>23</v>
      </c>
      <c r="J59" s="1196" t="s">
        <v>23</v>
      </c>
      <c r="K59" s="1196" t="s">
        <v>23</v>
      </c>
      <c r="L59" s="1196" t="s">
        <v>23</v>
      </c>
      <c r="M59" s="1169" t="s">
        <v>23</v>
      </c>
    </row>
    <row r="60" spans="1:18" x14ac:dyDescent="0.25">
      <c r="A60" s="1337" t="s">
        <v>176</v>
      </c>
      <c r="B60" s="1336" t="s">
        <v>23</v>
      </c>
      <c r="C60" s="1336" t="s">
        <v>23</v>
      </c>
      <c r="D60" s="1336" t="s">
        <v>23</v>
      </c>
      <c r="E60" s="1336" t="s">
        <v>23</v>
      </c>
      <c r="F60" s="1336" t="s">
        <v>23</v>
      </c>
      <c r="G60" s="1336" t="s">
        <v>23</v>
      </c>
      <c r="H60" s="1336" t="s">
        <v>23</v>
      </c>
      <c r="I60" s="1336" t="s">
        <v>23</v>
      </c>
      <c r="J60" s="1336" t="s">
        <v>23</v>
      </c>
      <c r="K60" s="1336" t="s">
        <v>23</v>
      </c>
      <c r="L60" s="1336" t="s">
        <v>23</v>
      </c>
      <c r="M60" s="1335" t="s">
        <v>23</v>
      </c>
      <c r="N60" s="1155"/>
      <c r="R60" s="1310"/>
    </row>
    <row r="61" spans="1:18" x14ac:dyDescent="0.25">
      <c r="A61" s="1171"/>
      <c r="B61" s="1170"/>
      <c r="C61" s="1170"/>
      <c r="D61" s="1170"/>
      <c r="E61" s="1170"/>
      <c r="F61" s="1170"/>
      <c r="G61" s="1170"/>
      <c r="H61" s="1170"/>
      <c r="I61" s="1170"/>
      <c r="J61" s="1196"/>
      <c r="K61" s="1196"/>
      <c r="L61" s="1196"/>
      <c r="M61" s="1169"/>
    </row>
    <row r="62" spans="1:18" x14ac:dyDescent="0.25">
      <c r="A62" s="1171" t="s">
        <v>121</v>
      </c>
      <c r="B62" s="1170" t="s">
        <v>23</v>
      </c>
      <c r="C62" s="1170">
        <v>818</v>
      </c>
      <c r="D62" s="1170">
        <v>818</v>
      </c>
      <c r="E62" s="1170" t="s">
        <v>23</v>
      </c>
      <c r="F62" s="1170">
        <v>809</v>
      </c>
      <c r="G62" s="1170" t="s">
        <v>23</v>
      </c>
      <c r="H62" s="1170" t="s">
        <v>23</v>
      </c>
      <c r="I62" s="1170">
        <v>18438</v>
      </c>
      <c r="J62" s="1196" t="s">
        <v>23</v>
      </c>
      <c r="K62" s="1196">
        <v>14916</v>
      </c>
      <c r="L62" s="1196" t="s">
        <v>23</v>
      </c>
      <c r="M62" s="1169">
        <v>14916</v>
      </c>
    </row>
    <row r="63" spans="1:18" x14ac:dyDescent="0.25">
      <c r="A63" s="1171" t="s">
        <v>122</v>
      </c>
      <c r="B63" s="1170" t="s">
        <v>23</v>
      </c>
      <c r="C63" s="1170">
        <v>153</v>
      </c>
      <c r="D63" s="1170">
        <v>153</v>
      </c>
      <c r="E63" s="1170" t="s">
        <v>23</v>
      </c>
      <c r="F63" s="1170">
        <v>153</v>
      </c>
      <c r="G63" s="1170" t="s">
        <v>23</v>
      </c>
      <c r="H63" s="1170" t="s">
        <v>23</v>
      </c>
      <c r="I63" s="1170">
        <v>4621</v>
      </c>
      <c r="J63" s="1196" t="s">
        <v>23</v>
      </c>
      <c r="K63" s="1196">
        <v>707</v>
      </c>
      <c r="L63" s="1196" t="s">
        <v>23</v>
      </c>
      <c r="M63" s="1169">
        <v>707</v>
      </c>
    </row>
    <row r="64" spans="1:18" x14ac:dyDescent="0.25">
      <c r="A64" s="1171" t="s">
        <v>123</v>
      </c>
      <c r="B64" s="1170">
        <v>5</v>
      </c>
      <c r="C64" s="1170">
        <v>61</v>
      </c>
      <c r="D64" s="1170">
        <v>66</v>
      </c>
      <c r="E64" s="1170">
        <v>5</v>
      </c>
      <c r="F64" s="1170">
        <v>53</v>
      </c>
      <c r="G64" s="1170" t="s">
        <v>23</v>
      </c>
      <c r="H64" s="1170">
        <v>900</v>
      </c>
      <c r="I64" s="1170">
        <v>4105</v>
      </c>
      <c r="J64" s="1196" t="s">
        <v>23</v>
      </c>
      <c r="K64" s="1196">
        <v>222</v>
      </c>
      <c r="L64" s="1196" t="s">
        <v>23</v>
      </c>
      <c r="M64" s="1169">
        <v>222</v>
      </c>
    </row>
    <row r="65" spans="1:18" x14ac:dyDescent="0.25">
      <c r="A65" s="1337" t="s">
        <v>124</v>
      </c>
      <c r="B65" s="1336">
        <v>5</v>
      </c>
      <c r="C65" s="1336">
        <v>1032</v>
      </c>
      <c r="D65" s="1336">
        <v>1037</v>
      </c>
      <c r="E65" s="1336">
        <v>5</v>
      </c>
      <c r="F65" s="1336">
        <v>1015</v>
      </c>
      <c r="G65" s="1336" t="s">
        <v>23</v>
      </c>
      <c r="H65" s="1336">
        <v>900</v>
      </c>
      <c r="I65" s="1336">
        <v>15607</v>
      </c>
      <c r="J65" s="1336" t="s">
        <v>23</v>
      </c>
      <c r="K65" s="1336">
        <v>15845</v>
      </c>
      <c r="L65" s="1336" t="s">
        <v>23</v>
      </c>
      <c r="M65" s="1335">
        <v>15845</v>
      </c>
      <c r="N65" s="1155"/>
      <c r="R65" s="1310"/>
    </row>
    <row r="66" spans="1:18" x14ac:dyDescent="0.25">
      <c r="A66" s="1171"/>
      <c r="B66" s="1170"/>
      <c r="C66" s="1170"/>
      <c r="D66" s="1170"/>
      <c r="E66" s="1170"/>
      <c r="F66" s="1170"/>
      <c r="G66" s="1170"/>
      <c r="H66" s="1170"/>
      <c r="I66" s="1170"/>
      <c r="J66" s="1196"/>
      <c r="K66" s="1196"/>
      <c r="L66" s="1196"/>
      <c r="M66" s="1169"/>
    </row>
    <row r="67" spans="1:18" x14ac:dyDescent="0.25">
      <c r="A67" s="1337" t="s">
        <v>125</v>
      </c>
      <c r="B67" s="1336" t="s">
        <v>23</v>
      </c>
      <c r="C67" s="1336">
        <v>4</v>
      </c>
      <c r="D67" s="1336">
        <v>4</v>
      </c>
      <c r="E67" s="1336" t="s">
        <v>23</v>
      </c>
      <c r="F67" s="1336">
        <v>4</v>
      </c>
      <c r="G67" s="1336" t="s">
        <v>23</v>
      </c>
      <c r="H67" s="1336" t="s">
        <v>23</v>
      </c>
      <c r="I67" s="1336">
        <v>12900</v>
      </c>
      <c r="J67" s="1336" t="s">
        <v>23</v>
      </c>
      <c r="K67" s="1336">
        <v>52</v>
      </c>
      <c r="L67" s="1336" t="s">
        <v>23</v>
      </c>
      <c r="M67" s="1335">
        <v>52</v>
      </c>
      <c r="N67" s="1155"/>
      <c r="R67" s="1310"/>
    </row>
    <row r="68" spans="1:18" x14ac:dyDescent="0.25">
      <c r="A68" s="1171"/>
      <c r="B68" s="1170"/>
      <c r="C68" s="1170"/>
      <c r="D68" s="1170"/>
      <c r="E68" s="1170"/>
      <c r="F68" s="1170"/>
      <c r="G68" s="1170"/>
      <c r="H68" s="1170"/>
      <c r="I68" s="1170"/>
      <c r="J68" s="1196"/>
      <c r="K68" s="1196"/>
      <c r="L68" s="1196"/>
      <c r="M68" s="1169"/>
    </row>
    <row r="69" spans="1:18" x14ac:dyDescent="0.25">
      <c r="A69" s="1171" t="s">
        <v>126</v>
      </c>
      <c r="B69" s="1170" t="s">
        <v>23</v>
      </c>
      <c r="C69" s="1170" t="s">
        <v>23</v>
      </c>
      <c r="D69" s="1170" t="s">
        <v>23</v>
      </c>
      <c r="E69" s="1170" t="s">
        <v>23</v>
      </c>
      <c r="F69" s="1170" t="s">
        <v>23</v>
      </c>
      <c r="G69" s="1170" t="s">
        <v>23</v>
      </c>
      <c r="H69" s="1170" t="s">
        <v>23</v>
      </c>
      <c r="I69" s="1170" t="s">
        <v>23</v>
      </c>
      <c r="J69" s="1196" t="s">
        <v>23</v>
      </c>
      <c r="K69" s="1196" t="s">
        <v>23</v>
      </c>
      <c r="L69" s="1196" t="s">
        <v>23</v>
      </c>
      <c r="M69" s="1169" t="s">
        <v>23</v>
      </c>
    </row>
    <row r="70" spans="1:18" x14ac:dyDescent="0.25">
      <c r="A70" s="1171" t="s">
        <v>127</v>
      </c>
      <c r="B70" s="1170" t="s">
        <v>23</v>
      </c>
      <c r="C70" s="1170" t="s">
        <v>23</v>
      </c>
      <c r="D70" s="1170" t="s">
        <v>23</v>
      </c>
      <c r="E70" s="1170" t="s">
        <v>23</v>
      </c>
      <c r="F70" s="1170" t="s">
        <v>23</v>
      </c>
      <c r="G70" s="1170" t="s">
        <v>23</v>
      </c>
      <c r="H70" s="1170" t="s">
        <v>23</v>
      </c>
      <c r="I70" s="1170" t="s">
        <v>23</v>
      </c>
      <c r="J70" s="1196" t="s">
        <v>23</v>
      </c>
      <c r="K70" s="1196" t="s">
        <v>23</v>
      </c>
      <c r="L70" s="1196" t="s">
        <v>23</v>
      </c>
      <c r="M70" s="1169" t="s">
        <v>23</v>
      </c>
    </row>
    <row r="71" spans="1:18" x14ac:dyDescent="0.25">
      <c r="A71" s="1337" t="s">
        <v>128</v>
      </c>
      <c r="B71" s="1336" t="s">
        <v>23</v>
      </c>
      <c r="C71" s="1336" t="s">
        <v>23</v>
      </c>
      <c r="D71" s="1336" t="s">
        <v>23</v>
      </c>
      <c r="E71" s="1336" t="s">
        <v>23</v>
      </c>
      <c r="F71" s="1336" t="s">
        <v>23</v>
      </c>
      <c r="G71" s="1336" t="s">
        <v>23</v>
      </c>
      <c r="H71" s="1336" t="s">
        <v>23</v>
      </c>
      <c r="I71" s="1336" t="s">
        <v>23</v>
      </c>
      <c r="J71" s="1336" t="s">
        <v>23</v>
      </c>
      <c r="K71" s="1336" t="s">
        <v>23</v>
      </c>
      <c r="L71" s="1336" t="s">
        <v>23</v>
      </c>
      <c r="M71" s="1335" t="s">
        <v>23</v>
      </c>
      <c r="N71" s="1155"/>
      <c r="R71" s="1310"/>
    </row>
    <row r="72" spans="1:18" x14ac:dyDescent="0.25">
      <c r="A72" s="1171"/>
      <c r="B72" s="1170"/>
      <c r="C72" s="1170"/>
      <c r="D72" s="1170"/>
      <c r="E72" s="1170"/>
      <c r="F72" s="1170"/>
      <c r="G72" s="1170"/>
      <c r="H72" s="1170"/>
      <c r="I72" s="1170"/>
      <c r="J72" s="1196"/>
      <c r="K72" s="1196"/>
      <c r="L72" s="1196"/>
      <c r="M72" s="1169"/>
    </row>
    <row r="73" spans="1:18" x14ac:dyDescent="0.25">
      <c r="A73" s="1171" t="s">
        <v>129</v>
      </c>
      <c r="B73" s="1170" t="s">
        <v>23</v>
      </c>
      <c r="C73" s="1170">
        <v>9</v>
      </c>
      <c r="D73" s="1170">
        <v>9</v>
      </c>
      <c r="E73" s="1170" t="s">
        <v>23</v>
      </c>
      <c r="F73" s="1170">
        <v>9</v>
      </c>
      <c r="G73" s="1170" t="s">
        <v>23</v>
      </c>
      <c r="H73" s="1170" t="s">
        <v>23</v>
      </c>
      <c r="I73" s="1170">
        <v>22333</v>
      </c>
      <c r="J73" s="1196" t="s">
        <v>23</v>
      </c>
      <c r="K73" s="1196">
        <v>201</v>
      </c>
      <c r="L73" s="1196" t="s">
        <v>23</v>
      </c>
      <c r="M73" s="1169">
        <v>201</v>
      </c>
    </row>
    <row r="74" spans="1:18" x14ac:dyDescent="0.25">
      <c r="A74" s="1171" t="s">
        <v>130</v>
      </c>
      <c r="B74" s="1170" t="s">
        <v>23</v>
      </c>
      <c r="C74" s="1170">
        <v>22</v>
      </c>
      <c r="D74" s="1170">
        <v>22</v>
      </c>
      <c r="E74" s="1170" t="s">
        <v>23</v>
      </c>
      <c r="F74" s="1170">
        <v>20</v>
      </c>
      <c r="G74" s="1170" t="s">
        <v>23</v>
      </c>
      <c r="H74" s="1170" t="s">
        <v>23</v>
      </c>
      <c r="I74" s="1170">
        <v>5500</v>
      </c>
      <c r="J74" s="1196" t="s">
        <v>23</v>
      </c>
      <c r="K74" s="1196">
        <v>110</v>
      </c>
      <c r="L74" s="1196" t="s">
        <v>23</v>
      </c>
      <c r="M74" s="1169">
        <v>110</v>
      </c>
    </row>
    <row r="75" spans="1:18" x14ac:dyDescent="0.25">
      <c r="A75" s="1171" t="s">
        <v>131</v>
      </c>
      <c r="B75" s="1170" t="s">
        <v>23</v>
      </c>
      <c r="C75" s="1170" t="s">
        <v>23</v>
      </c>
      <c r="D75" s="1170" t="s">
        <v>23</v>
      </c>
      <c r="E75" s="1170" t="s">
        <v>23</v>
      </c>
      <c r="F75" s="1170" t="s">
        <v>23</v>
      </c>
      <c r="G75" s="1170" t="s">
        <v>23</v>
      </c>
      <c r="H75" s="1170" t="s">
        <v>23</v>
      </c>
      <c r="I75" s="1170">
        <v>9000</v>
      </c>
      <c r="J75" s="1196" t="s">
        <v>23</v>
      </c>
      <c r="K75" s="1196" t="s">
        <v>23</v>
      </c>
      <c r="L75" s="1196" t="s">
        <v>23</v>
      </c>
      <c r="M75" s="1169" t="s">
        <v>23</v>
      </c>
    </row>
    <row r="76" spans="1:18" x14ac:dyDescent="0.25">
      <c r="A76" s="1171" t="s">
        <v>132</v>
      </c>
      <c r="B76" s="1170" t="s">
        <v>23</v>
      </c>
      <c r="C76" s="1170">
        <v>815</v>
      </c>
      <c r="D76" s="1170">
        <v>815</v>
      </c>
      <c r="E76" s="1170" t="s">
        <v>23</v>
      </c>
      <c r="F76" s="1170">
        <v>808</v>
      </c>
      <c r="G76" s="1170">
        <v>1235</v>
      </c>
      <c r="H76" s="1170" t="s">
        <v>23</v>
      </c>
      <c r="I76" s="1170">
        <v>13044</v>
      </c>
      <c r="J76" s="1196">
        <v>18</v>
      </c>
      <c r="K76" s="1196">
        <v>10540</v>
      </c>
      <c r="L76" s="1196">
        <v>22</v>
      </c>
      <c r="M76" s="1169">
        <v>10562</v>
      </c>
    </row>
    <row r="77" spans="1:18" x14ac:dyDescent="0.25">
      <c r="A77" s="1171" t="s">
        <v>133</v>
      </c>
      <c r="B77" s="1170" t="s">
        <v>23</v>
      </c>
      <c r="C77" s="1170" t="s">
        <v>23</v>
      </c>
      <c r="D77" s="1170" t="s">
        <v>23</v>
      </c>
      <c r="E77" s="1170" t="s">
        <v>23</v>
      </c>
      <c r="F77" s="1170" t="s">
        <v>23</v>
      </c>
      <c r="G77" s="1170" t="s">
        <v>23</v>
      </c>
      <c r="H77" s="1170" t="s">
        <v>23</v>
      </c>
      <c r="I77" s="1170" t="s">
        <v>23</v>
      </c>
      <c r="J77" s="1196" t="s">
        <v>23</v>
      </c>
      <c r="K77" s="1196" t="s">
        <v>23</v>
      </c>
      <c r="L77" s="1196" t="s">
        <v>23</v>
      </c>
      <c r="M77" s="1169" t="s">
        <v>23</v>
      </c>
    </row>
    <row r="78" spans="1:18" x14ac:dyDescent="0.25">
      <c r="A78" s="1171" t="s">
        <v>134</v>
      </c>
      <c r="B78" s="1170">
        <v>1</v>
      </c>
      <c r="C78" s="1170">
        <v>1</v>
      </c>
      <c r="D78" s="1170">
        <v>2</v>
      </c>
      <c r="E78" s="1170">
        <v>1</v>
      </c>
      <c r="F78" s="1170">
        <v>1</v>
      </c>
      <c r="G78" s="1170" t="s">
        <v>23</v>
      </c>
      <c r="H78" s="1170">
        <v>2000</v>
      </c>
      <c r="I78" s="1170">
        <v>8000</v>
      </c>
      <c r="J78" s="1196" t="s">
        <v>23</v>
      </c>
      <c r="K78" s="1196">
        <v>10</v>
      </c>
      <c r="L78" s="1196" t="s">
        <v>23</v>
      </c>
      <c r="M78" s="1169">
        <v>10</v>
      </c>
    </row>
    <row r="79" spans="1:18" x14ac:dyDescent="0.25">
      <c r="A79" s="1171" t="s">
        <v>135</v>
      </c>
      <c r="B79" s="1170" t="s">
        <v>23</v>
      </c>
      <c r="C79" s="1170">
        <v>250</v>
      </c>
      <c r="D79" s="1170">
        <v>250</v>
      </c>
      <c r="E79" s="1170" t="s">
        <v>23</v>
      </c>
      <c r="F79" s="1170">
        <v>250</v>
      </c>
      <c r="G79" s="1170" t="s">
        <v>23</v>
      </c>
      <c r="H79" s="1170" t="s">
        <v>23</v>
      </c>
      <c r="I79" s="1170">
        <v>6628</v>
      </c>
      <c r="J79" s="1196" t="s">
        <v>23</v>
      </c>
      <c r="K79" s="1196">
        <v>1657</v>
      </c>
      <c r="L79" s="1196" t="s">
        <v>23</v>
      </c>
      <c r="M79" s="1169">
        <v>1657</v>
      </c>
    </row>
    <row r="80" spans="1:18" x14ac:dyDescent="0.25">
      <c r="A80" s="1171" t="s">
        <v>136</v>
      </c>
      <c r="B80" s="1170">
        <v>1</v>
      </c>
      <c r="C80" s="1170" t="s">
        <v>23</v>
      </c>
      <c r="D80" s="1170">
        <v>1</v>
      </c>
      <c r="E80" s="1170">
        <v>1</v>
      </c>
      <c r="F80" s="1170" t="s">
        <v>23</v>
      </c>
      <c r="G80" s="1170" t="s">
        <v>23</v>
      </c>
      <c r="H80" s="1170">
        <v>1200</v>
      </c>
      <c r="I80" s="1170" t="s">
        <v>23</v>
      </c>
      <c r="J80" s="1196" t="s">
        <v>23</v>
      </c>
      <c r="K80" s="1196">
        <v>1</v>
      </c>
      <c r="L80" s="1196" t="s">
        <v>23</v>
      </c>
      <c r="M80" s="1169">
        <v>1</v>
      </c>
    </row>
    <row r="81" spans="1:18" x14ac:dyDescent="0.25">
      <c r="A81" s="1337" t="s">
        <v>137</v>
      </c>
      <c r="B81" s="1336">
        <v>2</v>
      </c>
      <c r="C81" s="1336">
        <v>1097</v>
      </c>
      <c r="D81" s="1336">
        <v>1099</v>
      </c>
      <c r="E81" s="1336">
        <v>2</v>
      </c>
      <c r="F81" s="1336">
        <v>1088</v>
      </c>
      <c r="G81" s="1336">
        <v>1235</v>
      </c>
      <c r="H81" s="1336">
        <v>1600</v>
      </c>
      <c r="I81" s="1336">
        <v>11503</v>
      </c>
      <c r="J81" s="1336">
        <v>18</v>
      </c>
      <c r="K81" s="1336">
        <v>12519</v>
      </c>
      <c r="L81" s="1336">
        <v>22</v>
      </c>
      <c r="M81" s="1335">
        <v>12541</v>
      </c>
      <c r="N81" s="1155"/>
      <c r="R81" s="1310"/>
    </row>
    <row r="82" spans="1:18" x14ac:dyDescent="0.25">
      <c r="A82" s="1171"/>
      <c r="B82" s="1170"/>
      <c r="C82" s="1170"/>
      <c r="D82" s="1170"/>
      <c r="E82" s="1170"/>
      <c r="F82" s="1170"/>
      <c r="G82" s="1170"/>
      <c r="H82" s="1170"/>
      <c r="I82" s="1170"/>
      <c r="J82" s="1196"/>
      <c r="K82" s="1196"/>
      <c r="L82" s="1196"/>
      <c r="M82" s="1169"/>
    </row>
    <row r="83" spans="1:18" x14ac:dyDescent="0.25">
      <c r="A83" s="1171" t="s">
        <v>138</v>
      </c>
      <c r="B83" s="1170" t="s">
        <v>23</v>
      </c>
      <c r="C83" s="1170" t="s">
        <v>23</v>
      </c>
      <c r="D83" s="1170" t="s">
        <v>23</v>
      </c>
      <c r="E83" s="1170" t="s">
        <v>23</v>
      </c>
      <c r="F83" s="1170" t="s">
        <v>23</v>
      </c>
      <c r="G83" s="1170">
        <v>13635</v>
      </c>
      <c r="H83" s="1170" t="s">
        <v>23</v>
      </c>
      <c r="I83" s="1170" t="s">
        <v>23</v>
      </c>
      <c r="J83" s="1196">
        <v>5</v>
      </c>
      <c r="K83" s="1196" t="s">
        <v>23</v>
      </c>
      <c r="L83" s="1196">
        <v>68</v>
      </c>
      <c r="M83" s="1169">
        <v>68</v>
      </c>
    </row>
    <row r="84" spans="1:18" x14ac:dyDescent="0.25">
      <c r="A84" s="1171" t="s">
        <v>139</v>
      </c>
      <c r="B84" s="1170">
        <v>1</v>
      </c>
      <c r="C84" s="1170">
        <v>2</v>
      </c>
      <c r="D84" s="1170">
        <v>3</v>
      </c>
      <c r="E84" s="1170">
        <v>1</v>
      </c>
      <c r="F84" s="1170">
        <v>2</v>
      </c>
      <c r="G84" s="1170">
        <v>22460</v>
      </c>
      <c r="H84" s="1170">
        <v>900</v>
      </c>
      <c r="I84" s="1170">
        <v>10000</v>
      </c>
      <c r="J84" s="1196">
        <v>5</v>
      </c>
      <c r="K84" s="1196">
        <v>21</v>
      </c>
      <c r="L84" s="1196">
        <v>113</v>
      </c>
      <c r="M84" s="1169">
        <v>134</v>
      </c>
    </row>
    <row r="85" spans="1:18" x14ac:dyDescent="0.25">
      <c r="A85" s="1337" t="s">
        <v>140</v>
      </c>
      <c r="B85" s="1336">
        <v>1</v>
      </c>
      <c r="C85" s="1336">
        <v>2</v>
      </c>
      <c r="D85" s="1336">
        <v>3</v>
      </c>
      <c r="E85" s="1336">
        <v>1</v>
      </c>
      <c r="F85" s="1336">
        <v>2</v>
      </c>
      <c r="G85" s="1336">
        <v>36095</v>
      </c>
      <c r="H85" s="1336">
        <v>900</v>
      </c>
      <c r="I85" s="1336">
        <v>10000</v>
      </c>
      <c r="J85" s="1336">
        <v>5</v>
      </c>
      <c r="K85" s="1336">
        <v>21</v>
      </c>
      <c r="L85" s="1336">
        <v>181</v>
      </c>
      <c r="M85" s="1335">
        <v>202</v>
      </c>
      <c r="N85" s="1155"/>
      <c r="R85" s="1310"/>
    </row>
    <row r="86" spans="1:18" x14ac:dyDescent="0.25">
      <c r="A86" s="1171"/>
      <c r="B86" s="1170"/>
      <c r="C86" s="1170"/>
      <c r="D86" s="1170"/>
      <c r="E86" s="1170"/>
      <c r="F86" s="1170"/>
      <c r="G86" s="1170"/>
      <c r="H86" s="1170"/>
      <c r="I86" s="1170"/>
      <c r="J86" s="1196"/>
      <c r="K86" s="1196"/>
      <c r="L86" s="1196"/>
      <c r="M86" s="1169"/>
    </row>
    <row r="87" spans="1:18" ht="13.8" thickBot="1" x14ac:dyDescent="0.3">
      <c r="A87" s="1158" t="s">
        <v>141</v>
      </c>
      <c r="B87" s="1157">
        <v>76</v>
      </c>
      <c r="C87" s="1157">
        <v>2174</v>
      </c>
      <c r="D87" s="1157">
        <v>2250</v>
      </c>
      <c r="E87" s="1157">
        <v>76</v>
      </c>
      <c r="F87" s="1157">
        <v>2138</v>
      </c>
      <c r="G87" s="1157">
        <v>45546</v>
      </c>
      <c r="H87" s="1157">
        <v>1101</v>
      </c>
      <c r="I87" s="1157">
        <v>13327</v>
      </c>
      <c r="J87" s="1157">
        <v>6</v>
      </c>
      <c r="K87" s="1157">
        <v>28578</v>
      </c>
      <c r="L87" s="1157">
        <v>258</v>
      </c>
      <c r="M87" s="1156">
        <v>28836</v>
      </c>
    </row>
  </sheetData>
  <mergeCells count="13">
    <mergeCell ref="E8:F8"/>
    <mergeCell ref="H8:I8"/>
    <mergeCell ref="G6:G9"/>
    <mergeCell ref="A3:M3"/>
    <mergeCell ref="A1:M1"/>
    <mergeCell ref="B6:F6"/>
    <mergeCell ref="B7:F7"/>
    <mergeCell ref="H7:I7"/>
    <mergeCell ref="K6:M6"/>
    <mergeCell ref="K7:K9"/>
    <mergeCell ref="L7:L9"/>
    <mergeCell ref="M7:M9"/>
    <mergeCell ref="A4:M4"/>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pageSetUpPr fitToPage="1"/>
  </sheetPr>
  <dimension ref="A1:R87"/>
  <sheetViews>
    <sheetView view="pageBreakPreview" zoomScale="60" zoomScaleNormal="75" workbookViewId="0">
      <selection activeCell="K34" sqref="K34"/>
    </sheetView>
  </sheetViews>
  <sheetFormatPr baseColWidth="10" defaultColWidth="11.44140625" defaultRowHeight="13.2" x14ac:dyDescent="0.25"/>
  <cols>
    <col min="1" max="1" width="34.5546875" style="1035" customWidth="1"/>
    <col min="2" max="13" width="15.5546875" style="1035" customWidth="1"/>
    <col min="14" max="16384" width="11.44140625" style="1035"/>
  </cols>
  <sheetData>
    <row r="1" spans="1:18" s="1072" customFormat="1" ht="17.399999999999999" x14ac:dyDescent="0.3">
      <c r="A1" s="2201" t="s">
        <v>0</v>
      </c>
      <c r="B1" s="2201"/>
      <c r="C1" s="2201"/>
      <c r="D1" s="2201"/>
      <c r="E1" s="2201"/>
      <c r="F1" s="2201"/>
      <c r="G1" s="2201"/>
      <c r="H1" s="2201"/>
      <c r="I1" s="2201"/>
      <c r="J1" s="2201"/>
      <c r="K1" s="2201"/>
      <c r="L1" s="2201"/>
      <c r="M1" s="2201"/>
    </row>
    <row r="3" spans="1:18" s="1069" customFormat="1" ht="13.8" x14ac:dyDescent="0.25">
      <c r="A3" s="2211" t="s">
        <v>1040</v>
      </c>
      <c r="B3" s="2211"/>
      <c r="C3" s="2211"/>
      <c r="D3" s="2211"/>
      <c r="E3" s="2211"/>
      <c r="F3" s="2211"/>
      <c r="G3" s="2211"/>
      <c r="H3" s="2211"/>
      <c r="I3" s="2211"/>
      <c r="J3" s="2211"/>
      <c r="K3" s="2211"/>
      <c r="L3" s="2211"/>
      <c r="M3" s="2211"/>
    </row>
    <row r="4" spans="1:18" s="1069" customFormat="1" ht="13.8" x14ac:dyDescent="0.25">
      <c r="A4" s="2211" t="s">
        <v>911</v>
      </c>
      <c r="B4" s="2211"/>
      <c r="C4" s="2211"/>
      <c r="D4" s="2211"/>
      <c r="E4" s="2211"/>
      <c r="F4" s="2211"/>
      <c r="G4" s="2211"/>
      <c r="H4" s="2211"/>
      <c r="I4" s="2211"/>
      <c r="J4" s="2211"/>
      <c r="K4" s="2211"/>
      <c r="L4" s="2211"/>
      <c r="M4" s="2211"/>
    </row>
    <row r="5" spans="1:18" s="1069" customFormat="1" ht="13.5" customHeight="1" thickBot="1" x14ac:dyDescent="0.3">
      <c r="A5" s="1122"/>
      <c r="B5" s="1121"/>
      <c r="C5" s="1121"/>
      <c r="D5" s="1121"/>
      <c r="E5" s="1121"/>
      <c r="F5" s="1121"/>
      <c r="G5" s="1121"/>
      <c r="H5" s="1121"/>
      <c r="I5" s="1121"/>
      <c r="J5" s="1121"/>
      <c r="K5" s="1121"/>
    </row>
    <row r="6" spans="1:18" s="1181" customFormat="1" ht="26.25" customHeight="1" x14ac:dyDescent="0.25">
      <c r="A6" s="1068"/>
      <c r="B6" s="2278" t="s">
        <v>885</v>
      </c>
      <c r="C6" s="2278"/>
      <c r="D6" s="2278"/>
      <c r="E6" s="2278"/>
      <c r="F6" s="2278"/>
      <c r="G6" s="2279" t="s">
        <v>1020</v>
      </c>
      <c r="H6" s="1067"/>
      <c r="I6" s="1352" t="s">
        <v>10</v>
      </c>
      <c r="J6" s="1351"/>
      <c r="K6" s="2282" t="s">
        <v>11</v>
      </c>
      <c r="L6" s="2282"/>
      <c r="M6" s="2243"/>
    </row>
    <row r="7" spans="1:18" s="1181" customFormat="1" ht="26.25" customHeight="1" x14ac:dyDescent="0.25">
      <c r="A7" s="1187" t="s">
        <v>169</v>
      </c>
      <c r="B7" s="2287" t="s">
        <v>13</v>
      </c>
      <c r="C7" s="2287"/>
      <c r="D7" s="2287"/>
      <c r="E7" s="2287"/>
      <c r="F7" s="2287"/>
      <c r="G7" s="2205"/>
      <c r="H7" s="2233" t="s">
        <v>1019</v>
      </c>
      <c r="I7" s="2233"/>
      <c r="J7" s="1186" t="s">
        <v>897</v>
      </c>
      <c r="K7" s="2205" t="s">
        <v>896</v>
      </c>
      <c r="L7" s="2205" t="s">
        <v>895</v>
      </c>
      <c r="M7" s="2264" t="s">
        <v>906</v>
      </c>
    </row>
    <row r="8" spans="1:18" s="1181" customFormat="1" ht="22.5" customHeight="1" x14ac:dyDescent="0.25">
      <c r="A8" s="1187" t="s">
        <v>156</v>
      </c>
      <c r="B8" s="1349"/>
      <c r="C8" s="1348" t="s">
        <v>19</v>
      </c>
      <c r="D8" s="1347"/>
      <c r="E8" s="2286" t="s">
        <v>878</v>
      </c>
      <c r="F8" s="2286"/>
      <c r="G8" s="2205"/>
      <c r="H8" s="2287" t="s">
        <v>14</v>
      </c>
      <c r="I8" s="2287"/>
      <c r="J8" s="1186" t="s">
        <v>881</v>
      </c>
      <c r="K8" s="2205"/>
      <c r="L8" s="2205"/>
      <c r="M8" s="2265"/>
    </row>
    <row r="9" spans="1:18" s="1181" customFormat="1" ht="26.25" customHeight="1" thickBot="1" x14ac:dyDescent="0.3">
      <c r="A9" s="1187"/>
      <c r="B9" s="1186" t="s">
        <v>17</v>
      </c>
      <c r="C9" s="1186" t="s">
        <v>18</v>
      </c>
      <c r="D9" s="1186" t="s">
        <v>19</v>
      </c>
      <c r="E9" s="1186" t="s">
        <v>17</v>
      </c>
      <c r="F9" s="1186" t="s">
        <v>18</v>
      </c>
      <c r="G9" s="2205"/>
      <c r="H9" s="1186" t="s">
        <v>17</v>
      </c>
      <c r="I9" s="1186" t="s">
        <v>18</v>
      </c>
      <c r="J9" s="1186" t="s">
        <v>889</v>
      </c>
      <c r="K9" s="2205"/>
      <c r="L9" s="2205"/>
      <c r="M9" s="2265"/>
      <c r="P9" s="1372"/>
      <c r="Q9" s="1372"/>
    </row>
    <row r="10" spans="1:18" ht="24" customHeight="1" x14ac:dyDescent="0.25">
      <c r="A10" s="1345" t="s">
        <v>81</v>
      </c>
      <c r="B10" s="1344" t="s">
        <v>23</v>
      </c>
      <c r="C10" s="1344" t="s">
        <v>23</v>
      </c>
      <c r="D10" s="1344" t="s">
        <v>23</v>
      </c>
      <c r="E10" s="1344" t="s">
        <v>23</v>
      </c>
      <c r="F10" s="1344" t="s">
        <v>23</v>
      </c>
      <c r="G10" s="1344">
        <v>1500</v>
      </c>
      <c r="H10" s="1344" t="s">
        <v>23</v>
      </c>
      <c r="I10" s="1344" t="s">
        <v>23</v>
      </c>
      <c r="J10" s="1344">
        <v>25</v>
      </c>
      <c r="K10" s="1344" t="s">
        <v>23</v>
      </c>
      <c r="L10" s="1344">
        <v>38</v>
      </c>
      <c r="M10" s="1343">
        <v>38</v>
      </c>
      <c r="N10" s="1155"/>
      <c r="R10" s="1310"/>
    </row>
    <row r="11" spans="1:18" x14ac:dyDescent="0.25">
      <c r="A11" s="1171" t="s">
        <v>82</v>
      </c>
      <c r="B11" s="1170" t="s">
        <v>23</v>
      </c>
      <c r="C11" s="1170" t="s">
        <v>23</v>
      </c>
      <c r="D11" s="1170" t="s">
        <v>23</v>
      </c>
      <c r="E11" s="1170" t="s">
        <v>23</v>
      </c>
      <c r="F11" s="1170" t="s">
        <v>23</v>
      </c>
      <c r="G11" s="1170">
        <v>700</v>
      </c>
      <c r="H11" s="1170" t="s">
        <v>23</v>
      </c>
      <c r="I11" s="1170" t="s">
        <v>23</v>
      </c>
      <c r="J11" s="1170">
        <v>30</v>
      </c>
      <c r="K11" s="1170" t="s">
        <v>23</v>
      </c>
      <c r="L11" s="1170">
        <v>21</v>
      </c>
      <c r="M11" s="1169">
        <v>21</v>
      </c>
      <c r="N11" s="1155"/>
      <c r="R11" s="1310"/>
    </row>
    <row r="12" spans="1:18" x14ac:dyDescent="0.25">
      <c r="A12" s="1171" t="s">
        <v>83</v>
      </c>
      <c r="B12" s="1170" t="s">
        <v>23</v>
      </c>
      <c r="C12" s="1170" t="s">
        <v>23</v>
      </c>
      <c r="D12" s="1170" t="s">
        <v>23</v>
      </c>
      <c r="E12" s="1170" t="s">
        <v>23</v>
      </c>
      <c r="F12" s="1170" t="s">
        <v>23</v>
      </c>
      <c r="G12" s="1170">
        <v>1800</v>
      </c>
      <c r="H12" s="1170" t="s">
        <v>23</v>
      </c>
      <c r="I12" s="1170" t="s">
        <v>23</v>
      </c>
      <c r="J12" s="1170">
        <v>33</v>
      </c>
      <c r="K12" s="1170" t="s">
        <v>23</v>
      </c>
      <c r="L12" s="1170">
        <v>59</v>
      </c>
      <c r="M12" s="1169">
        <v>59</v>
      </c>
      <c r="N12" s="1155"/>
      <c r="R12" s="1310"/>
    </row>
    <row r="13" spans="1:18" x14ac:dyDescent="0.25">
      <c r="A13" s="1171" t="s">
        <v>84</v>
      </c>
      <c r="B13" s="1170" t="s">
        <v>23</v>
      </c>
      <c r="C13" s="1170" t="s">
        <v>23</v>
      </c>
      <c r="D13" s="1170" t="s">
        <v>23</v>
      </c>
      <c r="E13" s="1170" t="s">
        <v>23</v>
      </c>
      <c r="F13" s="1170" t="s">
        <v>23</v>
      </c>
      <c r="G13" s="1170">
        <v>450</v>
      </c>
      <c r="H13" s="1170" t="s">
        <v>23</v>
      </c>
      <c r="I13" s="1170" t="s">
        <v>23</v>
      </c>
      <c r="J13" s="1170">
        <v>30</v>
      </c>
      <c r="K13" s="1170" t="s">
        <v>23</v>
      </c>
      <c r="L13" s="1170">
        <v>15</v>
      </c>
      <c r="M13" s="1169">
        <v>15</v>
      </c>
      <c r="N13" s="1155"/>
      <c r="R13" s="1310"/>
    </row>
    <row r="14" spans="1:18" x14ac:dyDescent="0.25">
      <c r="A14" s="1337" t="s">
        <v>85</v>
      </c>
      <c r="B14" s="1336" t="s">
        <v>23</v>
      </c>
      <c r="C14" s="1336" t="s">
        <v>23</v>
      </c>
      <c r="D14" s="1336" t="s">
        <v>23</v>
      </c>
      <c r="E14" s="1336" t="s">
        <v>23</v>
      </c>
      <c r="F14" s="1336" t="s">
        <v>23</v>
      </c>
      <c r="G14" s="1336">
        <v>4450</v>
      </c>
      <c r="H14" s="1336" t="s">
        <v>23</v>
      </c>
      <c r="I14" s="1336" t="s">
        <v>23</v>
      </c>
      <c r="J14" s="1336">
        <v>30</v>
      </c>
      <c r="K14" s="1336" t="s">
        <v>23</v>
      </c>
      <c r="L14" s="1336">
        <v>133</v>
      </c>
      <c r="M14" s="1335">
        <v>133</v>
      </c>
      <c r="N14" s="1155"/>
      <c r="R14" s="1310"/>
    </row>
    <row r="15" spans="1:18" x14ac:dyDescent="0.25">
      <c r="A15" s="1168"/>
      <c r="B15" s="1167"/>
      <c r="C15" s="1167"/>
      <c r="D15" s="1167"/>
      <c r="E15" s="1167"/>
      <c r="F15" s="1167"/>
      <c r="G15" s="1167"/>
      <c r="H15" s="1167"/>
      <c r="I15" s="1167"/>
      <c r="J15" s="1167"/>
      <c r="K15" s="1167"/>
      <c r="L15" s="1167"/>
      <c r="M15" s="1166"/>
      <c r="N15" s="1155"/>
      <c r="R15" s="1310"/>
    </row>
    <row r="16" spans="1:18" x14ac:dyDescent="0.25">
      <c r="A16" s="1337" t="s">
        <v>86</v>
      </c>
      <c r="B16" s="1336" t="s">
        <v>23</v>
      </c>
      <c r="C16" s="1336" t="s">
        <v>23</v>
      </c>
      <c r="D16" s="1336" t="s">
        <v>23</v>
      </c>
      <c r="E16" s="1336" t="s">
        <v>23</v>
      </c>
      <c r="F16" s="1336" t="s">
        <v>23</v>
      </c>
      <c r="G16" s="1336">
        <v>3000</v>
      </c>
      <c r="H16" s="1336" t="s">
        <v>23</v>
      </c>
      <c r="I16" s="1336" t="s">
        <v>23</v>
      </c>
      <c r="J16" s="1336">
        <v>6</v>
      </c>
      <c r="K16" s="1336" t="s">
        <v>23</v>
      </c>
      <c r="L16" s="1336">
        <v>18</v>
      </c>
      <c r="M16" s="1335">
        <v>18</v>
      </c>
      <c r="N16" s="1155"/>
      <c r="R16" s="1310"/>
    </row>
    <row r="17" spans="1:18" x14ac:dyDescent="0.25">
      <c r="A17" s="1171"/>
      <c r="B17" s="1170"/>
      <c r="C17" s="1170"/>
      <c r="D17" s="1170"/>
      <c r="E17" s="1170"/>
      <c r="F17" s="1170"/>
      <c r="G17" s="1170"/>
      <c r="H17" s="1170"/>
      <c r="I17" s="1170"/>
      <c r="J17" s="1170"/>
      <c r="K17" s="1170"/>
      <c r="L17" s="1170"/>
      <c r="M17" s="1169"/>
      <c r="N17" s="1155"/>
      <c r="R17" s="1310"/>
    </row>
    <row r="18" spans="1:18" x14ac:dyDescent="0.25">
      <c r="A18" s="1337" t="s">
        <v>87</v>
      </c>
      <c r="B18" s="1336" t="s">
        <v>23</v>
      </c>
      <c r="C18" s="1336" t="s">
        <v>23</v>
      </c>
      <c r="D18" s="1336" t="s">
        <v>23</v>
      </c>
      <c r="E18" s="1336" t="s">
        <v>23</v>
      </c>
      <c r="F18" s="1336" t="s">
        <v>23</v>
      </c>
      <c r="G18" s="1336" t="s">
        <v>23</v>
      </c>
      <c r="H18" s="1336" t="s">
        <v>23</v>
      </c>
      <c r="I18" s="1336" t="s">
        <v>23</v>
      </c>
      <c r="J18" s="1336" t="s">
        <v>23</v>
      </c>
      <c r="K18" s="1336" t="s">
        <v>23</v>
      </c>
      <c r="L18" s="1336" t="s">
        <v>23</v>
      </c>
      <c r="M18" s="1335" t="s">
        <v>23</v>
      </c>
    </row>
    <row r="19" spans="1:18" x14ac:dyDescent="0.25">
      <c r="A19" s="1171"/>
      <c r="B19" s="1170"/>
      <c r="C19" s="1170"/>
      <c r="D19" s="1170"/>
      <c r="E19" s="1170"/>
      <c r="F19" s="1170"/>
      <c r="G19" s="1170"/>
      <c r="H19" s="1170"/>
      <c r="I19" s="1170"/>
      <c r="J19" s="1170"/>
      <c r="K19" s="1170"/>
      <c r="L19" s="1170"/>
      <c r="M19" s="1169"/>
      <c r="N19" s="1155"/>
      <c r="R19" s="1310"/>
    </row>
    <row r="20" spans="1:18" x14ac:dyDescent="0.25">
      <c r="A20" s="1171" t="s">
        <v>160</v>
      </c>
      <c r="B20" s="1170">
        <v>1</v>
      </c>
      <c r="C20" s="1170" t="s">
        <v>23</v>
      </c>
      <c r="D20" s="1170">
        <v>1</v>
      </c>
      <c r="E20" s="1170" t="s">
        <v>23</v>
      </c>
      <c r="F20" s="1170" t="s">
        <v>23</v>
      </c>
      <c r="G20" s="1170">
        <v>975</v>
      </c>
      <c r="H20" s="1170" t="s">
        <v>23</v>
      </c>
      <c r="I20" s="1170" t="s">
        <v>23</v>
      </c>
      <c r="J20" s="1170">
        <v>10</v>
      </c>
      <c r="K20" s="1170" t="s">
        <v>23</v>
      </c>
      <c r="L20" s="1170">
        <v>10</v>
      </c>
      <c r="M20" s="1169">
        <v>10</v>
      </c>
      <c r="N20" s="1155"/>
      <c r="R20" s="1310"/>
    </row>
    <row r="21" spans="1:18" x14ac:dyDescent="0.25">
      <c r="A21" s="1171" t="s">
        <v>89</v>
      </c>
      <c r="B21" s="1170" t="s">
        <v>23</v>
      </c>
      <c r="C21" s="1170" t="s">
        <v>23</v>
      </c>
      <c r="D21" s="1170" t="s">
        <v>23</v>
      </c>
      <c r="E21" s="1170" t="s">
        <v>23</v>
      </c>
      <c r="F21" s="1170" t="s">
        <v>23</v>
      </c>
      <c r="G21" s="1170">
        <v>500</v>
      </c>
      <c r="H21" s="1170" t="s">
        <v>23</v>
      </c>
      <c r="I21" s="1170" t="s">
        <v>23</v>
      </c>
      <c r="J21" s="1170">
        <v>7</v>
      </c>
      <c r="K21" s="1170" t="s">
        <v>23</v>
      </c>
      <c r="L21" s="1170">
        <v>4</v>
      </c>
      <c r="M21" s="1169">
        <v>4</v>
      </c>
      <c r="N21" s="1155"/>
      <c r="R21" s="1310"/>
    </row>
    <row r="22" spans="1:18" x14ac:dyDescent="0.25">
      <c r="A22" s="1171" t="s">
        <v>90</v>
      </c>
      <c r="B22" s="1170" t="s">
        <v>23</v>
      </c>
      <c r="C22" s="1170" t="s">
        <v>23</v>
      </c>
      <c r="D22" s="1170" t="s">
        <v>23</v>
      </c>
      <c r="E22" s="1170" t="s">
        <v>23</v>
      </c>
      <c r="F22" s="1170" t="s">
        <v>23</v>
      </c>
      <c r="G22" s="1170">
        <v>372</v>
      </c>
      <c r="H22" s="1170" t="s">
        <v>23</v>
      </c>
      <c r="I22" s="1170" t="s">
        <v>23</v>
      </c>
      <c r="J22" s="1170">
        <v>6</v>
      </c>
      <c r="K22" s="1170" t="s">
        <v>23</v>
      </c>
      <c r="L22" s="1170">
        <v>2</v>
      </c>
      <c r="M22" s="1169">
        <v>2</v>
      </c>
      <c r="N22" s="1155"/>
      <c r="R22" s="1310"/>
    </row>
    <row r="23" spans="1:18" x14ac:dyDescent="0.25">
      <c r="A23" s="1337" t="s">
        <v>91</v>
      </c>
      <c r="B23" s="1336">
        <v>1</v>
      </c>
      <c r="C23" s="1336" t="s">
        <v>23</v>
      </c>
      <c r="D23" s="1336">
        <v>1</v>
      </c>
      <c r="E23" s="1336" t="s">
        <v>23</v>
      </c>
      <c r="F23" s="1336" t="s">
        <v>23</v>
      </c>
      <c r="G23" s="1336">
        <v>1847</v>
      </c>
      <c r="H23" s="1336" t="s">
        <v>23</v>
      </c>
      <c r="I23" s="1336" t="s">
        <v>23</v>
      </c>
      <c r="J23" s="1336">
        <v>8</v>
      </c>
      <c r="K23" s="1336" t="s">
        <v>23</v>
      </c>
      <c r="L23" s="1336">
        <v>16</v>
      </c>
      <c r="M23" s="1335">
        <v>16</v>
      </c>
      <c r="N23" s="1155"/>
      <c r="R23" s="1310"/>
    </row>
    <row r="24" spans="1:18" s="1043" customFormat="1" x14ac:dyDescent="0.25">
      <c r="A24" s="1168"/>
      <c r="B24" s="1167"/>
      <c r="C24" s="1167"/>
      <c r="D24" s="1167"/>
      <c r="E24" s="1167"/>
      <c r="F24" s="1167"/>
      <c r="G24" s="1167"/>
      <c r="H24" s="1167"/>
      <c r="I24" s="1167"/>
      <c r="J24" s="1167"/>
      <c r="K24" s="1167"/>
      <c r="L24" s="1167"/>
      <c r="M24" s="1166"/>
      <c r="N24" s="1339"/>
      <c r="R24" s="1338"/>
    </row>
    <row r="25" spans="1:18" x14ac:dyDescent="0.25">
      <c r="A25" s="1337" t="s">
        <v>92</v>
      </c>
      <c r="B25" s="1336">
        <v>1</v>
      </c>
      <c r="C25" s="1336">
        <v>9</v>
      </c>
      <c r="D25" s="1336">
        <v>10</v>
      </c>
      <c r="E25" s="1336" t="s">
        <v>23</v>
      </c>
      <c r="F25" s="1336">
        <v>6</v>
      </c>
      <c r="G25" s="1336">
        <v>570</v>
      </c>
      <c r="H25" s="1336" t="s">
        <v>23</v>
      </c>
      <c r="I25" s="1336">
        <v>20000</v>
      </c>
      <c r="J25" s="1336">
        <v>9</v>
      </c>
      <c r="K25" s="1336">
        <v>120</v>
      </c>
      <c r="L25" s="1336">
        <v>5</v>
      </c>
      <c r="M25" s="1335">
        <v>125</v>
      </c>
      <c r="N25" s="1155"/>
      <c r="R25" s="1310"/>
    </row>
    <row r="26" spans="1:18" x14ac:dyDescent="0.25">
      <c r="A26" s="1171"/>
      <c r="B26" s="1170"/>
      <c r="C26" s="1170"/>
      <c r="D26" s="1170"/>
      <c r="E26" s="1170"/>
      <c r="F26" s="1170"/>
      <c r="G26" s="1170"/>
      <c r="H26" s="1170"/>
      <c r="I26" s="1170"/>
      <c r="J26" s="1170"/>
      <c r="K26" s="1170"/>
      <c r="L26" s="1170"/>
      <c r="M26" s="1169"/>
      <c r="N26" s="1155"/>
      <c r="R26" s="1310"/>
    </row>
    <row r="27" spans="1:18" x14ac:dyDescent="0.25">
      <c r="A27" s="1337" t="s">
        <v>93</v>
      </c>
      <c r="B27" s="1336">
        <v>2</v>
      </c>
      <c r="C27" s="1336">
        <v>2</v>
      </c>
      <c r="D27" s="1336">
        <v>4</v>
      </c>
      <c r="E27" s="1336">
        <v>1</v>
      </c>
      <c r="F27" s="1336">
        <v>1</v>
      </c>
      <c r="G27" s="1336" t="s">
        <v>23</v>
      </c>
      <c r="H27" s="1336">
        <v>5100</v>
      </c>
      <c r="I27" s="1336">
        <v>7700</v>
      </c>
      <c r="J27" s="1336" t="s">
        <v>23</v>
      </c>
      <c r="K27" s="1336">
        <v>13</v>
      </c>
      <c r="L27" s="1336" t="s">
        <v>23</v>
      </c>
      <c r="M27" s="1335">
        <v>13</v>
      </c>
    </row>
    <row r="28" spans="1:18" x14ac:dyDescent="0.25">
      <c r="A28" s="1171"/>
      <c r="B28" s="1170"/>
      <c r="C28" s="1170"/>
      <c r="D28" s="1170"/>
      <c r="E28" s="1170"/>
      <c r="F28" s="1170"/>
      <c r="G28" s="1170"/>
      <c r="H28" s="1170"/>
      <c r="I28" s="1170"/>
      <c r="J28" s="1170"/>
      <c r="K28" s="1170"/>
      <c r="L28" s="1170"/>
      <c r="M28" s="1169"/>
      <c r="N28" s="1155"/>
      <c r="R28" s="1310"/>
    </row>
    <row r="29" spans="1:18" x14ac:dyDescent="0.25">
      <c r="A29" s="1171" t="s">
        <v>94</v>
      </c>
      <c r="B29" s="1170" t="s">
        <v>23</v>
      </c>
      <c r="C29" s="1170">
        <v>15</v>
      </c>
      <c r="D29" s="1170">
        <v>15</v>
      </c>
      <c r="E29" s="1170" t="s">
        <v>23</v>
      </c>
      <c r="F29" s="1170">
        <v>15</v>
      </c>
      <c r="G29" s="1170" t="s">
        <v>23</v>
      </c>
      <c r="H29" s="1170" t="s">
        <v>23</v>
      </c>
      <c r="I29" s="1170">
        <v>22000</v>
      </c>
      <c r="J29" s="1170" t="s">
        <v>23</v>
      </c>
      <c r="K29" s="1196">
        <v>331</v>
      </c>
      <c r="L29" s="1170" t="s">
        <v>23</v>
      </c>
      <c r="M29" s="1169">
        <v>331</v>
      </c>
      <c r="N29" s="1155"/>
      <c r="R29" s="1310"/>
    </row>
    <row r="30" spans="1:18" x14ac:dyDescent="0.25">
      <c r="A30" s="1171" t="s">
        <v>95</v>
      </c>
      <c r="B30" s="1170" t="s">
        <v>23</v>
      </c>
      <c r="C30" s="1170" t="s">
        <v>23</v>
      </c>
      <c r="D30" s="1170" t="s">
        <v>23</v>
      </c>
      <c r="E30" s="1170" t="s">
        <v>23</v>
      </c>
      <c r="F30" s="1170" t="s">
        <v>23</v>
      </c>
      <c r="G30" s="1170" t="s">
        <v>23</v>
      </c>
      <c r="H30" s="1170" t="s">
        <v>23</v>
      </c>
      <c r="I30" s="1170" t="s">
        <v>23</v>
      </c>
      <c r="J30" s="1170" t="s">
        <v>23</v>
      </c>
      <c r="K30" s="1170" t="s">
        <v>23</v>
      </c>
      <c r="L30" s="1170" t="s">
        <v>23</v>
      </c>
      <c r="M30" s="1169" t="s">
        <v>23</v>
      </c>
      <c r="N30" s="1155"/>
      <c r="R30" s="1310"/>
    </row>
    <row r="31" spans="1:18" x14ac:dyDescent="0.25">
      <c r="A31" s="1171" t="s">
        <v>96</v>
      </c>
      <c r="B31" s="1170" t="s">
        <v>23</v>
      </c>
      <c r="C31" s="1170" t="s">
        <v>23</v>
      </c>
      <c r="D31" s="1170" t="s">
        <v>23</v>
      </c>
      <c r="E31" s="1170" t="s">
        <v>23</v>
      </c>
      <c r="F31" s="1170" t="s">
        <v>23</v>
      </c>
      <c r="G31" s="1170" t="s">
        <v>23</v>
      </c>
      <c r="H31" s="1170" t="s">
        <v>23</v>
      </c>
      <c r="I31" s="1170" t="s">
        <v>23</v>
      </c>
      <c r="J31" s="1170" t="s">
        <v>23</v>
      </c>
      <c r="K31" s="1170" t="s">
        <v>23</v>
      </c>
      <c r="L31" s="1170" t="s">
        <v>23</v>
      </c>
      <c r="M31" s="1169" t="s">
        <v>23</v>
      </c>
      <c r="N31" s="1155"/>
      <c r="R31" s="1310"/>
    </row>
    <row r="32" spans="1:18" x14ac:dyDescent="0.25">
      <c r="A32" s="1337" t="s">
        <v>97</v>
      </c>
      <c r="B32" s="1336" t="s">
        <v>23</v>
      </c>
      <c r="C32" s="1336">
        <v>15</v>
      </c>
      <c r="D32" s="1336">
        <v>15</v>
      </c>
      <c r="E32" s="1336" t="s">
        <v>23</v>
      </c>
      <c r="F32" s="1336">
        <v>15</v>
      </c>
      <c r="G32" s="1336" t="s">
        <v>23</v>
      </c>
      <c r="H32" s="1336" t="s">
        <v>23</v>
      </c>
      <c r="I32" s="1336">
        <v>22000</v>
      </c>
      <c r="J32" s="1336" t="s">
        <v>23</v>
      </c>
      <c r="K32" s="1336">
        <v>331</v>
      </c>
      <c r="L32" s="1336" t="s">
        <v>23</v>
      </c>
      <c r="M32" s="1335">
        <v>331</v>
      </c>
    </row>
    <row r="33" spans="1:18" x14ac:dyDescent="0.25">
      <c r="A33" s="1171"/>
      <c r="B33" s="1340"/>
      <c r="C33" s="1340"/>
      <c r="D33" s="1170"/>
      <c r="E33" s="1340"/>
      <c r="F33" s="1340"/>
      <c r="G33" s="1170"/>
      <c r="H33" s="1340"/>
      <c r="I33" s="1340"/>
      <c r="J33" s="1340"/>
      <c r="K33" s="1340"/>
      <c r="L33" s="1340"/>
      <c r="M33" s="1169"/>
      <c r="N33" s="1155"/>
      <c r="R33" s="1310"/>
    </row>
    <row r="34" spans="1:18" s="1043" customFormat="1" x14ac:dyDescent="0.25">
      <c r="A34" s="1171" t="s">
        <v>98</v>
      </c>
      <c r="B34" s="1340" t="s">
        <v>23</v>
      </c>
      <c r="C34" s="1340">
        <v>4</v>
      </c>
      <c r="D34" s="1170">
        <v>4</v>
      </c>
      <c r="E34" s="1340" t="s">
        <v>23</v>
      </c>
      <c r="F34" s="1340">
        <v>4</v>
      </c>
      <c r="G34" s="1170" t="s">
        <v>23</v>
      </c>
      <c r="H34" s="1340" t="s">
        <v>23</v>
      </c>
      <c r="I34" s="1340">
        <v>8950</v>
      </c>
      <c r="J34" s="1340" t="s">
        <v>23</v>
      </c>
      <c r="K34" s="1340">
        <v>36</v>
      </c>
      <c r="L34" s="1340" t="s">
        <v>23</v>
      </c>
      <c r="M34" s="1169">
        <v>36</v>
      </c>
      <c r="N34" s="1339"/>
      <c r="R34" s="1338"/>
    </row>
    <row r="35" spans="1:18" x14ac:dyDescent="0.25">
      <c r="A35" s="1171" t="s">
        <v>99</v>
      </c>
      <c r="B35" s="1340" t="s">
        <v>23</v>
      </c>
      <c r="C35" s="1340" t="s">
        <v>23</v>
      </c>
      <c r="D35" s="1170" t="s">
        <v>23</v>
      </c>
      <c r="E35" s="1340" t="s">
        <v>23</v>
      </c>
      <c r="F35" s="1340" t="s">
        <v>23</v>
      </c>
      <c r="G35" s="1170" t="s">
        <v>23</v>
      </c>
      <c r="H35" s="1340" t="s">
        <v>23</v>
      </c>
      <c r="I35" s="1340" t="s">
        <v>23</v>
      </c>
      <c r="J35" s="1340" t="s">
        <v>23</v>
      </c>
      <c r="K35" s="1340" t="s">
        <v>23</v>
      </c>
      <c r="L35" s="1340" t="s">
        <v>23</v>
      </c>
      <c r="M35" s="1169" t="s">
        <v>23</v>
      </c>
      <c r="N35" s="1155"/>
      <c r="R35" s="1310"/>
    </row>
    <row r="36" spans="1:18" x14ac:dyDescent="0.25">
      <c r="A36" s="1171" t="s">
        <v>100</v>
      </c>
      <c r="B36" s="1170">
        <v>2</v>
      </c>
      <c r="C36" s="1170">
        <v>93</v>
      </c>
      <c r="D36" s="1170">
        <v>95</v>
      </c>
      <c r="E36" s="1170">
        <v>2</v>
      </c>
      <c r="F36" s="1170">
        <v>75</v>
      </c>
      <c r="G36" s="1170" t="s">
        <v>23</v>
      </c>
      <c r="H36" s="1170">
        <v>8060</v>
      </c>
      <c r="I36" s="1170">
        <v>15335</v>
      </c>
      <c r="J36" s="1170" t="s">
        <v>23</v>
      </c>
      <c r="K36" s="1170">
        <v>1166</v>
      </c>
      <c r="L36" s="1170" t="s">
        <v>23</v>
      </c>
      <c r="M36" s="1169">
        <v>1166</v>
      </c>
      <c r="N36" s="1155"/>
      <c r="R36" s="1310"/>
    </row>
    <row r="37" spans="1:18" x14ac:dyDescent="0.25">
      <c r="A37" s="1171" t="s">
        <v>101</v>
      </c>
      <c r="B37" s="1170">
        <v>2</v>
      </c>
      <c r="C37" s="1170">
        <v>2</v>
      </c>
      <c r="D37" s="1170">
        <v>4</v>
      </c>
      <c r="E37" s="1170">
        <v>2</v>
      </c>
      <c r="F37" s="1170">
        <v>2</v>
      </c>
      <c r="G37" s="1170" t="s">
        <v>23</v>
      </c>
      <c r="H37" s="1170">
        <v>7000</v>
      </c>
      <c r="I37" s="1170">
        <v>15000</v>
      </c>
      <c r="J37" s="1170" t="s">
        <v>23</v>
      </c>
      <c r="K37" s="1170">
        <v>44</v>
      </c>
      <c r="L37" s="1170" t="s">
        <v>23</v>
      </c>
      <c r="M37" s="1169">
        <v>44</v>
      </c>
      <c r="N37" s="1155"/>
      <c r="R37" s="1310"/>
    </row>
    <row r="38" spans="1:18" x14ac:dyDescent="0.25">
      <c r="A38" s="1337" t="s">
        <v>102</v>
      </c>
      <c r="B38" s="1336">
        <v>4</v>
      </c>
      <c r="C38" s="1336">
        <v>99</v>
      </c>
      <c r="D38" s="1336">
        <v>103</v>
      </c>
      <c r="E38" s="1336">
        <v>4</v>
      </c>
      <c r="F38" s="1336">
        <v>81</v>
      </c>
      <c r="G38" s="1336" t="s">
        <v>23</v>
      </c>
      <c r="H38" s="1336">
        <v>7530</v>
      </c>
      <c r="I38" s="1336">
        <v>15011</v>
      </c>
      <c r="J38" s="1336" t="s">
        <v>23</v>
      </c>
      <c r="K38" s="1336">
        <v>1246</v>
      </c>
      <c r="L38" s="1336" t="s">
        <v>23</v>
      </c>
      <c r="M38" s="1335">
        <v>1246</v>
      </c>
      <c r="R38" s="1310"/>
    </row>
    <row r="39" spans="1:18" x14ac:dyDescent="0.25">
      <c r="A39" s="1171"/>
      <c r="B39" s="1170"/>
      <c r="C39" s="1170"/>
      <c r="D39" s="1170"/>
      <c r="E39" s="1170"/>
      <c r="F39" s="1170"/>
      <c r="G39" s="1170"/>
      <c r="H39" s="1170"/>
      <c r="I39" s="1170"/>
      <c r="J39" s="1170"/>
      <c r="K39" s="1170"/>
      <c r="L39" s="1170"/>
      <c r="M39" s="1169"/>
    </row>
    <row r="40" spans="1:18" x14ac:dyDescent="0.25">
      <c r="A40" s="1337" t="s">
        <v>103</v>
      </c>
      <c r="B40" s="1336" t="s">
        <v>23</v>
      </c>
      <c r="C40" s="1336">
        <v>2</v>
      </c>
      <c r="D40" s="1336">
        <v>2</v>
      </c>
      <c r="E40" s="1336" t="s">
        <v>23</v>
      </c>
      <c r="F40" s="1336">
        <v>2</v>
      </c>
      <c r="G40" s="1336" t="s">
        <v>23</v>
      </c>
      <c r="H40" s="1336" t="s">
        <v>23</v>
      </c>
      <c r="I40" s="1336">
        <v>7500</v>
      </c>
      <c r="J40" s="1336" t="s">
        <v>23</v>
      </c>
      <c r="K40" s="1336">
        <v>15</v>
      </c>
      <c r="L40" s="1336" t="s">
        <v>23</v>
      </c>
      <c r="M40" s="1335">
        <v>15</v>
      </c>
    </row>
    <row r="41" spans="1:18" x14ac:dyDescent="0.25">
      <c r="A41" s="1171"/>
      <c r="B41" s="1170"/>
      <c r="C41" s="1170"/>
      <c r="D41" s="1170"/>
      <c r="E41" s="1170"/>
      <c r="F41" s="1170"/>
      <c r="G41" s="1170"/>
      <c r="H41" s="1170"/>
      <c r="I41" s="1170"/>
      <c r="J41" s="1170"/>
      <c r="K41" s="1170"/>
      <c r="L41" s="1170"/>
      <c r="M41" s="1169"/>
    </row>
    <row r="42" spans="1:18" x14ac:dyDescent="0.25">
      <c r="A42" s="1171" t="s">
        <v>161</v>
      </c>
      <c r="B42" s="1170" t="s">
        <v>23</v>
      </c>
      <c r="C42" s="1170" t="s">
        <v>23</v>
      </c>
      <c r="D42" s="1170" t="s">
        <v>23</v>
      </c>
      <c r="E42" s="1170" t="s">
        <v>23</v>
      </c>
      <c r="F42" s="1170" t="s">
        <v>23</v>
      </c>
      <c r="G42" s="1170">
        <v>91</v>
      </c>
      <c r="H42" s="1170" t="s">
        <v>23</v>
      </c>
      <c r="I42" s="1170" t="s">
        <v>23</v>
      </c>
      <c r="J42" s="1170" t="s">
        <v>23</v>
      </c>
      <c r="K42" s="1170" t="s">
        <v>23</v>
      </c>
      <c r="L42" s="1170" t="s">
        <v>23</v>
      </c>
      <c r="M42" s="1169" t="s">
        <v>23</v>
      </c>
    </row>
    <row r="43" spans="1:18" x14ac:dyDescent="0.25">
      <c r="A43" s="1171" t="s">
        <v>105</v>
      </c>
      <c r="B43" s="1170" t="s">
        <v>23</v>
      </c>
      <c r="C43" s="1170" t="s">
        <v>23</v>
      </c>
      <c r="D43" s="1170" t="s">
        <v>23</v>
      </c>
      <c r="E43" s="1170" t="s">
        <v>23</v>
      </c>
      <c r="F43" s="1170" t="s">
        <v>23</v>
      </c>
      <c r="G43" s="1170">
        <v>1058</v>
      </c>
      <c r="H43" s="1170" t="s">
        <v>23</v>
      </c>
      <c r="I43" s="1170" t="s">
        <v>23</v>
      </c>
      <c r="J43" s="1170" t="s">
        <v>23</v>
      </c>
      <c r="K43" s="1170" t="s">
        <v>23</v>
      </c>
      <c r="L43" s="1170" t="s">
        <v>23</v>
      </c>
      <c r="M43" s="1169" t="s">
        <v>23</v>
      </c>
    </row>
    <row r="44" spans="1:18" x14ac:dyDescent="0.25">
      <c r="A44" s="1171" t="s">
        <v>106</v>
      </c>
      <c r="B44" s="1170" t="s">
        <v>23</v>
      </c>
      <c r="C44" s="1170">
        <v>10</v>
      </c>
      <c r="D44" s="1170">
        <v>10</v>
      </c>
      <c r="E44" s="1170" t="s">
        <v>23</v>
      </c>
      <c r="F44" s="1170">
        <v>10</v>
      </c>
      <c r="G44" s="1170">
        <v>5680</v>
      </c>
      <c r="H44" s="1170" t="s">
        <v>23</v>
      </c>
      <c r="I44" s="1170">
        <v>4000</v>
      </c>
      <c r="J44" s="1170" t="s">
        <v>23</v>
      </c>
      <c r="K44" s="1170">
        <v>40</v>
      </c>
      <c r="L44" s="1170" t="s">
        <v>23</v>
      </c>
      <c r="M44" s="1169">
        <v>40</v>
      </c>
    </row>
    <row r="45" spans="1:18" x14ac:dyDescent="0.25">
      <c r="A45" s="1171" t="s">
        <v>107</v>
      </c>
      <c r="B45" s="1170">
        <v>1</v>
      </c>
      <c r="C45" s="1170" t="s">
        <v>23</v>
      </c>
      <c r="D45" s="1170">
        <v>1</v>
      </c>
      <c r="E45" s="1170" t="s">
        <v>23</v>
      </c>
      <c r="F45" s="1170" t="s">
        <v>23</v>
      </c>
      <c r="G45" s="1170">
        <v>435</v>
      </c>
      <c r="H45" s="1170" t="s">
        <v>23</v>
      </c>
      <c r="I45" s="1170" t="s">
        <v>23</v>
      </c>
      <c r="J45" s="1170" t="s">
        <v>23</v>
      </c>
      <c r="K45" s="1170" t="s">
        <v>23</v>
      </c>
      <c r="L45" s="1170" t="s">
        <v>23</v>
      </c>
      <c r="M45" s="1169" t="s">
        <v>23</v>
      </c>
    </row>
    <row r="46" spans="1:18" x14ac:dyDescent="0.25">
      <c r="A46" s="1171" t="s">
        <v>108</v>
      </c>
      <c r="B46" s="1170" t="s">
        <v>23</v>
      </c>
      <c r="C46" s="1170" t="s">
        <v>23</v>
      </c>
      <c r="D46" s="1170" t="s">
        <v>23</v>
      </c>
      <c r="E46" s="1170" t="s">
        <v>23</v>
      </c>
      <c r="F46" s="1170" t="s">
        <v>23</v>
      </c>
      <c r="G46" s="1170">
        <v>1077</v>
      </c>
      <c r="H46" s="1170" t="s">
        <v>23</v>
      </c>
      <c r="I46" s="1170" t="s">
        <v>23</v>
      </c>
      <c r="J46" s="1170" t="s">
        <v>23</v>
      </c>
      <c r="K46" s="1170" t="s">
        <v>23</v>
      </c>
      <c r="L46" s="1170" t="s">
        <v>23</v>
      </c>
      <c r="M46" s="1169" t="s">
        <v>23</v>
      </c>
    </row>
    <row r="47" spans="1:18" x14ac:dyDescent="0.25">
      <c r="A47" s="1171" t="s">
        <v>109</v>
      </c>
      <c r="B47" s="1196">
        <v>2</v>
      </c>
      <c r="C47" s="1170" t="s">
        <v>23</v>
      </c>
      <c r="D47" s="1170">
        <v>2</v>
      </c>
      <c r="E47" s="1196">
        <v>1</v>
      </c>
      <c r="F47" s="1170" t="s">
        <v>23</v>
      </c>
      <c r="G47" s="1170" t="s">
        <v>23</v>
      </c>
      <c r="H47" s="1196">
        <v>3400</v>
      </c>
      <c r="I47" s="1170" t="s">
        <v>23</v>
      </c>
      <c r="J47" s="1170" t="s">
        <v>23</v>
      </c>
      <c r="K47" s="1170">
        <v>3</v>
      </c>
      <c r="L47" s="1170" t="s">
        <v>23</v>
      </c>
      <c r="M47" s="1169">
        <v>3</v>
      </c>
    </row>
    <row r="48" spans="1:18" x14ac:dyDescent="0.25">
      <c r="A48" s="1171" t="s">
        <v>110</v>
      </c>
      <c r="B48" s="1170" t="s">
        <v>23</v>
      </c>
      <c r="C48" s="1170" t="s">
        <v>23</v>
      </c>
      <c r="D48" s="1170" t="s">
        <v>23</v>
      </c>
      <c r="E48" s="1170" t="s">
        <v>23</v>
      </c>
      <c r="F48" s="1170" t="s">
        <v>23</v>
      </c>
      <c r="G48" s="1170" t="s">
        <v>23</v>
      </c>
      <c r="H48" s="1170" t="s">
        <v>23</v>
      </c>
      <c r="I48" s="1170" t="s">
        <v>23</v>
      </c>
      <c r="J48" s="1170" t="s">
        <v>23</v>
      </c>
      <c r="K48" s="1170" t="s">
        <v>23</v>
      </c>
      <c r="L48" s="1170" t="s">
        <v>23</v>
      </c>
      <c r="M48" s="1169" t="s">
        <v>23</v>
      </c>
    </row>
    <row r="49" spans="1:18" x14ac:dyDescent="0.25">
      <c r="A49" s="1171" t="s">
        <v>111</v>
      </c>
      <c r="B49" s="1170" t="s">
        <v>23</v>
      </c>
      <c r="C49" s="1170" t="s">
        <v>23</v>
      </c>
      <c r="D49" s="1170" t="s">
        <v>23</v>
      </c>
      <c r="E49" s="1170" t="s">
        <v>23</v>
      </c>
      <c r="F49" s="1170" t="s">
        <v>23</v>
      </c>
      <c r="G49" s="1170" t="s">
        <v>23</v>
      </c>
      <c r="H49" s="1170" t="s">
        <v>23</v>
      </c>
      <c r="I49" s="1170" t="s">
        <v>23</v>
      </c>
      <c r="J49" s="1170" t="s">
        <v>23</v>
      </c>
      <c r="K49" s="1170" t="s">
        <v>23</v>
      </c>
      <c r="L49" s="1170" t="s">
        <v>23</v>
      </c>
      <c r="M49" s="1169" t="s">
        <v>23</v>
      </c>
      <c r="N49" s="1155"/>
      <c r="R49" s="1310"/>
    </row>
    <row r="50" spans="1:18" x14ac:dyDescent="0.25">
      <c r="A50" s="1171" t="s">
        <v>112</v>
      </c>
      <c r="B50" s="1170">
        <v>1</v>
      </c>
      <c r="C50" s="1170" t="s">
        <v>23</v>
      </c>
      <c r="D50" s="1170">
        <v>1</v>
      </c>
      <c r="E50" s="1170">
        <v>1</v>
      </c>
      <c r="F50" s="1170" t="s">
        <v>23</v>
      </c>
      <c r="G50" s="1170" t="s">
        <v>23</v>
      </c>
      <c r="H50" s="1170">
        <v>6000</v>
      </c>
      <c r="I50" s="1170" t="s">
        <v>23</v>
      </c>
      <c r="J50" s="1170" t="s">
        <v>23</v>
      </c>
      <c r="K50" s="1170">
        <v>6</v>
      </c>
      <c r="L50" s="1170" t="s">
        <v>23</v>
      </c>
      <c r="M50" s="1169">
        <v>6</v>
      </c>
      <c r="N50" s="1155"/>
      <c r="R50" s="1310"/>
    </row>
    <row r="51" spans="1:18" x14ac:dyDescent="0.25">
      <c r="A51" s="1337" t="s">
        <v>113</v>
      </c>
      <c r="B51" s="1336">
        <v>4</v>
      </c>
      <c r="C51" s="1336">
        <v>10</v>
      </c>
      <c r="D51" s="1336">
        <v>14</v>
      </c>
      <c r="E51" s="1336">
        <v>2</v>
      </c>
      <c r="F51" s="1336">
        <v>10</v>
      </c>
      <c r="G51" s="1336">
        <v>8341</v>
      </c>
      <c r="H51" s="1336">
        <v>4700</v>
      </c>
      <c r="I51" s="1336">
        <v>4000</v>
      </c>
      <c r="J51" s="1336" t="s">
        <v>23</v>
      </c>
      <c r="K51" s="1336">
        <v>49</v>
      </c>
      <c r="L51" s="1336" t="s">
        <v>23</v>
      </c>
      <c r="M51" s="1335">
        <v>49</v>
      </c>
    </row>
    <row r="52" spans="1:18" x14ac:dyDescent="0.25">
      <c r="A52" s="1171"/>
      <c r="B52" s="1170"/>
      <c r="C52" s="1170"/>
      <c r="D52" s="1170"/>
      <c r="E52" s="1170"/>
      <c r="F52" s="1170"/>
      <c r="G52" s="1170"/>
      <c r="H52" s="1170"/>
      <c r="I52" s="1170"/>
      <c r="J52" s="1170"/>
      <c r="K52" s="1170"/>
      <c r="L52" s="1170"/>
      <c r="M52" s="1169"/>
    </row>
    <row r="53" spans="1:18" x14ac:dyDescent="0.25">
      <c r="A53" s="1337" t="s">
        <v>114</v>
      </c>
      <c r="B53" s="1336" t="s">
        <v>23</v>
      </c>
      <c r="C53" s="1336">
        <v>1</v>
      </c>
      <c r="D53" s="1336">
        <v>1</v>
      </c>
      <c r="E53" s="1336" t="s">
        <v>23</v>
      </c>
      <c r="F53" s="1336">
        <v>1</v>
      </c>
      <c r="G53" s="1336">
        <v>1135</v>
      </c>
      <c r="H53" s="1336" t="s">
        <v>23</v>
      </c>
      <c r="I53" s="1336">
        <v>11900</v>
      </c>
      <c r="J53" s="1336">
        <v>13</v>
      </c>
      <c r="K53" s="1336">
        <v>12</v>
      </c>
      <c r="L53" s="1336">
        <v>15</v>
      </c>
      <c r="M53" s="1335">
        <v>27</v>
      </c>
    </row>
    <row r="54" spans="1:18" x14ac:dyDescent="0.25">
      <c r="A54" s="1171"/>
      <c r="B54" s="1170"/>
      <c r="C54" s="1170"/>
      <c r="D54" s="1170"/>
      <c r="E54" s="1170"/>
      <c r="F54" s="1170"/>
      <c r="G54" s="1170"/>
      <c r="H54" s="1170"/>
      <c r="I54" s="1170"/>
      <c r="J54" s="1170"/>
      <c r="K54" s="1170"/>
      <c r="L54" s="1170"/>
      <c r="M54" s="1169"/>
    </row>
    <row r="55" spans="1:18" x14ac:dyDescent="0.25">
      <c r="A55" s="1171" t="s">
        <v>115</v>
      </c>
      <c r="B55" s="1170" t="s">
        <v>23</v>
      </c>
      <c r="C55" s="1170">
        <v>9</v>
      </c>
      <c r="D55" s="1170">
        <v>9</v>
      </c>
      <c r="E55" s="1170" t="s">
        <v>23</v>
      </c>
      <c r="F55" s="1170">
        <v>9</v>
      </c>
      <c r="G55" s="1170" t="s">
        <v>23</v>
      </c>
      <c r="H55" s="1170" t="s">
        <v>23</v>
      </c>
      <c r="I55" s="1170">
        <v>8000</v>
      </c>
      <c r="J55" s="1170" t="s">
        <v>23</v>
      </c>
      <c r="K55" s="1170">
        <v>72</v>
      </c>
      <c r="L55" s="1170" t="s">
        <v>23</v>
      </c>
      <c r="M55" s="1169">
        <v>72</v>
      </c>
    </row>
    <row r="56" spans="1:18" x14ac:dyDescent="0.25">
      <c r="A56" s="1171" t="s">
        <v>116</v>
      </c>
      <c r="B56" s="1170">
        <v>2</v>
      </c>
      <c r="C56" s="1170">
        <v>25</v>
      </c>
      <c r="D56" s="1170">
        <v>27</v>
      </c>
      <c r="E56" s="1170">
        <v>2</v>
      </c>
      <c r="F56" s="1170">
        <v>25</v>
      </c>
      <c r="G56" s="1170">
        <v>1454</v>
      </c>
      <c r="H56" s="1170">
        <v>1700</v>
      </c>
      <c r="I56" s="1170">
        <v>10300</v>
      </c>
      <c r="J56" s="1170">
        <v>20</v>
      </c>
      <c r="K56" s="1170">
        <v>261</v>
      </c>
      <c r="L56" s="1170">
        <v>29</v>
      </c>
      <c r="M56" s="1169">
        <v>290</v>
      </c>
    </row>
    <row r="57" spans="1:18" x14ac:dyDescent="0.25">
      <c r="A57" s="1171" t="s">
        <v>117</v>
      </c>
      <c r="B57" s="1170" t="s">
        <v>23</v>
      </c>
      <c r="C57" s="1170" t="s">
        <v>23</v>
      </c>
      <c r="D57" s="1170" t="s">
        <v>23</v>
      </c>
      <c r="E57" s="1170" t="s">
        <v>23</v>
      </c>
      <c r="F57" s="1170" t="s">
        <v>23</v>
      </c>
      <c r="G57" s="1170" t="s">
        <v>23</v>
      </c>
      <c r="H57" s="1170" t="s">
        <v>23</v>
      </c>
      <c r="I57" s="1170" t="s">
        <v>23</v>
      </c>
      <c r="J57" s="1170" t="s">
        <v>23</v>
      </c>
      <c r="K57" s="1170" t="s">
        <v>23</v>
      </c>
      <c r="L57" s="1170" t="s">
        <v>23</v>
      </c>
      <c r="M57" s="1169" t="s">
        <v>23</v>
      </c>
    </row>
    <row r="58" spans="1:18" x14ac:dyDescent="0.25">
      <c r="A58" s="1171" t="s">
        <v>118</v>
      </c>
      <c r="B58" s="1170" t="s">
        <v>23</v>
      </c>
      <c r="C58" s="1170" t="s">
        <v>23</v>
      </c>
      <c r="D58" s="1170" t="s">
        <v>23</v>
      </c>
      <c r="E58" s="1170" t="s">
        <v>23</v>
      </c>
      <c r="F58" s="1170" t="s">
        <v>23</v>
      </c>
      <c r="G58" s="1170" t="s">
        <v>23</v>
      </c>
      <c r="H58" s="1170" t="s">
        <v>23</v>
      </c>
      <c r="I58" s="1170" t="s">
        <v>23</v>
      </c>
      <c r="J58" s="1170" t="s">
        <v>23</v>
      </c>
      <c r="K58" s="1170" t="s">
        <v>23</v>
      </c>
      <c r="L58" s="1170" t="s">
        <v>23</v>
      </c>
      <c r="M58" s="1169" t="s">
        <v>23</v>
      </c>
      <c r="N58" s="1155"/>
      <c r="R58" s="1310"/>
    </row>
    <row r="59" spans="1:18" x14ac:dyDescent="0.25">
      <c r="A59" s="1171" t="s">
        <v>119</v>
      </c>
      <c r="B59" s="1170" t="s">
        <v>23</v>
      </c>
      <c r="C59" s="1170" t="s">
        <v>23</v>
      </c>
      <c r="D59" s="1170" t="s">
        <v>23</v>
      </c>
      <c r="E59" s="1170" t="s">
        <v>23</v>
      </c>
      <c r="F59" s="1170" t="s">
        <v>23</v>
      </c>
      <c r="G59" s="1170">
        <v>625</v>
      </c>
      <c r="H59" s="1170" t="s">
        <v>23</v>
      </c>
      <c r="I59" s="1170" t="s">
        <v>23</v>
      </c>
      <c r="J59" s="1170">
        <v>30</v>
      </c>
      <c r="K59" s="1170" t="s">
        <v>23</v>
      </c>
      <c r="L59" s="1170">
        <v>19</v>
      </c>
      <c r="M59" s="1169">
        <v>19</v>
      </c>
    </row>
    <row r="60" spans="1:18" x14ac:dyDescent="0.25">
      <c r="A60" s="1337" t="s">
        <v>176</v>
      </c>
      <c r="B60" s="1336">
        <v>2</v>
      </c>
      <c r="C60" s="1336">
        <v>34</v>
      </c>
      <c r="D60" s="1336">
        <v>36</v>
      </c>
      <c r="E60" s="1336">
        <v>2</v>
      </c>
      <c r="F60" s="1336">
        <v>34</v>
      </c>
      <c r="G60" s="1336">
        <v>2079</v>
      </c>
      <c r="H60" s="1336">
        <v>1700</v>
      </c>
      <c r="I60" s="1336">
        <v>9691</v>
      </c>
      <c r="J60" s="1336">
        <v>23</v>
      </c>
      <c r="K60" s="1336">
        <v>333</v>
      </c>
      <c r="L60" s="1336">
        <v>48</v>
      </c>
      <c r="M60" s="1335">
        <v>381</v>
      </c>
    </row>
    <row r="61" spans="1:18" x14ac:dyDescent="0.25">
      <c r="A61" s="1171"/>
      <c r="B61" s="1170"/>
      <c r="C61" s="1170"/>
      <c r="D61" s="1170"/>
      <c r="E61" s="1170"/>
      <c r="F61" s="1170"/>
      <c r="G61" s="1170"/>
      <c r="H61" s="1170"/>
      <c r="I61" s="1170"/>
      <c r="J61" s="1170"/>
      <c r="K61" s="1170"/>
      <c r="L61" s="1170"/>
      <c r="M61" s="1169"/>
    </row>
    <row r="62" spans="1:18" x14ac:dyDescent="0.25">
      <c r="A62" s="1171" t="s">
        <v>121</v>
      </c>
      <c r="B62" s="1170" t="s">
        <v>23</v>
      </c>
      <c r="C62" s="1170">
        <v>28</v>
      </c>
      <c r="D62" s="1170">
        <v>28</v>
      </c>
      <c r="E62" s="1170" t="s">
        <v>23</v>
      </c>
      <c r="F62" s="1170">
        <v>28</v>
      </c>
      <c r="G62" s="1170" t="s">
        <v>23</v>
      </c>
      <c r="H62" s="1170" t="s">
        <v>23</v>
      </c>
      <c r="I62" s="1170">
        <v>8000</v>
      </c>
      <c r="J62" s="1170" t="s">
        <v>23</v>
      </c>
      <c r="K62" s="1170">
        <v>224</v>
      </c>
      <c r="L62" s="1170" t="s">
        <v>23</v>
      </c>
      <c r="M62" s="1169">
        <v>224</v>
      </c>
    </row>
    <row r="63" spans="1:18" x14ac:dyDescent="0.25">
      <c r="A63" s="1171" t="s">
        <v>122</v>
      </c>
      <c r="B63" s="1170">
        <v>2</v>
      </c>
      <c r="C63" s="1170">
        <v>6</v>
      </c>
      <c r="D63" s="1170">
        <v>8</v>
      </c>
      <c r="E63" s="1170">
        <v>2</v>
      </c>
      <c r="F63" s="1170">
        <v>6</v>
      </c>
      <c r="G63" s="1170" t="s">
        <v>23</v>
      </c>
      <c r="H63" s="1170">
        <v>2000</v>
      </c>
      <c r="I63" s="1170">
        <v>10000</v>
      </c>
      <c r="J63" s="1170" t="s">
        <v>23</v>
      </c>
      <c r="K63" s="1170">
        <v>64</v>
      </c>
      <c r="L63" s="1170" t="s">
        <v>23</v>
      </c>
      <c r="M63" s="1169">
        <v>64</v>
      </c>
      <c r="N63" s="1155"/>
      <c r="R63" s="1310"/>
    </row>
    <row r="64" spans="1:18" x14ac:dyDescent="0.25">
      <c r="A64" s="1171" t="s">
        <v>123</v>
      </c>
      <c r="B64" s="1170" t="s">
        <v>23</v>
      </c>
      <c r="C64" s="1170" t="s">
        <v>23</v>
      </c>
      <c r="D64" s="1170" t="s">
        <v>23</v>
      </c>
      <c r="E64" s="1170" t="s">
        <v>23</v>
      </c>
      <c r="F64" s="1170" t="s">
        <v>23</v>
      </c>
      <c r="G64" s="1170" t="s">
        <v>23</v>
      </c>
      <c r="H64" s="1170" t="s">
        <v>23</v>
      </c>
      <c r="I64" s="1170" t="s">
        <v>23</v>
      </c>
      <c r="J64" s="1170" t="s">
        <v>23</v>
      </c>
      <c r="K64" s="1170" t="s">
        <v>23</v>
      </c>
      <c r="L64" s="1170" t="s">
        <v>23</v>
      </c>
      <c r="M64" s="1169" t="s">
        <v>23</v>
      </c>
    </row>
    <row r="65" spans="1:18" x14ac:dyDescent="0.25">
      <c r="A65" s="1337" t="s">
        <v>124</v>
      </c>
      <c r="B65" s="1336">
        <v>2</v>
      </c>
      <c r="C65" s="1336">
        <v>34</v>
      </c>
      <c r="D65" s="1336">
        <v>36</v>
      </c>
      <c r="E65" s="1336">
        <v>2</v>
      </c>
      <c r="F65" s="1336">
        <v>34</v>
      </c>
      <c r="G65" s="1336" t="s">
        <v>23</v>
      </c>
      <c r="H65" s="1336">
        <v>2000</v>
      </c>
      <c r="I65" s="1336">
        <v>8353</v>
      </c>
      <c r="J65" s="1336" t="s">
        <v>23</v>
      </c>
      <c r="K65" s="1336">
        <v>288</v>
      </c>
      <c r="L65" s="1336" t="s">
        <v>23</v>
      </c>
      <c r="M65" s="1335">
        <v>288</v>
      </c>
    </row>
    <row r="66" spans="1:18" x14ac:dyDescent="0.25">
      <c r="A66" s="1171"/>
      <c r="B66" s="1170"/>
      <c r="C66" s="1170"/>
      <c r="D66" s="1170"/>
      <c r="E66" s="1170"/>
      <c r="F66" s="1170"/>
      <c r="G66" s="1170"/>
      <c r="H66" s="1170"/>
      <c r="I66" s="1170"/>
      <c r="J66" s="1170"/>
      <c r="K66" s="1170"/>
      <c r="L66" s="1170"/>
      <c r="M66" s="1169"/>
    </row>
    <row r="67" spans="1:18" x14ac:dyDescent="0.25">
      <c r="A67" s="1337" t="s">
        <v>125</v>
      </c>
      <c r="B67" s="1336" t="s">
        <v>23</v>
      </c>
      <c r="C67" s="1336">
        <v>7</v>
      </c>
      <c r="D67" s="1336">
        <v>7</v>
      </c>
      <c r="E67" s="1336" t="s">
        <v>23</v>
      </c>
      <c r="F67" s="1336">
        <v>6</v>
      </c>
      <c r="G67" s="1336" t="s">
        <v>23</v>
      </c>
      <c r="H67" s="1336" t="s">
        <v>23</v>
      </c>
      <c r="I67" s="1336">
        <v>13500</v>
      </c>
      <c r="J67" s="1336" t="s">
        <v>23</v>
      </c>
      <c r="K67" s="1336">
        <v>81</v>
      </c>
      <c r="L67" s="1336" t="s">
        <v>23</v>
      </c>
      <c r="M67" s="1335">
        <v>81</v>
      </c>
    </row>
    <row r="68" spans="1:18" x14ac:dyDescent="0.25">
      <c r="A68" s="1171"/>
      <c r="B68" s="1170"/>
      <c r="C68" s="1170"/>
      <c r="D68" s="1170"/>
      <c r="E68" s="1170"/>
      <c r="F68" s="1170"/>
      <c r="G68" s="1170"/>
      <c r="H68" s="1170"/>
      <c r="I68" s="1170"/>
      <c r="J68" s="1170"/>
      <c r="K68" s="1170"/>
      <c r="L68" s="1170"/>
      <c r="M68" s="1169"/>
    </row>
    <row r="69" spans="1:18" x14ac:dyDescent="0.25">
      <c r="A69" s="1171" t="s">
        <v>126</v>
      </c>
      <c r="B69" s="1170" t="s">
        <v>23</v>
      </c>
      <c r="C69" s="1170">
        <v>37</v>
      </c>
      <c r="D69" s="1170">
        <v>37</v>
      </c>
      <c r="E69" s="1170" t="s">
        <v>23</v>
      </c>
      <c r="F69" s="1170">
        <v>28</v>
      </c>
      <c r="G69" s="1170" t="s">
        <v>23</v>
      </c>
      <c r="H69" s="1170" t="s">
        <v>23</v>
      </c>
      <c r="I69" s="1170">
        <v>5935</v>
      </c>
      <c r="J69" s="1170" t="s">
        <v>23</v>
      </c>
      <c r="K69" s="1170">
        <v>166</v>
      </c>
      <c r="L69" s="1170" t="s">
        <v>23</v>
      </c>
      <c r="M69" s="1169">
        <v>166</v>
      </c>
      <c r="N69" s="1155"/>
      <c r="R69" s="1310"/>
    </row>
    <row r="70" spans="1:18" x14ac:dyDescent="0.25">
      <c r="A70" s="1171" t="s">
        <v>127</v>
      </c>
      <c r="B70" s="1170" t="s">
        <v>23</v>
      </c>
      <c r="C70" s="1170">
        <v>7</v>
      </c>
      <c r="D70" s="1170">
        <v>7</v>
      </c>
      <c r="E70" s="1170" t="s">
        <v>23</v>
      </c>
      <c r="F70" s="1170">
        <v>6</v>
      </c>
      <c r="G70" s="1170" t="s">
        <v>23</v>
      </c>
      <c r="H70" s="1170" t="s">
        <v>23</v>
      </c>
      <c r="I70" s="1170">
        <v>5638</v>
      </c>
      <c r="J70" s="1170" t="s">
        <v>23</v>
      </c>
      <c r="K70" s="1170">
        <v>34</v>
      </c>
      <c r="L70" s="1170" t="s">
        <v>23</v>
      </c>
      <c r="M70" s="1169">
        <v>34</v>
      </c>
    </row>
    <row r="71" spans="1:18" x14ac:dyDescent="0.25">
      <c r="A71" s="1337" t="s">
        <v>128</v>
      </c>
      <c r="B71" s="1336" t="s">
        <v>23</v>
      </c>
      <c r="C71" s="1336">
        <v>44</v>
      </c>
      <c r="D71" s="1336">
        <v>44</v>
      </c>
      <c r="E71" s="1336" t="s">
        <v>23</v>
      </c>
      <c r="F71" s="1336">
        <v>34</v>
      </c>
      <c r="G71" s="1336" t="s">
        <v>23</v>
      </c>
      <c r="H71" s="1336" t="s">
        <v>23</v>
      </c>
      <c r="I71" s="1336">
        <v>5883</v>
      </c>
      <c r="J71" s="1336" t="s">
        <v>23</v>
      </c>
      <c r="K71" s="1336">
        <v>200</v>
      </c>
      <c r="L71" s="1336" t="s">
        <v>23</v>
      </c>
      <c r="M71" s="1335">
        <v>200</v>
      </c>
    </row>
    <row r="72" spans="1:18" x14ac:dyDescent="0.25">
      <c r="A72" s="1171"/>
      <c r="B72" s="1170"/>
      <c r="C72" s="1170"/>
      <c r="D72" s="1170"/>
      <c r="E72" s="1170"/>
      <c r="F72" s="1170"/>
      <c r="G72" s="1170"/>
      <c r="H72" s="1170"/>
      <c r="I72" s="1170"/>
      <c r="J72" s="1170"/>
      <c r="K72" s="1196"/>
      <c r="L72" s="1170"/>
      <c r="M72" s="1169"/>
    </row>
    <row r="73" spans="1:18" x14ac:dyDescent="0.25">
      <c r="A73" s="1171" t="s">
        <v>129</v>
      </c>
      <c r="B73" s="1170" t="s">
        <v>23</v>
      </c>
      <c r="C73" s="1170">
        <v>10</v>
      </c>
      <c r="D73" s="1170">
        <v>10</v>
      </c>
      <c r="E73" s="1170" t="s">
        <v>23</v>
      </c>
      <c r="F73" s="1170">
        <v>10</v>
      </c>
      <c r="G73" s="1170" t="s">
        <v>23</v>
      </c>
      <c r="H73" s="1170" t="s">
        <v>23</v>
      </c>
      <c r="I73" s="1170">
        <v>2480</v>
      </c>
      <c r="J73" s="1170" t="s">
        <v>23</v>
      </c>
      <c r="K73" s="1170">
        <v>25</v>
      </c>
      <c r="L73" s="1170" t="s">
        <v>23</v>
      </c>
      <c r="M73" s="1169">
        <v>25</v>
      </c>
    </row>
    <row r="74" spans="1:18" x14ac:dyDescent="0.25">
      <c r="A74" s="1171" t="s">
        <v>130</v>
      </c>
      <c r="B74" s="1196">
        <v>2</v>
      </c>
      <c r="C74" s="1170">
        <v>14</v>
      </c>
      <c r="D74" s="1170">
        <v>16</v>
      </c>
      <c r="E74" s="1170">
        <v>2</v>
      </c>
      <c r="F74" s="1170">
        <v>12</v>
      </c>
      <c r="G74" s="1170" t="s">
        <v>23</v>
      </c>
      <c r="H74" s="1170">
        <v>1000</v>
      </c>
      <c r="I74" s="1170">
        <v>7833</v>
      </c>
      <c r="J74" s="1170" t="s">
        <v>23</v>
      </c>
      <c r="K74" s="1196">
        <v>96</v>
      </c>
      <c r="L74" s="1170" t="s">
        <v>23</v>
      </c>
      <c r="M74" s="1169">
        <v>96</v>
      </c>
    </row>
    <row r="75" spans="1:18" x14ac:dyDescent="0.25">
      <c r="A75" s="1171" t="s">
        <v>131</v>
      </c>
      <c r="B75" s="1170">
        <v>81</v>
      </c>
      <c r="C75" s="1170">
        <v>211</v>
      </c>
      <c r="D75" s="1170">
        <v>292</v>
      </c>
      <c r="E75" s="1170">
        <v>79</v>
      </c>
      <c r="F75" s="1170">
        <v>210</v>
      </c>
      <c r="G75" s="1170" t="s">
        <v>23</v>
      </c>
      <c r="H75" s="1170">
        <v>2000</v>
      </c>
      <c r="I75" s="1170">
        <v>7000</v>
      </c>
      <c r="J75" s="1170" t="s">
        <v>23</v>
      </c>
      <c r="K75" s="1170">
        <v>1628</v>
      </c>
      <c r="L75" s="1170" t="s">
        <v>23</v>
      </c>
      <c r="M75" s="1169">
        <v>1628</v>
      </c>
    </row>
    <row r="76" spans="1:18" x14ac:dyDescent="0.25">
      <c r="A76" s="1171" t="s">
        <v>132</v>
      </c>
      <c r="B76" s="1170">
        <v>10</v>
      </c>
      <c r="C76" s="1170">
        <v>65</v>
      </c>
      <c r="D76" s="1170">
        <v>75</v>
      </c>
      <c r="E76" s="1170">
        <v>10</v>
      </c>
      <c r="F76" s="1170">
        <v>58</v>
      </c>
      <c r="G76" s="1170">
        <v>10432</v>
      </c>
      <c r="H76" s="1170">
        <v>4871</v>
      </c>
      <c r="I76" s="1170">
        <v>20175</v>
      </c>
      <c r="J76" s="1170">
        <v>24</v>
      </c>
      <c r="K76" s="1170">
        <v>1218</v>
      </c>
      <c r="L76" s="1170">
        <v>250</v>
      </c>
      <c r="M76" s="1169">
        <v>1468</v>
      </c>
    </row>
    <row r="77" spans="1:18" x14ac:dyDescent="0.25">
      <c r="A77" s="1171" t="s">
        <v>133</v>
      </c>
      <c r="B77" s="1196" t="s">
        <v>23</v>
      </c>
      <c r="C77" s="1170" t="s">
        <v>23</v>
      </c>
      <c r="D77" s="1170" t="s">
        <v>23</v>
      </c>
      <c r="E77" s="1196" t="s">
        <v>23</v>
      </c>
      <c r="F77" s="1170" t="s">
        <v>23</v>
      </c>
      <c r="G77" s="1170" t="s">
        <v>23</v>
      </c>
      <c r="H77" s="1196" t="s">
        <v>23</v>
      </c>
      <c r="I77" s="1170" t="s">
        <v>23</v>
      </c>
      <c r="J77" s="1170" t="s">
        <v>23</v>
      </c>
      <c r="K77" s="1196" t="s">
        <v>23</v>
      </c>
      <c r="L77" s="1170" t="s">
        <v>23</v>
      </c>
      <c r="M77" s="1169" t="s">
        <v>23</v>
      </c>
    </row>
    <row r="78" spans="1:18" x14ac:dyDescent="0.25">
      <c r="A78" s="1171" t="s">
        <v>134</v>
      </c>
      <c r="B78" s="1196">
        <v>12</v>
      </c>
      <c r="C78" s="1170">
        <v>7</v>
      </c>
      <c r="D78" s="1170">
        <v>19</v>
      </c>
      <c r="E78" s="1196">
        <v>12</v>
      </c>
      <c r="F78" s="1170">
        <v>7</v>
      </c>
      <c r="G78" s="1170" t="s">
        <v>23</v>
      </c>
      <c r="H78" s="1196">
        <v>1350</v>
      </c>
      <c r="I78" s="1170">
        <v>6000</v>
      </c>
      <c r="J78" s="1170" t="s">
        <v>23</v>
      </c>
      <c r="K78" s="1196">
        <v>58</v>
      </c>
      <c r="L78" s="1170" t="s">
        <v>23</v>
      </c>
      <c r="M78" s="1169">
        <v>58</v>
      </c>
    </row>
    <row r="79" spans="1:18" x14ac:dyDescent="0.25">
      <c r="A79" s="1171" t="s">
        <v>135</v>
      </c>
      <c r="B79" s="1170">
        <v>14</v>
      </c>
      <c r="C79" s="1170">
        <v>44</v>
      </c>
      <c r="D79" s="1170">
        <v>58</v>
      </c>
      <c r="E79" s="1170">
        <v>12</v>
      </c>
      <c r="F79" s="1170">
        <v>43</v>
      </c>
      <c r="G79" s="1170" t="s">
        <v>23</v>
      </c>
      <c r="H79" s="1170">
        <v>3000</v>
      </c>
      <c r="I79" s="1170">
        <v>8000</v>
      </c>
      <c r="J79" s="1170" t="s">
        <v>23</v>
      </c>
      <c r="K79" s="1170">
        <v>380</v>
      </c>
      <c r="L79" s="1170" t="s">
        <v>23</v>
      </c>
      <c r="M79" s="1169">
        <v>380</v>
      </c>
      <c r="N79" s="1155"/>
      <c r="R79" s="1310"/>
    </row>
    <row r="80" spans="1:18" x14ac:dyDescent="0.25">
      <c r="A80" s="1171" t="s">
        <v>136</v>
      </c>
      <c r="B80" s="1170">
        <v>7</v>
      </c>
      <c r="C80" s="1170">
        <v>14</v>
      </c>
      <c r="D80" s="1170">
        <v>21</v>
      </c>
      <c r="E80" s="1170">
        <v>7</v>
      </c>
      <c r="F80" s="1170">
        <v>14</v>
      </c>
      <c r="G80" s="1170" t="s">
        <v>23</v>
      </c>
      <c r="H80" s="1170">
        <v>1400</v>
      </c>
      <c r="I80" s="1170">
        <v>14500</v>
      </c>
      <c r="J80" s="1170" t="s">
        <v>23</v>
      </c>
      <c r="K80" s="1170">
        <v>213</v>
      </c>
      <c r="L80" s="1170" t="s">
        <v>23</v>
      </c>
      <c r="M80" s="1169">
        <v>213</v>
      </c>
    </row>
    <row r="81" spans="1:18" x14ac:dyDescent="0.25">
      <c r="A81" s="1337" t="s">
        <v>137</v>
      </c>
      <c r="B81" s="1336">
        <v>126</v>
      </c>
      <c r="C81" s="1336">
        <v>365</v>
      </c>
      <c r="D81" s="1336">
        <v>491</v>
      </c>
      <c r="E81" s="1336">
        <v>122</v>
      </c>
      <c r="F81" s="1336">
        <v>354</v>
      </c>
      <c r="G81" s="1336">
        <v>10432</v>
      </c>
      <c r="H81" s="1336">
        <v>2219</v>
      </c>
      <c r="I81" s="1336">
        <v>9457</v>
      </c>
      <c r="J81" s="1336">
        <v>24</v>
      </c>
      <c r="K81" s="1336">
        <v>3618</v>
      </c>
      <c r="L81" s="1336">
        <v>250</v>
      </c>
      <c r="M81" s="1335">
        <v>3868</v>
      </c>
    </row>
    <row r="82" spans="1:18" x14ac:dyDescent="0.25">
      <c r="A82" s="1171"/>
      <c r="B82" s="1170"/>
      <c r="C82" s="1170"/>
      <c r="D82" s="1170"/>
      <c r="E82" s="1170"/>
      <c r="F82" s="1170"/>
      <c r="G82" s="1170"/>
      <c r="H82" s="1170"/>
      <c r="I82" s="1170"/>
      <c r="J82" s="1170"/>
      <c r="K82" s="1170"/>
      <c r="L82" s="1170"/>
      <c r="M82" s="1169"/>
    </row>
    <row r="83" spans="1:18" x14ac:dyDescent="0.25">
      <c r="A83" s="1171" t="s">
        <v>138</v>
      </c>
      <c r="B83" s="1170" t="s">
        <v>23</v>
      </c>
      <c r="C83" s="1170">
        <v>1</v>
      </c>
      <c r="D83" s="1170">
        <v>1</v>
      </c>
      <c r="E83" s="1170" t="s">
        <v>23</v>
      </c>
      <c r="F83" s="1170">
        <v>1</v>
      </c>
      <c r="G83" s="1170">
        <v>6608</v>
      </c>
      <c r="H83" s="1170" t="s">
        <v>23</v>
      </c>
      <c r="I83" s="1170">
        <v>6000</v>
      </c>
      <c r="J83" s="1170">
        <v>2</v>
      </c>
      <c r="K83" s="1170">
        <v>6</v>
      </c>
      <c r="L83" s="1170">
        <v>13</v>
      </c>
      <c r="M83" s="1169">
        <v>19</v>
      </c>
      <c r="N83" s="1155"/>
      <c r="R83" s="1310"/>
    </row>
    <row r="84" spans="1:18" x14ac:dyDescent="0.25">
      <c r="A84" s="1171" t="s">
        <v>139</v>
      </c>
      <c r="B84" s="1170">
        <v>1</v>
      </c>
      <c r="C84" s="1170" t="s">
        <v>23</v>
      </c>
      <c r="D84" s="1170">
        <v>1</v>
      </c>
      <c r="E84" s="1170">
        <v>1</v>
      </c>
      <c r="F84" s="1170" t="s">
        <v>23</v>
      </c>
      <c r="G84" s="1170">
        <v>3654</v>
      </c>
      <c r="H84" s="1170">
        <v>900</v>
      </c>
      <c r="I84" s="1170" t="s">
        <v>23</v>
      </c>
      <c r="J84" s="1170">
        <v>3</v>
      </c>
      <c r="K84" s="1170">
        <v>1</v>
      </c>
      <c r="L84" s="1170">
        <v>11</v>
      </c>
      <c r="M84" s="1169">
        <v>12</v>
      </c>
    </row>
    <row r="85" spans="1:18" x14ac:dyDescent="0.25">
      <c r="A85" s="1337" t="s">
        <v>140</v>
      </c>
      <c r="B85" s="1336">
        <v>1</v>
      </c>
      <c r="C85" s="1336">
        <v>1</v>
      </c>
      <c r="D85" s="1336">
        <v>2</v>
      </c>
      <c r="E85" s="1336">
        <v>1</v>
      </c>
      <c r="F85" s="1336">
        <v>1</v>
      </c>
      <c r="G85" s="1336">
        <v>10262</v>
      </c>
      <c r="H85" s="1336">
        <v>900</v>
      </c>
      <c r="I85" s="1336">
        <v>6000</v>
      </c>
      <c r="J85" s="1336">
        <v>2</v>
      </c>
      <c r="K85" s="1336">
        <v>7</v>
      </c>
      <c r="L85" s="1336">
        <v>24</v>
      </c>
      <c r="M85" s="1335">
        <v>31</v>
      </c>
    </row>
    <row r="86" spans="1:18" x14ac:dyDescent="0.25">
      <c r="A86" s="1171"/>
      <c r="B86" s="1170"/>
      <c r="C86" s="1170"/>
      <c r="D86" s="1170"/>
      <c r="E86" s="1170"/>
      <c r="F86" s="1170"/>
      <c r="G86" s="1170"/>
      <c r="H86" s="1170"/>
      <c r="I86" s="1170"/>
      <c r="J86" s="1170"/>
      <c r="K86" s="1170"/>
      <c r="L86" s="1170"/>
      <c r="M86" s="1169"/>
    </row>
    <row r="87" spans="1:18" ht="13.8" thickBot="1" x14ac:dyDescent="0.3">
      <c r="A87" s="1158" t="s">
        <v>141</v>
      </c>
      <c r="B87" s="1157">
        <v>143</v>
      </c>
      <c r="C87" s="1157">
        <v>623</v>
      </c>
      <c r="D87" s="1157">
        <v>766</v>
      </c>
      <c r="E87" s="1157">
        <v>134</v>
      </c>
      <c r="F87" s="1157">
        <v>579</v>
      </c>
      <c r="G87" s="1157">
        <v>42116</v>
      </c>
      <c r="H87" s="1157">
        <v>2415</v>
      </c>
      <c r="I87" s="1157">
        <v>10344</v>
      </c>
      <c r="J87" s="1157">
        <v>12</v>
      </c>
      <c r="K87" s="1157">
        <v>6314</v>
      </c>
      <c r="L87" s="1157">
        <v>508</v>
      </c>
      <c r="M87" s="1156">
        <v>6822</v>
      </c>
    </row>
  </sheetData>
  <mergeCells count="13">
    <mergeCell ref="H8:I8"/>
    <mergeCell ref="G6:G9"/>
    <mergeCell ref="K7:K9"/>
    <mergeCell ref="L7:L9"/>
    <mergeCell ref="A1:M1"/>
    <mergeCell ref="A3:M3"/>
    <mergeCell ref="A4:M4"/>
    <mergeCell ref="B6:F6"/>
    <mergeCell ref="K6:M6"/>
    <mergeCell ref="M7:M9"/>
    <mergeCell ref="B7:F7"/>
    <mergeCell ref="H7:I7"/>
    <mergeCell ref="E8:F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4">
    <pageSetUpPr fitToPage="1"/>
  </sheetPr>
  <dimension ref="A1:K22"/>
  <sheetViews>
    <sheetView showGridLines="0" view="pageBreakPreview" zoomScale="60" zoomScaleNormal="75" workbookViewId="0">
      <selection activeCell="J42" sqref="J42"/>
    </sheetView>
  </sheetViews>
  <sheetFormatPr baseColWidth="10" defaultRowHeight="13.2" x14ac:dyDescent="0.25"/>
  <cols>
    <col min="1" max="7" width="24.88671875" customWidth="1"/>
    <col min="8" max="8" width="5" customWidth="1"/>
  </cols>
  <sheetData>
    <row r="1" spans="1:11" s="2" customFormat="1" ht="17.399999999999999" x14ac:dyDescent="0.3">
      <c r="A1" s="1980" t="s">
        <v>0</v>
      </c>
      <c r="B1" s="1980"/>
      <c r="C1" s="1980"/>
      <c r="D1" s="1980"/>
      <c r="E1" s="1980"/>
      <c r="F1" s="1980"/>
      <c r="G1" s="1980"/>
    </row>
    <row r="2" spans="1:11" s="3" customFormat="1" ht="12.75" customHeight="1" x14ac:dyDescent="0.25"/>
    <row r="3" spans="1:11" s="3" customFormat="1" ht="13.8" x14ac:dyDescent="0.25">
      <c r="A3" s="1981" t="s">
        <v>562</v>
      </c>
      <c r="B3" s="1981"/>
      <c r="C3" s="1981"/>
      <c r="D3" s="1981"/>
      <c r="E3" s="1981"/>
      <c r="F3" s="1981"/>
      <c r="G3" s="1981"/>
    </row>
    <row r="4" spans="1:11" s="3" customFormat="1" ht="13.5" customHeight="1" thickBot="1" x14ac:dyDescent="0.3">
      <c r="A4" s="5"/>
      <c r="B4" s="6"/>
      <c r="C4" s="6"/>
      <c r="D4" s="6"/>
      <c r="E4" s="6"/>
      <c r="F4" s="6"/>
      <c r="G4" s="6"/>
    </row>
    <row r="5" spans="1:11" ht="25.5" customHeight="1" x14ac:dyDescent="0.25">
      <c r="A5" s="2010" t="s">
        <v>2</v>
      </c>
      <c r="B5" s="437"/>
      <c r="C5" s="437"/>
      <c r="D5" s="437"/>
      <c r="E5" s="438"/>
      <c r="F5" s="83" t="s">
        <v>142</v>
      </c>
      <c r="G5" s="439"/>
      <c r="H5" s="157"/>
      <c r="I5" s="157"/>
      <c r="J5" s="157"/>
      <c r="K5" s="157"/>
    </row>
    <row r="6" spans="1:11" ht="15.6" x14ac:dyDescent="0.25">
      <c r="A6" s="2011"/>
      <c r="B6" s="440" t="s">
        <v>3</v>
      </c>
      <c r="C6" s="440" t="s">
        <v>10</v>
      </c>
      <c r="D6" s="440" t="s">
        <v>4</v>
      </c>
      <c r="E6" s="441" t="s">
        <v>73</v>
      </c>
      <c r="F6" s="440" t="s">
        <v>143</v>
      </c>
      <c r="G6" s="442" t="s">
        <v>144</v>
      </c>
      <c r="H6" s="157"/>
      <c r="I6" s="157"/>
      <c r="J6" s="157"/>
      <c r="K6" s="157"/>
    </row>
    <row r="7" spans="1:11" x14ac:dyDescent="0.25">
      <c r="A7" s="2011"/>
      <c r="B7" s="440" t="s">
        <v>6</v>
      </c>
      <c r="C7" s="440" t="s">
        <v>145</v>
      </c>
      <c r="D7" s="441" t="s">
        <v>7</v>
      </c>
      <c r="E7" s="441" t="s">
        <v>7</v>
      </c>
      <c r="F7" s="440" t="s">
        <v>146</v>
      </c>
      <c r="G7" s="442" t="s">
        <v>8</v>
      </c>
      <c r="H7" s="157"/>
      <c r="I7" s="157"/>
      <c r="J7" s="157"/>
      <c r="K7" s="157"/>
    </row>
    <row r="8" spans="1:11" ht="41.25" customHeight="1" thickBot="1" x14ac:dyDescent="0.3">
      <c r="A8" s="2012"/>
      <c r="B8" s="443"/>
      <c r="C8" s="443"/>
      <c r="D8" s="443"/>
      <c r="E8" s="200"/>
      <c r="F8" s="200" t="s">
        <v>147</v>
      </c>
      <c r="G8" s="444"/>
      <c r="H8" s="157"/>
      <c r="I8" s="157"/>
      <c r="J8" s="157"/>
      <c r="K8" s="157"/>
    </row>
    <row r="9" spans="1:11" x14ac:dyDescent="0.25">
      <c r="A9" s="883">
        <v>2009</v>
      </c>
      <c r="B9" s="687">
        <v>7.5410000000000004</v>
      </c>
      <c r="C9" s="699">
        <v>43.471688105025848</v>
      </c>
      <c r="D9" s="687">
        <v>32.781999999999996</v>
      </c>
      <c r="E9" s="575" t="s">
        <v>23</v>
      </c>
      <c r="F9" s="575">
        <v>13.67</v>
      </c>
      <c r="G9" s="456">
        <v>4481.2993999999999</v>
      </c>
      <c r="H9" s="158"/>
      <c r="I9" s="157"/>
      <c r="J9" s="157"/>
      <c r="K9" s="157"/>
    </row>
    <row r="10" spans="1:11" x14ac:dyDescent="0.25">
      <c r="A10" s="883">
        <v>2010</v>
      </c>
      <c r="B10" s="687">
        <v>7.14</v>
      </c>
      <c r="C10" s="699">
        <v>51.205882352941181</v>
      </c>
      <c r="D10" s="687">
        <v>36.561</v>
      </c>
      <c r="E10" s="575" t="s">
        <v>23</v>
      </c>
      <c r="F10" s="575">
        <v>18.8</v>
      </c>
      <c r="G10" s="456">
        <v>6873.4680000000008</v>
      </c>
      <c r="H10" s="158"/>
      <c r="I10" s="157"/>
      <c r="J10" s="157"/>
      <c r="K10" s="157"/>
    </row>
    <row r="11" spans="1:11" x14ac:dyDescent="0.25">
      <c r="A11" s="883">
        <v>2011</v>
      </c>
      <c r="B11" s="687">
        <v>8.4819999999999993</v>
      </c>
      <c r="C11" s="699">
        <v>45.558830464513093</v>
      </c>
      <c r="D11" s="687">
        <v>38.643000000000001</v>
      </c>
      <c r="E11" s="575" t="s">
        <v>23</v>
      </c>
      <c r="F11" s="575">
        <v>20</v>
      </c>
      <c r="G11" s="456">
        <v>7728.6</v>
      </c>
      <c r="H11" s="158"/>
      <c r="I11" s="157"/>
      <c r="J11" s="157"/>
      <c r="K11" s="157"/>
    </row>
    <row r="12" spans="1:11" x14ac:dyDescent="0.25">
      <c r="A12" s="883">
        <v>2012</v>
      </c>
      <c r="B12" s="687">
        <v>7.7290000000000001</v>
      </c>
      <c r="C12" s="699">
        <v>35.425022641997671</v>
      </c>
      <c r="D12" s="687">
        <v>27.38</v>
      </c>
      <c r="E12" s="575" t="s">
        <v>23</v>
      </c>
      <c r="F12" s="575">
        <v>22.95</v>
      </c>
      <c r="G12" s="456">
        <v>6283.71</v>
      </c>
      <c r="H12" s="158"/>
      <c r="I12" s="157"/>
      <c r="J12" s="157"/>
      <c r="K12" s="157"/>
    </row>
    <row r="13" spans="1:11" x14ac:dyDescent="0.25">
      <c r="A13" s="883">
        <v>2013</v>
      </c>
      <c r="B13" s="687">
        <v>8.9700000000000006</v>
      </c>
      <c r="C13" s="699">
        <v>50.261984392419173</v>
      </c>
      <c r="D13" s="687">
        <v>45.085000000000001</v>
      </c>
      <c r="E13" s="575" t="s">
        <v>23</v>
      </c>
      <c r="F13" s="575">
        <v>19.2</v>
      </c>
      <c r="G13" s="456">
        <v>8656.32</v>
      </c>
      <c r="H13" s="158"/>
      <c r="I13" s="157"/>
      <c r="J13" s="157"/>
      <c r="K13" s="157"/>
    </row>
    <row r="14" spans="1:11" x14ac:dyDescent="0.25">
      <c r="A14" s="883">
        <v>2014</v>
      </c>
      <c r="B14" s="687">
        <v>7.2880000000000003</v>
      </c>
      <c r="C14" s="699">
        <v>62.766190998902303</v>
      </c>
      <c r="D14" s="687">
        <v>45.744</v>
      </c>
      <c r="E14" s="191" t="s">
        <v>23</v>
      </c>
      <c r="F14" s="575">
        <v>16.45</v>
      </c>
      <c r="G14" s="456">
        <v>7525</v>
      </c>
      <c r="H14" s="158"/>
      <c r="I14" s="157"/>
      <c r="J14" s="157"/>
      <c r="K14" s="157"/>
    </row>
    <row r="15" spans="1:11" x14ac:dyDescent="0.25">
      <c r="A15" s="883">
        <v>2015</v>
      </c>
      <c r="B15" s="687">
        <v>8.375</v>
      </c>
      <c r="C15" s="699">
        <v>60.101492537313433</v>
      </c>
      <c r="D15" s="687">
        <v>50.335000000000001</v>
      </c>
      <c r="E15" s="191" t="s">
        <v>23</v>
      </c>
      <c r="F15" s="575">
        <v>18.84</v>
      </c>
      <c r="G15" s="456">
        <v>8476</v>
      </c>
      <c r="H15" s="158"/>
      <c r="I15" s="157"/>
      <c r="J15" s="157"/>
      <c r="K15" s="157"/>
    </row>
    <row r="16" spans="1:11" x14ac:dyDescent="0.25">
      <c r="A16" s="883">
        <v>2016</v>
      </c>
      <c r="B16" s="687">
        <v>8.1240000000000006</v>
      </c>
      <c r="C16" s="699">
        <v>44.757508616445094</v>
      </c>
      <c r="D16" s="687">
        <v>36.360999999999997</v>
      </c>
      <c r="E16" s="191" t="s">
        <v>23</v>
      </c>
      <c r="F16" s="575">
        <v>15.99</v>
      </c>
      <c r="G16" s="456">
        <v>5814</v>
      </c>
      <c r="H16" s="158"/>
      <c r="I16" s="157"/>
      <c r="J16" s="157"/>
      <c r="K16" s="157"/>
    </row>
    <row r="17" spans="1:11" x14ac:dyDescent="0.25">
      <c r="A17" s="883">
        <v>2017</v>
      </c>
      <c r="B17" s="687">
        <v>6.9580000000000002</v>
      </c>
      <c r="C17" s="699">
        <v>43.314170738718019</v>
      </c>
      <c r="D17" s="687">
        <v>30.138000000000002</v>
      </c>
      <c r="E17" s="191" t="s">
        <v>23</v>
      </c>
      <c r="F17" s="702">
        <v>16.09</v>
      </c>
      <c r="G17" s="457">
        <v>4849.2042000000001</v>
      </c>
      <c r="H17" s="158"/>
      <c r="I17" s="157"/>
      <c r="J17" s="157"/>
      <c r="K17" s="157"/>
    </row>
    <row r="18" spans="1:11" x14ac:dyDescent="0.25">
      <c r="A18" s="883">
        <v>2018</v>
      </c>
      <c r="B18" s="790">
        <v>5.9669999999999996</v>
      </c>
      <c r="C18" s="788">
        <v>42.88419641360818</v>
      </c>
      <c r="D18" s="790">
        <v>25.588999999999999</v>
      </c>
      <c r="E18" s="799" t="s">
        <v>23</v>
      </c>
      <c r="F18" s="795">
        <v>17.28</v>
      </c>
      <c r="G18" s="793">
        <v>4421.7791999999999</v>
      </c>
      <c r="H18" s="158"/>
      <c r="I18" s="157"/>
      <c r="J18" s="157"/>
      <c r="K18" s="157"/>
    </row>
    <row r="19" spans="1:11" ht="13.8" thickBot="1" x14ac:dyDescent="0.3">
      <c r="A19" s="883">
        <v>2019</v>
      </c>
      <c r="B19" s="696">
        <v>6.56</v>
      </c>
      <c r="C19" s="936">
        <v>38.324695121951216</v>
      </c>
      <c r="D19" s="696">
        <v>25.140999999999998</v>
      </c>
      <c r="E19" s="799" t="s">
        <v>23</v>
      </c>
      <c r="F19" s="1889">
        <v>17.25</v>
      </c>
      <c r="G19" s="1887">
        <v>4336.8224999999993</v>
      </c>
      <c r="H19" s="158"/>
      <c r="I19" s="157"/>
      <c r="J19" s="157"/>
      <c r="K19" s="157"/>
    </row>
    <row r="20" spans="1:11" ht="13.2" customHeight="1" x14ac:dyDescent="0.25">
      <c r="A20" s="2027" t="s">
        <v>148</v>
      </c>
      <c r="B20" s="2027"/>
      <c r="C20" s="2027"/>
      <c r="D20" s="95"/>
      <c r="E20" s="95"/>
      <c r="F20" s="95"/>
      <c r="G20" s="95"/>
    </row>
    <row r="21" spans="1:11" x14ac:dyDescent="0.25">
      <c r="A21" s="21"/>
      <c r="B21" s="21"/>
      <c r="C21" s="21"/>
      <c r="D21" s="21"/>
      <c r="E21" s="21"/>
      <c r="F21" s="21"/>
      <c r="G21" s="21"/>
    </row>
    <row r="22" spans="1:11" x14ac:dyDescent="0.25">
      <c r="A22" s="21"/>
      <c r="B22" s="21"/>
      <c r="C22" s="21"/>
      <c r="D22" s="21"/>
      <c r="E22" s="21"/>
      <c r="F22" s="21"/>
      <c r="G22" s="21"/>
    </row>
  </sheetData>
  <mergeCells count="4">
    <mergeCell ref="A3:G3"/>
    <mergeCell ref="A1:G1"/>
    <mergeCell ref="A5:A8"/>
    <mergeCell ref="A20:C20"/>
  </mergeCells>
  <phoneticPr fontId="7" type="noConversion"/>
  <printOptions horizontalCentered="1"/>
  <pageMargins left="0.28999999999999998" right="0.28000000000000003" top="0.59055118110236227" bottom="0.98425196850393704" header="0" footer="0"/>
  <pageSetup paperSize="9" scale="55" orientation="portrait" r:id="rId1"/>
  <headerFooter alignWithMargins="0"/>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pageSetUpPr fitToPage="1"/>
  </sheetPr>
  <dimension ref="A1:Q87"/>
  <sheetViews>
    <sheetView view="pageBreakPreview" topLeftCell="B1" zoomScale="75" zoomScaleNormal="75" zoomScaleSheetLayoutView="75" workbookViewId="0">
      <selection activeCell="K34" sqref="K34"/>
    </sheetView>
  </sheetViews>
  <sheetFormatPr baseColWidth="10" defaultColWidth="11.44140625" defaultRowHeight="13.2" x14ac:dyDescent="0.25"/>
  <cols>
    <col min="1" max="1" width="34" style="1035" customWidth="1"/>
    <col min="2" max="13" width="14.44140625" style="1035" customWidth="1"/>
    <col min="14" max="16384" width="11.44140625" style="1035"/>
  </cols>
  <sheetData>
    <row r="1" spans="1:17" s="1072" customFormat="1" ht="17.399999999999999" x14ac:dyDescent="0.3">
      <c r="A1" s="2201" t="s">
        <v>0</v>
      </c>
      <c r="B1" s="2201"/>
      <c r="C1" s="2201"/>
      <c r="D1" s="2201"/>
      <c r="E1" s="2201"/>
      <c r="F1" s="2201"/>
      <c r="G1" s="2201"/>
      <c r="H1" s="2201"/>
      <c r="I1" s="2201"/>
      <c r="J1" s="2201"/>
      <c r="K1" s="2201"/>
      <c r="L1" s="2201"/>
      <c r="M1" s="2201"/>
    </row>
    <row r="3" spans="1:17" s="1069" customFormat="1" ht="13.8" x14ac:dyDescent="0.25">
      <c r="A3" s="2211" t="s">
        <v>1041</v>
      </c>
      <c r="B3" s="2211"/>
      <c r="C3" s="2211"/>
      <c r="D3" s="2211"/>
      <c r="E3" s="2211"/>
      <c r="F3" s="2211"/>
      <c r="G3" s="2211"/>
      <c r="H3" s="2211"/>
      <c r="I3" s="2211"/>
      <c r="J3" s="2211"/>
      <c r="K3" s="2211"/>
      <c r="L3" s="2211"/>
      <c r="M3" s="2211"/>
    </row>
    <row r="4" spans="1:17" s="1069" customFormat="1" ht="13.8" x14ac:dyDescent="0.25">
      <c r="A4" s="2211" t="s">
        <v>911</v>
      </c>
      <c r="B4" s="2211"/>
      <c r="C4" s="2211"/>
      <c r="D4" s="2211"/>
      <c r="E4" s="2211"/>
      <c r="F4" s="2211"/>
      <c r="G4" s="2211"/>
      <c r="H4" s="2211"/>
      <c r="I4" s="2211"/>
      <c r="J4" s="2211"/>
      <c r="K4" s="2211"/>
      <c r="L4" s="2211"/>
      <c r="M4" s="2211"/>
    </row>
    <row r="5" spans="1:17" s="1069" customFormat="1" ht="13.5" customHeight="1" thickBot="1" x14ac:dyDescent="0.3">
      <c r="A5" s="1122"/>
      <c r="B5" s="1121"/>
      <c r="C5" s="1121"/>
      <c r="D5" s="1121"/>
      <c r="E5" s="1121"/>
      <c r="F5" s="1121"/>
      <c r="G5" s="1121"/>
      <c r="H5" s="1121"/>
      <c r="I5" s="1121"/>
      <c r="J5" s="1121"/>
      <c r="K5" s="1121"/>
    </row>
    <row r="6" spans="1:17" ht="27.75" customHeight="1" x14ac:dyDescent="0.25">
      <c r="A6" s="1068"/>
      <c r="B6" s="2278" t="s">
        <v>885</v>
      </c>
      <c r="C6" s="2278"/>
      <c r="D6" s="2278"/>
      <c r="E6" s="2278"/>
      <c r="F6" s="2278"/>
      <c r="G6" s="2279" t="s">
        <v>1020</v>
      </c>
      <c r="H6" s="1067"/>
      <c r="I6" s="1352" t="s">
        <v>10</v>
      </c>
      <c r="J6" s="1351"/>
      <c r="K6" s="2282" t="s">
        <v>11</v>
      </c>
      <c r="L6" s="2282"/>
      <c r="M6" s="2243"/>
    </row>
    <row r="7" spans="1:17" ht="27.75" customHeight="1" x14ac:dyDescent="0.25">
      <c r="A7" s="1187" t="s">
        <v>169</v>
      </c>
      <c r="B7" s="2287" t="s">
        <v>13</v>
      </c>
      <c r="C7" s="2287"/>
      <c r="D7" s="2287"/>
      <c r="E7" s="2287"/>
      <c r="F7" s="2287"/>
      <c r="G7" s="2205"/>
      <c r="H7" s="2233" t="s">
        <v>1019</v>
      </c>
      <c r="I7" s="2233"/>
      <c r="J7" s="1186" t="s">
        <v>897</v>
      </c>
      <c r="K7" s="2205" t="s">
        <v>896</v>
      </c>
      <c r="L7" s="2205" t="s">
        <v>895</v>
      </c>
      <c r="M7" s="2264" t="s">
        <v>906</v>
      </c>
    </row>
    <row r="8" spans="1:17" ht="18" customHeight="1" x14ac:dyDescent="0.25">
      <c r="A8" s="1187" t="s">
        <v>156</v>
      </c>
      <c r="B8" s="1349"/>
      <c r="C8" s="1348" t="s">
        <v>19</v>
      </c>
      <c r="D8" s="1347"/>
      <c r="E8" s="2286" t="s">
        <v>878</v>
      </c>
      <c r="F8" s="2286"/>
      <c r="G8" s="2205"/>
      <c r="H8" s="2287" t="s">
        <v>14</v>
      </c>
      <c r="I8" s="2287"/>
      <c r="J8" s="1186" t="s">
        <v>881</v>
      </c>
      <c r="K8" s="2205"/>
      <c r="L8" s="2205"/>
      <c r="M8" s="2265"/>
    </row>
    <row r="9" spans="1:17" ht="27.75" customHeight="1" thickBot="1" x14ac:dyDescent="0.3">
      <c r="A9" s="1187"/>
      <c r="B9" s="1186" t="s">
        <v>17</v>
      </c>
      <c r="C9" s="1186" t="s">
        <v>18</v>
      </c>
      <c r="D9" s="1186" t="s">
        <v>19</v>
      </c>
      <c r="E9" s="1186" t="s">
        <v>17</v>
      </c>
      <c r="F9" s="1186" t="s">
        <v>18</v>
      </c>
      <c r="G9" s="2205"/>
      <c r="H9" s="1186" t="s">
        <v>17</v>
      </c>
      <c r="I9" s="1186" t="s">
        <v>18</v>
      </c>
      <c r="J9" s="1186" t="s">
        <v>889</v>
      </c>
      <c r="K9" s="2205"/>
      <c r="L9" s="2205"/>
      <c r="M9" s="2265"/>
      <c r="P9" s="1310"/>
      <c r="Q9" s="1310"/>
    </row>
    <row r="10" spans="1:17" x14ac:dyDescent="0.25">
      <c r="A10" s="1386" t="s">
        <v>81</v>
      </c>
      <c r="B10" s="1385" t="s">
        <v>23</v>
      </c>
      <c r="C10" s="1385" t="s">
        <v>23</v>
      </c>
      <c r="D10" s="1385" t="s">
        <v>23</v>
      </c>
      <c r="E10" s="1385" t="s">
        <v>23</v>
      </c>
      <c r="F10" s="1385" t="s">
        <v>23</v>
      </c>
      <c r="G10" s="1385" t="s">
        <v>23</v>
      </c>
      <c r="H10" s="1385" t="s">
        <v>23</v>
      </c>
      <c r="I10" s="1385" t="s">
        <v>23</v>
      </c>
      <c r="J10" s="1385" t="s">
        <v>23</v>
      </c>
      <c r="K10" s="1385" t="s">
        <v>23</v>
      </c>
      <c r="L10" s="1385" t="s">
        <v>23</v>
      </c>
      <c r="M10" s="1384" t="s">
        <v>23</v>
      </c>
    </row>
    <row r="11" spans="1:17" x14ac:dyDescent="0.25">
      <c r="A11" s="1378" t="s">
        <v>82</v>
      </c>
      <c r="B11" s="1377" t="s">
        <v>23</v>
      </c>
      <c r="C11" s="1377" t="s">
        <v>23</v>
      </c>
      <c r="D11" s="1377" t="s">
        <v>23</v>
      </c>
      <c r="E11" s="1377" t="s">
        <v>23</v>
      </c>
      <c r="F11" s="1377" t="s">
        <v>23</v>
      </c>
      <c r="G11" s="1377" t="s">
        <v>23</v>
      </c>
      <c r="H11" s="1377" t="s">
        <v>23</v>
      </c>
      <c r="I11" s="1377" t="s">
        <v>23</v>
      </c>
      <c r="J11" s="1377" t="s">
        <v>23</v>
      </c>
      <c r="K11" s="1377" t="s">
        <v>23</v>
      </c>
      <c r="L11" s="1377" t="s">
        <v>23</v>
      </c>
      <c r="M11" s="1376" t="s">
        <v>23</v>
      </c>
    </row>
    <row r="12" spans="1:17" x14ac:dyDescent="0.25">
      <c r="A12" s="1378" t="s">
        <v>83</v>
      </c>
      <c r="B12" s="1377" t="s">
        <v>23</v>
      </c>
      <c r="C12" s="1377" t="s">
        <v>23</v>
      </c>
      <c r="D12" s="1377" t="s">
        <v>23</v>
      </c>
      <c r="E12" s="1377" t="s">
        <v>23</v>
      </c>
      <c r="F12" s="1377" t="s">
        <v>23</v>
      </c>
      <c r="G12" s="1377" t="s">
        <v>23</v>
      </c>
      <c r="H12" s="1377" t="s">
        <v>23</v>
      </c>
      <c r="I12" s="1377" t="s">
        <v>23</v>
      </c>
      <c r="J12" s="1377" t="s">
        <v>23</v>
      </c>
      <c r="K12" s="1377" t="s">
        <v>23</v>
      </c>
      <c r="L12" s="1377" t="s">
        <v>23</v>
      </c>
      <c r="M12" s="1376" t="s">
        <v>23</v>
      </c>
    </row>
    <row r="13" spans="1:17" x14ac:dyDescent="0.25">
      <c r="A13" s="1378" t="s">
        <v>84</v>
      </c>
      <c r="B13" s="1377" t="s">
        <v>23</v>
      </c>
      <c r="C13" s="1377" t="s">
        <v>23</v>
      </c>
      <c r="D13" s="1377" t="s">
        <v>23</v>
      </c>
      <c r="E13" s="1377" t="s">
        <v>23</v>
      </c>
      <c r="F13" s="1377" t="s">
        <v>23</v>
      </c>
      <c r="G13" s="1377" t="s">
        <v>23</v>
      </c>
      <c r="H13" s="1377" t="s">
        <v>23</v>
      </c>
      <c r="I13" s="1377" t="s">
        <v>23</v>
      </c>
      <c r="J13" s="1377" t="s">
        <v>23</v>
      </c>
      <c r="K13" s="1377" t="s">
        <v>23</v>
      </c>
      <c r="L13" s="1377" t="s">
        <v>23</v>
      </c>
      <c r="M13" s="1376" t="s">
        <v>23</v>
      </c>
    </row>
    <row r="14" spans="1:17" x14ac:dyDescent="0.25">
      <c r="A14" s="1381" t="s">
        <v>85</v>
      </c>
      <c r="B14" s="1380" t="s">
        <v>23</v>
      </c>
      <c r="C14" s="1380" t="s">
        <v>23</v>
      </c>
      <c r="D14" s="1380" t="s">
        <v>23</v>
      </c>
      <c r="E14" s="1380" t="s">
        <v>23</v>
      </c>
      <c r="F14" s="1380" t="s">
        <v>23</v>
      </c>
      <c r="G14" s="1382" t="s">
        <v>23</v>
      </c>
      <c r="H14" s="1380" t="s">
        <v>23</v>
      </c>
      <c r="I14" s="1380" t="s">
        <v>23</v>
      </c>
      <c r="J14" s="1382" t="s">
        <v>23</v>
      </c>
      <c r="K14" s="1380" t="s">
        <v>23</v>
      </c>
      <c r="L14" s="1380" t="s">
        <v>23</v>
      </c>
      <c r="M14" s="1379" t="s">
        <v>23</v>
      </c>
    </row>
    <row r="15" spans="1:17" x14ac:dyDescent="0.25">
      <c r="A15" s="1378"/>
      <c r="B15" s="1377"/>
      <c r="C15" s="1377"/>
      <c r="D15" s="1377"/>
      <c r="E15" s="1377"/>
      <c r="F15" s="1377"/>
      <c r="G15" s="1377"/>
      <c r="H15" s="1377"/>
      <c r="I15" s="1377"/>
      <c r="J15" s="1377"/>
      <c r="K15" s="1377"/>
      <c r="L15" s="1377"/>
      <c r="M15" s="1376"/>
    </row>
    <row r="16" spans="1:17" x14ac:dyDescent="0.25">
      <c r="A16" s="1381" t="s">
        <v>86</v>
      </c>
      <c r="B16" s="1380" t="s">
        <v>23</v>
      </c>
      <c r="C16" s="1380" t="s">
        <v>23</v>
      </c>
      <c r="D16" s="1380" t="s">
        <v>23</v>
      </c>
      <c r="E16" s="1380" t="s">
        <v>23</v>
      </c>
      <c r="F16" s="1380" t="s">
        <v>23</v>
      </c>
      <c r="G16" s="1382" t="s">
        <v>23</v>
      </c>
      <c r="H16" s="1380" t="s">
        <v>23</v>
      </c>
      <c r="I16" s="1380" t="s">
        <v>23</v>
      </c>
      <c r="J16" s="1382" t="s">
        <v>23</v>
      </c>
      <c r="K16" s="1380" t="s">
        <v>23</v>
      </c>
      <c r="L16" s="1380" t="s">
        <v>23</v>
      </c>
      <c r="M16" s="1379" t="s">
        <v>23</v>
      </c>
    </row>
    <row r="17" spans="1:13" x14ac:dyDescent="0.25">
      <c r="A17" s="1378"/>
      <c r="B17" s="1377"/>
      <c r="C17" s="1377"/>
      <c r="D17" s="1377"/>
      <c r="E17" s="1377"/>
      <c r="F17" s="1377"/>
      <c r="G17" s="1377"/>
      <c r="H17" s="1377"/>
      <c r="I17" s="1377"/>
      <c r="J17" s="1377"/>
      <c r="K17" s="1377"/>
      <c r="L17" s="1377"/>
      <c r="M17" s="1376"/>
    </row>
    <row r="18" spans="1:13" x14ac:dyDescent="0.25">
      <c r="A18" s="1381" t="s">
        <v>87</v>
      </c>
      <c r="B18" s="1380" t="s">
        <v>23</v>
      </c>
      <c r="C18" s="1380" t="s">
        <v>23</v>
      </c>
      <c r="D18" s="1380" t="s">
        <v>23</v>
      </c>
      <c r="E18" s="1380" t="s">
        <v>23</v>
      </c>
      <c r="F18" s="1380" t="s">
        <v>23</v>
      </c>
      <c r="G18" s="1382" t="s">
        <v>23</v>
      </c>
      <c r="H18" s="1380" t="s">
        <v>23</v>
      </c>
      <c r="I18" s="1380" t="s">
        <v>23</v>
      </c>
      <c r="J18" s="1382" t="s">
        <v>23</v>
      </c>
      <c r="K18" s="1380" t="s">
        <v>23</v>
      </c>
      <c r="L18" s="1380" t="s">
        <v>23</v>
      </c>
      <c r="M18" s="1379" t="s">
        <v>23</v>
      </c>
    </row>
    <row r="19" spans="1:13" x14ac:dyDescent="0.25">
      <c r="A19" s="1378"/>
      <c r="B19" s="1377"/>
      <c r="C19" s="1377"/>
      <c r="D19" s="1377"/>
      <c r="E19" s="1377"/>
      <c r="F19" s="1377"/>
      <c r="G19" s="1377"/>
      <c r="H19" s="1377"/>
      <c r="I19" s="1377"/>
      <c r="J19" s="1377"/>
      <c r="K19" s="1383"/>
      <c r="L19" s="1377"/>
      <c r="M19" s="1376"/>
    </row>
    <row r="20" spans="1:13" x14ac:dyDescent="0.25">
      <c r="A20" s="1378" t="s">
        <v>160</v>
      </c>
      <c r="B20" s="1377" t="s">
        <v>23</v>
      </c>
      <c r="C20" s="1377" t="s">
        <v>23</v>
      </c>
      <c r="D20" s="1377" t="s">
        <v>23</v>
      </c>
      <c r="E20" s="1377" t="s">
        <v>23</v>
      </c>
      <c r="F20" s="1377" t="s">
        <v>23</v>
      </c>
      <c r="G20" s="1377" t="s">
        <v>23</v>
      </c>
      <c r="H20" s="1377" t="s">
        <v>23</v>
      </c>
      <c r="I20" s="1377" t="s">
        <v>23</v>
      </c>
      <c r="J20" s="1377" t="s">
        <v>23</v>
      </c>
      <c r="K20" s="1377" t="s">
        <v>23</v>
      </c>
      <c r="L20" s="1377" t="s">
        <v>23</v>
      </c>
      <c r="M20" s="1376" t="s">
        <v>23</v>
      </c>
    </row>
    <row r="21" spans="1:13" x14ac:dyDescent="0.25">
      <c r="A21" s="1378" t="s">
        <v>89</v>
      </c>
      <c r="B21" s="1377" t="s">
        <v>23</v>
      </c>
      <c r="C21" s="1377" t="s">
        <v>23</v>
      </c>
      <c r="D21" s="1377" t="s">
        <v>23</v>
      </c>
      <c r="E21" s="1377" t="s">
        <v>23</v>
      </c>
      <c r="F21" s="1377" t="s">
        <v>23</v>
      </c>
      <c r="G21" s="1377" t="s">
        <v>23</v>
      </c>
      <c r="H21" s="1377" t="s">
        <v>23</v>
      </c>
      <c r="I21" s="1377" t="s">
        <v>23</v>
      </c>
      <c r="J21" s="1377" t="s">
        <v>23</v>
      </c>
      <c r="K21" s="1377" t="s">
        <v>23</v>
      </c>
      <c r="L21" s="1377" t="s">
        <v>23</v>
      </c>
      <c r="M21" s="1376" t="s">
        <v>23</v>
      </c>
    </row>
    <row r="22" spans="1:13" x14ac:dyDescent="0.25">
      <c r="A22" s="1378" t="s">
        <v>90</v>
      </c>
      <c r="B22" s="1377" t="s">
        <v>23</v>
      </c>
      <c r="C22" s="1377" t="s">
        <v>23</v>
      </c>
      <c r="D22" s="1377" t="s">
        <v>23</v>
      </c>
      <c r="E22" s="1377" t="s">
        <v>23</v>
      </c>
      <c r="F22" s="1377" t="s">
        <v>23</v>
      </c>
      <c r="G22" s="1377" t="s">
        <v>23</v>
      </c>
      <c r="H22" s="1377" t="s">
        <v>23</v>
      </c>
      <c r="I22" s="1377" t="s">
        <v>23</v>
      </c>
      <c r="J22" s="1383" t="s">
        <v>23</v>
      </c>
      <c r="K22" s="1383" t="s">
        <v>23</v>
      </c>
      <c r="L22" s="1383" t="s">
        <v>23</v>
      </c>
      <c r="M22" s="1376" t="s">
        <v>23</v>
      </c>
    </row>
    <row r="23" spans="1:13" x14ac:dyDescent="0.25">
      <c r="A23" s="1381" t="s">
        <v>91</v>
      </c>
      <c r="B23" s="1380" t="s">
        <v>23</v>
      </c>
      <c r="C23" s="1380" t="s">
        <v>23</v>
      </c>
      <c r="D23" s="1380" t="s">
        <v>23</v>
      </c>
      <c r="E23" s="1380" t="s">
        <v>23</v>
      </c>
      <c r="F23" s="1380" t="s">
        <v>23</v>
      </c>
      <c r="G23" s="1382" t="s">
        <v>23</v>
      </c>
      <c r="H23" s="1380" t="s">
        <v>23</v>
      </c>
      <c r="I23" s="1380" t="s">
        <v>23</v>
      </c>
      <c r="J23" s="1382" t="s">
        <v>23</v>
      </c>
      <c r="K23" s="1380" t="s">
        <v>23</v>
      </c>
      <c r="L23" s="1380" t="s">
        <v>23</v>
      </c>
      <c r="M23" s="1379" t="s">
        <v>23</v>
      </c>
    </row>
    <row r="24" spans="1:13" x14ac:dyDescent="0.25">
      <c r="A24" s="1378"/>
      <c r="B24" s="1377"/>
      <c r="C24" s="1377"/>
      <c r="D24" s="1377"/>
      <c r="E24" s="1377"/>
      <c r="F24" s="1377"/>
      <c r="G24" s="1377"/>
      <c r="H24" s="1377"/>
      <c r="I24" s="1377"/>
      <c r="J24" s="1377"/>
      <c r="K24" s="1377"/>
      <c r="L24" s="1377"/>
      <c r="M24" s="1376"/>
    </row>
    <row r="25" spans="1:13" x14ac:dyDescent="0.25">
      <c r="A25" s="1381" t="s">
        <v>92</v>
      </c>
      <c r="B25" s="1380" t="s">
        <v>23</v>
      </c>
      <c r="C25" s="1380" t="s">
        <v>23</v>
      </c>
      <c r="D25" s="1380" t="s">
        <v>23</v>
      </c>
      <c r="E25" s="1380" t="s">
        <v>23</v>
      </c>
      <c r="F25" s="1380" t="s">
        <v>23</v>
      </c>
      <c r="G25" s="1382" t="s">
        <v>23</v>
      </c>
      <c r="H25" s="1380" t="s">
        <v>23</v>
      </c>
      <c r="I25" s="1380" t="s">
        <v>23</v>
      </c>
      <c r="J25" s="1382" t="s">
        <v>23</v>
      </c>
      <c r="K25" s="1380" t="s">
        <v>23</v>
      </c>
      <c r="L25" s="1380" t="s">
        <v>23</v>
      </c>
      <c r="M25" s="1379" t="s">
        <v>23</v>
      </c>
    </row>
    <row r="26" spans="1:13" x14ac:dyDescent="0.25">
      <c r="A26" s="1378"/>
      <c r="B26" s="1383"/>
      <c r="C26" s="1377"/>
      <c r="D26" s="1377"/>
      <c r="E26" s="1383"/>
      <c r="F26" s="1377"/>
      <c r="G26" s="1377"/>
      <c r="H26" s="1383"/>
      <c r="I26" s="1377"/>
      <c r="J26" s="1377"/>
      <c r="K26" s="1383"/>
      <c r="L26" s="1377"/>
      <c r="M26" s="1376"/>
    </row>
    <row r="27" spans="1:13" x14ac:dyDescent="0.25">
      <c r="A27" s="1381" t="s">
        <v>93</v>
      </c>
      <c r="B27" s="1380" t="s">
        <v>23</v>
      </c>
      <c r="C27" s="1380" t="s">
        <v>23</v>
      </c>
      <c r="D27" s="1380" t="s">
        <v>23</v>
      </c>
      <c r="E27" s="1380" t="s">
        <v>23</v>
      </c>
      <c r="F27" s="1380" t="s">
        <v>23</v>
      </c>
      <c r="G27" s="1380" t="s">
        <v>23</v>
      </c>
      <c r="H27" s="1380" t="s">
        <v>23</v>
      </c>
      <c r="I27" s="1380" t="s">
        <v>23</v>
      </c>
      <c r="J27" s="1380" t="s">
        <v>23</v>
      </c>
      <c r="K27" s="1380" t="s">
        <v>23</v>
      </c>
      <c r="L27" s="1380" t="s">
        <v>23</v>
      </c>
      <c r="M27" s="1379" t="s">
        <v>23</v>
      </c>
    </row>
    <row r="28" spans="1:13" x14ac:dyDescent="0.25">
      <c r="A28" s="1378"/>
      <c r="B28" s="1377"/>
      <c r="C28" s="1377"/>
      <c r="D28" s="1377"/>
      <c r="E28" s="1377"/>
      <c r="F28" s="1377"/>
      <c r="G28" s="1377"/>
      <c r="H28" s="1377"/>
      <c r="I28" s="1377"/>
      <c r="J28" s="1377"/>
      <c r="K28" s="1377"/>
      <c r="L28" s="1377"/>
      <c r="M28" s="1376"/>
    </row>
    <row r="29" spans="1:13" x14ac:dyDescent="0.25">
      <c r="A29" s="1378" t="s">
        <v>94</v>
      </c>
      <c r="B29" s="1377" t="s">
        <v>23</v>
      </c>
      <c r="C29" s="1377" t="s">
        <v>23</v>
      </c>
      <c r="D29" s="1377" t="s">
        <v>23</v>
      </c>
      <c r="E29" s="1377" t="s">
        <v>23</v>
      </c>
      <c r="F29" s="1377" t="s">
        <v>23</v>
      </c>
      <c r="G29" s="1377" t="s">
        <v>23</v>
      </c>
      <c r="H29" s="1377" t="s">
        <v>23</v>
      </c>
      <c r="I29" s="1377" t="s">
        <v>23</v>
      </c>
      <c r="J29" s="1377" t="s">
        <v>23</v>
      </c>
      <c r="K29" s="1377" t="s">
        <v>23</v>
      </c>
      <c r="L29" s="1377" t="s">
        <v>23</v>
      </c>
      <c r="M29" s="1376" t="s">
        <v>23</v>
      </c>
    </row>
    <row r="30" spans="1:13" x14ac:dyDescent="0.25">
      <c r="A30" s="1378" t="s">
        <v>95</v>
      </c>
      <c r="B30" s="1377" t="s">
        <v>23</v>
      </c>
      <c r="C30" s="1377" t="s">
        <v>23</v>
      </c>
      <c r="D30" s="1377" t="s">
        <v>23</v>
      </c>
      <c r="E30" s="1377" t="s">
        <v>23</v>
      </c>
      <c r="F30" s="1377" t="s">
        <v>23</v>
      </c>
      <c r="G30" s="1377" t="s">
        <v>23</v>
      </c>
      <c r="H30" s="1377" t="s">
        <v>23</v>
      </c>
      <c r="I30" s="1377" t="s">
        <v>23</v>
      </c>
      <c r="J30" s="1377" t="s">
        <v>23</v>
      </c>
      <c r="K30" s="1377" t="s">
        <v>23</v>
      </c>
      <c r="L30" s="1377" t="s">
        <v>23</v>
      </c>
      <c r="M30" s="1376" t="s">
        <v>23</v>
      </c>
    </row>
    <row r="31" spans="1:13" x14ac:dyDescent="0.25">
      <c r="A31" s="1378" t="s">
        <v>96</v>
      </c>
      <c r="B31" s="1377" t="s">
        <v>23</v>
      </c>
      <c r="C31" s="1377" t="s">
        <v>23</v>
      </c>
      <c r="D31" s="1377" t="s">
        <v>23</v>
      </c>
      <c r="E31" s="1377" t="s">
        <v>23</v>
      </c>
      <c r="F31" s="1377" t="s">
        <v>23</v>
      </c>
      <c r="G31" s="1377" t="s">
        <v>23</v>
      </c>
      <c r="H31" s="1377" t="s">
        <v>23</v>
      </c>
      <c r="I31" s="1377" t="s">
        <v>23</v>
      </c>
      <c r="J31" s="1377" t="s">
        <v>23</v>
      </c>
      <c r="K31" s="1377" t="s">
        <v>23</v>
      </c>
      <c r="L31" s="1377" t="s">
        <v>23</v>
      </c>
      <c r="M31" s="1376" t="s">
        <v>23</v>
      </c>
    </row>
    <row r="32" spans="1:13" x14ac:dyDescent="0.25">
      <c r="A32" s="1381" t="s">
        <v>97</v>
      </c>
      <c r="B32" s="1380" t="s">
        <v>23</v>
      </c>
      <c r="C32" s="1380" t="s">
        <v>23</v>
      </c>
      <c r="D32" s="1380" t="s">
        <v>23</v>
      </c>
      <c r="E32" s="1380" t="s">
        <v>23</v>
      </c>
      <c r="F32" s="1380" t="s">
        <v>23</v>
      </c>
      <c r="G32" s="1380" t="s">
        <v>23</v>
      </c>
      <c r="H32" s="1380" t="s">
        <v>23</v>
      </c>
      <c r="I32" s="1380" t="s">
        <v>23</v>
      </c>
      <c r="J32" s="1380" t="s">
        <v>23</v>
      </c>
      <c r="K32" s="1380" t="s">
        <v>23</v>
      </c>
      <c r="L32" s="1380" t="s">
        <v>23</v>
      </c>
      <c r="M32" s="1379" t="s">
        <v>23</v>
      </c>
    </row>
    <row r="33" spans="1:13" x14ac:dyDescent="0.25">
      <c r="A33" s="1378"/>
      <c r="B33" s="1377"/>
      <c r="C33" s="1377"/>
      <c r="D33" s="1377"/>
      <c r="E33" s="1377"/>
      <c r="F33" s="1377"/>
      <c r="G33" s="1377"/>
      <c r="H33" s="1377"/>
      <c r="I33" s="1377"/>
      <c r="J33" s="1377"/>
      <c r="K33" s="1377"/>
      <c r="L33" s="1377"/>
      <c r="M33" s="1376"/>
    </row>
    <row r="34" spans="1:13" x14ac:dyDescent="0.25">
      <c r="A34" s="1378" t="s">
        <v>98</v>
      </c>
      <c r="B34" s="1377" t="s">
        <v>23</v>
      </c>
      <c r="C34" s="1377" t="s">
        <v>23</v>
      </c>
      <c r="D34" s="1377" t="s">
        <v>23</v>
      </c>
      <c r="E34" s="1377" t="s">
        <v>23</v>
      </c>
      <c r="F34" s="1377" t="s">
        <v>23</v>
      </c>
      <c r="G34" s="1377" t="s">
        <v>23</v>
      </c>
      <c r="H34" s="1377" t="s">
        <v>23</v>
      </c>
      <c r="I34" s="1377" t="s">
        <v>23</v>
      </c>
      <c r="J34" s="1377" t="s">
        <v>23</v>
      </c>
      <c r="K34" s="1377" t="s">
        <v>23</v>
      </c>
      <c r="L34" s="1377" t="s">
        <v>23</v>
      </c>
      <c r="M34" s="1376" t="s">
        <v>23</v>
      </c>
    </row>
    <row r="35" spans="1:13" x14ac:dyDescent="0.25">
      <c r="A35" s="1378" t="s">
        <v>99</v>
      </c>
      <c r="B35" s="1377" t="s">
        <v>23</v>
      </c>
      <c r="C35" s="1377" t="s">
        <v>23</v>
      </c>
      <c r="D35" s="1377" t="s">
        <v>23</v>
      </c>
      <c r="E35" s="1377" t="s">
        <v>23</v>
      </c>
      <c r="F35" s="1377" t="s">
        <v>23</v>
      </c>
      <c r="G35" s="1377" t="s">
        <v>23</v>
      </c>
      <c r="H35" s="1377" t="s">
        <v>23</v>
      </c>
      <c r="I35" s="1377" t="s">
        <v>23</v>
      </c>
      <c r="J35" s="1377" t="s">
        <v>23</v>
      </c>
      <c r="K35" s="1377" t="s">
        <v>23</v>
      </c>
      <c r="L35" s="1377" t="s">
        <v>23</v>
      </c>
      <c r="M35" s="1376" t="s">
        <v>23</v>
      </c>
    </row>
    <row r="36" spans="1:13" x14ac:dyDescent="0.25">
      <c r="A36" s="1378" t="s">
        <v>100</v>
      </c>
      <c r="B36" s="1377" t="s">
        <v>23</v>
      </c>
      <c r="C36" s="1377" t="s">
        <v>23</v>
      </c>
      <c r="D36" s="1377" t="s">
        <v>23</v>
      </c>
      <c r="E36" s="1377" t="s">
        <v>23</v>
      </c>
      <c r="F36" s="1377" t="s">
        <v>23</v>
      </c>
      <c r="G36" s="1377" t="s">
        <v>23</v>
      </c>
      <c r="H36" s="1377" t="s">
        <v>23</v>
      </c>
      <c r="I36" s="1377" t="s">
        <v>23</v>
      </c>
      <c r="J36" s="1377" t="s">
        <v>23</v>
      </c>
      <c r="K36" s="1377" t="s">
        <v>23</v>
      </c>
      <c r="L36" s="1377" t="s">
        <v>23</v>
      </c>
      <c r="M36" s="1376" t="s">
        <v>23</v>
      </c>
    </row>
    <row r="37" spans="1:13" x14ac:dyDescent="0.25">
      <c r="A37" s="1378" t="s">
        <v>101</v>
      </c>
      <c r="B37" s="1377" t="s">
        <v>23</v>
      </c>
      <c r="C37" s="1377" t="s">
        <v>23</v>
      </c>
      <c r="D37" s="1377" t="s">
        <v>23</v>
      </c>
      <c r="E37" s="1377" t="s">
        <v>23</v>
      </c>
      <c r="F37" s="1377" t="s">
        <v>23</v>
      </c>
      <c r="G37" s="1377" t="s">
        <v>23</v>
      </c>
      <c r="H37" s="1377" t="s">
        <v>23</v>
      </c>
      <c r="I37" s="1377" t="s">
        <v>23</v>
      </c>
      <c r="J37" s="1377" t="s">
        <v>23</v>
      </c>
      <c r="K37" s="1377" t="s">
        <v>23</v>
      </c>
      <c r="L37" s="1377" t="s">
        <v>23</v>
      </c>
      <c r="M37" s="1376" t="s">
        <v>23</v>
      </c>
    </row>
    <row r="38" spans="1:13" x14ac:dyDescent="0.25">
      <c r="A38" s="1381" t="s">
        <v>102</v>
      </c>
      <c r="B38" s="1380" t="s">
        <v>23</v>
      </c>
      <c r="C38" s="1380" t="s">
        <v>23</v>
      </c>
      <c r="D38" s="1380" t="s">
        <v>23</v>
      </c>
      <c r="E38" s="1380" t="s">
        <v>23</v>
      </c>
      <c r="F38" s="1380" t="s">
        <v>23</v>
      </c>
      <c r="G38" s="1380" t="s">
        <v>23</v>
      </c>
      <c r="H38" s="1380" t="s">
        <v>23</v>
      </c>
      <c r="I38" s="1380" t="s">
        <v>23</v>
      </c>
      <c r="J38" s="1380" t="s">
        <v>23</v>
      </c>
      <c r="K38" s="1380" t="s">
        <v>23</v>
      </c>
      <c r="L38" s="1380" t="s">
        <v>23</v>
      </c>
      <c r="M38" s="1379" t="s">
        <v>23</v>
      </c>
    </row>
    <row r="39" spans="1:13" x14ac:dyDescent="0.25">
      <c r="A39" s="1378"/>
      <c r="B39" s="1377"/>
      <c r="C39" s="1377"/>
      <c r="D39" s="1377"/>
      <c r="E39" s="1377"/>
      <c r="F39" s="1377"/>
      <c r="G39" s="1377"/>
      <c r="H39" s="1377"/>
      <c r="I39" s="1377"/>
      <c r="J39" s="1377"/>
      <c r="K39" s="1377"/>
      <c r="L39" s="1377"/>
      <c r="M39" s="1376"/>
    </row>
    <row r="40" spans="1:13" x14ac:dyDescent="0.25">
      <c r="A40" s="1381" t="s">
        <v>103</v>
      </c>
      <c r="B40" s="1380" t="s">
        <v>23</v>
      </c>
      <c r="C40" s="1380" t="s">
        <v>23</v>
      </c>
      <c r="D40" s="1380" t="s">
        <v>23</v>
      </c>
      <c r="E40" s="1380" t="s">
        <v>23</v>
      </c>
      <c r="F40" s="1380" t="s">
        <v>23</v>
      </c>
      <c r="G40" s="1380" t="s">
        <v>23</v>
      </c>
      <c r="H40" s="1380" t="s">
        <v>23</v>
      </c>
      <c r="I40" s="1380" t="s">
        <v>23</v>
      </c>
      <c r="J40" s="1380" t="s">
        <v>23</v>
      </c>
      <c r="K40" s="1380" t="s">
        <v>23</v>
      </c>
      <c r="L40" s="1380" t="s">
        <v>23</v>
      </c>
      <c r="M40" s="1379" t="s">
        <v>23</v>
      </c>
    </row>
    <row r="41" spans="1:13" x14ac:dyDescent="0.25">
      <c r="A41" s="1378"/>
      <c r="B41" s="1377"/>
      <c r="C41" s="1377"/>
      <c r="D41" s="1377"/>
      <c r="E41" s="1377"/>
      <c r="F41" s="1377"/>
      <c r="G41" s="1377"/>
      <c r="H41" s="1377"/>
      <c r="I41" s="1377"/>
      <c r="J41" s="1377"/>
      <c r="K41" s="1377"/>
      <c r="L41" s="1377"/>
      <c r="M41" s="1376"/>
    </row>
    <row r="42" spans="1:13" x14ac:dyDescent="0.25">
      <c r="A42" s="1378" t="s">
        <v>161</v>
      </c>
      <c r="B42" s="1377" t="s">
        <v>23</v>
      </c>
      <c r="C42" s="1377" t="s">
        <v>23</v>
      </c>
      <c r="D42" s="1377" t="s">
        <v>23</v>
      </c>
      <c r="E42" s="1377" t="s">
        <v>23</v>
      </c>
      <c r="F42" s="1377" t="s">
        <v>23</v>
      </c>
      <c r="G42" s="1377" t="s">
        <v>23</v>
      </c>
      <c r="H42" s="1377" t="s">
        <v>23</v>
      </c>
      <c r="I42" s="1377" t="s">
        <v>23</v>
      </c>
      <c r="J42" s="1377" t="s">
        <v>23</v>
      </c>
      <c r="K42" s="1377" t="s">
        <v>23</v>
      </c>
      <c r="L42" s="1377" t="s">
        <v>23</v>
      </c>
      <c r="M42" s="1376" t="s">
        <v>23</v>
      </c>
    </row>
    <row r="43" spans="1:13" x14ac:dyDescent="0.25">
      <c r="A43" s="1378" t="s">
        <v>105</v>
      </c>
      <c r="B43" s="1377" t="s">
        <v>23</v>
      </c>
      <c r="C43" s="1377" t="s">
        <v>23</v>
      </c>
      <c r="D43" s="1377" t="s">
        <v>23</v>
      </c>
      <c r="E43" s="1377" t="s">
        <v>23</v>
      </c>
      <c r="F43" s="1377" t="s">
        <v>23</v>
      </c>
      <c r="G43" s="1377" t="s">
        <v>23</v>
      </c>
      <c r="H43" s="1377" t="s">
        <v>23</v>
      </c>
      <c r="I43" s="1377" t="s">
        <v>23</v>
      </c>
      <c r="J43" s="1377" t="s">
        <v>23</v>
      </c>
      <c r="K43" s="1377" t="s">
        <v>23</v>
      </c>
      <c r="L43" s="1377" t="s">
        <v>23</v>
      </c>
      <c r="M43" s="1376" t="s">
        <v>23</v>
      </c>
    </row>
    <row r="44" spans="1:13" x14ac:dyDescent="0.25">
      <c r="A44" s="1378" t="s">
        <v>106</v>
      </c>
      <c r="B44" s="1377" t="s">
        <v>23</v>
      </c>
      <c r="C44" s="1377" t="s">
        <v>23</v>
      </c>
      <c r="D44" s="1377" t="s">
        <v>23</v>
      </c>
      <c r="E44" s="1377" t="s">
        <v>23</v>
      </c>
      <c r="F44" s="1377" t="s">
        <v>23</v>
      </c>
      <c r="G44" s="1377" t="s">
        <v>23</v>
      </c>
      <c r="H44" s="1377" t="s">
        <v>23</v>
      </c>
      <c r="I44" s="1377" t="s">
        <v>23</v>
      </c>
      <c r="J44" s="1377" t="s">
        <v>23</v>
      </c>
      <c r="K44" s="1377" t="s">
        <v>23</v>
      </c>
      <c r="L44" s="1377" t="s">
        <v>23</v>
      </c>
      <c r="M44" s="1376" t="s">
        <v>23</v>
      </c>
    </row>
    <row r="45" spans="1:13" x14ac:dyDescent="0.25">
      <c r="A45" s="1378" t="s">
        <v>107</v>
      </c>
      <c r="B45" s="1377" t="s">
        <v>23</v>
      </c>
      <c r="C45" s="1377" t="s">
        <v>23</v>
      </c>
      <c r="D45" s="1377" t="s">
        <v>23</v>
      </c>
      <c r="E45" s="1377" t="s">
        <v>23</v>
      </c>
      <c r="F45" s="1377" t="s">
        <v>23</v>
      </c>
      <c r="G45" s="1377" t="s">
        <v>23</v>
      </c>
      <c r="H45" s="1377" t="s">
        <v>23</v>
      </c>
      <c r="I45" s="1377" t="s">
        <v>23</v>
      </c>
      <c r="J45" s="1377" t="s">
        <v>23</v>
      </c>
      <c r="K45" s="1377" t="s">
        <v>23</v>
      </c>
      <c r="L45" s="1377" t="s">
        <v>23</v>
      </c>
      <c r="M45" s="1376" t="s">
        <v>23</v>
      </c>
    </row>
    <row r="46" spans="1:13" x14ac:dyDescent="0.25">
      <c r="A46" s="1378" t="s">
        <v>108</v>
      </c>
      <c r="B46" s="1377" t="s">
        <v>23</v>
      </c>
      <c r="C46" s="1377" t="s">
        <v>23</v>
      </c>
      <c r="D46" s="1377" t="s">
        <v>23</v>
      </c>
      <c r="E46" s="1377" t="s">
        <v>23</v>
      </c>
      <c r="F46" s="1377" t="s">
        <v>23</v>
      </c>
      <c r="G46" s="1377" t="s">
        <v>23</v>
      </c>
      <c r="H46" s="1377" t="s">
        <v>23</v>
      </c>
      <c r="I46" s="1377" t="s">
        <v>23</v>
      </c>
      <c r="J46" s="1377" t="s">
        <v>23</v>
      </c>
      <c r="K46" s="1377" t="s">
        <v>23</v>
      </c>
      <c r="L46" s="1377" t="s">
        <v>23</v>
      </c>
      <c r="M46" s="1376" t="s">
        <v>23</v>
      </c>
    </row>
    <row r="47" spans="1:13" x14ac:dyDescent="0.25">
      <c r="A47" s="1378" t="s">
        <v>109</v>
      </c>
      <c r="B47" s="1377" t="s">
        <v>23</v>
      </c>
      <c r="C47" s="1377" t="s">
        <v>23</v>
      </c>
      <c r="D47" s="1377" t="s">
        <v>23</v>
      </c>
      <c r="E47" s="1377" t="s">
        <v>23</v>
      </c>
      <c r="F47" s="1377" t="s">
        <v>23</v>
      </c>
      <c r="G47" s="1377" t="s">
        <v>23</v>
      </c>
      <c r="H47" s="1377" t="s">
        <v>23</v>
      </c>
      <c r="I47" s="1377" t="s">
        <v>23</v>
      </c>
      <c r="J47" s="1377" t="s">
        <v>23</v>
      </c>
      <c r="K47" s="1377" t="s">
        <v>23</v>
      </c>
      <c r="L47" s="1377" t="s">
        <v>23</v>
      </c>
      <c r="M47" s="1376" t="s">
        <v>23</v>
      </c>
    </row>
    <row r="48" spans="1:13" x14ac:dyDescent="0.25">
      <c r="A48" s="1378" t="s">
        <v>110</v>
      </c>
      <c r="B48" s="1377" t="s">
        <v>23</v>
      </c>
      <c r="C48" s="1377" t="s">
        <v>23</v>
      </c>
      <c r="D48" s="1377" t="s">
        <v>23</v>
      </c>
      <c r="E48" s="1377" t="s">
        <v>23</v>
      </c>
      <c r="F48" s="1377" t="s">
        <v>23</v>
      </c>
      <c r="G48" s="1377" t="s">
        <v>23</v>
      </c>
      <c r="H48" s="1377" t="s">
        <v>23</v>
      </c>
      <c r="I48" s="1377" t="s">
        <v>23</v>
      </c>
      <c r="J48" s="1377" t="s">
        <v>23</v>
      </c>
      <c r="K48" s="1377" t="s">
        <v>23</v>
      </c>
      <c r="L48" s="1377" t="s">
        <v>23</v>
      </c>
      <c r="M48" s="1376" t="s">
        <v>23</v>
      </c>
    </row>
    <row r="49" spans="1:13" x14ac:dyDescent="0.25">
      <c r="A49" s="1378" t="s">
        <v>111</v>
      </c>
      <c r="B49" s="1377" t="s">
        <v>23</v>
      </c>
      <c r="C49" s="1377" t="s">
        <v>23</v>
      </c>
      <c r="D49" s="1377" t="s">
        <v>23</v>
      </c>
      <c r="E49" s="1377" t="s">
        <v>23</v>
      </c>
      <c r="F49" s="1377" t="s">
        <v>23</v>
      </c>
      <c r="G49" s="1377" t="s">
        <v>23</v>
      </c>
      <c r="H49" s="1377" t="s">
        <v>23</v>
      </c>
      <c r="I49" s="1377" t="s">
        <v>23</v>
      </c>
      <c r="J49" s="1377" t="s">
        <v>23</v>
      </c>
      <c r="K49" s="1377" t="s">
        <v>23</v>
      </c>
      <c r="L49" s="1377" t="s">
        <v>23</v>
      </c>
      <c r="M49" s="1376" t="s">
        <v>23</v>
      </c>
    </row>
    <row r="50" spans="1:13" x14ac:dyDescent="0.25">
      <c r="A50" s="1378" t="s">
        <v>112</v>
      </c>
      <c r="B50" s="1377" t="s">
        <v>23</v>
      </c>
      <c r="C50" s="1377" t="s">
        <v>23</v>
      </c>
      <c r="D50" s="1377" t="s">
        <v>23</v>
      </c>
      <c r="E50" s="1377" t="s">
        <v>23</v>
      </c>
      <c r="F50" s="1377" t="s">
        <v>23</v>
      </c>
      <c r="G50" s="1377" t="s">
        <v>23</v>
      </c>
      <c r="H50" s="1377" t="s">
        <v>23</v>
      </c>
      <c r="I50" s="1377" t="s">
        <v>23</v>
      </c>
      <c r="J50" s="1377" t="s">
        <v>23</v>
      </c>
      <c r="K50" s="1377" t="s">
        <v>23</v>
      </c>
      <c r="L50" s="1377" t="s">
        <v>23</v>
      </c>
      <c r="M50" s="1376" t="s">
        <v>23</v>
      </c>
    </row>
    <row r="51" spans="1:13" x14ac:dyDescent="0.25">
      <c r="A51" s="1381" t="s">
        <v>113</v>
      </c>
      <c r="B51" s="1380" t="s">
        <v>23</v>
      </c>
      <c r="C51" s="1380" t="s">
        <v>23</v>
      </c>
      <c r="D51" s="1380" t="s">
        <v>23</v>
      </c>
      <c r="E51" s="1380" t="s">
        <v>23</v>
      </c>
      <c r="F51" s="1380" t="s">
        <v>23</v>
      </c>
      <c r="G51" s="1380" t="s">
        <v>23</v>
      </c>
      <c r="H51" s="1380" t="s">
        <v>23</v>
      </c>
      <c r="I51" s="1380" t="s">
        <v>23</v>
      </c>
      <c r="J51" s="1380" t="s">
        <v>23</v>
      </c>
      <c r="K51" s="1380" t="s">
        <v>23</v>
      </c>
      <c r="L51" s="1380" t="s">
        <v>23</v>
      </c>
      <c r="M51" s="1379" t="s">
        <v>23</v>
      </c>
    </row>
    <row r="52" spans="1:13" x14ac:dyDescent="0.25">
      <c r="A52" s="1378"/>
      <c r="B52" s="1377"/>
      <c r="C52" s="1377"/>
      <c r="D52" s="1377"/>
      <c r="E52" s="1377"/>
      <c r="F52" s="1377"/>
      <c r="G52" s="1377"/>
      <c r="H52" s="1377"/>
      <c r="I52" s="1377"/>
      <c r="J52" s="1377"/>
      <c r="K52" s="1377"/>
      <c r="L52" s="1377"/>
      <c r="M52" s="1376"/>
    </row>
    <row r="53" spans="1:13" x14ac:dyDescent="0.25">
      <c r="A53" s="1381" t="s">
        <v>114</v>
      </c>
      <c r="B53" s="1380" t="s">
        <v>23</v>
      </c>
      <c r="C53" s="1380" t="s">
        <v>23</v>
      </c>
      <c r="D53" s="1380" t="s">
        <v>23</v>
      </c>
      <c r="E53" s="1380" t="s">
        <v>23</v>
      </c>
      <c r="F53" s="1380" t="s">
        <v>23</v>
      </c>
      <c r="G53" s="1382" t="s">
        <v>23</v>
      </c>
      <c r="H53" s="1380" t="s">
        <v>23</v>
      </c>
      <c r="I53" s="1380" t="s">
        <v>23</v>
      </c>
      <c r="J53" s="1382" t="s">
        <v>23</v>
      </c>
      <c r="K53" s="1380" t="s">
        <v>23</v>
      </c>
      <c r="L53" s="1380" t="s">
        <v>23</v>
      </c>
      <c r="M53" s="1379" t="s">
        <v>23</v>
      </c>
    </row>
    <row r="54" spans="1:13" x14ac:dyDescent="0.25">
      <c r="A54" s="1378"/>
      <c r="B54" s="1377"/>
      <c r="C54" s="1377"/>
      <c r="D54" s="1377"/>
      <c r="E54" s="1377"/>
      <c r="F54" s="1377"/>
      <c r="G54" s="1377"/>
      <c r="H54" s="1377"/>
      <c r="I54" s="1377"/>
      <c r="J54" s="1377"/>
      <c r="K54" s="1377"/>
      <c r="L54" s="1377"/>
      <c r="M54" s="1376"/>
    </row>
    <row r="55" spans="1:13" x14ac:dyDescent="0.25">
      <c r="A55" s="1378" t="s">
        <v>115</v>
      </c>
      <c r="B55" s="1377" t="s">
        <v>23</v>
      </c>
      <c r="C55" s="1377" t="s">
        <v>23</v>
      </c>
      <c r="D55" s="1377" t="s">
        <v>23</v>
      </c>
      <c r="E55" s="1377" t="s">
        <v>23</v>
      </c>
      <c r="F55" s="1377" t="s">
        <v>23</v>
      </c>
      <c r="G55" s="1377" t="s">
        <v>23</v>
      </c>
      <c r="H55" s="1377" t="s">
        <v>23</v>
      </c>
      <c r="I55" s="1377" t="s">
        <v>23</v>
      </c>
      <c r="J55" s="1377" t="s">
        <v>23</v>
      </c>
      <c r="K55" s="1377" t="s">
        <v>23</v>
      </c>
      <c r="L55" s="1377" t="s">
        <v>23</v>
      </c>
      <c r="M55" s="1376" t="s">
        <v>23</v>
      </c>
    </row>
    <row r="56" spans="1:13" x14ac:dyDescent="0.25">
      <c r="A56" s="1378" t="s">
        <v>116</v>
      </c>
      <c r="B56" s="1377" t="s">
        <v>23</v>
      </c>
      <c r="C56" s="1377" t="s">
        <v>23</v>
      </c>
      <c r="D56" s="1377" t="s">
        <v>23</v>
      </c>
      <c r="E56" s="1377" t="s">
        <v>23</v>
      </c>
      <c r="F56" s="1377" t="s">
        <v>23</v>
      </c>
      <c r="G56" s="1377" t="s">
        <v>23</v>
      </c>
      <c r="H56" s="1377" t="s">
        <v>23</v>
      </c>
      <c r="I56" s="1377" t="s">
        <v>23</v>
      </c>
      <c r="J56" s="1377" t="s">
        <v>23</v>
      </c>
      <c r="K56" s="1377" t="s">
        <v>23</v>
      </c>
      <c r="L56" s="1377" t="s">
        <v>23</v>
      </c>
      <c r="M56" s="1376" t="s">
        <v>23</v>
      </c>
    </row>
    <row r="57" spans="1:13" x14ac:dyDescent="0.25">
      <c r="A57" s="1378" t="s">
        <v>117</v>
      </c>
      <c r="B57" s="1377" t="s">
        <v>23</v>
      </c>
      <c r="C57" s="1377" t="s">
        <v>23</v>
      </c>
      <c r="D57" s="1377" t="s">
        <v>23</v>
      </c>
      <c r="E57" s="1377" t="s">
        <v>23</v>
      </c>
      <c r="F57" s="1377" t="s">
        <v>23</v>
      </c>
      <c r="G57" s="1377" t="s">
        <v>23</v>
      </c>
      <c r="H57" s="1377" t="s">
        <v>23</v>
      </c>
      <c r="I57" s="1377" t="s">
        <v>23</v>
      </c>
      <c r="J57" s="1377" t="s">
        <v>23</v>
      </c>
      <c r="K57" s="1377" t="s">
        <v>23</v>
      </c>
      <c r="L57" s="1377" t="s">
        <v>23</v>
      </c>
      <c r="M57" s="1376" t="s">
        <v>23</v>
      </c>
    </row>
    <row r="58" spans="1:13" x14ac:dyDescent="0.25">
      <c r="A58" s="1378" t="s">
        <v>118</v>
      </c>
      <c r="B58" s="1377" t="s">
        <v>23</v>
      </c>
      <c r="C58" s="1377" t="s">
        <v>23</v>
      </c>
      <c r="D58" s="1377" t="s">
        <v>23</v>
      </c>
      <c r="E58" s="1377" t="s">
        <v>23</v>
      </c>
      <c r="F58" s="1377" t="s">
        <v>23</v>
      </c>
      <c r="G58" s="1377" t="s">
        <v>23</v>
      </c>
      <c r="H58" s="1377" t="s">
        <v>23</v>
      </c>
      <c r="I58" s="1377" t="s">
        <v>23</v>
      </c>
      <c r="J58" s="1377" t="s">
        <v>23</v>
      </c>
      <c r="K58" s="1377" t="s">
        <v>23</v>
      </c>
      <c r="L58" s="1377" t="s">
        <v>23</v>
      </c>
      <c r="M58" s="1376" t="s">
        <v>23</v>
      </c>
    </row>
    <row r="59" spans="1:13" x14ac:dyDescent="0.25">
      <c r="A59" s="1378" t="s">
        <v>119</v>
      </c>
      <c r="B59" s="1377" t="s">
        <v>23</v>
      </c>
      <c r="C59" s="1377" t="s">
        <v>23</v>
      </c>
      <c r="D59" s="1377" t="s">
        <v>23</v>
      </c>
      <c r="E59" s="1377" t="s">
        <v>23</v>
      </c>
      <c r="F59" s="1377" t="s">
        <v>23</v>
      </c>
      <c r="G59" s="1377" t="s">
        <v>23</v>
      </c>
      <c r="H59" s="1377" t="s">
        <v>23</v>
      </c>
      <c r="I59" s="1377" t="s">
        <v>23</v>
      </c>
      <c r="J59" s="1377" t="s">
        <v>23</v>
      </c>
      <c r="K59" s="1377" t="s">
        <v>23</v>
      </c>
      <c r="L59" s="1377" t="s">
        <v>23</v>
      </c>
      <c r="M59" s="1376" t="s">
        <v>23</v>
      </c>
    </row>
    <row r="60" spans="1:13" x14ac:dyDescent="0.25">
      <c r="A60" s="1381" t="s">
        <v>176</v>
      </c>
      <c r="B60" s="1380" t="s">
        <v>23</v>
      </c>
      <c r="C60" s="1380" t="s">
        <v>23</v>
      </c>
      <c r="D60" s="1380" t="s">
        <v>23</v>
      </c>
      <c r="E60" s="1380" t="s">
        <v>23</v>
      </c>
      <c r="F60" s="1380" t="s">
        <v>23</v>
      </c>
      <c r="G60" s="1380" t="s">
        <v>23</v>
      </c>
      <c r="H60" s="1380" t="s">
        <v>23</v>
      </c>
      <c r="I60" s="1380" t="s">
        <v>23</v>
      </c>
      <c r="J60" s="1380" t="s">
        <v>23</v>
      </c>
      <c r="K60" s="1380" t="s">
        <v>23</v>
      </c>
      <c r="L60" s="1380" t="s">
        <v>23</v>
      </c>
      <c r="M60" s="1379" t="s">
        <v>23</v>
      </c>
    </row>
    <row r="61" spans="1:13" x14ac:dyDescent="0.25">
      <c r="A61" s="1378"/>
      <c r="B61" s="1377"/>
      <c r="C61" s="1377"/>
      <c r="D61" s="1377"/>
      <c r="E61" s="1377"/>
      <c r="F61" s="1377"/>
      <c r="G61" s="1377"/>
      <c r="H61" s="1377"/>
      <c r="I61" s="1377"/>
      <c r="J61" s="1377"/>
      <c r="K61" s="1377"/>
      <c r="L61" s="1377"/>
      <c r="M61" s="1376"/>
    </row>
    <row r="62" spans="1:13" x14ac:dyDescent="0.25">
      <c r="A62" s="1378" t="s">
        <v>121</v>
      </c>
      <c r="B62" s="1377" t="s">
        <v>23</v>
      </c>
      <c r="C62" s="1377" t="s">
        <v>23</v>
      </c>
      <c r="D62" s="1377" t="s">
        <v>23</v>
      </c>
      <c r="E62" s="1377" t="s">
        <v>23</v>
      </c>
      <c r="F62" s="1377" t="s">
        <v>23</v>
      </c>
      <c r="G62" s="1377" t="s">
        <v>23</v>
      </c>
      <c r="H62" s="1377" t="s">
        <v>23</v>
      </c>
      <c r="I62" s="1377" t="s">
        <v>23</v>
      </c>
      <c r="J62" s="1377" t="s">
        <v>23</v>
      </c>
      <c r="K62" s="1377" t="s">
        <v>23</v>
      </c>
      <c r="L62" s="1377" t="s">
        <v>23</v>
      </c>
      <c r="M62" s="1376" t="s">
        <v>23</v>
      </c>
    </row>
    <row r="63" spans="1:13" x14ac:dyDescent="0.25">
      <c r="A63" s="1378" t="s">
        <v>122</v>
      </c>
      <c r="B63" s="1377" t="s">
        <v>23</v>
      </c>
      <c r="C63" s="1377" t="s">
        <v>23</v>
      </c>
      <c r="D63" s="1377" t="s">
        <v>23</v>
      </c>
      <c r="E63" s="1377" t="s">
        <v>23</v>
      </c>
      <c r="F63" s="1377" t="s">
        <v>23</v>
      </c>
      <c r="G63" s="1377" t="s">
        <v>23</v>
      </c>
      <c r="H63" s="1377" t="s">
        <v>23</v>
      </c>
      <c r="I63" s="1377" t="s">
        <v>23</v>
      </c>
      <c r="J63" s="1377" t="s">
        <v>23</v>
      </c>
      <c r="K63" s="1377" t="s">
        <v>23</v>
      </c>
      <c r="L63" s="1377" t="s">
        <v>23</v>
      </c>
      <c r="M63" s="1376" t="s">
        <v>23</v>
      </c>
    </row>
    <row r="64" spans="1:13" x14ac:dyDescent="0.25">
      <c r="A64" s="1378" t="s">
        <v>123</v>
      </c>
      <c r="B64" s="1377" t="s">
        <v>23</v>
      </c>
      <c r="C64" s="1377" t="s">
        <v>23</v>
      </c>
      <c r="D64" s="1377" t="s">
        <v>23</v>
      </c>
      <c r="E64" s="1377" t="s">
        <v>23</v>
      </c>
      <c r="F64" s="1377" t="s">
        <v>23</v>
      </c>
      <c r="G64" s="1377" t="s">
        <v>23</v>
      </c>
      <c r="H64" s="1377" t="s">
        <v>23</v>
      </c>
      <c r="I64" s="1377" t="s">
        <v>23</v>
      </c>
      <c r="J64" s="1377" t="s">
        <v>23</v>
      </c>
      <c r="K64" s="1377" t="s">
        <v>23</v>
      </c>
      <c r="L64" s="1377" t="s">
        <v>23</v>
      </c>
      <c r="M64" s="1376" t="s">
        <v>23</v>
      </c>
    </row>
    <row r="65" spans="1:13" x14ac:dyDescent="0.25">
      <c r="A65" s="1381" t="s">
        <v>124</v>
      </c>
      <c r="B65" s="1380" t="s">
        <v>23</v>
      </c>
      <c r="C65" s="1380" t="s">
        <v>23</v>
      </c>
      <c r="D65" s="1380" t="s">
        <v>23</v>
      </c>
      <c r="E65" s="1380" t="s">
        <v>23</v>
      </c>
      <c r="F65" s="1380" t="s">
        <v>23</v>
      </c>
      <c r="G65" s="1380" t="s">
        <v>23</v>
      </c>
      <c r="H65" s="1380" t="s">
        <v>23</v>
      </c>
      <c r="I65" s="1380" t="s">
        <v>23</v>
      </c>
      <c r="J65" s="1380" t="s">
        <v>23</v>
      </c>
      <c r="K65" s="1380" t="s">
        <v>23</v>
      </c>
      <c r="L65" s="1380" t="s">
        <v>23</v>
      </c>
      <c r="M65" s="1379" t="s">
        <v>23</v>
      </c>
    </row>
    <row r="66" spans="1:13" x14ac:dyDescent="0.25">
      <c r="A66" s="1378"/>
      <c r="B66" s="1377"/>
      <c r="C66" s="1377"/>
      <c r="D66" s="1377"/>
      <c r="E66" s="1377"/>
      <c r="F66" s="1377"/>
      <c r="G66" s="1377"/>
      <c r="H66" s="1377"/>
      <c r="I66" s="1377"/>
      <c r="J66" s="1377"/>
      <c r="K66" s="1377"/>
      <c r="L66" s="1377"/>
      <c r="M66" s="1376"/>
    </row>
    <row r="67" spans="1:13" x14ac:dyDescent="0.25">
      <c r="A67" s="1381" t="s">
        <v>125</v>
      </c>
      <c r="B67" s="1380" t="s">
        <v>23</v>
      </c>
      <c r="C67" s="1380" t="s">
        <v>23</v>
      </c>
      <c r="D67" s="1380" t="s">
        <v>23</v>
      </c>
      <c r="E67" s="1380" t="s">
        <v>23</v>
      </c>
      <c r="F67" s="1380" t="s">
        <v>23</v>
      </c>
      <c r="G67" s="1380" t="s">
        <v>23</v>
      </c>
      <c r="H67" s="1380" t="s">
        <v>23</v>
      </c>
      <c r="I67" s="1380" t="s">
        <v>23</v>
      </c>
      <c r="J67" s="1380" t="s">
        <v>23</v>
      </c>
      <c r="K67" s="1380" t="s">
        <v>23</v>
      </c>
      <c r="L67" s="1380" t="s">
        <v>23</v>
      </c>
      <c r="M67" s="1379" t="s">
        <v>23</v>
      </c>
    </row>
    <row r="68" spans="1:13" x14ac:dyDescent="0.25">
      <c r="A68" s="1378"/>
      <c r="B68" s="1377"/>
      <c r="C68" s="1377"/>
      <c r="D68" s="1377"/>
      <c r="E68" s="1377"/>
      <c r="F68" s="1377"/>
      <c r="G68" s="1377"/>
      <c r="H68" s="1377"/>
      <c r="I68" s="1377"/>
      <c r="J68" s="1377"/>
      <c r="K68" s="1377"/>
      <c r="L68" s="1377"/>
      <c r="M68" s="1376"/>
    </row>
    <row r="69" spans="1:13" x14ac:dyDescent="0.25">
      <c r="A69" s="1378" t="s">
        <v>126</v>
      </c>
      <c r="B69" s="1377" t="s">
        <v>23</v>
      </c>
      <c r="C69" s="1377" t="s">
        <v>23</v>
      </c>
      <c r="D69" s="1377" t="s">
        <v>23</v>
      </c>
      <c r="E69" s="1377" t="s">
        <v>23</v>
      </c>
      <c r="F69" s="1377" t="s">
        <v>23</v>
      </c>
      <c r="G69" s="1377" t="s">
        <v>23</v>
      </c>
      <c r="H69" s="1377" t="s">
        <v>23</v>
      </c>
      <c r="I69" s="1377" t="s">
        <v>23</v>
      </c>
      <c r="J69" s="1377" t="s">
        <v>23</v>
      </c>
      <c r="K69" s="1377" t="s">
        <v>23</v>
      </c>
      <c r="L69" s="1377" t="s">
        <v>23</v>
      </c>
      <c r="M69" s="1376" t="s">
        <v>23</v>
      </c>
    </row>
    <row r="70" spans="1:13" x14ac:dyDescent="0.25">
      <c r="A70" s="1378" t="s">
        <v>127</v>
      </c>
      <c r="B70" s="1377" t="s">
        <v>23</v>
      </c>
      <c r="C70" s="1377" t="s">
        <v>23</v>
      </c>
      <c r="D70" s="1377" t="s">
        <v>23</v>
      </c>
      <c r="E70" s="1377" t="s">
        <v>23</v>
      </c>
      <c r="F70" s="1377" t="s">
        <v>23</v>
      </c>
      <c r="G70" s="1377" t="s">
        <v>23</v>
      </c>
      <c r="H70" s="1377" t="s">
        <v>23</v>
      </c>
      <c r="I70" s="1377" t="s">
        <v>23</v>
      </c>
      <c r="J70" s="1377" t="s">
        <v>23</v>
      </c>
      <c r="K70" s="1377" t="s">
        <v>23</v>
      </c>
      <c r="L70" s="1377" t="s">
        <v>23</v>
      </c>
      <c r="M70" s="1376" t="s">
        <v>23</v>
      </c>
    </row>
    <row r="71" spans="1:13" x14ac:dyDescent="0.25">
      <c r="A71" s="1381" t="s">
        <v>128</v>
      </c>
      <c r="B71" s="1380" t="s">
        <v>23</v>
      </c>
      <c r="C71" s="1380" t="s">
        <v>23</v>
      </c>
      <c r="D71" s="1380" t="s">
        <v>23</v>
      </c>
      <c r="E71" s="1380" t="s">
        <v>23</v>
      </c>
      <c r="F71" s="1380" t="s">
        <v>23</v>
      </c>
      <c r="G71" s="1380" t="s">
        <v>23</v>
      </c>
      <c r="H71" s="1380" t="s">
        <v>23</v>
      </c>
      <c r="I71" s="1380" t="s">
        <v>23</v>
      </c>
      <c r="J71" s="1380" t="s">
        <v>23</v>
      </c>
      <c r="K71" s="1380" t="s">
        <v>23</v>
      </c>
      <c r="L71" s="1380" t="s">
        <v>23</v>
      </c>
      <c r="M71" s="1379" t="s">
        <v>23</v>
      </c>
    </row>
    <row r="72" spans="1:13" x14ac:dyDescent="0.25">
      <c r="A72" s="1378"/>
      <c r="B72" s="1377"/>
      <c r="C72" s="1377"/>
      <c r="D72" s="1377"/>
      <c r="E72" s="1377"/>
      <c r="F72" s="1377"/>
      <c r="G72" s="1377"/>
      <c r="H72" s="1377"/>
      <c r="I72" s="1377"/>
      <c r="J72" s="1377"/>
      <c r="K72" s="1377"/>
      <c r="L72" s="1377"/>
      <c r="M72" s="1376"/>
    </row>
    <row r="73" spans="1:13" x14ac:dyDescent="0.25">
      <c r="A73" s="1378" t="s">
        <v>129</v>
      </c>
      <c r="B73" s="1377" t="s">
        <v>23</v>
      </c>
      <c r="C73" s="1377">
        <v>2</v>
      </c>
      <c r="D73" s="1377">
        <v>2</v>
      </c>
      <c r="E73" s="1377" t="s">
        <v>23</v>
      </c>
      <c r="F73" s="1377">
        <v>2</v>
      </c>
      <c r="G73" s="1377" t="s">
        <v>23</v>
      </c>
      <c r="H73" s="1377" t="s">
        <v>23</v>
      </c>
      <c r="I73" s="1377">
        <v>3000</v>
      </c>
      <c r="J73" s="1377" t="s">
        <v>23</v>
      </c>
      <c r="K73" s="1377">
        <v>6</v>
      </c>
      <c r="L73" s="1377" t="s">
        <v>23</v>
      </c>
      <c r="M73" s="1376">
        <v>6</v>
      </c>
    </row>
    <row r="74" spans="1:13" x14ac:dyDescent="0.25">
      <c r="A74" s="1378" t="s">
        <v>130</v>
      </c>
      <c r="B74" s="1377" t="s">
        <v>23</v>
      </c>
      <c r="C74" s="1377" t="s">
        <v>23</v>
      </c>
      <c r="D74" s="1377" t="s">
        <v>23</v>
      </c>
      <c r="E74" s="1377" t="s">
        <v>23</v>
      </c>
      <c r="F74" s="1377" t="s">
        <v>23</v>
      </c>
      <c r="G74" s="1377" t="s">
        <v>23</v>
      </c>
      <c r="H74" s="1377" t="s">
        <v>23</v>
      </c>
      <c r="I74" s="1377" t="s">
        <v>23</v>
      </c>
      <c r="J74" s="1377" t="s">
        <v>23</v>
      </c>
      <c r="K74" s="1377" t="s">
        <v>23</v>
      </c>
      <c r="L74" s="1377" t="s">
        <v>23</v>
      </c>
      <c r="M74" s="1376" t="s">
        <v>23</v>
      </c>
    </row>
    <row r="75" spans="1:13" x14ac:dyDescent="0.25">
      <c r="A75" s="1378" t="s">
        <v>131</v>
      </c>
      <c r="B75" s="1377">
        <v>220</v>
      </c>
      <c r="C75" s="1377">
        <v>29</v>
      </c>
      <c r="D75" s="1377">
        <v>249</v>
      </c>
      <c r="E75" s="1377">
        <v>150</v>
      </c>
      <c r="F75" s="1377">
        <v>11</v>
      </c>
      <c r="G75" s="1377" t="s">
        <v>23</v>
      </c>
      <c r="H75" s="1377">
        <v>3000</v>
      </c>
      <c r="I75" s="1377">
        <v>6000</v>
      </c>
      <c r="J75" s="1377" t="s">
        <v>23</v>
      </c>
      <c r="K75" s="1377">
        <v>516</v>
      </c>
      <c r="L75" s="1377" t="s">
        <v>23</v>
      </c>
      <c r="M75" s="1376">
        <v>516</v>
      </c>
    </row>
    <row r="76" spans="1:13" x14ac:dyDescent="0.25">
      <c r="A76" s="1378" t="s">
        <v>132</v>
      </c>
      <c r="B76" s="1377" t="s">
        <v>23</v>
      </c>
      <c r="C76" s="1377">
        <v>1</v>
      </c>
      <c r="D76" s="1377">
        <v>1</v>
      </c>
      <c r="E76" s="1377" t="s">
        <v>23</v>
      </c>
      <c r="F76" s="1377">
        <v>1</v>
      </c>
      <c r="G76" s="1377">
        <v>312</v>
      </c>
      <c r="H76" s="1377" t="s">
        <v>23</v>
      </c>
      <c r="I76" s="1377" t="s">
        <v>23</v>
      </c>
      <c r="J76" s="1377">
        <v>7</v>
      </c>
      <c r="K76" s="1377" t="s">
        <v>23</v>
      </c>
      <c r="L76" s="1377">
        <v>2</v>
      </c>
      <c r="M76" s="1376">
        <v>2</v>
      </c>
    </row>
    <row r="77" spans="1:13" x14ac:dyDescent="0.25">
      <c r="A77" s="1378" t="s">
        <v>133</v>
      </c>
      <c r="B77" s="1377" t="s">
        <v>23</v>
      </c>
      <c r="C77" s="1377" t="s">
        <v>23</v>
      </c>
      <c r="D77" s="1377" t="s">
        <v>23</v>
      </c>
      <c r="E77" s="1377" t="s">
        <v>23</v>
      </c>
      <c r="F77" s="1377" t="s">
        <v>23</v>
      </c>
      <c r="G77" s="1377" t="s">
        <v>23</v>
      </c>
      <c r="H77" s="1377" t="s">
        <v>23</v>
      </c>
      <c r="I77" s="1377" t="s">
        <v>23</v>
      </c>
      <c r="J77" s="1377" t="s">
        <v>23</v>
      </c>
      <c r="K77" s="1377" t="s">
        <v>23</v>
      </c>
      <c r="L77" s="1377" t="s">
        <v>23</v>
      </c>
      <c r="M77" s="1376" t="s">
        <v>23</v>
      </c>
    </row>
    <row r="78" spans="1:13" x14ac:dyDescent="0.25">
      <c r="A78" s="1378" t="s">
        <v>134</v>
      </c>
      <c r="B78" s="1377" t="s">
        <v>23</v>
      </c>
      <c r="C78" s="1377" t="s">
        <v>23</v>
      </c>
      <c r="D78" s="1377" t="s">
        <v>23</v>
      </c>
      <c r="E78" s="1377" t="s">
        <v>23</v>
      </c>
      <c r="F78" s="1377" t="s">
        <v>23</v>
      </c>
      <c r="G78" s="1377" t="s">
        <v>23</v>
      </c>
      <c r="H78" s="1377" t="s">
        <v>23</v>
      </c>
      <c r="I78" s="1377" t="s">
        <v>23</v>
      </c>
      <c r="J78" s="1377" t="s">
        <v>23</v>
      </c>
      <c r="K78" s="1377" t="s">
        <v>23</v>
      </c>
      <c r="L78" s="1377" t="s">
        <v>23</v>
      </c>
      <c r="M78" s="1376" t="s">
        <v>23</v>
      </c>
    </row>
    <row r="79" spans="1:13" x14ac:dyDescent="0.25">
      <c r="A79" s="1378" t="s">
        <v>135</v>
      </c>
      <c r="B79" s="1377" t="s">
        <v>23</v>
      </c>
      <c r="C79" s="1377" t="s">
        <v>23</v>
      </c>
      <c r="D79" s="1377" t="s">
        <v>23</v>
      </c>
      <c r="E79" s="1377" t="s">
        <v>23</v>
      </c>
      <c r="F79" s="1377" t="s">
        <v>23</v>
      </c>
      <c r="G79" s="1377" t="s">
        <v>23</v>
      </c>
      <c r="H79" s="1377" t="s">
        <v>23</v>
      </c>
      <c r="I79" s="1377" t="s">
        <v>23</v>
      </c>
      <c r="J79" s="1377" t="s">
        <v>23</v>
      </c>
      <c r="K79" s="1377" t="s">
        <v>23</v>
      </c>
      <c r="L79" s="1377" t="s">
        <v>23</v>
      </c>
      <c r="M79" s="1376" t="s">
        <v>23</v>
      </c>
    </row>
    <row r="80" spans="1:13" x14ac:dyDescent="0.25">
      <c r="A80" s="1378" t="s">
        <v>136</v>
      </c>
      <c r="B80" s="1377" t="s">
        <v>23</v>
      </c>
      <c r="C80" s="1377" t="s">
        <v>23</v>
      </c>
      <c r="D80" s="1377" t="s">
        <v>23</v>
      </c>
      <c r="E80" s="1377" t="s">
        <v>23</v>
      </c>
      <c r="F80" s="1377" t="s">
        <v>23</v>
      </c>
      <c r="G80" s="1377" t="s">
        <v>23</v>
      </c>
      <c r="H80" s="1377" t="s">
        <v>23</v>
      </c>
      <c r="I80" s="1377" t="s">
        <v>23</v>
      </c>
      <c r="J80" s="1377" t="s">
        <v>23</v>
      </c>
      <c r="K80" s="1377" t="s">
        <v>23</v>
      </c>
      <c r="L80" s="1377" t="s">
        <v>23</v>
      </c>
      <c r="M80" s="1376" t="s">
        <v>23</v>
      </c>
    </row>
    <row r="81" spans="1:13" x14ac:dyDescent="0.25">
      <c r="A81" s="1381" t="s">
        <v>137</v>
      </c>
      <c r="B81" s="1380">
        <v>220</v>
      </c>
      <c r="C81" s="1380">
        <v>32</v>
      </c>
      <c r="D81" s="1380">
        <v>252</v>
      </c>
      <c r="E81" s="1380">
        <v>150</v>
      </c>
      <c r="F81" s="1380">
        <v>14</v>
      </c>
      <c r="G81" s="1380">
        <v>312</v>
      </c>
      <c r="H81" s="1380">
        <v>3000</v>
      </c>
      <c r="I81" s="1380">
        <v>5143</v>
      </c>
      <c r="J81" s="1380">
        <v>7</v>
      </c>
      <c r="K81" s="1380">
        <v>522</v>
      </c>
      <c r="L81" s="1380">
        <v>2</v>
      </c>
      <c r="M81" s="1379">
        <v>524</v>
      </c>
    </row>
    <row r="82" spans="1:13" x14ac:dyDescent="0.25">
      <c r="A82" s="1378"/>
      <c r="B82" s="1377"/>
      <c r="C82" s="1377"/>
      <c r="D82" s="1377"/>
      <c r="E82" s="1377"/>
      <c r="F82" s="1377"/>
      <c r="G82" s="1377"/>
      <c r="H82" s="1377"/>
      <c r="I82" s="1377"/>
      <c r="J82" s="1377"/>
      <c r="K82" s="1377"/>
      <c r="L82" s="1377"/>
      <c r="M82" s="1376"/>
    </row>
    <row r="83" spans="1:13" x14ac:dyDescent="0.25">
      <c r="A83" s="1378" t="s">
        <v>138</v>
      </c>
      <c r="B83" s="1377" t="s">
        <v>23</v>
      </c>
      <c r="C83" s="1377" t="s">
        <v>23</v>
      </c>
      <c r="D83" s="1377" t="s">
        <v>23</v>
      </c>
      <c r="E83" s="1377" t="s">
        <v>23</v>
      </c>
      <c r="F83" s="1377" t="s">
        <v>23</v>
      </c>
      <c r="G83" s="1377" t="s">
        <v>23</v>
      </c>
      <c r="H83" s="1377" t="s">
        <v>23</v>
      </c>
      <c r="I83" s="1377" t="s">
        <v>23</v>
      </c>
      <c r="J83" s="1377" t="s">
        <v>23</v>
      </c>
      <c r="K83" s="1377" t="s">
        <v>23</v>
      </c>
      <c r="L83" s="1377" t="s">
        <v>23</v>
      </c>
      <c r="M83" s="1376" t="s">
        <v>23</v>
      </c>
    </row>
    <row r="84" spans="1:13" x14ac:dyDescent="0.25">
      <c r="A84" s="1378" t="s">
        <v>139</v>
      </c>
      <c r="B84" s="1377" t="s">
        <v>23</v>
      </c>
      <c r="C84" s="1377" t="s">
        <v>23</v>
      </c>
      <c r="D84" s="1377" t="s">
        <v>23</v>
      </c>
      <c r="E84" s="1377" t="s">
        <v>23</v>
      </c>
      <c r="F84" s="1377" t="s">
        <v>23</v>
      </c>
      <c r="G84" s="1377" t="s">
        <v>23</v>
      </c>
      <c r="H84" s="1377" t="s">
        <v>23</v>
      </c>
      <c r="I84" s="1377" t="s">
        <v>23</v>
      </c>
      <c r="J84" s="1377" t="s">
        <v>23</v>
      </c>
      <c r="K84" s="1377" t="s">
        <v>23</v>
      </c>
      <c r="L84" s="1377" t="s">
        <v>23</v>
      </c>
      <c r="M84" s="1376" t="s">
        <v>23</v>
      </c>
    </row>
    <row r="85" spans="1:13" x14ac:dyDescent="0.25">
      <c r="A85" s="1381" t="s">
        <v>140</v>
      </c>
      <c r="B85" s="1380" t="s">
        <v>23</v>
      </c>
      <c r="C85" s="1380" t="s">
        <v>23</v>
      </c>
      <c r="D85" s="1380" t="s">
        <v>23</v>
      </c>
      <c r="E85" s="1380" t="s">
        <v>23</v>
      </c>
      <c r="F85" s="1380" t="s">
        <v>23</v>
      </c>
      <c r="G85" s="1380" t="s">
        <v>23</v>
      </c>
      <c r="H85" s="1380" t="s">
        <v>23</v>
      </c>
      <c r="I85" s="1380" t="s">
        <v>23</v>
      </c>
      <c r="J85" s="1380" t="s">
        <v>23</v>
      </c>
      <c r="K85" s="1380" t="s">
        <v>23</v>
      </c>
      <c r="L85" s="1380" t="s">
        <v>23</v>
      </c>
      <c r="M85" s="1379" t="s">
        <v>23</v>
      </c>
    </row>
    <row r="86" spans="1:13" x14ac:dyDescent="0.25">
      <c r="A86" s="1378"/>
      <c r="B86" s="1377"/>
      <c r="C86" s="1377"/>
      <c r="D86" s="1377"/>
      <c r="E86" s="1377"/>
      <c r="F86" s="1377"/>
      <c r="G86" s="1377"/>
      <c r="H86" s="1377"/>
      <c r="I86" s="1377"/>
      <c r="J86" s="1377"/>
      <c r="K86" s="1377"/>
      <c r="L86" s="1377"/>
      <c r="M86" s="1376"/>
    </row>
    <row r="87" spans="1:13" ht="13.8" thickBot="1" x14ac:dyDescent="0.3">
      <c r="A87" s="1375" t="s">
        <v>141</v>
      </c>
      <c r="B87" s="1374">
        <v>220</v>
      </c>
      <c r="C87" s="1374">
        <v>32</v>
      </c>
      <c r="D87" s="1374">
        <v>252</v>
      </c>
      <c r="E87" s="1374">
        <v>150</v>
      </c>
      <c r="F87" s="1374">
        <v>14</v>
      </c>
      <c r="G87" s="1374">
        <v>312</v>
      </c>
      <c r="H87" s="1374">
        <v>3000</v>
      </c>
      <c r="I87" s="1374">
        <v>5143</v>
      </c>
      <c r="J87" s="1374">
        <v>7</v>
      </c>
      <c r="K87" s="1374">
        <v>522</v>
      </c>
      <c r="L87" s="1374">
        <v>2</v>
      </c>
      <c r="M87" s="1373">
        <v>524</v>
      </c>
    </row>
  </sheetData>
  <mergeCells count="13">
    <mergeCell ref="K7:K9"/>
    <mergeCell ref="L7:L9"/>
    <mergeCell ref="M7:M9"/>
    <mergeCell ref="A1:M1"/>
    <mergeCell ref="E8:F8"/>
    <mergeCell ref="H8:I8"/>
    <mergeCell ref="G6:G9"/>
    <mergeCell ref="A3:M3"/>
    <mergeCell ref="A4:M4"/>
    <mergeCell ref="B6:F6"/>
    <mergeCell ref="B7:F7"/>
    <mergeCell ref="H7:I7"/>
    <mergeCell ref="K6:M6"/>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pageSetUpPr fitToPage="1"/>
  </sheetPr>
  <dimension ref="A1:H20"/>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8" width="19.5546875" style="1205" customWidth="1"/>
    <col min="9" max="9" width="11.109375" style="1205" customWidth="1"/>
    <col min="10" max="17" width="12" style="1205" customWidth="1"/>
    <col min="18" max="16384" width="11.44140625" style="1205"/>
  </cols>
  <sheetData>
    <row r="1" spans="1:8" s="1124" customFormat="1" ht="17.399999999999999" x14ac:dyDescent="0.3">
      <c r="A1" s="2212" t="s">
        <v>0</v>
      </c>
      <c r="B1" s="2212"/>
      <c r="C1" s="2212"/>
      <c r="D1" s="2212"/>
      <c r="E1" s="2212"/>
      <c r="F1" s="2212"/>
      <c r="G1" s="2212"/>
      <c r="H1" s="2212"/>
    </row>
    <row r="3" spans="1:8" s="1120" customFormat="1" ht="13.8" x14ac:dyDescent="0.25">
      <c r="A3" s="2211" t="s">
        <v>1042</v>
      </c>
      <c r="B3" s="2211"/>
      <c r="C3" s="2211"/>
      <c r="D3" s="2211"/>
      <c r="E3" s="2211"/>
      <c r="F3" s="2211"/>
      <c r="G3" s="2211"/>
      <c r="H3" s="2211"/>
    </row>
    <row r="4" spans="1:8" s="1120" customFormat="1" ht="13.8" x14ac:dyDescent="0.25">
      <c r="A4" s="2211" t="s">
        <v>943</v>
      </c>
      <c r="B4" s="2211"/>
      <c r="C4" s="2211"/>
      <c r="D4" s="2211"/>
      <c r="E4" s="2211"/>
      <c r="F4" s="2211"/>
      <c r="G4" s="2211"/>
      <c r="H4" s="2211"/>
    </row>
    <row r="5" spans="1:8" s="1120" customFormat="1" ht="13.5" customHeight="1" thickBot="1" x14ac:dyDescent="0.3">
      <c r="A5" s="1122"/>
      <c r="B5" s="1121"/>
      <c r="C5" s="1121"/>
      <c r="D5" s="1121"/>
      <c r="E5" s="1121"/>
      <c r="F5" s="1121"/>
      <c r="G5" s="1121"/>
      <c r="H5" s="1121"/>
    </row>
    <row r="6" spans="1:8" ht="16.5" customHeight="1" x14ac:dyDescent="0.25">
      <c r="A6" s="2248" t="s">
        <v>2</v>
      </c>
      <c r="B6" s="1404" t="s">
        <v>898</v>
      </c>
      <c r="C6" s="1403"/>
      <c r="D6" s="2251" t="s">
        <v>904</v>
      </c>
      <c r="E6" s="1402" t="s">
        <v>10</v>
      </c>
      <c r="F6" s="1401"/>
      <c r="G6" s="1400" t="s">
        <v>142</v>
      </c>
      <c r="H6" s="1399"/>
    </row>
    <row r="7" spans="1:8" ht="16.5" customHeight="1" x14ac:dyDescent="0.25">
      <c r="A7" s="2249"/>
      <c r="B7" s="1398" t="s">
        <v>903</v>
      </c>
      <c r="C7" s="1397"/>
      <c r="D7" s="2205"/>
      <c r="E7" s="1395" t="s">
        <v>902</v>
      </c>
      <c r="F7" s="1394" t="s">
        <v>4</v>
      </c>
      <c r="G7" s="1394" t="s">
        <v>143</v>
      </c>
      <c r="H7" s="1393" t="s">
        <v>5</v>
      </c>
    </row>
    <row r="8" spans="1:8" ht="16.5" customHeight="1" x14ac:dyDescent="0.25">
      <c r="A8" s="2249"/>
      <c r="B8" s="1396" t="s">
        <v>19</v>
      </c>
      <c r="C8" s="1396" t="s">
        <v>878</v>
      </c>
      <c r="D8" s="2205"/>
      <c r="E8" s="1395" t="s">
        <v>901</v>
      </c>
      <c r="F8" s="1395" t="s">
        <v>7</v>
      </c>
      <c r="G8" s="1394" t="s">
        <v>146</v>
      </c>
      <c r="H8" s="1393" t="s">
        <v>8</v>
      </c>
    </row>
    <row r="9" spans="1:8" ht="16.5" customHeight="1" thickBot="1" x14ac:dyDescent="0.3">
      <c r="A9" s="2250"/>
      <c r="B9" s="1390" t="s">
        <v>6</v>
      </c>
      <c r="C9" s="1390" t="s">
        <v>6</v>
      </c>
      <c r="D9" s="2242"/>
      <c r="E9" s="1392" t="s">
        <v>145</v>
      </c>
      <c r="F9" s="1391"/>
      <c r="G9" s="1390" t="s">
        <v>147</v>
      </c>
      <c r="H9" s="1389"/>
    </row>
    <row r="10" spans="1:8" x14ac:dyDescent="0.25">
      <c r="A10" s="1112">
        <v>2009</v>
      </c>
      <c r="B10" s="1211">
        <v>19.225999999999999</v>
      </c>
      <c r="C10" s="1211">
        <v>16.257999999999999</v>
      </c>
      <c r="D10" s="1126">
        <v>120.967</v>
      </c>
      <c r="E10" s="1211">
        <v>58.56870463771682</v>
      </c>
      <c r="F10" s="1211">
        <v>95.221000000000004</v>
      </c>
      <c r="G10" s="1210">
        <v>50.99</v>
      </c>
      <c r="H10" s="1125">
        <v>48553.187900000004</v>
      </c>
    </row>
    <row r="11" spans="1:8" x14ac:dyDescent="0.25">
      <c r="A11" s="1112">
        <v>2010</v>
      </c>
      <c r="B11" s="1211">
        <v>19.169</v>
      </c>
      <c r="C11" s="1211">
        <v>15.797000000000001</v>
      </c>
      <c r="D11" s="1126">
        <v>124.465</v>
      </c>
      <c r="E11" s="1211">
        <v>50.07343166424004</v>
      </c>
      <c r="F11" s="1211">
        <v>79.100999999999999</v>
      </c>
      <c r="G11" s="1210">
        <v>58.52</v>
      </c>
      <c r="H11" s="1125">
        <v>46289.905200000001</v>
      </c>
    </row>
    <row r="12" spans="1:8" x14ac:dyDescent="0.25">
      <c r="A12" s="1111">
        <v>2011</v>
      </c>
      <c r="B12" s="1211">
        <v>18.728999999999999</v>
      </c>
      <c r="C12" s="1211">
        <v>16.308</v>
      </c>
      <c r="D12" s="1126">
        <v>113.42100000000001</v>
      </c>
      <c r="E12" s="1211">
        <v>53.274466519499626</v>
      </c>
      <c r="F12" s="1211">
        <v>86.88</v>
      </c>
      <c r="G12" s="1210">
        <v>63.05</v>
      </c>
      <c r="H12" s="1125">
        <v>54777.84</v>
      </c>
    </row>
    <row r="13" spans="1:8" x14ac:dyDescent="0.25">
      <c r="A13" s="1111">
        <v>2012</v>
      </c>
      <c r="B13" s="1211">
        <v>18.454999999999998</v>
      </c>
      <c r="C13" s="1211">
        <v>16.946999999999999</v>
      </c>
      <c r="D13" s="1126">
        <v>108.574</v>
      </c>
      <c r="E13" s="1211">
        <v>69.180385909010454</v>
      </c>
      <c r="F13" s="1211">
        <v>117.24</v>
      </c>
      <c r="G13" s="1210">
        <v>58.74</v>
      </c>
      <c r="H13" s="1125">
        <v>68866.775999999998</v>
      </c>
    </row>
    <row r="14" spans="1:8" x14ac:dyDescent="0.25">
      <c r="A14" s="1111">
        <v>2013</v>
      </c>
      <c r="B14" s="1211">
        <v>20.334</v>
      </c>
      <c r="C14" s="1211">
        <v>17.498999999999999</v>
      </c>
      <c r="D14" s="1126">
        <v>102.715</v>
      </c>
      <c r="E14" s="1211">
        <v>75.304874564260828</v>
      </c>
      <c r="F14" s="1211">
        <v>131.77600000000001</v>
      </c>
      <c r="G14" s="1210">
        <v>62.53</v>
      </c>
      <c r="H14" s="1125">
        <v>82399.532800000015</v>
      </c>
    </row>
    <row r="15" spans="1:8" x14ac:dyDescent="0.25">
      <c r="A15" s="1111">
        <v>2014</v>
      </c>
      <c r="B15" s="1211">
        <v>18.451000000000001</v>
      </c>
      <c r="C15" s="1211">
        <v>15.714</v>
      </c>
      <c r="D15" s="1126">
        <v>98.876000000000005</v>
      </c>
      <c r="E15" s="1211">
        <v>86.830851470026715</v>
      </c>
      <c r="F15" s="1211">
        <v>136.446</v>
      </c>
      <c r="G15" s="1210">
        <v>55.59</v>
      </c>
      <c r="H15" s="1125">
        <v>75850.33140000001</v>
      </c>
    </row>
    <row r="16" spans="1:8" x14ac:dyDescent="0.25">
      <c r="A16" s="1111">
        <v>2015</v>
      </c>
      <c r="B16" s="1211">
        <v>18.821999999999999</v>
      </c>
      <c r="C16" s="1211">
        <v>15.77</v>
      </c>
      <c r="D16" s="1126">
        <v>99.176000000000002</v>
      </c>
      <c r="E16" s="1211">
        <v>97.442612555485098</v>
      </c>
      <c r="F16" s="1211">
        <v>153.667</v>
      </c>
      <c r="G16" s="1210">
        <v>62.98</v>
      </c>
      <c r="H16" s="1125">
        <v>96779</v>
      </c>
    </row>
    <row r="17" spans="1:8" x14ac:dyDescent="0.25">
      <c r="A17" s="1111">
        <v>2016</v>
      </c>
      <c r="B17" s="1211">
        <v>20.353000000000002</v>
      </c>
      <c r="C17" s="1211">
        <v>17.097000000000001</v>
      </c>
      <c r="D17" s="1126">
        <v>98.686999999999998</v>
      </c>
      <c r="E17" s="1211">
        <v>81.654676258992794</v>
      </c>
      <c r="F17" s="1211">
        <v>139.60499999999999</v>
      </c>
      <c r="G17" s="1210">
        <v>64.849999999999994</v>
      </c>
      <c r="H17" s="1125">
        <v>90534</v>
      </c>
    </row>
    <row r="18" spans="1:8" x14ac:dyDescent="0.25">
      <c r="A18" s="1111">
        <v>2017</v>
      </c>
      <c r="B18" s="1211">
        <v>21.001999999999999</v>
      </c>
      <c r="C18" s="1211">
        <v>17.648</v>
      </c>
      <c r="D18" s="1126">
        <v>98.661000000000001</v>
      </c>
      <c r="E18" s="1211">
        <v>92.289211242067097</v>
      </c>
      <c r="F18" s="1211">
        <v>162.87200000000001</v>
      </c>
      <c r="G18" s="1210">
        <v>55.31</v>
      </c>
      <c r="H18" s="1125">
        <v>90084.503200000021</v>
      </c>
    </row>
    <row r="19" spans="1:8" x14ac:dyDescent="0.25">
      <c r="A19" s="1111">
        <v>2018</v>
      </c>
      <c r="B19" s="1211">
        <v>20.567</v>
      </c>
      <c r="C19" s="1211">
        <v>18.023000000000003</v>
      </c>
      <c r="D19" s="1126">
        <v>96.971000000000004</v>
      </c>
      <c r="E19" s="1211">
        <v>97.813349608833136</v>
      </c>
      <c r="F19" s="1211">
        <v>176.28899999999999</v>
      </c>
      <c r="G19" s="1210">
        <v>56.87</v>
      </c>
      <c r="H19" s="1125">
        <v>100255.55429999999</v>
      </c>
    </row>
    <row r="20" spans="1:8" ht="13.8" thickBot="1" x14ac:dyDescent="0.3">
      <c r="A20" s="1108">
        <v>2019</v>
      </c>
      <c r="B20" s="1387">
        <v>20.234999999999999</v>
      </c>
      <c r="C20" s="1387">
        <v>18.276</v>
      </c>
      <c r="D20" s="1388">
        <v>96.751999999999995</v>
      </c>
      <c r="E20" s="1387">
        <v>79.790982709564446</v>
      </c>
      <c r="F20" s="1387">
        <v>145.82599999999999</v>
      </c>
      <c r="G20" s="1947">
        <v>51.97</v>
      </c>
      <c r="H20" s="1941">
        <v>75785.772199999992</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1" orientation="portrait" r:id="rId1"/>
  <headerFooter alignWithMargins="0"/>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pageSetUpPr fitToPage="1"/>
  </sheetPr>
  <dimension ref="A1:R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5546875" style="1035" customWidth="1"/>
    <col min="2" max="13" width="14.109375" style="1035" customWidth="1"/>
    <col min="14" max="16384" width="11.44140625" style="1035"/>
  </cols>
  <sheetData>
    <row r="1" spans="1:18" s="1072" customFormat="1" ht="17.399999999999999" x14ac:dyDescent="0.3">
      <c r="A1" s="2201" t="s">
        <v>0</v>
      </c>
      <c r="B1" s="2201"/>
      <c r="C1" s="2201"/>
      <c r="D1" s="2201"/>
      <c r="E1" s="2201"/>
      <c r="F1" s="2201"/>
      <c r="G1" s="2201"/>
      <c r="H1" s="2201"/>
      <c r="I1" s="2201"/>
      <c r="J1" s="2201"/>
      <c r="K1" s="2201"/>
      <c r="L1" s="2201"/>
      <c r="M1" s="2201"/>
    </row>
    <row r="3" spans="1:18" s="1069" customFormat="1" ht="13.8" x14ac:dyDescent="0.25">
      <c r="A3" s="2211" t="s">
        <v>1043</v>
      </c>
      <c r="B3" s="2211"/>
      <c r="C3" s="2211"/>
      <c r="D3" s="2211"/>
      <c r="E3" s="2211"/>
      <c r="F3" s="2211"/>
      <c r="G3" s="2211"/>
      <c r="H3" s="2211"/>
      <c r="I3" s="2211"/>
      <c r="J3" s="2211"/>
      <c r="K3" s="2211"/>
      <c r="L3" s="2211"/>
      <c r="M3" s="2211"/>
    </row>
    <row r="4" spans="1:18" s="1069" customFormat="1" ht="13.8" x14ac:dyDescent="0.25">
      <c r="A4" s="2211" t="s">
        <v>911</v>
      </c>
      <c r="B4" s="2211"/>
      <c r="C4" s="2211"/>
      <c r="D4" s="2211"/>
      <c r="E4" s="2211"/>
      <c r="F4" s="2211"/>
      <c r="G4" s="2211"/>
      <c r="H4" s="2211"/>
      <c r="I4" s="2211"/>
      <c r="J4" s="2211"/>
      <c r="K4" s="2211"/>
      <c r="L4" s="2211"/>
      <c r="M4" s="2211"/>
    </row>
    <row r="5" spans="1:18" s="1069" customFormat="1" ht="13.5" customHeight="1" thickBot="1" x14ac:dyDescent="0.3">
      <c r="A5" s="1122"/>
      <c r="B5" s="1121"/>
      <c r="C5" s="1121"/>
      <c r="D5" s="1121"/>
      <c r="E5" s="1121"/>
      <c r="F5" s="1121"/>
      <c r="G5" s="1121"/>
      <c r="H5" s="1121"/>
      <c r="I5" s="1121"/>
      <c r="J5" s="1121"/>
      <c r="K5" s="1121"/>
    </row>
    <row r="6" spans="1:18" s="1181" customFormat="1" ht="23.25" customHeight="1" x14ac:dyDescent="0.25">
      <c r="A6" s="1068"/>
      <c r="B6" s="2278" t="s">
        <v>885</v>
      </c>
      <c r="C6" s="2278"/>
      <c r="D6" s="2278"/>
      <c r="E6" s="2278"/>
      <c r="F6" s="2278"/>
      <c r="G6" s="2279" t="s">
        <v>1020</v>
      </c>
      <c r="H6" s="1067"/>
      <c r="I6" s="1352" t="s">
        <v>10</v>
      </c>
      <c r="J6" s="1351"/>
      <c r="K6" s="2282" t="s">
        <v>11</v>
      </c>
      <c r="L6" s="2282"/>
      <c r="M6" s="2243"/>
    </row>
    <row r="7" spans="1:18" s="1181" customFormat="1" ht="23.25" customHeight="1" x14ac:dyDescent="0.25">
      <c r="A7" s="1187" t="s">
        <v>169</v>
      </c>
      <c r="B7" s="2287" t="s">
        <v>13</v>
      </c>
      <c r="C7" s="2287"/>
      <c r="D7" s="2287"/>
      <c r="E7" s="2287"/>
      <c r="F7" s="2287"/>
      <c r="G7" s="2205"/>
      <c r="H7" s="2233" t="s">
        <v>1019</v>
      </c>
      <c r="I7" s="2233"/>
      <c r="J7" s="1186" t="s">
        <v>897</v>
      </c>
      <c r="K7" s="2205" t="s">
        <v>896</v>
      </c>
      <c r="L7" s="2205" t="s">
        <v>895</v>
      </c>
      <c r="M7" s="2264" t="s">
        <v>906</v>
      </c>
    </row>
    <row r="8" spans="1:18" s="1181" customFormat="1" ht="23.25" customHeight="1" x14ac:dyDescent="0.25">
      <c r="A8" s="1187" t="s">
        <v>156</v>
      </c>
      <c r="B8" s="1349"/>
      <c r="C8" s="1348" t="s">
        <v>19</v>
      </c>
      <c r="D8" s="1347"/>
      <c r="E8" s="2286" t="s">
        <v>878</v>
      </c>
      <c r="F8" s="2286"/>
      <c r="G8" s="2205"/>
      <c r="H8" s="2287" t="s">
        <v>14</v>
      </c>
      <c r="I8" s="2287"/>
      <c r="J8" s="1186" t="s">
        <v>881</v>
      </c>
      <c r="K8" s="2205"/>
      <c r="L8" s="2205"/>
      <c r="M8" s="2265"/>
    </row>
    <row r="9" spans="1:18" s="1181" customFormat="1" ht="23.25" customHeight="1" thickBot="1" x14ac:dyDescent="0.3">
      <c r="A9" s="1187"/>
      <c r="B9" s="1186" t="s">
        <v>17</v>
      </c>
      <c r="C9" s="1186" t="s">
        <v>18</v>
      </c>
      <c r="D9" s="1186" t="s">
        <v>19</v>
      </c>
      <c r="E9" s="1186" t="s">
        <v>17</v>
      </c>
      <c r="F9" s="1186" t="s">
        <v>18</v>
      </c>
      <c r="G9" s="2205"/>
      <c r="H9" s="1186" t="s">
        <v>17</v>
      </c>
      <c r="I9" s="1186" t="s">
        <v>18</v>
      </c>
      <c r="J9" s="1186" t="s">
        <v>889</v>
      </c>
      <c r="K9" s="2205"/>
      <c r="L9" s="2205"/>
      <c r="M9" s="2265"/>
      <c r="P9" s="1372"/>
      <c r="Q9" s="1372"/>
    </row>
    <row r="10" spans="1:18" ht="21" customHeight="1" x14ac:dyDescent="0.25">
      <c r="A10" s="1386" t="s">
        <v>81</v>
      </c>
      <c r="B10" s="1385">
        <v>40</v>
      </c>
      <c r="C10" s="1385">
        <v>10</v>
      </c>
      <c r="D10" s="1385">
        <v>50</v>
      </c>
      <c r="E10" s="1385">
        <v>40</v>
      </c>
      <c r="F10" s="1385">
        <v>10</v>
      </c>
      <c r="G10" s="1385">
        <v>29670</v>
      </c>
      <c r="H10" s="1385">
        <v>3270</v>
      </c>
      <c r="I10" s="1385">
        <v>4550</v>
      </c>
      <c r="J10" s="1385">
        <v>10</v>
      </c>
      <c r="K10" s="1385">
        <v>177</v>
      </c>
      <c r="L10" s="1385">
        <v>293</v>
      </c>
      <c r="M10" s="1384">
        <v>470</v>
      </c>
      <c r="N10" s="1155"/>
      <c r="R10" s="1310"/>
    </row>
    <row r="11" spans="1:18" x14ac:dyDescent="0.25">
      <c r="A11" s="1378" t="s">
        <v>82</v>
      </c>
      <c r="B11" s="1377">
        <v>12</v>
      </c>
      <c r="C11" s="1377">
        <v>3</v>
      </c>
      <c r="D11" s="1377">
        <v>15</v>
      </c>
      <c r="E11" s="1377">
        <v>12</v>
      </c>
      <c r="F11" s="1377">
        <v>3</v>
      </c>
      <c r="G11" s="1377">
        <v>1750</v>
      </c>
      <c r="H11" s="1377">
        <v>3550</v>
      </c>
      <c r="I11" s="1377">
        <v>5025</v>
      </c>
      <c r="J11" s="1377">
        <v>12</v>
      </c>
      <c r="K11" s="1377">
        <v>58</v>
      </c>
      <c r="L11" s="1377">
        <v>21</v>
      </c>
      <c r="M11" s="1376">
        <v>79</v>
      </c>
      <c r="N11" s="1155"/>
      <c r="R11" s="1310"/>
    </row>
    <row r="12" spans="1:18" x14ac:dyDescent="0.25">
      <c r="A12" s="1378" t="s">
        <v>83</v>
      </c>
      <c r="B12" s="1383">
        <v>2</v>
      </c>
      <c r="C12" s="1383">
        <v>1</v>
      </c>
      <c r="D12" s="1383">
        <v>3</v>
      </c>
      <c r="E12" s="1383">
        <v>2</v>
      </c>
      <c r="F12" s="1383">
        <v>1</v>
      </c>
      <c r="G12" s="1377">
        <v>6100</v>
      </c>
      <c r="H12" s="1383">
        <v>3600</v>
      </c>
      <c r="I12" s="1383">
        <v>4900</v>
      </c>
      <c r="J12" s="1377">
        <v>11</v>
      </c>
      <c r="K12" s="1377">
        <v>12</v>
      </c>
      <c r="L12" s="1377">
        <v>67</v>
      </c>
      <c r="M12" s="1376">
        <v>79</v>
      </c>
      <c r="N12" s="1155"/>
      <c r="R12" s="1310"/>
    </row>
    <row r="13" spans="1:18" x14ac:dyDescent="0.25">
      <c r="A13" s="1378" t="s">
        <v>84</v>
      </c>
      <c r="B13" s="1377">
        <v>16</v>
      </c>
      <c r="C13" s="1377">
        <v>4</v>
      </c>
      <c r="D13" s="1377">
        <v>20</v>
      </c>
      <c r="E13" s="1377">
        <v>16</v>
      </c>
      <c r="F13" s="1377">
        <v>4</v>
      </c>
      <c r="G13" s="1377">
        <v>15700</v>
      </c>
      <c r="H13" s="1377">
        <v>4975</v>
      </c>
      <c r="I13" s="1377">
        <v>3600</v>
      </c>
      <c r="J13" s="1377">
        <v>10</v>
      </c>
      <c r="K13" s="1377">
        <v>94</v>
      </c>
      <c r="L13" s="1377">
        <v>157</v>
      </c>
      <c r="M13" s="1376">
        <v>251</v>
      </c>
      <c r="N13" s="1155"/>
      <c r="R13" s="1310"/>
    </row>
    <row r="14" spans="1:18" x14ac:dyDescent="0.25">
      <c r="A14" s="1381" t="s">
        <v>85</v>
      </c>
      <c r="B14" s="1380">
        <v>70</v>
      </c>
      <c r="C14" s="1380">
        <v>18</v>
      </c>
      <c r="D14" s="1380">
        <v>88</v>
      </c>
      <c r="E14" s="1380">
        <v>70</v>
      </c>
      <c r="F14" s="1380">
        <v>18</v>
      </c>
      <c r="G14" s="1380">
        <v>53220</v>
      </c>
      <c r="H14" s="1380">
        <v>3717</v>
      </c>
      <c r="I14" s="1380">
        <v>4438</v>
      </c>
      <c r="J14" s="1380">
        <v>10</v>
      </c>
      <c r="K14" s="1380">
        <v>341</v>
      </c>
      <c r="L14" s="1380">
        <v>538</v>
      </c>
      <c r="M14" s="1379">
        <v>879</v>
      </c>
      <c r="N14" s="1155"/>
      <c r="R14" s="1310"/>
    </row>
    <row r="15" spans="1:18" x14ac:dyDescent="0.25">
      <c r="A15" s="1378"/>
      <c r="B15" s="1377"/>
      <c r="C15" s="1377"/>
      <c r="D15" s="1377"/>
      <c r="E15" s="1377"/>
      <c r="F15" s="1377"/>
      <c r="G15" s="1377"/>
      <c r="H15" s="1377"/>
      <c r="I15" s="1377"/>
      <c r="J15" s="1377"/>
      <c r="K15" s="1377"/>
      <c r="L15" s="1377"/>
      <c r="M15" s="1376"/>
      <c r="N15" s="1155"/>
      <c r="R15" s="1310"/>
    </row>
    <row r="16" spans="1:18" x14ac:dyDescent="0.25">
      <c r="A16" s="1381" t="s">
        <v>86</v>
      </c>
      <c r="B16" s="1380" t="s">
        <v>23</v>
      </c>
      <c r="C16" s="1380" t="s">
        <v>23</v>
      </c>
      <c r="D16" s="1380" t="s">
        <v>23</v>
      </c>
      <c r="E16" s="1380" t="s">
        <v>23</v>
      </c>
      <c r="F16" s="1380" t="s">
        <v>23</v>
      </c>
      <c r="G16" s="1380" t="s">
        <v>23</v>
      </c>
      <c r="H16" s="1380" t="s">
        <v>23</v>
      </c>
      <c r="I16" s="1380" t="s">
        <v>23</v>
      </c>
      <c r="J16" s="1380" t="s">
        <v>23</v>
      </c>
      <c r="K16" s="1380" t="s">
        <v>23</v>
      </c>
      <c r="L16" s="1380" t="s">
        <v>23</v>
      </c>
      <c r="M16" s="1379" t="s">
        <v>23</v>
      </c>
      <c r="N16" s="1155"/>
      <c r="R16" s="1310"/>
    </row>
    <row r="17" spans="1:18" x14ac:dyDescent="0.25">
      <c r="A17" s="1378"/>
      <c r="B17" s="1377"/>
      <c r="C17" s="1377"/>
      <c r="D17" s="1377"/>
      <c r="E17" s="1377"/>
      <c r="F17" s="1377"/>
      <c r="G17" s="1377"/>
      <c r="H17" s="1377"/>
      <c r="I17" s="1377"/>
      <c r="J17" s="1377"/>
      <c r="K17" s="1377"/>
      <c r="L17" s="1377"/>
      <c r="M17" s="1376"/>
      <c r="N17" s="1155"/>
      <c r="R17" s="1310"/>
    </row>
    <row r="18" spans="1:18" x14ac:dyDescent="0.25">
      <c r="A18" s="1381" t="s">
        <v>87</v>
      </c>
      <c r="B18" s="1380" t="s">
        <v>23</v>
      </c>
      <c r="C18" s="1380" t="s">
        <v>23</v>
      </c>
      <c r="D18" s="1380" t="s">
        <v>23</v>
      </c>
      <c r="E18" s="1380" t="s">
        <v>23</v>
      </c>
      <c r="F18" s="1380" t="s">
        <v>23</v>
      </c>
      <c r="G18" s="1380" t="s">
        <v>23</v>
      </c>
      <c r="H18" s="1380" t="s">
        <v>23</v>
      </c>
      <c r="I18" s="1380" t="s">
        <v>23</v>
      </c>
      <c r="J18" s="1380" t="s">
        <v>23</v>
      </c>
      <c r="K18" s="1380" t="s">
        <v>23</v>
      </c>
      <c r="L18" s="1380" t="s">
        <v>23</v>
      </c>
      <c r="M18" s="1379" t="s">
        <v>23</v>
      </c>
      <c r="N18" s="1155"/>
      <c r="R18" s="1310"/>
    </row>
    <row r="19" spans="1:18" x14ac:dyDescent="0.25">
      <c r="A19" s="1378"/>
      <c r="B19" s="1377"/>
      <c r="C19" s="1377"/>
      <c r="D19" s="1377"/>
      <c r="E19" s="1377"/>
      <c r="F19" s="1377"/>
      <c r="G19" s="1377"/>
      <c r="H19" s="1377"/>
      <c r="I19" s="1377"/>
      <c r="J19" s="1377"/>
      <c r="K19" s="1377"/>
      <c r="L19" s="1377"/>
      <c r="M19" s="1376"/>
      <c r="N19" s="1155"/>
      <c r="R19" s="1310"/>
    </row>
    <row r="20" spans="1:18" x14ac:dyDescent="0.25">
      <c r="A20" s="1378" t="s">
        <v>160</v>
      </c>
      <c r="B20" s="1377" t="s">
        <v>23</v>
      </c>
      <c r="C20" s="1377" t="s">
        <v>23</v>
      </c>
      <c r="D20" s="1377" t="s">
        <v>23</v>
      </c>
      <c r="E20" s="1377" t="s">
        <v>23</v>
      </c>
      <c r="F20" s="1377" t="s">
        <v>23</v>
      </c>
      <c r="G20" s="1377">
        <v>95</v>
      </c>
      <c r="H20" s="1377" t="s">
        <v>23</v>
      </c>
      <c r="I20" s="1377" t="s">
        <v>23</v>
      </c>
      <c r="J20" s="1377">
        <v>5</v>
      </c>
      <c r="K20" s="1377">
        <v>1</v>
      </c>
      <c r="L20" s="1377" t="s">
        <v>23</v>
      </c>
      <c r="M20" s="1376">
        <v>1</v>
      </c>
      <c r="N20" s="1155"/>
      <c r="R20" s="1310"/>
    </row>
    <row r="21" spans="1:18" x14ac:dyDescent="0.25">
      <c r="A21" s="1378" t="s">
        <v>89</v>
      </c>
      <c r="B21" s="1377" t="s">
        <v>23</v>
      </c>
      <c r="C21" s="1377" t="s">
        <v>23</v>
      </c>
      <c r="D21" s="1377" t="s">
        <v>23</v>
      </c>
      <c r="E21" s="1377" t="s">
        <v>23</v>
      </c>
      <c r="F21" s="1377" t="s">
        <v>23</v>
      </c>
      <c r="G21" s="1377">
        <v>2000</v>
      </c>
      <c r="H21" s="1377" t="s">
        <v>23</v>
      </c>
      <c r="I21" s="1377" t="s">
        <v>23</v>
      </c>
      <c r="J21" s="1377">
        <v>7</v>
      </c>
      <c r="K21" s="1377" t="s">
        <v>23</v>
      </c>
      <c r="L21" s="1377">
        <v>14</v>
      </c>
      <c r="M21" s="1376">
        <v>14</v>
      </c>
      <c r="N21" s="1155"/>
      <c r="R21" s="1310"/>
    </row>
    <row r="22" spans="1:18" x14ac:dyDescent="0.25">
      <c r="A22" s="1378" t="s">
        <v>90</v>
      </c>
      <c r="B22" s="1377" t="s">
        <v>23</v>
      </c>
      <c r="C22" s="1377" t="s">
        <v>23</v>
      </c>
      <c r="D22" s="1377" t="s">
        <v>23</v>
      </c>
      <c r="E22" s="1377" t="s">
        <v>23</v>
      </c>
      <c r="F22" s="1377" t="s">
        <v>23</v>
      </c>
      <c r="G22" s="1377">
        <v>300</v>
      </c>
      <c r="H22" s="1377" t="s">
        <v>23</v>
      </c>
      <c r="I22" s="1377" t="s">
        <v>23</v>
      </c>
      <c r="J22" s="1377">
        <v>6</v>
      </c>
      <c r="K22" s="1377" t="s">
        <v>23</v>
      </c>
      <c r="L22" s="1377">
        <v>2</v>
      </c>
      <c r="M22" s="1376">
        <v>2</v>
      </c>
      <c r="N22" s="1155"/>
      <c r="R22" s="1310"/>
    </row>
    <row r="23" spans="1:18" x14ac:dyDescent="0.25">
      <c r="A23" s="1381" t="s">
        <v>91</v>
      </c>
      <c r="B23" s="1380" t="s">
        <v>23</v>
      </c>
      <c r="C23" s="1380" t="s">
        <v>23</v>
      </c>
      <c r="D23" s="1380" t="s">
        <v>23</v>
      </c>
      <c r="E23" s="1380" t="s">
        <v>23</v>
      </c>
      <c r="F23" s="1380" t="s">
        <v>23</v>
      </c>
      <c r="G23" s="1380">
        <v>2395</v>
      </c>
      <c r="H23" s="1380" t="s">
        <v>23</v>
      </c>
      <c r="I23" s="1380" t="s">
        <v>23</v>
      </c>
      <c r="J23" s="1380">
        <v>7</v>
      </c>
      <c r="K23" s="1380" t="s">
        <v>23</v>
      </c>
      <c r="L23" s="1380">
        <v>17</v>
      </c>
      <c r="M23" s="1379">
        <v>17</v>
      </c>
      <c r="N23" s="1155"/>
      <c r="R23" s="1310"/>
    </row>
    <row r="24" spans="1:18" x14ac:dyDescent="0.25">
      <c r="A24" s="1378"/>
      <c r="B24" s="1377"/>
      <c r="C24" s="1377"/>
      <c r="D24" s="1377"/>
      <c r="E24" s="1377"/>
      <c r="F24" s="1377"/>
      <c r="G24" s="1377"/>
      <c r="H24" s="1377"/>
      <c r="I24" s="1377"/>
      <c r="J24" s="1377"/>
      <c r="K24" s="1377"/>
      <c r="L24" s="1377"/>
      <c r="M24" s="1376"/>
      <c r="N24" s="1155"/>
      <c r="R24" s="1310"/>
    </row>
    <row r="25" spans="1:18" x14ac:dyDescent="0.25">
      <c r="A25" s="1381" t="s">
        <v>92</v>
      </c>
      <c r="B25" s="1380" t="s">
        <v>23</v>
      </c>
      <c r="C25" s="1380">
        <v>17</v>
      </c>
      <c r="D25" s="1380">
        <v>17</v>
      </c>
      <c r="E25" s="1380" t="s">
        <v>23</v>
      </c>
      <c r="F25" s="1380">
        <v>17</v>
      </c>
      <c r="G25" s="1380">
        <v>2080</v>
      </c>
      <c r="H25" s="1380" t="s">
        <v>23</v>
      </c>
      <c r="I25" s="1380">
        <v>1000</v>
      </c>
      <c r="J25" s="1380">
        <v>4</v>
      </c>
      <c r="K25" s="1380">
        <v>17</v>
      </c>
      <c r="L25" s="1380">
        <v>8</v>
      </c>
      <c r="M25" s="1379">
        <v>25</v>
      </c>
      <c r="N25" s="1155"/>
      <c r="R25" s="1310"/>
    </row>
    <row r="26" spans="1:18" x14ac:dyDescent="0.25">
      <c r="A26" s="1378"/>
      <c r="B26" s="1383"/>
      <c r="C26" s="1377"/>
      <c r="D26" s="1377"/>
      <c r="E26" s="1383"/>
      <c r="F26" s="1377"/>
      <c r="G26" s="1377"/>
      <c r="H26" s="1383"/>
      <c r="I26" s="1377"/>
      <c r="J26" s="1377"/>
      <c r="K26" s="1377"/>
      <c r="L26" s="1377"/>
      <c r="M26" s="1376"/>
      <c r="N26" s="1155"/>
      <c r="R26" s="1310"/>
    </row>
    <row r="27" spans="1:18" x14ac:dyDescent="0.25">
      <c r="A27" s="1381" t="s">
        <v>93</v>
      </c>
      <c r="B27" s="1380" t="s">
        <v>23</v>
      </c>
      <c r="C27" s="1380">
        <v>30</v>
      </c>
      <c r="D27" s="1380">
        <v>30</v>
      </c>
      <c r="E27" s="1380" t="s">
        <v>23</v>
      </c>
      <c r="F27" s="1380">
        <v>25</v>
      </c>
      <c r="G27" s="1380" t="s">
        <v>23</v>
      </c>
      <c r="H27" s="1380" t="s">
        <v>23</v>
      </c>
      <c r="I27" s="1380">
        <v>6500</v>
      </c>
      <c r="J27" s="1380" t="s">
        <v>23</v>
      </c>
      <c r="K27" s="1380">
        <v>156</v>
      </c>
      <c r="L27" s="1380" t="s">
        <v>23</v>
      </c>
      <c r="M27" s="1379">
        <v>156</v>
      </c>
      <c r="N27" s="1155"/>
      <c r="R27" s="1310"/>
    </row>
    <row r="28" spans="1:18" x14ac:dyDescent="0.25">
      <c r="A28" s="1378"/>
      <c r="B28" s="1377"/>
      <c r="C28" s="1377"/>
      <c r="D28" s="1377"/>
      <c r="E28" s="1377"/>
      <c r="F28" s="1377"/>
      <c r="G28" s="1377"/>
      <c r="H28" s="1377"/>
      <c r="I28" s="1377"/>
      <c r="J28" s="1377"/>
      <c r="K28" s="1377"/>
      <c r="L28" s="1377"/>
      <c r="M28" s="1376"/>
      <c r="N28" s="1155"/>
      <c r="R28" s="1310"/>
    </row>
    <row r="29" spans="1:18" x14ac:dyDescent="0.25">
      <c r="A29" s="1378" t="s">
        <v>94</v>
      </c>
      <c r="B29" s="1377" t="s">
        <v>23</v>
      </c>
      <c r="C29" s="1377">
        <v>722</v>
      </c>
      <c r="D29" s="1377">
        <v>722</v>
      </c>
      <c r="E29" s="1377" t="s">
        <v>23</v>
      </c>
      <c r="F29" s="1377">
        <v>670</v>
      </c>
      <c r="G29" s="1377" t="s">
        <v>23</v>
      </c>
      <c r="H29" s="1377" t="s">
        <v>23</v>
      </c>
      <c r="I29" s="1377">
        <v>10250</v>
      </c>
      <c r="J29" s="1377" t="s">
        <v>23</v>
      </c>
      <c r="K29" s="1377">
        <v>6876</v>
      </c>
      <c r="L29" s="1377" t="s">
        <v>23</v>
      </c>
      <c r="M29" s="1376">
        <v>6876</v>
      </c>
      <c r="N29" s="1155"/>
      <c r="R29" s="1310"/>
    </row>
    <row r="30" spans="1:18" x14ac:dyDescent="0.25">
      <c r="A30" s="1378" t="s">
        <v>95</v>
      </c>
      <c r="B30" s="1405">
        <v>13</v>
      </c>
      <c r="C30" s="1405">
        <v>151</v>
      </c>
      <c r="D30" s="1377">
        <v>164</v>
      </c>
      <c r="E30" s="1405">
        <v>13</v>
      </c>
      <c r="F30" s="1405">
        <v>142</v>
      </c>
      <c r="G30" s="1377" t="s">
        <v>23</v>
      </c>
      <c r="H30" s="1405">
        <v>4500</v>
      </c>
      <c r="I30" s="1405">
        <v>7799</v>
      </c>
      <c r="J30" s="1405" t="s">
        <v>23</v>
      </c>
      <c r="K30" s="1405">
        <v>1166</v>
      </c>
      <c r="L30" s="1405" t="s">
        <v>23</v>
      </c>
      <c r="M30" s="1406">
        <v>1166</v>
      </c>
      <c r="N30" s="1155"/>
      <c r="R30" s="1310"/>
    </row>
    <row r="31" spans="1:18" x14ac:dyDescent="0.25">
      <c r="A31" s="1378" t="s">
        <v>96</v>
      </c>
      <c r="B31" s="1405">
        <v>167</v>
      </c>
      <c r="C31" s="1405">
        <v>1606</v>
      </c>
      <c r="D31" s="1377">
        <v>1773</v>
      </c>
      <c r="E31" s="1405">
        <v>150</v>
      </c>
      <c r="F31" s="1405">
        <v>1433</v>
      </c>
      <c r="G31" s="1377" t="s">
        <v>23</v>
      </c>
      <c r="H31" s="1405">
        <v>4951</v>
      </c>
      <c r="I31" s="1405">
        <v>8480</v>
      </c>
      <c r="J31" s="1405" t="s">
        <v>23</v>
      </c>
      <c r="K31" s="1405">
        <v>12894</v>
      </c>
      <c r="L31" s="1405" t="s">
        <v>23</v>
      </c>
      <c r="M31" s="1376">
        <v>12894</v>
      </c>
      <c r="N31" s="1155"/>
      <c r="R31" s="1310"/>
    </row>
    <row r="32" spans="1:18" x14ac:dyDescent="0.25">
      <c r="A32" s="1381" t="s">
        <v>97</v>
      </c>
      <c r="B32" s="1380">
        <v>180</v>
      </c>
      <c r="C32" s="1380">
        <v>2479</v>
      </c>
      <c r="D32" s="1380">
        <v>2659</v>
      </c>
      <c r="E32" s="1380">
        <v>163</v>
      </c>
      <c r="F32" s="1380">
        <v>2245</v>
      </c>
      <c r="G32" s="1380" t="s">
        <v>23</v>
      </c>
      <c r="H32" s="1380">
        <v>4915</v>
      </c>
      <c r="I32" s="1380">
        <v>8965</v>
      </c>
      <c r="J32" s="1380" t="s">
        <v>23</v>
      </c>
      <c r="K32" s="1380">
        <v>20936</v>
      </c>
      <c r="L32" s="1380" t="s">
        <v>23</v>
      </c>
      <c r="M32" s="1379">
        <v>20936</v>
      </c>
      <c r="N32" s="1155"/>
      <c r="R32" s="1310"/>
    </row>
    <row r="33" spans="1:18" x14ac:dyDescent="0.25">
      <c r="A33" s="1378"/>
      <c r="B33" s="1405"/>
      <c r="C33" s="1405"/>
      <c r="D33" s="1377"/>
      <c r="E33" s="1405"/>
      <c r="F33" s="1405"/>
      <c r="G33" s="1377"/>
      <c r="H33" s="1405"/>
      <c r="I33" s="1405"/>
      <c r="J33" s="1405"/>
      <c r="K33" s="1405"/>
      <c r="L33" s="1405"/>
      <c r="M33" s="1376"/>
      <c r="N33" s="1155"/>
      <c r="R33" s="1310"/>
    </row>
    <row r="34" spans="1:18" x14ac:dyDescent="0.25">
      <c r="A34" s="1378" t="s">
        <v>98</v>
      </c>
      <c r="B34" s="1377">
        <v>4</v>
      </c>
      <c r="C34" s="1377">
        <v>36</v>
      </c>
      <c r="D34" s="1377">
        <v>40</v>
      </c>
      <c r="E34" s="1377">
        <v>4</v>
      </c>
      <c r="F34" s="1377">
        <v>35</v>
      </c>
      <c r="G34" s="1377" t="s">
        <v>23</v>
      </c>
      <c r="H34" s="1377">
        <v>7400</v>
      </c>
      <c r="I34" s="1377">
        <v>13443</v>
      </c>
      <c r="J34" s="1377" t="s">
        <v>23</v>
      </c>
      <c r="K34" s="1377">
        <v>500</v>
      </c>
      <c r="L34" s="1377" t="s">
        <v>23</v>
      </c>
      <c r="M34" s="1376">
        <v>500</v>
      </c>
      <c r="N34" s="1155"/>
      <c r="R34" s="1310"/>
    </row>
    <row r="35" spans="1:18" x14ac:dyDescent="0.25">
      <c r="A35" s="1378" t="s">
        <v>99</v>
      </c>
      <c r="B35" s="1377" t="s">
        <v>23</v>
      </c>
      <c r="C35" s="1377">
        <v>46</v>
      </c>
      <c r="D35" s="1377">
        <v>46</v>
      </c>
      <c r="E35" s="1377" t="s">
        <v>23</v>
      </c>
      <c r="F35" s="1377">
        <v>45</v>
      </c>
      <c r="G35" s="1377" t="s">
        <v>23</v>
      </c>
      <c r="H35" s="1377" t="s">
        <v>23</v>
      </c>
      <c r="I35" s="1377">
        <v>4182</v>
      </c>
      <c r="J35" s="1377" t="s">
        <v>23</v>
      </c>
      <c r="K35" s="1377">
        <v>188</v>
      </c>
      <c r="L35" s="1377" t="s">
        <v>23</v>
      </c>
      <c r="M35" s="1376">
        <v>188</v>
      </c>
      <c r="N35" s="1155"/>
      <c r="R35" s="1310"/>
    </row>
    <row r="36" spans="1:18" x14ac:dyDescent="0.25">
      <c r="A36" s="1378" t="s">
        <v>100</v>
      </c>
      <c r="B36" s="1377">
        <v>16</v>
      </c>
      <c r="C36" s="1377">
        <v>1548</v>
      </c>
      <c r="D36" s="1377">
        <v>1564</v>
      </c>
      <c r="E36" s="1377">
        <v>8</v>
      </c>
      <c r="F36" s="1377">
        <v>1431</v>
      </c>
      <c r="G36" s="1377" t="s">
        <v>23</v>
      </c>
      <c r="H36" s="1377">
        <v>4519</v>
      </c>
      <c r="I36" s="1377">
        <v>6563</v>
      </c>
      <c r="J36" s="1377" t="s">
        <v>23</v>
      </c>
      <c r="K36" s="1377">
        <v>9428</v>
      </c>
      <c r="L36" s="1377" t="s">
        <v>23</v>
      </c>
      <c r="M36" s="1376">
        <v>9428</v>
      </c>
      <c r="N36" s="1155"/>
      <c r="R36" s="1310"/>
    </row>
    <row r="37" spans="1:18" s="1043" customFormat="1" x14ac:dyDescent="0.25">
      <c r="A37" s="1378" t="s">
        <v>101</v>
      </c>
      <c r="B37" s="1377">
        <v>9</v>
      </c>
      <c r="C37" s="1377">
        <v>203</v>
      </c>
      <c r="D37" s="1377">
        <v>212</v>
      </c>
      <c r="E37" s="1377">
        <v>9</v>
      </c>
      <c r="F37" s="1377">
        <v>175</v>
      </c>
      <c r="G37" s="1377" t="s">
        <v>23</v>
      </c>
      <c r="H37" s="1377">
        <v>4500</v>
      </c>
      <c r="I37" s="1377">
        <v>8640</v>
      </c>
      <c r="J37" s="1377" t="s">
        <v>23</v>
      </c>
      <c r="K37" s="1377">
        <v>1553</v>
      </c>
      <c r="L37" s="1377" t="s">
        <v>23</v>
      </c>
      <c r="M37" s="1376">
        <v>1553</v>
      </c>
      <c r="N37" s="1339"/>
      <c r="R37" s="1338"/>
    </row>
    <row r="38" spans="1:18" x14ac:dyDescent="0.25">
      <c r="A38" s="1381" t="s">
        <v>102</v>
      </c>
      <c r="B38" s="1380">
        <v>29</v>
      </c>
      <c r="C38" s="1380">
        <v>1833</v>
      </c>
      <c r="D38" s="1380">
        <v>1862</v>
      </c>
      <c r="E38" s="1380">
        <v>21</v>
      </c>
      <c r="F38" s="1380">
        <v>1686</v>
      </c>
      <c r="G38" s="1380" t="s">
        <v>23</v>
      </c>
      <c r="H38" s="1380">
        <v>5060</v>
      </c>
      <c r="I38" s="1380">
        <v>6858</v>
      </c>
      <c r="J38" s="1380" t="s">
        <v>23</v>
      </c>
      <c r="K38" s="1380">
        <v>11669</v>
      </c>
      <c r="L38" s="1380" t="s">
        <v>23</v>
      </c>
      <c r="M38" s="1379">
        <v>11669</v>
      </c>
      <c r="N38" s="1155"/>
      <c r="R38" s="1310"/>
    </row>
    <row r="39" spans="1:18" s="1043" customFormat="1" x14ac:dyDescent="0.25">
      <c r="A39" s="1378"/>
      <c r="B39" s="1377"/>
      <c r="C39" s="1377"/>
      <c r="D39" s="1377"/>
      <c r="E39" s="1377"/>
      <c r="F39" s="1377"/>
      <c r="G39" s="1377"/>
      <c r="H39" s="1377"/>
      <c r="I39" s="1377"/>
      <c r="J39" s="1377"/>
      <c r="K39" s="1377"/>
      <c r="L39" s="1377"/>
      <c r="M39" s="1376"/>
      <c r="N39" s="1339"/>
      <c r="R39" s="1338"/>
    </row>
    <row r="40" spans="1:18" x14ac:dyDescent="0.25">
      <c r="A40" s="1381" t="s">
        <v>103</v>
      </c>
      <c r="B40" s="1380">
        <v>329</v>
      </c>
      <c r="C40" s="1380">
        <v>96</v>
      </c>
      <c r="D40" s="1380">
        <v>425</v>
      </c>
      <c r="E40" s="1380" t="s">
        <v>23</v>
      </c>
      <c r="F40" s="1380">
        <v>96</v>
      </c>
      <c r="G40" s="1380" t="s">
        <v>23</v>
      </c>
      <c r="H40" s="1380" t="s">
        <v>23</v>
      </c>
      <c r="I40" s="1380">
        <v>2260</v>
      </c>
      <c r="J40" s="1380" t="s">
        <v>23</v>
      </c>
      <c r="K40" s="1380">
        <v>217</v>
      </c>
      <c r="L40" s="1380" t="s">
        <v>23</v>
      </c>
      <c r="M40" s="1379">
        <v>217</v>
      </c>
      <c r="N40" s="1155"/>
      <c r="R40" s="1310"/>
    </row>
    <row r="41" spans="1:18" x14ac:dyDescent="0.25">
      <c r="A41" s="1378"/>
      <c r="B41" s="1377"/>
      <c r="C41" s="1377"/>
      <c r="D41" s="1377"/>
      <c r="E41" s="1377"/>
      <c r="F41" s="1377"/>
      <c r="G41" s="1377"/>
      <c r="H41" s="1377"/>
      <c r="I41" s="1377"/>
      <c r="J41" s="1377"/>
      <c r="K41" s="1377"/>
      <c r="L41" s="1377"/>
      <c r="M41" s="1376"/>
      <c r="N41" s="1155"/>
      <c r="R41" s="1310"/>
    </row>
    <row r="42" spans="1:18" x14ac:dyDescent="0.25">
      <c r="A42" s="1378" t="s">
        <v>161</v>
      </c>
      <c r="B42" s="1377" t="s">
        <v>23</v>
      </c>
      <c r="C42" s="1377" t="s">
        <v>23</v>
      </c>
      <c r="D42" s="1377" t="s">
        <v>23</v>
      </c>
      <c r="E42" s="1377" t="s">
        <v>23</v>
      </c>
      <c r="F42" s="1377" t="s">
        <v>23</v>
      </c>
      <c r="G42" s="1377">
        <v>1182</v>
      </c>
      <c r="H42" s="1377" t="s">
        <v>23</v>
      </c>
      <c r="I42" s="1377" t="s">
        <v>23</v>
      </c>
      <c r="J42" s="1377" t="s">
        <v>23</v>
      </c>
      <c r="K42" s="1377" t="s">
        <v>23</v>
      </c>
      <c r="L42" s="1377" t="s">
        <v>23</v>
      </c>
      <c r="M42" s="1376" t="s">
        <v>23</v>
      </c>
      <c r="N42" s="1155"/>
      <c r="R42" s="1310"/>
    </row>
    <row r="43" spans="1:18" x14ac:dyDescent="0.25">
      <c r="A43" s="1378" t="s">
        <v>105</v>
      </c>
      <c r="B43" s="1377" t="s">
        <v>23</v>
      </c>
      <c r="C43" s="1377" t="s">
        <v>23</v>
      </c>
      <c r="D43" s="1377" t="s">
        <v>23</v>
      </c>
      <c r="E43" s="1377" t="s">
        <v>23</v>
      </c>
      <c r="F43" s="1377" t="s">
        <v>23</v>
      </c>
      <c r="G43" s="1377" t="s">
        <v>23</v>
      </c>
      <c r="H43" s="1377" t="s">
        <v>23</v>
      </c>
      <c r="I43" s="1377" t="s">
        <v>23</v>
      </c>
      <c r="J43" s="1377" t="s">
        <v>23</v>
      </c>
      <c r="K43" s="1377" t="s">
        <v>23</v>
      </c>
      <c r="L43" s="1377" t="s">
        <v>23</v>
      </c>
      <c r="M43" s="1376" t="s">
        <v>23</v>
      </c>
      <c r="N43" s="1155"/>
      <c r="R43" s="1310"/>
    </row>
    <row r="44" spans="1:18" x14ac:dyDescent="0.25">
      <c r="A44" s="1378" t="s">
        <v>106</v>
      </c>
      <c r="B44" s="1377" t="s">
        <v>23</v>
      </c>
      <c r="C44" s="1377" t="s">
        <v>23</v>
      </c>
      <c r="D44" s="1377" t="s">
        <v>23</v>
      </c>
      <c r="E44" s="1377" t="s">
        <v>23</v>
      </c>
      <c r="F44" s="1377" t="s">
        <v>23</v>
      </c>
      <c r="G44" s="1377" t="s">
        <v>23</v>
      </c>
      <c r="H44" s="1377" t="s">
        <v>23</v>
      </c>
      <c r="I44" s="1377" t="s">
        <v>23</v>
      </c>
      <c r="J44" s="1377" t="s">
        <v>23</v>
      </c>
      <c r="K44" s="1377" t="s">
        <v>23</v>
      </c>
      <c r="L44" s="1377" t="s">
        <v>23</v>
      </c>
      <c r="M44" s="1376" t="s">
        <v>23</v>
      </c>
      <c r="N44" s="1155"/>
      <c r="R44" s="1310"/>
    </row>
    <row r="45" spans="1:18" x14ac:dyDescent="0.25">
      <c r="A45" s="1378" t="s">
        <v>107</v>
      </c>
      <c r="B45" s="1383" t="s">
        <v>23</v>
      </c>
      <c r="C45" s="1377" t="s">
        <v>23</v>
      </c>
      <c r="D45" s="1377" t="s">
        <v>23</v>
      </c>
      <c r="E45" s="1383" t="s">
        <v>23</v>
      </c>
      <c r="F45" s="1377" t="s">
        <v>23</v>
      </c>
      <c r="G45" s="1377" t="s">
        <v>23</v>
      </c>
      <c r="H45" s="1383" t="s">
        <v>23</v>
      </c>
      <c r="I45" s="1377" t="s">
        <v>23</v>
      </c>
      <c r="J45" s="1377" t="s">
        <v>23</v>
      </c>
      <c r="K45" s="1377" t="s">
        <v>23</v>
      </c>
      <c r="L45" s="1377" t="s">
        <v>23</v>
      </c>
      <c r="M45" s="1376" t="s">
        <v>23</v>
      </c>
      <c r="N45" s="1155"/>
      <c r="R45" s="1310"/>
    </row>
    <row r="46" spans="1:18" x14ac:dyDescent="0.25">
      <c r="A46" s="1378" t="s">
        <v>108</v>
      </c>
      <c r="B46" s="1377" t="s">
        <v>23</v>
      </c>
      <c r="C46" s="1377" t="s">
        <v>23</v>
      </c>
      <c r="D46" s="1377" t="s">
        <v>23</v>
      </c>
      <c r="E46" s="1377" t="s">
        <v>23</v>
      </c>
      <c r="F46" s="1377" t="s">
        <v>23</v>
      </c>
      <c r="G46" s="1377">
        <v>735</v>
      </c>
      <c r="H46" s="1377" t="s">
        <v>23</v>
      </c>
      <c r="I46" s="1377" t="s">
        <v>23</v>
      </c>
      <c r="J46" s="1377" t="s">
        <v>23</v>
      </c>
      <c r="K46" s="1377" t="s">
        <v>23</v>
      </c>
      <c r="L46" s="1377" t="s">
        <v>23</v>
      </c>
      <c r="M46" s="1376" t="s">
        <v>23</v>
      </c>
      <c r="N46" s="1155"/>
      <c r="R46" s="1310"/>
    </row>
    <row r="47" spans="1:18" x14ac:dyDescent="0.25">
      <c r="A47" s="1378" t="s">
        <v>109</v>
      </c>
      <c r="B47" s="1377" t="s">
        <v>23</v>
      </c>
      <c r="C47" s="1377" t="s">
        <v>23</v>
      </c>
      <c r="D47" s="1377" t="s">
        <v>23</v>
      </c>
      <c r="E47" s="1377" t="s">
        <v>23</v>
      </c>
      <c r="F47" s="1377" t="s">
        <v>23</v>
      </c>
      <c r="G47" s="1377" t="s">
        <v>23</v>
      </c>
      <c r="H47" s="1377" t="s">
        <v>23</v>
      </c>
      <c r="I47" s="1377" t="s">
        <v>23</v>
      </c>
      <c r="J47" s="1377" t="s">
        <v>23</v>
      </c>
      <c r="K47" s="1377" t="s">
        <v>23</v>
      </c>
      <c r="L47" s="1377" t="s">
        <v>23</v>
      </c>
      <c r="M47" s="1376" t="s">
        <v>23</v>
      </c>
      <c r="N47" s="1155"/>
      <c r="R47" s="1310"/>
    </row>
    <row r="48" spans="1:18" x14ac:dyDescent="0.25">
      <c r="A48" s="1378" t="s">
        <v>110</v>
      </c>
      <c r="B48" s="1377" t="s">
        <v>23</v>
      </c>
      <c r="C48" s="1377" t="s">
        <v>23</v>
      </c>
      <c r="D48" s="1377" t="s">
        <v>23</v>
      </c>
      <c r="E48" s="1377" t="s">
        <v>23</v>
      </c>
      <c r="F48" s="1377" t="s">
        <v>23</v>
      </c>
      <c r="G48" s="1377" t="s">
        <v>23</v>
      </c>
      <c r="H48" s="1377" t="s">
        <v>23</v>
      </c>
      <c r="I48" s="1377" t="s">
        <v>23</v>
      </c>
      <c r="J48" s="1377" t="s">
        <v>23</v>
      </c>
      <c r="K48" s="1377" t="s">
        <v>23</v>
      </c>
      <c r="L48" s="1377" t="s">
        <v>23</v>
      </c>
      <c r="M48" s="1376" t="s">
        <v>23</v>
      </c>
      <c r="N48" s="1155"/>
      <c r="R48" s="1310"/>
    </row>
    <row r="49" spans="1:18" x14ac:dyDescent="0.25">
      <c r="A49" s="1378" t="s">
        <v>111</v>
      </c>
      <c r="B49" s="1377" t="s">
        <v>23</v>
      </c>
      <c r="C49" s="1377">
        <v>2</v>
      </c>
      <c r="D49" s="1377">
        <v>2</v>
      </c>
      <c r="E49" s="1377" t="s">
        <v>23</v>
      </c>
      <c r="F49" s="1377">
        <v>2</v>
      </c>
      <c r="G49" s="1377" t="s">
        <v>23</v>
      </c>
      <c r="H49" s="1377" t="s">
        <v>23</v>
      </c>
      <c r="I49" s="1377">
        <v>500</v>
      </c>
      <c r="J49" s="1377" t="s">
        <v>23</v>
      </c>
      <c r="K49" s="1377">
        <v>1</v>
      </c>
      <c r="L49" s="1377" t="s">
        <v>23</v>
      </c>
      <c r="M49" s="1376">
        <v>1</v>
      </c>
      <c r="N49" s="1155"/>
      <c r="R49" s="1310"/>
    </row>
    <row r="50" spans="1:18" x14ac:dyDescent="0.25">
      <c r="A50" s="1378" t="s">
        <v>112</v>
      </c>
      <c r="B50" s="1377" t="s">
        <v>23</v>
      </c>
      <c r="C50" s="1377" t="s">
        <v>23</v>
      </c>
      <c r="D50" s="1377" t="s">
        <v>23</v>
      </c>
      <c r="E50" s="1377" t="s">
        <v>23</v>
      </c>
      <c r="F50" s="1377" t="s">
        <v>23</v>
      </c>
      <c r="G50" s="1377" t="s">
        <v>23</v>
      </c>
      <c r="H50" s="1377" t="s">
        <v>23</v>
      </c>
      <c r="I50" s="1377" t="s">
        <v>23</v>
      </c>
      <c r="J50" s="1377" t="s">
        <v>23</v>
      </c>
      <c r="K50" s="1377" t="s">
        <v>23</v>
      </c>
      <c r="L50" s="1377" t="s">
        <v>23</v>
      </c>
      <c r="M50" s="1376" t="s">
        <v>23</v>
      </c>
      <c r="N50" s="1155"/>
      <c r="R50" s="1310"/>
    </row>
    <row r="51" spans="1:18" x14ac:dyDescent="0.25">
      <c r="A51" s="1381" t="s">
        <v>113</v>
      </c>
      <c r="B51" s="1380" t="s">
        <v>23</v>
      </c>
      <c r="C51" s="1380">
        <v>2</v>
      </c>
      <c r="D51" s="1380">
        <v>2</v>
      </c>
      <c r="E51" s="1380" t="s">
        <v>23</v>
      </c>
      <c r="F51" s="1380">
        <v>2</v>
      </c>
      <c r="G51" s="1380">
        <v>1917</v>
      </c>
      <c r="H51" s="1380" t="s">
        <v>23</v>
      </c>
      <c r="I51" s="1380">
        <v>500</v>
      </c>
      <c r="J51" s="1380" t="s">
        <v>23</v>
      </c>
      <c r="K51" s="1380">
        <v>1</v>
      </c>
      <c r="L51" s="1380" t="s">
        <v>23</v>
      </c>
      <c r="M51" s="1379">
        <v>1</v>
      </c>
      <c r="N51" s="1155"/>
      <c r="R51" s="1310"/>
    </row>
    <row r="52" spans="1:18" x14ac:dyDescent="0.25">
      <c r="A52" s="1378"/>
      <c r="B52" s="1377"/>
      <c r="C52" s="1377"/>
      <c r="D52" s="1377"/>
      <c r="E52" s="1377"/>
      <c r="F52" s="1377"/>
      <c r="G52" s="1377"/>
      <c r="H52" s="1377"/>
      <c r="I52" s="1377"/>
      <c r="J52" s="1377"/>
      <c r="K52" s="1377"/>
      <c r="L52" s="1377"/>
      <c r="M52" s="1376"/>
      <c r="R52" s="1310"/>
    </row>
    <row r="53" spans="1:18" x14ac:dyDescent="0.25">
      <c r="A53" s="1381" t="s">
        <v>114</v>
      </c>
      <c r="B53" s="1380">
        <v>1</v>
      </c>
      <c r="C53" s="1380" t="s">
        <v>23</v>
      </c>
      <c r="D53" s="1380">
        <v>1</v>
      </c>
      <c r="E53" s="1380">
        <v>1</v>
      </c>
      <c r="F53" s="1380" t="s">
        <v>23</v>
      </c>
      <c r="G53" s="1380">
        <v>535</v>
      </c>
      <c r="H53" s="1380">
        <v>3800</v>
      </c>
      <c r="I53" s="1380" t="s">
        <v>23</v>
      </c>
      <c r="J53" s="1380">
        <v>9</v>
      </c>
      <c r="K53" s="1380">
        <v>4</v>
      </c>
      <c r="L53" s="1380">
        <v>5</v>
      </c>
      <c r="M53" s="1379">
        <v>9</v>
      </c>
      <c r="N53" s="1155"/>
      <c r="R53" s="1310"/>
    </row>
    <row r="54" spans="1:18" x14ac:dyDescent="0.25">
      <c r="A54" s="1378"/>
      <c r="B54" s="1377"/>
      <c r="C54" s="1377"/>
      <c r="D54" s="1377"/>
      <c r="E54" s="1377"/>
      <c r="F54" s="1377"/>
      <c r="G54" s="1377"/>
      <c r="H54" s="1377"/>
      <c r="I54" s="1377"/>
      <c r="J54" s="1377"/>
      <c r="K54" s="1377"/>
      <c r="L54" s="1377"/>
      <c r="M54" s="1376"/>
      <c r="R54" s="1310"/>
    </row>
    <row r="55" spans="1:18" x14ac:dyDescent="0.25">
      <c r="A55" s="1378" t="s">
        <v>115</v>
      </c>
      <c r="B55" s="1377" t="s">
        <v>23</v>
      </c>
      <c r="C55" s="1377">
        <v>1545</v>
      </c>
      <c r="D55" s="1377">
        <v>1545</v>
      </c>
      <c r="E55" s="1377" t="s">
        <v>23</v>
      </c>
      <c r="F55" s="1377">
        <v>1525</v>
      </c>
      <c r="G55" s="1377" t="s">
        <v>23</v>
      </c>
      <c r="H55" s="1377" t="s">
        <v>23</v>
      </c>
      <c r="I55" s="1377">
        <v>2700</v>
      </c>
      <c r="J55" s="1377" t="s">
        <v>23</v>
      </c>
      <c r="K55" s="1377">
        <v>4118</v>
      </c>
      <c r="L55" s="1377" t="s">
        <v>23</v>
      </c>
      <c r="M55" s="1376">
        <v>4118</v>
      </c>
    </row>
    <row r="56" spans="1:18" x14ac:dyDescent="0.25">
      <c r="A56" s="1378" t="s">
        <v>116</v>
      </c>
      <c r="B56" s="1377" t="s">
        <v>23</v>
      </c>
      <c r="C56" s="1377">
        <v>3</v>
      </c>
      <c r="D56" s="1377">
        <v>3</v>
      </c>
      <c r="E56" s="1377" t="s">
        <v>23</v>
      </c>
      <c r="F56" s="1377">
        <v>3</v>
      </c>
      <c r="G56" s="1377">
        <v>306</v>
      </c>
      <c r="H56" s="1377" t="s">
        <v>23</v>
      </c>
      <c r="I56" s="1377">
        <v>7200</v>
      </c>
      <c r="J56" s="1377">
        <v>8</v>
      </c>
      <c r="K56" s="1377">
        <v>22</v>
      </c>
      <c r="L56" s="1377">
        <v>2</v>
      </c>
      <c r="M56" s="1376">
        <v>24</v>
      </c>
    </row>
    <row r="57" spans="1:18" x14ac:dyDescent="0.25">
      <c r="A57" s="1378" t="s">
        <v>117</v>
      </c>
      <c r="B57" s="1377" t="s">
        <v>23</v>
      </c>
      <c r="C57" s="1377" t="s">
        <v>23</v>
      </c>
      <c r="D57" s="1377" t="s">
        <v>23</v>
      </c>
      <c r="E57" s="1377" t="s">
        <v>23</v>
      </c>
      <c r="F57" s="1377" t="s">
        <v>23</v>
      </c>
      <c r="G57" s="1377">
        <v>1370</v>
      </c>
      <c r="H57" s="1377" t="s">
        <v>23</v>
      </c>
      <c r="I57" s="1377" t="s">
        <v>23</v>
      </c>
      <c r="J57" s="1377">
        <v>5</v>
      </c>
      <c r="K57" s="1377" t="s">
        <v>23</v>
      </c>
      <c r="L57" s="1377">
        <v>7</v>
      </c>
      <c r="M57" s="1376">
        <v>7</v>
      </c>
    </row>
    <row r="58" spans="1:18" x14ac:dyDescent="0.25">
      <c r="A58" s="1378" t="s">
        <v>118</v>
      </c>
      <c r="B58" s="1377" t="s">
        <v>23</v>
      </c>
      <c r="C58" s="1377" t="s">
        <v>23</v>
      </c>
      <c r="D58" s="1377" t="s">
        <v>23</v>
      </c>
      <c r="E58" s="1377" t="s">
        <v>23</v>
      </c>
      <c r="F58" s="1377" t="s">
        <v>23</v>
      </c>
      <c r="G58" s="1377" t="s">
        <v>23</v>
      </c>
      <c r="H58" s="1377" t="s">
        <v>23</v>
      </c>
      <c r="I58" s="1377" t="s">
        <v>23</v>
      </c>
      <c r="J58" s="1377" t="s">
        <v>23</v>
      </c>
      <c r="K58" s="1377" t="s">
        <v>23</v>
      </c>
      <c r="L58" s="1377" t="s">
        <v>23</v>
      </c>
      <c r="M58" s="1376" t="s">
        <v>23</v>
      </c>
    </row>
    <row r="59" spans="1:18" x14ac:dyDescent="0.25">
      <c r="A59" s="1378" t="s">
        <v>119</v>
      </c>
      <c r="B59" s="1377">
        <v>7</v>
      </c>
      <c r="C59" s="1377">
        <v>4</v>
      </c>
      <c r="D59" s="1377">
        <v>11</v>
      </c>
      <c r="E59" s="1377">
        <v>6</v>
      </c>
      <c r="F59" s="1377">
        <v>4</v>
      </c>
      <c r="G59" s="1377" t="s">
        <v>23</v>
      </c>
      <c r="H59" s="1377">
        <v>2500</v>
      </c>
      <c r="I59" s="1377">
        <v>17500</v>
      </c>
      <c r="J59" s="1377" t="s">
        <v>23</v>
      </c>
      <c r="K59" s="1377">
        <v>85</v>
      </c>
      <c r="L59" s="1377" t="s">
        <v>23</v>
      </c>
      <c r="M59" s="1376">
        <v>85</v>
      </c>
    </row>
    <row r="60" spans="1:18" x14ac:dyDescent="0.25">
      <c r="A60" s="1381" t="s">
        <v>176</v>
      </c>
      <c r="B60" s="1380">
        <v>7</v>
      </c>
      <c r="C60" s="1380">
        <v>1552</v>
      </c>
      <c r="D60" s="1380">
        <v>1559</v>
      </c>
      <c r="E60" s="1380">
        <v>6</v>
      </c>
      <c r="F60" s="1380">
        <v>1532</v>
      </c>
      <c r="G60" s="1380">
        <v>1676</v>
      </c>
      <c r="H60" s="1380">
        <v>2500</v>
      </c>
      <c r="I60" s="1380">
        <v>2747</v>
      </c>
      <c r="J60" s="1380">
        <v>6</v>
      </c>
      <c r="K60" s="1380">
        <v>4225</v>
      </c>
      <c r="L60" s="1380">
        <v>9</v>
      </c>
      <c r="M60" s="1379">
        <v>4234</v>
      </c>
      <c r="N60" s="1155"/>
      <c r="R60" s="1310"/>
    </row>
    <row r="61" spans="1:18" x14ac:dyDescent="0.25">
      <c r="A61" s="1378"/>
      <c r="B61" s="1377"/>
      <c r="C61" s="1377"/>
      <c r="D61" s="1377"/>
      <c r="E61" s="1377"/>
      <c r="F61" s="1377"/>
      <c r="G61" s="1377"/>
      <c r="H61" s="1377"/>
      <c r="I61" s="1377"/>
      <c r="J61" s="1377"/>
      <c r="K61" s="1377"/>
      <c r="L61" s="1377"/>
      <c r="M61" s="1376"/>
    </row>
    <row r="62" spans="1:18" x14ac:dyDescent="0.25">
      <c r="A62" s="1378" t="s">
        <v>121</v>
      </c>
      <c r="B62" s="1377">
        <v>57</v>
      </c>
      <c r="C62" s="1377">
        <v>549</v>
      </c>
      <c r="D62" s="1377">
        <v>606</v>
      </c>
      <c r="E62" s="1377">
        <v>57</v>
      </c>
      <c r="F62" s="1377">
        <v>401</v>
      </c>
      <c r="G62" s="1377" t="s">
        <v>23</v>
      </c>
      <c r="H62" s="1377">
        <v>2500</v>
      </c>
      <c r="I62" s="1377">
        <v>8298</v>
      </c>
      <c r="J62" s="1377" t="s">
        <v>23</v>
      </c>
      <c r="K62" s="1377">
        <v>3470</v>
      </c>
      <c r="L62" s="1377" t="s">
        <v>23</v>
      </c>
      <c r="M62" s="1376">
        <v>3470</v>
      </c>
    </row>
    <row r="63" spans="1:18" x14ac:dyDescent="0.25">
      <c r="A63" s="1378" t="s">
        <v>122</v>
      </c>
      <c r="B63" s="1377">
        <v>168</v>
      </c>
      <c r="C63" s="1377">
        <v>22</v>
      </c>
      <c r="D63" s="1377">
        <v>190</v>
      </c>
      <c r="E63" s="1377">
        <v>167</v>
      </c>
      <c r="F63" s="1377">
        <v>22</v>
      </c>
      <c r="G63" s="1377" t="s">
        <v>23</v>
      </c>
      <c r="H63" s="1377">
        <v>4050</v>
      </c>
      <c r="I63" s="1377">
        <v>12000</v>
      </c>
      <c r="J63" s="1377" t="s">
        <v>23</v>
      </c>
      <c r="K63" s="1377">
        <v>940</v>
      </c>
      <c r="L63" s="1377" t="s">
        <v>23</v>
      </c>
      <c r="M63" s="1376">
        <v>940</v>
      </c>
    </row>
    <row r="64" spans="1:18" x14ac:dyDescent="0.25">
      <c r="A64" s="1378" t="s">
        <v>123</v>
      </c>
      <c r="B64" s="1377">
        <v>677</v>
      </c>
      <c r="C64" s="1377">
        <v>2293</v>
      </c>
      <c r="D64" s="1377">
        <v>2970</v>
      </c>
      <c r="E64" s="1377">
        <v>650</v>
      </c>
      <c r="F64" s="1377">
        <v>1953</v>
      </c>
      <c r="G64" s="1377" t="s">
        <v>23</v>
      </c>
      <c r="H64" s="1377">
        <v>990</v>
      </c>
      <c r="I64" s="1377">
        <v>10370</v>
      </c>
      <c r="J64" s="1377" t="s">
        <v>23</v>
      </c>
      <c r="K64" s="1377">
        <v>20896</v>
      </c>
      <c r="L64" s="1377" t="s">
        <v>23</v>
      </c>
      <c r="M64" s="1376">
        <v>20896</v>
      </c>
    </row>
    <row r="65" spans="1:18" x14ac:dyDescent="0.25">
      <c r="A65" s="1381" t="s">
        <v>124</v>
      </c>
      <c r="B65" s="1380">
        <v>902</v>
      </c>
      <c r="C65" s="1380">
        <v>2864</v>
      </c>
      <c r="D65" s="1380">
        <v>3766</v>
      </c>
      <c r="E65" s="1380">
        <v>874</v>
      </c>
      <c r="F65" s="1380">
        <v>2376</v>
      </c>
      <c r="G65" s="1380" t="s">
        <v>23</v>
      </c>
      <c r="H65" s="1380">
        <v>1673</v>
      </c>
      <c r="I65" s="1380">
        <v>10035</v>
      </c>
      <c r="J65" s="1380" t="s">
        <v>23</v>
      </c>
      <c r="K65" s="1380">
        <v>25306</v>
      </c>
      <c r="L65" s="1380" t="s">
        <v>23</v>
      </c>
      <c r="M65" s="1379">
        <v>25306</v>
      </c>
      <c r="N65" s="1155"/>
      <c r="R65" s="1310"/>
    </row>
    <row r="66" spans="1:18" x14ac:dyDescent="0.25">
      <c r="A66" s="1378"/>
      <c r="B66" s="1377"/>
      <c r="C66" s="1377"/>
      <c r="D66" s="1377"/>
      <c r="E66" s="1377"/>
      <c r="F66" s="1377"/>
      <c r="G66" s="1377"/>
      <c r="H66" s="1377"/>
      <c r="I66" s="1377"/>
      <c r="J66" s="1377"/>
      <c r="K66" s="1377"/>
      <c r="L66" s="1377"/>
      <c r="M66" s="1376"/>
    </row>
    <row r="67" spans="1:18" x14ac:dyDescent="0.25">
      <c r="A67" s="1381" t="s">
        <v>125</v>
      </c>
      <c r="B67" s="1380">
        <v>420</v>
      </c>
      <c r="C67" s="1380">
        <v>8168</v>
      </c>
      <c r="D67" s="1380">
        <v>8588</v>
      </c>
      <c r="E67" s="1380">
        <v>416</v>
      </c>
      <c r="F67" s="1380">
        <v>7767</v>
      </c>
      <c r="G67" s="1380" t="s">
        <v>23</v>
      </c>
      <c r="H67" s="1380">
        <v>1468</v>
      </c>
      <c r="I67" s="1380">
        <v>9289</v>
      </c>
      <c r="J67" s="1380" t="s">
        <v>23</v>
      </c>
      <c r="K67" s="1380">
        <v>72758</v>
      </c>
      <c r="L67" s="1380" t="s">
        <v>23</v>
      </c>
      <c r="M67" s="1379">
        <v>72758</v>
      </c>
      <c r="N67" s="1155"/>
      <c r="R67" s="1310"/>
    </row>
    <row r="68" spans="1:18" x14ac:dyDescent="0.25">
      <c r="A68" s="1378"/>
      <c r="B68" s="1377"/>
      <c r="C68" s="1377"/>
      <c r="D68" s="1377"/>
      <c r="E68" s="1377"/>
      <c r="F68" s="1377"/>
      <c r="G68" s="1377"/>
      <c r="H68" s="1377"/>
      <c r="I68" s="1377"/>
      <c r="J68" s="1377"/>
      <c r="K68" s="1377"/>
      <c r="L68" s="1377"/>
      <c r="M68" s="1376"/>
    </row>
    <row r="69" spans="1:18" x14ac:dyDescent="0.25">
      <c r="A69" s="1378" t="s">
        <v>126</v>
      </c>
      <c r="B69" s="1377" t="s">
        <v>23</v>
      </c>
      <c r="C69" s="1377">
        <v>503</v>
      </c>
      <c r="D69" s="1377">
        <v>503</v>
      </c>
      <c r="E69" s="1377" t="s">
        <v>23</v>
      </c>
      <c r="F69" s="1377">
        <v>427</v>
      </c>
      <c r="G69" s="1377" t="s">
        <v>23</v>
      </c>
      <c r="H69" s="1377" t="s">
        <v>23</v>
      </c>
      <c r="I69" s="1377">
        <v>8987</v>
      </c>
      <c r="J69" s="1377" t="s">
        <v>23</v>
      </c>
      <c r="K69" s="1383">
        <v>3837</v>
      </c>
      <c r="L69" s="1377" t="s">
        <v>23</v>
      </c>
      <c r="M69" s="1376">
        <v>3837</v>
      </c>
    </row>
    <row r="70" spans="1:18" x14ac:dyDescent="0.25">
      <c r="A70" s="1378" t="s">
        <v>127</v>
      </c>
      <c r="B70" s="1377" t="s">
        <v>23</v>
      </c>
      <c r="C70" s="1377">
        <v>150</v>
      </c>
      <c r="D70" s="1377">
        <v>150</v>
      </c>
      <c r="E70" s="1377" t="s">
        <v>23</v>
      </c>
      <c r="F70" s="1377">
        <v>95</v>
      </c>
      <c r="G70" s="1377" t="s">
        <v>23</v>
      </c>
      <c r="H70" s="1377" t="s">
        <v>23</v>
      </c>
      <c r="I70" s="1377">
        <v>9077</v>
      </c>
      <c r="J70" s="1377" t="s">
        <v>23</v>
      </c>
      <c r="K70" s="1383">
        <v>862</v>
      </c>
      <c r="L70" s="1377" t="s">
        <v>23</v>
      </c>
      <c r="M70" s="1376">
        <v>862</v>
      </c>
    </row>
    <row r="71" spans="1:18" x14ac:dyDescent="0.25">
      <c r="A71" s="1381" t="s">
        <v>128</v>
      </c>
      <c r="B71" s="1380" t="s">
        <v>23</v>
      </c>
      <c r="C71" s="1380">
        <v>653</v>
      </c>
      <c r="D71" s="1380">
        <v>653</v>
      </c>
      <c r="E71" s="1380" t="s">
        <v>23</v>
      </c>
      <c r="F71" s="1380">
        <v>522</v>
      </c>
      <c r="G71" s="1380" t="s">
        <v>23</v>
      </c>
      <c r="H71" s="1380" t="s">
        <v>23</v>
      </c>
      <c r="I71" s="1380">
        <v>9003</v>
      </c>
      <c r="J71" s="1380" t="s">
        <v>23</v>
      </c>
      <c r="K71" s="1380">
        <v>4699</v>
      </c>
      <c r="L71" s="1380" t="s">
        <v>23</v>
      </c>
      <c r="M71" s="1379">
        <v>4699</v>
      </c>
      <c r="N71" s="1155"/>
      <c r="R71" s="1310"/>
    </row>
    <row r="72" spans="1:18" x14ac:dyDescent="0.25">
      <c r="A72" s="1378"/>
      <c r="B72" s="1383"/>
      <c r="C72" s="1377"/>
      <c r="D72" s="1377"/>
      <c r="E72" s="1383"/>
      <c r="F72" s="1377"/>
      <c r="G72" s="1377"/>
      <c r="H72" s="1383"/>
      <c r="I72" s="1377"/>
      <c r="J72" s="1383"/>
      <c r="K72" s="1383"/>
      <c r="L72" s="1383"/>
      <c r="M72" s="1376"/>
    </row>
    <row r="73" spans="1:18" x14ac:dyDescent="0.25">
      <c r="A73" s="1378" t="s">
        <v>129</v>
      </c>
      <c r="B73" s="1377" t="s">
        <v>23</v>
      </c>
      <c r="C73" s="1377">
        <v>84</v>
      </c>
      <c r="D73" s="1377">
        <v>84</v>
      </c>
      <c r="E73" s="1377" t="s">
        <v>23</v>
      </c>
      <c r="F73" s="1377">
        <v>30</v>
      </c>
      <c r="G73" s="1377" t="s">
        <v>23</v>
      </c>
      <c r="H73" s="1377" t="s">
        <v>23</v>
      </c>
      <c r="I73" s="1377">
        <v>18900</v>
      </c>
      <c r="J73" s="1377" t="s">
        <v>23</v>
      </c>
      <c r="K73" s="1377">
        <v>567</v>
      </c>
      <c r="L73" s="1377" t="s">
        <v>23</v>
      </c>
      <c r="M73" s="1376">
        <v>567</v>
      </c>
    </row>
    <row r="74" spans="1:18" x14ac:dyDescent="0.25">
      <c r="A74" s="1378" t="s">
        <v>130</v>
      </c>
      <c r="B74" s="1377">
        <v>25</v>
      </c>
      <c r="C74" s="1377">
        <v>4</v>
      </c>
      <c r="D74" s="1377">
        <v>29</v>
      </c>
      <c r="E74" s="1377">
        <v>10</v>
      </c>
      <c r="F74" s="1377">
        <v>4</v>
      </c>
      <c r="G74" s="1377" t="s">
        <v>23</v>
      </c>
      <c r="H74" s="1377">
        <v>4365</v>
      </c>
      <c r="I74" s="1377">
        <v>6000</v>
      </c>
      <c r="J74" s="1377" t="s">
        <v>23</v>
      </c>
      <c r="K74" s="1377">
        <v>68</v>
      </c>
      <c r="L74" s="1377" t="s">
        <v>23</v>
      </c>
      <c r="M74" s="1376">
        <v>68</v>
      </c>
    </row>
    <row r="75" spans="1:18" x14ac:dyDescent="0.25">
      <c r="A75" s="1378" t="s">
        <v>131</v>
      </c>
      <c r="B75" s="1383">
        <v>4</v>
      </c>
      <c r="C75" s="1377">
        <v>19</v>
      </c>
      <c r="D75" s="1377">
        <v>23</v>
      </c>
      <c r="E75" s="1383">
        <v>4</v>
      </c>
      <c r="F75" s="1377">
        <v>12</v>
      </c>
      <c r="G75" s="1377" t="s">
        <v>23</v>
      </c>
      <c r="H75" s="1383">
        <v>3000</v>
      </c>
      <c r="I75" s="1377">
        <v>10000</v>
      </c>
      <c r="J75" s="1377" t="s">
        <v>23</v>
      </c>
      <c r="K75" s="1383">
        <v>132</v>
      </c>
      <c r="L75" s="1377" t="s">
        <v>23</v>
      </c>
      <c r="M75" s="1376">
        <v>132</v>
      </c>
    </row>
    <row r="76" spans="1:18" x14ac:dyDescent="0.25">
      <c r="A76" s="1378" t="s">
        <v>132</v>
      </c>
      <c r="B76" s="1383">
        <v>3</v>
      </c>
      <c r="C76" s="1377">
        <v>140</v>
      </c>
      <c r="D76" s="1377">
        <v>143</v>
      </c>
      <c r="E76" s="1383">
        <v>3</v>
      </c>
      <c r="F76" s="1377">
        <v>89</v>
      </c>
      <c r="G76" s="1377">
        <v>4298</v>
      </c>
      <c r="H76" s="1383">
        <v>4000</v>
      </c>
      <c r="I76" s="1377">
        <v>10172</v>
      </c>
      <c r="J76" s="1377">
        <v>21</v>
      </c>
      <c r="K76" s="1383">
        <v>918</v>
      </c>
      <c r="L76" s="1377">
        <v>90</v>
      </c>
      <c r="M76" s="1376">
        <v>1008</v>
      </c>
    </row>
    <row r="77" spans="1:18" x14ac:dyDescent="0.25">
      <c r="A77" s="1378" t="s">
        <v>133</v>
      </c>
      <c r="B77" s="1377" t="s">
        <v>23</v>
      </c>
      <c r="C77" s="1377">
        <v>40</v>
      </c>
      <c r="D77" s="1377">
        <v>40</v>
      </c>
      <c r="E77" s="1377" t="s">
        <v>23</v>
      </c>
      <c r="F77" s="1377">
        <v>30</v>
      </c>
      <c r="G77" s="1377" t="s">
        <v>23</v>
      </c>
      <c r="H77" s="1377" t="s">
        <v>23</v>
      </c>
      <c r="I77" s="1377">
        <v>15000</v>
      </c>
      <c r="J77" s="1377" t="s">
        <v>23</v>
      </c>
      <c r="K77" s="1377">
        <v>450</v>
      </c>
      <c r="L77" s="1377" t="s">
        <v>23</v>
      </c>
      <c r="M77" s="1376">
        <v>450</v>
      </c>
    </row>
    <row r="78" spans="1:18" x14ac:dyDescent="0.25">
      <c r="A78" s="1378" t="s">
        <v>134</v>
      </c>
      <c r="B78" s="1377">
        <v>32</v>
      </c>
      <c r="C78" s="1377">
        <v>26</v>
      </c>
      <c r="D78" s="1377">
        <v>58</v>
      </c>
      <c r="E78" s="1377">
        <v>31</v>
      </c>
      <c r="F78" s="1377">
        <v>25</v>
      </c>
      <c r="G78" s="1377" t="s">
        <v>23</v>
      </c>
      <c r="H78" s="1377">
        <v>1900</v>
      </c>
      <c r="I78" s="1377">
        <v>8000</v>
      </c>
      <c r="J78" s="1377" t="s">
        <v>23</v>
      </c>
      <c r="K78" s="1377">
        <v>269</v>
      </c>
      <c r="L78" s="1377" t="s">
        <v>23</v>
      </c>
      <c r="M78" s="1376">
        <v>269</v>
      </c>
    </row>
    <row r="79" spans="1:18" x14ac:dyDescent="0.25">
      <c r="A79" s="1378" t="s">
        <v>135</v>
      </c>
      <c r="B79" s="1377" t="s">
        <v>23</v>
      </c>
      <c r="C79" s="1377">
        <v>56</v>
      </c>
      <c r="D79" s="1377">
        <v>56</v>
      </c>
      <c r="E79" s="1377" t="s">
        <v>23</v>
      </c>
      <c r="F79" s="1377">
        <v>50</v>
      </c>
      <c r="G79" s="1377" t="s">
        <v>23</v>
      </c>
      <c r="H79" s="1377" t="s">
        <v>23</v>
      </c>
      <c r="I79" s="1377">
        <v>4500</v>
      </c>
      <c r="J79" s="1377" t="s">
        <v>23</v>
      </c>
      <c r="K79" s="1377">
        <v>225</v>
      </c>
      <c r="L79" s="1377" t="s">
        <v>23</v>
      </c>
      <c r="M79" s="1376">
        <v>225</v>
      </c>
    </row>
    <row r="80" spans="1:18" x14ac:dyDescent="0.25">
      <c r="A80" s="1378" t="s">
        <v>136</v>
      </c>
      <c r="B80" s="1377">
        <v>30</v>
      </c>
      <c r="C80" s="1377">
        <v>55</v>
      </c>
      <c r="D80" s="1377">
        <v>85</v>
      </c>
      <c r="E80" s="1377">
        <v>30</v>
      </c>
      <c r="F80" s="1377">
        <v>54</v>
      </c>
      <c r="G80" s="1377" t="s">
        <v>23</v>
      </c>
      <c r="H80" s="1377">
        <v>1400</v>
      </c>
      <c r="I80" s="1377">
        <v>16960</v>
      </c>
      <c r="J80" s="1377" t="s">
        <v>23</v>
      </c>
      <c r="K80" s="1377">
        <v>958</v>
      </c>
      <c r="L80" s="1377" t="s">
        <v>23</v>
      </c>
      <c r="M80" s="1376">
        <v>958</v>
      </c>
    </row>
    <row r="81" spans="1:18" x14ac:dyDescent="0.25">
      <c r="A81" s="1381" t="s">
        <v>137</v>
      </c>
      <c r="B81" s="1380">
        <v>94</v>
      </c>
      <c r="C81" s="1380">
        <v>424</v>
      </c>
      <c r="D81" s="1380">
        <v>518</v>
      </c>
      <c r="E81" s="1380">
        <v>78</v>
      </c>
      <c r="F81" s="1380">
        <v>294</v>
      </c>
      <c r="G81" s="1380">
        <v>4298</v>
      </c>
      <c r="H81" s="1380">
        <v>2161</v>
      </c>
      <c r="I81" s="1380">
        <v>11589</v>
      </c>
      <c r="J81" s="1380">
        <v>21</v>
      </c>
      <c r="K81" s="1380">
        <v>3587</v>
      </c>
      <c r="L81" s="1380">
        <v>90</v>
      </c>
      <c r="M81" s="1379">
        <v>3677</v>
      </c>
      <c r="N81" s="1155"/>
      <c r="R81" s="1310"/>
    </row>
    <row r="82" spans="1:18" x14ac:dyDescent="0.25">
      <c r="A82" s="1378"/>
      <c r="B82" s="1377"/>
      <c r="C82" s="1377"/>
      <c r="D82" s="1377"/>
      <c r="E82" s="1377"/>
      <c r="F82" s="1377"/>
      <c r="G82" s="1377"/>
      <c r="H82" s="1377"/>
      <c r="I82" s="1377"/>
      <c r="J82" s="1377"/>
      <c r="K82" s="1377"/>
      <c r="L82" s="1377"/>
      <c r="M82" s="1376"/>
    </row>
    <row r="83" spans="1:18" x14ac:dyDescent="0.25">
      <c r="A83" s="1378" t="s">
        <v>138</v>
      </c>
      <c r="B83" s="1377">
        <v>1</v>
      </c>
      <c r="C83" s="1377">
        <v>55</v>
      </c>
      <c r="D83" s="1377">
        <v>56</v>
      </c>
      <c r="E83" s="1377">
        <v>1</v>
      </c>
      <c r="F83" s="1377">
        <v>55</v>
      </c>
      <c r="G83" s="1377">
        <v>15759</v>
      </c>
      <c r="H83" s="1377">
        <v>2700</v>
      </c>
      <c r="I83" s="1377">
        <v>20000</v>
      </c>
      <c r="J83" s="1377">
        <v>2</v>
      </c>
      <c r="K83" s="1377">
        <v>1112</v>
      </c>
      <c r="L83" s="1377">
        <v>32</v>
      </c>
      <c r="M83" s="1376">
        <v>1144</v>
      </c>
    </row>
    <row r="84" spans="1:18" x14ac:dyDescent="0.25">
      <c r="A84" s="1378" t="s">
        <v>139</v>
      </c>
      <c r="B84" s="1377">
        <v>7</v>
      </c>
      <c r="C84" s="1377">
        <v>4</v>
      </c>
      <c r="D84" s="1377">
        <v>11</v>
      </c>
      <c r="E84" s="1377">
        <v>7</v>
      </c>
      <c r="F84" s="1377">
        <v>4</v>
      </c>
      <c r="G84" s="1377">
        <v>14872</v>
      </c>
      <c r="H84" s="1377">
        <v>1800</v>
      </c>
      <c r="I84" s="1377">
        <v>10000</v>
      </c>
      <c r="J84" s="1377">
        <v>3</v>
      </c>
      <c r="K84" s="1377">
        <v>54</v>
      </c>
      <c r="L84" s="1377">
        <v>45</v>
      </c>
      <c r="M84" s="1376">
        <v>99</v>
      </c>
    </row>
    <row r="85" spans="1:18" x14ac:dyDescent="0.25">
      <c r="A85" s="1381" t="s">
        <v>140</v>
      </c>
      <c r="B85" s="1380">
        <v>8</v>
      </c>
      <c r="C85" s="1380">
        <v>59</v>
      </c>
      <c r="D85" s="1380">
        <v>67</v>
      </c>
      <c r="E85" s="1380">
        <v>8</v>
      </c>
      <c r="F85" s="1380">
        <v>59</v>
      </c>
      <c r="G85" s="1380">
        <v>30631</v>
      </c>
      <c r="H85" s="1380">
        <v>1913</v>
      </c>
      <c r="I85" s="1380">
        <v>19322</v>
      </c>
      <c r="J85" s="1380">
        <v>2</v>
      </c>
      <c r="K85" s="1380">
        <v>1166</v>
      </c>
      <c r="L85" s="1380">
        <v>77</v>
      </c>
      <c r="M85" s="1379">
        <v>1243</v>
      </c>
      <c r="N85" s="1155"/>
      <c r="R85" s="1310"/>
    </row>
    <row r="86" spans="1:18" x14ac:dyDescent="0.25">
      <c r="A86" s="1378"/>
      <c r="B86" s="1377"/>
      <c r="C86" s="1377"/>
      <c r="D86" s="1377"/>
      <c r="E86" s="1377"/>
      <c r="F86" s="1377"/>
      <c r="G86" s="1377"/>
      <c r="H86" s="1377"/>
      <c r="I86" s="1377"/>
      <c r="J86" s="1377"/>
      <c r="K86" s="1377"/>
      <c r="L86" s="1377"/>
      <c r="M86" s="1376"/>
    </row>
    <row r="87" spans="1:18" ht="13.8" thickBot="1" x14ac:dyDescent="0.3">
      <c r="A87" s="1375" t="s">
        <v>141</v>
      </c>
      <c r="B87" s="1374">
        <v>2040</v>
      </c>
      <c r="C87" s="1374">
        <v>18195</v>
      </c>
      <c r="D87" s="1374">
        <v>20235</v>
      </c>
      <c r="E87" s="1374">
        <v>1637</v>
      </c>
      <c r="F87" s="1374">
        <v>16639</v>
      </c>
      <c r="G87" s="1374">
        <v>96752</v>
      </c>
      <c r="H87" s="1374">
        <v>2103</v>
      </c>
      <c r="I87" s="1374">
        <v>8511</v>
      </c>
      <c r="J87" s="1374">
        <v>8</v>
      </c>
      <c r="K87" s="1374">
        <v>145079</v>
      </c>
      <c r="L87" s="1374">
        <v>747</v>
      </c>
      <c r="M87" s="1373">
        <v>145826</v>
      </c>
      <c r="N87" s="1155"/>
      <c r="R87" s="1310"/>
    </row>
  </sheetData>
  <mergeCells count="13">
    <mergeCell ref="H8:I8"/>
    <mergeCell ref="G6:G9"/>
    <mergeCell ref="A4:M4"/>
    <mergeCell ref="A1:M1"/>
    <mergeCell ref="B6:F6"/>
    <mergeCell ref="B7:F7"/>
    <mergeCell ref="H7:I7"/>
    <mergeCell ref="K6:M6"/>
    <mergeCell ref="K7:K9"/>
    <mergeCell ref="L7:L9"/>
    <mergeCell ref="M7:M9"/>
    <mergeCell ref="A3:M3"/>
    <mergeCell ref="E8:F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pageSetUpPr fitToPage="1"/>
  </sheetPr>
  <dimension ref="A1:H20"/>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17.5546875" style="1205" customWidth="1"/>
    <col min="2" max="8" width="20.5546875" style="1205" customWidth="1"/>
    <col min="9" max="9" width="11.109375" style="1205" customWidth="1"/>
    <col min="10" max="17" width="12" style="1205" customWidth="1"/>
    <col min="18" max="16384" width="11.44140625" style="1205"/>
  </cols>
  <sheetData>
    <row r="1" spans="1:8" s="1124" customFormat="1" ht="17.399999999999999" x14ac:dyDescent="0.3">
      <c r="A1" s="2212" t="s">
        <v>0</v>
      </c>
      <c r="B1" s="2212"/>
      <c r="C1" s="2212"/>
      <c r="D1" s="2212"/>
      <c r="E1" s="2212"/>
      <c r="F1" s="2212"/>
      <c r="G1" s="2212"/>
      <c r="H1" s="2212"/>
    </row>
    <row r="3" spans="1:8" s="1120" customFormat="1" ht="13.8" x14ac:dyDescent="0.25">
      <c r="A3" s="2211" t="s">
        <v>1045</v>
      </c>
      <c r="B3" s="2211"/>
      <c r="C3" s="2211"/>
      <c r="D3" s="2211"/>
      <c r="E3" s="2211"/>
      <c r="F3" s="2211"/>
      <c r="G3" s="2211"/>
      <c r="H3" s="2211"/>
    </row>
    <row r="4" spans="1:8" s="1120" customFormat="1" ht="13.8" x14ac:dyDescent="0.25">
      <c r="A4" s="2211" t="s">
        <v>1044</v>
      </c>
      <c r="B4" s="2211"/>
      <c r="C4" s="2211"/>
      <c r="D4" s="2211"/>
      <c r="E4" s="2211"/>
      <c r="F4" s="2211"/>
      <c r="G4" s="2211"/>
      <c r="H4" s="2211"/>
    </row>
    <row r="5" spans="1:8" s="1120" customFormat="1" ht="13.5" customHeight="1" thickBot="1" x14ac:dyDescent="0.3">
      <c r="A5" s="1122"/>
      <c r="B5" s="1121"/>
      <c r="C5" s="1121"/>
      <c r="D5" s="1121"/>
      <c r="E5" s="1121"/>
      <c r="F5" s="1121"/>
      <c r="G5" s="1121"/>
      <c r="H5" s="1121"/>
    </row>
    <row r="6" spans="1:8" ht="18" customHeight="1" x14ac:dyDescent="0.25">
      <c r="A6" s="2248" t="s">
        <v>2</v>
      </c>
      <c r="B6" s="1224" t="s">
        <v>898</v>
      </c>
      <c r="C6" s="1223"/>
      <c r="D6" s="2251" t="s">
        <v>904</v>
      </c>
      <c r="E6" s="1188" t="s">
        <v>10</v>
      </c>
      <c r="F6" s="1222"/>
      <c r="G6" s="1221" t="s">
        <v>142</v>
      </c>
      <c r="H6" s="1220"/>
    </row>
    <row r="7" spans="1:8" ht="20.25" customHeight="1" x14ac:dyDescent="0.25">
      <c r="A7" s="2249"/>
      <c r="B7" s="1219" t="s">
        <v>903</v>
      </c>
      <c r="C7" s="1218"/>
      <c r="D7" s="2205"/>
      <c r="E7" s="1186" t="s">
        <v>902</v>
      </c>
      <c r="F7" s="1116" t="s">
        <v>4</v>
      </c>
      <c r="G7" s="1116" t="s">
        <v>143</v>
      </c>
      <c r="H7" s="1217" t="s">
        <v>5</v>
      </c>
    </row>
    <row r="8" spans="1:8" ht="21" customHeight="1" x14ac:dyDescent="0.25">
      <c r="A8" s="2249"/>
      <c r="B8" s="1058" t="s">
        <v>19</v>
      </c>
      <c r="C8" s="1058" t="s">
        <v>878</v>
      </c>
      <c r="D8" s="2205"/>
      <c r="E8" s="1186" t="s">
        <v>901</v>
      </c>
      <c r="F8" s="1186" t="s">
        <v>7</v>
      </c>
      <c r="G8" s="1116" t="s">
        <v>146</v>
      </c>
      <c r="H8" s="1217" t="s">
        <v>8</v>
      </c>
    </row>
    <row r="9" spans="1:8" ht="13.8" thickBot="1" x14ac:dyDescent="0.3">
      <c r="A9" s="2250"/>
      <c r="B9" s="1215" t="s">
        <v>6</v>
      </c>
      <c r="C9" s="1215" t="s">
        <v>6</v>
      </c>
      <c r="D9" s="2242"/>
      <c r="E9" s="1183" t="s">
        <v>145</v>
      </c>
      <c r="F9" s="1216"/>
      <c r="G9" s="1215" t="s">
        <v>147</v>
      </c>
      <c r="H9" s="1214"/>
    </row>
    <row r="10" spans="1:8" x14ac:dyDescent="0.25">
      <c r="A10" s="1112">
        <v>2009</v>
      </c>
      <c r="B10" s="1211">
        <v>24.303999999999998</v>
      </c>
      <c r="C10" s="1211">
        <v>22.972999999999999</v>
      </c>
      <c r="D10" s="1126">
        <v>350.315</v>
      </c>
      <c r="E10" s="1211">
        <v>42.504244112653986</v>
      </c>
      <c r="F10" s="1211">
        <v>97.644999999999996</v>
      </c>
      <c r="G10" s="1210">
        <v>123.68</v>
      </c>
      <c r="H10" s="1125">
        <v>120767.336</v>
      </c>
    </row>
    <row r="11" spans="1:8" x14ac:dyDescent="0.25">
      <c r="A11" s="1112">
        <v>2010</v>
      </c>
      <c r="B11" s="1211">
        <v>24.274999999999999</v>
      </c>
      <c r="C11" s="1211">
        <v>23.056999999999999</v>
      </c>
      <c r="D11" s="1126">
        <v>349.73399999999998</v>
      </c>
      <c r="E11" s="1211">
        <v>36.898989460901248</v>
      </c>
      <c r="F11" s="1211">
        <v>85.078000000000003</v>
      </c>
      <c r="G11" s="1210">
        <v>145.41</v>
      </c>
      <c r="H11" s="1125">
        <v>123711.9198</v>
      </c>
    </row>
    <row r="12" spans="1:8" x14ac:dyDescent="0.25">
      <c r="A12" s="1111">
        <v>2011</v>
      </c>
      <c r="B12" s="1211">
        <v>24.966999999999999</v>
      </c>
      <c r="C12" s="1211">
        <v>23.626000000000001</v>
      </c>
      <c r="D12" s="1126">
        <v>335.18099999999998</v>
      </c>
      <c r="E12" s="1211">
        <v>43.149496317616176</v>
      </c>
      <c r="F12" s="1211">
        <v>101.94499999999999</v>
      </c>
      <c r="G12" s="1210">
        <v>134.41999999999999</v>
      </c>
      <c r="H12" s="1125">
        <v>137034.46899999998</v>
      </c>
    </row>
    <row r="13" spans="1:8" x14ac:dyDescent="0.25">
      <c r="A13" s="1111">
        <v>2012</v>
      </c>
      <c r="B13" s="1211">
        <v>24.972000000000001</v>
      </c>
      <c r="C13" s="1211">
        <v>23.349</v>
      </c>
      <c r="D13" s="1126">
        <v>282.94099999999997</v>
      </c>
      <c r="E13" s="1211">
        <v>41.520407726240947</v>
      </c>
      <c r="F13" s="1211">
        <v>96.945999999999998</v>
      </c>
      <c r="G13" s="1210">
        <v>140.29</v>
      </c>
      <c r="H13" s="1125">
        <v>136005.5434</v>
      </c>
    </row>
    <row r="14" spans="1:8" x14ac:dyDescent="0.25">
      <c r="A14" s="1111">
        <v>2013</v>
      </c>
      <c r="B14" s="1211">
        <v>25.358000000000001</v>
      </c>
      <c r="C14" s="1211">
        <v>23.626999999999999</v>
      </c>
      <c r="D14" s="1126">
        <v>277.42</v>
      </c>
      <c r="E14" s="1211">
        <v>41.261692131883017</v>
      </c>
      <c r="F14" s="1211">
        <v>97.489000000000004</v>
      </c>
      <c r="G14" s="1210">
        <v>153.38999999999999</v>
      </c>
      <c r="H14" s="1125">
        <v>149538.37709999998</v>
      </c>
    </row>
    <row r="15" spans="1:8" x14ac:dyDescent="0.25">
      <c r="A15" s="1111">
        <v>2014</v>
      </c>
      <c r="B15" s="1211">
        <v>25.608000000000001</v>
      </c>
      <c r="C15" s="1211">
        <v>23.794</v>
      </c>
      <c r="D15" s="1126">
        <v>256.24299999999999</v>
      </c>
      <c r="E15" s="1211">
        <v>46.995461040598471</v>
      </c>
      <c r="F15" s="1211">
        <v>111.821</v>
      </c>
      <c r="G15" s="1210">
        <v>133.69</v>
      </c>
      <c r="H15" s="1125">
        <v>149493.49489999999</v>
      </c>
    </row>
    <row r="16" spans="1:8" x14ac:dyDescent="0.25">
      <c r="A16" s="1111">
        <v>2015</v>
      </c>
      <c r="B16" s="1211">
        <v>26.49</v>
      </c>
      <c r="C16" s="1211">
        <v>24.189</v>
      </c>
      <c r="D16" s="1126">
        <v>249.95699999999999</v>
      </c>
      <c r="E16" s="1211">
        <v>38.919756914299889</v>
      </c>
      <c r="F16" s="1211">
        <v>94.143000000000001</v>
      </c>
      <c r="G16" s="1210">
        <v>145.91</v>
      </c>
      <c r="H16" s="1125">
        <v>137364</v>
      </c>
    </row>
    <row r="17" spans="1:8" x14ac:dyDescent="0.25">
      <c r="A17" s="1111">
        <v>2016</v>
      </c>
      <c r="B17" s="1211">
        <v>26.946000000000002</v>
      </c>
      <c r="C17" s="1211">
        <v>24.183</v>
      </c>
      <c r="D17" s="1126">
        <v>243.81200000000001</v>
      </c>
      <c r="E17" s="1211">
        <v>41.559359880908076</v>
      </c>
      <c r="F17" s="1211">
        <v>100.503</v>
      </c>
      <c r="G17" s="1210">
        <v>181.63</v>
      </c>
      <c r="H17" s="1125">
        <v>182544</v>
      </c>
    </row>
    <row r="18" spans="1:8" x14ac:dyDescent="0.25">
      <c r="A18" s="1111">
        <v>2017</v>
      </c>
      <c r="B18" s="1211">
        <v>27.591999999999999</v>
      </c>
      <c r="C18" s="1211">
        <v>24.577999999999999</v>
      </c>
      <c r="D18" s="1126">
        <v>243.911</v>
      </c>
      <c r="E18" s="1211">
        <v>46.559117910326307</v>
      </c>
      <c r="F18" s="1211">
        <v>114.43300000000001</v>
      </c>
      <c r="G18" s="1210">
        <v>134.03</v>
      </c>
      <c r="H18" s="1125">
        <v>153374.54990000001</v>
      </c>
    </row>
    <row r="19" spans="1:8" x14ac:dyDescent="0.25">
      <c r="A19" s="1111">
        <v>2018</v>
      </c>
      <c r="B19" s="1211">
        <v>27.5</v>
      </c>
      <c r="C19" s="1211">
        <v>22.875999999999998</v>
      </c>
      <c r="D19" s="1126">
        <v>239.12200000000001</v>
      </c>
      <c r="E19" s="1211">
        <v>46.773911522993536</v>
      </c>
      <c r="F19" s="1211">
        <v>107</v>
      </c>
      <c r="G19" s="1210">
        <v>120.05</v>
      </c>
      <c r="H19" s="1125">
        <v>128453.5</v>
      </c>
    </row>
    <row r="20" spans="1:8" ht="13.8" thickBot="1" x14ac:dyDescent="0.3">
      <c r="A20" s="1108">
        <v>2019</v>
      </c>
      <c r="B20" s="1387">
        <v>27.603999999999999</v>
      </c>
      <c r="C20" s="1387">
        <v>25.225000000000001</v>
      </c>
      <c r="D20" s="1388">
        <v>230.86</v>
      </c>
      <c r="E20" s="1387">
        <v>47.081070366699706</v>
      </c>
      <c r="F20" s="1387">
        <v>118.762</v>
      </c>
      <c r="G20" s="1947">
        <v>165.93</v>
      </c>
      <c r="H20" s="1941">
        <v>197061.78660000002</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0" orientation="portrait" r:id="rId1"/>
  <headerFooter alignWithMargins="0"/>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pageSetUpPr fitToPage="1"/>
  </sheetPr>
  <dimension ref="A1:S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5546875" style="1035" customWidth="1"/>
    <col min="2" max="13" width="14.5546875" style="1035" customWidth="1"/>
    <col min="14" max="16384" width="11.44140625" style="1035"/>
  </cols>
  <sheetData>
    <row r="1" spans="1:18" s="1072" customFormat="1" ht="17.399999999999999" x14ac:dyDescent="0.3">
      <c r="A1" s="2201" t="s">
        <v>0</v>
      </c>
      <c r="B1" s="2201"/>
      <c r="C1" s="2201"/>
      <c r="D1" s="2201"/>
      <c r="E1" s="2201"/>
      <c r="F1" s="2201"/>
      <c r="G1" s="2201"/>
      <c r="H1" s="2201"/>
      <c r="I1" s="2201"/>
      <c r="J1" s="2201"/>
      <c r="K1" s="2201"/>
      <c r="L1" s="2201"/>
      <c r="M1" s="2201"/>
    </row>
    <row r="3" spans="1:18" s="1069" customFormat="1" ht="13.8" x14ac:dyDescent="0.25">
      <c r="A3" s="2211" t="s">
        <v>1046</v>
      </c>
      <c r="B3" s="2211"/>
      <c r="C3" s="2211"/>
      <c r="D3" s="2211"/>
      <c r="E3" s="2211"/>
      <c r="F3" s="2211"/>
      <c r="G3" s="2211"/>
      <c r="H3" s="2211"/>
      <c r="I3" s="2211"/>
      <c r="J3" s="2211"/>
      <c r="K3" s="2211"/>
      <c r="L3" s="2211"/>
      <c r="M3" s="2211"/>
    </row>
    <row r="4" spans="1:18" s="1069" customFormat="1" ht="13.8" x14ac:dyDescent="0.25">
      <c r="A4" s="2211" t="s">
        <v>911</v>
      </c>
      <c r="B4" s="2211"/>
      <c r="C4" s="2211"/>
      <c r="D4" s="2211"/>
      <c r="E4" s="2211"/>
      <c r="F4" s="2211"/>
      <c r="G4" s="2211"/>
      <c r="H4" s="2211"/>
      <c r="I4" s="2211"/>
      <c r="J4" s="2211"/>
      <c r="K4" s="2211"/>
      <c r="L4" s="2211"/>
      <c r="M4" s="2211"/>
    </row>
    <row r="5" spans="1:18" s="1069" customFormat="1" ht="13.5" customHeight="1" thickBot="1" x14ac:dyDescent="0.3">
      <c r="A5" s="1122"/>
      <c r="B5" s="1121"/>
      <c r="C5" s="1121"/>
      <c r="D5" s="1121"/>
      <c r="E5" s="1121"/>
      <c r="F5" s="1121"/>
      <c r="G5" s="1121"/>
      <c r="H5" s="1121"/>
      <c r="I5" s="1121"/>
      <c r="J5" s="1121"/>
      <c r="K5" s="1121"/>
    </row>
    <row r="6" spans="1:18" s="1181" customFormat="1" ht="21.75" customHeight="1" x14ac:dyDescent="0.25">
      <c r="A6" s="1068"/>
      <c r="B6" s="2278" t="s">
        <v>885</v>
      </c>
      <c r="C6" s="2278"/>
      <c r="D6" s="2278"/>
      <c r="E6" s="2278"/>
      <c r="F6" s="2278"/>
      <c r="G6" s="2279" t="s">
        <v>1020</v>
      </c>
      <c r="H6" s="1067"/>
      <c r="I6" s="1352" t="s">
        <v>10</v>
      </c>
      <c r="J6" s="1351"/>
      <c r="K6" s="2282" t="s">
        <v>11</v>
      </c>
      <c r="L6" s="2282"/>
      <c r="M6" s="2243"/>
    </row>
    <row r="7" spans="1:18" s="1181" customFormat="1" ht="21.75" customHeight="1" x14ac:dyDescent="0.25">
      <c r="A7" s="1187" t="s">
        <v>169</v>
      </c>
      <c r="B7" s="2287" t="s">
        <v>13</v>
      </c>
      <c r="C7" s="2287"/>
      <c r="D7" s="2287"/>
      <c r="E7" s="2287"/>
      <c r="F7" s="2287"/>
      <c r="G7" s="2205"/>
      <c r="H7" s="2233" t="s">
        <v>1019</v>
      </c>
      <c r="I7" s="2233"/>
      <c r="J7" s="1186" t="s">
        <v>897</v>
      </c>
      <c r="K7" s="2205" t="s">
        <v>896</v>
      </c>
      <c r="L7" s="2205" t="s">
        <v>895</v>
      </c>
      <c r="M7" s="2264" t="s">
        <v>906</v>
      </c>
    </row>
    <row r="8" spans="1:18" s="1181" customFormat="1" ht="21.75" customHeight="1" x14ac:dyDescent="0.25">
      <c r="A8" s="1187" t="s">
        <v>156</v>
      </c>
      <c r="B8" s="1349"/>
      <c r="C8" s="1348" t="s">
        <v>19</v>
      </c>
      <c r="D8" s="1347"/>
      <c r="E8" s="2286" t="s">
        <v>878</v>
      </c>
      <c r="F8" s="2286"/>
      <c r="G8" s="2205"/>
      <c r="H8" s="2287" t="s">
        <v>14</v>
      </c>
      <c r="I8" s="2287"/>
      <c r="J8" s="1186" t="s">
        <v>881</v>
      </c>
      <c r="K8" s="2205"/>
      <c r="L8" s="2205"/>
      <c r="M8" s="2265"/>
    </row>
    <row r="9" spans="1:18" s="1181" customFormat="1" ht="21.75" customHeight="1" thickBot="1" x14ac:dyDescent="0.3">
      <c r="A9" s="1187"/>
      <c r="B9" s="1186" t="s">
        <v>17</v>
      </c>
      <c r="C9" s="1186" t="s">
        <v>18</v>
      </c>
      <c r="D9" s="1186" t="s">
        <v>19</v>
      </c>
      <c r="E9" s="1186" t="s">
        <v>17</v>
      </c>
      <c r="F9" s="1186" t="s">
        <v>18</v>
      </c>
      <c r="G9" s="2205"/>
      <c r="H9" s="1186" t="s">
        <v>17</v>
      </c>
      <c r="I9" s="1186" t="s">
        <v>18</v>
      </c>
      <c r="J9" s="1186" t="s">
        <v>889</v>
      </c>
      <c r="K9" s="2205"/>
      <c r="L9" s="2205"/>
      <c r="M9" s="2272"/>
      <c r="P9" s="1372"/>
      <c r="Q9" s="1372"/>
    </row>
    <row r="10" spans="1:18" ht="18.75" customHeight="1" x14ac:dyDescent="0.25">
      <c r="A10" s="1345" t="s">
        <v>81</v>
      </c>
      <c r="B10" s="1344">
        <v>147</v>
      </c>
      <c r="C10" s="1344">
        <v>37</v>
      </c>
      <c r="D10" s="1344">
        <v>184</v>
      </c>
      <c r="E10" s="1344">
        <v>147</v>
      </c>
      <c r="F10" s="1344">
        <v>37</v>
      </c>
      <c r="G10" s="1344">
        <v>41270</v>
      </c>
      <c r="H10" s="1344">
        <v>1800</v>
      </c>
      <c r="I10" s="1344">
        <v>2885</v>
      </c>
      <c r="J10" s="1344">
        <v>45</v>
      </c>
      <c r="K10" s="1344">
        <v>372</v>
      </c>
      <c r="L10" s="1344">
        <v>1853</v>
      </c>
      <c r="M10" s="1343">
        <v>2225</v>
      </c>
      <c r="N10" s="1155"/>
      <c r="R10" s="1310"/>
    </row>
    <row r="11" spans="1:18" x14ac:dyDescent="0.25">
      <c r="A11" s="1171" t="s">
        <v>82</v>
      </c>
      <c r="B11" s="1170">
        <v>153</v>
      </c>
      <c r="C11" s="1170">
        <v>38</v>
      </c>
      <c r="D11" s="1170">
        <v>191</v>
      </c>
      <c r="E11" s="1170">
        <v>153</v>
      </c>
      <c r="F11" s="1170">
        <v>38</v>
      </c>
      <c r="G11" s="1170">
        <v>10990</v>
      </c>
      <c r="H11" s="1170">
        <v>3200</v>
      </c>
      <c r="I11" s="1170">
        <v>4550</v>
      </c>
      <c r="J11" s="1170">
        <v>12</v>
      </c>
      <c r="K11" s="1170">
        <v>662</v>
      </c>
      <c r="L11" s="1170">
        <v>132</v>
      </c>
      <c r="M11" s="1169">
        <v>794</v>
      </c>
      <c r="N11" s="1155"/>
      <c r="R11" s="1310"/>
    </row>
    <row r="12" spans="1:18" x14ac:dyDescent="0.25">
      <c r="A12" s="1171" t="s">
        <v>83</v>
      </c>
      <c r="B12" s="1196">
        <v>164</v>
      </c>
      <c r="C12" s="1196">
        <v>41</v>
      </c>
      <c r="D12" s="1196">
        <v>205</v>
      </c>
      <c r="E12" s="1196">
        <v>164</v>
      </c>
      <c r="F12" s="1196">
        <v>41</v>
      </c>
      <c r="G12" s="1170">
        <v>26500</v>
      </c>
      <c r="H12" s="1196">
        <v>2210</v>
      </c>
      <c r="I12" s="1196">
        <v>350</v>
      </c>
      <c r="J12" s="1170">
        <v>44</v>
      </c>
      <c r="K12" s="1170">
        <v>376</v>
      </c>
      <c r="L12" s="1170">
        <v>1167</v>
      </c>
      <c r="M12" s="1169">
        <v>1543</v>
      </c>
      <c r="N12" s="1155"/>
      <c r="R12" s="1310"/>
    </row>
    <row r="13" spans="1:18" x14ac:dyDescent="0.25">
      <c r="A13" s="1171" t="s">
        <v>84</v>
      </c>
      <c r="B13" s="1170">
        <v>78</v>
      </c>
      <c r="C13" s="1170">
        <v>20</v>
      </c>
      <c r="D13" s="1170">
        <v>98</v>
      </c>
      <c r="E13" s="1170">
        <v>78</v>
      </c>
      <c r="F13" s="1170">
        <v>20</v>
      </c>
      <c r="G13" s="1170">
        <v>14800</v>
      </c>
      <c r="H13" s="1170">
        <v>3250</v>
      </c>
      <c r="I13" s="1170">
        <v>4450</v>
      </c>
      <c r="J13" s="1170">
        <v>14</v>
      </c>
      <c r="K13" s="1170">
        <v>343</v>
      </c>
      <c r="L13" s="1170">
        <v>207</v>
      </c>
      <c r="M13" s="1169">
        <v>550</v>
      </c>
      <c r="N13" s="1155"/>
      <c r="R13" s="1310"/>
    </row>
    <row r="14" spans="1:18" x14ac:dyDescent="0.25">
      <c r="A14" s="1337" t="s">
        <v>85</v>
      </c>
      <c r="B14" s="1336">
        <v>542</v>
      </c>
      <c r="C14" s="1336">
        <v>136</v>
      </c>
      <c r="D14" s="1336">
        <v>678</v>
      </c>
      <c r="E14" s="1336">
        <v>542</v>
      </c>
      <c r="F14" s="1336">
        <v>136</v>
      </c>
      <c r="G14" s="1336">
        <v>93560</v>
      </c>
      <c r="H14" s="1336">
        <v>2528</v>
      </c>
      <c r="I14" s="1336">
        <v>2816</v>
      </c>
      <c r="J14" s="1336">
        <v>36</v>
      </c>
      <c r="K14" s="1336">
        <v>1754</v>
      </c>
      <c r="L14" s="1336">
        <v>3358</v>
      </c>
      <c r="M14" s="1335">
        <v>5112</v>
      </c>
      <c r="N14" s="1155"/>
      <c r="R14" s="1310"/>
    </row>
    <row r="15" spans="1:18" x14ac:dyDescent="0.25">
      <c r="A15" s="1168"/>
      <c r="B15" s="1167"/>
      <c r="C15" s="1167"/>
      <c r="D15" s="1167"/>
      <c r="E15" s="1167"/>
      <c r="F15" s="1167"/>
      <c r="G15" s="1167"/>
      <c r="H15" s="1167"/>
      <c r="I15" s="1167"/>
      <c r="J15" s="1167"/>
      <c r="K15" s="1167"/>
      <c r="L15" s="1167"/>
      <c r="M15" s="1166"/>
      <c r="N15" s="1155"/>
      <c r="R15" s="1310"/>
    </row>
    <row r="16" spans="1:18" x14ac:dyDescent="0.25">
      <c r="A16" s="1337" t="s">
        <v>86</v>
      </c>
      <c r="B16" s="1336" t="s">
        <v>23</v>
      </c>
      <c r="C16" s="1336" t="s">
        <v>23</v>
      </c>
      <c r="D16" s="1336" t="s">
        <v>23</v>
      </c>
      <c r="E16" s="1336" t="s">
        <v>23</v>
      </c>
      <c r="F16" s="1336" t="s">
        <v>23</v>
      </c>
      <c r="G16" s="1336">
        <v>26800</v>
      </c>
      <c r="H16" s="1336" t="s">
        <v>23</v>
      </c>
      <c r="I16" s="1336" t="s">
        <v>23</v>
      </c>
      <c r="J16" s="1336">
        <v>1</v>
      </c>
      <c r="K16" s="1336" t="s">
        <v>23</v>
      </c>
      <c r="L16" s="1336">
        <v>27</v>
      </c>
      <c r="M16" s="1335">
        <v>27</v>
      </c>
      <c r="N16" s="1155"/>
      <c r="R16" s="1310"/>
    </row>
    <row r="17" spans="1:18" x14ac:dyDescent="0.25">
      <c r="A17" s="1168"/>
      <c r="B17" s="1167"/>
      <c r="C17" s="1167"/>
      <c r="D17" s="1167"/>
      <c r="E17" s="1167"/>
      <c r="F17" s="1167"/>
      <c r="G17" s="1167"/>
      <c r="H17" s="1167"/>
      <c r="I17" s="1167"/>
      <c r="J17" s="1167"/>
      <c r="K17" s="1167"/>
      <c r="L17" s="1167"/>
      <c r="M17" s="1166"/>
      <c r="N17" s="1155"/>
      <c r="R17" s="1310"/>
    </row>
    <row r="18" spans="1:18" x14ac:dyDescent="0.25">
      <c r="A18" s="1337" t="s">
        <v>87</v>
      </c>
      <c r="B18" s="1336">
        <v>1</v>
      </c>
      <c r="C18" s="1336" t="s">
        <v>23</v>
      </c>
      <c r="D18" s="1336">
        <v>1</v>
      </c>
      <c r="E18" s="1336">
        <v>1</v>
      </c>
      <c r="F18" s="1336" t="s">
        <v>23</v>
      </c>
      <c r="G18" s="1336" t="s">
        <v>23</v>
      </c>
      <c r="H18" s="1336">
        <v>3692</v>
      </c>
      <c r="I18" s="1336" t="s">
        <v>23</v>
      </c>
      <c r="J18" s="1336" t="s">
        <v>23</v>
      </c>
      <c r="K18" s="1336">
        <v>4</v>
      </c>
      <c r="L18" s="1336" t="s">
        <v>23</v>
      </c>
      <c r="M18" s="1335">
        <v>4</v>
      </c>
      <c r="N18" s="1155"/>
      <c r="R18" s="1310"/>
    </row>
    <row r="19" spans="1:18" x14ac:dyDescent="0.25">
      <c r="A19" s="1171"/>
      <c r="B19" s="1170"/>
      <c r="C19" s="1170"/>
      <c r="D19" s="1170"/>
      <c r="E19" s="1170"/>
      <c r="F19" s="1170"/>
      <c r="G19" s="1170"/>
      <c r="H19" s="1170"/>
      <c r="I19" s="1170"/>
      <c r="J19" s="1170"/>
      <c r="K19" s="1170"/>
      <c r="L19" s="1170"/>
      <c r="M19" s="1169"/>
      <c r="N19" s="1155"/>
      <c r="R19" s="1310"/>
    </row>
    <row r="20" spans="1:18" x14ac:dyDescent="0.25">
      <c r="A20" s="1171" t="s">
        <v>160</v>
      </c>
      <c r="B20" s="1170">
        <v>3</v>
      </c>
      <c r="C20" s="1170" t="s">
        <v>23</v>
      </c>
      <c r="D20" s="1170">
        <v>3</v>
      </c>
      <c r="E20" s="1170">
        <v>2</v>
      </c>
      <c r="F20" s="1170" t="s">
        <v>23</v>
      </c>
      <c r="G20" s="1170">
        <v>11670</v>
      </c>
      <c r="H20" s="1170">
        <v>3074</v>
      </c>
      <c r="I20" s="1170" t="s">
        <v>23</v>
      </c>
      <c r="J20" s="1170">
        <v>11</v>
      </c>
      <c r="K20" s="1170">
        <v>6</v>
      </c>
      <c r="L20" s="1170">
        <v>129</v>
      </c>
      <c r="M20" s="1169">
        <v>135</v>
      </c>
      <c r="N20" s="1155"/>
      <c r="R20" s="1310"/>
    </row>
    <row r="21" spans="1:18" x14ac:dyDescent="0.25">
      <c r="A21" s="1171" t="s">
        <v>89</v>
      </c>
      <c r="B21" s="1170">
        <v>6</v>
      </c>
      <c r="C21" s="1170" t="s">
        <v>23</v>
      </c>
      <c r="D21" s="1170">
        <v>6</v>
      </c>
      <c r="E21" s="1170">
        <v>6</v>
      </c>
      <c r="F21" s="1170" t="s">
        <v>23</v>
      </c>
      <c r="G21" s="1170">
        <v>10000</v>
      </c>
      <c r="H21" s="1170">
        <v>2490</v>
      </c>
      <c r="I21" s="1170" t="s">
        <v>23</v>
      </c>
      <c r="J21" s="1170">
        <v>11</v>
      </c>
      <c r="K21" s="1170">
        <v>15</v>
      </c>
      <c r="L21" s="1170">
        <v>110</v>
      </c>
      <c r="M21" s="1169">
        <v>125</v>
      </c>
      <c r="N21" s="1155"/>
      <c r="R21" s="1310"/>
    </row>
    <row r="22" spans="1:18" x14ac:dyDescent="0.25">
      <c r="A22" s="1171" t="s">
        <v>90</v>
      </c>
      <c r="B22" s="1170">
        <v>7</v>
      </c>
      <c r="C22" s="1170" t="s">
        <v>23</v>
      </c>
      <c r="D22" s="1170">
        <v>7</v>
      </c>
      <c r="E22" s="1170">
        <v>7</v>
      </c>
      <c r="F22" s="1170" t="s">
        <v>23</v>
      </c>
      <c r="G22" s="1170">
        <v>8224</v>
      </c>
      <c r="H22" s="1170">
        <v>2600</v>
      </c>
      <c r="I22" s="1170" t="s">
        <v>23</v>
      </c>
      <c r="J22" s="1170">
        <v>13</v>
      </c>
      <c r="K22" s="1170">
        <v>18</v>
      </c>
      <c r="L22" s="1170">
        <v>107</v>
      </c>
      <c r="M22" s="1169">
        <v>125</v>
      </c>
      <c r="N22" s="1155"/>
      <c r="R22" s="1310"/>
    </row>
    <row r="23" spans="1:18" x14ac:dyDescent="0.25">
      <c r="A23" s="1337" t="s">
        <v>91</v>
      </c>
      <c r="B23" s="1336">
        <v>16</v>
      </c>
      <c r="C23" s="1336" t="s">
        <v>23</v>
      </c>
      <c r="D23" s="1336">
        <v>16</v>
      </c>
      <c r="E23" s="1336">
        <v>15</v>
      </c>
      <c r="F23" s="1336" t="s">
        <v>23</v>
      </c>
      <c r="G23" s="1336">
        <v>29894</v>
      </c>
      <c r="H23" s="1336">
        <v>2619</v>
      </c>
      <c r="I23" s="1336" t="s">
        <v>23</v>
      </c>
      <c r="J23" s="1336">
        <v>12</v>
      </c>
      <c r="K23" s="1336">
        <v>39</v>
      </c>
      <c r="L23" s="1336">
        <v>346</v>
      </c>
      <c r="M23" s="1335">
        <v>385</v>
      </c>
      <c r="N23" s="1155"/>
      <c r="R23" s="1310"/>
    </row>
    <row r="24" spans="1:18" x14ac:dyDescent="0.25">
      <c r="A24" s="1168"/>
      <c r="B24" s="1167"/>
      <c r="C24" s="1167"/>
      <c r="D24" s="1167"/>
      <c r="E24" s="1167"/>
      <c r="F24" s="1167"/>
      <c r="G24" s="1167"/>
      <c r="H24" s="1167"/>
      <c r="I24" s="1167"/>
      <c r="J24" s="1167"/>
      <c r="K24" s="1167"/>
      <c r="L24" s="1167"/>
      <c r="M24" s="1166"/>
      <c r="N24" s="1155"/>
      <c r="R24" s="1310"/>
    </row>
    <row r="25" spans="1:18" x14ac:dyDescent="0.25">
      <c r="A25" s="1337" t="s">
        <v>92</v>
      </c>
      <c r="B25" s="1336">
        <v>113</v>
      </c>
      <c r="C25" s="1336">
        <v>226</v>
      </c>
      <c r="D25" s="1336">
        <v>339</v>
      </c>
      <c r="E25" s="1336">
        <v>104</v>
      </c>
      <c r="F25" s="1336">
        <v>212</v>
      </c>
      <c r="G25" s="1336">
        <v>3715</v>
      </c>
      <c r="H25" s="1336">
        <v>1220</v>
      </c>
      <c r="I25" s="1336">
        <v>3059</v>
      </c>
      <c r="J25" s="1336">
        <v>9</v>
      </c>
      <c r="K25" s="1336">
        <v>776</v>
      </c>
      <c r="L25" s="1336">
        <v>33</v>
      </c>
      <c r="M25" s="1335">
        <v>809</v>
      </c>
      <c r="N25" s="1155"/>
      <c r="R25" s="1310"/>
    </row>
    <row r="26" spans="1:18" x14ac:dyDescent="0.25">
      <c r="A26" s="1168"/>
      <c r="B26" s="1167"/>
      <c r="C26" s="1167"/>
      <c r="D26" s="1167"/>
      <c r="E26" s="1167"/>
      <c r="F26" s="1167"/>
      <c r="G26" s="1167"/>
      <c r="H26" s="1167"/>
      <c r="I26" s="1167"/>
      <c r="J26" s="1167"/>
      <c r="K26" s="1167"/>
      <c r="L26" s="1167"/>
      <c r="M26" s="1166"/>
      <c r="N26" s="1155"/>
      <c r="R26" s="1310"/>
    </row>
    <row r="27" spans="1:18" x14ac:dyDescent="0.25">
      <c r="A27" s="1337" t="s">
        <v>93</v>
      </c>
      <c r="B27" s="1336">
        <v>113</v>
      </c>
      <c r="C27" s="1336">
        <v>343</v>
      </c>
      <c r="D27" s="1336">
        <v>456</v>
      </c>
      <c r="E27" s="1336">
        <v>76</v>
      </c>
      <c r="F27" s="1336">
        <v>296</v>
      </c>
      <c r="G27" s="1336" t="s">
        <v>23</v>
      </c>
      <c r="H27" s="1336">
        <v>5126</v>
      </c>
      <c r="I27" s="1336">
        <v>7885</v>
      </c>
      <c r="J27" s="1336" t="s">
        <v>23</v>
      </c>
      <c r="K27" s="1336">
        <v>2724</v>
      </c>
      <c r="L27" s="1336" t="s">
        <v>23</v>
      </c>
      <c r="M27" s="1335">
        <v>2724</v>
      </c>
      <c r="N27" s="1155"/>
      <c r="R27" s="1310"/>
    </row>
    <row r="28" spans="1:18" x14ac:dyDescent="0.25">
      <c r="A28" s="1171"/>
      <c r="B28" s="1170"/>
      <c r="C28" s="1170"/>
      <c r="D28" s="1170"/>
      <c r="E28" s="1170"/>
      <c r="F28" s="1170"/>
      <c r="G28" s="1170"/>
      <c r="H28" s="1170"/>
      <c r="I28" s="1170"/>
      <c r="J28" s="1170"/>
      <c r="K28" s="1170"/>
      <c r="L28" s="1170"/>
      <c r="M28" s="1169"/>
      <c r="N28" s="1155"/>
      <c r="R28" s="1310"/>
    </row>
    <row r="29" spans="1:18" x14ac:dyDescent="0.25">
      <c r="A29" s="1171" t="s">
        <v>94</v>
      </c>
      <c r="B29" s="1196">
        <v>19</v>
      </c>
      <c r="C29" s="1170">
        <v>871</v>
      </c>
      <c r="D29" s="1170">
        <v>890</v>
      </c>
      <c r="E29" s="1196">
        <v>19</v>
      </c>
      <c r="F29" s="1170">
        <v>777</v>
      </c>
      <c r="G29" s="1170" t="s">
        <v>23</v>
      </c>
      <c r="H29" s="1196">
        <v>3100</v>
      </c>
      <c r="I29" s="1170">
        <v>9425</v>
      </c>
      <c r="J29" s="1170" t="s">
        <v>23</v>
      </c>
      <c r="K29" s="1196">
        <v>7382</v>
      </c>
      <c r="L29" s="1170" t="s">
        <v>23</v>
      </c>
      <c r="M29" s="1169">
        <v>7382</v>
      </c>
      <c r="N29" s="1155"/>
      <c r="R29" s="1310"/>
    </row>
    <row r="30" spans="1:18" x14ac:dyDescent="0.25">
      <c r="A30" s="1171" t="s">
        <v>95</v>
      </c>
      <c r="B30" s="1196">
        <v>88</v>
      </c>
      <c r="C30" s="1170">
        <v>64</v>
      </c>
      <c r="D30" s="1170">
        <v>152</v>
      </c>
      <c r="E30" s="1196">
        <v>86</v>
      </c>
      <c r="F30" s="1170">
        <v>51</v>
      </c>
      <c r="G30" s="1170" t="s">
        <v>23</v>
      </c>
      <c r="H30" s="1196">
        <v>1400</v>
      </c>
      <c r="I30" s="1170">
        <v>2796</v>
      </c>
      <c r="J30" s="1170" t="s">
        <v>23</v>
      </c>
      <c r="K30" s="1170">
        <v>263</v>
      </c>
      <c r="L30" s="1170" t="s">
        <v>23</v>
      </c>
      <c r="M30" s="1169">
        <v>263</v>
      </c>
      <c r="N30" s="1155"/>
      <c r="R30" s="1310"/>
    </row>
    <row r="31" spans="1:18" x14ac:dyDescent="0.25">
      <c r="A31" s="1171" t="s">
        <v>96</v>
      </c>
      <c r="B31" s="1196">
        <v>3231</v>
      </c>
      <c r="C31" s="1170">
        <v>4689</v>
      </c>
      <c r="D31" s="1170">
        <v>7920</v>
      </c>
      <c r="E31" s="1196">
        <v>2862</v>
      </c>
      <c r="F31" s="1170">
        <v>4150</v>
      </c>
      <c r="G31" s="1170" t="s">
        <v>23</v>
      </c>
      <c r="H31" s="1196">
        <v>2127</v>
      </c>
      <c r="I31" s="1170">
        <v>6703</v>
      </c>
      <c r="J31" s="1170" t="s">
        <v>23</v>
      </c>
      <c r="K31" s="1196">
        <v>33904</v>
      </c>
      <c r="L31" s="1170" t="s">
        <v>23</v>
      </c>
      <c r="M31" s="1169">
        <v>33904</v>
      </c>
      <c r="N31" s="1155"/>
      <c r="R31" s="1310"/>
    </row>
    <row r="32" spans="1:18" s="1043" customFormat="1" x14ac:dyDescent="0.25">
      <c r="A32" s="1337" t="s">
        <v>97</v>
      </c>
      <c r="B32" s="1336">
        <v>3338</v>
      </c>
      <c r="C32" s="1336">
        <v>5624</v>
      </c>
      <c r="D32" s="1336">
        <v>8962</v>
      </c>
      <c r="E32" s="1336">
        <v>2967</v>
      </c>
      <c r="F32" s="1336">
        <v>4978</v>
      </c>
      <c r="G32" s="1336" t="s">
        <v>23</v>
      </c>
      <c r="H32" s="1336">
        <v>2112</v>
      </c>
      <c r="I32" s="1336">
        <v>7088</v>
      </c>
      <c r="J32" s="1336" t="s">
        <v>23</v>
      </c>
      <c r="K32" s="1336">
        <v>41549</v>
      </c>
      <c r="L32" s="1336" t="s">
        <v>23</v>
      </c>
      <c r="M32" s="1335">
        <v>41549</v>
      </c>
      <c r="N32" s="1339"/>
      <c r="R32" s="1338"/>
    </row>
    <row r="33" spans="1:18" x14ac:dyDescent="0.25">
      <c r="A33" s="1171"/>
      <c r="B33" s="1170"/>
      <c r="C33" s="1170"/>
      <c r="D33" s="1170"/>
      <c r="E33" s="1170"/>
      <c r="F33" s="1170"/>
      <c r="G33" s="1170"/>
      <c r="H33" s="1170"/>
      <c r="I33" s="1170"/>
      <c r="J33" s="1170"/>
      <c r="K33" s="1170"/>
      <c r="L33" s="1170"/>
      <c r="M33" s="1169"/>
      <c r="N33" s="1155"/>
      <c r="R33" s="1310"/>
    </row>
    <row r="34" spans="1:18" x14ac:dyDescent="0.25">
      <c r="A34" s="1171" t="s">
        <v>98</v>
      </c>
      <c r="B34" s="1340">
        <v>61</v>
      </c>
      <c r="C34" s="1340">
        <v>224</v>
      </c>
      <c r="D34" s="1170">
        <v>285</v>
      </c>
      <c r="E34" s="1340">
        <v>61</v>
      </c>
      <c r="F34" s="1340">
        <v>219</v>
      </c>
      <c r="G34" s="1170" t="s">
        <v>23</v>
      </c>
      <c r="H34" s="1340">
        <v>1713</v>
      </c>
      <c r="I34" s="1340">
        <v>2713</v>
      </c>
      <c r="J34" s="1340" t="s">
        <v>23</v>
      </c>
      <c r="K34" s="1340">
        <v>699</v>
      </c>
      <c r="L34" s="1340" t="s">
        <v>23</v>
      </c>
      <c r="M34" s="1341">
        <v>699</v>
      </c>
      <c r="N34" s="1155"/>
      <c r="R34" s="1310"/>
    </row>
    <row r="35" spans="1:18" x14ac:dyDescent="0.25">
      <c r="A35" s="1171" t="s">
        <v>99</v>
      </c>
      <c r="B35" s="1340" t="s">
        <v>23</v>
      </c>
      <c r="C35" s="1340">
        <v>102</v>
      </c>
      <c r="D35" s="1170">
        <v>102</v>
      </c>
      <c r="E35" s="1340" t="s">
        <v>23</v>
      </c>
      <c r="F35" s="1340">
        <v>101</v>
      </c>
      <c r="G35" s="1170" t="s">
        <v>23</v>
      </c>
      <c r="H35" s="1340" t="s">
        <v>23</v>
      </c>
      <c r="I35" s="1340">
        <v>3418</v>
      </c>
      <c r="J35" s="1340" t="s">
        <v>23</v>
      </c>
      <c r="K35" s="1340">
        <v>345</v>
      </c>
      <c r="L35" s="1340" t="s">
        <v>23</v>
      </c>
      <c r="M35" s="1169">
        <v>345</v>
      </c>
      <c r="N35" s="1155"/>
      <c r="R35" s="1310"/>
    </row>
    <row r="36" spans="1:18" x14ac:dyDescent="0.25">
      <c r="A36" s="1171" t="s">
        <v>100</v>
      </c>
      <c r="B36" s="1340">
        <v>14</v>
      </c>
      <c r="C36" s="1340">
        <v>803</v>
      </c>
      <c r="D36" s="1170">
        <v>817</v>
      </c>
      <c r="E36" s="1340">
        <v>12</v>
      </c>
      <c r="F36" s="1340">
        <v>609</v>
      </c>
      <c r="G36" s="1170" t="s">
        <v>23</v>
      </c>
      <c r="H36" s="1340">
        <v>1724</v>
      </c>
      <c r="I36" s="1340">
        <v>3172</v>
      </c>
      <c r="J36" s="1340" t="s">
        <v>23</v>
      </c>
      <c r="K36" s="1340">
        <v>1952</v>
      </c>
      <c r="L36" s="1340" t="s">
        <v>23</v>
      </c>
      <c r="M36" s="1169">
        <v>1952</v>
      </c>
      <c r="N36" s="1155"/>
      <c r="R36" s="1310"/>
    </row>
    <row r="37" spans="1:18" x14ac:dyDescent="0.25">
      <c r="A37" s="1171" t="s">
        <v>101</v>
      </c>
      <c r="B37" s="1340">
        <v>298</v>
      </c>
      <c r="C37" s="1340">
        <v>1273</v>
      </c>
      <c r="D37" s="1170">
        <v>1571</v>
      </c>
      <c r="E37" s="1340">
        <v>294</v>
      </c>
      <c r="F37" s="1340">
        <v>1097</v>
      </c>
      <c r="G37" s="1170" t="s">
        <v>23</v>
      </c>
      <c r="H37" s="1340">
        <v>1950</v>
      </c>
      <c r="I37" s="1340">
        <v>4055</v>
      </c>
      <c r="J37" s="1340" t="s">
        <v>23</v>
      </c>
      <c r="K37" s="1340">
        <v>5022</v>
      </c>
      <c r="L37" s="1340" t="s">
        <v>23</v>
      </c>
      <c r="M37" s="1169">
        <v>5022</v>
      </c>
      <c r="N37" s="1155"/>
      <c r="R37" s="1310"/>
    </row>
    <row r="38" spans="1:18" x14ac:dyDescent="0.25">
      <c r="A38" s="1337" t="s">
        <v>102</v>
      </c>
      <c r="B38" s="1336">
        <v>373</v>
      </c>
      <c r="C38" s="1336">
        <v>2402</v>
      </c>
      <c r="D38" s="1336">
        <v>2775</v>
      </c>
      <c r="E38" s="1336">
        <v>367</v>
      </c>
      <c r="F38" s="1336">
        <v>2026</v>
      </c>
      <c r="G38" s="1336" t="s">
        <v>23</v>
      </c>
      <c r="H38" s="1336">
        <v>1903</v>
      </c>
      <c r="I38" s="1336">
        <v>3613</v>
      </c>
      <c r="J38" s="1336" t="s">
        <v>23</v>
      </c>
      <c r="K38" s="1336">
        <v>8018</v>
      </c>
      <c r="L38" s="1336" t="s">
        <v>23</v>
      </c>
      <c r="M38" s="1335">
        <v>8018</v>
      </c>
      <c r="N38" s="1155"/>
      <c r="R38" s="1310"/>
    </row>
    <row r="39" spans="1:18" x14ac:dyDescent="0.25">
      <c r="A39" s="1168"/>
      <c r="B39" s="1167"/>
      <c r="C39" s="1167"/>
      <c r="D39" s="1167"/>
      <c r="E39" s="1167"/>
      <c r="F39" s="1167"/>
      <c r="G39" s="1167"/>
      <c r="H39" s="1167"/>
      <c r="I39" s="1167"/>
      <c r="J39" s="1167"/>
      <c r="K39" s="1167"/>
      <c r="L39" s="1167"/>
      <c r="M39" s="1166"/>
      <c r="N39" s="1155"/>
      <c r="R39" s="1310"/>
    </row>
    <row r="40" spans="1:18" x14ac:dyDescent="0.25">
      <c r="A40" s="1337" t="s">
        <v>103</v>
      </c>
      <c r="B40" s="1336">
        <v>9</v>
      </c>
      <c r="C40" s="1336">
        <v>20</v>
      </c>
      <c r="D40" s="1336">
        <v>29</v>
      </c>
      <c r="E40" s="1336" t="s">
        <v>23</v>
      </c>
      <c r="F40" s="1336">
        <v>9</v>
      </c>
      <c r="G40" s="1336" t="s">
        <v>23</v>
      </c>
      <c r="H40" s="1336" t="s">
        <v>23</v>
      </c>
      <c r="I40" s="1336">
        <v>3000</v>
      </c>
      <c r="J40" s="1336" t="s">
        <v>23</v>
      </c>
      <c r="K40" s="1336">
        <v>27</v>
      </c>
      <c r="L40" s="1336" t="s">
        <v>23</v>
      </c>
      <c r="M40" s="1335">
        <v>27</v>
      </c>
      <c r="N40" s="1155"/>
      <c r="R40" s="1310"/>
    </row>
    <row r="41" spans="1:18" x14ac:dyDescent="0.25">
      <c r="A41" s="1171"/>
      <c r="B41" s="1170"/>
      <c r="C41" s="1170"/>
      <c r="D41" s="1170"/>
      <c r="E41" s="1170"/>
      <c r="F41" s="1170"/>
      <c r="G41" s="1170"/>
      <c r="H41" s="1170"/>
      <c r="I41" s="1170"/>
      <c r="J41" s="1170"/>
      <c r="K41" s="1170"/>
      <c r="L41" s="1170"/>
      <c r="M41" s="1169"/>
      <c r="N41" s="1155"/>
      <c r="R41" s="1310"/>
    </row>
    <row r="42" spans="1:18" x14ac:dyDescent="0.25">
      <c r="A42" s="1171" t="s">
        <v>161</v>
      </c>
      <c r="B42" s="1196">
        <v>63</v>
      </c>
      <c r="C42" s="1170">
        <v>265</v>
      </c>
      <c r="D42" s="1170">
        <v>328</v>
      </c>
      <c r="E42" s="1196">
        <v>63</v>
      </c>
      <c r="F42" s="1170">
        <v>208</v>
      </c>
      <c r="G42" s="1170">
        <v>5554</v>
      </c>
      <c r="H42" s="1196">
        <v>1520</v>
      </c>
      <c r="I42" s="1170">
        <v>2755</v>
      </c>
      <c r="J42" s="1170">
        <v>17</v>
      </c>
      <c r="K42" s="1170">
        <v>669</v>
      </c>
      <c r="L42" s="1170">
        <v>94</v>
      </c>
      <c r="M42" s="1169">
        <v>763</v>
      </c>
      <c r="N42" s="1155"/>
      <c r="R42" s="1310"/>
    </row>
    <row r="43" spans="1:18" x14ac:dyDescent="0.25">
      <c r="A43" s="1171" t="s">
        <v>105</v>
      </c>
      <c r="B43" s="1170">
        <v>287</v>
      </c>
      <c r="C43" s="1170">
        <v>26</v>
      </c>
      <c r="D43" s="1170">
        <v>313</v>
      </c>
      <c r="E43" s="1170">
        <v>259</v>
      </c>
      <c r="F43" s="1170">
        <v>21</v>
      </c>
      <c r="G43" s="1170">
        <v>11170</v>
      </c>
      <c r="H43" s="1170">
        <v>475</v>
      </c>
      <c r="I43" s="1170">
        <v>1286</v>
      </c>
      <c r="J43" s="1170" t="s">
        <v>23</v>
      </c>
      <c r="K43" s="1170">
        <v>150</v>
      </c>
      <c r="L43" s="1170" t="s">
        <v>23</v>
      </c>
      <c r="M43" s="1169">
        <v>150</v>
      </c>
      <c r="N43" s="1155"/>
      <c r="R43" s="1310"/>
    </row>
    <row r="44" spans="1:18" x14ac:dyDescent="0.25">
      <c r="A44" s="1171" t="s">
        <v>106</v>
      </c>
      <c r="B44" s="1170">
        <v>60</v>
      </c>
      <c r="C44" s="1170">
        <v>40</v>
      </c>
      <c r="D44" s="1170">
        <v>100</v>
      </c>
      <c r="E44" s="1170">
        <v>42</v>
      </c>
      <c r="F44" s="1170">
        <v>37</v>
      </c>
      <c r="G44" s="1170">
        <v>18000</v>
      </c>
      <c r="H44" s="1170">
        <v>6980</v>
      </c>
      <c r="I44" s="1170">
        <v>10880</v>
      </c>
      <c r="J44" s="1170">
        <v>11</v>
      </c>
      <c r="K44" s="1170">
        <v>696</v>
      </c>
      <c r="L44" s="1170">
        <v>198</v>
      </c>
      <c r="M44" s="1169">
        <v>894</v>
      </c>
      <c r="N44" s="1155"/>
      <c r="R44" s="1310"/>
    </row>
    <row r="45" spans="1:18" x14ac:dyDescent="0.25">
      <c r="A45" s="1171" t="s">
        <v>107</v>
      </c>
      <c r="B45" s="1196" t="s">
        <v>23</v>
      </c>
      <c r="C45" s="1170" t="s">
        <v>23</v>
      </c>
      <c r="D45" s="1170" t="s">
        <v>23</v>
      </c>
      <c r="E45" s="1196" t="s">
        <v>23</v>
      </c>
      <c r="F45" s="1170" t="s">
        <v>23</v>
      </c>
      <c r="G45" s="1170">
        <v>3297</v>
      </c>
      <c r="H45" s="1196" t="s">
        <v>23</v>
      </c>
      <c r="I45" s="1170" t="s">
        <v>23</v>
      </c>
      <c r="J45" s="1170" t="s">
        <v>23</v>
      </c>
      <c r="K45" s="1170" t="s">
        <v>23</v>
      </c>
      <c r="L45" s="1170" t="s">
        <v>23</v>
      </c>
      <c r="M45" s="1169" t="s">
        <v>23</v>
      </c>
      <c r="N45" s="1155"/>
      <c r="R45" s="1310"/>
    </row>
    <row r="46" spans="1:18" x14ac:dyDescent="0.25">
      <c r="A46" s="1171" t="s">
        <v>108</v>
      </c>
      <c r="B46" s="1170">
        <v>758</v>
      </c>
      <c r="C46" s="1170">
        <v>28</v>
      </c>
      <c r="D46" s="1170">
        <v>786</v>
      </c>
      <c r="E46" s="1170">
        <v>758</v>
      </c>
      <c r="F46" s="1170">
        <v>28</v>
      </c>
      <c r="G46" s="1170">
        <v>15600</v>
      </c>
      <c r="H46" s="1170">
        <v>318</v>
      </c>
      <c r="I46" s="1170">
        <v>2100</v>
      </c>
      <c r="J46" s="1170" t="s">
        <v>23</v>
      </c>
      <c r="K46" s="1170">
        <v>300</v>
      </c>
      <c r="L46" s="1170" t="s">
        <v>23</v>
      </c>
      <c r="M46" s="1169">
        <v>300</v>
      </c>
      <c r="N46" s="1155"/>
      <c r="R46" s="1310"/>
    </row>
    <row r="47" spans="1:18" x14ac:dyDescent="0.25">
      <c r="A47" s="1171" t="s">
        <v>109</v>
      </c>
      <c r="B47" s="1170">
        <v>3</v>
      </c>
      <c r="C47" s="1170" t="s">
        <v>23</v>
      </c>
      <c r="D47" s="1170">
        <v>3</v>
      </c>
      <c r="E47" s="1170">
        <v>3</v>
      </c>
      <c r="F47" s="1170" t="s">
        <v>23</v>
      </c>
      <c r="G47" s="1170">
        <v>2700</v>
      </c>
      <c r="H47" s="1170">
        <v>2000</v>
      </c>
      <c r="I47" s="1170" t="s">
        <v>23</v>
      </c>
      <c r="J47" s="1170" t="s">
        <v>23</v>
      </c>
      <c r="K47" s="1170">
        <v>6</v>
      </c>
      <c r="L47" s="1170" t="s">
        <v>23</v>
      </c>
      <c r="M47" s="1169">
        <v>6</v>
      </c>
      <c r="N47" s="1155"/>
      <c r="R47" s="1310"/>
    </row>
    <row r="48" spans="1:18" x14ac:dyDescent="0.25">
      <c r="A48" s="1171" t="s">
        <v>110</v>
      </c>
      <c r="B48" s="1170">
        <v>1</v>
      </c>
      <c r="C48" s="1170">
        <v>11</v>
      </c>
      <c r="D48" s="1170">
        <v>12</v>
      </c>
      <c r="E48" s="1170">
        <v>1</v>
      </c>
      <c r="F48" s="1170">
        <v>11</v>
      </c>
      <c r="G48" s="1170" t="s">
        <v>23</v>
      </c>
      <c r="H48" s="1170" t="s">
        <v>23</v>
      </c>
      <c r="I48" s="1170" t="s">
        <v>23</v>
      </c>
      <c r="J48" s="1170" t="s">
        <v>23</v>
      </c>
      <c r="K48" s="1170" t="s">
        <v>23</v>
      </c>
      <c r="L48" s="1170" t="s">
        <v>23</v>
      </c>
      <c r="M48" s="1169" t="s">
        <v>23</v>
      </c>
      <c r="N48" s="1155"/>
      <c r="R48" s="1310"/>
    </row>
    <row r="49" spans="1:18" x14ac:dyDescent="0.25">
      <c r="A49" s="1171" t="s">
        <v>111</v>
      </c>
      <c r="B49" s="1196" t="s">
        <v>23</v>
      </c>
      <c r="C49" s="1170">
        <v>4</v>
      </c>
      <c r="D49" s="1170">
        <v>4</v>
      </c>
      <c r="E49" s="1196" t="s">
        <v>23</v>
      </c>
      <c r="F49" s="1170">
        <v>1</v>
      </c>
      <c r="G49" s="1170" t="s">
        <v>23</v>
      </c>
      <c r="H49" s="1196" t="s">
        <v>23</v>
      </c>
      <c r="I49" s="1170">
        <v>1000</v>
      </c>
      <c r="J49" s="1170" t="s">
        <v>23</v>
      </c>
      <c r="K49" s="1170">
        <v>1</v>
      </c>
      <c r="L49" s="1170" t="s">
        <v>23</v>
      </c>
      <c r="M49" s="1169">
        <v>1</v>
      </c>
      <c r="N49" s="1155"/>
      <c r="R49" s="1310"/>
    </row>
    <row r="50" spans="1:18" x14ac:dyDescent="0.25">
      <c r="A50" s="1171" t="s">
        <v>112</v>
      </c>
      <c r="B50" s="1170">
        <v>35</v>
      </c>
      <c r="C50" s="1170">
        <v>14</v>
      </c>
      <c r="D50" s="1170">
        <v>49</v>
      </c>
      <c r="E50" s="1170">
        <v>35</v>
      </c>
      <c r="F50" s="1170">
        <v>14</v>
      </c>
      <c r="G50" s="1170" t="s">
        <v>23</v>
      </c>
      <c r="H50" s="1170">
        <v>200</v>
      </c>
      <c r="I50" s="1170">
        <v>900</v>
      </c>
      <c r="J50" s="1170" t="s">
        <v>23</v>
      </c>
      <c r="K50" s="1170">
        <v>20</v>
      </c>
      <c r="L50" s="1170" t="s">
        <v>23</v>
      </c>
      <c r="M50" s="1169">
        <v>20</v>
      </c>
      <c r="N50" s="1155"/>
      <c r="R50" s="1310"/>
    </row>
    <row r="51" spans="1:18" x14ac:dyDescent="0.25">
      <c r="A51" s="1337" t="s">
        <v>113</v>
      </c>
      <c r="B51" s="1336">
        <v>1207</v>
      </c>
      <c r="C51" s="1336">
        <v>388</v>
      </c>
      <c r="D51" s="1336">
        <v>1595</v>
      </c>
      <c r="E51" s="1336">
        <v>1161</v>
      </c>
      <c r="F51" s="1336">
        <v>320</v>
      </c>
      <c r="G51" s="1336">
        <v>56321</v>
      </c>
      <c r="H51" s="1336">
        <v>660</v>
      </c>
      <c r="I51" s="1336">
        <v>3359</v>
      </c>
      <c r="J51" s="1336">
        <v>5</v>
      </c>
      <c r="K51" s="1336">
        <v>1842</v>
      </c>
      <c r="L51" s="1336">
        <v>292</v>
      </c>
      <c r="M51" s="1335">
        <v>2134</v>
      </c>
      <c r="N51" s="1155"/>
      <c r="R51" s="1310"/>
    </row>
    <row r="52" spans="1:18" x14ac:dyDescent="0.25">
      <c r="A52" s="1168"/>
      <c r="B52" s="1167"/>
      <c r="C52" s="1167"/>
      <c r="D52" s="1167"/>
      <c r="E52" s="1167"/>
      <c r="F52" s="1167"/>
      <c r="G52" s="1167"/>
      <c r="H52" s="1167"/>
      <c r="I52" s="1167"/>
      <c r="J52" s="1167"/>
      <c r="K52" s="1167"/>
      <c r="L52" s="1167"/>
      <c r="M52" s="1166"/>
      <c r="N52" s="1155"/>
      <c r="R52" s="1310"/>
    </row>
    <row r="53" spans="1:18" x14ac:dyDescent="0.25">
      <c r="A53" s="1337" t="s">
        <v>114</v>
      </c>
      <c r="B53" s="1336" t="s">
        <v>23</v>
      </c>
      <c r="C53" s="1336">
        <v>2</v>
      </c>
      <c r="D53" s="1336">
        <v>2</v>
      </c>
      <c r="E53" s="1336" t="s">
        <v>23</v>
      </c>
      <c r="F53" s="1336">
        <v>2</v>
      </c>
      <c r="G53" s="1336">
        <v>1685</v>
      </c>
      <c r="H53" s="1336" t="s">
        <v>23</v>
      </c>
      <c r="I53" s="1336">
        <v>3000</v>
      </c>
      <c r="J53" s="1336">
        <v>9</v>
      </c>
      <c r="K53" s="1336">
        <v>6</v>
      </c>
      <c r="L53" s="1336">
        <v>15</v>
      </c>
      <c r="M53" s="1335">
        <v>21</v>
      </c>
      <c r="N53" s="1155"/>
      <c r="R53" s="1310"/>
    </row>
    <row r="54" spans="1:18" x14ac:dyDescent="0.25">
      <c r="A54" s="1171"/>
      <c r="B54" s="1170"/>
      <c r="C54" s="1170"/>
      <c r="D54" s="1170"/>
      <c r="E54" s="1170"/>
      <c r="F54" s="1170"/>
      <c r="G54" s="1170"/>
      <c r="H54" s="1170"/>
      <c r="I54" s="1170"/>
      <c r="J54" s="1170"/>
      <c r="K54" s="1170"/>
      <c r="L54" s="1170"/>
      <c r="M54" s="1169"/>
      <c r="N54" s="1155"/>
      <c r="R54" s="1310"/>
    </row>
    <row r="55" spans="1:18" x14ac:dyDescent="0.25">
      <c r="A55" s="1171" t="s">
        <v>115</v>
      </c>
      <c r="B55" s="1170" t="s">
        <v>23</v>
      </c>
      <c r="C55" s="1170">
        <v>230</v>
      </c>
      <c r="D55" s="1170">
        <v>230</v>
      </c>
      <c r="E55" s="1170" t="s">
        <v>23</v>
      </c>
      <c r="F55" s="1170">
        <v>210</v>
      </c>
      <c r="G55" s="1170" t="s">
        <v>23</v>
      </c>
      <c r="H55" s="1170" t="s">
        <v>23</v>
      </c>
      <c r="I55" s="1170">
        <v>3500</v>
      </c>
      <c r="J55" s="1170" t="s">
        <v>23</v>
      </c>
      <c r="K55" s="1170">
        <v>735</v>
      </c>
      <c r="L55" s="1170" t="s">
        <v>23</v>
      </c>
      <c r="M55" s="1169">
        <v>735</v>
      </c>
      <c r="N55" s="1155"/>
      <c r="R55" s="1310"/>
    </row>
    <row r="56" spans="1:18" x14ac:dyDescent="0.25">
      <c r="A56" s="1171" t="s">
        <v>116</v>
      </c>
      <c r="B56" s="1170">
        <v>1</v>
      </c>
      <c r="C56" s="1170">
        <v>3</v>
      </c>
      <c r="D56" s="1170">
        <v>4</v>
      </c>
      <c r="E56" s="1170">
        <v>1</v>
      </c>
      <c r="F56" s="1170">
        <v>3</v>
      </c>
      <c r="G56" s="1170">
        <v>269</v>
      </c>
      <c r="H56" s="1170">
        <v>1100</v>
      </c>
      <c r="I56" s="1170">
        <v>4300</v>
      </c>
      <c r="J56" s="1170">
        <v>6</v>
      </c>
      <c r="K56" s="1170">
        <v>14</v>
      </c>
      <c r="L56" s="1170">
        <v>2</v>
      </c>
      <c r="M56" s="1169">
        <v>16</v>
      </c>
      <c r="N56" s="1155"/>
      <c r="R56" s="1310"/>
    </row>
    <row r="57" spans="1:18" x14ac:dyDescent="0.25">
      <c r="A57" s="1171" t="s">
        <v>117</v>
      </c>
      <c r="B57" s="1170">
        <v>12</v>
      </c>
      <c r="C57" s="1170" t="s">
        <v>23</v>
      </c>
      <c r="D57" s="1170">
        <v>12</v>
      </c>
      <c r="E57" s="1170">
        <v>11</v>
      </c>
      <c r="F57" s="1170" t="s">
        <v>23</v>
      </c>
      <c r="G57" s="1170">
        <v>8225</v>
      </c>
      <c r="H57" s="1170">
        <v>11400</v>
      </c>
      <c r="I57" s="1170" t="s">
        <v>23</v>
      </c>
      <c r="J57" s="1170">
        <v>2</v>
      </c>
      <c r="K57" s="1170">
        <v>126</v>
      </c>
      <c r="L57" s="1170">
        <v>16</v>
      </c>
      <c r="M57" s="1169">
        <v>142</v>
      </c>
      <c r="N57" s="1155"/>
      <c r="R57" s="1310"/>
    </row>
    <row r="58" spans="1:18" s="1043" customFormat="1" x14ac:dyDescent="0.25">
      <c r="A58" s="1171" t="s">
        <v>118</v>
      </c>
      <c r="B58" s="1170">
        <v>8</v>
      </c>
      <c r="C58" s="1170" t="s">
        <v>23</v>
      </c>
      <c r="D58" s="1170">
        <v>8</v>
      </c>
      <c r="E58" s="1170">
        <v>8</v>
      </c>
      <c r="F58" s="1170" t="s">
        <v>23</v>
      </c>
      <c r="G58" s="1170">
        <v>1592</v>
      </c>
      <c r="H58" s="1170">
        <v>1500</v>
      </c>
      <c r="I58" s="1170" t="s">
        <v>23</v>
      </c>
      <c r="J58" s="1170">
        <v>2</v>
      </c>
      <c r="K58" s="1170">
        <v>9</v>
      </c>
      <c r="L58" s="1170">
        <v>3</v>
      </c>
      <c r="M58" s="1169">
        <v>12</v>
      </c>
      <c r="N58" s="1339"/>
      <c r="R58" s="1338"/>
    </row>
    <row r="59" spans="1:18" x14ac:dyDescent="0.25">
      <c r="A59" s="1171" t="s">
        <v>119</v>
      </c>
      <c r="B59" s="1170">
        <v>10</v>
      </c>
      <c r="C59" s="1170">
        <v>14</v>
      </c>
      <c r="D59" s="1170">
        <v>24</v>
      </c>
      <c r="E59" s="1170">
        <v>5</v>
      </c>
      <c r="F59" s="1170">
        <v>13</v>
      </c>
      <c r="G59" s="1170" t="s">
        <v>23</v>
      </c>
      <c r="H59" s="1170">
        <v>2400</v>
      </c>
      <c r="I59" s="1170">
        <v>7800</v>
      </c>
      <c r="J59" s="1170" t="s">
        <v>23</v>
      </c>
      <c r="K59" s="1170">
        <v>113</v>
      </c>
      <c r="L59" s="1170" t="s">
        <v>23</v>
      </c>
      <c r="M59" s="1169">
        <v>113</v>
      </c>
      <c r="N59" s="1155"/>
      <c r="R59" s="1310"/>
    </row>
    <row r="60" spans="1:18" x14ac:dyDescent="0.25">
      <c r="A60" s="1337" t="s">
        <v>176</v>
      </c>
      <c r="B60" s="1336">
        <v>31</v>
      </c>
      <c r="C60" s="1336">
        <v>247</v>
      </c>
      <c r="D60" s="1336">
        <v>278</v>
      </c>
      <c r="E60" s="1336">
        <v>25</v>
      </c>
      <c r="F60" s="1336">
        <v>226</v>
      </c>
      <c r="G60" s="1336">
        <v>10086</v>
      </c>
      <c r="H60" s="1336">
        <v>6020</v>
      </c>
      <c r="I60" s="1336">
        <v>3758</v>
      </c>
      <c r="J60" s="1336">
        <v>2</v>
      </c>
      <c r="K60" s="1336">
        <v>997</v>
      </c>
      <c r="L60" s="1336">
        <v>21</v>
      </c>
      <c r="M60" s="1335">
        <v>1018</v>
      </c>
      <c r="N60" s="1155"/>
      <c r="R60" s="1310"/>
    </row>
    <row r="61" spans="1:18" x14ac:dyDescent="0.25">
      <c r="A61" s="1171"/>
      <c r="B61" s="1170"/>
      <c r="C61" s="1170"/>
      <c r="D61" s="1170"/>
      <c r="E61" s="1170"/>
      <c r="F61" s="1170"/>
      <c r="G61" s="1170"/>
      <c r="H61" s="1170"/>
      <c r="I61" s="1170"/>
      <c r="J61" s="1170"/>
      <c r="K61" s="1170"/>
      <c r="L61" s="1170"/>
      <c r="M61" s="1169"/>
      <c r="N61" s="1155"/>
      <c r="R61" s="1310"/>
    </row>
    <row r="62" spans="1:18" x14ac:dyDescent="0.25">
      <c r="A62" s="1171" t="s">
        <v>121</v>
      </c>
      <c r="B62" s="1170">
        <v>1159</v>
      </c>
      <c r="C62" s="1170">
        <v>870</v>
      </c>
      <c r="D62" s="1170">
        <v>2029</v>
      </c>
      <c r="E62" s="1170">
        <v>1116</v>
      </c>
      <c r="F62" s="1170">
        <v>752</v>
      </c>
      <c r="G62" s="1170" t="s">
        <v>23</v>
      </c>
      <c r="H62" s="1170">
        <v>800</v>
      </c>
      <c r="I62" s="1170">
        <v>5800</v>
      </c>
      <c r="J62" s="1170" t="s">
        <v>23</v>
      </c>
      <c r="K62" s="1170">
        <v>5254</v>
      </c>
      <c r="L62" s="1170" t="s">
        <v>23</v>
      </c>
      <c r="M62" s="1169">
        <v>5254</v>
      </c>
      <c r="N62" s="1155"/>
      <c r="R62" s="1310"/>
    </row>
    <row r="63" spans="1:18" s="1043" customFormat="1" x14ac:dyDescent="0.25">
      <c r="A63" s="1171" t="s">
        <v>122</v>
      </c>
      <c r="B63" s="1170">
        <v>406</v>
      </c>
      <c r="C63" s="1170">
        <v>156</v>
      </c>
      <c r="D63" s="1170">
        <v>562</v>
      </c>
      <c r="E63" s="1170">
        <v>401</v>
      </c>
      <c r="F63" s="1170">
        <v>151</v>
      </c>
      <c r="G63" s="1170" t="s">
        <v>23</v>
      </c>
      <c r="H63" s="1170">
        <v>570</v>
      </c>
      <c r="I63" s="1170">
        <v>4875</v>
      </c>
      <c r="J63" s="1170" t="s">
        <v>23</v>
      </c>
      <c r="K63" s="1170">
        <v>965</v>
      </c>
      <c r="L63" s="1170" t="s">
        <v>23</v>
      </c>
      <c r="M63" s="1169">
        <v>965</v>
      </c>
      <c r="N63" s="1339"/>
      <c r="R63" s="1338"/>
    </row>
    <row r="64" spans="1:18" x14ac:dyDescent="0.25">
      <c r="A64" s="1171" t="s">
        <v>123</v>
      </c>
      <c r="B64" s="1170">
        <v>46</v>
      </c>
      <c r="C64" s="1170">
        <v>41</v>
      </c>
      <c r="D64" s="1170">
        <v>87</v>
      </c>
      <c r="E64" s="1170">
        <v>25</v>
      </c>
      <c r="F64" s="1170">
        <v>25</v>
      </c>
      <c r="G64" s="1170" t="s">
        <v>23</v>
      </c>
      <c r="H64" s="1170">
        <v>620</v>
      </c>
      <c r="I64" s="1170">
        <v>3700</v>
      </c>
      <c r="J64" s="1170" t="s">
        <v>23</v>
      </c>
      <c r="K64" s="1170">
        <v>108</v>
      </c>
      <c r="L64" s="1170" t="s">
        <v>23</v>
      </c>
      <c r="M64" s="1169">
        <v>108</v>
      </c>
      <c r="N64" s="1155"/>
      <c r="R64" s="1310"/>
    </row>
    <row r="65" spans="1:19" s="1043" customFormat="1" x14ac:dyDescent="0.25">
      <c r="A65" s="1337" t="s">
        <v>124</v>
      </c>
      <c r="B65" s="1336">
        <v>1611</v>
      </c>
      <c r="C65" s="1336">
        <v>1067</v>
      </c>
      <c r="D65" s="1336">
        <v>2678</v>
      </c>
      <c r="E65" s="1336">
        <v>1542</v>
      </c>
      <c r="F65" s="1336">
        <v>928</v>
      </c>
      <c r="G65" s="1336" t="s">
        <v>23</v>
      </c>
      <c r="H65" s="1336">
        <v>737</v>
      </c>
      <c r="I65" s="1336">
        <v>5593</v>
      </c>
      <c r="J65" s="1336" t="s">
        <v>23</v>
      </c>
      <c r="K65" s="1336">
        <v>6327</v>
      </c>
      <c r="L65" s="1336" t="s">
        <v>23</v>
      </c>
      <c r="M65" s="1335">
        <v>6327</v>
      </c>
      <c r="N65" s="1339"/>
      <c r="R65" s="1338"/>
    </row>
    <row r="66" spans="1:19" x14ac:dyDescent="0.25">
      <c r="A66" s="1171"/>
      <c r="B66" s="1170"/>
      <c r="C66" s="1170"/>
      <c r="D66" s="1170"/>
      <c r="E66" s="1170"/>
      <c r="F66" s="1170"/>
      <c r="G66" s="1170"/>
      <c r="H66" s="1170"/>
      <c r="I66" s="1170"/>
      <c r="J66" s="1170"/>
      <c r="K66" s="1170"/>
      <c r="L66" s="1170"/>
      <c r="M66" s="1169"/>
      <c r="N66" s="1155"/>
      <c r="R66" s="1310"/>
      <c r="S66" s="1310"/>
    </row>
    <row r="67" spans="1:19" x14ac:dyDescent="0.25">
      <c r="A67" s="1337" t="s">
        <v>125</v>
      </c>
      <c r="B67" s="1336">
        <v>19</v>
      </c>
      <c r="C67" s="1336">
        <v>354</v>
      </c>
      <c r="D67" s="1336">
        <v>373</v>
      </c>
      <c r="E67" s="1336">
        <v>19</v>
      </c>
      <c r="F67" s="1336">
        <v>283</v>
      </c>
      <c r="G67" s="1336" t="s">
        <v>23</v>
      </c>
      <c r="H67" s="1336" t="s">
        <v>23</v>
      </c>
      <c r="I67" s="1336">
        <v>7625</v>
      </c>
      <c r="J67" s="1336" t="s">
        <v>23</v>
      </c>
      <c r="K67" s="1336">
        <v>2158</v>
      </c>
      <c r="L67" s="1336" t="s">
        <v>23</v>
      </c>
      <c r="M67" s="1335">
        <v>2158</v>
      </c>
      <c r="N67" s="1155"/>
      <c r="R67" s="1310"/>
      <c r="S67" s="1310"/>
    </row>
    <row r="68" spans="1:19" x14ac:dyDescent="0.25">
      <c r="A68" s="1171"/>
      <c r="B68" s="1170"/>
      <c r="C68" s="1170"/>
      <c r="D68" s="1170"/>
      <c r="E68" s="1170"/>
      <c r="F68" s="1170"/>
      <c r="G68" s="1170"/>
      <c r="H68" s="1170"/>
      <c r="I68" s="1170"/>
      <c r="J68" s="1170"/>
      <c r="K68" s="1170"/>
      <c r="L68" s="1170"/>
      <c r="M68" s="1169"/>
      <c r="N68" s="1155"/>
      <c r="R68" s="1310"/>
    </row>
    <row r="69" spans="1:19" s="1043" customFormat="1" x14ac:dyDescent="0.25">
      <c r="A69" s="1171" t="s">
        <v>126</v>
      </c>
      <c r="B69" s="1170" t="s">
        <v>23</v>
      </c>
      <c r="C69" s="1170">
        <v>34</v>
      </c>
      <c r="D69" s="1170">
        <v>34</v>
      </c>
      <c r="E69" s="1170" t="s">
        <v>23</v>
      </c>
      <c r="F69" s="1170">
        <v>25</v>
      </c>
      <c r="G69" s="1170" t="s">
        <v>23</v>
      </c>
      <c r="H69" s="1170" t="s">
        <v>23</v>
      </c>
      <c r="I69" s="1170">
        <v>6261</v>
      </c>
      <c r="J69" s="1170" t="s">
        <v>23</v>
      </c>
      <c r="K69" s="1170">
        <v>157</v>
      </c>
      <c r="L69" s="1170" t="s">
        <v>23</v>
      </c>
      <c r="M69" s="1169">
        <v>157</v>
      </c>
      <c r="N69" s="1339"/>
      <c r="R69" s="1338"/>
    </row>
    <row r="70" spans="1:19" x14ac:dyDescent="0.25">
      <c r="A70" s="1171" t="s">
        <v>127</v>
      </c>
      <c r="B70" s="1196">
        <v>6348</v>
      </c>
      <c r="C70" s="1170">
        <v>1142</v>
      </c>
      <c r="D70" s="1170">
        <v>7490</v>
      </c>
      <c r="E70" s="1196">
        <v>6150</v>
      </c>
      <c r="F70" s="1170">
        <v>964</v>
      </c>
      <c r="G70" s="1170" t="s">
        <v>23</v>
      </c>
      <c r="H70" s="1196">
        <v>5441</v>
      </c>
      <c r="I70" s="1170">
        <v>8487</v>
      </c>
      <c r="J70" s="1170" t="s">
        <v>23</v>
      </c>
      <c r="K70" s="1170">
        <v>41642</v>
      </c>
      <c r="L70" s="1170" t="s">
        <v>23</v>
      </c>
      <c r="M70" s="1169">
        <v>41642</v>
      </c>
      <c r="N70" s="1155"/>
      <c r="R70" s="1310"/>
    </row>
    <row r="71" spans="1:19" x14ac:dyDescent="0.25">
      <c r="A71" s="1337" t="s">
        <v>128</v>
      </c>
      <c r="B71" s="1336">
        <v>6348</v>
      </c>
      <c r="C71" s="1336">
        <v>1176</v>
      </c>
      <c r="D71" s="1336">
        <v>7524</v>
      </c>
      <c r="E71" s="1336">
        <v>6150</v>
      </c>
      <c r="F71" s="1336">
        <v>989</v>
      </c>
      <c r="G71" s="1336" t="s">
        <v>23</v>
      </c>
      <c r="H71" s="1336">
        <v>5441</v>
      </c>
      <c r="I71" s="1336">
        <v>8431</v>
      </c>
      <c r="J71" s="1336" t="s">
        <v>23</v>
      </c>
      <c r="K71" s="1336">
        <v>41799</v>
      </c>
      <c r="L71" s="1336" t="s">
        <v>23</v>
      </c>
      <c r="M71" s="1335">
        <v>41799</v>
      </c>
      <c r="N71" s="1155"/>
      <c r="R71" s="1310"/>
    </row>
    <row r="72" spans="1:19" x14ac:dyDescent="0.25">
      <c r="A72" s="1171"/>
      <c r="B72" s="1170"/>
      <c r="C72" s="1170"/>
      <c r="D72" s="1170"/>
      <c r="E72" s="1170"/>
      <c r="F72" s="1170"/>
      <c r="G72" s="1170"/>
      <c r="H72" s="1170"/>
      <c r="I72" s="1170"/>
      <c r="J72" s="1170"/>
      <c r="K72" s="1170"/>
      <c r="L72" s="1170"/>
      <c r="M72" s="1169"/>
      <c r="N72" s="1155"/>
      <c r="R72" s="1310"/>
    </row>
    <row r="73" spans="1:19" x14ac:dyDescent="0.25">
      <c r="A73" s="1171" t="s">
        <v>129</v>
      </c>
      <c r="B73" s="1170" t="s">
        <v>23</v>
      </c>
      <c r="C73" s="1170">
        <v>19</v>
      </c>
      <c r="D73" s="1170">
        <v>19</v>
      </c>
      <c r="E73" s="1170" t="s">
        <v>23</v>
      </c>
      <c r="F73" s="1170">
        <v>18</v>
      </c>
      <c r="G73" s="1170" t="s">
        <v>23</v>
      </c>
      <c r="H73" s="1170" t="s">
        <v>23</v>
      </c>
      <c r="I73" s="1170">
        <v>1500</v>
      </c>
      <c r="J73" s="1170" t="s">
        <v>23</v>
      </c>
      <c r="K73" s="1196">
        <v>27</v>
      </c>
      <c r="L73" s="1170" t="s">
        <v>23</v>
      </c>
      <c r="M73" s="1169">
        <v>27</v>
      </c>
      <c r="N73" s="1155"/>
      <c r="R73" s="1310"/>
    </row>
    <row r="74" spans="1:19" x14ac:dyDescent="0.25">
      <c r="A74" s="1171" t="s">
        <v>130</v>
      </c>
      <c r="B74" s="1170">
        <v>8</v>
      </c>
      <c r="C74" s="1170">
        <v>11</v>
      </c>
      <c r="D74" s="1170">
        <v>19</v>
      </c>
      <c r="E74" s="1170">
        <v>8</v>
      </c>
      <c r="F74" s="1170">
        <v>11</v>
      </c>
      <c r="G74" s="1170" t="s">
        <v>23</v>
      </c>
      <c r="H74" s="1170">
        <v>500</v>
      </c>
      <c r="I74" s="1170">
        <v>1000</v>
      </c>
      <c r="J74" s="1170" t="s">
        <v>23</v>
      </c>
      <c r="K74" s="1196">
        <v>15</v>
      </c>
      <c r="L74" s="1170" t="s">
        <v>23</v>
      </c>
      <c r="M74" s="1169">
        <v>15</v>
      </c>
      <c r="N74" s="1155"/>
      <c r="R74" s="1310"/>
    </row>
    <row r="75" spans="1:19" x14ac:dyDescent="0.25">
      <c r="A75" s="1171" t="s">
        <v>131</v>
      </c>
      <c r="B75" s="1170">
        <v>2</v>
      </c>
      <c r="C75" s="1170" t="s">
        <v>23</v>
      </c>
      <c r="D75" s="1170">
        <v>2</v>
      </c>
      <c r="E75" s="1170">
        <v>2</v>
      </c>
      <c r="F75" s="1170" t="s">
        <v>23</v>
      </c>
      <c r="G75" s="1170" t="s">
        <v>23</v>
      </c>
      <c r="H75" s="1170">
        <v>2500</v>
      </c>
      <c r="I75" s="1170">
        <v>5000</v>
      </c>
      <c r="J75" s="1170" t="s">
        <v>23</v>
      </c>
      <c r="K75" s="1170">
        <v>5</v>
      </c>
      <c r="L75" s="1170" t="s">
        <v>23</v>
      </c>
      <c r="M75" s="1169">
        <v>5</v>
      </c>
      <c r="N75" s="1155"/>
      <c r="R75" s="1310"/>
    </row>
    <row r="76" spans="1:19" x14ac:dyDescent="0.25">
      <c r="A76" s="1171" t="s">
        <v>132</v>
      </c>
      <c r="B76" s="1196">
        <v>181</v>
      </c>
      <c r="C76" s="1170">
        <v>509</v>
      </c>
      <c r="D76" s="1170">
        <v>690</v>
      </c>
      <c r="E76" s="1196">
        <v>168</v>
      </c>
      <c r="F76" s="1170">
        <v>498</v>
      </c>
      <c r="G76" s="1170">
        <v>3868</v>
      </c>
      <c r="H76" s="1196">
        <v>3569</v>
      </c>
      <c r="I76" s="1170">
        <v>7206</v>
      </c>
      <c r="J76" s="1196">
        <v>3</v>
      </c>
      <c r="K76" s="1196">
        <v>4186</v>
      </c>
      <c r="L76" s="1196">
        <v>12</v>
      </c>
      <c r="M76" s="1169">
        <v>4198</v>
      </c>
      <c r="N76" s="1155"/>
      <c r="R76" s="1310"/>
    </row>
    <row r="77" spans="1:19" x14ac:dyDescent="0.25">
      <c r="A77" s="1171" t="s">
        <v>133</v>
      </c>
      <c r="B77" s="1170" t="s">
        <v>23</v>
      </c>
      <c r="C77" s="1170">
        <v>2</v>
      </c>
      <c r="D77" s="1170">
        <v>2</v>
      </c>
      <c r="E77" s="1170" t="s">
        <v>23</v>
      </c>
      <c r="F77" s="1170" t="s">
        <v>23</v>
      </c>
      <c r="G77" s="1170" t="s">
        <v>23</v>
      </c>
      <c r="H77" s="1170" t="s">
        <v>23</v>
      </c>
      <c r="I77" s="1170" t="s">
        <v>23</v>
      </c>
      <c r="J77" s="1170" t="s">
        <v>23</v>
      </c>
      <c r="K77" s="1170" t="s">
        <v>23</v>
      </c>
      <c r="L77" s="1170" t="s">
        <v>23</v>
      </c>
      <c r="M77" s="1169" t="s">
        <v>23</v>
      </c>
      <c r="N77" s="1155"/>
      <c r="R77" s="1310"/>
    </row>
    <row r="78" spans="1:19" x14ac:dyDescent="0.25">
      <c r="A78" s="1171" t="s">
        <v>134</v>
      </c>
      <c r="B78" s="1170">
        <v>644</v>
      </c>
      <c r="C78" s="1170">
        <v>397</v>
      </c>
      <c r="D78" s="1170">
        <v>1041</v>
      </c>
      <c r="E78" s="1170">
        <v>638</v>
      </c>
      <c r="F78" s="1170">
        <v>395</v>
      </c>
      <c r="G78" s="1170" t="s">
        <v>23</v>
      </c>
      <c r="H78" s="1170">
        <v>1600</v>
      </c>
      <c r="I78" s="1170">
        <v>2700</v>
      </c>
      <c r="J78" s="1170" t="s">
        <v>23</v>
      </c>
      <c r="K78" s="1170">
        <v>2087</v>
      </c>
      <c r="L78" s="1170" t="s">
        <v>23</v>
      </c>
      <c r="M78" s="1169">
        <v>2087</v>
      </c>
      <c r="N78" s="1155"/>
      <c r="R78" s="1310"/>
    </row>
    <row r="79" spans="1:19" x14ac:dyDescent="0.25">
      <c r="A79" s="1171" t="s">
        <v>135</v>
      </c>
      <c r="B79" s="1196">
        <v>50</v>
      </c>
      <c r="C79" s="1170">
        <v>63</v>
      </c>
      <c r="D79" s="1170">
        <v>113</v>
      </c>
      <c r="E79" s="1196">
        <v>50</v>
      </c>
      <c r="F79" s="1170">
        <v>51</v>
      </c>
      <c r="G79" s="1170" t="s">
        <v>23</v>
      </c>
      <c r="H79" s="1196">
        <v>2100</v>
      </c>
      <c r="I79" s="1170">
        <v>3500</v>
      </c>
      <c r="J79" s="1170" t="s">
        <v>23</v>
      </c>
      <c r="K79" s="1196">
        <v>284</v>
      </c>
      <c r="L79" s="1170" t="s">
        <v>23</v>
      </c>
      <c r="M79" s="1169">
        <v>284</v>
      </c>
      <c r="N79" s="1155"/>
      <c r="R79" s="1310"/>
    </row>
    <row r="80" spans="1:19" x14ac:dyDescent="0.25">
      <c r="A80" s="1171" t="s">
        <v>136</v>
      </c>
      <c r="B80" s="1196">
        <v>4</v>
      </c>
      <c r="C80" s="1170">
        <v>3</v>
      </c>
      <c r="D80" s="1170">
        <v>7</v>
      </c>
      <c r="E80" s="1196">
        <v>4</v>
      </c>
      <c r="F80" s="1170">
        <v>3</v>
      </c>
      <c r="G80" s="1170" t="s">
        <v>23</v>
      </c>
      <c r="H80" s="1196">
        <v>1250</v>
      </c>
      <c r="I80" s="1170">
        <v>3500</v>
      </c>
      <c r="J80" s="1170" t="s">
        <v>23</v>
      </c>
      <c r="K80" s="1196">
        <v>16</v>
      </c>
      <c r="L80" s="1170" t="s">
        <v>23</v>
      </c>
      <c r="M80" s="1169">
        <v>16</v>
      </c>
      <c r="N80" s="1155"/>
      <c r="R80" s="1310"/>
    </row>
    <row r="81" spans="1:18" x14ac:dyDescent="0.25">
      <c r="A81" s="1337" t="s">
        <v>137</v>
      </c>
      <c r="B81" s="1336">
        <v>889</v>
      </c>
      <c r="C81" s="1336">
        <v>1004</v>
      </c>
      <c r="D81" s="1336">
        <v>1893</v>
      </c>
      <c r="E81" s="1336">
        <v>870</v>
      </c>
      <c r="F81" s="1336">
        <v>976</v>
      </c>
      <c r="G81" s="1336">
        <v>3868</v>
      </c>
      <c r="H81" s="1336">
        <v>1999</v>
      </c>
      <c r="I81" s="1336">
        <v>5002</v>
      </c>
      <c r="J81" s="1336">
        <v>3</v>
      </c>
      <c r="K81" s="1336">
        <v>6620</v>
      </c>
      <c r="L81" s="1336">
        <v>12</v>
      </c>
      <c r="M81" s="1335">
        <v>6632</v>
      </c>
      <c r="N81" s="1155"/>
      <c r="R81" s="1310"/>
    </row>
    <row r="82" spans="1:18" s="1043" customFormat="1" x14ac:dyDescent="0.25">
      <c r="A82" s="1171"/>
      <c r="B82" s="1170"/>
      <c r="C82" s="1170"/>
      <c r="D82" s="1170"/>
      <c r="E82" s="1170"/>
      <c r="F82" s="1170"/>
      <c r="G82" s="1170"/>
      <c r="H82" s="1170"/>
      <c r="I82" s="1170"/>
      <c r="J82" s="1170"/>
      <c r="K82" s="1170"/>
      <c r="L82" s="1170"/>
      <c r="M82" s="1169"/>
      <c r="N82" s="1339"/>
      <c r="R82" s="1338"/>
    </row>
    <row r="83" spans="1:18" x14ac:dyDescent="0.25">
      <c r="A83" s="1171" t="s">
        <v>138</v>
      </c>
      <c r="B83" s="1170" t="s">
        <v>23</v>
      </c>
      <c r="C83" s="1170" t="s">
        <v>23</v>
      </c>
      <c r="D83" s="1170" t="s">
        <v>23</v>
      </c>
      <c r="E83" s="1170" t="s">
        <v>23</v>
      </c>
      <c r="F83" s="1170" t="s">
        <v>23</v>
      </c>
      <c r="G83" s="1170">
        <v>1150</v>
      </c>
      <c r="H83" s="1170" t="s">
        <v>23</v>
      </c>
      <c r="I83" s="1170" t="s">
        <v>23</v>
      </c>
      <c r="J83" s="1170">
        <v>1</v>
      </c>
      <c r="K83" s="1170" t="s">
        <v>23</v>
      </c>
      <c r="L83" s="1170">
        <v>1</v>
      </c>
      <c r="M83" s="1169">
        <v>1</v>
      </c>
      <c r="N83" s="1155"/>
      <c r="R83" s="1310"/>
    </row>
    <row r="84" spans="1:18" x14ac:dyDescent="0.25">
      <c r="A84" s="1171" t="s">
        <v>139</v>
      </c>
      <c r="B84" s="1170">
        <v>5</v>
      </c>
      <c r="C84" s="1170" t="s">
        <v>23</v>
      </c>
      <c r="D84" s="1170">
        <v>5</v>
      </c>
      <c r="E84" s="1170">
        <v>5</v>
      </c>
      <c r="F84" s="1170" t="s">
        <v>23</v>
      </c>
      <c r="G84" s="1170">
        <v>3781</v>
      </c>
      <c r="H84" s="1170">
        <v>900</v>
      </c>
      <c r="I84" s="1170" t="s">
        <v>23</v>
      </c>
      <c r="J84" s="1170">
        <v>3</v>
      </c>
      <c r="K84" s="1170">
        <v>5</v>
      </c>
      <c r="L84" s="1170">
        <v>12</v>
      </c>
      <c r="M84" s="1169">
        <v>17</v>
      </c>
      <c r="N84" s="1155"/>
      <c r="R84" s="1310"/>
    </row>
    <row r="85" spans="1:18" x14ac:dyDescent="0.25">
      <c r="A85" s="1337" t="s">
        <v>140</v>
      </c>
      <c r="B85" s="1336">
        <v>5</v>
      </c>
      <c r="C85" s="1336" t="s">
        <v>23</v>
      </c>
      <c r="D85" s="1336">
        <v>5</v>
      </c>
      <c r="E85" s="1336">
        <v>5</v>
      </c>
      <c r="F85" s="1336" t="s">
        <v>23</v>
      </c>
      <c r="G85" s="1336">
        <v>4931</v>
      </c>
      <c r="H85" s="1336">
        <v>900</v>
      </c>
      <c r="I85" s="1336" t="s">
        <v>23</v>
      </c>
      <c r="J85" s="1336">
        <v>3</v>
      </c>
      <c r="K85" s="1336">
        <v>5</v>
      </c>
      <c r="L85" s="1336">
        <v>13</v>
      </c>
      <c r="M85" s="1335">
        <v>18</v>
      </c>
      <c r="R85" s="1310"/>
    </row>
    <row r="86" spans="1:18" x14ac:dyDescent="0.25">
      <c r="A86" s="1171"/>
      <c r="B86" s="1170"/>
      <c r="C86" s="1170"/>
      <c r="D86" s="1170"/>
      <c r="E86" s="1170"/>
      <c r="F86" s="1170"/>
      <c r="G86" s="1170"/>
      <c r="H86" s="1170"/>
      <c r="I86" s="1170"/>
      <c r="J86" s="1170"/>
      <c r="K86" s="1170"/>
      <c r="L86" s="1170"/>
      <c r="M86" s="1169"/>
      <c r="R86" s="1310"/>
    </row>
    <row r="87" spans="1:18" ht="13.8" thickBot="1" x14ac:dyDescent="0.3">
      <c r="A87" s="1158" t="s">
        <v>141</v>
      </c>
      <c r="B87" s="1157">
        <v>14615</v>
      </c>
      <c r="C87" s="1157">
        <v>12989</v>
      </c>
      <c r="D87" s="1157">
        <v>27604</v>
      </c>
      <c r="E87" s="1157">
        <v>13844</v>
      </c>
      <c r="F87" s="1157">
        <v>11381</v>
      </c>
      <c r="G87" s="1157">
        <v>230860</v>
      </c>
      <c r="H87" s="1157">
        <v>3334</v>
      </c>
      <c r="I87" s="1157">
        <v>6018</v>
      </c>
      <c r="J87" s="1157">
        <v>18</v>
      </c>
      <c r="K87" s="1157">
        <v>114643</v>
      </c>
      <c r="L87" s="1157">
        <v>4119</v>
      </c>
      <c r="M87" s="1156">
        <v>118762</v>
      </c>
      <c r="R87" s="1310"/>
    </row>
  </sheetData>
  <mergeCells count="13">
    <mergeCell ref="A1:M1"/>
    <mergeCell ref="H8:I8"/>
    <mergeCell ref="G6:G9"/>
    <mergeCell ref="A4:M4"/>
    <mergeCell ref="A3:M3"/>
    <mergeCell ref="B6:F6"/>
    <mergeCell ref="B7:F7"/>
    <mergeCell ref="H7:I7"/>
    <mergeCell ref="K6:M6"/>
    <mergeCell ref="K7:K9"/>
    <mergeCell ref="L7:L9"/>
    <mergeCell ref="M7:M9"/>
    <mergeCell ref="E8:F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pageSetUpPr fitToPage="1"/>
  </sheetPr>
  <dimension ref="A1:J28"/>
  <sheetViews>
    <sheetView showGridLines="0" view="pageBreakPreview" zoomScale="75" zoomScaleNormal="75" zoomScaleSheetLayoutView="75" workbookViewId="0">
      <selection activeCell="F21" sqref="F21"/>
    </sheetView>
  </sheetViews>
  <sheetFormatPr baseColWidth="10" defaultColWidth="11.44140625" defaultRowHeight="13.2" x14ac:dyDescent="0.25"/>
  <cols>
    <col min="1" max="8" width="20.88671875" style="1205" customWidth="1"/>
    <col min="9" max="9" width="11.109375" style="1205" customWidth="1"/>
    <col min="10" max="10" width="12" style="1205" customWidth="1"/>
    <col min="11" max="11" width="29.88671875" style="1205" customWidth="1"/>
    <col min="12" max="17" width="15" style="1205" customWidth="1"/>
    <col min="18" max="16384" width="11.44140625" style="1205"/>
  </cols>
  <sheetData>
    <row r="1" spans="1:10" s="1124" customFormat="1" ht="17.399999999999999" x14ac:dyDescent="0.3">
      <c r="A1" s="2212" t="s">
        <v>0</v>
      </c>
      <c r="B1" s="2212"/>
      <c r="C1" s="2212"/>
      <c r="D1" s="2212"/>
      <c r="E1" s="2212"/>
      <c r="F1" s="2212"/>
      <c r="G1" s="2212"/>
      <c r="H1" s="2212"/>
    </row>
    <row r="3" spans="1:10" s="1104" customFormat="1" ht="15" customHeight="1" x14ac:dyDescent="0.25">
      <c r="A3" s="2211" t="s">
        <v>1048</v>
      </c>
      <c r="B3" s="2211"/>
      <c r="C3" s="2211"/>
      <c r="D3" s="2211"/>
      <c r="E3" s="2211"/>
      <c r="F3" s="2211"/>
      <c r="G3" s="2211"/>
      <c r="H3" s="2211"/>
      <c r="I3" s="1120"/>
      <c r="J3" s="1120"/>
    </row>
    <row r="4" spans="1:10" s="1104" customFormat="1" ht="15" customHeight="1" x14ac:dyDescent="0.25">
      <c r="A4" s="2211" t="s">
        <v>943</v>
      </c>
      <c r="B4" s="2211"/>
      <c r="C4" s="2211"/>
      <c r="D4" s="2211"/>
      <c r="E4" s="2211"/>
      <c r="F4" s="2211"/>
      <c r="G4" s="2211"/>
      <c r="H4" s="2211"/>
      <c r="I4" s="1120"/>
      <c r="J4" s="1120"/>
    </row>
    <row r="5" spans="1:10" s="1104" customFormat="1" ht="14.25" customHeight="1" thickBot="1" x14ac:dyDescent="0.3">
      <c r="A5" s="1409"/>
      <c r="B5" s="1408"/>
      <c r="C5" s="1408"/>
      <c r="D5" s="1408"/>
      <c r="E5" s="1408"/>
      <c r="F5" s="1408"/>
      <c r="G5" s="1408"/>
      <c r="H5" s="1408"/>
    </row>
    <row r="6" spans="1:10" s="1356" customFormat="1" ht="16.5" customHeight="1" x14ac:dyDescent="0.25">
      <c r="A6" s="2248" t="s">
        <v>2</v>
      </c>
      <c r="B6" s="1224" t="s">
        <v>898</v>
      </c>
      <c r="C6" s="1223"/>
      <c r="D6" s="2251" t="s">
        <v>904</v>
      </c>
      <c r="E6" s="1188" t="s">
        <v>10</v>
      </c>
      <c r="F6" s="1222"/>
      <c r="G6" s="1221" t="s">
        <v>142</v>
      </c>
      <c r="H6" s="1220"/>
    </row>
    <row r="7" spans="1:10" s="1356" customFormat="1" x14ac:dyDescent="0.25">
      <c r="A7" s="2249"/>
      <c r="B7" s="1219" t="s">
        <v>903</v>
      </c>
      <c r="C7" s="1218"/>
      <c r="D7" s="2205"/>
      <c r="E7" s="1186" t="s">
        <v>902</v>
      </c>
      <c r="F7" s="1116" t="s">
        <v>4</v>
      </c>
      <c r="G7" s="1116" t="s">
        <v>143</v>
      </c>
      <c r="H7" s="1217" t="s">
        <v>5</v>
      </c>
    </row>
    <row r="8" spans="1:10" s="1356" customFormat="1" ht="18" customHeight="1" x14ac:dyDescent="0.25">
      <c r="A8" s="2249"/>
      <c r="B8" s="1058" t="s">
        <v>19</v>
      </c>
      <c r="C8" s="1058" t="s">
        <v>878</v>
      </c>
      <c r="D8" s="2205"/>
      <c r="E8" s="1186" t="s">
        <v>901</v>
      </c>
      <c r="F8" s="1186" t="s">
        <v>7</v>
      </c>
      <c r="G8" s="1116" t="s">
        <v>146</v>
      </c>
      <c r="H8" s="1217" t="s">
        <v>8</v>
      </c>
    </row>
    <row r="9" spans="1:10" s="1356" customFormat="1" ht="13.8" thickBot="1" x14ac:dyDescent="0.3">
      <c r="A9" s="2250"/>
      <c r="B9" s="1215" t="s">
        <v>6</v>
      </c>
      <c r="C9" s="1215" t="s">
        <v>6</v>
      </c>
      <c r="D9" s="2242"/>
      <c r="E9" s="1183" t="s">
        <v>145</v>
      </c>
      <c r="F9" s="1216"/>
      <c r="G9" s="1215" t="s">
        <v>147</v>
      </c>
      <c r="H9" s="1214"/>
    </row>
    <row r="10" spans="1:10" s="1356" customFormat="1" x14ac:dyDescent="0.25">
      <c r="A10" s="1112">
        <v>2009</v>
      </c>
      <c r="B10" s="1211">
        <v>49.441000000000003</v>
      </c>
      <c r="C10" s="1211">
        <v>44.524000000000001</v>
      </c>
      <c r="D10" s="1126">
        <v>735.62599999999998</v>
      </c>
      <c r="E10" s="1211">
        <v>178.81255053454316</v>
      </c>
      <c r="F10" s="1211">
        <v>796.14499999999998</v>
      </c>
      <c r="G10" s="1210">
        <v>42.3</v>
      </c>
      <c r="H10" s="1125">
        <v>336769.33499999996</v>
      </c>
    </row>
    <row r="11" spans="1:10" s="1356" customFormat="1" x14ac:dyDescent="0.25">
      <c r="A11" s="1112">
        <v>2010</v>
      </c>
      <c r="B11" s="1211">
        <v>49.844000000000001</v>
      </c>
      <c r="C11" s="1211">
        <v>44.514000000000003</v>
      </c>
      <c r="D11" s="1126">
        <v>740.40599999999995</v>
      </c>
      <c r="E11" s="1211">
        <v>170.13523835197915</v>
      </c>
      <c r="F11" s="1211">
        <v>757.34</v>
      </c>
      <c r="G11" s="1210">
        <v>49.51</v>
      </c>
      <c r="H11" s="1125">
        <v>374959.03400000004</v>
      </c>
    </row>
    <row r="12" spans="1:10" s="1356" customFormat="1" x14ac:dyDescent="0.25">
      <c r="A12" s="1111">
        <v>2011</v>
      </c>
      <c r="B12" s="1211">
        <v>50.805</v>
      </c>
      <c r="C12" s="1211">
        <v>44.168999999999997</v>
      </c>
      <c r="D12" s="1126">
        <v>714.44100000000003</v>
      </c>
      <c r="E12" s="1211">
        <v>181.66383662749894</v>
      </c>
      <c r="F12" s="1211">
        <v>802.39099999999996</v>
      </c>
      <c r="G12" s="1210">
        <v>46.64</v>
      </c>
      <c r="H12" s="1125">
        <v>374235.16239999997</v>
      </c>
    </row>
    <row r="13" spans="1:10" s="1356" customFormat="1" x14ac:dyDescent="0.25">
      <c r="A13" s="1111">
        <v>2012</v>
      </c>
      <c r="B13" s="1211">
        <v>51.491</v>
      </c>
      <c r="C13" s="1211">
        <v>44.023000000000003</v>
      </c>
      <c r="D13" s="1126">
        <v>692.779</v>
      </c>
      <c r="E13" s="1211">
        <v>167.53310769370555</v>
      </c>
      <c r="F13" s="1211">
        <v>737.53099999999995</v>
      </c>
      <c r="G13" s="1210">
        <v>52.95</v>
      </c>
      <c r="H13" s="1125">
        <v>390522.66450000001</v>
      </c>
    </row>
    <row r="14" spans="1:10" s="1356" customFormat="1" x14ac:dyDescent="0.25">
      <c r="A14" s="1111">
        <v>2013</v>
      </c>
      <c r="B14" s="1211">
        <v>51.511000000000003</v>
      </c>
      <c r="C14" s="1211">
        <v>43.908000000000001</v>
      </c>
      <c r="D14" s="1126">
        <v>684.61199999999997</v>
      </c>
      <c r="E14" s="1211">
        <v>186.78577935683703</v>
      </c>
      <c r="F14" s="1211">
        <v>820.13900000000001</v>
      </c>
      <c r="G14" s="1210">
        <v>61.67</v>
      </c>
      <c r="H14" s="1125">
        <v>505779.72130000003</v>
      </c>
    </row>
    <row r="15" spans="1:10" s="1356" customFormat="1" x14ac:dyDescent="0.25">
      <c r="A15" s="1111">
        <v>2014</v>
      </c>
      <c r="B15" s="1211">
        <v>51.746000000000002</v>
      </c>
      <c r="C15" s="1211">
        <v>42.88</v>
      </c>
      <c r="D15" s="1126">
        <v>664.529</v>
      </c>
      <c r="E15" s="1211">
        <v>217.08535447761193</v>
      </c>
      <c r="F15" s="1211">
        <v>930.86199999999997</v>
      </c>
      <c r="G15" s="1210">
        <v>46.33</v>
      </c>
      <c r="H15" s="1125">
        <v>431268.36459999997</v>
      </c>
    </row>
    <row r="16" spans="1:10" s="1356" customFormat="1" x14ac:dyDescent="0.25">
      <c r="A16" s="1111">
        <v>2015</v>
      </c>
      <c r="B16" s="1211">
        <v>51.457999999999998</v>
      </c>
      <c r="C16" s="1211">
        <v>45.454999999999998</v>
      </c>
      <c r="D16" s="1126">
        <v>662.83299999999997</v>
      </c>
      <c r="E16" s="1211">
        <v>210.46925530744693</v>
      </c>
      <c r="F16" s="1211">
        <v>956.68799999999999</v>
      </c>
      <c r="G16" s="1210">
        <v>43.55</v>
      </c>
      <c r="H16" s="1125">
        <v>416638</v>
      </c>
    </row>
    <row r="17" spans="1:8" s="1356" customFormat="1" x14ac:dyDescent="0.25">
      <c r="A17" s="1111">
        <v>2016</v>
      </c>
      <c r="B17" s="1211">
        <v>52.875</v>
      </c>
      <c r="C17" s="1211">
        <v>46.747</v>
      </c>
      <c r="D17" s="1126">
        <v>659.21699999999998</v>
      </c>
      <c r="E17" s="1211">
        <v>193.14266156116972</v>
      </c>
      <c r="F17" s="1211">
        <v>902.88400000000001</v>
      </c>
      <c r="G17" s="1210">
        <v>46.13</v>
      </c>
      <c r="H17" s="1125">
        <v>416500</v>
      </c>
    </row>
    <row r="18" spans="1:8" s="1356" customFormat="1" x14ac:dyDescent="0.25">
      <c r="A18" s="1111">
        <v>2017</v>
      </c>
      <c r="B18" s="1211">
        <v>52.140999999999998</v>
      </c>
      <c r="C18" s="1211">
        <v>46.674999999999997</v>
      </c>
      <c r="D18" s="1126">
        <v>658.78099999999995</v>
      </c>
      <c r="E18" s="1211">
        <v>231.63513658275306</v>
      </c>
      <c r="F18" s="1211">
        <v>1081.1569999999999</v>
      </c>
      <c r="G18" s="1210">
        <v>37.630000000000003</v>
      </c>
      <c r="H18" s="1125">
        <v>406839.37910000002</v>
      </c>
    </row>
    <row r="19" spans="1:8" s="1356" customFormat="1" x14ac:dyDescent="0.25">
      <c r="A19" s="1111">
        <v>2018</v>
      </c>
      <c r="B19" s="1211">
        <v>49.868000000000002</v>
      </c>
      <c r="C19" s="1211">
        <v>45.61</v>
      </c>
      <c r="D19" s="1126">
        <v>651.44299999999998</v>
      </c>
      <c r="E19" s="1211">
        <v>198.1602718702039</v>
      </c>
      <c r="F19" s="1211">
        <v>903.80899999999997</v>
      </c>
      <c r="G19" s="1210">
        <v>52.15</v>
      </c>
      <c r="H19" s="1125">
        <v>471336.39350000001</v>
      </c>
    </row>
    <row r="20" spans="1:8" s="1356" customFormat="1" ht="13.8" thickBot="1" x14ac:dyDescent="0.3">
      <c r="A20" s="1108">
        <v>2019</v>
      </c>
      <c r="B20" s="1387">
        <v>47.707000000000001</v>
      </c>
      <c r="C20" s="1387">
        <v>44.264000000000003</v>
      </c>
      <c r="D20" s="1388">
        <v>651.154</v>
      </c>
      <c r="E20" s="1387">
        <v>211.72194108078799</v>
      </c>
      <c r="F20" s="1387">
        <v>937.16600000000005</v>
      </c>
      <c r="G20" s="1947">
        <v>40.700000000000003</v>
      </c>
      <c r="H20" s="1941">
        <v>381426.56200000003</v>
      </c>
    </row>
    <row r="21" spans="1:8" x14ac:dyDescent="0.25">
      <c r="A21" s="1205" t="s">
        <v>1047</v>
      </c>
    </row>
    <row r="26" spans="1:8" s="1356" customFormat="1" x14ac:dyDescent="0.25">
      <c r="A26" s="1205"/>
      <c r="B26" s="1205"/>
      <c r="C26" s="1205"/>
      <c r="D26" s="1205"/>
      <c r="E26" s="1407"/>
    </row>
    <row r="28" spans="1:8" s="1356" customFormat="1" x14ac:dyDescent="0.25">
      <c r="A28" s="1205"/>
      <c r="B28" s="1205"/>
      <c r="C28" s="1205"/>
      <c r="D28" s="1205"/>
    </row>
  </sheetData>
  <mergeCells count="5">
    <mergeCell ref="A1:H1"/>
    <mergeCell ref="A3:H3"/>
    <mergeCell ref="A6:A9"/>
    <mergeCell ref="D6:D9"/>
    <mergeCell ref="A4:H4"/>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pageSetUpPr fitToPage="1"/>
  </sheetPr>
  <dimension ref="A1:J29"/>
  <sheetViews>
    <sheetView showGridLines="0" view="pageBreakPreview" topLeftCell="B19" zoomScale="75" zoomScaleNormal="75" zoomScaleSheetLayoutView="75" workbookViewId="0">
      <selection activeCell="G21" sqref="G21"/>
    </sheetView>
  </sheetViews>
  <sheetFormatPr baseColWidth="10" defaultColWidth="11.44140625" defaultRowHeight="13.2" x14ac:dyDescent="0.25"/>
  <cols>
    <col min="1" max="8" width="22.109375" style="1205" customWidth="1"/>
    <col min="9" max="9" width="11.109375" style="1205" customWidth="1"/>
    <col min="10" max="10" width="12" style="1205" customWidth="1"/>
    <col min="11" max="11" width="29.88671875" style="1205" customWidth="1"/>
    <col min="12" max="17" width="15" style="1205" customWidth="1"/>
    <col min="18" max="16384" width="11.44140625" style="1205"/>
  </cols>
  <sheetData>
    <row r="1" spans="1:10" s="1124" customFormat="1" ht="17.399999999999999" x14ac:dyDescent="0.3">
      <c r="A1" s="2212" t="s">
        <v>0</v>
      </c>
      <c r="B1" s="2212"/>
      <c r="C1" s="2212"/>
      <c r="D1" s="2212"/>
      <c r="E1" s="2212"/>
      <c r="F1" s="2212"/>
      <c r="G1" s="2212"/>
      <c r="H1" s="2212"/>
    </row>
    <row r="3" spans="1:10" s="1104" customFormat="1" ht="15" customHeight="1" x14ac:dyDescent="0.25">
      <c r="A3" s="2211" t="s">
        <v>1049</v>
      </c>
      <c r="B3" s="2211"/>
      <c r="C3" s="2211"/>
      <c r="D3" s="2211"/>
      <c r="E3" s="2211"/>
      <c r="F3" s="2211"/>
      <c r="G3" s="2211"/>
      <c r="H3" s="2211"/>
      <c r="I3" s="1120"/>
      <c r="J3" s="1120"/>
    </row>
    <row r="4" spans="1:10" s="1104" customFormat="1" ht="15" customHeight="1" x14ac:dyDescent="0.25">
      <c r="A4" s="2211" t="s">
        <v>943</v>
      </c>
      <c r="B4" s="2211"/>
      <c r="C4" s="2211"/>
      <c r="D4" s="2211"/>
      <c r="E4" s="2211"/>
      <c r="F4" s="2211"/>
      <c r="G4" s="2211"/>
      <c r="H4" s="2211"/>
      <c r="I4" s="1120"/>
      <c r="J4" s="1120"/>
    </row>
    <row r="5" spans="1:10" s="1104" customFormat="1" ht="14.25" customHeight="1" thickBot="1" x14ac:dyDescent="0.3">
      <c r="A5" s="1409"/>
      <c r="B5" s="1408"/>
      <c r="C5" s="1408"/>
      <c r="D5" s="1408"/>
      <c r="E5" s="1408"/>
      <c r="F5" s="1408"/>
      <c r="G5" s="1408"/>
      <c r="H5" s="1408"/>
    </row>
    <row r="6" spans="1:10" s="1356" customFormat="1" ht="19.5" customHeight="1" x14ac:dyDescent="0.25">
      <c r="A6" s="2248" t="s">
        <v>2</v>
      </c>
      <c r="B6" s="1224" t="s">
        <v>898</v>
      </c>
      <c r="C6" s="1223"/>
      <c r="D6" s="2251" t="s">
        <v>904</v>
      </c>
      <c r="E6" s="1188" t="s">
        <v>10</v>
      </c>
      <c r="F6" s="1222"/>
      <c r="G6" s="1221" t="s">
        <v>142</v>
      </c>
      <c r="H6" s="1220"/>
    </row>
    <row r="7" spans="1:10" s="1356" customFormat="1" ht="19.5" customHeight="1" x14ac:dyDescent="0.25">
      <c r="A7" s="2249"/>
      <c r="B7" s="1219" t="s">
        <v>903</v>
      </c>
      <c r="C7" s="1218"/>
      <c r="D7" s="2205"/>
      <c r="E7" s="1186" t="s">
        <v>902</v>
      </c>
      <c r="F7" s="1116" t="s">
        <v>4</v>
      </c>
      <c r="G7" s="1116" t="s">
        <v>143</v>
      </c>
      <c r="H7" s="1217" t="s">
        <v>5</v>
      </c>
    </row>
    <row r="8" spans="1:10" s="1356" customFormat="1" ht="19.5" customHeight="1" x14ac:dyDescent="0.25">
      <c r="A8" s="2249"/>
      <c r="B8" s="1058" t="s">
        <v>19</v>
      </c>
      <c r="C8" s="1058" t="s">
        <v>878</v>
      </c>
      <c r="D8" s="2205"/>
      <c r="E8" s="1186" t="s">
        <v>901</v>
      </c>
      <c r="F8" s="1186" t="s">
        <v>7</v>
      </c>
      <c r="G8" s="1116" t="s">
        <v>146</v>
      </c>
      <c r="H8" s="1217" t="s">
        <v>8</v>
      </c>
    </row>
    <row r="9" spans="1:10" s="1356" customFormat="1" ht="19.5" customHeight="1" thickBot="1" x14ac:dyDescent="0.3">
      <c r="A9" s="2250"/>
      <c r="B9" s="1215" t="s">
        <v>6</v>
      </c>
      <c r="C9" s="1215" t="s">
        <v>6</v>
      </c>
      <c r="D9" s="2242"/>
      <c r="E9" s="1183" t="s">
        <v>145</v>
      </c>
      <c r="F9" s="1216"/>
      <c r="G9" s="1215" t="s">
        <v>147</v>
      </c>
      <c r="H9" s="1214"/>
    </row>
    <row r="10" spans="1:10" s="1356" customFormat="1" x14ac:dyDescent="0.25">
      <c r="A10" s="1112">
        <v>2009</v>
      </c>
      <c r="B10" s="1211">
        <v>27.289000000000001</v>
      </c>
      <c r="C10" s="1211">
        <v>22.631</v>
      </c>
      <c r="D10" s="1211">
        <v>6.7140000000000004</v>
      </c>
      <c r="E10" s="1211">
        <v>193.86726172064866</v>
      </c>
      <c r="F10" s="1211">
        <v>438.74099999999999</v>
      </c>
      <c r="G10" s="1411">
        <v>56.38</v>
      </c>
      <c r="H10" s="1410">
        <v>247.36217580000002</v>
      </c>
    </row>
    <row r="11" spans="1:10" s="1356" customFormat="1" x14ac:dyDescent="0.25">
      <c r="A11" s="1112">
        <v>2010</v>
      </c>
      <c r="B11" s="1211">
        <v>28.581</v>
      </c>
      <c r="C11" s="1211">
        <v>23.314</v>
      </c>
      <c r="D11" s="1211">
        <v>2.968</v>
      </c>
      <c r="E11" s="1211">
        <v>184.22836064167453</v>
      </c>
      <c r="F11" s="1211">
        <v>429.51</v>
      </c>
      <c r="G11" s="1411">
        <v>68.19</v>
      </c>
      <c r="H11" s="1410">
        <v>292.88286899999997</v>
      </c>
    </row>
    <row r="12" spans="1:10" s="1356" customFormat="1" x14ac:dyDescent="0.25">
      <c r="A12" s="1111">
        <v>2011</v>
      </c>
      <c r="B12" s="1211">
        <v>30.568999999999999</v>
      </c>
      <c r="C12" s="1211">
        <v>25.18</v>
      </c>
      <c r="D12" s="1211">
        <v>1.7849999999999999</v>
      </c>
      <c r="E12" s="1211">
        <v>212.06155679110407</v>
      </c>
      <c r="F12" s="1211">
        <v>533.971</v>
      </c>
      <c r="G12" s="1411">
        <v>58.41</v>
      </c>
      <c r="H12" s="1410">
        <v>311.89246109999999</v>
      </c>
    </row>
    <row r="13" spans="1:10" s="1356" customFormat="1" x14ac:dyDescent="0.25">
      <c r="A13" s="1111">
        <v>2012</v>
      </c>
      <c r="B13" s="1211">
        <v>32.506</v>
      </c>
      <c r="C13" s="1211">
        <v>26.853000000000002</v>
      </c>
      <c r="D13" s="1211">
        <v>0.53</v>
      </c>
      <c r="E13" s="1211">
        <v>161.7424496331881</v>
      </c>
      <c r="F13" s="1211">
        <v>434.327</v>
      </c>
      <c r="G13" s="1411">
        <v>65.38</v>
      </c>
      <c r="H13" s="1410">
        <v>283.96299259999995</v>
      </c>
    </row>
    <row r="14" spans="1:10" s="1356" customFormat="1" x14ac:dyDescent="0.25">
      <c r="A14" s="1111">
        <v>2013</v>
      </c>
      <c r="B14" s="1211">
        <v>32.866999999999997</v>
      </c>
      <c r="C14" s="1211">
        <v>27.855399999999999</v>
      </c>
      <c r="D14" s="1211">
        <v>0.5</v>
      </c>
      <c r="E14" s="1211">
        <v>182.98534574983665</v>
      </c>
      <c r="F14" s="1211">
        <v>509.71300000000002</v>
      </c>
      <c r="G14" s="1411">
        <v>77.69</v>
      </c>
      <c r="H14" s="1410">
        <v>395.99602970000001</v>
      </c>
    </row>
    <row r="15" spans="1:10" s="1356" customFormat="1" x14ac:dyDescent="0.25">
      <c r="A15" s="1111">
        <v>2014</v>
      </c>
      <c r="B15" s="1211">
        <v>35.450000000000003</v>
      </c>
      <c r="C15" s="1211">
        <v>29.852</v>
      </c>
      <c r="D15" s="1211">
        <v>0.5</v>
      </c>
      <c r="E15" s="1211">
        <v>215.25291437759614</v>
      </c>
      <c r="F15" s="1211">
        <v>642.57299999999998</v>
      </c>
      <c r="G15" s="1411">
        <v>53.1</v>
      </c>
      <c r="H15" s="1410">
        <v>341.20626299999998</v>
      </c>
    </row>
    <row r="16" spans="1:10" s="1356" customFormat="1" x14ac:dyDescent="0.25">
      <c r="A16" s="1111">
        <v>2015</v>
      </c>
      <c r="B16" s="1211">
        <v>35.048000000000002</v>
      </c>
      <c r="C16" s="1211">
        <v>30.346</v>
      </c>
      <c r="D16" s="1211">
        <v>0.54</v>
      </c>
      <c r="E16" s="1211">
        <v>203.45218480195084</v>
      </c>
      <c r="F16" s="1211">
        <v>617.39599999999996</v>
      </c>
      <c r="G16" s="1412">
        <v>57.47</v>
      </c>
      <c r="H16" s="1410">
        <v>354.8</v>
      </c>
    </row>
    <row r="17" spans="1:8" s="1356" customFormat="1" x14ac:dyDescent="0.25">
      <c r="A17" s="1111">
        <v>2016</v>
      </c>
      <c r="B17" s="1211">
        <v>32.445</v>
      </c>
      <c r="C17" s="1211">
        <v>29.100999999999999</v>
      </c>
      <c r="D17" s="1211">
        <v>0.54</v>
      </c>
      <c r="E17" s="1211">
        <v>178.25</v>
      </c>
      <c r="F17" s="1211">
        <v>518.79399999999998</v>
      </c>
      <c r="G17" s="1412">
        <v>60.85</v>
      </c>
      <c r="H17" s="1410">
        <v>315.7</v>
      </c>
    </row>
    <row r="18" spans="1:8" s="1356" customFormat="1" x14ac:dyDescent="0.25">
      <c r="A18" s="1111">
        <v>2017</v>
      </c>
      <c r="B18" s="1211">
        <v>32.078000000000003</v>
      </c>
      <c r="C18" s="1211">
        <v>29.257000000000001</v>
      </c>
      <c r="D18" s="1211">
        <v>0.58299999999999996</v>
      </c>
      <c r="E18" s="1211">
        <v>245.59182417882897</v>
      </c>
      <c r="F18" s="1211">
        <v>718.52800000000002</v>
      </c>
      <c r="G18" s="1412">
        <v>55.8</v>
      </c>
      <c r="H18" s="1410">
        <v>400.938624</v>
      </c>
    </row>
    <row r="19" spans="1:8" s="1356" customFormat="1" x14ac:dyDescent="0.25">
      <c r="A19" s="1111">
        <v>2018</v>
      </c>
      <c r="B19" s="1211">
        <v>30.442</v>
      </c>
      <c r="C19" s="1211">
        <v>27.977</v>
      </c>
      <c r="D19" s="1211">
        <v>0.56999999999999995</v>
      </c>
      <c r="E19" s="1211">
        <v>195.56028165993496</v>
      </c>
      <c r="F19" s="1211">
        <v>547.11900000000003</v>
      </c>
      <c r="G19" s="1411">
        <v>85.8</v>
      </c>
      <c r="H19" s="1410">
        <v>469.42810200000002</v>
      </c>
    </row>
    <row r="20" spans="1:8" s="1356" customFormat="1" ht="13.8" thickBot="1" x14ac:dyDescent="0.3">
      <c r="A20" s="1108">
        <v>2019</v>
      </c>
      <c r="B20" s="1387">
        <v>29.757000000000001</v>
      </c>
      <c r="C20" s="1387">
        <v>26.989000000000001</v>
      </c>
      <c r="D20" s="1387">
        <v>0.49</v>
      </c>
      <c r="E20" s="1387">
        <v>224.20541702174958</v>
      </c>
      <c r="F20" s="1387">
        <v>605.10799999999995</v>
      </c>
      <c r="G20" s="1948">
        <v>51.38</v>
      </c>
      <c r="H20" s="1949">
        <v>310.90449039999999</v>
      </c>
    </row>
    <row r="21" spans="1:8" s="1035" customFormat="1" x14ac:dyDescent="0.25"/>
    <row r="27" spans="1:8" s="1356" customFormat="1" x14ac:dyDescent="0.25">
      <c r="A27" s="1205"/>
      <c r="B27" s="1205"/>
      <c r="C27" s="1205"/>
      <c r="D27" s="1205"/>
      <c r="E27" s="1407"/>
    </row>
    <row r="29" spans="1:8" s="1356" customFormat="1" x14ac:dyDescent="0.25">
      <c r="A29" s="1205"/>
      <c r="B29" s="1205"/>
      <c r="C29" s="1205"/>
      <c r="D29" s="1205"/>
      <c r="E29" s="1407"/>
    </row>
  </sheetData>
  <mergeCells count="5">
    <mergeCell ref="A1:H1"/>
    <mergeCell ref="A3:H3"/>
    <mergeCell ref="A6:A9"/>
    <mergeCell ref="D6:D9"/>
    <mergeCell ref="A4:H4"/>
  </mergeCells>
  <printOptions horizontalCentered="1" gridLinesSet="0"/>
  <pageMargins left="0.78740157480314965" right="0.78740157480314965" top="0.59055118110236227" bottom="0.98425196850393704" header="0" footer="0"/>
  <pageSetup paperSize="9" scale="46" orientation="portrait" r:id="rId1"/>
  <headerFooter alignWithMargins="0"/>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pageSetUpPr fitToPage="1"/>
  </sheetPr>
  <dimension ref="A1:X142"/>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5546875" style="1035" customWidth="1"/>
    <col min="2" max="12" width="16" style="1035" customWidth="1"/>
    <col min="13" max="13" width="18.33203125" style="1035" customWidth="1"/>
    <col min="14" max="16384" width="11.44140625" style="1035"/>
  </cols>
  <sheetData>
    <row r="1" spans="1:24" s="1072" customFormat="1" ht="17.399999999999999" x14ac:dyDescent="0.3">
      <c r="A1" s="2201" t="s">
        <v>0</v>
      </c>
      <c r="B1" s="2201"/>
      <c r="C1" s="2201"/>
      <c r="D1" s="2201"/>
      <c r="E1" s="2201"/>
      <c r="F1" s="2201"/>
      <c r="G1" s="2201"/>
      <c r="H1" s="2201"/>
      <c r="I1" s="2201"/>
      <c r="J1" s="2201"/>
      <c r="K1" s="2201"/>
      <c r="L1" s="2201"/>
      <c r="M1" s="2201"/>
    </row>
    <row r="3" spans="1:24" s="1043" customFormat="1" ht="13.8" x14ac:dyDescent="0.25">
      <c r="A3" s="2211" t="s">
        <v>1051</v>
      </c>
      <c r="B3" s="2211"/>
      <c r="C3" s="2211"/>
      <c r="D3" s="2211"/>
      <c r="E3" s="2211"/>
      <c r="F3" s="2211"/>
      <c r="G3" s="2211"/>
      <c r="H3" s="2211"/>
      <c r="I3" s="2211"/>
      <c r="J3" s="2211"/>
      <c r="K3" s="2211"/>
      <c r="L3" s="2211"/>
      <c r="M3" s="2211"/>
      <c r="N3" s="1069"/>
      <c r="O3" s="1069"/>
      <c r="P3" s="1069"/>
      <c r="Q3" s="1069"/>
    </row>
    <row r="4" spans="1:24" s="1043" customFormat="1" ht="13.8" x14ac:dyDescent="0.25">
      <c r="A4" s="2211" t="s">
        <v>911</v>
      </c>
      <c r="B4" s="2211"/>
      <c r="C4" s="2211"/>
      <c r="D4" s="2211"/>
      <c r="E4" s="2211"/>
      <c r="F4" s="2211"/>
      <c r="G4" s="2211"/>
      <c r="H4" s="2211"/>
      <c r="I4" s="2211"/>
      <c r="J4" s="2211"/>
      <c r="K4" s="2211"/>
      <c r="L4" s="2211"/>
      <c r="M4" s="2211"/>
      <c r="N4" s="1069"/>
      <c r="O4" s="1069"/>
      <c r="P4" s="1069"/>
      <c r="Q4" s="1069"/>
    </row>
    <row r="5" spans="1:24" s="1043" customFormat="1" ht="14.25" customHeight="1" thickBot="1" x14ac:dyDescent="0.3">
      <c r="A5" s="1425"/>
      <c r="B5" s="1424"/>
      <c r="C5" s="1424"/>
      <c r="D5" s="1424"/>
      <c r="E5" s="1424"/>
      <c r="F5" s="1424"/>
      <c r="G5" s="1424"/>
      <c r="H5" s="1424"/>
      <c r="I5" s="1424"/>
      <c r="J5" s="1424"/>
      <c r="K5" s="1424"/>
    </row>
    <row r="6" spans="1:24" s="1331" customFormat="1" ht="18.75" customHeight="1" x14ac:dyDescent="0.25">
      <c r="A6" s="1068"/>
      <c r="B6" s="2278" t="s">
        <v>885</v>
      </c>
      <c r="C6" s="2278"/>
      <c r="D6" s="2278"/>
      <c r="E6" s="2278"/>
      <c r="F6" s="2278"/>
      <c r="G6" s="2279" t="s">
        <v>1020</v>
      </c>
      <c r="H6" s="1067"/>
      <c r="I6" s="1352" t="s">
        <v>10</v>
      </c>
      <c r="J6" s="1351"/>
      <c r="K6" s="2282" t="s">
        <v>11</v>
      </c>
      <c r="L6" s="2282"/>
      <c r="M6" s="2243"/>
    </row>
    <row r="7" spans="1:24" s="1331" customFormat="1" ht="21.75" customHeight="1" x14ac:dyDescent="0.25">
      <c r="A7" s="1187" t="s">
        <v>169</v>
      </c>
      <c r="B7" s="2287" t="s">
        <v>13</v>
      </c>
      <c r="C7" s="2287"/>
      <c r="D7" s="2287"/>
      <c r="E7" s="2287"/>
      <c r="F7" s="2287"/>
      <c r="G7" s="2205"/>
      <c r="H7" s="2233" t="s">
        <v>1019</v>
      </c>
      <c r="I7" s="2233"/>
      <c r="J7" s="1186" t="s">
        <v>897</v>
      </c>
      <c r="K7" s="2205" t="s">
        <v>896</v>
      </c>
      <c r="L7" s="2205" t="s">
        <v>895</v>
      </c>
      <c r="M7" s="2264" t="s">
        <v>906</v>
      </c>
    </row>
    <row r="8" spans="1:24" s="1331" customFormat="1" ht="18.75" customHeight="1" x14ac:dyDescent="0.25">
      <c r="A8" s="1187" t="s">
        <v>156</v>
      </c>
      <c r="B8" s="1349"/>
      <c r="C8" s="1348" t="s">
        <v>19</v>
      </c>
      <c r="D8" s="1347"/>
      <c r="E8" s="2286" t="s">
        <v>878</v>
      </c>
      <c r="F8" s="2286"/>
      <c r="G8" s="2205"/>
      <c r="H8" s="2287" t="s">
        <v>14</v>
      </c>
      <c r="I8" s="2287"/>
      <c r="J8" s="1186" t="s">
        <v>881</v>
      </c>
      <c r="K8" s="2205"/>
      <c r="L8" s="2205"/>
      <c r="M8" s="2265"/>
    </row>
    <row r="9" spans="1:24" s="1331" customFormat="1" ht="18" thickBot="1" x14ac:dyDescent="0.35">
      <c r="A9" s="1187"/>
      <c r="B9" s="1186" t="s">
        <v>17</v>
      </c>
      <c r="C9" s="1186" t="s">
        <v>18</v>
      </c>
      <c r="D9" s="1186" t="s">
        <v>19</v>
      </c>
      <c r="E9" s="1186" t="s">
        <v>17</v>
      </c>
      <c r="F9" s="1186" t="s">
        <v>18</v>
      </c>
      <c r="G9" s="2205"/>
      <c r="H9" s="1186" t="s">
        <v>17</v>
      </c>
      <c r="I9" s="1186" t="s">
        <v>18</v>
      </c>
      <c r="J9" s="1186" t="s">
        <v>889</v>
      </c>
      <c r="K9" s="2205"/>
      <c r="L9" s="2205"/>
      <c r="M9" s="2265"/>
      <c r="N9" s="1072"/>
      <c r="O9" s="1072"/>
      <c r="P9" s="1035"/>
      <c r="Q9" s="1035"/>
      <c r="R9" s="1072"/>
      <c r="S9" s="1072"/>
      <c r="T9" s="1072"/>
      <c r="U9" s="1072"/>
      <c r="V9" s="1072"/>
      <c r="W9" s="1072"/>
      <c r="X9" s="1072"/>
    </row>
    <row r="10" spans="1:24" s="1331" customFormat="1" ht="21" customHeight="1" x14ac:dyDescent="0.3">
      <c r="A10" s="1345" t="s">
        <v>81</v>
      </c>
      <c r="B10" s="1344">
        <v>393</v>
      </c>
      <c r="C10" s="1344">
        <v>98</v>
      </c>
      <c r="D10" s="1344">
        <v>491</v>
      </c>
      <c r="E10" s="1344">
        <v>393</v>
      </c>
      <c r="F10" s="1344">
        <v>98</v>
      </c>
      <c r="G10" s="1344">
        <v>288780</v>
      </c>
      <c r="H10" s="1344">
        <v>3250</v>
      </c>
      <c r="I10" s="1344">
        <v>4500</v>
      </c>
      <c r="J10" s="1344">
        <v>16</v>
      </c>
      <c r="K10" s="1344">
        <v>1718</v>
      </c>
      <c r="L10" s="1344">
        <v>4600</v>
      </c>
      <c r="M10" s="1343">
        <v>6318</v>
      </c>
      <c r="N10" s="1414"/>
      <c r="O10" s="1101"/>
      <c r="P10" s="1414"/>
      <c r="Q10" s="1414"/>
      <c r="R10" s="1414"/>
      <c r="S10" s="1414"/>
      <c r="T10" s="1414"/>
      <c r="U10" s="1414"/>
      <c r="V10" s="1414"/>
      <c r="W10" s="1072"/>
      <c r="X10" s="1072"/>
    </row>
    <row r="11" spans="1:24" s="1331" customFormat="1" ht="12.75" customHeight="1" x14ac:dyDescent="0.3">
      <c r="A11" s="1171" t="s">
        <v>82</v>
      </c>
      <c r="B11" s="1170">
        <v>137</v>
      </c>
      <c r="C11" s="1170">
        <v>34</v>
      </c>
      <c r="D11" s="1170">
        <v>171</v>
      </c>
      <c r="E11" s="1170">
        <v>137</v>
      </c>
      <c r="F11" s="1170">
        <v>34</v>
      </c>
      <c r="G11" s="1170">
        <v>34500</v>
      </c>
      <c r="H11" s="1170">
        <v>3550</v>
      </c>
      <c r="I11" s="1170">
        <v>5025</v>
      </c>
      <c r="J11" s="1170">
        <v>10</v>
      </c>
      <c r="K11" s="1170">
        <v>657</v>
      </c>
      <c r="L11" s="1170">
        <v>345</v>
      </c>
      <c r="M11" s="1169">
        <v>1002</v>
      </c>
      <c r="N11" s="1414"/>
      <c r="O11" s="1414"/>
      <c r="P11" s="1414"/>
      <c r="Q11" s="1414"/>
      <c r="R11" s="1414"/>
      <c r="S11" s="1414"/>
      <c r="T11" s="1414"/>
      <c r="U11" s="1414"/>
      <c r="V11" s="1414"/>
      <c r="W11" s="1072"/>
      <c r="X11" s="1072"/>
    </row>
    <row r="12" spans="1:24" s="1331" customFormat="1" ht="12.75" customHeight="1" x14ac:dyDescent="0.3">
      <c r="A12" s="1171" t="s">
        <v>83</v>
      </c>
      <c r="B12" s="1196">
        <v>139</v>
      </c>
      <c r="C12" s="1196">
        <v>35</v>
      </c>
      <c r="D12" s="1196">
        <v>174</v>
      </c>
      <c r="E12" s="1196">
        <v>139</v>
      </c>
      <c r="F12" s="1196">
        <v>35</v>
      </c>
      <c r="G12" s="1170">
        <v>88600</v>
      </c>
      <c r="H12" s="1196">
        <v>3600</v>
      </c>
      <c r="I12" s="1196">
        <v>4900</v>
      </c>
      <c r="J12" s="1170">
        <v>14</v>
      </c>
      <c r="K12" s="1170">
        <v>672</v>
      </c>
      <c r="L12" s="1170">
        <v>1315</v>
      </c>
      <c r="M12" s="1169">
        <v>1987</v>
      </c>
      <c r="N12" s="1101"/>
      <c r="O12" s="1101"/>
      <c r="P12" s="1101"/>
      <c r="Q12" s="1101"/>
      <c r="R12" s="1414"/>
      <c r="S12" s="1101"/>
      <c r="T12" s="1101"/>
      <c r="U12" s="1414"/>
      <c r="V12" s="1414"/>
      <c r="W12" s="1072"/>
      <c r="X12" s="1072"/>
    </row>
    <row r="13" spans="1:24" s="1331" customFormat="1" ht="12.75" customHeight="1" x14ac:dyDescent="0.3">
      <c r="A13" s="1171" t="s">
        <v>84</v>
      </c>
      <c r="B13" s="1170">
        <v>143</v>
      </c>
      <c r="C13" s="1170">
        <v>36</v>
      </c>
      <c r="D13" s="1170">
        <v>179</v>
      </c>
      <c r="E13" s="1170">
        <v>143</v>
      </c>
      <c r="F13" s="1170">
        <v>36</v>
      </c>
      <c r="G13" s="1170">
        <v>101900</v>
      </c>
      <c r="H13" s="1170">
        <v>3600</v>
      </c>
      <c r="I13" s="1170">
        <v>4900</v>
      </c>
      <c r="J13" s="1170">
        <v>11</v>
      </c>
      <c r="K13" s="1170">
        <v>691</v>
      </c>
      <c r="L13" s="1170">
        <v>1121</v>
      </c>
      <c r="M13" s="1169">
        <v>1812</v>
      </c>
      <c r="N13" s="1414"/>
      <c r="O13" s="1414"/>
      <c r="P13" s="1414"/>
      <c r="Q13" s="1414"/>
      <c r="R13" s="1414"/>
      <c r="S13" s="1414"/>
      <c r="T13" s="1414"/>
      <c r="U13" s="1414"/>
      <c r="V13" s="1414"/>
      <c r="W13" s="1072"/>
      <c r="X13" s="1072"/>
    </row>
    <row r="14" spans="1:24" s="1331" customFormat="1" ht="12.75" customHeight="1" x14ac:dyDescent="0.3">
      <c r="A14" s="1337" t="s">
        <v>85</v>
      </c>
      <c r="B14" s="1336">
        <v>812</v>
      </c>
      <c r="C14" s="1336">
        <v>203</v>
      </c>
      <c r="D14" s="1336">
        <v>1015</v>
      </c>
      <c r="E14" s="1336">
        <v>812</v>
      </c>
      <c r="F14" s="1336">
        <v>203</v>
      </c>
      <c r="G14" s="1336">
        <v>513780</v>
      </c>
      <c r="H14" s="1336">
        <v>3422</v>
      </c>
      <c r="I14" s="1336">
        <v>4728</v>
      </c>
      <c r="J14" s="1336">
        <v>14</v>
      </c>
      <c r="K14" s="1336">
        <v>3738</v>
      </c>
      <c r="L14" s="1336">
        <v>7381</v>
      </c>
      <c r="M14" s="1335">
        <v>11119</v>
      </c>
      <c r="N14" s="1100"/>
      <c r="O14" s="1100"/>
      <c r="P14" s="1100"/>
      <c r="Q14" s="1100"/>
      <c r="R14" s="1100"/>
      <c r="S14" s="1332"/>
      <c r="T14" s="1332"/>
      <c r="U14" s="1332"/>
      <c r="V14" s="1100"/>
      <c r="W14" s="1072"/>
      <c r="X14" s="1072"/>
    </row>
    <row r="15" spans="1:24" s="1331" customFormat="1" ht="12.75" customHeight="1" x14ac:dyDescent="0.3">
      <c r="A15" s="1168"/>
      <c r="B15" s="1167"/>
      <c r="C15" s="1167"/>
      <c r="D15" s="1167"/>
      <c r="E15" s="1167"/>
      <c r="F15" s="1167"/>
      <c r="G15" s="1167"/>
      <c r="H15" s="1167"/>
      <c r="I15" s="1167"/>
      <c r="J15" s="1167"/>
      <c r="K15" s="1167"/>
      <c r="L15" s="1167"/>
      <c r="M15" s="1166"/>
      <c r="N15" s="1100"/>
      <c r="O15" s="1100"/>
      <c r="P15" s="1100"/>
      <c r="Q15" s="1100"/>
      <c r="R15" s="1100"/>
      <c r="S15" s="1332"/>
      <c r="T15" s="1332"/>
      <c r="U15" s="1332"/>
      <c r="V15" s="1100"/>
      <c r="W15" s="1072"/>
      <c r="X15" s="1072"/>
    </row>
    <row r="16" spans="1:24" s="1331" customFormat="1" ht="12.75" customHeight="1" x14ac:dyDescent="0.3">
      <c r="A16" s="1337" t="s">
        <v>86</v>
      </c>
      <c r="B16" s="1336" t="s">
        <v>23</v>
      </c>
      <c r="C16" s="1336" t="s">
        <v>23</v>
      </c>
      <c r="D16" s="1336" t="s">
        <v>23</v>
      </c>
      <c r="E16" s="1336" t="s">
        <v>23</v>
      </c>
      <c r="F16" s="1336" t="s">
        <v>23</v>
      </c>
      <c r="G16" s="1336">
        <v>34500</v>
      </c>
      <c r="H16" s="1336" t="s">
        <v>23</v>
      </c>
      <c r="I16" s="1336" t="s">
        <v>23</v>
      </c>
      <c r="J16" s="1336">
        <v>5</v>
      </c>
      <c r="K16" s="1336" t="s">
        <v>23</v>
      </c>
      <c r="L16" s="1336">
        <v>172</v>
      </c>
      <c r="M16" s="1335">
        <v>172</v>
      </c>
      <c r="N16" s="1100"/>
      <c r="O16" s="1332"/>
      <c r="P16" s="1100"/>
      <c r="Q16" s="1100"/>
      <c r="R16" s="1332"/>
      <c r="S16" s="1100"/>
      <c r="T16" s="1100"/>
      <c r="U16" s="1332"/>
      <c r="V16" s="1332"/>
      <c r="W16" s="1072"/>
      <c r="X16" s="1072"/>
    </row>
    <row r="17" spans="1:24" s="1331" customFormat="1" ht="12.75" customHeight="1" x14ac:dyDescent="0.3">
      <c r="A17" s="1168"/>
      <c r="B17" s="1167"/>
      <c r="C17" s="1167"/>
      <c r="D17" s="1167"/>
      <c r="E17" s="1167"/>
      <c r="F17" s="1167"/>
      <c r="G17" s="1167"/>
      <c r="H17" s="1167"/>
      <c r="I17" s="1167"/>
      <c r="J17" s="1167"/>
      <c r="K17" s="1167"/>
      <c r="L17" s="1167"/>
      <c r="M17" s="1166"/>
      <c r="N17" s="1101"/>
      <c r="O17" s="1414"/>
      <c r="P17" s="1414"/>
      <c r="Q17" s="1101"/>
      <c r="R17" s="1414"/>
      <c r="S17" s="1414"/>
      <c r="T17" s="1101"/>
      <c r="U17" s="1414"/>
      <c r="V17" s="1414"/>
      <c r="W17" s="1072"/>
      <c r="X17" s="1072"/>
    </row>
    <row r="18" spans="1:24" s="1331" customFormat="1" ht="12.75" customHeight="1" x14ac:dyDescent="0.3">
      <c r="A18" s="1337" t="s">
        <v>87</v>
      </c>
      <c r="B18" s="1336">
        <v>1</v>
      </c>
      <c r="C18" s="1336" t="s">
        <v>23</v>
      </c>
      <c r="D18" s="1336">
        <v>1</v>
      </c>
      <c r="E18" s="1336">
        <v>1</v>
      </c>
      <c r="F18" s="1336" t="s">
        <v>23</v>
      </c>
      <c r="G18" s="1336" t="s">
        <v>23</v>
      </c>
      <c r="H18" s="1336">
        <v>3442</v>
      </c>
      <c r="I18" s="1336" t="s">
        <v>23</v>
      </c>
      <c r="J18" s="1336" t="s">
        <v>23</v>
      </c>
      <c r="K18" s="1336">
        <v>3</v>
      </c>
      <c r="L18" s="1336" t="s">
        <v>23</v>
      </c>
      <c r="M18" s="1335">
        <v>3</v>
      </c>
      <c r="N18" s="1414"/>
      <c r="O18" s="1414"/>
      <c r="P18" s="1414"/>
      <c r="Q18" s="1414"/>
      <c r="R18" s="1414"/>
      <c r="S18" s="1414"/>
      <c r="T18" s="1414"/>
      <c r="U18" s="1414"/>
      <c r="V18" s="1414"/>
      <c r="W18" s="1072"/>
      <c r="X18" s="1072"/>
    </row>
    <row r="19" spans="1:24" s="1331" customFormat="1" ht="12.75" customHeight="1" x14ac:dyDescent="0.3">
      <c r="A19" s="1171"/>
      <c r="B19" s="1170"/>
      <c r="C19" s="1170"/>
      <c r="D19" s="1170"/>
      <c r="E19" s="1170"/>
      <c r="F19" s="1170"/>
      <c r="G19" s="1170"/>
      <c r="H19" s="1170"/>
      <c r="I19" s="1170"/>
      <c r="J19" s="1170"/>
      <c r="K19" s="1170"/>
      <c r="L19" s="1170"/>
      <c r="M19" s="1169"/>
      <c r="N19" s="1100"/>
      <c r="O19" s="1100"/>
      <c r="P19" s="1100"/>
      <c r="Q19" s="1100"/>
      <c r="R19" s="1100"/>
      <c r="S19" s="1332"/>
      <c r="T19" s="1332"/>
      <c r="U19" s="1332"/>
      <c r="V19" s="1100"/>
      <c r="W19" s="1072"/>
      <c r="X19" s="1072"/>
    </row>
    <row r="20" spans="1:24" s="1331" customFormat="1" ht="12.75" customHeight="1" x14ac:dyDescent="0.3">
      <c r="A20" s="1171" t="s">
        <v>160</v>
      </c>
      <c r="B20" s="1170">
        <v>1</v>
      </c>
      <c r="C20" s="1170" t="s">
        <v>23</v>
      </c>
      <c r="D20" s="1170">
        <v>1</v>
      </c>
      <c r="E20" s="1170">
        <v>1</v>
      </c>
      <c r="F20" s="1170" t="s">
        <v>23</v>
      </c>
      <c r="G20" s="1170">
        <v>2124</v>
      </c>
      <c r="H20" s="1170">
        <v>3392</v>
      </c>
      <c r="I20" s="1170" t="s">
        <v>23</v>
      </c>
      <c r="J20" s="1170">
        <v>10</v>
      </c>
      <c r="K20" s="1170">
        <v>3</v>
      </c>
      <c r="L20" s="1170">
        <v>22</v>
      </c>
      <c r="M20" s="1169">
        <v>25</v>
      </c>
      <c r="N20" s="1100"/>
      <c r="O20" s="1100"/>
      <c r="P20" s="1100"/>
      <c r="Q20" s="1100"/>
      <c r="R20" s="1100"/>
      <c r="S20" s="1332"/>
      <c r="T20" s="1332"/>
      <c r="U20" s="1332"/>
      <c r="V20" s="1100"/>
      <c r="W20" s="1072"/>
      <c r="X20" s="1072"/>
    </row>
    <row r="21" spans="1:24" s="1331" customFormat="1" ht="12.75" customHeight="1" x14ac:dyDescent="0.3">
      <c r="A21" s="1171" t="s">
        <v>89</v>
      </c>
      <c r="B21" s="1170" t="s">
        <v>23</v>
      </c>
      <c r="C21" s="1170" t="s">
        <v>23</v>
      </c>
      <c r="D21" s="1170" t="s">
        <v>23</v>
      </c>
      <c r="E21" s="1170" t="s">
        <v>23</v>
      </c>
      <c r="F21" s="1170" t="s">
        <v>23</v>
      </c>
      <c r="G21" s="1170">
        <v>6000</v>
      </c>
      <c r="H21" s="1170" t="s">
        <v>23</v>
      </c>
      <c r="I21" s="1170" t="s">
        <v>23</v>
      </c>
      <c r="J21" s="1170">
        <v>9</v>
      </c>
      <c r="K21" s="1170" t="s">
        <v>23</v>
      </c>
      <c r="L21" s="1170">
        <v>54</v>
      </c>
      <c r="M21" s="1169">
        <v>54</v>
      </c>
      <c r="N21" s="1332"/>
      <c r="O21" s="1332"/>
      <c r="P21" s="1332"/>
      <c r="Q21" s="1332"/>
      <c r="R21" s="1332"/>
      <c r="S21" s="1332"/>
      <c r="T21" s="1332"/>
      <c r="U21" s="1332"/>
      <c r="V21" s="1332"/>
      <c r="W21" s="1072"/>
      <c r="X21" s="1072"/>
    </row>
    <row r="22" spans="1:24" s="1331" customFormat="1" ht="12.75" customHeight="1" x14ac:dyDescent="0.3">
      <c r="A22" s="1171" t="s">
        <v>90</v>
      </c>
      <c r="B22" s="1170">
        <v>12</v>
      </c>
      <c r="C22" s="1170" t="s">
        <v>23</v>
      </c>
      <c r="D22" s="1170">
        <v>12</v>
      </c>
      <c r="E22" s="1170">
        <v>12</v>
      </c>
      <c r="F22" s="1170" t="s">
        <v>23</v>
      </c>
      <c r="G22" s="1170">
        <v>4954</v>
      </c>
      <c r="H22" s="1170">
        <v>2550</v>
      </c>
      <c r="I22" s="1170" t="s">
        <v>23</v>
      </c>
      <c r="J22" s="1170">
        <v>9</v>
      </c>
      <c r="K22" s="1170">
        <v>31</v>
      </c>
      <c r="L22" s="1170">
        <v>44</v>
      </c>
      <c r="M22" s="1169">
        <v>75</v>
      </c>
      <c r="N22" s="1100"/>
      <c r="O22" s="1100"/>
      <c r="P22" s="1100"/>
      <c r="Q22" s="1100"/>
      <c r="R22" s="1100"/>
      <c r="S22" s="1332"/>
      <c r="T22" s="1332"/>
      <c r="U22" s="1332"/>
      <c r="V22" s="1100"/>
      <c r="W22" s="1072"/>
      <c r="X22" s="1072"/>
    </row>
    <row r="23" spans="1:24" s="1331" customFormat="1" ht="12.75" customHeight="1" x14ac:dyDescent="0.3">
      <c r="A23" s="1337" t="s">
        <v>91</v>
      </c>
      <c r="B23" s="1336">
        <v>13</v>
      </c>
      <c r="C23" s="1336" t="s">
        <v>23</v>
      </c>
      <c r="D23" s="1336">
        <v>13</v>
      </c>
      <c r="E23" s="1336">
        <v>13</v>
      </c>
      <c r="F23" s="1336" t="s">
        <v>23</v>
      </c>
      <c r="G23" s="1336">
        <v>13078</v>
      </c>
      <c r="H23" s="1336">
        <v>2615</v>
      </c>
      <c r="I23" s="1336" t="s">
        <v>23</v>
      </c>
      <c r="J23" s="1336">
        <v>9</v>
      </c>
      <c r="K23" s="1336">
        <v>34</v>
      </c>
      <c r="L23" s="1336">
        <v>120</v>
      </c>
      <c r="M23" s="1335">
        <v>154</v>
      </c>
      <c r="N23" s="1332"/>
      <c r="O23" s="1332"/>
      <c r="P23" s="1332"/>
      <c r="Q23" s="1332"/>
      <c r="R23" s="1332"/>
      <c r="S23" s="1332"/>
      <c r="T23" s="1332"/>
      <c r="U23" s="1332"/>
      <c r="V23" s="1332"/>
      <c r="W23" s="1072"/>
      <c r="X23" s="1072"/>
    </row>
    <row r="24" spans="1:24" s="1331" customFormat="1" ht="12.75" customHeight="1" x14ac:dyDescent="0.3">
      <c r="A24" s="1168"/>
      <c r="B24" s="1167"/>
      <c r="C24" s="1167"/>
      <c r="D24" s="1167"/>
      <c r="E24" s="1167"/>
      <c r="F24" s="1167"/>
      <c r="G24" s="1167"/>
      <c r="H24" s="1167"/>
      <c r="I24" s="1167"/>
      <c r="J24" s="1167"/>
      <c r="K24" s="1167"/>
      <c r="L24" s="1167"/>
      <c r="M24" s="1166"/>
      <c r="N24" s="1101"/>
      <c r="O24" s="1101"/>
      <c r="P24" s="1101"/>
      <c r="Q24" s="1101"/>
      <c r="R24" s="1101"/>
      <c r="S24" s="1414"/>
      <c r="T24" s="1414"/>
      <c r="U24" s="1414"/>
      <c r="V24" s="1101"/>
      <c r="W24" s="1072"/>
      <c r="X24" s="1072"/>
    </row>
    <row r="25" spans="1:24" s="1331" customFormat="1" ht="12.75" customHeight="1" x14ac:dyDescent="0.3">
      <c r="A25" s="1337" t="s">
        <v>92</v>
      </c>
      <c r="B25" s="1336">
        <v>6</v>
      </c>
      <c r="C25" s="1336">
        <v>417</v>
      </c>
      <c r="D25" s="1336">
        <v>423</v>
      </c>
      <c r="E25" s="1336">
        <v>6</v>
      </c>
      <c r="F25" s="1336">
        <v>402</v>
      </c>
      <c r="G25" s="1336">
        <v>4853</v>
      </c>
      <c r="H25" s="1336">
        <v>6600</v>
      </c>
      <c r="I25" s="1336">
        <v>21442</v>
      </c>
      <c r="J25" s="1336">
        <v>9</v>
      </c>
      <c r="K25" s="1336">
        <v>8659</v>
      </c>
      <c r="L25" s="1336">
        <v>44</v>
      </c>
      <c r="M25" s="1335">
        <v>8703</v>
      </c>
      <c r="N25" s="1101"/>
      <c r="O25" s="1414"/>
      <c r="P25" s="1101"/>
      <c r="Q25" s="1101"/>
      <c r="R25" s="1101"/>
      <c r="S25" s="1101"/>
      <c r="T25" s="1414"/>
      <c r="U25" s="1101"/>
      <c r="V25" s="1101"/>
      <c r="W25" s="1072"/>
      <c r="X25" s="1072"/>
    </row>
    <row r="26" spans="1:24" s="1331" customFormat="1" ht="12.75" customHeight="1" x14ac:dyDescent="0.3">
      <c r="A26" s="1168"/>
      <c r="B26" s="1167"/>
      <c r="C26" s="1167"/>
      <c r="D26" s="1167"/>
      <c r="E26" s="1167"/>
      <c r="F26" s="1167"/>
      <c r="G26" s="1167"/>
      <c r="H26" s="1167"/>
      <c r="I26" s="1167"/>
      <c r="J26" s="1167"/>
      <c r="K26" s="1167"/>
      <c r="L26" s="1167"/>
      <c r="M26" s="1166"/>
      <c r="N26" s="1414"/>
      <c r="O26" s="1414"/>
      <c r="P26" s="1101"/>
      <c r="Q26" s="1414"/>
      <c r="R26" s="1414"/>
      <c r="S26" s="1101"/>
      <c r="T26" s="1414"/>
      <c r="U26" s="1414"/>
      <c r="V26" s="1414"/>
      <c r="W26" s="1072"/>
      <c r="X26" s="1072"/>
    </row>
    <row r="27" spans="1:24" s="1331" customFormat="1" ht="12.75" customHeight="1" x14ac:dyDescent="0.3">
      <c r="A27" s="1337" t="s">
        <v>93</v>
      </c>
      <c r="B27" s="1336" t="s">
        <v>23</v>
      </c>
      <c r="C27" s="1336">
        <v>412</v>
      </c>
      <c r="D27" s="1336">
        <v>412</v>
      </c>
      <c r="E27" s="1336" t="s">
        <v>23</v>
      </c>
      <c r="F27" s="1336">
        <v>349</v>
      </c>
      <c r="G27" s="1336" t="s">
        <v>23</v>
      </c>
      <c r="H27" s="1336" t="s">
        <v>23</v>
      </c>
      <c r="I27" s="1336">
        <v>26884</v>
      </c>
      <c r="J27" s="1336" t="s">
        <v>23</v>
      </c>
      <c r="K27" s="1336">
        <v>9383</v>
      </c>
      <c r="L27" s="1336" t="s">
        <v>23</v>
      </c>
      <c r="M27" s="1335">
        <v>9383</v>
      </c>
      <c r="N27" s="1414"/>
      <c r="O27" s="1414"/>
      <c r="P27" s="1423"/>
      <c r="Q27" s="1414"/>
      <c r="R27" s="1101"/>
      <c r="S27" s="1423"/>
      <c r="T27" s="1414"/>
      <c r="U27" s="1101"/>
      <c r="V27" s="1414"/>
      <c r="W27" s="1072"/>
      <c r="X27" s="1072"/>
    </row>
    <row r="28" spans="1:24" s="1332" customFormat="1" ht="12.75" customHeight="1" x14ac:dyDescent="0.25">
      <c r="A28" s="1171"/>
      <c r="B28" s="1170"/>
      <c r="C28" s="1170"/>
      <c r="D28" s="1170"/>
      <c r="E28" s="1170"/>
      <c r="F28" s="1170"/>
      <c r="G28" s="1170"/>
      <c r="H28" s="1170"/>
      <c r="I28" s="1170"/>
      <c r="J28" s="1170"/>
      <c r="K28" s="1170"/>
      <c r="L28" s="1170"/>
      <c r="M28" s="1169"/>
      <c r="N28" s="1100"/>
      <c r="O28" s="1100"/>
      <c r="P28" s="1423"/>
      <c r="Q28" s="1100"/>
      <c r="R28" s="1100"/>
      <c r="S28" s="1423"/>
      <c r="V28" s="1100"/>
      <c r="W28" s="1043"/>
      <c r="X28" s="1043"/>
    </row>
    <row r="29" spans="1:24" s="1331" customFormat="1" ht="12.75" customHeight="1" x14ac:dyDescent="0.3">
      <c r="A29" s="1171" t="s">
        <v>94</v>
      </c>
      <c r="B29" s="1196" t="s">
        <v>23</v>
      </c>
      <c r="C29" s="1170">
        <v>6225</v>
      </c>
      <c r="D29" s="1170">
        <v>6225</v>
      </c>
      <c r="E29" s="1196" t="s">
        <v>23</v>
      </c>
      <c r="F29" s="1170">
        <v>5808</v>
      </c>
      <c r="G29" s="1170" t="s">
        <v>23</v>
      </c>
      <c r="H29" s="1196" t="s">
        <v>23</v>
      </c>
      <c r="I29" s="1170">
        <v>22625</v>
      </c>
      <c r="J29" s="1170" t="s">
        <v>23</v>
      </c>
      <c r="K29" s="1196">
        <v>131406</v>
      </c>
      <c r="L29" s="1170" t="s">
        <v>23</v>
      </c>
      <c r="M29" s="1169">
        <v>131406</v>
      </c>
      <c r="N29" s="1101"/>
      <c r="O29" s="1101"/>
      <c r="P29" s="1101"/>
      <c r="Q29" s="1101"/>
      <c r="R29" s="1101"/>
      <c r="S29" s="1414"/>
      <c r="T29" s="1414"/>
      <c r="U29" s="1414"/>
      <c r="V29" s="1101"/>
      <c r="W29" s="1072"/>
      <c r="X29" s="1072"/>
    </row>
    <row r="30" spans="1:24" s="1331" customFormat="1" ht="12.75" customHeight="1" x14ac:dyDescent="0.3">
      <c r="A30" s="1171" t="s">
        <v>95</v>
      </c>
      <c r="B30" s="1196">
        <v>69</v>
      </c>
      <c r="C30" s="1170">
        <v>1618</v>
      </c>
      <c r="D30" s="1170">
        <v>1687</v>
      </c>
      <c r="E30" s="1196">
        <v>52</v>
      </c>
      <c r="F30" s="1170">
        <v>1507</v>
      </c>
      <c r="G30" s="1170" t="s">
        <v>23</v>
      </c>
      <c r="H30" s="1196">
        <v>10000</v>
      </c>
      <c r="I30" s="1170">
        <v>14399</v>
      </c>
      <c r="J30" s="1170" t="s">
        <v>23</v>
      </c>
      <c r="K30" s="1170">
        <v>22219</v>
      </c>
      <c r="L30" s="1170" t="s">
        <v>23</v>
      </c>
      <c r="M30" s="1169">
        <v>22219</v>
      </c>
      <c r="N30" s="1190"/>
      <c r="O30" s="1414"/>
      <c r="P30" s="1190"/>
      <c r="Q30" s="1190"/>
      <c r="R30" s="1414"/>
      <c r="S30" s="1190"/>
      <c r="T30" s="1190"/>
      <c r="U30" s="1190"/>
      <c r="V30" s="1190"/>
      <c r="W30" s="1072"/>
      <c r="X30" s="1072"/>
    </row>
    <row r="31" spans="1:24" s="1331" customFormat="1" ht="12.75" customHeight="1" x14ac:dyDescent="0.3">
      <c r="A31" s="1171" t="s">
        <v>96</v>
      </c>
      <c r="B31" s="1196">
        <v>395</v>
      </c>
      <c r="C31" s="1170">
        <v>4530</v>
      </c>
      <c r="D31" s="1170">
        <v>4925</v>
      </c>
      <c r="E31" s="1196">
        <v>334</v>
      </c>
      <c r="F31" s="1170">
        <v>4067</v>
      </c>
      <c r="G31" s="1170" t="s">
        <v>23</v>
      </c>
      <c r="H31" s="1196">
        <v>9550</v>
      </c>
      <c r="I31" s="1170">
        <v>21657</v>
      </c>
      <c r="J31" s="1170" t="s">
        <v>23</v>
      </c>
      <c r="K31" s="1196">
        <v>91268</v>
      </c>
      <c r="L31" s="1170" t="s">
        <v>23</v>
      </c>
      <c r="M31" s="1169">
        <v>91268</v>
      </c>
      <c r="N31" s="1190"/>
      <c r="O31" s="1414"/>
      <c r="P31" s="1190"/>
      <c r="Q31" s="1190"/>
      <c r="R31" s="1414"/>
      <c r="S31" s="1190"/>
      <c r="T31" s="1190"/>
      <c r="U31" s="1190"/>
      <c r="V31" s="1414"/>
      <c r="W31" s="1072"/>
      <c r="X31" s="1072"/>
    </row>
    <row r="32" spans="1:24" s="1331" customFormat="1" ht="12.75" customHeight="1" x14ac:dyDescent="0.3">
      <c r="A32" s="1337" t="s">
        <v>97</v>
      </c>
      <c r="B32" s="1336">
        <v>464</v>
      </c>
      <c r="C32" s="1336">
        <v>12373</v>
      </c>
      <c r="D32" s="1336">
        <v>12837</v>
      </c>
      <c r="E32" s="1336">
        <v>386</v>
      </c>
      <c r="F32" s="1336">
        <v>11382</v>
      </c>
      <c r="G32" s="1336" t="s">
        <v>23</v>
      </c>
      <c r="H32" s="1336">
        <v>9611</v>
      </c>
      <c r="I32" s="1336">
        <v>21190</v>
      </c>
      <c r="J32" s="1336" t="s">
        <v>23</v>
      </c>
      <c r="K32" s="1336">
        <v>244893</v>
      </c>
      <c r="L32" s="1336" t="s">
        <v>23</v>
      </c>
      <c r="M32" s="1335">
        <v>244893</v>
      </c>
      <c r="N32" s="1190"/>
      <c r="O32" s="1414"/>
      <c r="P32" s="1190"/>
      <c r="Q32" s="1190"/>
      <c r="R32" s="1414"/>
      <c r="S32" s="1190"/>
      <c r="T32" s="1190"/>
      <c r="U32" s="1190"/>
      <c r="V32" s="1414"/>
      <c r="W32" s="1072"/>
      <c r="X32" s="1072"/>
    </row>
    <row r="33" spans="1:24" s="1331" customFormat="1" ht="12.75" customHeight="1" x14ac:dyDescent="0.3">
      <c r="A33" s="1171"/>
      <c r="B33" s="1170"/>
      <c r="C33" s="1170"/>
      <c r="D33" s="1170"/>
      <c r="E33" s="1170"/>
      <c r="F33" s="1170"/>
      <c r="G33" s="1170"/>
      <c r="H33" s="1170"/>
      <c r="I33" s="1170"/>
      <c r="J33" s="1170"/>
      <c r="K33" s="1170"/>
      <c r="L33" s="1170"/>
      <c r="M33" s="1169"/>
      <c r="N33" s="1190"/>
      <c r="O33" s="1414"/>
      <c r="P33" s="1190"/>
      <c r="Q33" s="1190"/>
      <c r="R33" s="1414"/>
      <c r="S33" s="1190"/>
      <c r="T33" s="1190"/>
      <c r="U33" s="1190"/>
      <c r="V33" s="1414"/>
      <c r="W33" s="1072"/>
      <c r="X33" s="1072"/>
    </row>
    <row r="34" spans="1:24" s="1331" customFormat="1" ht="12.75" customHeight="1" x14ac:dyDescent="0.3">
      <c r="A34" s="1171" t="s">
        <v>98</v>
      </c>
      <c r="B34" s="1340">
        <v>88</v>
      </c>
      <c r="C34" s="1340">
        <v>406</v>
      </c>
      <c r="D34" s="1170">
        <v>494</v>
      </c>
      <c r="E34" s="1340">
        <v>85</v>
      </c>
      <c r="F34" s="1340">
        <v>386</v>
      </c>
      <c r="G34" s="1170" t="s">
        <v>23</v>
      </c>
      <c r="H34" s="1340">
        <v>7214</v>
      </c>
      <c r="I34" s="1340">
        <v>12395</v>
      </c>
      <c r="J34" s="1340" t="s">
        <v>23</v>
      </c>
      <c r="K34" s="1340">
        <v>5398</v>
      </c>
      <c r="L34" s="1340" t="s">
        <v>23</v>
      </c>
      <c r="M34" s="1341">
        <v>5398</v>
      </c>
      <c r="N34" s="1100"/>
      <c r="O34" s="1100"/>
      <c r="P34" s="1100"/>
      <c r="Q34" s="1100"/>
      <c r="R34" s="1100"/>
      <c r="S34" s="1332"/>
      <c r="T34" s="1332"/>
      <c r="U34" s="1332"/>
      <c r="V34" s="1100"/>
      <c r="W34" s="1072"/>
      <c r="X34" s="1072"/>
    </row>
    <row r="35" spans="1:24" s="1331" customFormat="1" ht="12.75" customHeight="1" x14ac:dyDescent="0.3">
      <c r="A35" s="1171" t="s">
        <v>99</v>
      </c>
      <c r="B35" s="1340" t="s">
        <v>23</v>
      </c>
      <c r="C35" s="1340">
        <v>59</v>
      </c>
      <c r="D35" s="1170">
        <v>59</v>
      </c>
      <c r="E35" s="1340" t="s">
        <v>23</v>
      </c>
      <c r="F35" s="1340">
        <v>59</v>
      </c>
      <c r="G35" s="1170" t="s">
        <v>23</v>
      </c>
      <c r="H35" s="1340" t="s">
        <v>23</v>
      </c>
      <c r="I35" s="1340">
        <v>25966</v>
      </c>
      <c r="J35" s="1340" t="s">
        <v>23</v>
      </c>
      <c r="K35" s="1340">
        <v>1532</v>
      </c>
      <c r="L35" s="1340" t="s">
        <v>23</v>
      </c>
      <c r="M35" s="1169">
        <v>1532</v>
      </c>
      <c r="N35" s="1100"/>
      <c r="O35" s="1100"/>
      <c r="P35" s="1100"/>
      <c r="Q35" s="1100"/>
      <c r="R35" s="1100"/>
      <c r="S35" s="1332"/>
      <c r="T35" s="1332"/>
      <c r="U35" s="1332"/>
      <c r="V35" s="1100"/>
      <c r="W35" s="1072"/>
      <c r="X35" s="1072"/>
    </row>
    <row r="36" spans="1:24" s="1331" customFormat="1" ht="12.75" customHeight="1" x14ac:dyDescent="0.3">
      <c r="A36" s="1171" t="s">
        <v>100</v>
      </c>
      <c r="B36" s="1340">
        <v>41</v>
      </c>
      <c r="C36" s="1340">
        <v>9729</v>
      </c>
      <c r="D36" s="1170">
        <v>9770</v>
      </c>
      <c r="E36" s="1340">
        <v>39</v>
      </c>
      <c r="F36" s="1340">
        <v>9193</v>
      </c>
      <c r="G36" s="1170" t="s">
        <v>23</v>
      </c>
      <c r="H36" s="1340">
        <v>15343</v>
      </c>
      <c r="I36" s="1340">
        <v>27183</v>
      </c>
      <c r="J36" s="1340" t="s">
        <v>23</v>
      </c>
      <c r="K36" s="1340">
        <v>250492</v>
      </c>
      <c r="L36" s="1340" t="s">
        <v>23</v>
      </c>
      <c r="M36" s="1169">
        <v>250492</v>
      </c>
      <c r="N36" s="1332"/>
      <c r="O36" s="1332"/>
      <c r="P36" s="1332"/>
      <c r="Q36" s="1332"/>
      <c r="R36" s="1332"/>
      <c r="S36" s="1332"/>
      <c r="T36" s="1332"/>
      <c r="U36" s="1332"/>
      <c r="V36" s="1332"/>
      <c r="W36" s="1072"/>
      <c r="X36" s="1072"/>
    </row>
    <row r="37" spans="1:24" s="1331" customFormat="1" ht="12.75" customHeight="1" x14ac:dyDescent="0.3">
      <c r="A37" s="1171" t="s">
        <v>101</v>
      </c>
      <c r="B37" s="1340">
        <v>55</v>
      </c>
      <c r="C37" s="1340">
        <v>1297</v>
      </c>
      <c r="D37" s="1170">
        <v>1352</v>
      </c>
      <c r="E37" s="1340">
        <v>55</v>
      </c>
      <c r="F37" s="1340">
        <v>1249</v>
      </c>
      <c r="G37" s="1170" t="s">
        <v>23</v>
      </c>
      <c r="H37" s="1340">
        <v>9500</v>
      </c>
      <c r="I37" s="1340">
        <v>18349</v>
      </c>
      <c r="J37" s="1340" t="s">
        <v>23</v>
      </c>
      <c r="K37" s="1340">
        <v>23440</v>
      </c>
      <c r="L37" s="1340" t="s">
        <v>23</v>
      </c>
      <c r="M37" s="1169">
        <v>23440</v>
      </c>
      <c r="N37" s="1101"/>
      <c r="O37" s="1101"/>
      <c r="P37" s="1101"/>
      <c r="Q37" s="1101"/>
      <c r="R37" s="1101"/>
      <c r="S37" s="1414"/>
      <c r="T37" s="1414"/>
      <c r="U37" s="1414"/>
      <c r="V37" s="1101"/>
      <c r="W37" s="1072"/>
      <c r="X37" s="1072"/>
    </row>
    <row r="38" spans="1:24" s="1331" customFormat="1" ht="12.75" customHeight="1" x14ac:dyDescent="0.3">
      <c r="A38" s="1337" t="s">
        <v>102</v>
      </c>
      <c r="B38" s="1336">
        <v>184</v>
      </c>
      <c r="C38" s="1336">
        <v>11491</v>
      </c>
      <c r="D38" s="1336">
        <v>11675</v>
      </c>
      <c r="E38" s="1336">
        <v>179</v>
      </c>
      <c r="F38" s="1336">
        <v>10887</v>
      </c>
      <c r="G38" s="1336" t="s">
        <v>23</v>
      </c>
      <c r="H38" s="1336">
        <v>9688</v>
      </c>
      <c r="I38" s="1336">
        <v>25639</v>
      </c>
      <c r="J38" s="1336" t="s">
        <v>23</v>
      </c>
      <c r="K38" s="1336">
        <v>280862</v>
      </c>
      <c r="L38" s="1336" t="s">
        <v>23</v>
      </c>
      <c r="M38" s="1335">
        <v>280862</v>
      </c>
      <c r="N38" s="1414"/>
      <c r="O38" s="1414"/>
      <c r="P38" s="1101"/>
      <c r="Q38" s="1414"/>
      <c r="R38" s="1414"/>
      <c r="S38" s="1101"/>
      <c r="T38" s="1414"/>
      <c r="U38" s="1414"/>
      <c r="V38" s="1414"/>
      <c r="W38" s="1072"/>
      <c r="X38" s="1072"/>
    </row>
    <row r="39" spans="1:24" s="1420" customFormat="1" ht="12.75" customHeight="1" x14ac:dyDescent="0.3">
      <c r="A39" s="1422"/>
      <c r="B39" s="1421"/>
      <c r="C39" s="1421"/>
      <c r="D39" s="1421"/>
      <c r="E39" s="1421"/>
      <c r="F39" s="1421"/>
      <c r="G39" s="1421"/>
      <c r="H39" s="1421"/>
      <c r="I39" s="1421"/>
      <c r="J39" s="1421"/>
      <c r="K39" s="1421"/>
      <c r="L39" s="1421"/>
      <c r="M39" s="1166"/>
      <c r="N39" s="1418"/>
      <c r="O39" s="1418"/>
      <c r="P39" s="1418"/>
      <c r="Q39" s="1418"/>
      <c r="R39" s="1418"/>
      <c r="S39" s="1418"/>
      <c r="T39" s="1418"/>
      <c r="U39" s="1418"/>
      <c r="V39" s="1418"/>
      <c r="W39" s="1417"/>
      <c r="X39" s="1417"/>
    </row>
    <row r="40" spans="1:24" s="1331" customFormat="1" ht="12.75" customHeight="1" x14ac:dyDescent="0.3">
      <c r="A40" s="1337" t="s">
        <v>103</v>
      </c>
      <c r="B40" s="1336">
        <v>10</v>
      </c>
      <c r="C40" s="1336">
        <v>114</v>
      </c>
      <c r="D40" s="1336">
        <v>124</v>
      </c>
      <c r="E40" s="1336" t="s">
        <v>23</v>
      </c>
      <c r="F40" s="1336">
        <v>63</v>
      </c>
      <c r="G40" s="1336" t="s">
        <v>23</v>
      </c>
      <c r="H40" s="1336" t="s">
        <v>23</v>
      </c>
      <c r="I40" s="1336">
        <v>3030</v>
      </c>
      <c r="J40" s="1336" t="s">
        <v>23</v>
      </c>
      <c r="K40" s="1336">
        <v>191</v>
      </c>
      <c r="L40" s="1336" t="s">
        <v>23</v>
      </c>
      <c r="M40" s="1335">
        <v>191</v>
      </c>
      <c r="N40" s="1418"/>
      <c r="O40" s="1418"/>
      <c r="P40" s="1418"/>
      <c r="Q40" s="1418"/>
      <c r="R40" s="1418"/>
      <c r="S40" s="1418"/>
      <c r="T40" s="1418"/>
      <c r="U40" s="1418"/>
      <c r="V40" s="1418"/>
      <c r="W40" s="1417"/>
      <c r="X40" s="1417"/>
    </row>
    <row r="41" spans="1:24" s="1331" customFormat="1" ht="12.75" customHeight="1" x14ac:dyDescent="0.3">
      <c r="A41" s="1171"/>
      <c r="B41" s="1170"/>
      <c r="C41" s="1170"/>
      <c r="D41" s="1170"/>
      <c r="E41" s="1170"/>
      <c r="F41" s="1170"/>
      <c r="G41" s="1170"/>
      <c r="H41" s="1170"/>
      <c r="I41" s="1170"/>
      <c r="J41" s="1170"/>
      <c r="K41" s="1170"/>
      <c r="L41" s="1170"/>
      <c r="M41" s="1169"/>
      <c r="N41" s="1418"/>
      <c r="O41" s="1418"/>
      <c r="P41" s="1419"/>
      <c r="Q41" s="1418"/>
      <c r="R41" s="1418"/>
      <c r="S41" s="1419"/>
      <c r="T41" s="1418"/>
      <c r="U41" s="1418"/>
      <c r="V41" s="1418"/>
      <c r="W41" s="1417"/>
      <c r="X41" s="1417"/>
    </row>
    <row r="42" spans="1:24" s="1331" customFormat="1" ht="12.75" customHeight="1" x14ac:dyDescent="0.3">
      <c r="A42" s="1171" t="s">
        <v>161</v>
      </c>
      <c r="B42" s="1170" t="s">
        <v>23</v>
      </c>
      <c r="C42" s="1170">
        <v>24</v>
      </c>
      <c r="D42" s="1170">
        <v>24</v>
      </c>
      <c r="E42" s="1170" t="s">
        <v>23</v>
      </c>
      <c r="F42" s="1170">
        <v>18</v>
      </c>
      <c r="G42" s="1170">
        <v>5320</v>
      </c>
      <c r="H42" s="1170" t="s">
        <v>23</v>
      </c>
      <c r="I42" s="1170">
        <v>5800</v>
      </c>
      <c r="J42" s="1170" t="s">
        <v>23</v>
      </c>
      <c r="K42" s="1170">
        <v>104</v>
      </c>
      <c r="L42" s="1170" t="s">
        <v>23</v>
      </c>
      <c r="M42" s="1169">
        <v>104</v>
      </c>
      <c r="N42" s="1418"/>
      <c r="O42" s="1418"/>
      <c r="P42" s="1418"/>
      <c r="Q42" s="1418"/>
      <c r="R42" s="1418"/>
      <c r="S42" s="1418"/>
      <c r="T42" s="1418"/>
      <c r="U42" s="1418"/>
      <c r="V42" s="1418"/>
      <c r="W42" s="1417"/>
      <c r="X42" s="1417"/>
    </row>
    <row r="43" spans="1:24" s="1331" customFormat="1" ht="12.75" customHeight="1" x14ac:dyDescent="0.3">
      <c r="A43" s="1171" t="s">
        <v>105</v>
      </c>
      <c r="B43" s="1170" t="s">
        <v>23</v>
      </c>
      <c r="C43" s="1170">
        <v>2</v>
      </c>
      <c r="D43" s="1170">
        <v>2</v>
      </c>
      <c r="E43" s="1170" t="s">
        <v>23</v>
      </c>
      <c r="F43" s="1170">
        <v>2</v>
      </c>
      <c r="G43" s="1170" t="s">
        <v>23</v>
      </c>
      <c r="H43" s="1170" t="s">
        <v>23</v>
      </c>
      <c r="I43" s="1170">
        <v>1500</v>
      </c>
      <c r="J43" s="1170" t="s">
        <v>23</v>
      </c>
      <c r="K43" s="1170">
        <v>3</v>
      </c>
      <c r="L43" s="1170" t="s">
        <v>23</v>
      </c>
      <c r="M43" s="1169">
        <v>3</v>
      </c>
      <c r="N43" s="1414"/>
      <c r="O43" s="1414"/>
      <c r="P43" s="1101"/>
      <c r="Q43" s="1414"/>
      <c r="R43" s="1414"/>
      <c r="S43" s="1101"/>
      <c r="T43" s="1414"/>
      <c r="U43" s="1414"/>
      <c r="V43" s="1414"/>
      <c r="W43" s="1072"/>
      <c r="X43" s="1072"/>
    </row>
    <row r="44" spans="1:24" s="1331" customFormat="1" ht="12.75" customHeight="1" x14ac:dyDescent="0.3">
      <c r="A44" s="1171" t="s">
        <v>106</v>
      </c>
      <c r="B44" s="1170">
        <v>2</v>
      </c>
      <c r="C44" s="1170">
        <v>1</v>
      </c>
      <c r="D44" s="1170">
        <v>3</v>
      </c>
      <c r="E44" s="1170">
        <v>1</v>
      </c>
      <c r="F44" s="1170">
        <v>1</v>
      </c>
      <c r="G44" s="1170">
        <v>1050</v>
      </c>
      <c r="H44" s="1170">
        <v>1000</v>
      </c>
      <c r="I44" s="1170">
        <v>4500</v>
      </c>
      <c r="J44" s="1170" t="s">
        <v>23</v>
      </c>
      <c r="K44" s="1170">
        <v>6</v>
      </c>
      <c r="L44" s="1170" t="s">
        <v>23</v>
      </c>
      <c r="M44" s="1169">
        <v>6</v>
      </c>
      <c r="N44" s="1414"/>
      <c r="O44" s="1414"/>
      <c r="P44" s="1414"/>
      <c r="Q44" s="1414"/>
      <c r="R44" s="1414"/>
      <c r="S44" s="1414"/>
      <c r="T44" s="1414"/>
      <c r="U44" s="1414"/>
      <c r="V44" s="1414"/>
      <c r="W44" s="1072"/>
      <c r="X44" s="1072"/>
    </row>
    <row r="45" spans="1:24" s="1331" customFormat="1" ht="12.75" customHeight="1" x14ac:dyDescent="0.3">
      <c r="A45" s="1171" t="s">
        <v>107</v>
      </c>
      <c r="B45" s="1170" t="s">
        <v>23</v>
      </c>
      <c r="C45" s="1170" t="s">
        <v>23</v>
      </c>
      <c r="D45" s="1170" t="s">
        <v>23</v>
      </c>
      <c r="E45" s="1170" t="s">
        <v>23</v>
      </c>
      <c r="F45" s="1170" t="s">
        <v>23</v>
      </c>
      <c r="G45" s="1170">
        <v>14</v>
      </c>
      <c r="H45" s="1170" t="s">
        <v>23</v>
      </c>
      <c r="I45" s="1170" t="s">
        <v>23</v>
      </c>
      <c r="J45" s="1170" t="s">
        <v>23</v>
      </c>
      <c r="K45" s="1170" t="s">
        <v>23</v>
      </c>
      <c r="L45" s="1170" t="s">
        <v>23</v>
      </c>
      <c r="M45" s="1169" t="s">
        <v>23</v>
      </c>
      <c r="N45" s="1332"/>
      <c r="O45" s="1332"/>
      <c r="P45" s="1332"/>
      <c r="Q45" s="1332"/>
      <c r="R45" s="1100"/>
      <c r="S45" s="1100"/>
      <c r="T45" s="1332"/>
      <c r="U45" s="1100"/>
      <c r="V45" s="1332"/>
      <c r="W45" s="1072"/>
      <c r="X45" s="1072"/>
    </row>
    <row r="46" spans="1:24" s="1331" customFormat="1" ht="12.75" customHeight="1" x14ac:dyDescent="0.3">
      <c r="A46" s="1171" t="s">
        <v>108</v>
      </c>
      <c r="B46" s="1170">
        <v>5</v>
      </c>
      <c r="C46" s="1170" t="s">
        <v>23</v>
      </c>
      <c r="D46" s="1170">
        <v>5</v>
      </c>
      <c r="E46" s="1170">
        <v>5</v>
      </c>
      <c r="F46" s="1170" t="s">
        <v>23</v>
      </c>
      <c r="G46" s="1170">
        <v>6470</v>
      </c>
      <c r="H46" s="1170">
        <v>4000</v>
      </c>
      <c r="I46" s="1170" t="s">
        <v>23</v>
      </c>
      <c r="J46" s="1170" t="s">
        <v>23</v>
      </c>
      <c r="K46" s="1170">
        <v>20</v>
      </c>
      <c r="L46" s="1170" t="s">
        <v>23</v>
      </c>
      <c r="M46" s="1169">
        <v>20</v>
      </c>
      <c r="N46" s="1101"/>
      <c r="O46" s="1101"/>
      <c r="P46" s="1101"/>
      <c r="Q46" s="1101"/>
      <c r="R46" s="1101"/>
      <c r="S46" s="1414"/>
      <c r="T46" s="1414"/>
      <c r="U46" s="1414"/>
      <c r="V46" s="1101"/>
      <c r="W46" s="1072"/>
      <c r="X46" s="1072"/>
    </row>
    <row r="47" spans="1:24" s="1331" customFormat="1" ht="12.75" customHeight="1" x14ac:dyDescent="0.3">
      <c r="A47" s="1171" t="s">
        <v>109</v>
      </c>
      <c r="B47" s="1170" t="s">
        <v>23</v>
      </c>
      <c r="C47" s="1170" t="s">
        <v>23</v>
      </c>
      <c r="D47" s="1170" t="s">
        <v>23</v>
      </c>
      <c r="E47" s="1170" t="s">
        <v>23</v>
      </c>
      <c r="F47" s="1170" t="s">
        <v>23</v>
      </c>
      <c r="G47" s="1170" t="s">
        <v>23</v>
      </c>
      <c r="H47" s="1170" t="s">
        <v>23</v>
      </c>
      <c r="I47" s="1170" t="s">
        <v>23</v>
      </c>
      <c r="J47" s="1170" t="s">
        <v>23</v>
      </c>
      <c r="K47" s="1170" t="s">
        <v>23</v>
      </c>
      <c r="L47" s="1170" t="s">
        <v>23</v>
      </c>
      <c r="M47" s="1169" t="s">
        <v>23</v>
      </c>
      <c r="N47" s="1414"/>
      <c r="O47" s="1414"/>
      <c r="P47" s="1101"/>
      <c r="Q47" s="1414"/>
      <c r="R47" s="1414"/>
      <c r="S47" s="1101"/>
      <c r="T47" s="1414"/>
      <c r="U47" s="1414"/>
      <c r="V47" s="1414"/>
      <c r="W47" s="1072"/>
      <c r="X47" s="1072"/>
    </row>
    <row r="48" spans="1:24" s="1331" customFormat="1" ht="12.75" customHeight="1" x14ac:dyDescent="0.3">
      <c r="A48" s="1171" t="s">
        <v>110</v>
      </c>
      <c r="B48" s="1170" t="s">
        <v>23</v>
      </c>
      <c r="C48" s="1170" t="s">
        <v>23</v>
      </c>
      <c r="D48" s="1170" t="s">
        <v>23</v>
      </c>
      <c r="E48" s="1170" t="s">
        <v>23</v>
      </c>
      <c r="F48" s="1170" t="s">
        <v>23</v>
      </c>
      <c r="G48" s="1170" t="s">
        <v>23</v>
      </c>
      <c r="H48" s="1170" t="s">
        <v>23</v>
      </c>
      <c r="I48" s="1170" t="s">
        <v>23</v>
      </c>
      <c r="J48" s="1170" t="s">
        <v>23</v>
      </c>
      <c r="K48" s="1170" t="s">
        <v>23</v>
      </c>
      <c r="L48" s="1170" t="s">
        <v>23</v>
      </c>
      <c r="M48" s="1169" t="s">
        <v>23</v>
      </c>
      <c r="N48" s="1414"/>
      <c r="O48" s="1414"/>
      <c r="P48" s="1414"/>
      <c r="Q48" s="1414"/>
      <c r="R48" s="1414"/>
      <c r="S48" s="1414"/>
      <c r="T48" s="1414"/>
      <c r="U48" s="1414"/>
      <c r="V48" s="1414"/>
      <c r="W48" s="1072"/>
      <c r="X48" s="1072"/>
    </row>
    <row r="49" spans="1:24" s="1332" customFormat="1" ht="12.75" customHeight="1" x14ac:dyDescent="0.25">
      <c r="A49" s="1171" t="s">
        <v>111</v>
      </c>
      <c r="B49" s="1196" t="s">
        <v>23</v>
      </c>
      <c r="C49" s="1170" t="s">
        <v>23</v>
      </c>
      <c r="D49" s="1170" t="s">
        <v>23</v>
      </c>
      <c r="E49" s="1196" t="s">
        <v>23</v>
      </c>
      <c r="F49" s="1170" t="s">
        <v>23</v>
      </c>
      <c r="G49" s="1170" t="s">
        <v>23</v>
      </c>
      <c r="H49" s="1196" t="s">
        <v>23</v>
      </c>
      <c r="I49" s="1170" t="s">
        <v>23</v>
      </c>
      <c r="J49" s="1170" t="s">
        <v>23</v>
      </c>
      <c r="K49" s="1170" t="s">
        <v>23</v>
      </c>
      <c r="L49" s="1170" t="s">
        <v>23</v>
      </c>
      <c r="M49" s="1169" t="s">
        <v>23</v>
      </c>
      <c r="N49" s="1414"/>
      <c r="O49" s="1414"/>
      <c r="P49" s="1414"/>
      <c r="Q49" s="1414"/>
      <c r="R49" s="1414"/>
      <c r="S49" s="1414"/>
      <c r="T49" s="1414"/>
      <c r="U49" s="1414"/>
      <c r="V49" s="1414"/>
      <c r="W49" s="1043"/>
      <c r="X49" s="1043"/>
    </row>
    <row r="50" spans="1:24" s="1331" customFormat="1" ht="12.75" customHeight="1" x14ac:dyDescent="0.3">
      <c r="A50" s="1171" t="s">
        <v>112</v>
      </c>
      <c r="B50" s="1170">
        <v>16</v>
      </c>
      <c r="C50" s="1170">
        <v>4</v>
      </c>
      <c r="D50" s="1170">
        <v>20</v>
      </c>
      <c r="E50" s="1170">
        <v>16</v>
      </c>
      <c r="F50" s="1170">
        <v>4</v>
      </c>
      <c r="G50" s="1170" t="s">
        <v>23</v>
      </c>
      <c r="H50" s="1170">
        <v>800</v>
      </c>
      <c r="I50" s="1170">
        <v>1800</v>
      </c>
      <c r="J50" s="1170" t="s">
        <v>23</v>
      </c>
      <c r="K50" s="1170">
        <v>20</v>
      </c>
      <c r="L50" s="1170" t="s">
        <v>23</v>
      </c>
      <c r="M50" s="1169">
        <v>20</v>
      </c>
      <c r="N50" s="1414"/>
      <c r="O50" s="1414"/>
      <c r="P50" s="1414"/>
      <c r="Q50" s="1414"/>
      <c r="R50" s="1414"/>
      <c r="S50" s="1414"/>
      <c r="T50" s="1414"/>
      <c r="U50" s="1414"/>
      <c r="V50" s="1414"/>
      <c r="W50" s="1072"/>
      <c r="X50" s="1072"/>
    </row>
    <row r="51" spans="1:24" s="1415" customFormat="1" ht="12.75" customHeight="1" x14ac:dyDescent="0.3">
      <c r="A51" s="1337" t="s">
        <v>113</v>
      </c>
      <c r="B51" s="1336">
        <v>23</v>
      </c>
      <c r="C51" s="1336">
        <v>31</v>
      </c>
      <c r="D51" s="1336">
        <v>54</v>
      </c>
      <c r="E51" s="1336">
        <v>22</v>
      </c>
      <c r="F51" s="1336">
        <v>25</v>
      </c>
      <c r="G51" s="1336">
        <v>12854</v>
      </c>
      <c r="H51" s="1336">
        <v>1536</v>
      </c>
      <c r="I51" s="1336">
        <v>4764</v>
      </c>
      <c r="J51" s="1336" t="s">
        <v>23</v>
      </c>
      <c r="K51" s="1336">
        <v>153</v>
      </c>
      <c r="L51" s="1336" t="s">
        <v>23</v>
      </c>
      <c r="M51" s="1335">
        <v>153</v>
      </c>
      <c r="N51" s="1101"/>
      <c r="O51" s="1101"/>
      <c r="P51" s="1101"/>
      <c r="Q51" s="1101"/>
      <c r="R51" s="1101"/>
      <c r="S51" s="1416"/>
      <c r="T51" s="1416"/>
      <c r="U51" s="1416"/>
      <c r="V51" s="1101"/>
      <c r="W51" s="1190"/>
      <c r="X51" s="1190"/>
    </row>
    <row r="52" spans="1:24" s="1331" customFormat="1" ht="12.75" customHeight="1" x14ac:dyDescent="0.3">
      <c r="A52" s="1168"/>
      <c r="B52" s="1167"/>
      <c r="C52" s="1167"/>
      <c r="D52" s="1167"/>
      <c r="E52" s="1167"/>
      <c r="F52" s="1167"/>
      <c r="G52" s="1167"/>
      <c r="H52" s="1167"/>
      <c r="I52" s="1167"/>
      <c r="J52" s="1167"/>
      <c r="K52" s="1167"/>
      <c r="L52" s="1167"/>
      <c r="M52" s="1166"/>
      <c r="N52" s="1101"/>
      <c r="O52" s="1101"/>
      <c r="P52" s="1101"/>
      <c r="Q52" s="1101"/>
      <c r="R52" s="1101"/>
      <c r="S52" s="1414"/>
      <c r="T52" s="1414"/>
      <c r="U52" s="1414"/>
      <c r="V52" s="1101"/>
      <c r="W52" s="1072"/>
      <c r="X52" s="1072"/>
    </row>
    <row r="53" spans="1:24" s="1332" customFormat="1" ht="12.75" customHeight="1" x14ac:dyDescent="0.25">
      <c r="A53" s="1337" t="s">
        <v>114</v>
      </c>
      <c r="B53" s="1336" t="s">
        <v>23</v>
      </c>
      <c r="C53" s="1336">
        <v>1</v>
      </c>
      <c r="D53" s="1336">
        <v>1</v>
      </c>
      <c r="E53" s="1336" t="s">
        <v>23</v>
      </c>
      <c r="F53" s="1336">
        <v>1</v>
      </c>
      <c r="G53" s="1336">
        <v>590</v>
      </c>
      <c r="H53" s="1336" t="s">
        <v>23</v>
      </c>
      <c r="I53" s="1336">
        <v>11900</v>
      </c>
      <c r="J53" s="1336">
        <v>13</v>
      </c>
      <c r="K53" s="1336">
        <v>12</v>
      </c>
      <c r="L53" s="1336">
        <v>8</v>
      </c>
      <c r="M53" s="1335">
        <v>20</v>
      </c>
      <c r="N53" s="1414"/>
      <c r="O53" s="1414"/>
      <c r="P53" s="1414"/>
      <c r="Q53" s="1414"/>
      <c r="R53" s="1414"/>
      <c r="S53" s="1414"/>
      <c r="T53" s="1414"/>
      <c r="U53" s="1414"/>
      <c r="V53" s="1414"/>
      <c r="W53" s="1043"/>
      <c r="X53" s="1043"/>
    </row>
    <row r="54" spans="1:24" ht="12.75" customHeight="1" x14ac:dyDescent="0.25">
      <c r="A54" s="1171"/>
      <c r="B54" s="1170"/>
      <c r="C54" s="1170"/>
      <c r="D54" s="1170"/>
      <c r="E54" s="1170"/>
      <c r="F54" s="1170"/>
      <c r="G54" s="1170"/>
      <c r="H54" s="1170"/>
      <c r="I54" s="1170"/>
      <c r="J54" s="1170"/>
      <c r="K54" s="1170"/>
      <c r="L54" s="1170"/>
      <c r="M54" s="1169"/>
      <c r="N54" s="1173"/>
      <c r="O54" s="1173"/>
      <c r="P54" s="1173"/>
      <c r="Q54" s="1173"/>
      <c r="R54" s="1173"/>
      <c r="S54" s="1173"/>
      <c r="T54" s="1173"/>
      <c r="U54" s="1173"/>
      <c r="V54" s="1173"/>
    </row>
    <row r="55" spans="1:24" s="1043" customFormat="1" ht="12.75" customHeight="1" x14ac:dyDescent="0.25">
      <c r="A55" s="1171" t="s">
        <v>115</v>
      </c>
      <c r="B55" s="1196">
        <v>10</v>
      </c>
      <c r="C55" s="1170">
        <v>1752</v>
      </c>
      <c r="D55" s="1170">
        <v>1762</v>
      </c>
      <c r="E55" s="1196">
        <v>10</v>
      </c>
      <c r="F55" s="1170">
        <v>1470</v>
      </c>
      <c r="G55" s="1170" t="s">
        <v>23</v>
      </c>
      <c r="H55" s="1196">
        <v>2000</v>
      </c>
      <c r="I55" s="1170">
        <v>23000</v>
      </c>
      <c r="J55" s="1170" t="s">
        <v>23</v>
      </c>
      <c r="K55" s="1170">
        <v>33830</v>
      </c>
      <c r="L55" s="1170" t="s">
        <v>23</v>
      </c>
      <c r="M55" s="1169">
        <v>33830</v>
      </c>
      <c r="N55" s="1165"/>
      <c r="O55" s="1165"/>
      <c r="P55" s="1165"/>
      <c r="Q55" s="1165"/>
      <c r="R55" s="1165"/>
      <c r="S55" s="1165"/>
      <c r="T55" s="1165"/>
      <c r="U55" s="1165"/>
      <c r="V55" s="1165"/>
    </row>
    <row r="56" spans="1:24" ht="12.75" customHeight="1" x14ac:dyDescent="0.25">
      <c r="A56" s="1171" t="s">
        <v>116</v>
      </c>
      <c r="B56" s="1170" t="s">
        <v>23</v>
      </c>
      <c r="C56" s="1170">
        <v>28</v>
      </c>
      <c r="D56" s="1170">
        <v>28</v>
      </c>
      <c r="E56" s="1170" t="s">
        <v>23</v>
      </c>
      <c r="F56" s="1170">
        <v>28</v>
      </c>
      <c r="G56" s="1170">
        <v>1520</v>
      </c>
      <c r="H56" s="1170" t="s">
        <v>23</v>
      </c>
      <c r="I56" s="1170">
        <v>12300</v>
      </c>
      <c r="J56" s="1170">
        <v>6</v>
      </c>
      <c r="K56" s="1170">
        <v>345</v>
      </c>
      <c r="L56" s="1170">
        <v>9</v>
      </c>
      <c r="M56" s="1169">
        <v>354</v>
      </c>
      <c r="N56" s="1173"/>
      <c r="O56" s="1173"/>
      <c r="P56" s="1173"/>
      <c r="Q56" s="1173"/>
      <c r="R56" s="1173"/>
      <c r="S56" s="1173"/>
      <c r="T56" s="1173"/>
      <c r="U56" s="1173"/>
      <c r="V56" s="1173"/>
    </row>
    <row r="57" spans="1:24" ht="12.75" customHeight="1" x14ac:dyDescent="0.25">
      <c r="A57" s="1171" t="s">
        <v>117</v>
      </c>
      <c r="B57" s="1170">
        <v>3</v>
      </c>
      <c r="C57" s="1170" t="s">
        <v>23</v>
      </c>
      <c r="D57" s="1170">
        <v>3</v>
      </c>
      <c r="E57" s="1170">
        <v>2</v>
      </c>
      <c r="F57" s="1170" t="s">
        <v>23</v>
      </c>
      <c r="G57" s="1170">
        <v>3290</v>
      </c>
      <c r="H57" s="1170">
        <v>10050</v>
      </c>
      <c r="I57" s="1170" t="s">
        <v>23</v>
      </c>
      <c r="J57" s="1170">
        <v>7</v>
      </c>
      <c r="K57" s="1170">
        <v>20</v>
      </c>
      <c r="L57" s="1170">
        <v>23</v>
      </c>
      <c r="M57" s="1169">
        <v>43</v>
      </c>
      <c r="N57" s="1165"/>
      <c r="O57" s="1165"/>
      <c r="P57" s="1165"/>
      <c r="Q57" s="1165"/>
      <c r="R57" s="1165"/>
      <c r="S57" s="1165"/>
      <c r="T57" s="1165"/>
      <c r="U57" s="1165"/>
      <c r="V57" s="1165"/>
    </row>
    <row r="58" spans="1:24" s="1043" customFormat="1" ht="12.75" customHeight="1" x14ac:dyDescent="0.25">
      <c r="A58" s="1171" t="s">
        <v>118</v>
      </c>
      <c r="B58" s="1170" t="s">
        <v>23</v>
      </c>
      <c r="C58" s="1170" t="s">
        <v>23</v>
      </c>
      <c r="D58" s="1170" t="s">
        <v>23</v>
      </c>
      <c r="E58" s="1170" t="s">
        <v>23</v>
      </c>
      <c r="F58" s="1170" t="s">
        <v>23</v>
      </c>
      <c r="G58" s="1170" t="s">
        <v>23</v>
      </c>
      <c r="H58" s="1170" t="s">
        <v>23</v>
      </c>
      <c r="I58" s="1170" t="s">
        <v>23</v>
      </c>
      <c r="J58" s="1170" t="s">
        <v>23</v>
      </c>
      <c r="K58" s="1170" t="s">
        <v>23</v>
      </c>
      <c r="L58" s="1170" t="s">
        <v>23</v>
      </c>
      <c r="M58" s="1169" t="s">
        <v>23</v>
      </c>
      <c r="N58" s="1173"/>
      <c r="O58" s="1173"/>
      <c r="P58" s="1173"/>
      <c r="Q58" s="1173"/>
      <c r="R58" s="1173"/>
      <c r="S58" s="1173"/>
      <c r="T58" s="1173"/>
      <c r="U58" s="1173"/>
      <c r="V58" s="1173"/>
    </row>
    <row r="59" spans="1:24" ht="12.75" customHeight="1" x14ac:dyDescent="0.25">
      <c r="A59" s="1171" t="s">
        <v>119</v>
      </c>
      <c r="B59" s="1170">
        <v>326</v>
      </c>
      <c r="C59" s="1170">
        <v>14</v>
      </c>
      <c r="D59" s="1170">
        <v>340</v>
      </c>
      <c r="E59" s="1170">
        <v>320</v>
      </c>
      <c r="F59" s="1170">
        <v>10</v>
      </c>
      <c r="G59" s="1170" t="s">
        <v>23</v>
      </c>
      <c r="H59" s="1170">
        <v>3164</v>
      </c>
      <c r="I59" s="1170">
        <v>20450</v>
      </c>
      <c r="J59" s="1170" t="s">
        <v>23</v>
      </c>
      <c r="K59" s="1170">
        <v>1217</v>
      </c>
      <c r="L59" s="1170" t="s">
        <v>23</v>
      </c>
      <c r="M59" s="1169">
        <v>1217</v>
      </c>
      <c r="N59" s="1173"/>
      <c r="O59" s="1173"/>
      <c r="P59" s="1173"/>
      <c r="Q59" s="1173"/>
      <c r="R59" s="1173"/>
      <c r="S59" s="1173"/>
      <c r="T59" s="1173"/>
      <c r="U59" s="1173"/>
      <c r="V59" s="1173"/>
    </row>
    <row r="60" spans="1:24" ht="12.75" customHeight="1" x14ac:dyDescent="0.25">
      <c r="A60" s="1337" t="s">
        <v>176</v>
      </c>
      <c r="B60" s="1336">
        <v>339</v>
      </c>
      <c r="C60" s="1336">
        <v>1794</v>
      </c>
      <c r="D60" s="1336">
        <v>2133</v>
      </c>
      <c r="E60" s="1336">
        <v>332</v>
      </c>
      <c r="F60" s="1336">
        <v>1508</v>
      </c>
      <c r="G60" s="1336">
        <v>4810</v>
      </c>
      <c r="H60" s="1336">
        <v>3170</v>
      </c>
      <c r="I60" s="1336">
        <v>22784</v>
      </c>
      <c r="J60" s="1336">
        <v>7</v>
      </c>
      <c r="K60" s="1336">
        <v>35412</v>
      </c>
      <c r="L60" s="1336">
        <v>32</v>
      </c>
      <c r="M60" s="1335">
        <v>35444</v>
      </c>
      <c r="N60" s="1173"/>
      <c r="O60" s="1173"/>
      <c r="P60" s="1173"/>
      <c r="Q60" s="1173"/>
      <c r="R60" s="1173"/>
      <c r="S60" s="1173"/>
      <c r="T60" s="1173"/>
      <c r="U60" s="1173"/>
      <c r="V60" s="1173"/>
    </row>
    <row r="61" spans="1:24" ht="12.75" customHeight="1" x14ac:dyDescent="0.25">
      <c r="A61" s="1171"/>
      <c r="B61" s="1170"/>
      <c r="C61" s="1170"/>
      <c r="D61" s="1170"/>
      <c r="E61" s="1170"/>
      <c r="F61" s="1170"/>
      <c r="G61" s="1170"/>
      <c r="H61" s="1170"/>
      <c r="I61" s="1170"/>
      <c r="J61" s="1170"/>
      <c r="K61" s="1170"/>
      <c r="L61" s="1170"/>
      <c r="M61" s="1169"/>
      <c r="N61" s="1165"/>
      <c r="O61" s="1165"/>
      <c r="P61" s="1165"/>
      <c r="Q61" s="1165"/>
      <c r="R61" s="1165"/>
      <c r="S61" s="1165"/>
      <c r="T61" s="1165"/>
      <c r="U61" s="1165"/>
      <c r="V61" s="1165"/>
    </row>
    <row r="62" spans="1:24" ht="12.75" customHeight="1" x14ac:dyDescent="0.25">
      <c r="A62" s="1171" t="s">
        <v>121</v>
      </c>
      <c r="B62" s="1170">
        <v>144</v>
      </c>
      <c r="C62" s="1170">
        <v>258</v>
      </c>
      <c r="D62" s="1170">
        <v>402</v>
      </c>
      <c r="E62" s="1170">
        <v>139</v>
      </c>
      <c r="F62" s="1170">
        <v>203</v>
      </c>
      <c r="G62" s="1170" t="s">
        <v>23</v>
      </c>
      <c r="H62" s="1170">
        <v>3004</v>
      </c>
      <c r="I62" s="1170">
        <v>11328</v>
      </c>
      <c r="J62" s="1170" t="s">
        <v>23</v>
      </c>
      <c r="K62" s="1170">
        <v>2717</v>
      </c>
      <c r="L62" s="1170" t="s">
        <v>23</v>
      </c>
      <c r="M62" s="1169">
        <v>2717</v>
      </c>
      <c r="N62" s="1173"/>
      <c r="O62" s="1173"/>
      <c r="P62" s="1173"/>
      <c r="Q62" s="1173"/>
      <c r="R62" s="1173"/>
      <c r="S62" s="1173"/>
      <c r="T62" s="1173"/>
      <c r="U62" s="1173"/>
      <c r="V62" s="1173"/>
    </row>
    <row r="63" spans="1:24" ht="12.75" customHeight="1" x14ac:dyDescent="0.25">
      <c r="A63" s="1171" t="s">
        <v>122</v>
      </c>
      <c r="B63" s="1170">
        <v>249</v>
      </c>
      <c r="C63" s="1170">
        <v>98</v>
      </c>
      <c r="D63" s="1170">
        <v>347</v>
      </c>
      <c r="E63" s="1170">
        <v>230</v>
      </c>
      <c r="F63" s="1170">
        <v>94</v>
      </c>
      <c r="G63" s="1170" t="s">
        <v>23</v>
      </c>
      <c r="H63" s="1170">
        <v>3901</v>
      </c>
      <c r="I63" s="1170">
        <v>11429</v>
      </c>
      <c r="J63" s="1170" t="s">
        <v>23</v>
      </c>
      <c r="K63" s="1170">
        <v>1972</v>
      </c>
      <c r="L63" s="1170" t="s">
        <v>23</v>
      </c>
      <c r="M63" s="1169">
        <v>1972</v>
      </c>
      <c r="N63" s="1173"/>
      <c r="O63" s="1173"/>
      <c r="P63" s="1173"/>
      <c r="Q63" s="1173"/>
      <c r="R63" s="1173"/>
      <c r="S63" s="1173"/>
      <c r="T63" s="1173"/>
      <c r="U63" s="1173"/>
      <c r="V63" s="1173"/>
    </row>
    <row r="64" spans="1:24" ht="12.75" customHeight="1" x14ac:dyDescent="0.25">
      <c r="A64" s="1171" t="s">
        <v>123</v>
      </c>
      <c r="B64" s="1170">
        <v>127</v>
      </c>
      <c r="C64" s="1170">
        <v>1639</v>
      </c>
      <c r="D64" s="1170">
        <v>1766</v>
      </c>
      <c r="E64" s="1170">
        <v>126</v>
      </c>
      <c r="F64" s="1170">
        <v>1543</v>
      </c>
      <c r="G64" s="1170" t="s">
        <v>23</v>
      </c>
      <c r="H64" s="1170">
        <v>927</v>
      </c>
      <c r="I64" s="1170">
        <v>14025</v>
      </c>
      <c r="J64" s="1170" t="s">
        <v>23</v>
      </c>
      <c r="K64" s="1170">
        <v>21758</v>
      </c>
      <c r="L64" s="1170" t="s">
        <v>23</v>
      </c>
      <c r="M64" s="1169">
        <v>21758</v>
      </c>
      <c r="N64" s="1173"/>
      <c r="O64" s="1173"/>
      <c r="P64" s="1173"/>
      <c r="Q64" s="1173"/>
      <c r="R64" s="1173"/>
      <c r="S64" s="1173"/>
      <c r="T64" s="1173"/>
      <c r="U64" s="1173"/>
      <c r="V64" s="1173"/>
    </row>
    <row r="65" spans="1:22" ht="12.75" customHeight="1" x14ac:dyDescent="0.25">
      <c r="A65" s="1337" t="s">
        <v>124</v>
      </c>
      <c r="B65" s="1336">
        <v>520</v>
      </c>
      <c r="C65" s="1336">
        <v>1995</v>
      </c>
      <c r="D65" s="1336">
        <v>2515</v>
      </c>
      <c r="E65" s="1336">
        <v>495</v>
      </c>
      <c r="F65" s="1336">
        <v>1840</v>
      </c>
      <c r="G65" s="1336" t="s">
        <v>23</v>
      </c>
      <c r="H65" s="1336">
        <v>2892</v>
      </c>
      <c r="I65" s="1336">
        <v>13595</v>
      </c>
      <c r="J65" s="1336" t="s">
        <v>23</v>
      </c>
      <c r="K65" s="1336">
        <v>26447</v>
      </c>
      <c r="L65" s="1336" t="s">
        <v>23</v>
      </c>
      <c r="M65" s="1335">
        <v>26447</v>
      </c>
      <c r="N65" s="1173"/>
      <c r="O65" s="1173"/>
      <c r="P65" s="1173"/>
      <c r="Q65" s="1173"/>
      <c r="R65" s="1173"/>
      <c r="S65" s="1173"/>
      <c r="T65" s="1173"/>
      <c r="U65" s="1173"/>
      <c r="V65" s="1173"/>
    </row>
    <row r="66" spans="1:22" ht="12.75" customHeight="1" x14ac:dyDescent="0.25">
      <c r="A66" s="1171"/>
      <c r="B66" s="1170"/>
      <c r="C66" s="1170"/>
      <c r="D66" s="1170"/>
      <c r="E66" s="1170"/>
      <c r="F66" s="1170"/>
      <c r="G66" s="1170"/>
      <c r="H66" s="1170"/>
      <c r="I66" s="1170"/>
      <c r="J66" s="1170"/>
      <c r="K66" s="1170"/>
      <c r="L66" s="1170"/>
      <c r="M66" s="1169"/>
      <c r="N66" s="1173"/>
      <c r="O66" s="1173"/>
      <c r="P66" s="1173"/>
      <c r="Q66" s="1173"/>
      <c r="R66" s="1173"/>
      <c r="S66" s="1173"/>
      <c r="T66" s="1173"/>
      <c r="U66" s="1173"/>
      <c r="V66" s="1173"/>
    </row>
    <row r="67" spans="1:22" ht="12.75" customHeight="1" x14ac:dyDescent="0.25">
      <c r="A67" s="1337" t="s">
        <v>125</v>
      </c>
      <c r="B67" s="1336" t="s">
        <v>23</v>
      </c>
      <c r="C67" s="1336">
        <v>9534</v>
      </c>
      <c r="D67" s="1336">
        <v>9534</v>
      </c>
      <c r="E67" s="1336" t="s">
        <v>23</v>
      </c>
      <c r="F67" s="1336">
        <v>9172</v>
      </c>
      <c r="G67" s="1336" t="s">
        <v>23</v>
      </c>
      <c r="H67" s="1336" t="s">
        <v>23</v>
      </c>
      <c r="I67" s="1336">
        <v>24868</v>
      </c>
      <c r="J67" s="1336" t="s">
        <v>23</v>
      </c>
      <c r="K67" s="1336">
        <v>228089</v>
      </c>
      <c r="L67" s="1336" t="s">
        <v>23</v>
      </c>
      <c r="M67" s="1335">
        <v>228089</v>
      </c>
      <c r="N67" s="1173"/>
      <c r="O67" s="1173"/>
      <c r="P67" s="1173"/>
      <c r="Q67" s="1173"/>
      <c r="R67" s="1173"/>
      <c r="S67" s="1173"/>
      <c r="T67" s="1173"/>
      <c r="U67" s="1173"/>
      <c r="V67" s="1173"/>
    </row>
    <row r="68" spans="1:22" ht="12.75" customHeight="1" x14ac:dyDescent="0.25">
      <c r="A68" s="1171"/>
      <c r="B68" s="1170"/>
      <c r="C68" s="1170"/>
      <c r="D68" s="1170"/>
      <c r="E68" s="1170"/>
      <c r="F68" s="1170"/>
      <c r="G68" s="1170"/>
      <c r="H68" s="1170"/>
      <c r="I68" s="1170"/>
      <c r="J68" s="1170"/>
      <c r="K68" s="1170"/>
      <c r="L68" s="1170"/>
      <c r="M68" s="1169"/>
      <c r="N68" s="1173"/>
      <c r="O68" s="1173"/>
      <c r="P68" s="1173"/>
      <c r="Q68" s="1173"/>
      <c r="R68" s="1173"/>
      <c r="S68" s="1173"/>
      <c r="T68" s="1173"/>
      <c r="U68" s="1173"/>
      <c r="V68" s="1173"/>
    </row>
    <row r="69" spans="1:22" ht="12.75" customHeight="1" x14ac:dyDescent="0.25">
      <c r="A69" s="1171" t="s">
        <v>126</v>
      </c>
      <c r="B69" s="1170" t="s">
        <v>23</v>
      </c>
      <c r="C69" s="1170">
        <v>3463</v>
      </c>
      <c r="D69" s="1170">
        <v>3463</v>
      </c>
      <c r="E69" s="1170" t="s">
        <v>23</v>
      </c>
      <c r="F69" s="1170">
        <v>2957</v>
      </c>
      <c r="G69" s="1170" t="s">
        <v>23</v>
      </c>
      <c r="H69" s="1170" t="s">
        <v>23</v>
      </c>
      <c r="I69" s="1170">
        <v>14917</v>
      </c>
      <c r="J69" s="1170" t="s">
        <v>23</v>
      </c>
      <c r="K69" s="1170">
        <v>44110</v>
      </c>
      <c r="L69" s="1170" t="s">
        <v>23</v>
      </c>
      <c r="M69" s="1169">
        <v>44110</v>
      </c>
      <c r="N69" s="1173"/>
      <c r="O69" s="1173"/>
      <c r="P69" s="1413"/>
      <c r="Q69" s="1173"/>
      <c r="R69" s="1173"/>
      <c r="S69" s="1413"/>
      <c r="T69" s="1173"/>
      <c r="U69" s="1173"/>
      <c r="V69" s="1173"/>
    </row>
    <row r="70" spans="1:22" ht="12.75" customHeight="1" x14ac:dyDescent="0.25">
      <c r="A70" s="1171" t="s">
        <v>127</v>
      </c>
      <c r="B70" s="1170" t="s">
        <v>23</v>
      </c>
      <c r="C70" s="1170">
        <v>803</v>
      </c>
      <c r="D70" s="1170">
        <v>803</v>
      </c>
      <c r="E70" s="1170" t="s">
        <v>23</v>
      </c>
      <c r="F70" s="1170">
        <v>651</v>
      </c>
      <c r="G70" s="1170" t="s">
        <v>23</v>
      </c>
      <c r="H70" s="1170" t="s">
        <v>23</v>
      </c>
      <c r="I70" s="1170">
        <v>10891</v>
      </c>
      <c r="J70" s="1170" t="s">
        <v>23</v>
      </c>
      <c r="K70" s="1170">
        <v>7090</v>
      </c>
      <c r="L70" s="1170" t="s">
        <v>23</v>
      </c>
      <c r="M70" s="1169">
        <v>7090</v>
      </c>
      <c r="N70" s="1165"/>
      <c r="O70" s="1165"/>
      <c r="P70" s="1165"/>
      <c r="Q70" s="1165"/>
      <c r="R70" s="1165"/>
      <c r="S70" s="1165"/>
      <c r="T70" s="1165"/>
      <c r="U70" s="1165"/>
      <c r="V70" s="1165"/>
    </row>
    <row r="71" spans="1:22" s="1043" customFormat="1" ht="12.75" customHeight="1" x14ac:dyDescent="0.25">
      <c r="A71" s="1337" t="s">
        <v>128</v>
      </c>
      <c r="B71" s="1336" t="s">
        <v>23</v>
      </c>
      <c r="C71" s="1336">
        <v>4266</v>
      </c>
      <c r="D71" s="1336">
        <v>4266</v>
      </c>
      <c r="E71" s="1336" t="s">
        <v>23</v>
      </c>
      <c r="F71" s="1336">
        <v>3608</v>
      </c>
      <c r="G71" s="1336" t="s">
        <v>23</v>
      </c>
      <c r="H71" s="1336" t="s">
        <v>23</v>
      </c>
      <c r="I71" s="1336">
        <v>14191</v>
      </c>
      <c r="J71" s="1336" t="s">
        <v>23</v>
      </c>
      <c r="K71" s="1336">
        <v>51200</v>
      </c>
      <c r="L71" s="1336" t="s">
        <v>23</v>
      </c>
      <c r="M71" s="1335">
        <v>51200</v>
      </c>
      <c r="N71" s="1173"/>
      <c r="O71" s="1173"/>
      <c r="P71" s="1173"/>
      <c r="Q71" s="1173"/>
      <c r="R71" s="1173"/>
      <c r="S71" s="1173"/>
      <c r="T71" s="1173"/>
      <c r="U71" s="1173"/>
      <c r="V71" s="1173"/>
    </row>
    <row r="72" spans="1:22" ht="12.75" customHeight="1" x14ac:dyDescent="0.25">
      <c r="A72" s="1171"/>
      <c r="B72" s="1170"/>
      <c r="C72" s="1170"/>
      <c r="D72" s="1170"/>
      <c r="E72" s="1170"/>
      <c r="F72" s="1170"/>
      <c r="G72" s="1170"/>
      <c r="H72" s="1170"/>
      <c r="I72" s="1170"/>
      <c r="J72" s="1170"/>
      <c r="K72" s="1170"/>
      <c r="L72" s="1170"/>
      <c r="M72" s="1169"/>
      <c r="N72" s="1173"/>
      <c r="O72" s="1173"/>
      <c r="P72" s="1173"/>
      <c r="Q72" s="1173"/>
      <c r="R72" s="1173"/>
      <c r="S72" s="1173"/>
      <c r="T72" s="1173"/>
      <c r="U72" s="1173"/>
      <c r="V72" s="1173"/>
    </row>
    <row r="73" spans="1:22" ht="12.75" customHeight="1" x14ac:dyDescent="0.25">
      <c r="A73" s="1171" t="s">
        <v>129</v>
      </c>
      <c r="B73" s="1170" t="s">
        <v>23</v>
      </c>
      <c r="C73" s="1170">
        <v>148</v>
      </c>
      <c r="D73" s="1170">
        <v>148</v>
      </c>
      <c r="E73" s="1170" t="s">
        <v>23</v>
      </c>
      <c r="F73" s="1170">
        <v>128</v>
      </c>
      <c r="G73" s="1170" t="s">
        <v>23</v>
      </c>
      <c r="H73" s="1170" t="s">
        <v>23</v>
      </c>
      <c r="I73" s="1170">
        <v>21773</v>
      </c>
      <c r="J73" s="1170" t="s">
        <v>23</v>
      </c>
      <c r="K73" s="1196">
        <v>2787</v>
      </c>
      <c r="L73" s="1170" t="s">
        <v>23</v>
      </c>
      <c r="M73" s="1169">
        <v>2787</v>
      </c>
      <c r="N73" s="1173"/>
      <c r="O73" s="1173"/>
      <c r="P73" s="1173"/>
      <c r="Q73" s="1173"/>
      <c r="R73" s="1173"/>
      <c r="S73" s="1173"/>
      <c r="T73" s="1173"/>
      <c r="U73" s="1173"/>
      <c r="V73" s="1173"/>
    </row>
    <row r="74" spans="1:22" ht="12.75" customHeight="1" x14ac:dyDescent="0.25">
      <c r="A74" s="1171" t="s">
        <v>130</v>
      </c>
      <c r="B74" s="1170">
        <v>7</v>
      </c>
      <c r="C74" s="1170">
        <v>73</v>
      </c>
      <c r="D74" s="1170">
        <v>80</v>
      </c>
      <c r="E74" s="1170">
        <v>7</v>
      </c>
      <c r="F74" s="1170">
        <v>67</v>
      </c>
      <c r="G74" s="1170" t="s">
        <v>23</v>
      </c>
      <c r="H74" s="1170">
        <v>1000</v>
      </c>
      <c r="I74" s="1170">
        <v>2223</v>
      </c>
      <c r="J74" s="1170" t="s">
        <v>23</v>
      </c>
      <c r="K74" s="1196">
        <v>156</v>
      </c>
      <c r="L74" s="1170" t="s">
        <v>23</v>
      </c>
      <c r="M74" s="1169">
        <v>156</v>
      </c>
      <c r="N74" s="1165"/>
      <c r="O74" s="1165"/>
      <c r="P74" s="1165"/>
      <c r="Q74" s="1165"/>
      <c r="R74" s="1165"/>
      <c r="S74" s="1165"/>
      <c r="T74" s="1165"/>
      <c r="U74" s="1165"/>
      <c r="V74" s="1165"/>
    </row>
    <row r="75" spans="1:22" ht="12.75" customHeight="1" x14ac:dyDescent="0.25">
      <c r="A75" s="1171" t="s">
        <v>131</v>
      </c>
      <c r="B75" s="1170">
        <v>6</v>
      </c>
      <c r="C75" s="1170">
        <v>103</v>
      </c>
      <c r="D75" s="1170">
        <v>109</v>
      </c>
      <c r="E75" s="1170">
        <v>4</v>
      </c>
      <c r="F75" s="1170">
        <v>81</v>
      </c>
      <c r="G75" s="1170" t="s">
        <v>23</v>
      </c>
      <c r="H75" s="1170">
        <v>3000</v>
      </c>
      <c r="I75" s="1170">
        <v>12000</v>
      </c>
      <c r="J75" s="1170" t="s">
        <v>23</v>
      </c>
      <c r="K75" s="1170">
        <v>984</v>
      </c>
      <c r="L75" s="1170" t="s">
        <v>23</v>
      </c>
      <c r="M75" s="1169">
        <v>984</v>
      </c>
      <c r="N75" s="1173"/>
      <c r="O75" s="1173"/>
      <c r="P75" s="1173"/>
      <c r="Q75" s="1173"/>
      <c r="R75" s="1173"/>
      <c r="S75" s="1173"/>
      <c r="T75" s="1173"/>
      <c r="U75" s="1173"/>
      <c r="V75" s="1173"/>
    </row>
    <row r="76" spans="1:22" ht="12.75" customHeight="1" x14ac:dyDescent="0.25">
      <c r="A76" s="1171" t="s">
        <v>132</v>
      </c>
      <c r="B76" s="1170">
        <v>9</v>
      </c>
      <c r="C76" s="1170">
        <v>567</v>
      </c>
      <c r="D76" s="1170">
        <v>576</v>
      </c>
      <c r="E76" s="1170">
        <v>6</v>
      </c>
      <c r="F76" s="1170">
        <v>559</v>
      </c>
      <c r="G76" s="1170">
        <v>5970</v>
      </c>
      <c r="H76" s="1170">
        <v>9909</v>
      </c>
      <c r="I76" s="1170">
        <v>15450</v>
      </c>
      <c r="J76" s="1196">
        <v>16</v>
      </c>
      <c r="K76" s="1196">
        <v>8693</v>
      </c>
      <c r="L76" s="1196">
        <v>96</v>
      </c>
      <c r="M76" s="1169">
        <v>8789</v>
      </c>
      <c r="N76" s="1165"/>
      <c r="O76" s="1165"/>
      <c r="P76" s="1165"/>
      <c r="Q76" s="1165"/>
      <c r="R76" s="1165"/>
      <c r="S76" s="1165"/>
      <c r="T76" s="1165"/>
      <c r="U76" s="1165"/>
      <c r="V76" s="1165"/>
    </row>
    <row r="77" spans="1:22" x14ac:dyDescent="0.25">
      <c r="A77" s="1171" t="s">
        <v>133</v>
      </c>
      <c r="B77" s="1170" t="s">
        <v>23</v>
      </c>
      <c r="C77" s="1170">
        <v>650</v>
      </c>
      <c r="D77" s="1170">
        <v>650</v>
      </c>
      <c r="E77" s="1170" t="s">
        <v>23</v>
      </c>
      <c r="F77" s="1170">
        <v>600</v>
      </c>
      <c r="G77" s="1170" t="s">
        <v>23</v>
      </c>
      <c r="H77" s="1170" t="s">
        <v>23</v>
      </c>
      <c r="I77" s="1170">
        <v>19500</v>
      </c>
      <c r="J77" s="1170" t="s">
        <v>23</v>
      </c>
      <c r="K77" s="1170">
        <v>11700</v>
      </c>
      <c r="L77" s="1170" t="s">
        <v>23</v>
      </c>
      <c r="M77" s="1169">
        <v>11700</v>
      </c>
    </row>
    <row r="78" spans="1:22" ht="12.75" customHeight="1" x14ac:dyDescent="0.25">
      <c r="A78" s="1171" t="s">
        <v>134</v>
      </c>
      <c r="B78" s="1170">
        <v>110</v>
      </c>
      <c r="C78" s="1170">
        <v>76</v>
      </c>
      <c r="D78" s="1170">
        <v>186</v>
      </c>
      <c r="E78" s="1170">
        <v>98</v>
      </c>
      <c r="F78" s="1170">
        <v>73</v>
      </c>
      <c r="G78" s="1170" t="s">
        <v>23</v>
      </c>
      <c r="H78" s="1170">
        <v>3400</v>
      </c>
      <c r="I78" s="1170">
        <v>8500</v>
      </c>
      <c r="J78" s="1170" t="s">
        <v>23</v>
      </c>
      <c r="K78" s="1170">
        <v>954</v>
      </c>
      <c r="L78" s="1170" t="s">
        <v>23</v>
      </c>
      <c r="M78" s="1169">
        <v>954</v>
      </c>
    </row>
    <row r="79" spans="1:22" ht="12.75" customHeight="1" x14ac:dyDescent="0.25">
      <c r="A79" s="1171" t="s">
        <v>135</v>
      </c>
      <c r="B79" s="1196" t="s">
        <v>23</v>
      </c>
      <c r="C79" s="1170">
        <v>90</v>
      </c>
      <c r="D79" s="1170">
        <v>90</v>
      </c>
      <c r="E79" s="1196" t="s">
        <v>23</v>
      </c>
      <c r="F79" s="1170">
        <v>90</v>
      </c>
      <c r="G79" s="1170" t="s">
        <v>23</v>
      </c>
      <c r="H79" s="1196" t="s">
        <v>23</v>
      </c>
      <c r="I79" s="1170">
        <v>7000</v>
      </c>
      <c r="J79" s="1170" t="s">
        <v>23</v>
      </c>
      <c r="K79" s="1196">
        <v>630</v>
      </c>
      <c r="L79" s="1170" t="s">
        <v>23</v>
      </c>
      <c r="M79" s="1169">
        <v>630</v>
      </c>
    </row>
    <row r="80" spans="1:22" ht="12.75" customHeight="1" x14ac:dyDescent="0.25">
      <c r="A80" s="1171" t="s">
        <v>136</v>
      </c>
      <c r="B80" s="1196">
        <v>70</v>
      </c>
      <c r="C80" s="1170">
        <v>657</v>
      </c>
      <c r="D80" s="1170">
        <v>727</v>
      </c>
      <c r="E80" s="1196">
        <v>70</v>
      </c>
      <c r="F80" s="1170">
        <v>657</v>
      </c>
      <c r="G80" s="1170" t="s">
        <v>23</v>
      </c>
      <c r="H80" s="1196">
        <v>1300</v>
      </c>
      <c r="I80" s="1170">
        <v>18750</v>
      </c>
      <c r="J80" s="1170" t="s">
        <v>23</v>
      </c>
      <c r="K80" s="1196">
        <v>12410</v>
      </c>
      <c r="L80" s="1170" t="s">
        <v>23</v>
      </c>
      <c r="M80" s="1169">
        <v>12410</v>
      </c>
    </row>
    <row r="81" spans="1:13" ht="12.75" customHeight="1" x14ac:dyDescent="0.25">
      <c r="A81" s="1337" t="s">
        <v>137</v>
      </c>
      <c r="B81" s="1336">
        <v>202</v>
      </c>
      <c r="C81" s="1336">
        <v>2364</v>
      </c>
      <c r="D81" s="1336">
        <v>2566</v>
      </c>
      <c r="E81" s="1336">
        <v>185</v>
      </c>
      <c r="F81" s="1336">
        <v>2255</v>
      </c>
      <c r="G81" s="1336">
        <v>5970</v>
      </c>
      <c r="H81" s="1336">
        <v>2717</v>
      </c>
      <c r="I81" s="1336">
        <v>16769</v>
      </c>
      <c r="J81" s="1336">
        <v>16</v>
      </c>
      <c r="K81" s="1336">
        <v>38314</v>
      </c>
      <c r="L81" s="1336">
        <v>96</v>
      </c>
      <c r="M81" s="1335">
        <v>38410</v>
      </c>
    </row>
    <row r="82" spans="1:13" ht="12.75" customHeight="1" x14ac:dyDescent="0.25">
      <c r="A82" s="1171"/>
      <c r="B82" s="1170"/>
      <c r="C82" s="1170"/>
      <c r="D82" s="1170"/>
      <c r="E82" s="1170"/>
      <c r="F82" s="1170"/>
      <c r="G82" s="1170"/>
      <c r="H82" s="1170"/>
      <c r="I82" s="1170"/>
      <c r="J82" s="1170"/>
      <c r="K82" s="1170"/>
      <c r="L82" s="1170"/>
      <c r="M82" s="1169"/>
    </row>
    <row r="83" spans="1:13" ht="12.75" customHeight="1" x14ac:dyDescent="0.25">
      <c r="A83" s="1171" t="s">
        <v>138</v>
      </c>
      <c r="B83" s="1170">
        <v>14</v>
      </c>
      <c r="C83" s="1170">
        <v>46</v>
      </c>
      <c r="D83" s="1170">
        <v>60</v>
      </c>
      <c r="E83" s="1170">
        <v>14</v>
      </c>
      <c r="F83" s="1170">
        <v>46</v>
      </c>
      <c r="G83" s="1170">
        <v>20689</v>
      </c>
      <c r="H83" s="1170">
        <v>2700</v>
      </c>
      <c r="I83" s="1170">
        <v>19987</v>
      </c>
      <c r="J83" s="1170">
        <v>2</v>
      </c>
      <c r="K83" s="1170">
        <v>953</v>
      </c>
      <c r="L83" s="1170">
        <v>41</v>
      </c>
      <c r="M83" s="1169">
        <v>994</v>
      </c>
    </row>
    <row r="84" spans="1:13" ht="12.75" customHeight="1" x14ac:dyDescent="0.25">
      <c r="A84" s="1171" t="s">
        <v>139</v>
      </c>
      <c r="B84" s="1170">
        <v>27</v>
      </c>
      <c r="C84" s="1170">
        <v>51</v>
      </c>
      <c r="D84" s="1170">
        <v>78</v>
      </c>
      <c r="E84" s="1170">
        <v>27</v>
      </c>
      <c r="F84" s="1170">
        <v>51</v>
      </c>
      <c r="G84" s="1170">
        <v>40030</v>
      </c>
      <c r="H84" s="1170">
        <v>1800</v>
      </c>
      <c r="I84" s="1170">
        <v>15000</v>
      </c>
      <c r="J84" s="1170">
        <v>3</v>
      </c>
      <c r="K84" s="1170">
        <v>809</v>
      </c>
      <c r="L84" s="1170">
        <v>120</v>
      </c>
      <c r="M84" s="1169">
        <v>929</v>
      </c>
    </row>
    <row r="85" spans="1:13" ht="12.75" customHeight="1" x14ac:dyDescent="0.25">
      <c r="A85" s="1337" t="s">
        <v>140</v>
      </c>
      <c r="B85" s="1336">
        <v>41</v>
      </c>
      <c r="C85" s="1336">
        <v>97</v>
      </c>
      <c r="D85" s="1336">
        <v>138</v>
      </c>
      <c r="E85" s="1336">
        <v>41</v>
      </c>
      <c r="F85" s="1336">
        <v>97</v>
      </c>
      <c r="G85" s="1336">
        <v>60719</v>
      </c>
      <c r="H85" s="1336">
        <v>2107</v>
      </c>
      <c r="I85" s="1336">
        <v>17365</v>
      </c>
      <c r="J85" s="1336">
        <v>3</v>
      </c>
      <c r="K85" s="1336">
        <v>1762</v>
      </c>
      <c r="L85" s="1336">
        <v>161</v>
      </c>
      <c r="M85" s="1335">
        <v>1923</v>
      </c>
    </row>
    <row r="86" spans="1:13" ht="12.75" customHeight="1" x14ac:dyDescent="0.25">
      <c r="A86" s="1171"/>
      <c r="B86" s="1170"/>
      <c r="C86" s="1170"/>
      <c r="D86" s="1170"/>
      <c r="E86" s="1170"/>
      <c r="F86" s="1170"/>
      <c r="G86" s="1170"/>
      <c r="H86" s="1170"/>
      <c r="I86" s="1170"/>
      <c r="J86" s="1170"/>
      <c r="K86" s="1170"/>
      <c r="L86" s="1170"/>
      <c r="M86" s="1169"/>
    </row>
    <row r="87" spans="1:13" ht="12.75" customHeight="1" thickBot="1" x14ac:dyDescent="0.3">
      <c r="A87" s="1158" t="s">
        <v>141</v>
      </c>
      <c r="B87" s="1157">
        <v>2615</v>
      </c>
      <c r="C87" s="1157">
        <v>45092</v>
      </c>
      <c r="D87" s="1157">
        <v>47707</v>
      </c>
      <c r="E87" s="1157">
        <v>2472</v>
      </c>
      <c r="F87" s="1157">
        <v>41792</v>
      </c>
      <c r="G87" s="1157">
        <v>651154</v>
      </c>
      <c r="H87" s="1157">
        <v>4614</v>
      </c>
      <c r="I87" s="1157">
        <v>21960</v>
      </c>
      <c r="J87" s="1157">
        <v>12</v>
      </c>
      <c r="K87" s="1157">
        <v>929206</v>
      </c>
      <c r="L87" s="1157">
        <v>7960</v>
      </c>
      <c r="M87" s="1156">
        <v>937166</v>
      </c>
    </row>
    <row r="88" spans="1:13" ht="12.75" customHeight="1" x14ac:dyDescent="0.25">
      <c r="A88" s="1035" t="s">
        <v>1050</v>
      </c>
    </row>
    <row r="89" spans="1:13" ht="12.75" customHeight="1" x14ac:dyDescent="0.25"/>
    <row r="90" spans="1:13" ht="12.75" customHeight="1" x14ac:dyDescent="0.25"/>
    <row r="91" spans="1:13" ht="12.75" customHeight="1" x14ac:dyDescent="0.25"/>
    <row r="92" spans="1:13" ht="12.75" customHeight="1" x14ac:dyDescent="0.25"/>
    <row r="93" spans="1:13" ht="12.75" customHeight="1" x14ac:dyDescent="0.25"/>
    <row r="94" spans="1:13" ht="12.75" customHeight="1" x14ac:dyDescent="0.25"/>
    <row r="95" spans="1:13" ht="12.75" customHeight="1" x14ac:dyDescent="0.25"/>
    <row r="96" spans="1:13"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sheetData>
  <mergeCells count="13">
    <mergeCell ref="A1:M1"/>
    <mergeCell ref="A3:M3"/>
    <mergeCell ref="A4:M4"/>
    <mergeCell ref="E8:F8"/>
    <mergeCell ref="H8:I8"/>
    <mergeCell ref="G6:G9"/>
    <mergeCell ref="K6:M6"/>
    <mergeCell ref="K7:K9"/>
    <mergeCell ref="L7:L9"/>
    <mergeCell ref="M7:M9"/>
    <mergeCell ref="B6:F6"/>
    <mergeCell ref="B7:F7"/>
    <mergeCell ref="H7:I7"/>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pageSetUpPr fitToPage="1"/>
  </sheetPr>
  <dimension ref="A1:M87"/>
  <sheetViews>
    <sheetView view="pageBreakPreview" zoomScale="75" zoomScaleNormal="85" zoomScaleSheetLayoutView="75" workbookViewId="0">
      <selection activeCell="K34" sqref="K34"/>
    </sheetView>
  </sheetViews>
  <sheetFormatPr baseColWidth="10" defaultColWidth="11.44140625" defaultRowHeight="13.2" x14ac:dyDescent="0.25"/>
  <cols>
    <col min="1" max="1" width="30.109375" style="1035" customWidth="1"/>
    <col min="2" max="13" width="14.33203125" style="1035" customWidth="1"/>
    <col min="14" max="16384" width="11.44140625" style="1035"/>
  </cols>
  <sheetData>
    <row r="1" spans="1:13" s="1072" customFormat="1" ht="17.399999999999999" x14ac:dyDescent="0.3">
      <c r="A1" s="2201" t="s">
        <v>0</v>
      </c>
      <c r="B1" s="2201"/>
      <c r="C1" s="2201"/>
      <c r="D1" s="2201"/>
      <c r="E1" s="2201"/>
      <c r="F1" s="2201"/>
      <c r="G1" s="2201"/>
      <c r="H1" s="2201"/>
      <c r="I1" s="2201"/>
      <c r="J1" s="2201"/>
      <c r="K1" s="2201"/>
      <c r="L1" s="2201"/>
      <c r="M1" s="2201"/>
    </row>
    <row r="2" spans="1:13" s="1069" customFormat="1" ht="12.75" customHeight="1" x14ac:dyDescent="0.25"/>
    <row r="3" spans="1:13" s="1069" customFormat="1" ht="13.8" x14ac:dyDescent="0.25">
      <c r="A3" s="2211" t="s">
        <v>1052</v>
      </c>
      <c r="B3" s="2211"/>
      <c r="C3" s="2211"/>
      <c r="D3" s="2211"/>
      <c r="E3" s="2211"/>
      <c r="F3" s="2211"/>
      <c r="G3" s="2211"/>
      <c r="H3" s="2211"/>
      <c r="I3" s="2211"/>
      <c r="J3" s="2211"/>
      <c r="K3" s="2211"/>
      <c r="L3" s="2211"/>
      <c r="M3" s="2211"/>
    </row>
    <row r="4" spans="1:13" s="1069" customFormat="1" ht="13.8" x14ac:dyDescent="0.25">
      <c r="A4" s="2211" t="s">
        <v>911</v>
      </c>
      <c r="B4" s="2211"/>
      <c r="C4" s="2211"/>
      <c r="D4" s="2211"/>
      <c r="E4" s="2211"/>
      <c r="F4" s="2211"/>
      <c r="G4" s="2211"/>
      <c r="H4" s="2211"/>
      <c r="I4" s="2211"/>
      <c r="J4" s="2211"/>
      <c r="K4" s="2211"/>
      <c r="L4" s="2211"/>
      <c r="M4" s="2211"/>
    </row>
    <row r="5" spans="1:13" s="1069" customFormat="1" ht="13.5" customHeight="1" thickBot="1" x14ac:dyDescent="0.3">
      <c r="A5" s="1122"/>
      <c r="B5" s="1121"/>
      <c r="C5" s="1121"/>
      <c r="D5" s="1121"/>
      <c r="E5" s="1121"/>
    </row>
    <row r="6" spans="1:13" s="1181" customFormat="1" ht="25.5" customHeight="1" x14ac:dyDescent="0.25">
      <c r="A6" s="1068"/>
      <c r="B6" s="2278" t="s">
        <v>885</v>
      </c>
      <c r="C6" s="2278"/>
      <c r="D6" s="2278"/>
      <c r="E6" s="2278"/>
      <c r="F6" s="2278"/>
      <c r="G6" s="2279" t="s">
        <v>1020</v>
      </c>
      <c r="H6" s="1067"/>
      <c r="I6" s="1352" t="s">
        <v>10</v>
      </c>
      <c r="J6" s="1351"/>
      <c r="K6" s="2282" t="s">
        <v>11</v>
      </c>
      <c r="L6" s="2282"/>
      <c r="M6" s="2243"/>
    </row>
    <row r="7" spans="1:13" s="1181" customFormat="1" ht="25.5" customHeight="1" x14ac:dyDescent="0.25">
      <c r="A7" s="1187" t="s">
        <v>169</v>
      </c>
      <c r="B7" s="2287" t="s">
        <v>13</v>
      </c>
      <c r="C7" s="2287"/>
      <c r="D7" s="2287"/>
      <c r="E7" s="2287"/>
      <c r="F7" s="2287"/>
      <c r="G7" s="2205"/>
      <c r="H7" s="2233" t="s">
        <v>1019</v>
      </c>
      <c r="I7" s="2233"/>
      <c r="J7" s="1186" t="s">
        <v>897</v>
      </c>
      <c r="K7" s="2205" t="s">
        <v>896</v>
      </c>
      <c r="L7" s="2205" t="s">
        <v>895</v>
      </c>
      <c r="M7" s="2264" t="s">
        <v>906</v>
      </c>
    </row>
    <row r="8" spans="1:13" s="1181" customFormat="1" ht="25.5" customHeight="1" x14ac:dyDescent="0.25">
      <c r="A8" s="1187" t="s">
        <v>156</v>
      </c>
      <c r="B8" s="1349"/>
      <c r="C8" s="1348" t="s">
        <v>19</v>
      </c>
      <c r="D8" s="1347"/>
      <c r="E8" s="2286" t="s">
        <v>878</v>
      </c>
      <c r="F8" s="2286"/>
      <c r="G8" s="2205"/>
      <c r="H8" s="2287" t="s">
        <v>14</v>
      </c>
      <c r="I8" s="2287"/>
      <c r="J8" s="1186" t="s">
        <v>881</v>
      </c>
      <c r="K8" s="2205"/>
      <c r="L8" s="2205"/>
      <c r="M8" s="2265"/>
    </row>
    <row r="9" spans="1:13" s="1181" customFormat="1" ht="25.5" customHeight="1" thickBot="1" x14ac:dyDescent="0.3">
      <c r="A9" s="1187"/>
      <c r="B9" s="1186" t="s">
        <v>17</v>
      </c>
      <c r="C9" s="1186" t="s">
        <v>18</v>
      </c>
      <c r="D9" s="1186" t="s">
        <v>19</v>
      </c>
      <c r="E9" s="1186" t="s">
        <v>17</v>
      </c>
      <c r="F9" s="1186" t="s">
        <v>18</v>
      </c>
      <c r="G9" s="2205"/>
      <c r="H9" s="1186" t="s">
        <v>17</v>
      </c>
      <c r="I9" s="1186" t="s">
        <v>18</v>
      </c>
      <c r="J9" s="1186" t="s">
        <v>889</v>
      </c>
      <c r="K9" s="2205"/>
      <c r="L9" s="2205"/>
      <c r="M9" s="2265"/>
    </row>
    <row r="10" spans="1:13" x14ac:dyDescent="0.25">
      <c r="A10" s="1345" t="s">
        <v>81</v>
      </c>
      <c r="B10" s="1344" t="s">
        <v>23</v>
      </c>
      <c r="C10" s="1344" t="s">
        <v>23</v>
      </c>
      <c r="D10" s="1344" t="s">
        <v>23</v>
      </c>
      <c r="E10" s="1344" t="s">
        <v>23</v>
      </c>
      <c r="F10" s="1344" t="s">
        <v>23</v>
      </c>
      <c r="G10" s="1344" t="s">
        <v>23</v>
      </c>
      <c r="H10" s="1344" t="s">
        <v>23</v>
      </c>
      <c r="I10" s="1344" t="s">
        <v>23</v>
      </c>
      <c r="J10" s="1344" t="s">
        <v>23</v>
      </c>
      <c r="K10" s="1344" t="s">
        <v>23</v>
      </c>
      <c r="L10" s="1344" t="s">
        <v>23</v>
      </c>
      <c r="M10" s="1343" t="s">
        <v>23</v>
      </c>
    </row>
    <row r="11" spans="1:13" x14ac:dyDescent="0.25">
      <c r="A11" s="1171" t="s">
        <v>82</v>
      </c>
      <c r="B11" s="1170" t="s">
        <v>23</v>
      </c>
      <c r="C11" s="1170" t="s">
        <v>23</v>
      </c>
      <c r="D11" s="1170" t="s">
        <v>23</v>
      </c>
      <c r="E11" s="1170" t="s">
        <v>23</v>
      </c>
      <c r="F11" s="1170" t="s">
        <v>23</v>
      </c>
      <c r="G11" s="1170" t="s">
        <v>23</v>
      </c>
      <c r="H11" s="1170" t="s">
        <v>23</v>
      </c>
      <c r="I11" s="1170" t="s">
        <v>23</v>
      </c>
      <c r="J11" s="1170" t="s">
        <v>23</v>
      </c>
      <c r="K11" s="1170" t="s">
        <v>23</v>
      </c>
      <c r="L11" s="1170" t="s">
        <v>23</v>
      </c>
      <c r="M11" s="1169" t="s">
        <v>23</v>
      </c>
    </row>
    <row r="12" spans="1:13" x14ac:dyDescent="0.25">
      <c r="A12" s="1171" t="s">
        <v>83</v>
      </c>
      <c r="B12" s="1170" t="s">
        <v>23</v>
      </c>
      <c r="C12" s="1170" t="s">
        <v>23</v>
      </c>
      <c r="D12" s="1170" t="s">
        <v>23</v>
      </c>
      <c r="E12" s="1170" t="s">
        <v>23</v>
      </c>
      <c r="F12" s="1170" t="s">
        <v>23</v>
      </c>
      <c r="G12" s="1170" t="s">
        <v>23</v>
      </c>
      <c r="H12" s="1170" t="s">
        <v>23</v>
      </c>
      <c r="I12" s="1170" t="s">
        <v>23</v>
      </c>
      <c r="J12" s="1170" t="s">
        <v>23</v>
      </c>
      <c r="K12" s="1170" t="s">
        <v>23</v>
      </c>
      <c r="L12" s="1170" t="s">
        <v>23</v>
      </c>
      <c r="M12" s="1169" t="s">
        <v>23</v>
      </c>
    </row>
    <row r="13" spans="1:13" x14ac:dyDescent="0.25">
      <c r="A13" s="1171" t="s">
        <v>84</v>
      </c>
      <c r="B13" s="1170" t="s">
        <v>23</v>
      </c>
      <c r="C13" s="1170" t="s">
        <v>23</v>
      </c>
      <c r="D13" s="1170" t="s">
        <v>23</v>
      </c>
      <c r="E13" s="1170" t="s">
        <v>23</v>
      </c>
      <c r="F13" s="1170" t="s">
        <v>23</v>
      </c>
      <c r="G13" s="1170" t="s">
        <v>23</v>
      </c>
      <c r="H13" s="1170" t="s">
        <v>23</v>
      </c>
      <c r="I13" s="1170" t="s">
        <v>23</v>
      </c>
      <c r="J13" s="1170" t="s">
        <v>23</v>
      </c>
      <c r="K13" s="1170" t="s">
        <v>23</v>
      </c>
      <c r="L13" s="1170" t="s">
        <v>23</v>
      </c>
      <c r="M13" s="1169" t="s">
        <v>23</v>
      </c>
    </row>
    <row r="14" spans="1:13" x14ac:dyDescent="0.25">
      <c r="A14" s="1337" t="s">
        <v>85</v>
      </c>
      <c r="B14" s="1336" t="s">
        <v>23</v>
      </c>
      <c r="C14" s="1336" t="s">
        <v>23</v>
      </c>
      <c r="D14" s="1336" t="s">
        <v>23</v>
      </c>
      <c r="E14" s="1336" t="s">
        <v>23</v>
      </c>
      <c r="F14" s="1336" t="s">
        <v>23</v>
      </c>
      <c r="G14" s="1336" t="s">
        <v>23</v>
      </c>
      <c r="H14" s="1336" t="s">
        <v>23</v>
      </c>
      <c r="I14" s="1336" t="s">
        <v>23</v>
      </c>
      <c r="J14" s="1336" t="s">
        <v>23</v>
      </c>
      <c r="K14" s="1336" t="s">
        <v>23</v>
      </c>
      <c r="L14" s="1336" t="s">
        <v>23</v>
      </c>
      <c r="M14" s="1335" t="s">
        <v>23</v>
      </c>
    </row>
    <row r="15" spans="1:13" x14ac:dyDescent="0.25">
      <c r="A15" s="1171"/>
      <c r="B15" s="1196"/>
      <c r="C15" s="1170"/>
      <c r="D15" s="1170"/>
      <c r="E15" s="1196"/>
      <c r="F15" s="1170"/>
      <c r="G15" s="1170"/>
      <c r="H15" s="1196"/>
      <c r="I15" s="1170"/>
      <c r="J15" s="1170"/>
      <c r="K15" s="1170"/>
      <c r="L15" s="1170"/>
      <c r="M15" s="1169"/>
    </row>
    <row r="16" spans="1:13" x14ac:dyDescent="0.25">
      <c r="A16" s="1337" t="s">
        <v>86</v>
      </c>
      <c r="B16" s="1336" t="s">
        <v>23</v>
      </c>
      <c r="C16" s="1336" t="s">
        <v>23</v>
      </c>
      <c r="D16" s="1336" t="s">
        <v>23</v>
      </c>
      <c r="E16" s="1336" t="s">
        <v>23</v>
      </c>
      <c r="F16" s="1336" t="s">
        <v>23</v>
      </c>
      <c r="G16" s="1336" t="s">
        <v>23</v>
      </c>
      <c r="H16" s="1336" t="s">
        <v>23</v>
      </c>
      <c r="I16" s="1336" t="s">
        <v>23</v>
      </c>
      <c r="J16" s="1336" t="s">
        <v>23</v>
      </c>
      <c r="K16" s="1336" t="s">
        <v>23</v>
      </c>
      <c r="L16" s="1336" t="s">
        <v>23</v>
      </c>
      <c r="M16" s="1335" t="s">
        <v>23</v>
      </c>
    </row>
    <row r="17" spans="1:13" x14ac:dyDescent="0.25">
      <c r="A17" s="1171"/>
      <c r="B17" s="1170"/>
      <c r="C17" s="1170"/>
      <c r="D17" s="1170"/>
      <c r="E17" s="1170"/>
      <c r="F17" s="1170"/>
      <c r="G17" s="1170"/>
      <c r="H17" s="1170"/>
      <c r="I17" s="1170"/>
      <c r="J17" s="1170"/>
      <c r="K17" s="1170"/>
      <c r="L17" s="1170"/>
      <c r="M17" s="1169"/>
    </row>
    <row r="18" spans="1:13" x14ac:dyDescent="0.25">
      <c r="A18" s="1337" t="s">
        <v>87</v>
      </c>
      <c r="B18" s="1336" t="s">
        <v>23</v>
      </c>
      <c r="C18" s="1336" t="s">
        <v>23</v>
      </c>
      <c r="D18" s="1336" t="s">
        <v>23</v>
      </c>
      <c r="E18" s="1336" t="s">
        <v>23</v>
      </c>
      <c r="F18" s="1336" t="s">
        <v>23</v>
      </c>
      <c r="G18" s="1336" t="s">
        <v>23</v>
      </c>
      <c r="H18" s="1336" t="s">
        <v>23</v>
      </c>
      <c r="I18" s="1336" t="s">
        <v>23</v>
      </c>
      <c r="J18" s="1336" t="s">
        <v>23</v>
      </c>
      <c r="K18" s="1336" t="s">
        <v>23</v>
      </c>
      <c r="L18" s="1336" t="s">
        <v>23</v>
      </c>
      <c r="M18" s="1335" t="s">
        <v>23</v>
      </c>
    </row>
    <row r="19" spans="1:13" x14ac:dyDescent="0.25">
      <c r="A19" s="1171"/>
      <c r="B19" s="1340"/>
      <c r="C19" s="1340"/>
      <c r="D19" s="1170"/>
      <c r="E19" s="1340"/>
      <c r="F19" s="1340"/>
      <c r="G19" s="1170"/>
      <c r="H19" s="1340"/>
      <c r="I19" s="1340"/>
      <c r="J19" s="1340"/>
      <c r="K19" s="1340"/>
      <c r="L19" s="1340"/>
      <c r="M19" s="1341"/>
    </row>
    <row r="20" spans="1:13" x14ac:dyDescent="0.25">
      <c r="A20" s="1171" t="s">
        <v>160</v>
      </c>
      <c r="B20" s="1340" t="s">
        <v>23</v>
      </c>
      <c r="C20" s="1340" t="s">
        <v>23</v>
      </c>
      <c r="D20" s="1170" t="s">
        <v>23</v>
      </c>
      <c r="E20" s="1340" t="s">
        <v>23</v>
      </c>
      <c r="F20" s="1340" t="s">
        <v>23</v>
      </c>
      <c r="G20" s="1170" t="s">
        <v>23</v>
      </c>
      <c r="H20" s="1340" t="s">
        <v>23</v>
      </c>
      <c r="I20" s="1340" t="s">
        <v>23</v>
      </c>
      <c r="J20" s="1340" t="s">
        <v>23</v>
      </c>
      <c r="K20" s="1340" t="s">
        <v>23</v>
      </c>
      <c r="L20" s="1340" t="s">
        <v>23</v>
      </c>
      <c r="M20" s="1169" t="s">
        <v>23</v>
      </c>
    </row>
    <row r="21" spans="1:13" x14ac:dyDescent="0.25">
      <c r="A21" s="1171" t="s">
        <v>89</v>
      </c>
      <c r="B21" s="1340" t="s">
        <v>23</v>
      </c>
      <c r="C21" s="1340" t="s">
        <v>23</v>
      </c>
      <c r="D21" s="1170" t="s">
        <v>23</v>
      </c>
      <c r="E21" s="1340" t="s">
        <v>23</v>
      </c>
      <c r="F21" s="1340" t="s">
        <v>23</v>
      </c>
      <c r="G21" s="1170" t="s">
        <v>23</v>
      </c>
      <c r="H21" s="1340" t="s">
        <v>23</v>
      </c>
      <c r="I21" s="1340" t="s">
        <v>23</v>
      </c>
      <c r="J21" s="1340" t="s">
        <v>23</v>
      </c>
      <c r="K21" s="1340" t="s">
        <v>23</v>
      </c>
      <c r="L21" s="1340" t="s">
        <v>23</v>
      </c>
      <c r="M21" s="1169" t="s">
        <v>23</v>
      </c>
    </row>
    <row r="22" spans="1:13" x14ac:dyDescent="0.25">
      <c r="A22" s="1171" t="s">
        <v>90</v>
      </c>
      <c r="B22" s="1340" t="s">
        <v>23</v>
      </c>
      <c r="C22" s="1340" t="s">
        <v>23</v>
      </c>
      <c r="D22" s="1170" t="s">
        <v>23</v>
      </c>
      <c r="E22" s="1340" t="s">
        <v>23</v>
      </c>
      <c r="F22" s="1340" t="s">
        <v>23</v>
      </c>
      <c r="G22" s="1170" t="s">
        <v>23</v>
      </c>
      <c r="H22" s="1340" t="s">
        <v>23</v>
      </c>
      <c r="I22" s="1340" t="s">
        <v>23</v>
      </c>
      <c r="J22" s="1340" t="s">
        <v>23</v>
      </c>
      <c r="K22" s="1340" t="s">
        <v>23</v>
      </c>
      <c r="L22" s="1340" t="s">
        <v>23</v>
      </c>
      <c r="M22" s="1169" t="s">
        <v>23</v>
      </c>
    </row>
    <row r="23" spans="1:13" x14ac:dyDescent="0.25">
      <c r="A23" s="1337" t="s">
        <v>91</v>
      </c>
      <c r="B23" s="1336" t="s">
        <v>23</v>
      </c>
      <c r="C23" s="1336" t="s">
        <v>23</v>
      </c>
      <c r="D23" s="1336" t="s">
        <v>23</v>
      </c>
      <c r="E23" s="1336" t="s">
        <v>23</v>
      </c>
      <c r="F23" s="1336" t="s">
        <v>23</v>
      </c>
      <c r="G23" s="1336" t="s">
        <v>23</v>
      </c>
      <c r="H23" s="1336" t="s">
        <v>23</v>
      </c>
      <c r="I23" s="1336" t="s">
        <v>23</v>
      </c>
      <c r="J23" s="1336" t="s">
        <v>23</v>
      </c>
      <c r="K23" s="1336" t="s">
        <v>23</v>
      </c>
      <c r="L23" s="1336" t="s">
        <v>23</v>
      </c>
      <c r="M23" s="1335" t="s">
        <v>23</v>
      </c>
    </row>
    <row r="24" spans="1:13" x14ac:dyDescent="0.25">
      <c r="A24" s="1168"/>
      <c r="B24" s="1167"/>
      <c r="C24" s="1167"/>
      <c r="D24" s="1167"/>
      <c r="E24" s="1167"/>
      <c r="F24" s="1167"/>
      <c r="G24" s="1167"/>
      <c r="H24" s="1167"/>
      <c r="I24" s="1167"/>
      <c r="J24" s="1167"/>
      <c r="K24" s="1167"/>
      <c r="L24" s="1167"/>
      <c r="M24" s="1166"/>
    </row>
    <row r="25" spans="1:13" x14ac:dyDescent="0.25">
      <c r="A25" s="1337" t="s">
        <v>92</v>
      </c>
      <c r="B25" s="1336" t="s">
        <v>23</v>
      </c>
      <c r="C25" s="1336">
        <v>48</v>
      </c>
      <c r="D25" s="1336">
        <v>48</v>
      </c>
      <c r="E25" s="1336" t="s">
        <v>23</v>
      </c>
      <c r="F25" s="1336">
        <v>44</v>
      </c>
      <c r="G25" s="1336">
        <v>70</v>
      </c>
      <c r="H25" s="1336" t="s">
        <v>23</v>
      </c>
      <c r="I25" s="1336">
        <v>21442</v>
      </c>
      <c r="J25" s="1336">
        <v>9</v>
      </c>
      <c r="K25" s="1336">
        <v>942</v>
      </c>
      <c r="L25" s="1336">
        <v>1</v>
      </c>
      <c r="M25" s="1335">
        <v>943</v>
      </c>
    </row>
    <row r="26" spans="1:13" x14ac:dyDescent="0.25">
      <c r="A26" s="1171"/>
      <c r="B26" s="1170"/>
      <c r="C26" s="1170"/>
      <c r="D26" s="1170"/>
      <c r="E26" s="1170"/>
      <c r="F26" s="1170"/>
      <c r="G26" s="1170"/>
      <c r="H26" s="1170"/>
      <c r="I26" s="1170"/>
      <c r="J26" s="1170"/>
      <c r="K26" s="1170"/>
      <c r="L26" s="1170"/>
      <c r="M26" s="1169"/>
    </row>
    <row r="27" spans="1:13" x14ac:dyDescent="0.25">
      <c r="A27" s="1337" t="s">
        <v>93</v>
      </c>
      <c r="B27" s="1336" t="s">
        <v>23</v>
      </c>
      <c r="C27" s="1336">
        <v>71</v>
      </c>
      <c r="D27" s="1336">
        <v>71</v>
      </c>
      <c r="E27" s="1336" t="s">
        <v>23</v>
      </c>
      <c r="F27" s="1336">
        <v>64</v>
      </c>
      <c r="G27" s="1336" t="s">
        <v>23</v>
      </c>
      <c r="H27" s="1336" t="s">
        <v>23</v>
      </c>
      <c r="I27" s="1336">
        <v>24638</v>
      </c>
      <c r="J27" s="1336" t="s">
        <v>23</v>
      </c>
      <c r="K27" s="1336">
        <v>1577</v>
      </c>
      <c r="L27" s="1336" t="s">
        <v>23</v>
      </c>
      <c r="M27" s="1335">
        <v>1577</v>
      </c>
    </row>
    <row r="28" spans="1:13" x14ac:dyDescent="0.25">
      <c r="A28" s="1171"/>
      <c r="B28" s="1170"/>
      <c r="C28" s="1170"/>
      <c r="D28" s="1170"/>
      <c r="E28" s="1170"/>
      <c r="F28" s="1170"/>
      <c r="G28" s="1170"/>
      <c r="H28" s="1170"/>
      <c r="I28" s="1170"/>
      <c r="J28" s="1170"/>
      <c r="K28" s="1170"/>
      <c r="L28" s="1170"/>
      <c r="M28" s="1169"/>
    </row>
    <row r="29" spans="1:13" x14ac:dyDescent="0.25">
      <c r="A29" s="1171" t="s">
        <v>94</v>
      </c>
      <c r="B29" s="1170" t="s">
        <v>23</v>
      </c>
      <c r="C29" s="1170">
        <v>5304</v>
      </c>
      <c r="D29" s="1170">
        <v>5304</v>
      </c>
      <c r="E29" s="1170" t="s">
        <v>23</v>
      </c>
      <c r="F29" s="1170">
        <v>4764</v>
      </c>
      <c r="G29" s="1170" t="s">
        <v>23</v>
      </c>
      <c r="H29" s="1170" t="s">
        <v>23</v>
      </c>
      <c r="I29" s="1170">
        <v>23175</v>
      </c>
      <c r="J29" s="1170" t="s">
        <v>23</v>
      </c>
      <c r="K29" s="1170">
        <v>110406</v>
      </c>
      <c r="L29" s="1170" t="s">
        <v>23</v>
      </c>
      <c r="M29" s="1169">
        <v>110406</v>
      </c>
    </row>
    <row r="30" spans="1:13" x14ac:dyDescent="0.25">
      <c r="A30" s="1171" t="s">
        <v>95</v>
      </c>
      <c r="B30" s="1170" t="s">
        <v>23</v>
      </c>
      <c r="C30" s="1170">
        <v>8</v>
      </c>
      <c r="D30" s="1170">
        <v>8</v>
      </c>
      <c r="E30" s="1170" t="s">
        <v>23</v>
      </c>
      <c r="F30" s="1170">
        <v>8</v>
      </c>
      <c r="G30" s="1170" t="s">
        <v>23</v>
      </c>
      <c r="H30" s="1170" t="s">
        <v>23</v>
      </c>
      <c r="I30" s="1170">
        <v>18000</v>
      </c>
      <c r="J30" s="1170" t="s">
        <v>23</v>
      </c>
      <c r="K30" s="1170">
        <v>144</v>
      </c>
      <c r="L30" s="1170" t="s">
        <v>23</v>
      </c>
      <c r="M30" s="1169">
        <v>144</v>
      </c>
    </row>
    <row r="31" spans="1:13" x14ac:dyDescent="0.25">
      <c r="A31" s="1171" t="s">
        <v>96</v>
      </c>
      <c r="B31" s="1170">
        <v>155</v>
      </c>
      <c r="C31" s="1170">
        <v>2171</v>
      </c>
      <c r="D31" s="1170">
        <v>2326</v>
      </c>
      <c r="E31" s="1170">
        <v>138</v>
      </c>
      <c r="F31" s="1170">
        <v>1921</v>
      </c>
      <c r="G31" s="1170" t="s">
        <v>23</v>
      </c>
      <c r="H31" s="1170">
        <v>9550</v>
      </c>
      <c r="I31" s="1170">
        <v>24376</v>
      </c>
      <c r="J31" s="1170" t="s">
        <v>23</v>
      </c>
      <c r="K31" s="1170">
        <v>48144</v>
      </c>
      <c r="L31" s="1170" t="s">
        <v>23</v>
      </c>
      <c r="M31" s="1169">
        <v>48144</v>
      </c>
    </row>
    <row r="32" spans="1:13" x14ac:dyDescent="0.25">
      <c r="A32" s="1337" t="s">
        <v>97</v>
      </c>
      <c r="B32" s="1336">
        <v>155</v>
      </c>
      <c r="C32" s="1336">
        <v>7483</v>
      </c>
      <c r="D32" s="1336">
        <v>7638</v>
      </c>
      <c r="E32" s="1336">
        <v>138</v>
      </c>
      <c r="F32" s="1336">
        <v>6693</v>
      </c>
      <c r="G32" s="1336" t="s">
        <v>23</v>
      </c>
      <c r="H32" s="1336">
        <v>9550</v>
      </c>
      <c r="I32" s="1336">
        <v>23514</v>
      </c>
      <c r="J32" s="1336" t="s">
        <v>23</v>
      </c>
      <c r="K32" s="1336">
        <v>158694</v>
      </c>
      <c r="L32" s="1336" t="s">
        <v>23</v>
      </c>
      <c r="M32" s="1335">
        <v>158694</v>
      </c>
    </row>
    <row r="33" spans="1:13" x14ac:dyDescent="0.25">
      <c r="A33" s="1171"/>
      <c r="B33" s="1170"/>
      <c r="C33" s="1170"/>
      <c r="D33" s="1170"/>
      <c r="E33" s="1170"/>
      <c r="F33" s="1170"/>
      <c r="G33" s="1170"/>
      <c r="H33" s="1170"/>
      <c r="I33" s="1170"/>
      <c r="J33" s="1170"/>
      <c r="K33" s="1170"/>
      <c r="L33" s="1170"/>
      <c r="M33" s="1169"/>
    </row>
    <row r="34" spans="1:13" x14ac:dyDescent="0.25">
      <c r="A34" s="1171" t="s">
        <v>98</v>
      </c>
      <c r="B34" s="1170" t="s">
        <v>23</v>
      </c>
      <c r="C34" s="1170">
        <v>16</v>
      </c>
      <c r="D34" s="1170">
        <v>16</v>
      </c>
      <c r="E34" s="1170" t="s">
        <v>23</v>
      </c>
      <c r="F34" s="1170">
        <v>16</v>
      </c>
      <c r="G34" s="1170" t="s">
        <v>23</v>
      </c>
      <c r="H34" s="1170" t="s">
        <v>23</v>
      </c>
      <c r="I34" s="1170">
        <v>13300</v>
      </c>
      <c r="J34" s="1170" t="s">
        <v>23</v>
      </c>
      <c r="K34" s="1170">
        <v>213</v>
      </c>
      <c r="L34" s="1170" t="s">
        <v>23</v>
      </c>
      <c r="M34" s="1169">
        <v>213</v>
      </c>
    </row>
    <row r="35" spans="1:13" x14ac:dyDescent="0.25">
      <c r="A35" s="1171" t="s">
        <v>99</v>
      </c>
      <c r="B35" s="1170" t="s">
        <v>23</v>
      </c>
      <c r="C35" s="1170">
        <v>5</v>
      </c>
      <c r="D35" s="1170">
        <v>5</v>
      </c>
      <c r="E35" s="1170" t="s">
        <v>23</v>
      </c>
      <c r="F35" s="1170">
        <v>5</v>
      </c>
      <c r="G35" s="1170" t="s">
        <v>23</v>
      </c>
      <c r="H35" s="1170" t="s">
        <v>23</v>
      </c>
      <c r="I35" s="1170">
        <v>42800</v>
      </c>
      <c r="J35" s="1170" t="s">
        <v>23</v>
      </c>
      <c r="K35" s="1170">
        <v>214</v>
      </c>
      <c r="L35" s="1170" t="s">
        <v>23</v>
      </c>
      <c r="M35" s="1169">
        <v>214</v>
      </c>
    </row>
    <row r="36" spans="1:13" x14ac:dyDescent="0.25">
      <c r="A36" s="1171" t="s">
        <v>100</v>
      </c>
      <c r="B36" s="1170">
        <v>24</v>
      </c>
      <c r="C36" s="1170">
        <v>8581</v>
      </c>
      <c r="D36" s="1170">
        <v>8605</v>
      </c>
      <c r="E36" s="1170">
        <v>23</v>
      </c>
      <c r="F36" s="1170">
        <v>7852</v>
      </c>
      <c r="G36" s="1170" t="s">
        <v>23</v>
      </c>
      <c r="H36" s="1170">
        <v>11714</v>
      </c>
      <c r="I36" s="1170">
        <v>27480</v>
      </c>
      <c r="J36" s="1170" t="s">
        <v>23</v>
      </c>
      <c r="K36" s="1170">
        <v>216042</v>
      </c>
      <c r="L36" s="1170" t="s">
        <v>23</v>
      </c>
      <c r="M36" s="1169">
        <v>216042</v>
      </c>
    </row>
    <row r="37" spans="1:13" x14ac:dyDescent="0.25">
      <c r="A37" s="1171" t="s">
        <v>101</v>
      </c>
      <c r="B37" s="1196">
        <v>1</v>
      </c>
      <c r="C37" s="1170">
        <v>578</v>
      </c>
      <c r="D37" s="1170">
        <v>579</v>
      </c>
      <c r="E37" s="1196">
        <v>1</v>
      </c>
      <c r="F37" s="1170">
        <v>556</v>
      </c>
      <c r="G37" s="1170" t="s">
        <v>23</v>
      </c>
      <c r="H37" s="1196">
        <v>8500</v>
      </c>
      <c r="I37" s="1170">
        <v>17860</v>
      </c>
      <c r="J37" s="1170" t="s">
        <v>23</v>
      </c>
      <c r="K37" s="1196">
        <v>9939</v>
      </c>
      <c r="L37" s="1170" t="s">
        <v>23</v>
      </c>
      <c r="M37" s="1169">
        <v>9939</v>
      </c>
    </row>
    <row r="38" spans="1:13" x14ac:dyDescent="0.25">
      <c r="A38" s="1337" t="s">
        <v>102</v>
      </c>
      <c r="B38" s="1336">
        <v>25</v>
      </c>
      <c r="C38" s="1336">
        <v>9180</v>
      </c>
      <c r="D38" s="1336">
        <v>9205</v>
      </c>
      <c r="E38" s="1336">
        <v>24</v>
      </c>
      <c r="F38" s="1336">
        <v>8429</v>
      </c>
      <c r="G38" s="1336" t="s">
        <v>23</v>
      </c>
      <c r="H38" s="1336">
        <v>11580</v>
      </c>
      <c r="I38" s="1336">
        <v>26828</v>
      </c>
      <c r="J38" s="1336" t="s">
        <v>23</v>
      </c>
      <c r="K38" s="1336">
        <v>226408</v>
      </c>
      <c r="L38" s="1336" t="s">
        <v>23</v>
      </c>
      <c r="M38" s="1335">
        <v>226408</v>
      </c>
    </row>
    <row r="39" spans="1:13" x14ac:dyDescent="0.25">
      <c r="A39" s="1171"/>
      <c r="B39" s="1170"/>
      <c r="C39" s="1170"/>
      <c r="D39" s="1170"/>
      <c r="E39" s="1170"/>
      <c r="F39" s="1170"/>
      <c r="G39" s="1170"/>
      <c r="H39" s="1170"/>
      <c r="I39" s="1170"/>
      <c r="J39" s="1170"/>
      <c r="K39" s="1170"/>
      <c r="L39" s="1170"/>
      <c r="M39" s="1169"/>
    </row>
    <row r="40" spans="1:13" x14ac:dyDescent="0.25">
      <c r="A40" s="1337" t="s">
        <v>103</v>
      </c>
      <c r="B40" s="1336" t="s">
        <v>23</v>
      </c>
      <c r="C40" s="1336">
        <v>24</v>
      </c>
      <c r="D40" s="1336">
        <v>24</v>
      </c>
      <c r="E40" s="1336" t="s">
        <v>23</v>
      </c>
      <c r="F40" s="1336">
        <v>24</v>
      </c>
      <c r="G40" s="1336" t="s">
        <v>23</v>
      </c>
      <c r="H40" s="1336" t="s">
        <v>23</v>
      </c>
      <c r="I40" s="1336">
        <v>4500</v>
      </c>
      <c r="J40" s="1336" t="s">
        <v>23</v>
      </c>
      <c r="K40" s="1336">
        <v>108</v>
      </c>
      <c r="L40" s="1336" t="s">
        <v>23</v>
      </c>
      <c r="M40" s="1335">
        <v>108</v>
      </c>
    </row>
    <row r="41" spans="1:13" x14ac:dyDescent="0.25">
      <c r="A41" s="1171"/>
      <c r="B41" s="1170"/>
      <c r="C41" s="1170"/>
      <c r="D41" s="1170"/>
      <c r="E41" s="1170"/>
      <c r="F41" s="1170"/>
      <c r="G41" s="1170"/>
      <c r="H41" s="1170"/>
      <c r="I41" s="1170"/>
      <c r="J41" s="1170"/>
      <c r="K41" s="1170"/>
      <c r="L41" s="1170"/>
      <c r="M41" s="1169"/>
    </row>
    <row r="42" spans="1:13" x14ac:dyDescent="0.25">
      <c r="A42" s="1171" t="s">
        <v>161</v>
      </c>
      <c r="B42" s="1170" t="s">
        <v>23</v>
      </c>
      <c r="C42" s="1170" t="s">
        <v>23</v>
      </c>
      <c r="D42" s="1170" t="s">
        <v>23</v>
      </c>
      <c r="E42" s="1170" t="s">
        <v>23</v>
      </c>
      <c r="F42" s="1170" t="s">
        <v>23</v>
      </c>
      <c r="G42" s="1170" t="s">
        <v>23</v>
      </c>
      <c r="H42" s="1170" t="s">
        <v>23</v>
      </c>
      <c r="I42" s="1170" t="s">
        <v>23</v>
      </c>
      <c r="J42" s="1170" t="s">
        <v>23</v>
      </c>
      <c r="K42" s="1170" t="s">
        <v>23</v>
      </c>
      <c r="L42" s="1170" t="s">
        <v>23</v>
      </c>
      <c r="M42" s="1169" t="s">
        <v>23</v>
      </c>
    </row>
    <row r="43" spans="1:13" x14ac:dyDescent="0.25">
      <c r="A43" s="1171" t="s">
        <v>105</v>
      </c>
      <c r="B43" s="1196" t="s">
        <v>23</v>
      </c>
      <c r="C43" s="1170" t="s">
        <v>23</v>
      </c>
      <c r="D43" s="1170" t="s">
        <v>23</v>
      </c>
      <c r="E43" s="1196" t="s">
        <v>23</v>
      </c>
      <c r="F43" s="1170" t="s">
        <v>23</v>
      </c>
      <c r="G43" s="1170" t="s">
        <v>23</v>
      </c>
      <c r="H43" s="1196" t="s">
        <v>23</v>
      </c>
      <c r="I43" s="1170" t="s">
        <v>23</v>
      </c>
      <c r="J43" s="1170" t="s">
        <v>23</v>
      </c>
      <c r="K43" s="1196" t="s">
        <v>23</v>
      </c>
      <c r="L43" s="1170" t="s">
        <v>23</v>
      </c>
      <c r="M43" s="1169" t="s">
        <v>23</v>
      </c>
    </row>
    <row r="44" spans="1:13" x14ac:dyDescent="0.25">
      <c r="A44" s="1171" t="s">
        <v>106</v>
      </c>
      <c r="B44" s="1170" t="s">
        <v>23</v>
      </c>
      <c r="C44" s="1170" t="s">
        <v>23</v>
      </c>
      <c r="D44" s="1170" t="s">
        <v>23</v>
      </c>
      <c r="E44" s="1170" t="s">
        <v>23</v>
      </c>
      <c r="F44" s="1170" t="s">
        <v>23</v>
      </c>
      <c r="G44" s="1170" t="s">
        <v>23</v>
      </c>
      <c r="H44" s="1170" t="s">
        <v>23</v>
      </c>
      <c r="I44" s="1170" t="s">
        <v>23</v>
      </c>
      <c r="J44" s="1170" t="s">
        <v>23</v>
      </c>
      <c r="K44" s="1170" t="s">
        <v>23</v>
      </c>
      <c r="L44" s="1170" t="s">
        <v>23</v>
      </c>
      <c r="M44" s="1169" t="s">
        <v>23</v>
      </c>
    </row>
    <row r="45" spans="1:13" x14ac:dyDescent="0.25">
      <c r="A45" s="1171" t="s">
        <v>107</v>
      </c>
      <c r="B45" s="1170" t="s">
        <v>23</v>
      </c>
      <c r="C45" s="1170" t="s">
        <v>23</v>
      </c>
      <c r="D45" s="1170" t="s">
        <v>23</v>
      </c>
      <c r="E45" s="1170" t="s">
        <v>23</v>
      </c>
      <c r="F45" s="1170" t="s">
        <v>23</v>
      </c>
      <c r="G45" s="1170" t="s">
        <v>23</v>
      </c>
      <c r="H45" s="1170" t="s">
        <v>23</v>
      </c>
      <c r="I45" s="1170" t="s">
        <v>23</v>
      </c>
      <c r="J45" s="1170" t="s">
        <v>23</v>
      </c>
      <c r="K45" s="1196" t="s">
        <v>23</v>
      </c>
      <c r="L45" s="1170" t="s">
        <v>23</v>
      </c>
      <c r="M45" s="1169" t="s">
        <v>23</v>
      </c>
    </row>
    <row r="46" spans="1:13" x14ac:dyDescent="0.25">
      <c r="A46" s="1171" t="s">
        <v>108</v>
      </c>
      <c r="B46" s="1170" t="s">
        <v>23</v>
      </c>
      <c r="C46" s="1170" t="s">
        <v>23</v>
      </c>
      <c r="D46" s="1170" t="s">
        <v>23</v>
      </c>
      <c r="E46" s="1170" t="s">
        <v>23</v>
      </c>
      <c r="F46" s="1170" t="s">
        <v>23</v>
      </c>
      <c r="G46" s="1170" t="s">
        <v>23</v>
      </c>
      <c r="H46" s="1170" t="s">
        <v>23</v>
      </c>
      <c r="I46" s="1170" t="s">
        <v>23</v>
      </c>
      <c r="J46" s="1170" t="s">
        <v>23</v>
      </c>
      <c r="K46" s="1170" t="s">
        <v>23</v>
      </c>
      <c r="L46" s="1170" t="s">
        <v>23</v>
      </c>
      <c r="M46" s="1169" t="s">
        <v>23</v>
      </c>
    </row>
    <row r="47" spans="1:13" x14ac:dyDescent="0.25">
      <c r="A47" s="1171" t="s">
        <v>109</v>
      </c>
      <c r="B47" s="1170" t="s">
        <v>23</v>
      </c>
      <c r="C47" s="1170" t="s">
        <v>23</v>
      </c>
      <c r="D47" s="1170" t="s">
        <v>23</v>
      </c>
      <c r="E47" s="1170" t="s">
        <v>23</v>
      </c>
      <c r="F47" s="1170" t="s">
        <v>23</v>
      </c>
      <c r="G47" s="1170" t="s">
        <v>23</v>
      </c>
      <c r="H47" s="1170" t="s">
        <v>23</v>
      </c>
      <c r="I47" s="1170" t="s">
        <v>23</v>
      </c>
      <c r="J47" s="1170" t="s">
        <v>23</v>
      </c>
      <c r="K47" s="1170" t="s">
        <v>23</v>
      </c>
      <c r="L47" s="1170" t="s">
        <v>23</v>
      </c>
      <c r="M47" s="1169" t="s">
        <v>23</v>
      </c>
    </row>
    <row r="48" spans="1:13" x14ac:dyDescent="0.25">
      <c r="A48" s="1171" t="s">
        <v>110</v>
      </c>
      <c r="B48" s="1170" t="s">
        <v>23</v>
      </c>
      <c r="C48" s="1170" t="s">
        <v>23</v>
      </c>
      <c r="D48" s="1170" t="s">
        <v>23</v>
      </c>
      <c r="E48" s="1170" t="s">
        <v>23</v>
      </c>
      <c r="F48" s="1170" t="s">
        <v>23</v>
      </c>
      <c r="G48" s="1170" t="s">
        <v>23</v>
      </c>
      <c r="H48" s="1170" t="s">
        <v>23</v>
      </c>
      <c r="I48" s="1170" t="s">
        <v>23</v>
      </c>
      <c r="J48" s="1170" t="s">
        <v>23</v>
      </c>
      <c r="K48" s="1196" t="s">
        <v>23</v>
      </c>
      <c r="L48" s="1170" t="s">
        <v>23</v>
      </c>
      <c r="M48" s="1169" t="s">
        <v>23</v>
      </c>
    </row>
    <row r="49" spans="1:13" x14ac:dyDescent="0.25">
      <c r="A49" s="1171" t="s">
        <v>111</v>
      </c>
      <c r="B49" s="1170" t="s">
        <v>23</v>
      </c>
      <c r="C49" s="1170" t="s">
        <v>23</v>
      </c>
      <c r="D49" s="1170" t="s">
        <v>23</v>
      </c>
      <c r="E49" s="1170" t="s">
        <v>23</v>
      </c>
      <c r="F49" s="1170" t="s">
        <v>23</v>
      </c>
      <c r="G49" s="1170" t="s">
        <v>23</v>
      </c>
      <c r="H49" s="1170" t="s">
        <v>23</v>
      </c>
      <c r="I49" s="1170" t="s">
        <v>23</v>
      </c>
      <c r="J49" s="1170" t="s">
        <v>23</v>
      </c>
      <c r="K49" s="1170" t="s">
        <v>23</v>
      </c>
      <c r="L49" s="1170" t="s">
        <v>23</v>
      </c>
      <c r="M49" s="1169" t="s">
        <v>23</v>
      </c>
    </row>
    <row r="50" spans="1:13" x14ac:dyDescent="0.25">
      <c r="A50" s="1171" t="s">
        <v>112</v>
      </c>
      <c r="B50" s="1170" t="s">
        <v>23</v>
      </c>
      <c r="C50" s="1170" t="s">
        <v>23</v>
      </c>
      <c r="D50" s="1170" t="s">
        <v>23</v>
      </c>
      <c r="E50" s="1170" t="s">
        <v>23</v>
      </c>
      <c r="F50" s="1170" t="s">
        <v>23</v>
      </c>
      <c r="G50" s="1170" t="s">
        <v>23</v>
      </c>
      <c r="H50" s="1170" t="s">
        <v>23</v>
      </c>
      <c r="I50" s="1170" t="s">
        <v>23</v>
      </c>
      <c r="J50" s="1170" t="s">
        <v>23</v>
      </c>
      <c r="K50" s="1170" t="s">
        <v>23</v>
      </c>
      <c r="L50" s="1170" t="s">
        <v>23</v>
      </c>
      <c r="M50" s="1169" t="s">
        <v>23</v>
      </c>
    </row>
    <row r="51" spans="1:13" x14ac:dyDescent="0.25">
      <c r="A51" s="1337" t="s">
        <v>113</v>
      </c>
      <c r="B51" s="1336" t="s">
        <v>23</v>
      </c>
      <c r="C51" s="1336" t="s">
        <v>23</v>
      </c>
      <c r="D51" s="1336" t="s">
        <v>23</v>
      </c>
      <c r="E51" s="1336" t="s">
        <v>23</v>
      </c>
      <c r="F51" s="1336" t="s">
        <v>23</v>
      </c>
      <c r="G51" s="1336" t="s">
        <v>23</v>
      </c>
      <c r="H51" s="1336" t="s">
        <v>23</v>
      </c>
      <c r="I51" s="1336" t="s">
        <v>23</v>
      </c>
      <c r="J51" s="1336" t="s">
        <v>23</v>
      </c>
      <c r="K51" s="1336" t="s">
        <v>23</v>
      </c>
      <c r="L51" s="1336" t="s">
        <v>23</v>
      </c>
      <c r="M51" s="1335" t="s">
        <v>23</v>
      </c>
    </row>
    <row r="52" spans="1:13" x14ac:dyDescent="0.25">
      <c r="A52" s="1171"/>
      <c r="B52" s="1196"/>
      <c r="C52" s="1170"/>
      <c r="D52" s="1170"/>
      <c r="E52" s="1196"/>
      <c r="F52" s="1170"/>
      <c r="G52" s="1170"/>
      <c r="H52" s="1196"/>
      <c r="I52" s="1170"/>
      <c r="J52" s="1170"/>
      <c r="K52" s="1196"/>
      <c r="L52" s="1170"/>
      <c r="M52" s="1169"/>
    </row>
    <row r="53" spans="1:13" x14ac:dyDescent="0.25">
      <c r="A53" s="1337" t="s">
        <v>114</v>
      </c>
      <c r="B53" s="1336" t="s">
        <v>23</v>
      </c>
      <c r="C53" s="1336" t="s">
        <v>23</v>
      </c>
      <c r="D53" s="1336" t="s">
        <v>23</v>
      </c>
      <c r="E53" s="1336" t="s">
        <v>23</v>
      </c>
      <c r="F53" s="1336" t="s">
        <v>23</v>
      </c>
      <c r="G53" s="1336" t="s">
        <v>23</v>
      </c>
      <c r="H53" s="1336" t="s">
        <v>23</v>
      </c>
      <c r="I53" s="1336" t="s">
        <v>23</v>
      </c>
      <c r="J53" s="1336" t="s">
        <v>23</v>
      </c>
      <c r="K53" s="1336" t="s">
        <v>23</v>
      </c>
      <c r="L53" s="1336" t="s">
        <v>23</v>
      </c>
      <c r="M53" s="1335" t="s">
        <v>23</v>
      </c>
    </row>
    <row r="54" spans="1:13" x14ac:dyDescent="0.25">
      <c r="A54" s="1171"/>
      <c r="B54" s="1170"/>
      <c r="C54" s="1170"/>
      <c r="D54" s="1170"/>
      <c r="E54" s="1170"/>
      <c r="F54" s="1170"/>
      <c r="G54" s="1170"/>
      <c r="H54" s="1170"/>
      <c r="I54" s="1170"/>
      <c r="J54" s="1170"/>
      <c r="K54" s="1170"/>
      <c r="L54" s="1170"/>
      <c r="M54" s="1169"/>
    </row>
    <row r="55" spans="1:13" x14ac:dyDescent="0.25">
      <c r="A55" s="1171" t="s">
        <v>115</v>
      </c>
      <c r="B55" s="1196" t="s">
        <v>23</v>
      </c>
      <c r="C55" s="1170">
        <v>130</v>
      </c>
      <c r="D55" s="1170">
        <v>130</v>
      </c>
      <c r="E55" s="1196" t="s">
        <v>23</v>
      </c>
      <c r="F55" s="1170">
        <v>110</v>
      </c>
      <c r="G55" s="1170" t="s">
        <v>23</v>
      </c>
      <c r="H55" s="1196" t="s">
        <v>23</v>
      </c>
      <c r="I55" s="1170">
        <v>22000</v>
      </c>
      <c r="J55" s="1170" t="s">
        <v>23</v>
      </c>
      <c r="K55" s="1196">
        <v>2420</v>
      </c>
      <c r="L55" s="1170" t="s">
        <v>23</v>
      </c>
      <c r="M55" s="1169">
        <v>2420</v>
      </c>
    </row>
    <row r="56" spans="1:13" x14ac:dyDescent="0.25">
      <c r="A56" s="1171" t="s">
        <v>116</v>
      </c>
      <c r="B56" s="1170" t="s">
        <v>23</v>
      </c>
      <c r="C56" s="1170" t="s">
        <v>23</v>
      </c>
      <c r="D56" s="1170" t="s">
        <v>23</v>
      </c>
      <c r="E56" s="1170" t="s">
        <v>23</v>
      </c>
      <c r="F56" s="1170" t="s">
        <v>23</v>
      </c>
      <c r="G56" s="1170" t="s">
        <v>23</v>
      </c>
      <c r="H56" s="1170" t="s">
        <v>23</v>
      </c>
      <c r="I56" s="1170" t="s">
        <v>23</v>
      </c>
      <c r="J56" s="1170" t="s">
        <v>23</v>
      </c>
      <c r="K56" s="1170" t="s">
        <v>23</v>
      </c>
      <c r="L56" s="1170" t="s">
        <v>23</v>
      </c>
      <c r="M56" s="1169" t="s">
        <v>23</v>
      </c>
    </row>
    <row r="57" spans="1:13" x14ac:dyDescent="0.25">
      <c r="A57" s="1171" t="s">
        <v>117</v>
      </c>
      <c r="B57" s="1170" t="s">
        <v>23</v>
      </c>
      <c r="C57" s="1170" t="s">
        <v>23</v>
      </c>
      <c r="D57" s="1170" t="s">
        <v>23</v>
      </c>
      <c r="E57" s="1170" t="s">
        <v>23</v>
      </c>
      <c r="F57" s="1170" t="s">
        <v>23</v>
      </c>
      <c r="G57" s="1170" t="s">
        <v>23</v>
      </c>
      <c r="H57" s="1170" t="s">
        <v>23</v>
      </c>
      <c r="I57" s="1170" t="s">
        <v>23</v>
      </c>
      <c r="J57" s="1170" t="s">
        <v>23</v>
      </c>
      <c r="K57" s="1170" t="s">
        <v>23</v>
      </c>
      <c r="L57" s="1170" t="s">
        <v>23</v>
      </c>
      <c r="M57" s="1169" t="s">
        <v>23</v>
      </c>
    </row>
    <row r="58" spans="1:13" x14ac:dyDescent="0.25">
      <c r="A58" s="1171" t="s">
        <v>118</v>
      </c>
      <c r="B58" s="1170" t="s">
        <v>23</v>
      </c>
      <c r="C58" s="1170" t="s">
        <v>23</v>
      </c>
      <c r="D58" s="1170" t="s">
        <v>23</v>
      </c>
      <c r="E58" s="1170" t="s">
        <v>23</v>
      </c>
      <c r="F58" s="1170" t="s">
        <v>23</v>
      </c>
      <c r="G58" s="1170" t="s">
        <v>23</v>
      </c>
      <c r="H58" s="1170" t="s">
        <v>23</v>
      </c>
      <c r="I58" s="1170" t="s">
        <v>23</v>
      </c>
      <c r="J58" s="1170" t="s">
        <v>23</v>
      </c>
      <c r="K58" s="1170" t="s">
        <v>23</v>
      </c>
      <c r="L58" s="1170" t="s">
        <v>23</v>
      </c>
      <c r="M58" s="1169" t="s">
        <v>23</v>
      </c>
    </row>
    <row r="59" spans="1:13" x14ac:dyDescent="0.25">
      <c r="A59" s="1171" t="s">
        <v>119</v>
      </c>
      <c r="B59" s="1170" t="s">
        <v>23</v>
      </c>
      <c r="C59" s="1170">
        <v>1</v>
      </c>
      <c r="D59" s="1170">
        <v>1</v>
      </c>
      <c r="E59" s="1170" t="s">
        <v>23</v>
      </c>
      <c r="F59" s="1170">
        <v>1</v>
      </c>
      <c r="G59" s="1170" t="s">
        <v>23</v>
      </c>
      <c r="H59" s="1170" t="s">
        <v>23</v>
      </c>
      <c r="I59" s="1170">
        <v>21000</v>
      </c>
      <c r="J59" s="1170" t="s">
        <v>23</v>
      </c>
      <c r="K59" s="1170">
        <v>21</v>
      </c>
      <c r="L59" s="1170" t="s">
        <v>23</v>
      </c>
      <c r="M59" s="1169">
        <v>21</v>
      </c>
    </row>
    <row r="60" spans="1:13" x14ac:dyDescent="0.25">
      <c r="A60" s="1337" t="s">
        <v>176</v>
      </c>
      <c r="B60" s="1336" t="s">
        <v>23</v>
      </c>
      <c r="C60" s="1336">
        <v>131</v>
      </c>
      <c r="D60" s="1336">
        <v>131</v>
      </c>
      <c r="E60" s="1336" t="s">
        <v>23</v>
      </c>
      <c r="F60" s="1336">
        <v>111</v>
      </c>
      <c r="G60" s="1336" t="s">
        <v>23</v>
      </c>
      <c r="H60" s="1336" t="s">
        <v>23</v>
      </c>
      <c r="I60" s="1336">
        <v>21991</v>
      </c>
      <c r="J60" s="1336" t="s">
        <v>23</v>
      </c>
      <c r="K60" s="1336">
        <v>2441</v>
      </c>
      <c r="L60" s="1336" t="s">
        <v>23</v>
      </c>
      <c r="M60" s="1335">
        <v>2441</v>
      </c>
    </row>
    <row r="61" spans="1:13" x14ac:dyDescent="0.25">
      <c r="A61" s="1171"/>
      <c r="B61" s="1170"/>
      <c r="C61" s="1170"/>
      <c r="D61" s="1170"/>
      <c r="E61" s="1170"/>
      <c r="F61" s="1170"/>
      <c r="G61" s="1170"/>
      <c r="H61" s="1170"/>
      <c r="I61" s="1170"/>
      <c r="J61" s="1170"/>
      <c r="K61" s="1170"/>
      <c r="L61" s="1170"/>
      <c r="M61" s="1169"/>
    </row>
    <row r="62" spans="1:13" x14ac:dyDescent="0.25">
      <c r="A62" s="1171" t="s">
        <v>121</v>
      </c>
      <c r="B62" s="1170" t="s">
        <v>23</v>
      </c>
      <c r="C62" s="1170">
        <v>83</v>
      </c>
      <c r="D62" s="1170">
        <v>83</v>
      </c>
      <c r="E62" s="1170" t="s">
        <v>23</v>
      </c>
      <c r="F62" s="1170">
        <v>45</v>
      </c>
      <c r="G62" s="1170" t="s">
        <v>23</v>
      </c>
      <c r="H62" s="1170" t="s">
        <v>23</v>
      </c>
      <c r="I62" s="1170">
        <v>15000</v>
      </c>
      <c r="J62" s="1170" t="s">
        <v>23</v>
      </c>
      <c r="K62" s="1170">
        <v>675</v>
      </c>
      <c r="L62" s="1170" t="s">
        <v>23</v>
      </c>
      <c r="M62" s="1169">
        <v>675</v>
      </c>
    </row>
    <row r="63" spans="1:13" x14ac:dyDescent="0.25">
      <c r="A63" s="1171" t="s">
        <v>122</v>
      </c>
      <c r="B63" s="1170">
        <v>11</v>
      </c>
      <c r="C63" s="1170">
        <v>4</v>
      </c>
      <c r="D63" s="1170">
        <v>15</v>
      </c>
      <c r="E63" s="1170">
        <v>10</v>
      </c>
      <c r="F63" s="1170">
        <v>2</v>
      </c>
      <c r="G63" s="1170" t="s">
        <v>23</v>
      </c>
      <c r="H63" s="1170">
        <v>4038</v>
      </c>
      <c r="I63" s="1170">
        <v>11700</v>
      </c>
      <c r="J63" s="1170" t="s">
        <v>23</v>
      </c>
      <c r="K63" s="1170">
        <v>64</v>
      </c>
      <c r="L63" s="1170" t="s">
        <v>23</v>
      </c>
      <c r="M63" s="1169">
        <v>64</v>
      </c>
    </row>
    <row r="64" spans="1:13" x14ac:dyDescent="0.25">
      <c r="A64" s="1171" t="s">
        <v>123</v>
      </c>
      <c r="B64" s="1170">
        <v>269</v>
      </c>
      <c r="C64" s="1170">
        <v>1535</v>
      </c>
      <c r="D64" s="1170">
        <v>1804</v>
      </c>
      <c r="E64" s="1170">
        <v>263</v>
      </c>
      <c r="F64" s="1170">
        <v>1354</v>
      </c>
      <c r="G64" s="1170" t="s">
        <v>23</v>
      </c>
      <c r="H64" s="1170">
        <v>915</v>
      </c>
      <c r="I64" s="1170">
        <v>12170</v>
      </c>
      <c r="J64" s="1170" t="s">
        <v>23</v>
      </c>
      <c r="K64" s="1170">
        <v>16719</v>
      </c>
      <c r="L64" s="1170" t="s">
        <v>23</v>
      </c>
      <c r="M64" s="1169">
        <v>16719</v>
      </c>
    </row>
    <row r="65" spans="1:13" x14ac:dyDescent="0.25">
      <c r="A65" s="1337" t="s">
        <v>124</v>
      </c>
      <c r="B65" s="1336">
        <v>280</v>
      </c>
      <c r="C65" s="1336">
        <v>1622</v>
      </c>
      <c r="D65" s="1336">
        <v>1902</v>
      </c>
      <c r="E65" s="1336">
        <v>273</v>
      </c>
      <c r="F65" s="1336">
        <v>1401</v>
      </c>
      <c r="G65" s="1336" t="s">
        <v>23</v>
      </c>
      <c r="H65" s="1336">
        <v>1029</v>
      </c>
      <c r="I65" s="1336">
        <v>12260</v>
      </c>
      <c r="J65" s="1336" t="s">
        <v>23</v>
      </c>
      <c r="K65" s="1336">
        <v>17458</v>
      </c>
      <c r="L65" s="1336" t="s">
        <v>23</v>
      </c>
      <c r="M65" s="1335">
        <v>17458</v>
      </c>
    </row>
    <row r="66" spans="1:13" x14ac:dyDescent="0.25">
      <c r="A66" s="1171"/>
      <c r="B66" s="1170"/>
      <c r="C66" s="1170"/>
      <c r="D66" s="1170"/>
      <c r="E66" s="1170"/>
      <c r="F66" s="1170"/>
      <c r="G66" s="1170"/>
      <c r="H66" s="1170"/>
      <c r="I66" s="1170"/>
      <c r="J66" s="1170"/>
      <c r="K66" s="1170"/>
      <c r="L66" s="1170"/>
      <c r="M66" s="1169"/>
    </row>
    <row r="67" spans="1:13" x14ac:dyDescent="0.25">
      <c r="A67" s="1337" t="s">
        <v>125</v>
      </c>
      <c r="B67" s="1336" t="s">
        <v>23</v>
      </c>
      <c r="C67" s="1336">
        <v>4357</v>
      </c>
      <c r="D67" s="1336">
        <v>4357</v>
      </c>
      <c r="E67" s="1336" t="s">
        <v>23</v>
      </c>
      <c r="F67" s="1336">
        <v>4117</v>
      </c>
      <c r="G67" s="1336" t="s">
        <v>23</v>
      </c>
      <c r="H67" s="1336" t="s">
        <v>23</v>
      </c>
      <c r="I67" s="1336">
        <v>24786</v>
      </c>
      <c r="J67" s="1336" t="s">
        <v>23</v>
      </c>
      <c r="K67" s="1336">
        <v>102043</v>
      </c>
      <c r="L67" s="1336" t="s">
        <v>23</v>
      </c>
      <c r="M67" s="1335">
        <v>102043</v>
      </c>
    </row>
    <row r="68" spans="1:13" x14ac:dyDescent="0.25">
      <c r="A68" s="1171"/>
      <c r="B68" s="1170"/>
      <c r="C68" s="1170"/>
      <c r="D68" s="1170"/>
      <c r="E68" s="1170"/>
      <c r="F68" s="1170"/>
      <c r="G68" s="1170"/>
      <c r="H68" s="1170"/>
      <c r="I68" s="1170"/>
      <c r="J68" s="1170"/>
      <c r="K68" s="1170"/>
      <c r="L68" s="1170"/>
      <c r="M68" s="1169"/>
    </row>
    <row r="69" spans="1:13" x14ac:dyDescent="0.25">
      <c r="A69" s="1171" t="s">
        <v>126</v>
      </c>
      <c r="B69" s="1170" t="s">
        <v>23</v>
      </c>
      <c r="C69" s="1170">
        <v>3683</v>
      </c>
      <c r="D69" s="1170">
        <v>3683</v>
      </c>
      <c r="E69" s="1170" t="s">
        <v>23</v>
      </c>
      <c r="F69" s="1170">
        <v>3142</v>
      </c>
      <c r="G69" s="1170" t="s">
        <v>23</v>
      </c>
      <c r="H69" s="1170" t="s">
        <v>23</v>
      </c>
      <c r="I69" s="1170">
        <v>15956</v>
      </c>
      <c r="J69" s="1170" t="s">
        <v>23</v>
      </c>
      <c r="K69" s="1170">
        <v>50134</v>
      </c>
      <c r="L69" s="1170" t="s">
        <v>23</v>
      </c>
      <c r="M69" s="1169">
        <v>50134</v>
      </c>
    </row>
    <row r="70" spans="1:13" x14ac:dyDescent="0.25">
      <c r="A70" s="1171" t="s">
        <v>127</v>
      </c>
      <c r="B70" s="1170" t="s">
        <v>23</v>
      </c>
      <c r="C70" s="1170">
        <v>618</v>
      </c>
      <c r="D70" s="1170">
        <v>618</v>
      </c>
      <c r="E70" s="1170" t="s">
        <v>23</v>
      </c>
      <c r="F70" s="1170">
        <v>521</v>
      </c>
      <c r="G70" s="1170" t="s">
        <v>23</v>
      </c>
      <c r="H70" s="1170" t="s">
        <v>23</v>
      </c>
      <c r="I70" s="1170">
        <v>14042</v>
      </c>
      <c r="J70" s="1170" t="s">
        <v>23</v>
      </c>
      <c r="K70" s="1170">
        <v>7316</v>
      </c>
      <c r="L70" s="1170" t="s">
        <v>23</v>
      </c>
      <c r="M70" s="1169">
        <v>7316</v>
      </c>
    </row>
    <row r="71" spans="1:13" x14ac:dyDescent="0.25">
      <c r="A71" s="1337" t="s">
        <v>128</v>
      </c>
      <c r="B71" s="1336" t="s">
        <v>23</v>
      </c>
      <c r="C71" s="1336">
        <v>4301</v>
      </c>
      <c r="D71" s="1336">
        <v>4301</v>
      </c>
      <c r="E71" s="1336" t="s">
        <v>23</v>
      </c>
      <c r="F71" s="1336">
        <v>3663</v>
      </c>
      <c r="G71" s="1336" t="s">
        <v>23</v>
      </c>
      <c r="H71" s="1336" t="s">
        <v>23</v>
      </c>
      <c r="I71" s="1336">
        <v>15684</v>
      </c>
      <c r="J71" s="1336" t="s">
        <v>23</v>
      </c>
      <c r="K71" s="1336">
        <v>57450</v>
      </c>
      <c r="L71" s="1336" t="s">
        <v>23</v>
      </c>
      <c r="M71" s="1335">
        <v>57450</v>
      </c>
    </row>
    <row r="72" spans="1:13" x14ac:dyDescent="0.25">
      <c r="A72" s="1171"/>
      <c r="B72" s="1170"/>
      <c r="C72" s="1170"/>
      <c r="D72" s="1170"/>
      <c r="E72" s="1170"/>
      <c r="F72" s="1170"/>
      <c r="G72" s="1170"/>
      <c r="H72" s="1170"/>
      <c r="I72" s="1170"/>
      <c r="J72" s="1170"/>
      <c r="K72" s="1170"/>
      <c r="L72" s="1170"/>
      <c r="M72" s="1169"/>
    </row>
    <row r="73" spans="1:13" x14ac:dyDescent="0.25">
      <c r="A73" s="1171" t="s">
        <v>129</v>
      </c>
      <c r="B73" s="1170" t="s">
        <v>23</v>
      </c>
      <c r="C73" s="1170">
        <v>117</v>
      </c>
      <c r="D73" s="1170">
        <v>117</v>
      </c>
      <c r="E73" s="1170" t="s">
        <v>23</v>
      </c>
      <c r="F73" s="1170">
        <v>75</v>
      </c>
      <c r="G73" s="1170" t="s">
        <v>23</v>
      </c>
      <c r="H73" s="1170" t="s">
        <v>23</v>
      </c>
      <c r="I73" s="1170">
        <v>24267</v>
      </c>
      <c r="J73" s="1170" t="s">
        <v>23</v>
      </c>
      <c r="K73" s="1170">
        <v>1820</v>
      </c>
      <c r="L73" s="1170" t="s">
        <v>23</v>
      </c>
      <c r="M73" s="1169">
        <v>1820</v>
      </c>
    </row>
    <row r="74" spans="1:13" x14ac:dyDescent="0.25">
      <c r="A74" s="1171" t="s">
        <v>130</v>
      </c>
      <c r="B74" s="1170" t="s">
        <v>23</v>
      </c>
      <c r="C74" s="1170">
        <v>3</v>
      </c>
      <c r="D74" s="1170">
        <v>3</v>
      </c>
      <c r="E74" s="1170" t="s">
        <v>23</v>
      </c>
      <c r="F74" s="1170">
        <v>3</v>
      </c>
      <c r="G74" s="1170" t="s">
        <v>23</v>
      </c>
      <c r="H74" s="1170" t="s">
        <v>23</v>
      </c>
      <c r="I74" s="1170">
        <v>1000</v>
      </c>
      <c r="J74" s="1170" t="s">
        <v>23</v>
      </c>
      <c r="K74" s="1170">
        <v>3</v>
      </c>
      <c r="L74" s="1170" t="s">
        <v>23</v>
      </c>
      <c r="M74" s="1169">
        <v>3</v>
      </c>
    </row>
    <row r="75" spans="1:13" x14ac:dyDescent="0.25">
      <c r="A75" s="1171" t="s">
        <v>131</v>
      </c>
      <c r="B75" s="1170" t="s">
        <v>23</v>
      </c>
      <c r="C75" s="1170">
        <v>24</v>
      </c>
      <c r="D75" s="1170">
        <v>24</v>
      </c>
      <c r="E75" s="1170" t="s">
        <v>23</v>
      </c>
      <c r="F75" s="1170">
        <v>24</v>
      </c>
      <c r="G75" s="1170" t="s">
        <v>23</v>
      </c>
      <c r="H75" s="1170">
        <v>3000</v>
      </c>
      <c r="I75" s="1170">
        <v>12000</v>
      </c>
      <c r="J75" s="1170" t="s">
        <v>23</v>
      </c>
      <c r="K75" s="1170">
        <v>288</v>
      </c>
      <c r="L75" s="1170" t="s">
        <v>23</v>
      </c>
      <c r="M75" s="1169">
        <v>288</v>
      </c>
    </row>
    <row r="76" spans="1:13" x14ac:dyDescent="0.25">
      <c r="A76" s="1171" t="s">
        <v>132</v>
      </c>
      <c r="B76" s="1170" t="s">
        <v>23</v>
      </c>
      <c r="C76" s="1170">
        <v>31</v>
      </c>
      <c r="D76" s="1170">
        <v>31</v>
      </c>
      <c r="E76" s="1170" t="s">
        <v>23</v>
      </c>
      <c r="F76" s="1170">
        <v>20</v>
      </c>
      <c r="G76" s="1170">
        <v>420</v>
      </c>
      <c r="H76" s="1170" t="s">
        <v>23</v>
      </c>
      <c r="I76" s="1170">
        <v>13625</v>
      </c>
      <c r="J76" s="1170" t="s">
        <v>23</v>
      </c>
      <c r="K76" s="1170">
        <v>272</v>
      </c>
      <c r="L76" s="1170" t="s">
        <v>23</v>
      </c>
      <c r="M76" s="1169">
        <v>272</v>
      </c>
    </row>
    <row r="77" spans="1:13" x14ac:dyDescent="0.25">
      <c r="A77" s="1171" t="s">
        <v>133</v>
      </c>
      <c r="B77" s="1170" t="s">
        <v>23</v>
      </c>
      <c r="C77" s="1170">
        <v>704</v>
      </c>
      <c r="D77" s="1170">
        <v>704</v>
      </c>
      <c r="E77" s="1170" t="s">
        <v>23</v>
      </c>
      <c r="F77" s="1170">
        <v>685</v>
      </c>
      <c r="G77" s="1170" t="s">
        <v>23</v>
      </c>
      <c r="H77" s="1170" t="s">
        <v>23</v>
      </c>
      <c r="I77" s="1170">
        <v>18500</v>
      </c>
      <c r="J77" s="1170" t="s">
        <v>23</v>
      </c>
      <c r="K77" s="1170">
        <v>12673</v>
      </c>
      <c r="L77" s="1170" t="s">
        <v>23</v>
      </c>
      <c r="M77" s="1169">
        <v>12673</v>
      </c>
    </row>
    <row r="78" spans="1:13" x14ac:dyDescent="0.25">
      <c r="A78" s="1171" t="s">
        <v>134</v>
      </c>
      <c r="B78" s="1170" t="s">
        <v>23</v>
      </c>
      <c r="C78" s="1170">
        <v>6</v>
      </c>
      <c r="D78" s="1170">
        <v>6</v>
      </c>
      <c r="E78" s="1170" t="s">
        <v>23</v>
      </c>
      <c r="F78" s="1170">
        <v>6</v>
      </c>
      <c r="G78" s="1170" t="s">
        <v>23</v>
      </c>
      <c r="H78" s="1170" t="s">
        <v>23</v>
      </c>
      <c r="I78" s="1170">
        <v>9500</v>
      </c>
      <c r="J78" s="1170" t="s">
        <v>23</v>
      </c>
      <c r="K78" s="1170">
        <v>57</v>
      </c>
      <c r="L78" s="1170" t="s">
        <v>23</v>
      </c>
      <c r="M78" s="1169">
        <v>57</v>
      </c>
    </row>
    <row r="79" spans="1:13" x14ac:dyDescent="0.25">
      <c r="A79" s="1171" t="s">
        <v>135</v>
      </c>
      <c r="B79" s="1170" t="s">
        <v>23</v>
      </c>
      <c r="C79" s="1170">
        <v>2</v>
      </c>
      <c r="D79" s="1170">
        <v>2</v>
      </c>
      <c r="E79" s="1170" t="s">
        <v>23</v>
      </c>
      <c r="F79" s="1170">
        <v>2</v>
      </c>
      <c r="G79" s="1170" t="s">
        <v>23</v>
      </c>
      <c r="H79" s="1170" t="s">
        <v>23</v>
      </c>
      <c r="I79" s="1170">
        <v>4000</v>
      </c>
      <c r="J79" s="1170" t="s">
        <v>23</v>
      </c>
      <c r="K79" s="1170">
        <v>8</v>
      </c>
      <c r="L79" s="1170" t="s">
        <v>23</v>
      </c>
      <c r="M79" s="1169">
        <v>8</v>
      </c>
    </row>
    <row r="80" spans="1:13" x14ac:dyDescent="0.25">
      <c r="A80" s="1171" t="s">
        <v>136</v>
      </c>
      <c r="B80" s="1170">
        <v>41</v>
      </c>
      <c r="C80" s="1170">
        <v>1152</v>
      </c>
      <c r="D80" s="1170">
        <v>1193</v>
      </c>
      <c r="E80" s="1170">
        <v>41</v>
      </c>
      <c r="F80" s="1170">
        <v>1152</v>
      </c>
      <c r="G80" s="1170" t="s">
        <v>23</v>
      </c>
      <c r="H80" s="1170">
        <v>1350</v>
      </c>
      <c r="I80" s="1170">
        <v>19800</v>
      </c>
      <c r="J80" s="1170" t="s">
        <v>23</v>
      </c>
      <c r="K80" s="1170">
        <v>22865</v>
      </c>
      <c r="L80" s="1170" t="s">
        <v>23</v>
      </c>
      <c r="M80" s="1169">
        <v>22865</v>
      </c>
    </row>
    <row r="81" spans="1:13" x14ac:dyDescent="0.25">
      <c r="A81" s="1337" t="s">
        <v>137</v>
      </c>
      <c r="B81" s="1336">
        <v>41</v>
      </c>
      <c r="C81" s="1336">
        <v>2039</v>
      </c>
      <c r="D81" s="1336">
        <v>2080</v>
      </c>
      <c r="E81" s="1336">
        <v>41</v>
      </c>
      <c r="F81" s="1336">
        <v>1967</v>
      </c>
      <c r="G81" s="1336">
        <v>420</v>
      </c>
      <c r="H81" s="1336">
        <v>1350</v>
      </c>
      <c r="I81" s="1336">
        <v>19283</v>
      </c>
      <c r="J81" s="1336" t="s">
        <v>23</v>
      </c>
      <c r="K81" s="1336">
        <v>37986</v>
      </c>
      <c r="L81" s="1336" t="s">
        <v>23</v>
      </c>
      <c r="M81" s="1335">
        <v>37986</v>
      </c>
    </row>
    <row r="82" spans="1:13" x14ac:dyDescent="0.25">
      <c r="A82" s="1171"/>
      <c r="B82" s="1170"/>
      <c r="C82" s="1170"/>
      <c r="D82" s="1170"/>
      <c r="E82" s="1170"/>
      <c r="F82" s="1170"/>
      <c r="G82" s="1170"/>
      <c r="H82" s="1170"/>
      <c r="I82" s="1170"/>
      <c r="J82" s="1170"/>
      <c r="K82" s="1170"/>
      <c r="L82" s="1170"/>
      <c r="M82" s="1169"/>
    </row>
    <row r="83" spans="1:13" x14ac:dyDescent="0.25">
      <c r="A83" s="1171" t="s">
        <v>138</v>
      </c>
      <c r="B83" s="1170" t="s">
        <v>23</v>
      </c>
      <c r="C83" s="1170" t="s">
        <v>23</v>
      </c>
      <c r="D83" s="1170" t="s">
        <v>23</v>
      </c>
      <c r="E83" s="1170" t="s">
        <v>23</v>
      </c>
      <c r="F83" s="1170" t="s">
        <v>23</v>
      </c>
      <c r="G83" s="1170" t="s">
        <v>23</v>
      </c>
      <c r="H83" s="1170" t="s">
        <v>23</v>
      </c>
      <c r="I83" s="1170" t="s">
        <v>23</v>
      </c>
      <c r="J83" s="1170" t="s">
        <v>23</v>
      </c>
      <c r="K83" s="1170" t="s">
        <v>23</v>
      </c>
      <c r="L83" s="1170" t="s">
        <v>23</v>
      </c>
      <c r="M83" s="1169" t="s">
        <v>23</v>
      </c>
    </row>
    <row r="84" spans="1:13" x14ac:dyDescent="0.25">
      <c r="A84" s="1171" t="s">
        <v>139</v>
      </c>
      <c r="B84" s="1170" t="s">
        <v>23</v>
      </c>
      <c r="C84" s="1170" t="s">
        <v>23</v>
      </c>
      <c r="D84" s="1170" t="s">
        <v>23</v>
      </c>
      <c r="E84" s="1170" t="s">
        <v>23</v>
      </c>
      <c r="F84" s="1170" t="s">
        <v>23</v>
      </c>
      <c r="G84" s="1170" t="s">
        <v>23</v>
      </c>
      <c r="H84" s="1170" t="s">
        <v>23</v>
      </c>
      <c r="I84" s="1170" t="s">
        <v>23</v>
      </c>
      <c r="J84" s="1170" t="s">
        <v>23</v>
      </c>
      <c r="K84" s="1170" t="s">
        <v>23</v>
      </c>
      <c r="L84" s="1170" t="s">
        <v>23</v>
      </c>
      <c r="M84" s="1169" t="s">
        <v>23</v>
      </c>
    </row>
    <row r="85" spans="1:13" x14ac:dyDescent="0.25">
      <c r="A85" s="1337" t="s">
        <v>140</v>
      </c>
      <c r="B85" s="1336" t="s">
        <v>23</v>
      </c>
      <c r="C85" s="1336" t="s">
        <v>23</v>
      </c>
      <c r="D85" s="1336" t="s">
        <v>23</v>
      </c>
      <c r="E85" s="1336" t="s">
        <v>23</v>
      </c>
      <c r="F85" s="1336" t="s">
        <v>23</v>
      </c>
      <c r="G85" s="1336" t="s">
        <v>23</v>
      </c>
      <c r="H85" s="1336" t="s">
        <v>23</v>
      </c>
      <c r="I85" s="1336" t="s">
        <v>23</v>
      </c>
      <c r="J85" s="1336" t="s">
        <v>23</v>
      </c>
      <c r="K85" s="1336" t="s">
        <v>23</v>
      </c>
      <c r="L85" s="1336" t="s">
        <v>23</v>
      </c>
      <c r="M85" s="1335" t="s">
        <v>23</v>
      </c>
    </row>
    <row r="86" spans="1:13" x14ac:dyDescent="0.25">
      <c r="A86" s="1171"/>
      <c r="B86" s="1170"/>
      <c r="C86" s="1170"/>
      <c r="D86" s="1170"/>
      <c r="E86" s="1170"/>
      <c r="F86" s="1170"/>
      <c r="G86" s="1170"/>
      <c r="H86" s="1170"/>
      <c r="I86" s="1170"/>
      <c r="J86" s="1170"/>
      <c r="K86" s="1170"/>
      <c r="L86" s="1170"/>
      <c r="M86" s="1169"/>
    </row>
    <row r="87" spans="1:13" ht="13.8" thickBot="1" x14ac:dyDescent="0.3">
      <c r="A87" s="1158" t="s">
        <v>141</v>
      </c>
      <c r="B87" s="1157">
        <v>501</v>
      </c>
      <c r="C87" s="1157">
        <v>29256</v>
      </c>
      <c r="D87" s="1157">
        <v>29757</v>
      </c>
      <c r="E87" s="1157">
        <v>476</v>
      </c>
      <c r="F87" s="1157">
        <v>26513</v>
      </c>
      <c r="G87" s="1157">
        <v>490</v>
      </c>
      <c r="H87" s="1157">
        <v>4059</v>
      </c>
      <c r="I87" s="1157">
        <v>22750</v>
      </c>
      <c r="J87" s="1157">
        <v>1</v>
      </c>
      <c r="K87" s="1157">
        <v>605107</v>
      </c>
      <c r="L87" s="1157">
        <v>1</v>
      </c>
      <c r="M87" s="1156">
        <v>605108</v>
      </c>
    </row>
  </sheetData>
  <mergeCells count="13">
    <mergeCell ref="H7:I7"/>
    <mergeCell ref="E8:F8"/>
    <mergeCell ref="H8:I8"/>
    <mergeCell ref="K6:M6"/>
    <mergeCell ref="A1:M1"/>
    <mergeCell ref="K7:K9"/>
    <mergeCell ref="L7:L9"/>
    <mergeCell ref="M7:M9"/>
    <mergeCell ref="B6:F6"/>
    <mergeCell ref="A3:M3"/>
    <mergeCell ref="A4:M4"/>
    <mergeCell ref="G6:G9"/>
    <mergeCell ref="B7:F7"/>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pageSetUpPr fitToPage="1"/>
  </sheetPr>
  <dimension ref="A1:F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5546875" style="1035" customWidth="1"/>
    <col min="2" max="5" width="24.33203125" style="1035" customWidth="1"/>
    <col min="6" max="16384" width="11.44140625" style="1035"/>
  </cols>
  <sheetData>
    <row r="1" spans="1:5" s="1072" customFormat="1" ht="17.399999999999999" x14ac:dyDescent="0.3">
      <c r="A1" s="2201" t="s">
        <v>9</v>
      </c>
      <c r="B1" s="2201"/>
      <c r="C1" s="2201"/>
      <c r="D1" s="2201"/>
      <c r="E1" s="2201"/>
    </row>
    <row r="2" spans="1:5" s="1069" customFormat="1" ht="13.8" x14ac:dyDescent="0.25"/>
    <row r="3" spans="1:5" s="1069" customFormat="1" ht="15" customHeight="1" x14ac:dyDescent="0.25">
      <c r="A3" s="2211" t="s">
        <v>1058</v>
      </c>
      <c r="B3" s="2211"/>
      <c r="C3" s="2211"/>
      <c r="D3" s="2211"/>
      <c r="E3" s="2211"/>
    </row>
    <row r="4" spans="1:5" s="1069" customFormat="1" ht="15" customHeight="1" x14ac:dyDescent="0.25">
      <c r="A4" s="2211" t="s">
        <v>1057</v>
      </c>
      <c r="B4" s="2211"/>
      <c r="C4" s="2211"/>
      <c r="D4" s="2211"/>
      <c r="E4" s="2211"/>
    </row>
    <row r="5" spans="1:5" s="1069" customFormat="1" ht="14.4" thickBot="1" x14ac:dyDescent="0.3">
      <c r="A5" s="1101"/>
      <c r="B5" s="1100"/>
      <c r="C5" s="1100"/>
      <c r="D5" s="1100"/>
      <c r="E5" s="1100"/>
    </row>
    <row r="6" spans="1:5" s="1181" customFormat="1" ht="27" customHeight="1" x14ac:dyDescent="0.25">
      <c r="A6" s="1433" t="s">
        <v>153</v>
      </c>
      <c r="B6" s="2290" t="s">
        <v>1056</v>
      </c>
      <c r="C6" s="2291"/>
      <c r="D6" s="2290" t="s">
        <v>1055</v>
      </c>
      <c r="E6" s="2292"/>
    </row>
    <row r="7" spans="1:5" s="1181" customFormat="1" ht="27" customHeight="1" x14ac:dyDescent="0.25">
      <c r="A7" s="1429" t="s">
        <v>155</v>
      </c>
      <c r="B7" s="1431" t="s">
        <v>3</v>
      </c>
      <c r="C7" s="1432" t="s">
        <v>1054</v>
      </c>
      <c r="D7" s="1431" t="s">
        <v>3</v>
      </c>
      <c r="E7" s="1430" t="s">
        <v>1054</v>
      </c>
    </row>
    <row r="8" spans="1:5" s="1181" customFormat="1" ht="27" customHeight="1" thickBot="1" x14ac:dyDescent="0.3">
      <c r="A8" s="1429" t="s">
        <v>156</v>
      </c>
      <c r="B8" s="1427" t="s">
        <v>13</v>
      </c>
      <c r="C8" s="1428" t="s">
        <v>152</v>
      </c>
      <c r="D8" s="1427" t="s">
        <v>13</v>
      </c>
      <c r="E8" s="1426" t="s">
        <v>152</v>
      </c>
    </row>
    <row r="9" spans="1:5" ht="19.5" customHeight="1" x14ac:dyDescent="0.25">
      <c r="A9" s="1345" t="s">
        <v>81</v>
      </c>
      <c r="B9" s="1344">
        <v>491</v>
      </c>
      <c r="C9" s="1344">
        <v>6318</v>
      </c>
      <c r="D9" s="1344" t="s">
        <v>23</v>
      </c>
      <c r="E9" s="1343" t="s">
        <v>23</v>
      </c>
    </row>
    <row r="10" spans="1:5" x14ac:dyDescent="0.25">
      <c r="A10" s="1171" t="s">
        <v>82</v>
      </c>
      <c r="B10" s="1170">
        <v>171</v>
      </c>
      <c r="C10" s="1170">
        <v>1002</v>
      </c>
      <c r="D10" s="1170" t="s">
        <v>23</v>
      </c>
      <c r="E10" s="1169" t="s">
        <v>23</v>
      </c>
    </row>
    <row r="11" spans="1:5" x14ac:dyDescent="0.25">
      <c r="A11" s="1171" t="s">
        <v>83</v>
      </c>
      <c r="B11" s="1170">
        <v>174</v>
      </c>
      <c r="C11" s="1170">
        <v>1987</v>
      </c>
      <c r="D11" s="1170" t="s">
        <v>23</v>
      </c>
      <c r="E11" s="1169" t="s">
        <v>23</v>
      </c>
    </row>
    <row r="12" spans="1:5" x14ac:dyDescent="0.25">
      <c r="A12" s="1171" t="s">
        <v>84</v>
      </c>
      <c r="B12" s="1170">
        <v>179</v>
      </c>
      <c r="C12" s="1170">
        <v>1812</v>
      </c>
      <c r="D12" s="1170" t="s">
        <v>23</v>
      </c>
      <c r="E12" s="1169" t="s">
        <v>23</v>
      </c>
    </row>
    <row r="13" spans="1:5" x14ac:dyDescent="0.25">
      <c r="A13" s="1337" t="s">
        <v>85</v>
      </c>
      <c r="B13" s="1336">
        <v>1015</v>
      </c>
      <c r="C13" s="1336">
        <v>11119</v>
      </c>
      <c r="D13" s="1336" t="s">
        <v>23</v>
      </c>
      <c r="E13" s="1335" t="s">
        <v>23</v>
      </c>
    </row>
    <row r="14" spans="1:5" x14ac:dyDescent="0.25">
      <c r="A14" s="1168"/>
      <c r="B14" s="1167"/>
      <c r="C14" s="1167"/>
      <c r="D14" s="1167"/>
      <c r="E14" s="1166"/>
    </row>
    <row r="15" spans="1:5" x14ac:dyDescent="0.25">
      <c r="A15" s="1337" t="s">
        <v>86</v>
      </c>
      <c r="B15" s="1336" t="s">
        <v>23</v>
      </c>
      <c r="C15" s="1336">
        <v>172</v>
      </c>
      <c r="D15" s="1336" t="s">
        <v>23</v>
      </c>
      <c r="E15" s="1335" t="s">
        <v>23</v>
      </c>
    </row>
    <row r="16" spans="1:5" x14ac:dyDescent="0.25">
      <c r="A16" s="1168"/>
      <c r="B16" s="1167"/>
      <c r="C16" s="1167"/>
      <c r="D16" s="1167"/>
      <c r="E16" s="1166"/>
    </row>
    <row r="17" spans="1:5" x14ac:dyDescent="0.25">
      <c r="A17" s="1337" t="s">
        <v>87</v>
      </c>
      <c r="B17" s="1336">
        <v>1</v>
      </c>
      <c r="C17" s="1336">
        <v>3</v>
      </c>
      <c r="D17" s="1336" t="s">
        <v>23</v>
      </c>
      <c r="E17" s="1335" t="s">
        <v>23</v>
      </c>
    </row>
    <row r="18" spans="1:5" x14ac:dyDescent="0.25">
      <c r="A18" s="1171"/>
      <c r="B18" s="1170"/>
      <c r="C18" s="1170"/>
      <c r="D18" s="1170"/>
      <c r="E18" s="1169"/>
    </row>
    <row r="19" spans="1:5" x14ac:dyDescent="0.25">
      <c r="A19" s="1171" t="s">
        <v>160</v>
      </c>
      <c r="B19" s="1170">
        <v>1</v>
      </c>
      <c r="C19" s="1170">
        <v>25</v>
      </c>
      <c r="D19" s="1170" t="s">
        <v>23</v>
      </c>
      <c r="E19" s="1169" t="s">
        <v>23</v>
      </c>
    </row>
    <row r="20" spans="1:5" x14ac:dyDescent="0.25">
      <c r="A20" s="1171" t="s">
        <v>89</v>
      </c>
      <c r="B20" s="1170" t="s">
        <v>23</v>
      </c>
      <c r="C20" s="1170">
        <v>54</v>
      </c>
      <c r="D20" s="1170" t="s">
        <v>23</v>
      </c>
      <c r="E20" s="1169" t="s">
        <v>23</v>
      </c>
    </row>
    <row r="21" spans="1:5" x14ac:dyDescent="0.25">
      <c r="A21" s="1171" t="s">
        <v>90</v>
      </c>
      <c r="B21" s="1170">
        <v>12</v>
      </c>
      <c r="C21" s="1170">
        <v>75</v>
      </c>
      <c r="D21" s="1170" t="s">
        <v>23</v>
      </c>
      <c r="E21" s="1169" t="s">
        <v>23</v>
      </c>
    </row>
    <row r="22" spans="1:5" x14ac:dyDescent="0.25">
      <c r="A22" s="1337" t="s">
        <v>189</v>
      </c>
      <c r="B22" s="1336">
        <v>13</v>
      </c>
      <c r="C22" s="1336">
        <v>154</v>
      </c>
      <c r="D22" s="1336" t="s">
        <v>23</v>
      </c>
      <c r="E22" s="1335" t="s">
        <v>23</v>
      </c>
    </row>
    <row r="23" spans="1:5" x14ac:dyDescent="0.25">
      <c r="A23" s="1168"/>
      <c r="B23" s="1167"/>
      <c r="C23" s="1167"/>
      <c r="D23" s="1167"/>
      <c r="E23" s="1166"/>
    </row>
    <row r="24" spans="1:5" x14ac:dyDescent="0.25">
      <c r="A24" s="1337" t="s">
        <v>92</v>
      </c>
      <c r="B24" s="1336">
        <v>423</v>
      </c>
      <c r="C24" s="1336">
        <v>8703</v>
      </c>
      <c r="D24" s="1336">
        <v>48</v>
      </c>
      <c r="E24" s="1335">
        <v>943</v>
      </c>
    </row>
    <row r="25" spans="1:5" x14ac:dyDescent="0.25">
      <c r="A25" s="1168"/>
      <c r="B25" s="1167"/>
      <c r="C25" s="1167"/>
      <c r="D25" s="1167"/>
      <c r="E25" s="1166"/>
    </row>
    <row r="26" spans="1:5" x14ac:dyDescent="0.25">
      <c r="A26" s="1337" t="s">
        <v>93</v>
      </c>
      <c r="B26" s="1336">
        <v>412</v>
      </c>
      <c r="C26" s="1336">
        <v>9383</v>
      </c>
      <c r="D26" s="1336">
        <v>71</v>
      </c>
      <c r="E26" s="1335">
        <v>1577</v>
      </c>
    </row>
    <row r="27" spans="1:5" x14ac:dyDescent="0.25">
      <c r="A27" s="1171"/>
      <c r="B27" s="1170"/>
      <c r="C27" s="1170"/>
      <c r="D27" s="1170"/>
      <c r="E27" s="1169"/>
    </row>
    <row r="28" spans="1:5" x14ac:dyDescent="0.25">
      <c r="A28" s="1171" t="s">
        <v>94</v>
      </c>
      <c r="B28" s="1170">
        <v>6225</v>
      </c>
      <c r="C28" s="1170">
        <v>131406</v>
      </c>
      <c r="D28" s="1196">
        <v>5304</v>
      </c>
      <c r="E28" s="1311">
        <v>110406</v>
      </c>
    </row>
    <row r="29" spans="1:5" x14ac:dyDescent="0.25">
      <c r="A29" s="1171" t="s">
        <v>95</v>
      </c>
      <c r="B29" s="1170">
        <v>1687</v>
      </c>
      <c r="C29" s="1170">
        <v>22219</v>
      </c>
      <c r="D29" s="1196">
        <v>8</v>
      </c>
      <c r="E29" s="1311">
        <v>144</v>
      </c>
    </row>
    <row r="30" spans="1:5" x14ac:dyDescent="0.25">
      <c r="A30" s="1171" t="s">
        <v>96</v>
      </c>
      <c r="B30" s="1170">
        <v>4925</v>
      </c>
      <c r="C30" s="1170">
        <v>91268</v>
      </c>
      <c r="D30" s="1196">
        <v>2326</v>
      </c>
      <c r="E30" s="1311">
        <v>48144</v>
      </c>
    </row>
    <row r="31" spans="1:5" x14ac:dyDescent="0.25">
      <c r="A31" s="1337" t="s">
        <v>184</v>
      </c>
      <c r="B31" s="1336">
        <v>12837</v>
      </c>
      <c r="C31" s="1336">
        <v>244893</v>
      </c>
      <c r="D31" s="1336">
        <v>7638</v>
      </c>
      <c r="E31" s="1335">
        <v>158694</v>
      </c>
    </row>
    <row r="32" spans="1:5" x14ac:dyDescent="0.25">
      <c r="A32" s="1171"/>
      <c r="B32" s="1170"/>
      <c r="C32" s="1170"/>
      <c r="D32" s="1170"/>
      <c r="E32" s="1169"/>
    </row>
    <row r="33" spans="1:5" x14ac:dyDescent="0.25">
      <c r="A33" s="1171" t="s">
        <v>98</v>
      </c>
      <c r="B33" s="1340">
        <v>494</v>
      </c>
      <c r="C33" s="1340">
        <v>5398</v>
      </c>
      <c r="D33" s="1196">
        <v>16</v>
      </c>
      <c r="E33" s="1311">
        <v>213</v>
      </c>
    </row>
    <row r="34" spans="1:5" x14ac:dyDescent="0.25">
      <c r="A34" s="1171" t="s">
        <v>99</v>
      </c>
      <c r="B34" s="1340">
        <v>59</v>
      </c>
      <c r="C34" s="1340">
        <v>1532</v>
      </c>
      <c r="D34" s="1196">
        <v>5</v>
      </c>
      <c r="E34" s="1311">
        <v>214</v>
      </c>
    </row>
    <row r="35" spans="1:5" x14ac:dyDescent="0.25">
      <c r="A35" s="1171" t="s">
        <v>100</v>
      </c>
      <c r="B35" s="1340">
        <v>9770</v>
      </c>
      <c r="C35" s="1340">
        <v>250492</v>
      </c>
      <c r="D35" s="1196">
        <v>8605</v>
      </c>
      <c r="E35" s="1311">
        <v>216042</v>
      </c>
    </row>
    <row r="36" spans="1:5" x14ac:dyDescent="0.25">
      <c r="A36" s="1171" t="s">
        <v>101</v>
      </c>
      <c r="B36" s="1340">
        <v>1352</v>
      </c>
      <c r="C36" s="1340">
        <v>23440</v>
      </c>
      <c r="D36" s="1196">
        <v>579</v>
      </c>
      <c r="E36" s="1311">
        <v>9939</v>
      </c>
    </row>
    <row r="37" spans="1:5" x14ac:dyDescent="0.25">
      <c r="A37" s="1337" t="s">
        <v>102</v>
      </c>
      <c r="B37" s="1336">
        <v>11675</v>
      </c>
      <c r="C37" s="1336">
        <v>280862</v>
      </c>
      <c r="D37" s="1336">
        <v>9205</v>
      </c>
      <c r="E37" s="1335">
        <v>226408</v>
      </c>
    </row>
    <row r="38" spans="1:5" x14ac:dyDescent="0.25">
      <c r="A38" s="1168"/>
      <c r="B38" s="1167"/>
      <c r="C38" s="1167"/>
      <c r="D38" s="1167"/>
      <c r="E38" s="1166"/>
    </row>
    <row r="39" spans="1:5" x14ac:dyDescent="0.25">
      <c r="A39" s="1337" t="s">
        <v>103</v>
      </c>
      <c r="B39" s="1336">
        <v>124</v>
      </c>
      <c r="C39" s="1336">
        <v>191</v>
      </c>
      <c r="D39" s="1336">
        <v>24</v>
      </c>
      <c r="E39" s="1335">
        <v>108</v>
      </c>
    </row>
    <row r="40" spans="1:5" x14ac:dyDescent="0.25">
      <c r="A40" s="1171"/>
      <c r="B40" s="1170"/>
      <c r="C40" s="1170"/>
      <c r="D40" s="1170"/>
      <c r="E40" s="1169"/>
    </row>
    <row r="41" spans="1:5" x14ac:dyDescent="0.25">
      <c r="A41" s="1171" t="s">
        <v>161</v>
      </c>
      <c r="B41" s="1170">
        <v>24</v>
      </c>
      <c r="C41" s="1170">
        <v>104</v>
      </c>
      <c r="D41" s="1170" t="s">
        <v>23</v>
      </c>
      <c r="E41" s="1169" t="s">
        <v>23</v>
      </c>
    </row>
    <row r="42" spans="1:5" x14ac:dyDescent="0.25">
      <c r="A42" s="1171" t="s">
        <v>105</v>
      </c>
      <c r="B42" s="1170">
        <v>2</v>
      </c>
      <c r="C42" s="1170">
        <v>3</v>
      </c>
      <c r="D42" s="1170" t="s">
        <v>23</v>
      </c>
      <c r="E42" s="1169" t="s">
        <v>23</v>
      </c>
    </row>
    <row r="43" spans="1:5" x14ac:dyDescent="0.25">
      <c r="A43" s="1171" t="s">
        <v>106</v>
      </c>
      <c r="B43" s="1170">
        <v>3</v>
      </c>
      <c r="C43" s="1170">
        <v>6</v>
      </c>
      <c r="D43" s="1170" t="s">
        <v>23</v>
      </c>
      <c r="E43" s="1169" t="s">
        <v>23</v>
      </c>
    </row>
    <row r="44" spans="1:5" x14ac:dyDescent="0.25">
      <c r="A44" s="1171" t="s">
        <v>107</v>
      </c>
      <c r="B44" s="1170" t="s">
        <v>23</v>
      </c>
      <c r="C44" s="1170" t="s">
        <v>23</v>
      </c>
      <c r="D44" s="1170" t="s">
        <v>23</v>
      </c>
      <c r="E44" s="1169" t="s">
        <v>23</v>
      </c>
    </row>
    <row r="45" spans="1:5" x14ac:dyDescent="0.25">
      <c r="A45" s="1171" t="s">
        <v>108</v>
      </c>
      <c r="B45" s="1170">
        <v>5</v>
      </c>
      <c r="C45" s="1170">
        <v>20</v>
      </c>
      <c r="D45" s="1170" t="s">
        <v>23</v>
      </c>
      <c r="E45" s="1169" t="s">
        <v>23</v>
      </c>
    </row>
    <row r="46" spans="1:5" x14ac:dyDescent="0.25">
      <c r="A46" s="1171" t="s">
        <v>109</v>
      </c>
      <c r="B46" s="1170" t="s">
        <v>23</v>
      </c>
      <c r="C46" s="1170" t="s">
        <v>23</v>
      </c>
      <c r="D46" s="1170" t="s">
        <v>23</v>
      </c>
      <c r="E46" s="1169" t="s">
        <v>23</v>
      </c>
    </row>
    <row r="47" spans="1:5" x14ac:dyDescent="0.25">
      <c r="A47" s="1171" t="s">
        <v>110</v>
      </c>
      <c r="B47" s="1170" t="s">
        <v>23</v>
      </c>
      <c r="C47" s="1170" t="s">
        <v>23</v>
      </c>
      <c r="D47" s="1170" t="s">
        <v>23</v>
      </c>
      <c r="E47" s="1169" t="s">
        <v>23</v>
      </c>
    </row>
    <row r="48" spans="1:5" x14ac:dyDescent="0.25">
      <c r="A48" s="1171" t="s">
        <v>111</v>
      </c>
      <c r="B48" s="1170" t="s">
        <v>23</v>
      </c>
      <c r="C48" s="1170" t="s">
        <v>23</v>
      </c>
      <c r="D48" s="1170" t="s">
        <v>23</v>
      </c>
      <c r="E48" s="1169" t="s">
        <v>23</v>
      </c>
    </row>
    <row r="49" spans="1:5" x14ac:dyDescent="0.25">
      <c r="A49" s="1171" t="s">
        <v>112</v>
      </c>
      <c r="B49" s="1170">
        <v>20</v>
      </c>
      <c r="C49" s="1170">
        <v>20</v>
      </c>
      <c r="D49" s="1170" t="s">
        <v>23</v>
      </c>
      <c r="E49" s="1169" t="s">
        <v>23</v>
      </c>
    </row>
    <row r="50" spans="1:5" x14ac:dyDescent="0.25">
      <c r="A50" s="1337" t="s">
        <v>190</v>
      </c>
      <c r="B50" s="1336">
        <v>54</v>
      </c>
      <c r="C50" s="1336">
        <v>153</v>
      </c>
      <c r="D50" s="1336" t="s">
        <v>23</v>
      </c>
      <c r="E50" s="1335" t="s">
        <v>23</v>
      </c>
    </row>
    <row r="51" spans="1:5" x14ac:dyDescent="0.25">
      <c r="A51" s="1171"/>
      <c r="B51" s="1167"/>
      <c r="C51" s="1167"/>
      <c r="D51" s="1167"/>
      <c r="E51" s="1166"/>
    </row>
    <row r="52" spans="1:5" x14ac:dyDescent="0.25">
      <c r="A52" s="1337" t="s">
        <v>114</v>
      </c>
      <c r="B52" s="1336">
        <v>1</v>
      </c>
      <c r="C52" s="1336">
        <v>20</v>
      </c>
      <c r="D52" s="1336" t="s">
        <v>23</v>
      </c>
      <c r="E52" s="1335" t="s">
        <v>23</v>
      </c>
    </row>
    <row r="53" spans="1:5" x14ac:dyDescent="0.25">
      <c r="A53" s="1171"/>
      <c r="B53" s="1170"/>
      <c r="C53" s="1170"/>
      <c r="D53" s="1170"/>
      <c r="E53" s="1169"/>
    </row>
    <row r="54" spans="1:5" x14ac:dyDescent="0.25">
      <c r="A54" s="1171" t="s">
        <v>115</v>
      </c>
      <c r="B54" s="1170">
        <v>1762</v>
      </c>
      <c r="C54" s="1170">
        <v>33830</v>
      </c>
      <c r="D54" s="1196">
        <v>130</v>
      </c>
      <c r="E54" s="1311">
        <v>2420</v>
      </c>
    </row>
    <row r="55" spans="1:5" x14ac:dyDescent="0.25">
      <c r="A55" s="1171" t="s">
        <v>116</v>
      </c>
      <c r="B55" s="1170">
        <v>28</v>
      </c>
      <c r="C55" s="1170">
        <v>354</v>
      </c>
      <c r="D55" s="1170" t="s">
        <v>23</v>
      </c>
      <c r="E55" s="1169" t="s">
        <v>23</v>
      </c>
    </row>
    <row r="56" spans="1:5" x14ac:dyDescent="0.25">
      <c r="A56" s="1171" t="s">
        <v>117</v>
      </c>
      <c r="B56" s="1170">
        <v>3</v>
      </c>
      <c r="C56" s="1170">
        <v>43</v>
      </c>
      <c r="D56" s="1170" t="s">
        <v>23</v>
      </c>
      <c r="E56" s="1169" t="s">
        <v>23</v>
      </c>
    </row>
    <row r="57" spans="1:5" x14ac:dyDescent="0.25">
      <c r="A57" s="1171" t="s">
        <v>118</v>
      </c>
      <c r="B57" s="1170" t="s">
        <v>23</v>
      </c>
      <c r="C57" s="1170" t="s">
        <v>23</v>
      </c>
      <c r="D57" s="1170" t="s">
        <v>23</v>
      </c>
      <c r="E57" s="1169" t="s">
        <v>23</v>
      </c>
    </row>
    <row r="58" spans="1:5" x14ac:dyDescent="0.25">
      <c r="A58" s="1171" t="s">
        <v>119</v>
      </c>
      <c r="B58" s="1170">
        <v>340</v>
      </c>
      <c r="C58" s="1170">
        <v>1217</v>
      </c>
      <c r="D58" s="1170">
        <v>1</v>
      </c>
      <c r="E58" s="1169">
        <v>21</v>
      </c>
    </row>
    <row r="59" spans="1:5" x14ac:dyDescent="0.25">
      <c r="A59" s="1337" t="s">
        <v>162</v>
      </c>
      <c r="B59" s="1336">
        <v>2133</v>
      </c>
      <c r="C59" s="1336">
        <v>35444</v>
      </c>
      <c r="D59" s="1336">
        <v>131</v>
      </c>
      <c r="E59" s="1335">
        <v>2441</v>
      </c>
    </row>
    <row r="60" spans="1:5" x14ac:dyDescent="0.25">
      <c r="A60" s="1171"/>
      <c r="B60" s="1170"/>
      <c r="C60" s="1170"/>
      <c r="D60" s="1170"/>
      <c r="E60" s="1169"/>
    </row>
    <row r="61" spans="1:5" x14ac:dyDescent="0.25">
      <c r="A61" s="1171" t="s">
        <v>121</v>
      </c>
      <c r="B61" s="1170">
        <v>402</v>
      </c>
      <c r="C61" s="1170">
        <v>2717</v>
      </c>
      <c r="D61" s="1196">
        <v>83</v>
      </c>
      <c r="E61" s="1311">
        <v>675</v>
      </c>
    </row>
    <row r="62" spans="1:5" x14ac:dyDescent="0.25">
      <c r="A62" s="1171" t="s">
        <v>122</v>
      </c>
      <c r="B62" s="1170">
        <v>347</v>
      </c>
      <c r="C62" s="1170">
        <v>1972</v>
      </c>
      <c r="D62" s="1196">
        <v>15</v>
      </c>
      <c r="E62" s="1311">
        <v>64</v>
      </c>
    </row>
    <row r="63" spans="1:5" x14ac:dyDescent="0.25">
      <c r="A63" s="1171" t="s">
        <v>123</v>
      </c>
      <c r="B63" s="1170">
        <v>1766</v>
      </c>
      <c r="C63" s="1170">
        <v>21758</v>
      </c>
      <c r="D63" s="1196">
        <v>1804</v>
      </c>
      <c r="E63" s="1311">
        <v>16719</v>
      </c>
    </row>
    <row r="64" spans="1:5" x14ac:dyDescent="0.25">
      <c r="A64" s="1337" t="s">
        <v>124</v>
      </c>
      <c r="B64" s="1336">
        <v>2515</v>
      </c>
      <c r="C64" s="1336">
        <v>26447</v>
      </c>
      <c r="D64" s="1336">
        <v>1902</v>
      </c>
      <c r="E64" s="1335">
        <v>17458</v>
      </c>
    </row>
    <row r="65" spans="1:5" x14ac:dyDescent="0.25">
      <c r="A65" s="1168"/>
      <c r="B65" s="1167"/>
      <c r="C65" s="1167"/>
      <c r="D65" s="1167"/>
      <c r="E65" s="1166"/>
    </row>
    <row r="66" spans="1:5" x14ac:dyDescent="0.25">
      <c r="A66" s="1337" t="s">
        <v>125</v>
      </c>
      <c r="B66" s="1336">
        <v>9534</v>
      </c>
      <c r="C66" s="1336">
        <v>228089</v>
      </c>
      <c r="D66" s="1336">
        <v>4357</v>
      </c>
      <c r="E66" s="1335">
        <v>102043</v>
      </c>
    </row>
    <row r="67" spans="1:5" x14ac:dyDescent="0.25">
      <c r="A67" s="1171"/>
      <c r="B67" s="1170"/>
      <c r="C67" s="1170"/>
      <c r="D67" s="1170"/>
      <c r="E67" s="1169"/>
    </row>
    <row r="68" spans="1:5" x14ac:dyDescent="0.25">
      <c r="A68" s="1171" t="s">
        <v>126</v>
      </c>
      <c r="B68" s="1170">
        <v>3463</v>
      </c>
      <c r="C68" s="1170">
        <v>44110</v>
      </c>
      <c r="D68" s="1196">
        <v>3683</v>
      </c>
      <c r="E68" s="1311">
        <v>50134</v>
      </c>
    </row>
    <row r="69" spans="1:5" x14ac:dyDescent="0.25">
      <c r="A69" s="1171" t="s">
        <v>127</v>
      </c>
      <c r="B69" s="1170">
        <v>803</v>
      </c>
      <c r="C69" s="1170">
        <v>7090</v>
      </c>
      <c r="D69" s="1196">
        <v>618</v>
      </c>
      <c r="E69" s="1311">
        <v>7316</v>
      </c>
    </row>
    <row r="70" spans="1:5" x14ac:dyDescent="0.25">
      <c r="A70" s="1337" t="s">
        <v>128</v>
      </c>
      <c r="B70" s="1336">
        <v>4266</v>
      </c>
      <c r="C70" s="1336">
        <v>51200</v>
      </c>
      <c r="D70" s="1336">
        <v>4301</v>
      </c>
      <c r="E70" s="1335">
        <v>57450</v>
      </c>
    </row>
    <row r="71" spans="1:5" x14ac:dyDescent="0.25">
      <c r="A71" s="1171"/>
      <c r="B71" s="1170"/>
      <c r="C71" s="1170"/>
      <c r="D71" s="1170"/>
      <c r="E71" s="1169"/>
    </row>
    <row r="72" spans="1:5" x14ac:dyDescent="0.25">
      <c r="A72" s="1171" t="s">
        <v>129</v>
      </c>
      <c r="B72" s="1170">
        <v>148</v>
      </c>
      <c r="C72" s="1170">
        <v>2787</v>
      </c>
      <c r="D72" s="1196">
        <v>117</v>
      </c>
      <c r="E72" s="1311">
        <v>1820</v>
      </c>
    </row>
    <row r="73" spans="1:5" x14ac:dyDescent="0.25">
      <c r="A73" s="1171" t="s">
        <v>130</v>
      </c>
      <c r="B73" s="1170">
        <v>80</v>
      </c>
      <c r="C73" s="1170">
        <v>156</v>
      </c>
      <c r="D73" s="1170">
        <v>3</v>
      </c>
      <c r="E73" s="1169">
        <v>3</v>
      </c>
    </row>
    <row r="74" spans="1:5" x14ac:dyDescent="0.25">
      <c r="A74" s="1171" t="s">
        <v>131</v>
      </c>
      <c r="B74" s="1170">
        <v>109</v>
      </c>
      <c r="C74" s="1170">
        <v>984</v>
      </c>
      <c r="D74" s="1196">
        <v>24</v>
      </c>
      <c r="E74" s="1311">
        <v>288</v>
      </c>
    </row>
    <row r="75" spans="1:5" x14ac:dyDescent="0.25">
      <c r="A75" s="1171" t="s">
        <v>132</v>
      </c>
      <c r="B75" s="1170">
        <v>576</v>
      </c>
      <c r="C75" s="1170">
        <v>8789</v>
      </c>
      <c r="D75" s="1196">
        <v>31</v>
      </c>
      <c r="E75" s="1311">
        <v>272</v>
      </c>
    </row>
    <row r="76" spans="1:5" x14ac:dyDescent="0.25">
      <c r="A76" s="1171" t="s">
        <v>133</v>
      </c>
      <c r="B76" s="1170">
        <v>650</v>
      </c>
      <c r="C76" s="1170">
        <v>11700</v>
      </c>
      <c r="D76" s="1196">
        <v>704</v>
      </c>
      <c r="E76" s="1311">
        <v>12673</v>
      </c>
    </row>
    <row r="77" spans="1:5" x14ac:dyDescent="0.25">
      <c r="A77" s="1171" t="s">
        <v>134</v>
      </c>
      <c r="B77" s="1170">
        <v>186</v>
      </c>
      <c r="C77" s="1170">
        <v>954</v>
      </c>
      <c r="D77" s="1170">
        <v>6</v>
      </c>
      <c r="E77" s="1169">
        <v>57</v>
      </c>
    </row>
    <row r="78" spans="1:5" x14ac:dyDescent="0.25">
      <c r="A78" s="1171" t="s">
        <v>135</v>
      </c>
      <c r="B78" s="1170">
        <v>90</v>
      </c>
      <c r="C78" s="1170">
        <v>630</v>
      </c>
      <c r="D78" s="1170">
        <v>2</v>
      </c>
      <c r="E78" s="1169">
        <v>8</v>
      </c>
    </row>
    <row r="79" spans="1:5" x14ac:dyDescent="0.25">
      <c r="A79" s="1171" t="s">
        <v>136</v>
      </c>
      <c r="B79" s="1170">
        <v>727</v>
      </c>
      <c r="C79" s="1170">
        <v>12410</v>
      </c>
      <c r="D79" s="1196">
        <v>1193</v>
      </c>
      <c r="E79" s="1311">
        <v>22865</v>
      </c>
    </row>
    <row r="80" spans="1:5" x14ac:dyDescent="0.25">
      <c r="A80" s="1337" t="s">
        <v>185</v>
      </c>
      <c r="B80" s="1336">
        <v>2566</v>
      </c>
      <c r="C80" s="1336">
        <v>38410</v>
      </c>
      <c r="D80" s="1336">
        <v>2080</v>
      </c>
      <c r="E80" s="1335">
        <v>37986</v>
      </c>
    </row>
    <row r="81" spans="1:6" x14ac:dyDescent="0.25">
      <c r="A81" s="1171"/>
      <c r="B81" s="1170"/>
      <c r="C81" s="1170"/>
      <c r="D81" s="1170"/>
      <c r="E81" s="1169"/>
      <c r="F81" s="1043"/>
    </row>
    <row r="82" spans="1:6" x14ac:dyDescent="0.25">
      <c r="A82" s="1171" t="s">
        <v>138</v>
      </c>
      <c r="B82" s="1170">
        <v>60</v>
      </c>
      <c r="C82" s="1170">
        <v>994</v>
      </c>
      <c r="D82" s="1170" t="s">
        <v>23</v>
      </c>
      <c r="E82" s="1169" t="s">
        <v>23</v>
      </c>
    </row>
    <row r="83" spans="1:6" x14ac:dyDescent="0.25">
      <c r="A83" s="1171" t="s">
        <v>139</v>
      </c>
      <c r="B83" s="1170">
        <v>78</v>
      </c>
      <c r="C83" s="1170">
        <v>929</v>
      </c>
      <c r="D83" s="1170" t="s">
        <v>23</v>
      </c>
      <c r="E83" s="1169" t="s">
        <v>23</v>
      </c>
    </row>
    <row r="84" spans="1:6" x14ac:dyDescent="0.25">
      <c r="A84" s="1337" t="s">
        <v>140</v>
      </c>
      <c r="B84" s="1336">
        <v>138</v>
      </c>
      <c r="C84" s="1336">
        <v>1923</v>
      </c>
      <c r="D84" s="1336" t="s">
        <v>23</v>
      </c>
      <c r="E84" s="1335" t="s">
        <v>23</v>
      </c>
    </row>
    <row r="85" spans="1:6" x14ac:dyDescent="0.25">
      <c r="A85" s="1171"/>
      <c r="B85" s="1170"/>
      <c r="C85" s="1170"/>
      <c r="D85" s="1170"/>
      <c r="E85" s="1169"/>
    </row>
    <row r="86" spans="1:6" ht="13.8" thickBot="1" x14ac:dyDescent="0.3">
      <c r="A86" s="1158" t="s">
        <v>141</v>
      </c>
      <c r="B86" s="1157">
        <v>47707</v>
      </c>
      <c r="C86" s="1157">
        <v>937166</v>
      </c>
      <c r="D86" s="1157">
        <v>29757</v>
      </c>
      <c r="E86" s="1156">
        <v>605108</v>
      </c>
    </row>
    <row r="87" spans="1:6" x14ac:dyDescent="0.25">
      <c r="A87" s="1035" t="s">
        <v>1053</v>
      </c>
    </row>
  </sheetData>
  <mergeCells count="5">
    <mergeCell ref="A1:E1"/>
    <mergeCell ref="A3:E3"/>
    <mergeCell ref="A4:E4"/>
    <mergeCell ref="B6:C6"/>
    <mergeCell ref="D6:E6"/>
  </mergeCells>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05"/>
  <dimension ref="A1:I85"/>
  <sheetViews>
    <sheetView view="pageBreakPreview" topLeftCell="A4" zoomScale="75" zoomScaleNormal="75" zoomScaleSheetLayoutView="75" workbookViewId="0">
      <selection activeCell="K34" sqref="K34"/>
    </sheetView>
  </sheetViews>
  <sheetFormatPr baseColWidth="10" defaultColWidth="11.44140625" defaultRowHeight="13.2" x14ac:dyDescent="0.25"/>
  <cols>
    <col min="1" max="1" width="33.44140625" style="32" customWidth="1"/>
    <col min="2" max="7" width="15.88671875" style="32" customWidth="1"/>
    <col min="8" max="8" width="13.109375" style="32" customWidth="1"/>
    <col min="9" max="16384" width="11.44140625" style="32"/>
  </cols>
  <sheetData>
    <row r="1" spans="1:9" s="24" customFormat="1" ht="17.399999999999999" x14ac:dyDescent="0.3">
      <c r="A1" s="1984" t="s">
        <v>0</v>
      </c>
      <c r="B1" s="1984"/>
      <c r="C1" s="1984"/>
      <c r="D1" s="1984"/>
      <c r="E1" s="1984"/>
      <c r="F1" s="1984"/>
      <c r="G1" s="1984"/>
    </row>
    <row r="2" spans="1:9" s="25" customFormat="1" ht="12.75" customHeight="1" x14ac:dyDescent="0.25"/>
    <row r="3" spans="1:9" s="25" customFormat="1" ht="27.75" customHeight="1" x14ac:dyDescent="0.25">
      <c r="A3" s="1985" t="s">
        <v>712</v>
      </c>
      <c r="B3" s="1985"/>
      <c r="C3" s="1985"/>
      <c r="D3" s="1985"/>
      <c r="E3" s="1985"/>
      <c r="F3" s="1985"/>
      <c r="G3" s="1985"/>
      <c r="H3" s="113"/>
      <c r="I3" s="113"/>
    </row>
    <row r="4" spans="1:9" s="25" customFormat="1" ht="13.5" customHeight="1" thickBot="1" x14ac:dyDescent="0.3">
      <c r="A4" s="5"/>
      <c r="B4" s="6"/>
      <c r="C4" s="6"/>
      <c r="D4" s="6"/>
      <c r="E4" s="6"/>
      <c r="F4" s="6"/>
      <c r="G4" s="6"/>
    </row>
    <row r="5" spans="1:9" ht="32.25" customHeight="1" x14ac:dyDescent="0.25">
      <c r="A5" s="114" t="s">
        <v>153</v>
      </c>
      <c r="B5" s="2042" t="s">
        <v>3</v>
      </c>
      <c r="C5" s="1991"/>
      <c r="D5" s="1992"/>
      <c r="E5" s="2042" t="s">
        <v>10</v>
      </c>
      <c r="F5" s="1992"/>
      <c r="G5" s="375" t="s">
        <v>4</v>
      </c>
      <c r="H5" s="445"/>
    </row>
    <row r="6" spans="1:9" ht="22.5" customHeight="1" x14ac:dyDescent="0.25">
      <c r="A6" s="373" t="s">
        <v>155</v>
      </c>
      <c r="B6" s="419" t="s">
        <v>13</v>
      </c>
      <c r="C6" s="417"/>
      <c r="D6" s="418"/>
      <c r="E6" s="419" t="s">
        <v>14</v>
      </c>
      <c r="F6" s="418"/>
      <c r="G6" s="408" t="s">
        <v>151</v>
      </c>
      <c r="H6" s="445"/>
    </row>
    <row r="7" spans="1:9" ht="30.75" customHeight="1" thickBot="1" x14ac:dyDescent="0.3">
      <c r="A7" s="421" t="s">
        <v>156</v>
      </c>
      <c r="B7" s="376" t="s">
        <v>17</v>
      </c>
      <c r="C7" s="192" t="s">
        <v>18</v>
      </c>
      <c r="D7" s="192" t="s">
        <v>19</v>
      </c>
      <c r="E7" s="376" t="s">
        <v>17</v>
      </c>
      <c r="F7" s="192" t="s">
        <v>18</v>
      </c>
      <c r="G7" s="194" t="s">
        <v>152</v>
      </c>
      <c r="H7" s="445"/>
    </row>
    <row r="8" spans="1:9" ht="24.6" customHeight="1" x14ac:dyDescent="0.25">
      <c r="A8" s="65" t="s">
        <v>81</v>
      </c>
      <c r="B8" s="40" t="s">
        <v>693</v>
      </c>
      <c r="C8" s="40" t="s">
        <v>693</v>
      </c>
      <c r="D8" s="40" t="s">
        <v>693</v>
      </c>
      <c r="E8" s="40" t="s">
        <v>693</v>
      </c>
      <c r="F8" s="40" t="s">
        <v>693</v>
      </c>
      <c r="G8" s="888" t="s">
        <v>693</v>
      </c>
      <c r="H8" s="446"/>
      <c r="I8" s="111"/>
    </row>
    <row r="9" spans="1:9" ht="12.6" customHeight="1" x14ac:dyDescent="0.25">
      <c r="A9" s="57" t="s">
        <v>82</v>
      </c>
      <c r="B9" s="40" t="s">
        <v>693</v>
      </c>
      <c r="C9" s="40" t="s">
        <v>693</v>
      </c>
      <c r="D9" s="40" t="s">
        <v>693</v>
      </c>
      <c r="E9" s="40" t="s">
        <v>693</v>
      </c>
      <c r="F9" s="40" t="s">
        <v>693</v>
      </c>
      <c r="G9" s="888" t="s">
        <v>693</v>
      </c>
      <c r="H9" s="446"/>
      <c r="I9" s="111"/>
    </row>
    <row r="10" spans="1:9" ht="12.6" customHeight="1" x14ac:dyDescent="0.25">
      <c r="A10" s="57" t="s">
        <v>83</v>
      </c>
      <c r="B10" s="40" t="s">
        <v>693</v>
      </c>
      <c r="C10" s="40" t="s">
        <v>693</v>
      </c>
      <c r="D10" s="40" t="s">
        <v>693</v>
      </c>
      <c r="E10" s="40" t="s">
        <v>693</v>
      </c>
      <c r="F10" s="40" t="s">
        <v>693</v>
      </c>
      <c r="G10" s="888" t="s">
        <v>693</v>
      </c>
      <c r="H10" s="446"/>
      <c r="I10" s="111"/>
    </row>
    <row r="11" spans="1:9" ht="12.6" customHeight="1" x14ac:dyDescent="0.25">
      <c r="A11" s="57" t="s">
        <v>84</v>
      </c>
      <c r="B11" s="40" t="s">
        <v>693</v>
      </c>
      <c r="C11" s="40" t="s">
        <v>693</v>
      </c>
      <c r="D11" s="40" t="s">
        <v>693</v>
      </c>
      <c r="E11" s="40" t="s">
        <v>693</v>
      </c>
      <c r="F11" s="40" t="s">
        <v>693</v>
      </c>
      <c r="G11" s="888" t="s">
        <v>693</v>
      </c>
      <c r="H11" s="446"/>
      <c r="I11" s="111"/>
    </row>
    <row r="12" spans="1:9" ht="12.6" customHeight="1" x14ac:dyDescent="0.25">
      <c r="A12" s="66" t="s">
        <v>85</v>
      </c>
      <c r="B12" s="67" t="s">
        <v>693</v>
      </c>
      <c r="C12" s="67" t="s">
        <v>693</v>
      </c>
      <c r="D12" s="67" t="s">
        <v>693</v>
      </c>
      <c r="E12" s="67" t="s">
        <v>693</v>
      </c>
      <c r="F12" s="67" t="s">
        <v>693</v>
      </c>
      <c r="G12" s="893" t="s">
        <v>693</v>
      </c>
      <c r="H12" s="446"/>
      <c r="I12" s="111"/>
    </row>
    <row r="13" spans="1:9" ht="12.6" customHeight="1" x14ac:dyDescent="0.25">
      <c r="A13" s="59"/>
      <c r="B13" s="63"/>
      <c r="C13" s="63"/>
      <c r="D13" s="63"/>
      <c r="E13" s="63"/>
      <c r="F13" s="63"/>
      <c r="G13" s="1026"/>
      <c r="H13" s="446"/>
      <c r="I13" s="111"/>
    </row>
    <row r="14" spans="1:9" ht="12.6" customHeight="1" x14ac:dyDescent="0.25">
      <c r="A14" s="66" t="s">
        <v>86</v>
      </c>
      <c r="B14" s="67" t="s">
        <v>693</v>
      </c>
      <c r="C14" s="67" t="s">
        <v>693</v>
      </c>
      <c r="D14" s="67" t="s">
        <v>693</v>
      </c>
      <c r="E14" s="67" t="s">
        <v>693</v>
      </c>
      <c r="F14" s="67" t="s">
        <v>693</v>
      </c>
      <c r="G14" s="893" t="s">
        <v>693</v>
      </c>
      <c r="H14" s="446"/>
      <c r="I14" s="111"/>
    </row>
    <row r="15" spans="1:9" ht="12.6" customHeight="1" x14ac:dyDescent="0.25">
      <c r="A15" s="59"/>
      <c r="B15" s="63"/>
      <c r="C15" s="63"/>
      <c r="D15" s="63"/>
      <c r="E15" s="63"/>
      <c r="F15" s="63"/>
      <c r="G15" s="1026"/>
      <c r="H15" s="446"/>
      <c r="I15" s="111"/>
    </row>
    <row r="16" spans="1:9" ht="12.6" customHeight="1" x14ac:dyDescent="0.25">
      <c r="A16" s="66" t="s">
        <v>87</v>
      </c>
      <c r="B16" s="67">
        <v>5</v>
      </c>
      <c r="C16" s="67" t="s">
        <v>693</v>
      </c>
      <c r="D16" s="67">
        <v>5</v>
      </c>
      <c r="E16" s="67" t="s">
        <v>693</v>
      </c>
      <c r="F16" s="67" t="s">
        <v>693</v>
      </c>
      <c r="G16" s="893" t="s">
        <v>693</v>
      </c>
      <c r="H16" s="446"/>
      <c r="I16" s="111"/>
    </row>
    <row r="17" spans="1:9" ht="12.6" customHeight="1" x14ac:dyDescent="0.25">
      <c r="A17" s="57"/>
      <c r="B17" s="40"/>
      <c r="C17" s="40"/>
      <c r="D17" s="40"/>
      <c r="E17" s="40"/>
      <c r="F17" s="40"/>
      <c r="G17" s="888"/>
      <c r="H17" s="446"/>
      <c r="I17" s="111"/>
    </row>
    <row r="18" spans="1:9" ht="12.6" customHeight="1" x14ac:dyDescent="0.25">
      <c r="A18" s="57" t="s">
        <v>160</v>
      </c>
      <c r="B18" s="40" t="s">
        <v>693</v>
      </c>
      <c r="C18" s="40" t="s">
        <v>693</v>
      </c>
      <c r="D18" s="40" t="s">
        <v>693</v>
      </c>
      <c r="E18" s="40" t="s">
        <v>693</v>
      </c>
      <c r="F18" s="40" t="s">
        <v>693</v>
      </c>
      <c r="G18" s="888" t="s">
        <v>693</v>
      </c>
      <c r="H18" s="446"/>
      <c r="I18" s="111"/>
    </row>
    <row r="19" spans="1:9" ht="12.6" customHeight="1" x14ac:dyDescent="0.25">
      <c r="A19" s="57" t="s">
        <v>89</v>
      </c>
      <c r="B19" s="40" t="s">
        <v>693</v>
      </c>
      <c r="C19" s="40" t="s">
        <v>693</v>
      </c>
      <c r="D19" s="40" t="s">
        <v>693</v>
      </c>
      <c r="E19" s="40" t="s">
        <v>693</v>
      </c>
      <c r="F19" s="40" t="s">
        <v>693</v>
      </c>
      <c r="G19" s="888" t="s">
        <v>693</v>
      </c>
      <c r="H19" s="446"/>
      <c r="I19" s="111"/>
    </row>
    <row r="20" spans="1:9" ht="12.6" customHeight="1" x14ac:dyDescent="0.25">
      <c r="A20" s="57" t="s">
        <v>90</v>
      </c>
      <c r="B20" s="40" t="s">
        <v>693</v>
      </c>
      <c r="C20" s="40" t="s">
        <v>693</v>
      </c>
      <c r="D20" s="40" t="s">
        <v>693</v>
      </c>
      <c r="E20" s="40" t="s">
        <v>693</v>
      </c>
      <c r="F20" s="40" t="s">
        <v>693</v>
      </c>
      <c r="G20" s="888" t="s">
        <v>693</v>
      </c>
      <c r="H20" s="446"/>
      <c r="I20" s="111"/>
    </row>
    <row r="21" spans="1:9" ht="12.6" customHeight="1" x14ac:dyDescent="0.25">
      <c r="A21" s="66" t="s">
        <v>189</v>
      </c>
      <c r="B21" s="67" t="s">
        <v>693</v>
      </c>
      <c r="C21" s="67" t="s">
        <v>693</v>
      </c>
      <c r="D21" s="67" t="s">
        <v>693</v>
      </c>
      <c r="E21" s="67" t="s">
        <v>693</v>
      </c>
      <c r="F21" s="67" t="s">
        <v>693</v>
      </c>
      <c r="G21" s="893" t="s">
        <v>693</v>
      </c>
      <c r="H21" s="446"/>
      <c r="I21" s="111"/>
    </row>
    <row r="22" spans="1:9" ht="12.6" customHeight="1" x14ac:dyDescent="0.25">
      <c r="A22" s="59"/>
      <c r="B22" s="63"/>
      <c r="C22" s="63"/>
      <c r="D22" s="63"/>
      <c r="E22" s="63"/>
      <c r="F22" s="63"/>
      <c r="G22" s="1026"/>
      <c r="H22" s="982"/>
    </row>
    <row r="23" spans="1:9" ht="12.6" customHeight="1" x14ac:dyDescent="0.25">
      <c r="A23" s="66" t="s">
        <v>92</v>
      </c>
      <c r="B23" s="67" t="s">
        <v>693</v>
      </c>
      <c r="C23" s="67">
        <v>12</v>
      </c>
      <c r="D23" s="67">
        <v>12</v>
      </c>
      <c r="E23" s="67" t="s">
        <v>693</v>
      </c>
      <c r="F23" s="67">
        <v>7455</v>
      </c>
      <c r="G23" s="893">
        <v>89</v>
      </c>
      <c r="H23" s="446"/>
      <c r="I23" s="111"/>
    </row>
    <row r="24" spans="1:9" ht="12.6" customHeight="1" x14ac:dyDescent="0.25">
      <c r="A24" s="59"/>
      <c r="B24" s="63"/>
      <c r="C24" s="63"/>
      <c r="D24" s="63"/>
      <c r="E24" s="63"/>
      <c r="F24" s="63"/>
      <c r="G24" s="1026"/>
      <c r="H24" s="982"/>
    </row>
    <row r="25" spans="1:9" ht="12.6" customHeight="1" x14ac:dyDescent="0.25">
      <c r="A25" s="66" t="s">
        <v>93</v>
      </c>
      <c r="B25" s="67" t="s">
        <v>693</v>
      </c>
      <c r="C25" s="67" t="s">
        <v>693</v>
      </c>
      <c r="D25" s="67" t="s">
        <v>693</v>
      </c>
      <c r="E25" s="67" t="s">
        <v>693</v>
      </c>
      <c r="F25" s="67" t="s">
        <v>693</v>
      </c>
      <c r="G25" s="893" t="s">
        <v>693</v>
      </c>
      <c r="H25" s="446"/>
      <c r="I25" s="111"/>
    </row>
    <row r="26" spans="1:9" ht="12.6" customHeight="1" x14ac:dyDescent="0.25">
      <c r="A26" s="57"/>
      <c r="B26" s="40"/>
      <c r="C26" s="40"/>
      <c r="D26" s="40"/>
      <c r="E26" s="40"/>
      <c r="F26" s="40"/>
      <c r="G26" s="888"/>
      <c r="H26" s="446"/>
      <c r="I26" s="111"/>
    </row>
    <row r="27" spans="1:9" ht="12.6" customHeight="1" x14ac:dyDescent="0.25">
      <c r="A27" s="57" t="s">
        <v>94</v>
      </c>
      <c r="B27" s="40">
        <v>127</v>
      </c>
      <c r="C27" s="40">
        <v>373</v>
      </c>
      <c r="D27" s="40">
        <v>500</v>
      </c>
      <c r="E27" s="40">
        <v>900</v>
      </c>
      <c r="F27" s="40">
        <v>5400</v>
      </c>
      <c r="G27" s="888">
        <v>2128</v>
      </c>
      <c r="H27" s="446"/>
      <c r="I27" s="111"/>
    </row>
    <row r="28" spans="1:9" ht="12.6" customHeight="1" x14ac:dyDescent="0.25">
      <c r="A28" s="57" t="s">
        <v>95</v>
      </c>
      <c r="B28" s="40" t="s">
        <v>693</v>
      </c>
      <c r="C28" s="40">
        <v>217</v>
      </c>
      <c r="D28" s="40">
        <v>217</v>
      </c>
      <c r="E28" s="40" t="s">
        <v>693</v>
      </c>
      <c r="F28" s="40">
        <v>4700</v>
      </c>
      <c r="G28" s="888">
        <v>1019</v>
      </c>
      <c r="H28" s="446"/>
      <c r="I28" s="111"/>
    </row>
    <row r="29" spans="1:9" ht="12.6" customHeight="1" x14ac:dyDescent="0.25">
      <c r="A29" s="57" t="s">
        <v>96</v>
      </c>
      <c r="B29" s="40">
        <v>12</v>
      </c>
      <c r="C29" s="40">
        <v>286</v>
      </c>
      <c r="D29" s="40">
        <v>298</v>
      </c>
      <c r="E29" s="40">
        <v>3083</v>
      </c>
      <c r="F29" s="40">
        <v>6000</v>
      </c>
      <c r="G29" s="888">
        <v>1753</v>
      </c>
      <c r="H29" s="446"/>
      <c r="I29" s="111"/>
    </row>
    <row r="30" spans="1:9" ht="12.6" customHeight="1" x14ac:dyDescent="0.25">
      <c r="A30" s="66" t="s">
        <v>184</v>
      </c>
      <c r="B30" s="67">
        <v>139</v>
      </c>
      <c r="C30" s="67">
        <v>876</v>
      </c>
      <c r="D30" s="67">
        <v>1015</v>
      </c>
      <c r="E30" s="67">
        <v>1088</v>
      </c>
      <c r="F30" s="67">
        <v>5422</v>
      </c>
      <c r="G30" s="893">
        <v>4900</v>
      </c>
      <c r="H30" s="446"/>
      <c r="I30" s="111"/>
    </row>
    <row r="31" spans="1:9" ht="12.6" customHeight="1" x14ac:dyDescent="0.25">
      <c r="A31" s="57"/>
      <c r="B31" s="40"/>
      <c r="C31" s="40"/>
      <c r="D31" s="40"/>
      <c r="E31" s="40"/>
      <c r="F31" s="40"/>
      <c r="G31" s="888"/>
      <c r="H31" s="982"/>
    </row>
    <row r="32" spans="1:9" ht="12.6" customHeight="1" x14ac:dyDescent="0.25">
      <c r="A32" s="57" t="s">
        <v>98</v>
      </c>
      <c r="B32" s="888" t="s">
        <v>693</v>
      </c>
      <c r="C32" s="888" t="s">
        <v>693</v>
      </c>
      <c r="D32" s="888" t="s">
        <v>693</v>
      </c>
      <c r="E32" s="888" t="s">
        <v>693</v>
      </c>
      <c r="F32" s="888" t="s">
        <v>693</v>
      </c>
      <c r="G32" s="888" t="s">
        <v>693</v>
      </c>
      <c r="H32" s="982"/>
    </row>
    <row r="33" spans="1:9" ht="12.6" customHeight="1" x14ac:dyDescent="0.25">
      <c r="A33" s="57" t="s">
        <v>99</v>
      </c>
      <c r="B33" s="73">
        <v>425</v>
      </c>
      <c r="C33" s="73">
        <v>255</v>
      </c>
      <c r="D33" s="73">
        <v>680</v>
      </c>
      <c r="E33" s="73">
        <v>3624</v>
      </c>
      <c r="F33" s="73">
        <v>5755</v>
      </c>
      <c r="G33" s="1027">
        <v>3008</v>
      </c>
      <c r="H33" s="982"/>
    </row>
    <row r="34" spans="1:9" ht="12.6" customHeight="1" x14ac:dyDescent="0.25">
      <c r="A34" s="57" t="s">
        <v>100</v>
      </c>
      <c r="B34" s="73">
        <v>15</v>
      </c>
      <c r="C34" s="73">
        <v>516</v>
      </c>
      <c r="D34" s="73">
        <v>531</v>
      </c>
      <c r="E34" s="73">
        <v>2930</v>
      </c>
      <c r="F34" s="73">
        <v>6713</v>
      </c>
      <c r="G34" s="1027">
        <v>3508</v>
      </c>
      <c r="H34" s="446"/>
      <c r="I34" s="111"/>
    </row>
    <row r="35" spans="1:9" ht="12.6" customHeight="1" x14ac:dyDescent="0.25">
      <c r="A35" s="57" t="s">
        <v>101</v>
      </c>
      <c r="B35" s="73">
        <v>2</v>
      </c>
      <c r="C35" s="73">
        <v>54</v>
      </c>
      <c r="D35" s="73">
        <v>56</v>
      </c>
      <c r="E35" s="73">
        <v>1500</v>
      </c>
      <c r="F35" s="73">
        <v>2500</v>
      </c>
      <c r="G35" s="1027">
        <v>138</v>
      </c>
      <c r="H35" s="982"/>
    </row>
    <row r="36" spans="1:9" ht="12.6" customHeight="1" x14ac:dyDescent="0.25">
      <c r="A36" s="66" t="s">
        <v>102</v>
      </c>
      <c r="B36" s="67">
        <v>442</v>
      </c>
      <c r="C36" s="67">
        <v>825</v>
      </c>
      <c r="D36" s="67">
        <v>1267</v>
      </c>
      <c r="E36" s="67">
        <v>3591</v>
      </c>
      <c r="F36" s="67">
        <v>6141</v>
      </c>
      <c r="G36" s="893">
        <v>6654</v>
      </c>
      <c r="H36" s="446"/>
      <c r="I36" s="111"/>
    </row>
    <row r="37" spans="1:9" ht="12.6" customHeight="1" x14ac:dyDescent="0.25">
      <c r="A37" s="59"/>
      <c r="B37" s="63"/>
      <c r="C37" s="63"/>
      <c r="D37" s="63"/>
      <c r="E37" s="63"/>
      <c r="F37" s="63"/>
      <c r="G37" s="1026"/>
      <c r="H37" s="982"/>
    </row>
    <row r="38" spans="1:9" ht="12.6" customHeight="1" x14ac:dyDescent="0.25">
      <c r="A38" s="66" t="s">
        <v>103</v>
      </c>
      <c r="B38" s="893" t="s">
        <v>693</v>
      </c>
      <c r="C38" s="893" t="s">
        <v>693</v>
      </c>
      <c r="D38" s="893" t="s">
        <v>693</v>
      </c>
      <c r="E38" s="893" t="s">
        <v>693</v>
      </c>
      <c r="F38" s="893" t="s">
        <v>693</v>
      </c>
      <c r="G38" s="893" t="s">
        <v>693</v>
      </c>
      <c r="H38" s="446"/>
      <c r="I38" s="111"/>
    </row>
    <row r="39" spans="1:9" ht="12.6" customHeight="1" x14ac:dyDescent="0.25">
      <c r="A39" s="57"/>
      <c r="B39" s="40"/>
      <c r="C39" s="40"/>
      <c r="D39" s="40"/>
      <c r="E39" s="40"/>
      <c r="F39" s="40"/>
      <c r="G39" s="888"/>
      <c r="H39" s="982"/>
    </row>
    <row r="40" spans="1:9" ht="12.6" customHeight="1" x14ac:dyDescent="0.25">
      <c r="A40" s="57" t="s">
        <v>161</v>
      </c>
      <c r="B40" s="888" t="s">
        <v>693</v>
      </c>
      <c r="C40" s="888" t="s">
        <v>693</v>
      </c>
      <c r="D40" s="888" t="s">
        <v>693</v>
      </c>
      <c r="E40" s="888" t="s">
        <v>693</v>
      </c>
      <c r="F40" s="888" t="s">
        <v>693</v>
      </c>
      <c r="G40" s="888" t="s">
        <v>693</v>
      </c>
      <c r="H40" s="982"/>
    </row>
    <row r="41" spans="1:9" ht="12.6" customHeight="1" x14ac:dyDescent="0.25">
      <c r="A41" s="57" t="s">
        <v>105</v>
      </c>
      <c r="B41" s="888" t="s">
        <v>693</v>
      </c>
      <c r="C41" s="888" t="s">
        <v>693</v>
      </c>
      <c r="D41" s="888" t="s">
        <v>693</v>
      </c>
      <c r="E41" s="888" t="s">
        <v>693</v>
      </c>
      <c r="F41" s="888" t="s">
        <v>693</v>
      </c>
      <c r="G41" s="888" t="s">
        <v>693</v>
      </c>
      <c r="H41" s="982"/>
    </row>
    <row r="42" spans="1:9" ht="12.6" customHeight="1" x14ac:dyDescent="0.25">
      <c r="A42" s="57" t="s">
        <v>106</v>
      </c>
      <c r="B42" s="888" t="s">
        <v>693</v>
      </c>
      <c r="C42" s="11">
        <v>10</v>
      </c>
      <c r="D42" s="11">
        <v>10</v>
      </c>
      <c r="E42" s="888" t="s">
        <v>693</v>
      </c>
      <c r="F42" s="11">
        <v>8000</v>
      </c>
      <c r="G42" s="889">
        <v>80</v>
      </c>
      <c r="H42" s="982"/>
    </row>
    <row r="43" spans="1:9" ht="12.6" customHeight="1" x14ac:dyDescent="0.25">
      <c r="A43" s="57" t="s">
        <v>107</v>
      </c>
      <c r="B43" s="888" t="s">
        <v>693</v>
      </c>
      <c r="C43" s="40">
        <v>4</v>
      </c>
      <c r="D43" s="40">
        <v>4</v>
      </c>
      <c r="E43" s="888" t="s">
        <v>693</v>
      </c>
      <c r="F43" s="40">
        <v>7500</v>
      </c>
      <c r="G43" s="888">
        <v>30</v>
      </c>
      <c r="H43" s="446"/>
      <c r="I43" s="111"/>
    </row>
    <row r="44" spans="1:9" ht="12.6" customHeight="1" x14ac:dyDescent="0.25">
      <c r="A44" s="57" t="s">
        <v>108</v>
      </c>
      <c r="B44" s="75">
        <v>20</v>
      </c>
      <c r="C44" s="75">
        <v>26</v>
      </c>
      <c r="D44" s="75">
        <v>46</v>
      </c>
      <c r="E44" s="75">
        <v>3000</v>
      </c>
      <c r="F44" s="75">
        <v>7000</v>
      </c>
      <c r="G44" s="1028">
        <v>242</v>
      </c>
      <c r="H44" s="982"/>
    </row>
    <row r="45" spans="1:9" ht="12.6" customHeight="1" x14ac:dyDescent="0.25">
      <c r="A45" s="57" t="s">
        <v>109</v>
      </c>
      <c r="B45" s="888" t="s">
        <v>693</v>
      </c>
      <c r="C45" s="888" t="s">
        <v>693</v>
      </c>
      <c r="D45" s="888" t="s">
        <v>693</v>
      </c>
      <c r="E45" s="888" t="s">
        <v>693</v>
      </c>
      <c r="F45" s="888" t="s">
        <v>693</v>
      </c>
      <c r="G45" s="888" t="s">
        <v>693</v>
      </c>
      <c r="H45" s="447"/>
    </row>
    <row r="46" spans="1:9" ht="12.6" customHeight="1" x14ac:dyDescent="0.25">
      <c r="A46" s="57" t="s">
        <v>110</v>
      </c>
      <c r="B46" s="888" t="s">
        <v>693</v>
      </c>
      <c r="C46" s="888" t="s">
        <v>693</v>
      </c>
      <c r="D46" s="888" t="s">
        <v>693</v>
      </c>
      <c r="E46" s="888" t="s">
        <v>693</v>
      </c>
      <c r="F46" s="888" t="s">
        <v>693</v>
      </c>
      <c r="G46" s="888" t="s">
        <v>693</v>
      </c>
    </row>
    <row r="47" spans="1:9" ht="12.6" customHeight="1" x14ac:dyDescent="0.25">
      <c r="A47" s="57" t="s">
        <v>111</v>
      </c>
      <c r="B47" s="40">
        <v>22</v>
      </c>
      <c r="C47" s="40">
        <v>68</v>
      </c>
      <c r="D47" s="40">
        <v>90</v>
      </c>
      <c r="E47" s="888" t="s">
        <v>693</v>
      </c>
      <c r="F47" s="40">
        <v>4000</v>
      </c>
      <c r="G47" s="888">
        <v>272</v>
      </c>
    </row>
    <row r="48" spans="1:9" ht="12.6" customHeight="1" x14ac:dyDescent="0.25">
      <c r="A48" s="57" t="s">
        <v>112</v>
      </c>
      <c r="B48" s="888" t="s">
        <v>693</v>
      </c>
      <c r="C48" s="11">
        <v>46</v>
      </c>
      <c r="D48" s="11">
        <v>46</v>
      </c>
      <c r="E48" s="888" t="s">
        <v>693</v>
      </c>
      <c r="F48" s="11">
        <v>8500</v>
      </c>
      <c r="G48" s="889">
        <v>391</v>
      </c>
      <c r="H48" s="446"/>
      <c r="I48" s="111"/>
    </row>
    <row r="49" spans="1:7" ht="12.6" customHeight="1" x14ac:dyDescent="0.25">
      <c r="A49" s="66" t="s">
        <v>190</v>
      </c>
      <c r="B49" s="67">
        <v>42</v>
      </c>
      <c r="C49" s="67">
        <v>154</v>
      </c>
      <c r="D49" s="67">
        <v>196</v>
      </c>
      <c r="E49" s="67">
        <v>1429</v>
      </c>
      <c r="F49" s="67">
        <v>6201</v>
      </c>
      <c r="G49" s="893">
        <v>1015</v>
      </c>
    </row>
    <row r="50" spans="1:7" ht="12.6" customHeight="1" x14ac:dyDescent="0.25">
      <c r="A50" s="59"/>
      <c r="B50" s="63"/>
      <c r="C50" s="63"/>
      <c r="D50" s="63"/>
      <c r="E50" s="63"/>
      <c r="F50" s="63"/>
      <c r="G50" s="1026"/>
    </row>
    <row r="51" spans="1:7" ht="12.6" customHeight="1" x14ac:dyDescent="0.25">
      <c r="A51" s="66" t="s">
        <v>114</v>
      </c>
      <c r="B51" s="67">
        <v>3</v>
      </c>
      <c r="C51" s="67">
        <v>35</v>
      </c>
      <c r="D51" s="67">
        <v>38</v>
      </c>
      <c r="E51" s="67">
        <v>1400</v>
      </c>
      <c r="F51" s="67">
        <v>5000</v>
      </c>
      <c r="G51" s="893">
        <v>179</v>
      </c>
    </row>
    <row r="52" spans="1:7" ht="12.6" customHeight="1" x14ac:dyDescent="0.25">
      <c r="A52" s="57"/>
      <c r="B52" s="40"/>
      <c r="C52" s="40"/>
      <c r="D52" s="40"/>
      <c r="E52" s="40"/>
      <c r="F52" s="40"/>
      <c r="G52" s="888"/>
    </row>
    <row r="53" spans="1:7" ht="12.6" customHeight="1" x14ac:dyDescent="0.25">
      <c r="A53" s="57" t="s">
        <v>115</v>
      </c>
      <c r="B53" s="888" t="s">
        <v>693</v>
      </c>
      <c r="C53" s="40">
        <v>37</v>
      </c>
      <c r="D53" s="40">
        <v>37</v>
      </c>
      <c r="E53" s="888" t="s">
        <v>693</v>
      </c>
      <c r="F53" s="40">
        <v>6000</v>
      </c>
      <c r="G53" s="888">
        <v>222</v>
      </c>
    </row>
    <row r="54" spans="1:7" ht="12.6" customHeight="1" x14ac:dyDescent="0.25">
      <c r="A54" s="57" t="s">
        <v>116</v>
      </c>
      <c r="B54" s="40">
        <v>37</v>
      </c>
      <c r="C54" s="40">
        <v>144</v>
      </c>
      <c r="D54" s="40">
        <v>181</v>
      </c>
      <c r="E54" s="40">
        <v>1700</v>
      </c>
      <c r="F54" s="40">
        <v>4880</v>
      </c>
      <c r="G54" s="888">
        <v>766</v>
      </c>
    </row>
    <row r="55" spans="1:7" ht="12.6" customHeight="1" x14ac:dyDescent="0.25">
      <c r="A55" s="57" t="s">
        <v>117</v>
      </c>
      <c r="B55" s="40">
        <v>4</v>
      </c>
      <c r="C55" s="40">
        <v>38</v>
      </c>
      <c r="D55" s="40">
        <v>42</v>
      </c>
      <c r="E55" s="40">
        <v>1400</v>
      </c>
      <c r="F55" s="40">
        <v>3800</v>
      </c>
      <c r="G55" s="888">
        <v>150</v>
      </c>
    </row>
    <row r="56" spans="1:7" ht="12.6" customHeight="1" x14ac:dyDescent="0.25">
      <c r="A56" s="57" t="s">
        <v>118</v>
      </c>
      <c r="B56" s="888" t="s">
        <v>693</v>
      </c>
      <c r="C56" s="75">
        <v>32</v>
      </c>
      <c r="D56" s="75">
        <v>32</v>
      </c>
      <c r="E56" s="888" t="s">
        <v>693</v>
      </c>
      <c r="F56" s="75">
        <v>2000</v>
      </c>
      <c r="G56" s="1028">
        <v>64</v>
      </c>
    </row>
    <row r="57" spans="1:7" ht="12.6" customHeight="1" x14ac:dyDescent="0.25">
      <c r="A57" s="57" t="s">
        <v>119</v>
      </c>
      <c r="B57" s="40">
        <v>5</v>
      </c>
      <c r="C57" s="40">
        <v>5</v>
      </c>
      <c r="D57" s="40">
        <v>10</v>
      </c>
      <c r="E57" s="40">
        <v>1400</v>
      </c>
      <c r="F57" s="40">
        <v>5000</v>
      </c>
      <c r="G57" s="888">
        <v>32</v>
      </c>
    </row>
    <row r="58" spans="1:7" ht="12.6" customHeight="1" x14ac:dyDescent="0.25">
      <c r="A58" s="66" t="s">
        <v>162</v>
      </c>
      <c r="B58" s="67">
        <v>46</v>
      </c>
      <c r="C58" s="67">
        <v>256</v>
      </c>
      <c r="D58" s="67">
        <v>302</v>
      </c>
      <c r="E58" s="67">
        <v>1641</v>
      </c>
      <c r="F58" s="67">
        <v>4524</v>
      </c>
      <c r="G58" s="893">
        <v>1234</v>
      </c>
    </row>
    <row r="59" spans="1:7" ht="12.6" customHeight="1" x14ac:dyDescent="0.25">
      <c r="A59" s="57"/>
      <c r="B59" s="40"/>
      <c r="C59" s="40"/>
      <c r="D59" s="40"/>
      <c r="E59" s="40"/>
      <c r="F59" s="40"/>
      <c r="G59" s="888"/>
    </row>
    <row r="60" spans="1:7" ht="12.6" customHeight="1" x14ac:dyDescent="0.25">
      <c r="A60" s="57" t="s">
        <v>121</v>
      </c>
      <c r="B60" s="11">
        <v>6</v>
      </c>
      <c r="C60" s="11">
        <v>12</v>
      </c>
      <c r="D60" s="11">
        <v>18</v>
      </c>
      <c r="E60" s="11">
        <v>2000</v>
      </c>
      <c r="F60" s="11">
        <v>6000</v>
      </c>
      <c r="G60" s="889">
        <v>84</v>
      </c>
    </row>
    <row r="61" spans="1:7" ht="12.6" customHeight="1" x14ac:dyDescent="0.25">
      <c r="A61" s="57" t="s">
        <v>122</v>
      </c>
      <c r="B61" s="11">
        <v>23</v>
      </c>
      <c r="C61" s="11">
        <v>4</v>
      </c>
      <c r="D61" s="11">
        <v>27</v>
      </c>
      <c r="E61" s="11">
        <v>2168</v>
      </c>
      <c r="F61" s="11">
        <v>5415</v>
      </c>
      <c r="G61" s="889">
        <v>72</v>
      </c>
    </row>
    <row r="62" spans="1:7" ht="12.6" customHeight="1" x14ac:dyDescent="0.25">
      <c r="A62" s="57" t="s">
        <v>123</v>
      </c>
      <c r="B62" s="11"/>
      <c r="C62" s="11"/>
      <c r="D62" s="11"/>
      <c r="E62" s="11"/>
      <c r="F62" s="11"/>
      <c r="G62" s="889"/>
    </row>
    <row r="63" spans="1:7" ht="12.6" customHeight="1" x14ac:dyDescent="0.25">
      <c r="A63" s="66" t="s">
        <v>124</v>
      </c>
      <c r="B63" s="67">
        <v>29</v>
      </c>
      <c r="C63" s="67">
        <v>16</v>
      </c>
      <c r="D63" s="67">
        <v>45</v>
      </c>
      <c r="E63" s="67">
        <v>2133</v>
      </c>
      <c r="F63" s="67">
        <v>5854</v>
      </c>
      <c r="G63" s="893">
        <v>156</v>
      </c>
    </row>
    <row r="64" spans="1:7" ht="12.6" customHeight="1" x14ac:dyDescent="0.25">
      <c r="A64" s="59"/>
      <c r="B64" s="63"/>
      <c r="C64" s="63"/>
      <c r="D64" s="63"/>
      <c r="E64" s="63"/>
      <c r="F64" s="63"/>
      <c r="G64" s="1026"/>
    </row>
    <row r="65" spans="1:7" ht="12.6" customHeight="1" x14ac:dyDescent="0.25">
      <c r="A65" s="66" t="s">
        <v>125</v>
      </c>
      <c r="B65" s="67">
        <v>21</v>
      </c>
      <c r="C65" s="67">
        <v>5</v>
      </c>
      <c r="D65" s="67">
        <v>26</v>
      </c>
      <c r="E65" s="67">
        <v>891</v>
      </c>
      <c r="F65" s="67">
        <v>7150</v>
      </c>
      <c r="G65" s="893">
        <v>54</v>
      </c>
    </row>
    <row r="66" spans="1:7" ht="12.6" customHeight="1" x14ac:dyDescent="0.25">
      <c r="A66" s="57"/>
      <c r="B66" s="40"/>
      <c r="C66" s="40"/>
      <c r="D66" s="40"/>
      <c r="E66" s="40"/>
      <c r="F66" s="40"/>
      <c r="G66" s="888"/>
    </row>
    <row r="67" spans="1:7" ht="12.6" customHeight="1" x14ac:dyDescent="0.25">
      <c r="A67" s="57" t="s">
        <v>126</v>
      </c>
      <c r="B67" s="888" t="s">
        <v>693</v>
      </c>
      <c r="C67" s="888" t="s">
        <v>693</v>
      </c>
      <c r="D67" s="888" t="s">
        <v>693</v>
      </c>
      <c r="E67" s="888" t="s">
        <v>693</v>
      </c>
      <c r="F67" s="888" t="s">
        <v>693</v>
      </c>
      <c r="G67" s="888" t="s">
        <v>693</v>
      </c>
    </row>
    <row r="68" spans="1:7" ht="12.6" customHeight="1" x14ac:dyDescent="0.25">
      <c r="A68" s="57" t="s">
        <v>127</v>
      </c>
      <c r="B68" s="888" t="s">
        <v>693</v>
      </c>
      <c r="C68" s="40">
        <v>26</v>
      </c>
      <c r="D68" s="40">
        <v>26</v>
      </c>
      <c r="E68" s="888" t="s">
        <v>693</v>
      </c>
      <c r="F68" s="40">
        <v>2280</v>
      </c>
      <c r="G68" s="888">
        <v>60</v>
      </c>
    </row>
    <row r="69" spans="1:7" ht="12.6" customHeight="1" x14ac:dyDescent="0.25">
      <c r="A69" s="66" t="s">
        <v>128</v>
      </c>
      <c r="B69" s="893" t="s">
        <v>693</v>
      </c>
      <c r="C69" s="67">
        <v>26</v>
      </c>
      <c r="D69" s="67">
        <v>26</v>
      </c>
      <c r="E69" s="893" t="s">
        <v>693</v>
      </c>
      <c r="F69" s="67">
        <v>2280</v>
      </c>
      <c r="G69" s="893">
        <v>60</v>
      </c>
    </row>
    <row r="70" spans="1:7" ht="12.6" customHeight="1" x14ac:dyDescent="0.25">
      <c r="A70" s="57"/>
      <c r="B70" s="40"/>
      <c r="C70" s="40"/>
      <c r="D70" s="40"/>
      <c r="E70" s="40"/>
      <c r="F70" s="40"/>
      <c r="G70" s="888"/>
    </row>
    <row r="71" spans="1:7" ht="12.6" customHeight="1" x14ac:dyDescent="0.25">
      <c r="A71" s="57" t="s">
        <v>129</v>
      </c>
      <c r="B71" s="40">
        <v>1</v>
      </c>
      <c r="C71" s="40">
        <v>2</v>
      </c>
      <c r="D71" s="40">
        <v>3</v>
      </c>
      <c r="E71" s="888" t="s">
        <v>693</v>
      </c>
      <c r="F71" s="40">
        <v>3000</v>
      </c>
      <c r="G71" s="888">
        <v>6</v>
      </c>
    </row>
    <row r="72" spans="1:7" ht="12.6" customHeight="1" x14ac:dyDescent="0.25">
      <c r="A72" s="57" t="s">
        <v>130</v>
      </c>
      <c r="B72" s="40">
        <v>1860</v>
      </c>
      <c r="C72" s="40">
        <v>1185</v>
      </c>
      <c r="D72" s="40">
        <v>3045</v>
      </c>
      <c r="E72" s="40">
        <v>2200</v>
      </c>
      <c r="F72" s="40">
        <v>3126</v>
      </c>
      <c r="G72" s="888">
        <v>7796</v>
      </c>
    </row>
    <row r="73" spans="1:7" ht="12.6" customHeight="1" x14ac:dyDescent="0.25">
      <c r="A73" s="57" t="s">
        <v>131</v>
      </c>
      <c r="B73" s="11">
        <v>45</v>
      </c>
      <c r="C73" s="11">
        <v>58</v>
      </c>
      <c r="D73" s="11">
        <v>103</v>
      </c>
      <c r="E73" s="11">
        <v>3000</v>
      </c>
      <c r="F73" s="11">
        <v>7000</v>
      </c>
      <c r="G73" s="889">
        <v>541</v>
      </c>
    </row>
    <row r="74" spans="1:7" ht="12.6" customHeight="1" x14ac:dyDescent="0.25">
      <c r="A74" s="57" t="s">
        <v>132</v>
      </c>
      <c r="B74" s="40">
        <v>5</v>
      </c>
      <c r="C74" s="40">
        <v>35</v>
      </c>
      <c r="D74" s="40">
        <v>40</v>
      </c>
      <c r="E74" s="40">
        <v>1000</v>
      </c>
      <c r="F74" s="40">
        <v>5000</v>
      </c>
      <c r="G74" s="888">
        <v>181</v>
      </c>
    </row>
    <row r="75" spans="1:7" ht="12.6" customHeight="1" x14ac:dyDescent="0.25">
      <c r="A75" s="57" t="s">
        <v>133</v>
      </c>
      <c r="B75" s="40">
        <v>3</v>
      </c>
      <c r="C75" s="888" t="s">
        <v>693</v>
      </c>
      <c r="D75" s="40">
        <v>3</v>
      </c>
      <c r="E75" s="40">
        <v>1050</v>
      </c>
      <c r="F75" s="888" t="s">
        <v>693</v>
      </c>
      <c r="G75" s="888">
        <v>3</v>
      </c>
    </row>
    <row r="76" spans="1:7" ht="12.6" customHeight="1" x14ac:dyDescent="0.25">
      <c r="A76" s="57" t="s">
        <v>134</v>
      </c>
      <c r="B76" s="888" t="s">
        <v>693</v>
      </c>
      <c r="C76" s="40">
        <v>11</v>
      </c>
      <c r="D76" s="40">
        <v>11</v>
      </c>
      <c r="E76" s="888" t="s">
        <v>693</v>
      </c>
      <c r="F76" s="40">
        <v>3100</v>
      </c>
      <c r="G76" s="888">
        <v>34</v>
      </c>
    </row>
    <row r="77" spans="1:7" ht="12.6" customHeight="1" x14ac:dyDescent="0.25">
      <c r="A77" s="57" t="s">
        <v>135</v>
      </c>
      <c r="B77" s="888" t="s">
        <v>693</v>
      </c>
      <c r="C77" s="40">
        <v>3</v>
      </c>
      <c r="D77" s="40">
        <v>3</v>
      </c>
      <c r="E77" s="888" t="s">
        <v>693</v>
      </c>
      <c r="F77" s="40">
        <v>7500</v>
      </c>
      <c r="G77" s="888">
        <v>23</v>
      </c>
    </row>
    <row r="78" spans="1:7" ht="12.6" customHeight="1" x14ac:dyDescent="0.25">
      <c r="A78" s="57" t="s">
        <v>136</v>
      </c>
      <c r="B78" s="11">
        <v>160</v>
      </c>
      <c r="C78" s="11">
        <v>260</v>
      </c>
      <c r="D78" s="11">
        <v>420</v>
      </c>
      <c r="E78" s="11">
        <v>2800</v>
      </c>
      <c r="F78" s="11">
        <v>6800</v>
      </c>
      <c r="G78" s="889">
        <v>2216</v>
      </c>
    </row>
    <row r="79" spans="1:7" ht="12.6" customHeight="1" x14ac:dyDescent="0.25">
      <c r="A79" s="66" t="s">
        <v>185</v>
      </c>
      <c r="B79" s="67">
        <v>2074</v>
      </c>
      <c r="C79" s="67">
        <v>1554</v>
      </c>
      <c r="D79" s="67">
        <v>3628</v>
      </c>
      <c r="E79" s="67">
        <v>2258</v>
      </c>
      <c r="F79" s="67">
        <v>3936</v>
      </c>
      <c r="G79" s="893">
        <v>10800</v>
      </c>
    </row>
    <row r="80" spans="1:7" ht="12.6" customHeight="1" x14ac:dyDescent="0.25">
      <c r="A80" s="57"/>
      <c r="B80" s="40"/>
      <c r="C80" s="40"/>
      <c r="D80" s="40"/>
      <c r="E80" s="40"/>
      <c r="F80" s="40"/>
      <c r="G80" s="888"/>
    </row>
    <row r="81" spans="1:7" ht="12.6" customHeight="1" x14ac:dyDescent="0.25">
      <c r="A81" s="57" t="s">
        <v>138</v>
      </c>
      <c r="B81" s="888" t="s">
        <v>693</v>
      </c>
      <c r="C81" s="888" t="s">
        <v>693</v>
      </c>
      <c r="D81" s="888" t="s">
        <v>693</v>
      </c>
      <c r="E81" s="888" t="s">
        <v>693</v>
      </c>
      <c r="F81" s="888" t="s">
        <v>693</v>
      </c>
      <c r="G81" s="888" t="s">
        <v>693</v>
      </c>
    </row>
    <row r="82" spans="1:7" ht="12.6" customHeight="1" x14ac:dyDescent="0.25">
      <c r="A82" s="57" t="s">
        <v>139</v>
      </c>
      <c r="B82" s="888" t="s">
        <v>693</v>
      </c>
      <c r="C82" s="888" t="s">
        <v>693</v>
      </c>
      <c r="D82" s="888" t="s">
        <v>693</v>
      </c>
      <c r="E82" s="888" t="s">
        <v>693</v>
      </c>
      <c r="F82" s="888" t="s">
        <v>693</v>
      </c>
      <c r="G82" s="888" t="s">
        <v>693</v>
      </c>
    </row>
    <row r="83" spans="1:7" ht="12.6" customHeight="1" x14ac:dyDescent="0.25">
      <c r="A83" s="66" t="s">
        <v>140</v>
      </c>
      <c r="B83" s="893" t="s">
        <v>693</v>
      </c>
      <c r="C83" s="893" t="s">
        <v>693</v>
      </c>
      <c r="D83" s="893" t="s">
        <v>693</v>
      </c>
      <c r="E83" s="893" t="s">
        <v>693</v>
      </c>
      <c r="F83" s="893" t="s">
        <v>693</v>
      </c>
      <c r="G83" s="893" t="s">
        <v>693</v>
      </c>
    </row>
    <row r="84" spans="1:7" ht="12.6" customHeight="1" x14ac:dyDescent="0.25">
      <c r="A84" s="59"/>
      <c r="B84" s="63"/>
      <c r="C84" s="63"/>
      <c r="D84" s="63"/>
      <c r="E84" s="63"/>
      <c r="F84" s="63"/>
      <c r="G84" s="1026"/>
    </row>
    <row r="85" spans="1:7" ht="12.6" customHeight="1" thickBot="1" x14ac:dyDescent="0.3">
      <c r="A85" s="60" t="s">
        <v>141</v>
      </c>
      <c r="B85" s="47">
        <v>2801</v>
      </c>
      <c r="C85" s="47">
        <v>3759</v>
      </c>
      <c r="D85" s="47">
        <v>6560</v>
      </c>
      <c r="E85" s="47">
        <v>2371</v>
      </c>
      <c r="F85" s="47">
        <v>4921</v>
      </c>
      <c r="G85" s="48">
        <v>25141</v>
      </c>
    </row>
  </sheetData>
  <mergeCells count="4">
    <mergeCell ref="A1:G1"/>
    <mergeCell ref="A3:G3"/>
    <mergeCell ref="B5:D5"/>
    <mergeCell ref="E5:F5"/>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pageSetUpPr fitToPage="1"/>
  </sheetPr>
  <dimension ref="A1:I20"/>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24.109375" style="1205" customWidth="1"/>
    <col min="2" max="8" width="20" style="1205" customWidth="1"/>
    <col min="9" max="16384" width="11.44140625" style="1205"/>
  </cols>
  <sheetData>
    <row r="1" spans="1:9" s="1124" customFormat="1" ht="17.399999999999999" x14ac:dyDescent="0.3">
      <c r="A1" s="2212" t="s">
        <v>0</v>
      </c>
      <c r="B1" s="2212"/>
      <c r="C1" s="2212"/>
      <c r="D1" s="2212"/>
      <c r="E1" s="2212"/>
      <c r="F1" s="2212"/>
      <c r="G1" s="2212"/>
      <c r="H1" s="2212"/>
    </row>
    <row r="3" spans="1:9" s="1120" customFormat="1" ht="13.8" x14ac:dyDescent="0.25">
      <c r="A3" s="2211" t="s">
        <v>1059</v>
      </c>
      <c r="B3" s="2211"/>
      <c r="C3" s="2211"/>
      <c r="D3" s="2211"/>
      <c r="E3" s="2211"/>
      <c r="F3" s="2211"/>
      <c r="G3" s="2211"/>
      <c r="H3" s="2211"/>
    </row>
    <row r="4" spans="1:9" s="1120" customFormat="1" ht="13.8" x14ac:dyDescent="0.25">
      <c r="A4" s="2211" t="s">
        <v>935</v>
      </c>
      <c r="B4" s="2211"/>
      <c r="C4" s="2211"/>
      <c r="D4" s="2211"/>
      <c r="E4" s="2211"/>
      <c r="F4" s="2211"/>
      <c r="G4" s="2211"/>
      <c r="H4" s="2211"/>
    </row>
    <row r="5" spans="1:9" s="1120" customFormat="1" ht="14.4" thickBot="1" x14ac:dyDescent="0.3">
      <c r="A5" s="1122"/>
      <c r="B5" s="1121"/>
      <c r="C5" s="1121"/>
      <c r="D5" s="1121"/>
      <c r="E5" s="1121"/>
      <c r="F5" s="1121"/>
      <c r="G5" s="1121"/>
      <c r="H5" s="1121"/>
    </row>
    <row r="6" spans="1:9" ht="21.75" customHeight="1" x14ac:dyDescent="0.25">
      <c r="A6" s="2248" t="s">
        <v>2</v>
      </c>
      <c r="B6" s="1224" t="s">
        <v>898</v>
      </c>
      <c r="C6" s="1223"/>
      <c r="D6" s="2251" t="s">
        <v>904</v>
      </c>
      <c r="E6" s="1188" t="s">
        <v>10</v>
      </c>
      <c r="F6" s="1222"/>
      <c r="G6" s="1221" t="s">
        <v>142</v>
      </c>
      <c r="H6" s="1220"/>
    </row>
    <row r="7" spans="1:9" ht="21.75" customHeight="1" x14ac:dyDescent="0.25">
      <c r="A7" s="2249"/>
      <c r="B7" s="1219" t="s">
        <v>903</v>
      </c>
      <c r="C7" s="1218"/>
      <c r="D7" s="2205"/>
      <c r="E7" s="1186" t="s">
        <v>902</v>
      </c>
      <c r="F7" s="1116" t="s">
        <v>4</v>
      </c>
      <c r="G7" s="1116" t="s">
        <v>143</v>
      </c>
      <c r="H7" s="1217" t="s">
        <v>5</v>
      </c>
    </row>
    <row r="8" spans="1:9" ht="21.75" customHeight="1" x14ac:dyDescent="0.25">
      <c r="A8" s="2249"/>
      <c r="B8" s="1058" t="s">
        <v>19</v>
      </c>
      <c r="C8" s="1058" t="s">
        <v>878</v>
      </c>
      <c r="D8" s="2205"/>
      <c r="E8" s="1186" t="s">
        <v>901</v>
      </c>
      <c r="F8" s="1186" t="s">
        <v>7</v>
      </c>
      <c r="G8" s="1116" t="s">
        <v>146</v>
      </c>
      <c r="H8" s="1217" t="s">
        <v>8</v>
      </c>
    </row>
    <row r="9" spans="1:9" ht="21.75" customHeight="1" thickBot="1" x14ac:dyDescent="0.3">
      <c r="A9" s="2250"/>
      <c r="B9" s="1215" t="s">
        <v>6</v>
      </c>
      <c r="C9" s="1215" t="s">
        <v>6</v>
      </c>
      <c r="D9" s="2242"/>
      <c r="E9" s="1183" t="s">
        <v>145</v>
      </c>
      <c r="F9" s="1216"/>
      <c r="G9" s="1215" t="s">
        <v>147</v>
      </c>
      <c r="H9" s="1214"/>
    </row>
    <row r="10" spans="1:9" x14ac:dyDescent="0.25">
      <c r="A10" s="1112">
        <v>2009</v>
      </c>
      <c r="B10" s="1438">
        <v>18.489000000000001</v>
      </c>
      <c r="C10" s="1438">
        <v>16.937999999999999</v>
      </c>
      <c r="D10" s="1439">
        <v>592.46699999999998</v>
      </c>
      <c r="E10" s="1211">
        <v>137.43062935411501</v>
      </c>
      <c r="F10" s="1438">
        <v>232.78</v>
      </c>
      <c r="G10" s="1211">
        <v>45.74</v>
      </c>
      <c r="H10" s="1437">
        <v>106473.572</v>
      </c>
      <c r="I10" s="1434"/>
    </row>
    <row r="11" spans="1:9" x14ac:dyDescent="0.25">
      <c r="A11" s="1112">
        <v>2010</v>
      </c>
      <c r="B11" s="1438">
        <v>18.489000000000001</v>
      </c>
      <c r="C11" s="1438">
        <v>15.262</v>
      </c>
      <c r="D11" s="1439">
        <v>592.46699999999998</v>
      </c>
      <c r="E11" s="1211">
        <v>152.5226051631503</v>
      </c>
      <c r="F11" s="1438">
        <v>232.78</v>
      </c>
      <c r="G11" s="1211">
        <v>56.43</v>
      </c>
      <c r="H11" s="1437">
        <v>131357.75400000002</v>
      </c>
      <c r="I11" s="1434"/>
    </row>
    <row r="12" spans="1:9" x14ac:dyDescent="0.25">
      <c r="A12" s="1111">
        <v>2011</v>
      </c>
      <c r="B12" s="1438">
        <v>17.085999999999999</v>
      </c>
      <c r="C12" s="1438">
        <v>15.512</v>
      </c>
      <c r="D12" s="1439">
        <v>572.94399999999996</v>
      </c>
      <c r="E12" s="1211">
        <v>148.8376740587932</v>
      </c>
      <c r="F12" s="1438">
        <v>230.87700000000001</v>
      </c>
      <c r="G12" s="1211">
        <v>47.13</v>
      </c>
      <c r="H12" s="1437">
        <v>108812.33010000002</v>
      </c>
      <c r="I12" s="1434"/>
    </row>
    <row r="13" spans="1:9" x14ac:dyDescent="0.25">
      <c r="A13" s="1111">
        <v>2012</v>
      </c>
      <c r="B13" s="1438">
        <v>16.687000000000001</v>
      </c>
      <c r="C13" s="1438">
        <v>15.102</v>
      </c>
      <c r="D13" s="1439">
        <v>546.76400000000001</v>
      </c>
      <c r="E13" s="1211">
        <v>139.53516090584029</v>
      </c>
      <c r="F13" s="1438">
        <v>210.726</v>
      </c>
      <c r="G13" s="1211">
        <v>49.49</v>
      </c>
      <c r="H13" s="1437">
        <v>104288.29740000001</v>
      </c>
      <c r="I13" s="1434"/>
    </row>
    <row r="14" spans="1:9" x14ac:dyDescent="0.25">
      <c r="A14" s="1111">
        <v>2013</v>
      </c>
      <c r="B14" s="1438">
        <v>16.614000000000001</v>
      </c>
      <c r="C14" s="1438">
        <v>14.769</v>
      </c>
      <c r="D14" s="1439">
        <v>539.08699999999999</v>
      </c>
      <c r="E14" s="1211">
        <v>116.69849008057417</v>
      </c>
      <c r="F14" s="1438">
        <v>172.352</v>
      </c>
      <c r="G14" s="1211">
        <v>67.319999999999993</v>
      </c>
      <c r="H14" s="1437">
        <v>116027.3664</v>
      </c>
      <c r="I14" s="1434"/>
    </row>
    <row r="15" spans="1:9" x14ac:dyDescent="0.25">
      <c r="A15" s="1111">
        <v>2014</v>
      </c>
      <c r="B15" s="1438">
        <v>17.003</v>
      </c>
      <c r="C15" s="1438">
        <v>15.115</v>
      </c>
      <c r="D15" s="1439">
        <v>509.08600000000001</v>
      </c>
      <c r="E15" s="1211">
        <v>154.03969566655638</v>
      </c>
      <c r="F15" s="1438">
        <v>232.83099999999999</v>
      </c>
      <c r="G15" s="1211">
        <v>47.77</v>
      </c>
      <c r="H15" s="1437">
        <v>111223.36870000001</v>
      </c>
      <c r="I15" s="1434"/>
    </row>
    <row r="16" spans="1:9" x14ac:dyDescent="0.25">
      <c r="A16" s="1111">
        <v>2015</v>
      </c>
      <c r="B16" s="1438">
        <v>16.064</v>
      </c>
      <c r="C16" s="1438">
        <v>14.154</v>
      </c>
      <c r="D16" s="1439">
        <v>506.404</v>
      </c>
      <c r="E16" s="1211">
        <v>153.51914653101596</v>
      </c>
      <c r="F16" s="1438">
        <v>217.291</v>
      </c>
      <c r="G16" s="1211">
        <v>61.1</v>
      </c>
      <c r="H16" s="1437">
        <v>132808</v>
      </c>
      <c r="I16" s="1434"/>
    </row>
    <row r="17" spans="1:9" x14ac:dyDescent="0.25">
      <c r="A17" s="1111">
        <v>2016</v>
      </c>
      <c r="B17" s="1438">
        <v>15.278</v>
      </c>
      <c r="C17" s="1438">
        <v>12.923999999999999</v>
      </c>
      <c r="D17" s="1439">
        <v>502.84500000000003</v>
      </c>
      <c r="E17" s="1211">
        <v>149.79727638502013</v>
      </c>
      <c r="F17" s="1438">
        <v>193.59800000000001</v>
      </c>
      <c r="G17" s="1211">
        <v>54.7</v>
      </c>
      <c r="H17" s="1437">
        <v>105821</v>
      </c>
      <c r="I17" s="1434"/>
    </row>
    <row r="18" spans="1:9" x14ac:dyDescent="0.25">
      <c r="A18" s="1111">
        <v>2017</v>
      </c>
      <c r="B18" s="1438">
        <v>15.199</v>
      </c>
      <c r="C18" s="1438">
        <v>12.596</v>
      </c>
      <c r="D18" s="1439">
        <v>502.346</v>
      </c>
      <c r="E18" s="1211">
        <v>136.80930454112416</v>
      </c>
      <c r="F18" s="1438">
        <v>172.32499999999999</v>
      </c>
      <c r="G18" s="1211">
        <v>48.76</v>
      </c>
      <c r="H18" s="1437">
        <v>84025.669999999984</v>
      </c>
      <c r="I18" s="1434"/>
    </row>
    <row r="19" spans="1:9" x14ac:dyDescent="0.25">
      <c r="A19" s="1111">
        <v>2018</v>
      </c>
      <c r="B19" s="1438">
        <v>14.64</v>
      </c>
      <c r="C19" s="1438">
        <v>11.968999999999999</v>
      </c>
      <c r="D19" s="1439">
        <v>498.70400000000001</v>
      </c>
      <c r="E19" s="1211">
        <v>127.81686022224081</v>
      </c>
      <c r="F19" s="1438">
        <v>152.98400000000001</v>
      </c>
      <c r="G19" s="1211">
        <v>61.72</v>
      </c>
      <c r="H19" s="1437">
        <v>94421.724800000011</v>
      </c>
      <c r="I19" s="1434"/>
    </row>
    <row r="20" spans="1:9" ht="13.8" thickBot="1" x14ac:dyDescent="0.3">
      <c r="A20" s="1108">
        <v>2019</v>
      </c>
      <c r="B20" s="1435">
        <v>14.851000000000001</v>
      </c>
      <c r="C20" s="1435">
        <v>13.13</v>
      </c>
      <c r="D20" s="1436">
        <v>496.11500000000001</v>
      </c>
      <c r="E20" s="1387">
        <v>136.96801218583397</v>
      </c>
      <c r="F20" s="1435">
        <v>179.839</v>
      </c>
      <c r="G20" s="1950">
        <v>43.14</v>
      </c>
      <c r="H20" s="1951">
        <v>77582.544599999994</v>
      </c>
      <c r="I20" s="1434"/>
    </row>
  </sheetData>
  <mergeCells count="5">
    <mergeCell ref="A1:H1"/>
    <mergeCell ref="A3:H3"/>
    <mergeCell ref="A4:H4"/>
    <mergeCell ref="A6:A9"/>
    <mergeCell ref="D6:D9"/>
  </mergeCells>
  <printOptions horizontalCentered="1"/>
  <pageMargins left="0.78740157480314965" right="0.78740157480314965" top="0.59055118110236227" bottom="0.98425196850393704" header="0" footer="0"/>
  <pageSetup paperSize="9" scale="49" orientation="portrait" r:id="rId1"/>
  <headerFooter alignWithMargins="0"/>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pageSetUpPr fitToPage="1"/>
  </sheetPr>
  <dimension ref="A1:S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6640625" style="1035" customWidth="1"/>
    <col min="2" max="13" width="16.109375" style="1035" customWidth="1"/>
    <col min="14" max="16384" width="11.44140625" style="1035"/>
  </cols>
  <sheetData>
    <row r="1" spans="1:18" s="1072" customFormat="1" ht="17.399999999999999" x14ac:dyDescent="0.3">
      <c r="A1" s="2201" t="s">
        <v>1061</v>
      </c>
      <c r="B1" s="2201"/>
      <c r="C1" s="2201"/>
      <c r="D1" s="2201"/>
      <c r="E1" s="2201"/>
      <c r="F1" s="2201"/>
      <c r="G1" s="2201"/>
      <c r="H1" s="2201"/>
      <c r="I1" s="2201"/>
      <c r="J1" s="2201"/>
      <c r="K1" s="2201"/>
      <c r="L1" s="2201"/>
      <c r="M1" s="2201"/>
    </row>
    <row r="3" spans="1:18" s="1069" customFormat="1" ht="13.8" x14ac:dyDescent="0.25">
      <c r="A3" s="2211" t="s">
        <v>1060</v>
      </c>
      <c r="B3" s="2211"/>
      <c r="C3" s="2211"/>
      <c r="D3" s="2211"/>
      <c r="E3" s="2211"/>
      <c r="F3" s="2211"/>
      <c r="G3" s="2211"/>
      <c r="H3" s="2211"/>
      <c r="I3" s="2211"/>
      <c r="J3" s="2211"/>
      <c r="K3" s="2211"/>
      <c r="L3" s="2211"/>
      <c r="M3" s="2211"/>
    </row>
    <row r="4" spans="1:18" s="1069" customFormat="1" ht="13.8" x14ac:dyDescent="0.25">
      <c r="A4" s="2211" t="s">
        <v>945</v>
      </c>
      <c r="B4" s="2211"/>
      <c r="C4" s="2211"/>
      <c r="D4" s="2211"/>
      <c r="E4" s="2211"/>
      <c r="F4" s="2211"/>
      <c r="G4" s="2211"/>
      <c r="H4" s="2211"/>
      <c r="I4" s="2211"/>
      <c r="J4" s="2211"/>
      <c r="K4" s="2211"/>
      <c r="L4" s="2211"/>
      <c r="M4" s="2211"/>
    </row>
    <row r="5" spans="1:18" s="1069" customFormat="1" ht="14.25" customHeight="1" thickBot="1" x14ac:dyDescent="0.3">
      <c r="A5" s="1122"/>
      <c r="B5" s="1121"/>
      <c r="C5" s="1121"/>
      <c r="D5" s="1121"/>
      <c r="E5" s="1121"/>
      <c r="F5" s="1121"/>
      <c r="G5" s="1121"/>
      <c r="H5" s="1121"/>
      <c r="I5" s="1121"/>
      <c r="J5" s="1121"/>
      <c r="K5" s="1121"/>
    </row>
    <row r="6" spans="1:18" ht="24.75" customHeight="1" x14ac:dyDescent="0.25">
      <c r="A6" s="1068"/>
      <c r="B6" s="2278" t="s">
        <v>885</v>
      </c>
      <c r="C6" s="2278"/>
      <c r="D6" s="2278"/>
      <c r="E6" s="2278"/>
      <c r="F6" s="2278"/>
      <c r="G6" s="2279" t="s">
        <v>1020</v>
      </c>
      <c r="H6" s="1067"/>
      <c r="I6" s="1352" t="s">
        <v>10</v>
      </c>
      <c r="J6" s="1351"/>
      <c r="K6" s="2282" t="s">
        <v>11</v>
      </c>
      <c r="L6" s="2282"/>
      <c r="M6" s="2243"/>
    </row>
    <row r="7" spans="1:18" ht="13.5" customHeight="1" x14ac:dyDescent="0.25">
      <c r="A7" s="1187" t="s">
        <v>169</v>
      </c>
      <c r="B7" s="2287" t="s">
        <v>13</v>
      </c>
      <c r="C7" s="2287"/>
      <c r="D7" s="2287"/>
      <c r="E7" s="2287"/>
      <c r="F7" s="2287"/>
      <c r="G7" s="2205"/>
      <c r="H7" s="2233" t="s">
        <v>1019</v>
      </c>
      <c r="I7" s="2233"/>
      <c r="J7" s="1186" t="s">
        <v>897</v>
      </c>
      <c r="K7" s="2205" t="s">
        <v>896</v>
      </c>
      <c r="L7" s="2205" t="s">
        <v>895</v>
      </c>
      <c r="M7" s="2265" t="s">
        <v>906</v>
      </c>
    </row>
    <row r="8" spans="1:18" ht="18" customHeight="1" x14ac:dyDescent="0.25">
      <c r="A8" s="1187" t="s">
        <v>156</v>
      </c>
      <c r="B8" s="1349"/>
      <c r="C8" s="1348" t="s">
        <v>19</v>
      </c>
      <c r="D8" s="1347"/>
      <c r="E8" s="2286" t="s">
        <v>878</v>
      </c>
      <c r="F8" s="2286"/>
      <c r="G8" s="2205"/>
      <c r="H8" s="2287" t="s">
        <v>14</v>
      </c>
      <c r="I8" s="2287"/>
      <c r="J8" s="1186" t="s">
        <v>881</v>
      </c>
      <c r="K8" s="2205"/>
      <c r="L8" s="2205"/>
      <c r="M8" s="2265"/>
    </row>
    <row r="9" spans="1:18" ht="24.75" customHeight="1" thickBot="1" x14ac:dyDescent="0.3">
      <c r="A9" s="1187"/>
      <c r="B9" s="1186" t="s">
        <v>17</v>
      </c>
      <c r="C9" s="1186" t="s">
        <v>18</v>
      </c>
      <c r="D9" s="1186" t="s">
        <v>19</v>
      </c>
      <c r="E9" s="1186" t="s">
        <v>17</v>
      </c>
      <c r="F9" s="1186" t="s">
        <v>18</v>
      </c>
      <c r="G9" s="2205"/>
      <c r="H9" s="1186" t="s">
        <v>17</v>
      </c>
      <c r="I9" s="1186" t="s">
        <v>18</v>
      </c>
      <c r="J9" s="1186" t="s">
        <v>889</v>
      </c>
      <c r="K9" s="2242"/>
      <c r="L9" s="2242"/>
      <c r="M9" s="2272"/>
      <c r="P9" s="1310"/>
      <c r="Q9" s="1310"/>
    </row>
    <row r="10" spans="1:18" ht="24" customHeight="1" x14ac:dyDescent="0.25">
      <c r="A10" s="1345" t="s">
        <v>81</v>
      </c>
      <c r="B10" s="1344">
        <v>204</v>
      </c>
      <c r="C10" s="1344">
        <v>51</v>
      </c>
      <c r="D10" s="1344">
        <v>255</v>
      </c>
      <c r="E10" s="1344">
        <v>204</v>
      </c>
      <c r="F10" s="1344">
        <v>51</v>
      </c>
      <c r="G10" s="1344">
        <v>162177</v>
      </c>
      <c r="H10" s="1344">
        <v>3250</v>
      </c>
      <c r="I10" s="1344">
        <v>4500</v>
      </c>
      <c r="J10" s="1344">
        <v>25</v>
      </c>
      <c r="K10" s="1344">
        <v>893</v>
      </c>
      <c r="L10" s="1344">
        <v>4043</v>
      </c>
      <c r="M10" s="1343">
        <v>4936</v>
      </c>
      <c r="N10" s="1155"/>
      <c r="R10" s="1310"/>
    </row>
    <row r="11" spans="1:18" x14ac:dyDescent="0.25">
      <c r="A11" s="1171" t="s">
        <v>82</v>
      </c>
      <c r="B11" s="1170">
        <v>68</v>
      </c>
      <c r="C11" s="1170">
        <v>18</v>
      </c>
      <c r="D11" s="1170">
        <v>86</v>
      </c>
      <c r="E11" s="1170">
        <v>68</v>
      </c>
      <c r="F11" s="1170">
        <v>18</v>
      </c>
      <c r="G11" s="1170">
        <v>27500</v>
      </c>
      <c r="H11" s="1170">
        <v>3550</v>
      </c>
      <c r="I11" s="1170">
        <v>5025</v>
      </c>
      <c r="J11" s="1170">
        <v>12</v>
      </c>
      <c r="K11" s="1170">
        <v>322</v>
      </c>
      <c r="L11" s="1170">
        <v>330</v>
      </c>
      <c r="M11" s="1169">
        <v>652</v>
      </c>
      <c r="N11" s="1155"/>
      <c r="R11" s="1310"/>
    </row>
    <row r="12" spans="1:18" x14ac:dyDescent="0.25">
      <c r="A12" s="1171" t="s">
        <v>83</v>
      </c>
      <c r="B12" s="1196">
        <v>95</v>
      </c>
      <c r="C12" s="1196">
        <v>24</v>
      </c>
      <c r="D12" s="1196">
        <v>119</v>
      </c>
      <c r="E12" s="1196">
        <v>95</v>
      </c>
      <c r="F12" s="1196">
        <v>24</v>
      </c>
      <c r="G12" s="1170">
        <v>50700</v>
      </c>
      <c r="H12" s="1196">
        <v>3600</v>
      </c>
      <c r="I12" s="1196">
        <v>4900</v>
      </c>
      <c r="J12" s="1170">
        <v>27</v>
      </c>
      <c r="K12" s="1170">
        <v>460</v>
      </c>
      <c r="L12" s="1170">
        <v>1369</v>
      </c>
      <c r="M12" s="1169">
        <v>1829</v>
      </c>
      <c r="N12" s="1155"/>
      <c r="R12" s="1310"/>
    </row>
    <row r="13" spans="1:18" x14ac:dyDescent="0.25">
      <c r="A13" s="1171" t="s">
        <v>84</v>
      </c>
      <c r="B13" s="1170">
        <v>91</v>
      </c>
      <c r="C13" s="1170">
        <v>23</v>
      </c>
      <c r="D13" s="1170">
        <v>114</v>
      </c>
      <c r="E13" s="1170">
        <v>90</v>
      </c>
      <c r="F13" s="1170">
        <v>23</v>
      </c>
      <c r="G13" s="1170">
        <v>53400</v>
      </c>
      <c r="H13" s="1170">
        <v>3625</v>
      </c>
      <c r="I13" s="1170">
        <v>4950</v>
      </c>
      <c r="J13" s="1170">
        <v>11</v>
      </c>
      <c r="K13" s="1170">
        <v>440</v>
      </c>
      <c r="L13" s="1170">
        <v>588</v>
      </c>
      <c r="M13" s="1169">
        <v>1028</v>
      </c>
      <c r="N13" s="1155"/>
      <c r="R13" s="1310"/>
    </row>
    <row r="14" spans="1:18" x14ac:dyDescent="0.25">
      <c r="A14" s="1337" t="s">
        <v>85</v>
      </c>
      <c r="B14" s="1336">
        <v>458</v>
      </c>
      <c r="C14" s="1336">
        <v>116</v>
      </c>
      <c r="D14" s="1336">
        <v>574</v>
      </c>
      <c r="E14" s="1336">
        <v>457</v>
      </c>
      <c r="F14" s="1336">
        <v>116</v>
      </c>
      <c r="G14" s="1336">
        <v>293777</v>
      </c>
      <c r="H14" s="1336">
        <v>3441</v>
      </c>
      <c r="I14" s="1336">
        <v>4753</v>
      </c>
      <c r="J14" s="1336">
        <v>22</v>
      </c>
      <c r="K14" s="1336">
        <v>2124</v>
      </c>
      <c r="L14" s="1336">
        <v>6321</v>
      </c>
      <c r="M14" s="1335">
        <v>8445</v>
      </c>
      <c r="N14" s="1155"/>
      <c r="R14" s="1310"/>
    </row>
    <row r="15" spans="1:18" x14ac:dyDescent="0.25">
      <c r="A15" s="1168"/>
      <c r="B15" s="1167"/>
      <c r="C15" s="1167"/>
      <c r="D15" s="1167"/>
      <c r="E15" s="1167"/>
      <c r="F15" s="1167"/>
      <c r="G15" s="1167"/>
      <c r="H15" s="1167"/>
      <c r="I15" s="1167"/>
      <c r="J15" s="1167"/>
      <c r="K15" s="1167"/>
      <c r="L15" s="1167"/>
      <c r="M15" s="1166"/>
      <c r="N15" s="1155"/>
      <c r="R15" s="1310"/>
    </row>
    <row r="16" spans="1:18" x14ac:dyDescent="0.25">
      <c r="A16" s="1337" t="s">
        <v>86</v>
      </c>
      <c r="B16" s="1336" t="s">
        <v>23</v>
      </c>
      <c r="C16" s="1336" t="s">
        <v>23</v>
      </c>
      <c r="D16" s="1336" t="s">
        <v>23</v>
      </c>
      <c r="E16" s="1336" t="s">
        <v>23</v>
      </c>
      <c r="F16" s="1336" t="s">
        <v>23</v>
      </c>
      <c r="G16" s="1336">
        <v>40500</v>
      </c>
      <c r="H16" s="1336" t="s">
        <v>23</v>
      </c>
      <c r="I16" s="1336" t="s">
        <v>23</v>
      </c>
      <c r="J16" s="1336">
        <v>5</v>
      </c>
      <c r="K16" s="1336" t="s">
        <v>23</v>
      </c>
      <c r="L16" s="1336">
        <v>202</v>
      </c>
      <c r="M16" s="1335">
        <v>202</v>
      </c>
      <c r="N16" s="1155"/>
      <c r="R16" s="1310"/>
    </row>
    <row r="17" spans="1:18" x14ac:dyDescent="0.25">
      <c r="A17" s="1168"/>
      <c r="B17" s="1167"/>
      <c r="C17" s="1167"/>
      <c r="D17" s="1167"/>
      <c r="E17" s="1167"/>
      <c r="F17" s="1167"/>
      <c r="G17" s="1167"/>
      <c r="H17" s="1167"/>
      <c r="I17" s="1167"/>
      <c r="J17" s="1167"/>
      <c r="K17" s="1167"/>
      <c r="L17" s="1167"/>
      <c r="M17" s="1166"/>
      <c r="N17" s="1155"/>
      <c r="R17" s="1310"/>
    </row>
    <row r="18" spans="1:18" x14ac:dyDescent="0.25">
      <c r="A18" s="1337" t="s">
        <v>87</v>
      </c>
      <c r="B18" s="1336">
        <v>1</v>
      </c>
      <c r="C18" s="1336" t="s">
        <v>23</v>
      </c>
      <c r="D18" s="1336">
        <v>1</v>
      </c>
      <c r="E18" s="1336">
        <v>1</v>
      </c>
      <c r="F18" s="1336" t="s">
        <v>23</v>
      </c>
      <c r="G18" s="1336" t="s">
        <v>23</v>
      </c>
      <c r="H18" s="1336">
        <v>6400</v>
      </c>
      <c r="I18" s="1336" t="s">
        <v>23</v>
      </c>
      <c r="J18" s="1336" t="s">
        <v>23</v>
      </c>
      <c r="K18" s="1336">
        <v>6</v>
      </c>
      <c r="L18" s="1336" t="s">
        <v>23</v>
      </c>
      <c r="M18" s="1335">
        <v>6</v>
      </c>
      <c r="N18" s="1155"/>
      <c r="R18" s="1310"/>
    </row>
    <row r="19" spans="1:18" x14ac:dyDescent="0.25">
      <c r="A19" s="1171"/>
      <c r="B19" s="1170"/>
      <c r="C19" s="1170"/>
      <c r="D19" s="1170"/>
      <c r="E19" s="1170"/>
      <c r="F19" s="1170"/>
      <c r="G19" s="1170"/>
      <c r="H19" s="1170"/>
      <c r="I19" s="1170"/>
      <c r="J19" s="1170"/>
      <c r="K19" s="1170"/>
      <c r="L19" s="1170"/>
      <c r="M19" s="1169"/>
      <c r="N19" s="1155"/>
      <c r="R19" s="1310"/>
    </row>
    <row r="20" spans="1:18" x14ac:dyDescent="0.25">
      <c r="A20" s="1171" t="s">
        <v>160</v>
      </c>
      <c r="B20" s="1170">
        <v>1</v>
      </c>
      <c r="C20" s="1170" t="s">
        <v>23</v>
      </c>
      <c r="D20" s="1170">
        <v>1</v>
      </c>
      <c r="E20" s="1170">
        <v>1</v>
      </c>
      <c r="F20" s="1170" t="s">
        <v>23</v>
      </c>
      <c r="G20" s="1170">
        <v>14890</v>
      </c>
      <c r="H20" s="1170">
        <v>1980</v>
      </c>
      <c r="I20" s="1170" t="s">
        <v>23</v>
      </c>
      <c r="J20" s="1170">
        <v>9</v>
      </c>
      <c r="K20" s="1170">
        <v>2</v>
      </c>
      <c r="L20" s="1170">
        <v>134</v>
      </c>
      <c r="M20" s="1169">
        <v>136</v>
      </c>
      <c r="N20" s="1155"/>
      <c r="R20" s="1310"/>
    </row>
    <row r="21" spans="1:18" x14ac:dyDescent="0.25">
      <c r="A21" s="1171" t="s">
        <v>89</v>
      </c>
      <c r="B21" s="1170">
        <v>3</v>
      </c>
      <c r="C21" s="1170" t="s">
        <v>23</v>
      </c>
      <c r="D21" s="1170">
        <v>3</v>
      </c>
      <c r="E21" s="1170">
        <v>3</v>
      </c>
      <c r="F21" s="1170" t="s">
        <v>23</v>
      </c>
      <c r="G21" s="1170">
        <v>10500</v>
      </c>
      <c r="H21" s="1170">
        <v>2430</v>
      </c>
      <c r="I21" s="1170" t="s">
        <v>23</v>
      </c>
      <c r="J21" s="1170">
        <v>7</v>
      </c>
      <c r="K21" s="1170">
        <v>7</v>
      </c>
      <c r="L21" s="1170">
        <v>74</v>
      </c>
      <c r="M21" s="1169">
        <v>81</v>
      </c>
      <c r="N21" s="1155"/>
      <c r="R21" s="1310"/>
    </row>
    <row r="22" spans="1:18" x14ac:dyDescent="0.25">
      <c r="A22" s="1171" t="s">
        <v>90</v>
      </c>
      <c r="B22" s="1170">
        <v>5</v>
      </c>
      <c r="C22" s="1170" t="s">
        <v>23</v>
      </c>
      <c r="D22" s="1170">
        <v>5</v>
      </c>
      <c r="E22" s="1170">
        <v>5</v>
      </c>
      <c r="F22" s="1170" t="s">
        <v>23</v>
      </c>
      <c r="G22" s="1170">
        <v>8152</v>
      </c>
      <c r="H22" s="1170">
        <v>2150</v>
      </c>
      <c r="I22" s="1170" t="s">
        <v>23</v>
      </c>
      <c r="J22" s="1170">
        <v>7</v>
      </c>
      <c r="K22" s="1170">
        <v>11</v>
      </c>
      <c r="L22" s="1170">
        <v>57</v>
      </c>
      <c r="M22" s="1169">
        <v>68</v>
      </c>
      <c r="N22" s="1155"/>
      <c r="R22" s="1310"/>
    </row>
    <row r="23" spans="1:18" x14ac:dyDescent="0.25">
      <c r="A23" s="1337" t="s">
        <v>91</v>
      </c>
      <c r="B23" s="1336">
        <v>9</v>
      </c>
      <c r="C23" s="1336" t="s">
        <v>23</v>
      </c>
      <c r="D23" s="1336">
        <v>9</v>
      </c>
      <c r="E23" s="1336">
        <v>9</v>
      </c>
      <c r="F23" s="1336" t="s">
        <v>23</v>
      </c>
      <c r="G23" s="1336">
        <v>33542</v>
      </c>
      <c r="H23" s="1336">
        <v>2224</v>
      </c>
      <c r="I23" s="1336" t="s">
        <v>23</v>
      </c>
      <c r="J23" s="1336">
        <v>8</v>
      </c>
      <c r="K23" s="1336">
        <v>20</v>
      </c>
      <c r="L23" s="1336">
        <v>265</v>
      </c>
      <c r="M23" s="1335">
        <v>285</v>
      </c>
      <c r="N23" s="1155"/>
      <c r="R23" s="1310"/>
    </row>
    <row r="24" spans="1:18" x14ac:dyDescent="0.25">
      <c r="A24" s="1168"/>
      <c r="B24" s="1167"/>
      <c r="C24" s="1167"/>
      <c r="D24" s="1167"/>
      <c r="E24" s="1167"/>
      <c r="F24" s="1167"/>
      <c r="G24" s="1167"/>
      <c r="H24" s="1167"/>
      <c r="I24" s="1167"/>
      <c r="J24" s="1167"/>
      <c r="K24" s="1167"/>
      <c r="L24" s="1167"/>
      <c r="M24" s="1166"/>
      <c r="N24" s="1155"/>
      <c r="R24" s="1310"/>
    </row>
    <row r="25" spans="1:18" x14ac:dyDescent="0.25">
      <c r="A25" s="1337" t="s">
        <v>92</v>
      </c>
      <c r="B25" s="1336">
        <v>1</v>
      </c>
      <c r="C25" s="1336">
        <v>89</v>
      </c>
      <c r="D25" s="1336">
        <v>90</v>
      </c>
      <c r="E25" s="1336">
        <v>1</v>
      </c>
      <c r="F25" s="1336">
        <v>80</v>
      </c>
      <c r="G25" s="1336">
        <v>4126</v>
      </c>
      <c r="H25" s="1336">
        <v>1600</v>
      </c>
      <c r="I25" s="1336">
        <v>7986</v>
      </c>
      <c r="J25" s="1336">
        <v>8</v>
      </c>
      <c r="K25" s="1336">
        <v>640</v>
      </c>
      <c r="L25" s="1336">
        <v>33</v>
      </c>
      <c r="M25" s="1335">
        <v>673</v>
      </c>
      <c r="N25" s="1155"/>
      <c r="R25" s="1310"/>
    </row>
    <row r="26" spans="1:18" x14ac:dyDescent="0.25">
      <c r="A26" s="1168"/>
      <c r="B26" s="1167"/>
      <c r="C26" s="1167"/>
      <c r="D26" s="1167"/>
      <c r="E26" s="1167"/>
      <c r="F26" s="1167"/>
      <c r="G26" s="1167"/>
      <c r="H26" s="1167"/>
      <c r="I26" s="1167"/>
      <c r="J26" s="1167"/>
      <c r="K26" s="1167"/>
      <c r="L26" s="1167"/>
      <c r="M26" s="1166"/>
      <c r="N26" s="1155"/>
      <c r="R26" s="1310"/>
    </row>
    <row r="27" spans="1:18" x14ac:dyDescent="0.25">
      <c r="A27" s="1337" t="s">
        <v>93</v>
      </c>
      <c r="B27" s="1336">
        <v>10</v>
      </c>
      <c r="C27" s="1336">
        <v>251</v>
      </c>
      <c r="D27" s="1336">
        <v>261</v>
      </c>
      <c r="E27" s="1336">
        <v>6</v>
      </c>
      <c r="F27" s="1336">
        <v>205</v>
      </c>
      <c r="G27" s="1336" t="s">
        <v>23</v>
      </c>
      <c r="H27" s="1336">
        <v>4835</v>
      </c>
      <c r="I27" s="1336">
        <v>8333</v>
      </c>
      <c r="J27" s="1336" t="s">
        <v>23</v>
      </c>
      <c r="K27" s="1336">
        <v>1737</v>
      </c>
      <c r="L27" s="1336" t="s">
        <v>23</v>
      </c>
      <c r="M27" s="1335">
        <v>1737</v>
      </c>
      <c r="N27" s="1155"/>
      <c r="R27" s="1310"/>
    </row>
    <row r="28" spans="1:18" x14ac:dyDescent="0.25">
      <c r="A28" s="1171"/>
      <c r="B28" s="1170"/>
      <c r="C28" s="1170"/>
      <c r="D28" s="1170"/>
      <c r="E28" s="1170"/>
      <c r="F28" s="1170"/>
      <c r="G28" s="1170"/>
      <c r="H28" s="1170"/>
      <c r="I28" s="1170"/>
      <c r="J28" s="1170"/>
      <c r="K28" s="1170"/>
      <c r="L28" s="1170"/>
      <c r="M28" s="1169"/>
      <c r="N28" s="1155"/>
      <c r="R28" s="1310"/>
    </row>
    <row r="29" spans="1:18" x14ac:dyDescent="0.25">
      <c r="A29" s="1171" t="s">
        <v>94</v>
      </c>
      <c r="B29" s="1170" t="s">
        <v>23</v>
      </c>
      <c r="C29" s="1170">
        <v>131</v>
      </c>
      <c r="D29" s="1170">
        <v>131</v>
      </c>
      <c r="E29" s="1170" t="s">
        <v>23</v>
      </c>
      <c r="F29" s="1170">
        <v>107</v>
      </c>
      <c r="G29" s="1170" t="s">
        <v>23</v>
      </c>
      <c r="H29" s="1196" t="s">
        <v>23</v>
      </c>
      <c r="I29" s="1170">
        <v>15196</v>
      </c>
      <c r="J29" s="1170" t="s">
        <v>23</v>
      </c>
      <c r="K29" s="1196">
        <v>1626</v>
      </c>
      <c r="L29" s="1170" t="s">
        <v>23</v>
      </c>
      <c r="M29" s="1169">
        <v>1626</v>
      </c>
      <c r="N29" s="1155"/>
      <c r="R29" s="1310"/>
    </row>
    <row r="30" spans="1:18" s="1043" customFormat="1" x14ac:dyDescent="0.25">
      <c r="A30" s="1171" t="s">
        <v>95</v>
      </c>
      <c r="B30" s="1196">
        <v>2</v>
      </c>
      <c r="C30" s="1170">
        <v>32</v>
      </c>
      <c r="D30" s="1170">
        <v>34</v>
      </c>
      <c r="E30" s="1196">
        <v>2</v>
      </c>
      <c r="F30" s="1170">
        <v>31</v>
      </c>
      <c r="G30" s="1170" t="s">
        <v>23</v>
      </c>
      <c r="H30" s="1196">
        <v>5000</v>
      </c>
      <c r="I30" s="1170">
        <v>11000</v>
      </c>
      <c r="J30" s="1170" t="s">
        <v>23</v>
      </c>
      <c r="K30" s="1170">
        <v>351</v>
      </c>
      <c r="L30" s="1170" t="s">
        <v>23</v>
      </c>
      <c r="M30" s="1169">
        <v>351</v>
      </c>
      <c r="N30" s="1339"/>
      <c r="R30" s="1338"/>
    </row>
    <row r="31" spans="1:18" x14ac:dyDescent="0.25">
      <c r="A31" s="1171" t="s">
        <v>96</v>
      </c>
      <c r="B31" s="1196">
        <v>138</v>
      </c>
      <c r="C31" s="1170">
        <v>832</v>
      </c>
      <c r="D31" s="1170">
        <v>970</v>
      </c>
      <c r="E31" s="1196">
        <v>129</v>
      </c>
      <c r="F31" s="1170">
        <v>735</v>
      </c>
      <c r="G31" s="1170" t="s">
        <v>23</v>
      </c>
      <c r="H31" s="1196">
        <v>4472</v>
      </c>
      <c r="I31" s="1170">
        <v>11848</v>
      </c>
      <c r="J31" s="1170" t="s">
        <v>23</v>
      </c>
      <c r="K31" s="1196">
        <v>9285</v>
      </c>
      <c r="L31" s="1170" t="s">
        <v>23</v>
      </c>
      <c r="M31" s="1169">
        <v>9285</v>
      </c>
      <c r="N31" s="1155"/>
      <c r="R31" s="1310"/>
    </row>
    <row r="32" spans="1:18" x14ac:dyDescent="0.25">
      <c r="A32" s="1337" t="s">
        <v>97</v>
      </c>
      <c r="B32" s="1336">
        <v>140</v>
      </c>
      <c r="C32" s="1336">
        <v>995</v>
      </c>
      <c r="D32" s="1336">
        <v>1135</v>
      </c>
      <c r="E32" s="1336">
        <v>131</v>
      </c>
      <c r="F32" s="1336">
        <v>873</v>
      </c>
      <c r="G32" s="1336" t="s">
        <v>23</v>
      </c>
      <c r="H32" s="1336">
        <v>4480</v>
      </c>
      <c r="I32" s="1336">
        <v>12228</v>
      </c>
      <c r="J32" s="1336" t="s">
        <v>23</v>
      </c>
      <c r="K32" s="1336">
        <v>11262</v>
      </c>
      <c r="L32" s="1336" t="s">
        <v>23</v>
      </c>
      <c r="M32" s="1335">
        <v>11262</v>
      </c>
      <c r="N32" s="1155"/>
      <c r="R32" s="1310"/>
    </row>
    <row r="33" spans="1:18" x14ac:dyDescent="0.25">
      <c r="A33" s="1171"/>
      <c r="B33" s="1170"/>
      <c r="C33" s="1170"/>
      <c r="D33" s="1170"/>
      <c r="E33" s="1170"/>
      <c r="F33" s="1170"/>
      <c r="G33" s="1170"/>
      <c r="H33" s="1170"/>
      <c r="I33" s="1170"/>
      <c r="J33" s="1170"/>
      <c r="K33" s="1170"/>
      <c r="L33" s="1170"/>
      <c r="M33" s="1169"/>
      <c r="N33" s="1155"/>
      <c r="R33" s="1310"/>
    </row>
    <row r="34" spans="1:18" x14ac:dyDescent="0.25">
      <c r="A34" s="1171" t="s">
        <v>98</v>
      </c>
      <c r="B34" s="1340">
        <v>11</v>
      </c>
      <c r="C34" s="1340">
        <v>78</v>
      </c>
      <c r="D34" s="1170">
        <v>89</v>
      </c>
      <c r="E34" s="1340">
        <v>11</v>
      </c>
      <c r="F34" s="1340">
        <v>75</v>
      </c>
      <c r="G34" s="1170" t="s">
        <v>23</v>
      </c>
      <c r="H34" s="1340">
        <v>5000</v>
      </c>
      <c r="I34" s="1340">
        <v>6851</v>
      </c>
      <c r="J34" s="1340" t="s">
        <v>23</v>
      </c>
      <c r="K34" s="1340">
        <v>569</v>
      </c>
      <c r="L34" s="1340" t="s">
        <v>23</v>
      </c>
      <c r="M34" s="1341">
        <v>569</v>
      </c>
      <c r="N34" s="1155"/>
      <c r="R34" s="1310"/>
    </row>
    <row r="35" spans="1:18" x14ac:dyDescent="0.25">
      <c r="A35" s="1171" t="s">
        <v>99</v>
      </c>
      <c r="B35" s="1340" t="s">
        <v>23</v>
      </c>
      <c r="C35" s="1340">
        <v>7</v>
      </c>
      <c r="D35" s="1170">
        <v>7</v>
      </c>
      <c r="E35" s="1340" t="s">
        <v>23</v>
      </c>
      <c r="F35" s="1340">
        <v>7</v>
      </c>
      <c r="G35" s="1170" t="s">
        <v>23</v>
      </c>
      <c r="H35" s="1340" t="s">
        <v>23</v>
      </c>
      <c r="I35" s="1340">
        <v>7857</v>
      </c>
      <c r="J35" s="1340" t="s">
        <v>23</v>
      </c>
      <c r="K35" s="1340">
        <v>55</v>
      </c>
      <c r="L35" s="1340" t="s">
        <v>23</v>
      </c>
      <c r="M35" s="1169">
        <v>55</v>
      </c>
      <c r="N35" s="1155"/>
      <c r="R35" s="1310"/>
    </row>
    <row r="36" spans="1:18" x14ac:dyDescent="0.25">
      <c r="A36" s="1171" t="s">
        <v>100</v>
      </c>
      <c r="B36" s="1340">
        <v>2</v>
      </c>
      <c r="C36" s="1340">
        <v>233</v>
      </c>
      <c r="D36" s="1170">
        <v>235</v>
      </c>
      <c r="E36" s="1340">
        <v>2</v>
      </c>
      <c r="F36" s="1340">
        <v>218</v>
      </c>
      <c r="G36" s="1170" t="s">
        <v>23</v>
      </c>
      <c r="H36" s="1340">
        <v>5900</v>
      </c>
      <c r="I36" s="1340">
        <v>11356</v>
      </c>
      <c r="J36" s="1340" t="s">
        <v>23</v>
      </c>
      <c r="K36" s="1340">
        <v>2487</v>
      </c>
      <c r="L36" s="1340" t="s">
        <v>23</v>
      </c>
      <c r="M36" s="1169">
        <v>2487</v>
      </c>
      <c r="N36" s="1155"/>
      <c r="R36" s="1310"/>
    </row>
    <row r="37" spans="1:18" x14ac:dyDescent="0.25">
      <c r="A37" s="1171" t="s">
        <v>101</v>
      </c>
      <c r="B37" s="1340">
        <v>4</v>
      </c>
      <c r="C37" s="1340">
        <v>95</v>
      </c>
      <c r="D37" s="1170">
        <v>99</v>
      </c>
      <c r="E37" s="1340">
        <v>3</v>
      </c>
      <c r="F37" s="1340">
        <v>79</v>
      </c>
      <c r="G37" s="1170" t="s">
        <v>23</v>
      </c>
      <c r="H37" s="1340">
        <v>4500</v>
      </c>
      <c r="I37" s="1340">
        <v>10383</v>
      </c>
      <c r="J37" s="1340" t="s">
        <v>23</v>
      </c>
      <c r="K37" s="1340">
        <v>834</v>
      </c>
      <c r="L37" s="1340" t="s">
        <v>23</v>
      </c>
      <c r="M37" s="1169">
        <v>834</v>
      </c>
      <c r="N37" s="1155"/>
      <c r="R37" s="1310"/>
    </row>
    <row r="38" spans="1:18" x14ac:dyDescent="0.25">
      <c r="A38" s="1337" t="s">
        <v>102</v>
      </c>
      <c r="B38" s="1336">
        <v>17</v>
      </c>
      <c r="C38" s="1336">
        <v>413</v>
      </c>
      <c r="D38" s="1336">
        <v>430</v>
      </c>
      <c r="E38" s="1336">
        <v>16</v>
      </c>
      <c r="F38" s="1336">
        <v>379</v>
      </c>
      <c r="G38" s="1336" t="s">
        <v>23</v>
      </c>
      <c r="H38" s="1336">
        <v>5019</v>
      </c>
      <c r="I38" s="1336">
        <v>10197</v>
      </c>
      <c r="J38" s="1336" t="s">
        <v>23</v>
      </c>
      <c r="K38" s="1336">
        <v>3945</v>
      </c>
      <c r="L38" s="1336" t="s">
        <v>23</v>
      </c>
      <c r="M38" s="1335">
        <v>3945</v>
      </c>
      <c r="N38" s="1155"/>
      <c r="R38" s="1310"/>
    </row>
    <row r="39" spans="1:18" x14ac:dyDescent="0.25">
      <c r="A39" s="1168"/>
      <c r="B39" s="1167"/>
      <c r="C39" s="1167"/>
      <c r="D39" s="1167"/>
      <c r="E39" s="1167"/>
      <c r="F39" s="1167"/>
      <c r="G39" s="1167"/>
      <c r="H39" s="1167"/>
      <c r="I39" s="1167"/>
      <c r="J39" s="1167"/>
      <c r="K39" s="1167"/>
      <c r="L39" s="1167"/>
      <c r="M39" s="1166"/>
      <c r="N39" s="1155"/>
      <c r="R39" s="1310"/>
    </row>
    <row r="40" spans="1:18" x14ac:dyDescent="0.25">
      <c r="A40" s="1337" t="s">
        <v>103</v>
      </c>
      <c r="B40" s="1336">
        <v>65</v>
      </c>
      <c r="C40" s="1336">
        <v>69</v>
      </c>
      <c r="D40" s="1336">
        <v>134</v>
      </c>
      <c r="E40" s="1336" t="s">
        <v>23</v>
      </c>
      <c r="F40" s="1336">
        <v>35</v>
      </c>
      <c r="G40" s="1336" t="s">
        <v>23</v>
      </c>
      <c r="H40" s="1336" t="s">
        <v>23</v>
      </c>
      <c r="I40" s="1336">
        <v>4780</v>
      </c>
      <c r="J40" s="1336" t="s">
        <v>23</v>
      </c>
      <c r="K40" s="1336">
        <v>167</v>
      </c>
      <c r="L40" s="1336" t="s">
        <v>23</v>
      </c>
      <c r="M40" s="1335">
        <v>167</v>
      </c>
      <c r="N40" s="1155"/>
      <c r="R40" s="1310"/>
    </row>
    <row r="41" spans="1:18" x14ac:dyDescent="0.25">
      <c r="A41" s="1171"/>
      <c r="B41" s="1170"/>
      <c r="C41" s="1170"/>
      <c r="D41" s="1170"/>
      <c r="E41" s="1170"/>
      <c r="F41" s="1170"/>
      <c r="G41" s="1170"/>
      <c r="H41" s="1170"/>
      <c r="I41" s="1170"/>
      <c r="J41" s="1170"/>
      <c r="K41" s="1170"/>
      <c r="L41" s="1170"/>
      <c r="M41" s="1169"/>
      <c r="N41" s="1155"/>
      <c r="R41" s="1310"/>
    </row>
    <row r="42" spans="1:18" x14ac:dyDescent="0.25">
      <c r="A42" s="1171" t="s">
        <v>161</v>
      </c>
      <c r="B42" s="1170" t="s">
        <v>23</v>
      </c>
      <c r="C42" s="1170">
        <v>4</v>
      </c>
      <c r="D42" s="1170">
        <v>4</v>
      </c>
      <c r="E42" s="1170" t="s">
        <v>23</v>
      </c>
      <c r="F42" s="1170">
        <v>3</v>
      </c>
      <c r="G42" s="1170">
        <v>2818</v>
      </c>
      <c r="H42" s="1170" t="s">
        <v>23</v>
      </c>
      <c r="I42" s="1170">
        <v>4100</v>
      </c>
      <c r="J42" s="1170" t="s">
        <v>23</v>
      </c>
      <c r="K42" s="1170">
        <v>12</v>
      </c>
      <c r="L42" s="1170" t="s">
        <v>23</v>
      </c>
      <c r="M42" s="1169">
        <v>12</v>
      </c>
      <c r="N42" s="1155"/>
      <c r="R42" s="1310"/>
    </row>
    <row r="43" spans="1:18" x14ac:dyDescent="0.25">
      <c r="A43" s="1171" t="s">
        <v>105</v>
      </c>
      <c r="B43" s="1170">
        <v>35</v>
      </c>
      <c r="C43" s="1170">
        <v>3</v>
      </c>
      <c r="D43" s="1170">
        <v>38</v>
      </c>
      <c r="E43" s="1170">
        <v>26</v>
      </c>
      <c r="F43" s="1170">
        <v>2</v>
      </c>
      <c r="G43" s="1170">
        <v>17660</v>
      </c>
      <c r="H43" s="1170">
        <v>1192</v>
      </c>
      <c r="I43" s="1170">
        <v>2000</v>
      </c>
      <c r="J43" s="1170" t="s">
        <v>23</v>
      </c>
      <c r="K43" s="1170">
        <v>35</v>
      </c>
      <c r="L43" s="1170" t="s">
        <v>23</v>
      </c>
      <c r="M43" s="1169">
        <v>35</v>
      </c>
      <c r="N43" s="1155"/>
      <c r="R43" s="1310"/>
    </row>
    <row r="44" spans="1:18" x14ac:dyDescent="0.25">
      <c r="A44" s="1171" t="s">
        <v>106</v>
      </c>
      <c r="B44" s="1170">
        <v>1</v>
      </c>
      <c r="C44" s="1170">
        <v>9</v>
      </c>
      <c r="D44" s="1170">
        <v>10</v>
      </c>
      <c r="E44" s="1170">
        <v>1</v>
      </c>
      <c r="F44" s="1170">
        <v>9</v>
      </c>
      <c r="G44" s="1170">
        <v>9470</v>
      </c>
      <c r="H44" s="1170">
        <v>700</v>
      </c>
      <c r="I44" s="1170">
        <v>1300</v>
      </c>
      <c r="J44" s="1170" t="s">
        <v>23</v>
      </c>
      <c r="K44" s="1170">
        <v>12</v>
      </c>
      <c r="L44" s="1170" t="s">
        <v>23</v>
      </c>
      <c r="M44" s="1169">
        <v>12</v>
      </c>
      <c r="N44" s="1155"/>
      <c r="R44" s="1310"/>
    </row>
    <row r="45" spans="1:18" x14ac:dyDescent="0.25">
      <c r="A45" s="1171" t="s">
        <v>107</v>
      </c>
      <c r="B45" s="1170">
        <v>3</v>
      </c>
      <c r="C45" s="1170">
        <v>2</v>
      </c>
      <c r="D45" s="1170">
        <v>5</v>
      </c>
      <c r="E45" s="1170" t="s">
        <v>23</v>
      </c>
      <c r="F45" s="1170" t="s">
        <v>23</v>
      </c>
      <c r="G45" s="1170">
        <v>2944</v>
      </c>
      <c r="H45" s="1170" t="s">
        <v>23</v>
      </c>
      <c r="I45" s="1170" t="s">
        <v>23</v>
      </c>
      <c r="J45" s="1170" t="s">
        <v>23</v>
      </c>
      <c r="K45" s="1170" t="s">
        <v>23</v>
      </c>
      <c r="L45" s="1170" t="s">
        <v>23</v>
      </c>
      <c r="M45" s="1169" t="s">
        <v>23</v>
      </c>
      <c r="N45" s="1155"/>
      <c r="R45" s="1310"/>
    </row>
    <row r="46" spans="1:18" x14ac:dyDescent="0.25">
      <c r="A46" s="1171" t="s">
        <v>108</v>
      </c>
      <c r="B46" s="1170">
        <v>25</v>
      </c>
      <c r="C46" s="1170">
        <v>1</v>
      </c>
      <c r="D46" s="1170">
        <v>26</v>
      </c>
      <c r="E46" s="1170">
        <v>25</v>
      </c>
      <c r="F46" s="1170">
        <v>1</v>
      </c>
      <c r="G46" s="1170">
        <v>6860</v>
      </c>
      <c r="H46" s="1170">
        <v>1400</v>
      </c>
      <c r="I46" s="1170">
        <v>5000</v>
      </c>
      <c r="J46" s="1170" t="s">
        <v>23</v>
      </c>
      <c r="K46" s="1170">
        <v>40</v>
      </c>
      <c r="L46" s="1170" t="s">
        <v>23</v>
      </c>
      <c r="M46" s="1169">
        <v>40</v>
      </c>
      <c r="N46" s="1155"/>
      <c r="R46" s="1310"/>
    </row>
    <row r="47" spans="1:18" x14ac:dyDescent="0.25">
      <c r="A47" s="1171" t="s">
        <v>109</v>
      </c>
      <c r="B47" s="1170">
        <v>15</v>
      </c>
      <c r="C47" s="1170" t="s">
        <v>23</v>
      </c>
      <c r="D47" s="1170">
        <v>15</v>
      </c>
      <c r="E47" s="1170">
        <v>15</v>
      </c>
      <c r="F47" s="1170" t="s">
        <v>23</v>
      </c>
      <c r="G47" s="1170">
        <v>500</v>
      </c>
      <c r="H47" s="1170">
        <v>3000</v>
      </c>
      <c r="I47" s="1170" t="s">
        <v>23</v>
      </c>
      <c r="J47" s="1170" t="s">
        <v>23</v>
      </c>
      <c r="K47" s="1170">
        <v>45</v>
      </c>
      <c r="L47" s="1170" t="s">
        <v>23</v>
      </c>
      <c r="M47" s="1169">
        <v>45</v>
      </c>
      <c r="N47" s="1155"/>
      <c r="R47" s="1310"/>
    </row>
    <row r="48" spans="1:18" x14ac:dyDescent="0.25">
      <c r="A48" s="1171" t="s">
        <v>110</v>
      </c>
      <c r="B48" s="1170" t="s">
        <v>23</v>
      </c>
      <c r="C48" s="1170">
        <v>2</v>
      </c>
      <c r="D48" s="1170">
        <v>2</v>
      </c>
      <c r="E48" s="1170" t="s">
        <v>23</v>
      </c>
      <c r="F48" s="1170">
        <v>2</v>
      </c>
      <c r="G48" s="1170" t="s">
        <v>23</v>
      </c>
      <c r="H48" s="1170" t="s">
        <v>23</v>
      </c>
      <c r="I48" s="1170">
        <v>4000</v>
      </c>
      <c r="J48" s="1170" t="s">
        <v>23</v>
      </c>
      <c r="K48" s="1170">
        <v>8</v>
      </c>
      <c r="L48" s="1170" t="s">
        <v>23</v>
      </c>
      <c r="M48" s="1169">
        <v>8</v>
      </c>
      <c r="N48" s="1155"/>
      <c r="R48" s="1310"/>
    </row>
    <row r="49" spans="1:18" x14ac:dyDescent="0.25">
      <c r="A49" s="1171" t="s">
        <v>111</v>
      </c>
      <c r="B49" s="1196" t="s">
        <v>23</v>
      </c>
      <c r="C49" s="1170" t="s">
        <v>23</v>
      </c>
      <c r="D49" s="1170" t="s">
        <v>23</v>
      </c>
      <c r="E49" s="1196" t="s">
        <v>23</v>
      </c>
      <c r="F49" s="1170" t="s">
        <v>23</v>
      </c>
      <c r="G49" s="1170" t="s">
        <v>23</v>
      </c>
      <c r="H49" s="1196" t="s">
        <v>23</v>
      </c>
      <c r="I49" s="1170" t="s">
        <v>23</v>
      </c>
      <c r="J49" s="1170" t="s">
        <v>23</v>
      </c>
      <c r="K49" s="1170" t="s">
        <v>23</v>
      </c>
      <c r="L49" s="1170" t="s">
        <v>23</v>
      </c>
      <c r="M49" s="1169" t="s">
        <v>23</v>
      </c>
      <c r="N49" s="1155"/>
      <c r="R49" s="1310"/>
    </row>
    <row r="50" spans="1:18" x14ac:dyDescent="0.25">
      <c r="A50" s="1171" t="s">
        <v>112</v>
      </c>
      <c r="B50" s="1170">
        <v>9</v>
      </c>
      <c r="C50" s="1170">
        <v>2</v>
      </c>
      <c r="D50" s="1170">
        <v>11</v>
      </c>
      <c r="E50" s="1170">
        <v>9</v>
      </c>
      <c r="F50" s="1170">
        <v>2</v>
      </c>
      <c r="G50" s="1170" t="s">
        <v>23</v>
      </c>
      <c r="H50" s="1170">
        <v>600</v>
      </c>
      <c r="I50" s="1170">
        <v>1200</v>
      </c>
      <c r="J50" s="1170" t="s">
        <v>23</v>
      </c>
      <c r="K50" s="1170">
        <v>8</v>
      </c>
      <c r="L50" s="1170" t="s">
        <v>23</v>
      </c>
      <c r="M50" s="1169">
        <v>8</v>
      </c>
      <c r="N50" s="1155"/>
      <c r="R50" s="1310"/>
    </row>
    <row r="51" spans="1:18" x14ac:dyDescent="0.25">
      <c r="A51" s="1337" t="s">
        <v>113</v>
      </c>
      <c r="B51" s="1336">
        <v>88</v>
      </c>
      <c r="C51" s="1336">
        <v>23</v>
      </c>
      <c r="D51" s="1336">
        <v>111</v>
      </c>
      <c r="E51" s="1336">
        <v>76</v>
      </c>
      <c r="F51" s="1336">
        <v>19</v>
      </c>
      <c r="G51" s="1336">
        <v>40252</v>
      </c>
      <c r="H51" s="1336">
        <v>1541</v>
      </c>
      <c r="I51" s="1336">
        <v>2284</v>
      </c>
      <c r="J51" s="1336" t="s">
        <v>23</v>
      </c>
      <c r="K51" s="1336">
        <v>160</v>
      </c>
      <c r="L51" s="1336" t="s">
        <v>23</v>
      </c>
      <c r="M51" s="1335">
        <v>160</v>
      </c>
      <c r="N51" s="1155"/>
      <c r="R51" s="1310"/>
    </row>
    <row r="52" spans="1:18" x14ac:dyDescent="0.25">
      <c r="A52" s="1168"/>
      <c r="B52" s="1167"/>
      <c r="C52" s="1167"/>
      <c r="D52" s="1167"/>
      <c r="E52" s="1167"/>
      <c r="F52" s="1167"/>
      <c r="G52" s="1167"/>
      <c r="H52" s="1167"/>
      <c r="I52" s="1167"/>
      <c r="J52" s="1167"/>
      <c r="K52" s="1167"/>
      <c r="L52" s="1167"/>
      <c r="M52" s="1166"/>
      <c r="N52" s="1155"/>
      <c r="R52" s="1310"/>
    </row>
    <row r="53" spans="1:18" x14ac:dyDescent="0.25">
      <c r="A53" s="1337" t="s">
        <v>114</v>
      </c>
      <c r="B53" s="1336">
        <v>46</v>
      </c>
      <c r="C53" s="1336">
        <v>356</v>
      </c>
      <c r="D53" s="1336">
        <v>402</v>
      </c>
      <c r="E53" s="1336">
        <v>25</v>
      </c>
      <c r="F53" s="1336">
        <v>356</v>
      </c>
      <c r="G53" s="1336">
        <v>3960</v>
      </c>
      <c r="H53" s="1336">
        <v>3230</v>
      </c>
      <c r="I53" s="1336">
        <v>10100</v>
      </c>
      <c r="J53" s="1336">
        <v>13</v>
      </c>
      <c r="K53" s="1336">
        <v>3677</v>
      </c>
      <c r="L53" s="1336">
        <v>51</v>
      </c>
      <c r="M53" s="1335">
        <v>3728</v>
      </c>
      <c r="N53" s="1155"/>
      <c r="R53" s="1310"/>
    </row>
    <row r="54" spans="1:18" x14ac:dyDescent="0.25">
      <c r="A54" s="1171"/>
      <c r="B54" s="1170"/>
      <c r="C54" s="1170"/>
      <c r="D54" s="1170"/>
      <c r="E54" s="1170"/>
      <c r="F54" s="1170"/>
      <c r="G54" s="1170"/>
      <c r="H54" s="1170"/>
      <c r="I54" s="1170"/>
      <c r="J54" s="1170"/>
      <c r="K54" s="1170"/>
      <c r="L54" s="1170"/>
      <c r="M54" s="1169"/>
      <c r="N54" s="1155"/>
      <c r="R54" s="1310"/>
    </row>
    <row r="55" spans="1:18" x14ac:dyDescent="0.25">
      <c r="A55" s="1171" t="s">
        <v>115</v>
      </c>
      <c r="B55" s="1196">
        <v>140</v>
      </c>
      <c r="C55" s="1170">
        <v>105</v>
      </c>
      <c r="D55" s="1170">
        <v>245</v>
      </c>
      <c r="E55" s="1196">
        <v>140</v>
      </c>
      <c r="F55" s="1170">
        <v>100</v>
      </c>
      <c r="G55" s="1170" t="s">
        <v>23</v>
      </c>
      <c r="H55" s="1196">
        <v>1000</v>
      </c>
      <c r="I55" s="1170">
        <v>9000</v>
      </c>
      <c r="J55" s="1170" t="s">
        <v>23</v>
      </c>
      <c r="K55" s="1170">
        <v>1040</v>
      </c>
      <c r="L55" s="1170" t="s">
        <v>23</v>
      </c>
      <c r="M55" s="1169">
        <v>1040</v>
      </c>
      <c r="N55" s="1155"/>
      <c r="R55" s="1310"/>
    </row>
    <row r="56" spans="1:18" x14ac:dyDescent="0.25">
      <c r="A56" s="1171" t="s">
        <v>116</v>
      </c>
      <c r="B56" s="1170">
        <v>5</v>
      </c>
      <c r="C56" s="1170">
        <v>21</v>
      </c>
      <c r="D56" s="1170">
        <v>26</v>
      </c>
      <c r="E56" s="1170">
        <v>5</v>
      </c>
      <c r="F56" s="1170">
        <v>21</v>
      </c>
      <c r="G56" s="1170">
        <v>484</v>
      </c>
      <c r="H56" s="1170">
        <v>1800</v>
      </c>
      <c r="I56" s="1170">
        <v>10300</v>
      </c>
      <c r="J56" s="1170">
        <v>9</v>
      </c>
      <c r="K56" s="1170">
        <v>226</v>
      </c>
      <c r="L56" s="1170">
        <v>4</v>
      </c>
      <c r="M56" s="1169">
        <v>230</v>
      </c>
      <c r="N56" s="1155"/>
      <c r="R56" s="1310"/>
    </row>
    <row r="57" spans="1:18" x14ac:dyDescent="0.25">
      <c r="A57" s="1171" t="s">
        <v>117</v>
      </c>
      <c r="B57" s="1170">
        <v>43</v>
      </c>
      <c r="C57" s="1170">
        <v>11</v>
      </c>
      <c r="D57" s="1170">
        <v>54</v>
      </c>
      <c r="E57" s="1170">
        <v>43</v>
      </c>
      <c r="F57" s="1170">
        <v>11</v>
      </c>
      <c r="G57" s="1170">
        <v>8210</v>
      </c>
      <c r="H57" s="1170">
        <v>10700</v>
      </c>
      <c r="I57" s="1170">
        <v>17800</v>
      </c>
      <c r="J57" s="1170">
        <v>16</v>
      </c>
      <c r="K57" s="1170">
        <v>656</v>
      </c>
      <c r="L57" s="1170">
        <v>131</v>
      </c>
      <c r="M57" s="1169">
        <v>787</v>
      </c>
      <c r="N57" s="1155"/>
      <c r="R57" s="1310"/>
    </row>
    <row r="58" spans="1:18" s="1043" customFormat="1" x14ac:dyDescent="0.25">
      <c r="A58" s="1171" t="s">
        <v>118</v>
      </c>
      <c r="B58" s="1170" t="s">
        <v>23</v>
      </c>
      <c r="C58" s="1170" t="s">
        <v>23</v>
      </c>
      <c r="D58" s="1170" t="s">
        <v>23</v>
      </c>
      <c r="E58" s="1170" t="s">
        <v>23</v>
      </c>
      <c r="F58" s="1170" t="s">
        <v>23</v>
      </c>
      <c r="G58" s="1170" t="s">
        <v>23</v>
      </c>
      <c r="H58" s="1170" t="s">
        <v>23</v>
      </c>
      <c r="I58" s="1170" t="s">
        <v>23</v>
      </c>
      <c r="J58" s="1170" t="s">
        <v>23</v>
      </c>
      <c r="K58" s="1170" t="s">
        <v>23</v>
      </c>
      <c r="L58" s="1170" t="s">
        <v>23</v>
      </c>
      <c r="M58" s="1169" t="s">
        <v>23</v>
      </c>
      <c r="N58" s="1339"/>
      <c r="R58" s="1338"/>
    </row>
    <row r="59" spans="1:18" x14ac:dyDescent="0.25">
      <c r="A59" s="1171" t="s">
        <v>119</v>
      </c>
      <c r="B59" s="1170">
        <v>59</v>
      </c>
      <c r="C59" s="1170">
        <v>70</v>
      </c>
      <c r="D59" s="1170">
        <v>129</v>
      </c>
      <c r="E59" s="1170">
        <v>49</v>
      </c>
      <c r="F59" s="1170">
        <v>66</v>
      </c>
      <c r="G59" s="1170" t="s">
        <v>23</v>
      </c>
      <c r="H59" s="1170">
        <v>1850</v>
      </c>
      <c r="I59" s="1170">
        <v>15340</v>
      </c>
      <c r="J59" s="1170" t="s">
        <v>23</v>
      </c>
      <c r="K59" s="1170">
        <v>1103</v>
      </c>
      <c r="L59" s="1170" t="s">
        <v>23</v>
      </c>
      <c r="M59" s="1169">
        <v>1103</v>
      </c>
      <c r="N59" s="1155"/>
      <c r="R59" s="1310"/>
    </row>
    <row r="60" spans="1:18" x14ac:dyDescent="0.25">
      <c r="A60" s="1337" t="s">
        <v>176</v>
      </c>
      <c r="B60" s="1336">
        <v>247</v>
      </c>
      <c r="C60" s="1336">
        <v>207</v>
      </c>
      <c r="D60" s="1336">
        <v>454</v>
      </c>
      <c r="E60" s="1336">
        <v>237</v>
      </c>
      <c r="F60" s="1336">
        <v>198</v>
      </c>
      <c r="G60" s="1336">
        <v>8694</v>
      </c>
      <c r="H60" s="1336">
        <v>2953</v>
      </c>
      <c r="I60" s="1336">
        <v>11740</v>
      </c>
      <c r="J60" s="1336">
        <v>16</v>
      </c>
      <c r="K60" s="1336">
        <v>3025</v>
      </c>
      <c r="L60" s="1336">
        <v>135</v>
      </c>
      <c r="M60" s="1335">
        <v>3160</v>
      </c>
      <c r="N60" s="1155"/>
      <c r="R60" s="1310"/>
    </row>
    <row r="61" spans="1:18" x14ac:dyDescent="0.25">
      <c r="A61" s="1171"/>
      <c r="B61" s="1170"/>
      <c r="C61" s="1170"/>
      <c r="D61" s="1170"/>
      <c r="E61" s="1170"/>
      <c r="F61" s="1170"/>
      <c r="G61" s="1170"/>
      <c r="H61" s="1170"/>
      <c r="I61" s="1170"/>
      <c r="J61" s="1170"/>
      <c r="K61" s="1170"/>
      <c r="L61" s="1170"/>
      <c r="M61" s="1169"/>
      <c r="N61" s="1155"/>
      <c r="R61" s="1310"/>
    </row>
    <row r="62" spans="1:18" x14ac:dyDescent="0.25">
      <c r="A62" s="1171" t="s">
        <v>121</v>
      </c>
      <c r="B62" s="1170">
        <v>104</v>
      </c>
      <c r="C62" s="1170">
        <v>252</v>
      </c>
      <c r="D62" s="1170">
        <v>356</v>
      </c>
      <c r="E62" s="1170">
        <v>98</v>
      </c>
      <c r="F62" s="1170">
        <v>233</v>
      </c>
      <c r="G62" s="1170" t="s">
        <v>23</v>
      </c>
      <c r="H62" s="1170">
        <v>2681</v>
      </c>
      <c r="I62" s="1170">
        <v>10917</v>
      </c>
      <c r="J62" s="1170" t="s">
        <v>23</v>
      </c>
      <c r="K62" s="1170">
        <v>2807</v>
      </c>
      <c r="L62" s="1170" t="s">
        <v>23</v>
      </c>
      <c r="M62" s="1169">
        <v>2807</v>
      </c>
      <c r="N62" s="1155"/>
      <c r="R62" s="1310"/>
    </row>
    <row r="63" spans="1:18" s="1043" customFormat="1" x14ac:dyDescent="0.25">
      <c r="A63" s="1171" t="s">
        <v>122</v>
      </c>
      <c r="B63" s="1170">
        <v>65</v>
      </c>
      <c r="C63" s="1170">
        <v>36</v>
      </c>
      <c r="D63" s="1170">
        <v>101</v>
      </c>
      <c r="E63" s="1170">
        <v>65</v>
      </c>
      <c r="F63" s="1170">
        <v>36</v>
      </c>
      <c r="G63" s="1170" t="s">
        <v>23</v>
      </c>
      <c r="H63" s="1170">
        <v>3825</v>
      </c>
      <c r="I63" s="1170">
        <v>11250</v>
      </c>
      <c r="J63" s="1170" t="s">
        <v>23</v>
      </c>
      <c r="K63" s="1170">
        <v>653</v>
      </c>
      <c r="L63" s="1170" t="s">
        <v>23</v>
      </c>
      <c r="M63" s="1169">
        <v>653</v>
      </c>
      <c r="N63" s="1339"/>
      <c r="R63" s="1338"/>
    </row>
    <row r="64" spans="1:18" x14ac:dyDescent="0.25">
      <c r="A64" s="1342" t="s">
        <v>123</v>
      </c>
      <c r="B64" s="1170">
        <v>381</v>
      </c>
      <c r="C64" s="1170">
        <v>756</v>
      </c>
      <c r="D64" s="1170">
        <v>1137</v>
      </c>
      <c r="E64" s="1170">
        <v>316</v>
      </c>
      <c r="F64" s="1170">
        <v>728</v>
      </c>
      <c r="G64" s="1170" t="s">
        <v>23</v>
      </c>
      <c r="H64" s="1170">
        <v>1580</v>
      </c>
      <c r="I64" s="1170">
        <v>12321</v>
      </c>
      <c r="J64" s="1170" t="s">
        <v>23</v>
      </c>
      <c r="K64" s="1170">
        <v>9468</v>
      </c>
      <c r="L64" s="1170" t="s">
        <v>23</v>
      </c>
      <c r="M64" s="1169">
        <v>9468</v>
      </c>
      <c r="N64" s="1155"/>
      <c r="R64" s="1310"/>
    </row>
    <row r="65" spans="1:19" s="1043" customFormat="1" x14ac:dyDescent="0.25">
      <c r="A65" s="1337" t="s">
        <v>124</v>
      </c>
      <c r="B65" s="1336">
        <v>550</v>
      </c>
      <c r="C65" s="1336">
        <v>1044</v>
      </c>
      <c r="D65" s="1336">
        <v>1594</v>
      </c>
      <c r="E65" s="1336">
        <v>479</v>
      </c>
      <c r="F65" s="1336">
        <v>997</v>
      </c>
      <c r="G65" s="1336" t="s">
        <v>23</v>
      </c>
      <c r="H65" s="1336">
        <v>2110</v>
      </c>
      <c r="I65" s="1336">
        <v>11954</v>
      </c>
      <c r="J65" s="1336" t="s">
        <v>23</v>
      </c>
      <c r="K65" s="1336">
        <v>12928</v>
      </c>
      <c r="L65" s="1336" t="s">
        <v>23</v>
      </c>
      <c r="M65" s="1335">
        <v>12928</v>
      </c>
      <c r="N65" s="1339"/>
      <c r="R65" s="1338"/>
    </row>
    <row r="66" spans="1:19" x14ac:dyDescent="0.25">
      <c r="A66" s="1171"/>
      <c r="B66" s="1170"/>
      <c r="C66" s="1170"/>
      <c r="D66" s="1170"/>
      <c r="E66" s="1170"/>
      <c r="F66" s="1170"/>
      <c r="G66" s="1170"/>
      <c r="H66" s="1170"/>
      <c r="I66" s="1170"/>
      <c r="J66" s="1170"/>
      <c r="K66" s="1170"/>
      <c r="L66" s="1170"/>
      <c r="M66" s="1169"/>
      <c r="N66" s="1155"/>
      <c r="R66" s="1310"/>
      <c r="S66" s="1310"/>
    </row>
    <row r="67" spans="1:19" x14ac:dyDescent="0.25">
      <c r="A67" s="1337" t="s">
        <v>125</v>
      </c>
      <c r="B67" s="1336" t="s">
        <v>23</v>
      </c>
      <c r="C67" s="1336">
        <v>771</v>
      </c>
      <c r="D67" s="1336">
        <v>771</v>
      </c>
      <c r="E67" s="1336" t="s">
        <v>23</v>
      </c>
      <c r="F67" s="1336">
        <v>771</v>
      </c>
      <c r="G67" s="1336">
        <v>23</v>
      </c>
      <c r="H67" s="1336" t="s">
        <v>23</v>
      </c>
      <c r="I67" s="1336">
        <v>19915</v>
      </c>
      <c r="J67" s="1336">
        <v>24</v>
      </c>
      <c r="K67" s="1336">
        <v>15354</v>
      </c>
      <c r="L67" s="1336">
        <v>1</v>
      </c>
      <c r="M67" s="1335">
        <v>15355</v>
      </c>
      <c r="N67" s="1155"/>
      <c r="R67" s="1310"/>
      <c r="S67" s="1310"/>
    </row>
    <row r="68" spans="1:19" x14ac:dyDescent="0.25">
      <c r="A68" s="1171"/>
      <c r="B68" s="1170"/>
      <c r="C68" s="1170"/>
      <c r="D68" s="1170"/>
      <c r="E68" s="1170"/>
      <c r="F68" s="1170"/>
      <c r="G68" s="1170"/>
      <c r="H68" s="1170"/>
      <c r="I68" s="1170"/>
      <c r="J68" s="1170"/>
      <c r="K68" s="1170"/>
      <c r="L68" s="1170"/>
      <c r="M68" s="1169"/>
      <c r="N68" s="1155"/>
      <c r="R68" s="1310"/>
    </row>
    <row r="69" spans="1:19" s="1043" customFormat="1" x14ac:dyDescent="0.25">
      <c r="A69" s="1171" t="s">
        <v>126</v>
      </c>
      <c r="B69" s="1170" t="s">
        <v>23</v>
      </c>
      <c r="C69" s="1170">
        <v>5808</v>
      </c>
      <c r="D69" s="1170">
        <v>5808</v>
      </c>
      <c r="E69" s="1170" t="s">
        <v>23</v>
      </c>
      <c r="F69" s="1170">
        <v>4859</v>
      </c>
      <c r="G69" s="1170" t="s">
        <v>23</v>
      </c>
      <c r="H69" s="1170" t="s">
        <v>23</v>
      </c>
      <c r="I69" s="1170">
        <v>15859</v>
      </c>
      <c r="J69" s="1170" t="s">
        <v>23</v>
      </c>
      <c r="K69" s="1170">
        <v>77059</v>
      </c>
      <c r="L69" s="1170" t="s">
        <v>23</v>
      </c>
      <c r="M69" s="1169">
        <v>77059</v>
      </c>
      <c r="N69" s="1339"/>
      <c r="R69" s="1338"/>
    </row>
    <row r="70" spans="1:19" x14ac:dyDescent="0.25">
      <c r="A70" s="1171" t="s">
        <v>127</v>
      </c>
      <c r="B70" s="1170" t="s">
        <v>23</v>
      </c>
      <c r="C70" s="1170">
        <v>1297</v>
      </c>
      <c r="D70" s="1170">
        <v>1297</v>
      </c>
      <c r="E70" s="1170" t="s">
        <v>23</v>
      </c>
      <c r="F70" s="1170">
        <v>1111</v>
      </c>
      <c r="G70" s="1170" t="s">
        <v>23</v>
      </c>
      <c r="H70" s="1170" t="s">
        <v>23</v>
      </c>
      <c r="I70" s="1170">
        <v>13799</v>
      </c>
      <c r="J70" s="1170" t="s">
        <v>23</v>
      </c>
      <c r="K70" s="1170">
        <v>15331</v>
      </c>
      <c r="L70" s="1170" t="s">
        <v>23</v>
      </c>
      <c r="M70" s="1169">
        <v>15331</v>
      </c>
      <c r="N70" s="1155"/>
      <c r="R70" s="1310"/>
    </row>
    <row r="71" spans="1:19" x14ac:dyDescent="0.25">
      <c r="A71" s="1337" t="s">
        <v>128</v>
      </c>
      <c r="B71" s="1336" t="s">
        <v>23</v>
      </c>
      <c r="C71" s="1336">
        <v>7105</v>
      </c>
      <c r="D71" s="1336">
        <v>7105</v>
      </c>
      <c r="E71" s="1336" t="s">
        <v>23</v>
      </c>
      <c r="F71" s="1336">
        <v>5970</v>
      </c>
      <c r="G71" s="1336" t="s">
        <v>23</v>
      </c>
      <c r="H71" s="1336" t="s">
        <v>23</v>
      </c>
      <c r="I71" s="1336">
        <v>15476</v>
      </c>
      <c r="J71" s="1336" t="s">
        <v>23</v>
      </c>
      <c r="K71" s="1336">
        <v>92390</v>
      </c>
      <c r="L71" s="1336" t="s">
        <v>23</v>
      </c>
      <c r="M71" s="1335">
        <v>92390</v>
      </c>
      <c r="N71" s="1155"/>
      <c r="R71" s="1310"/>
    </row>
    <row r="72" spans="1:19" x14ac:dyDescent="0.25">
      <c r="A72" s="1171"/>
      <c r="B72" s="1170"/>
      <c r="C72" s="1170"/>
      <c r="D72" s="1170"/>
      <c r="E72" s="1170"/>
      <c r="F72" s="1170"/>
      <c r="G72" s="1170"/>
      <c r="H72" s="1170"/>
      <c r="I72" s="1170"/>
      <c r="J72" s="1170"/>
      <c r="K72" s="1170"/>
      <c r="L72" s="1170"/>
      <c r="M72" s="1169"/>
      <c r="N72" s="1155"/>
      <c r="R72" s="1310"/>
    </row>
    <row r="73" spans="1:19" x14ac:dyDescent="0.25">
      <c r="A73" s="1171" t="s">
        <v>129</v>
      </c>
      <c r="B73" s="1170" t="s">
        <v>23</v>
      </c>
      <c r="C73" s="1170">
        <v>38</v>
      </c>
      <c r="D73" s="1170">
        <v>38</v>
      </c>
      <c r="E73" s="1170" t="s">
        <v>23</v>
      </c>
      <c r="F73" s="1170">
        <v>33</v>
      </c>
      <c r="G73" s="1170" t="s">
        <v>23</v>
      </c>
      <c r="H73" s="1170" t="s">
        <v>23</v>
      </c>
      <c r="I73" s="1170">
        <v>14727</v>
      </c>
      <c r="J73" s="1170" t="s">
        <v>23</v>
      </c>
      <c r="K73" s="1196">
        <v>486</v>
      </c>
      <c r="L73" s="1170" t="s">
        <v>23</v>
      </c>
      <c r="M73" s="1169">
        <v>486</v>
      </c>
      <c r="N73" s="1155"/>
      <c r="R73" s="1310"/>
    </row>
    <row r="74" spans="1:19" x14ac:dyDescent="0.25">
      <c r="A74" s="1171" t="s">
        <v>130</v>
      </c>
      <c r="B74" s="1170">
        <v>2</v>
      </c>
      <c r="C74" s="1170">
        <v>29</v>
      </c>
      <c r="D74" s="1170">
        <v>31</v>
      </c>
      <c r="E74" s="1170">
        <v>1</v>
      </c>
      <c r="F74" s="1170">
        <v>28</v>
      </c>
      <c r="G74" s="1170" t="s">
        <v>23</v>
      </c>
      <c r="H74" s="1170">
        <v>1799</v>
      </c>
      <c r="I74" s="1170">
        <v>3100</v>
      </c>
      <c r="J74" s="1170" t="s">
        <v>23</v>
      </c>
      <c r="K74" s="1196">
        <v>89</v>
      </c>
      <c r="L74" s="1170" t="s">
        <v>23</v>
      </c>
      <c r="M74" s="1169">
        <v>89</v>
      </c>
      <c r="N74" s="1155"/>
      <c r="R74" s="1310"/>
    </row>
    <row r="75" spans="1:19" x14ac:dyDescent="0.25">
      <c r="A75" s="1171" t="s">
        <v>131</v>
      </c>
      <c r="B75" s="1170">
        <v>1</v>
      </c>
      <c r="C75" s="1170">
        <v>151</v>
      </c>
      <c r="D75" s="1170">
        <v>152</v>
      </c>
      <c r="E75" s="1170">
        <v>1</v>
      </c>
      <c r="F75" s="1170">
        <v>141</v>
      </c>
      <c r="G75" s="1170" t="s">
        <v>23</v>
      </c>
      <c r="H75" s="1170">
        <v>3000</v>
      </c>
      <c r="I75" s="1170">
        <v>10000</v>
      </c>
      <c r="J75" s="1170" t="s">
        <v>23</v>
      </c>
      <c r="K75" s="1170">
        <v>1413</v>
      </c>
      <c r="L75" s="1170" t="s">
        <v>23</v>
      </c>
      <c r="M75" s="1169">
        <v>1413</v>
      </c>
      <c r="N75" s="1155"/>
      <c r="R75" s="1310"/>
    </row>
    <row r="76" spans="1:19" x14ac:dyDescent="0.25">
      <c r="A76" s="1171" t="s">
        <v>132</v>
      </c>
      <c r="B76" s="1170">
        <v>11</v>
      </c>
      <c r="C76" s="1170">
        <v>94</v>
      </c>
      <c r="D76" s="1170">
        <v>105</v>
      </c>
      <c r="E76" s="1170">
        <v>4</v>
      </c>
      <c r="F76" s="1170">
        <v>75</v>
      </c>
      <c r="G76" s="1170">
        <v>4424</v>
      </c>
      <c r="H76" s="1170">
        <v>5000</v>
      </c>
      <c r="I76" s="1170">
        <v>13937</v>
      </c>
      <c r="J76" s="1196">
        <v>35</v>
      </c>
      <c r="K76" s="1196">
        <v>1065</v>
      </c>
      <c r="L76" s="1196">
        <v>155</v>
      </c>
      <c r="M76" s="1169">
        <v>1220</v>
      </c>
      <c r="N76" s="1155"/>
      <c r="R76" s="1310"/>
    </row>
    <row r="77" spans="1:19" x14ac:dyDescent="0.25">
      <c r="A77" s="1171" t="s">
        <v>133</v>
      </c>
      <c r="B77" s="1170" t="s">
        <v>23</v>
      </c>
      <c r="C77" s="1170">
        <v>275</v>
      </c>
      <c r="D77" s="1170">
        <v>275</v>
      </c>
      <c r="E77" s="1170" t="s">
        <v>23</v>
      </c>
      <c r="F77" s="1170">
        <v>265</v>
      </c>
      <c r="G77" s="1170" t="s">
        <v>23</v>
      </c>
      <c r="H77" s="1170" t="s">
        <v>23</v>
      </c>
      <c r="I77" s="1170">
        <v>15200</v>
      </c>
      <c r="J77" s="1170" t="s">
        <v>23</v>
      </c>
      <c r="K77" s="1170">
        <v>4028</v>
      </c>
      <c r="L77" s="1170" t="s">
        <v>23</v>
      </c>
      <c r="M77" s="1169">
        <v>4028</v>
      </c>
      <c r="N77" s="1155"/>
      <c r="R77" s="1310"/>
    </row>
    <row r="78" spans="1:19" s="1043" customFormat="1" x14ac:dyDescent="0.25">
      <c r="A78" s="1171" t="s">
        <v>134</v>
      </c>
      <c r="B78" s="1170">
        <v>26</v>
      </c>
      <c r="C78" s="1170">
        <v>151</v>
      </c>
      <c r="D78" s="1170">
        <v>177</v>
      </c>
      <c r="E78" s="1170">
        <v>25</v>
      </c>
      <c r="F78" s="1170">
        <v>144</v>
      </c>
      <c r="G78" s="1170" t="s">
        <v>23</v>
      </c>
      <c r="H78" s="1170">
        <v>2200</v>
      </c>
      <c r="I78" s="1170">
        <v>5500</v>
      </c>
      <c r="J78" s="1170" t="s">
        <v>23</v>
      </c>
      <c r="K78" s="1170">
        <v>847</v>
      </c>
      <c r="L78" s="1170" t="s">
        <v>23</v>
      </c>
      <c r="M78" s="1169">
        <v>847</v>
      </c>
      <c r="N78" s="1339"/>
      <c r="R78" s="1338"/>
    </row>
    <row r="79" spans="1:19" x14ac:dyDescent="0.25">
      <c r="A79" s="1171" t="s">
        <v>135</v>
      </c>
      <c r="B79" s="1170" t="s">
        <v>23</v>
      </c>
      <c r="C79" s="1170">
        <v>110</v>
      </c>
      <c r="D79" s="1170">
        <v>110</v>
      </c>
      <c r="E79" s="1170" t="s">
        <v>23</v>
      </c>
      <c r="F79" s="1170">
        <v>85</v>
      </c>
      <c r="G79" s="1170" t="s">
        <v>23</v>
      </c>
      <c r="H79" s="1170" t="s">
        <v>23</v>
      </c>
      <c r="I79" s="1170">
        <v>3200</v>
      </c>
      <c r="J79" s="1170" t="s">
        <v>23</v>
      </c>
      <c r="K79" s="1196">
        <v>272</v>
      </c>
      <c r="L79" s="1170" t="s">
        <v>23</v>
      </c>
      <c r="M79" s="1169">
        <v>272</v>
      </c>
      <c r="N79" s="1155"/>
      <c r="R79" s="1310"/>
    </row>
    <row r="80" spans="1:19" x14ac:dyDescent="0.25">
      <c r="A80" s="1171" t="s">
        <v>136</v>
      </c>
      <c r="B80" s="1196">
        <v>40</v>
      </c>
      <c r="C80" s="1170">
        <v>694</v>
      </c>
      <c r="D80" s="1170">
        <v>734</v>
      </c>
      <c r="E80" s="1196">
        <v>40</v>
      </c>
      <c r="F80" s="1170">
        <v>694</v>
      </c>
      <c r="G80" s="1170" t="s">
        <v>23</v>
      </c>
      <c r="H80" s="1196">
        <v>1850</v>
      </c>
      <c r="I80" s="1170">
        <v>21500</v>
      </c>
      <c r="J80" s="1170" t="s">
        <v>23</v>
      </c>
      <c r="K80" s="1196">
        <v>14995</v>
      </c>
      <c r="L80" s="1170" t="s">
        <v>23</v>
      </c>
      <c r="M80" s="1169">
        <v>14995</v>
      </c>
      <c r="N80" s="1155"/>
      <c r="R80" s="1310"/>
    </row>
    <row r="81" spans="1:18" x14ac:dyDescent="0.25">
      <c r="A81" s="1337" t="s">
        <v>137</v>
      </c>
      <c r="B81" s="1336">
        <v>80</v>
      </c>
      <c r="C81" s="1336">
        <v>1542</v>
      </c>
      <c r="D81" s="1336">
        <v>1622</v>
      </c>
      <c r="E81" s="1336">
        <v>71</v>
      </c>
      <c r="F81" s="1336">
        <v>1465</v>
      </c>
      <c r="G81" s="1336">
        <v>4424</v>
      </c>
      <c r="H81" s="1336">
        <v>2166</v>
      </c>
      <c r="I81" s="1336">
        <v>15728</v>
      </c>
      <c r="J81" s="1336">
        <v>35</v>
      </c>
      <c r="K81" s="1336">
        <v>23195</v>
      </c>
      <c r="L81" s="1336">
        <v>155</v>
      </c>
      <c r="M81" s="1335">
        <v>23350</v>
      </c>
      <c r="N81" s="1155"/>
      <c r="R81" s="1310"/>
    </row>
    <row r="82" spans="1:18" s="1043" customFormat="1" x14ac:dyDescent="0.25">
      <c r="A82" s="1171"/>
      <c r="B82" s="1170"/>
      <c r="C82" s="1170"/>
      <c r="D82" s="1170"/>
      <c r="E82" s="1170"/>
      <c r="F82" s="1170"/>
      <c r="G82" s="1170"/>
      <c r="H82" s="1170"/>
      <c r="I82" s="1170"/>
      <c r="J82" s="1170"/>
      <c r="K82" s="1170"/>
      <c r="L82" s="1170"/>
      <c r="M82" s="1169"/>
      <c r="N82" s="1339"/>
      <c r="R82" s="1338"/>
    </row>
    <row r="83" spans="1:18" x14ac:dyDescent="0.25">
      <c r="A83" s="1171" t="s">
        <v>138</v>
      </c>
      <c r="B83" s="1170">
        <v>32</v>
      </c>
      <c r="C83" s="1170">
        <v>61</v>
      </c>
      <c r="D83" s="1170">
        <v>93</v>
      </c>
      <c r="E83" s="1170">
        <v>32</v>
      </c>
      <c r="F83" s="1170">
        <v>61</v>
      </c>
      <c r="G83" s="1170">
        <v>28629</v>
      </c>
      <c r="H83" s="1170">
        <v>2700</v>
      </c>
      <c r="I83" s="1170">
        <v>19987</v>
      </c>
      <c r="J83" s="1170">
        <v>5</v>
      </c>
      <c r="K83" s="1170">
        <v>1302</v>
      </c>
      <c r="L83" s="1170">
        <v>143</v>
      </c>
      <c r="M83" s="1169">
        <v>1445</v>
      </c>
      <c r="N83" s="1155"/>
      <c r="R83" s="1310"/>
    </row>
    <row r="84" spans="1:18" x14ac:dyDescent="0.25">
      <c r="A84" s="1171" t="s">
        <v>139</v>
      </c>
      <c r="B84" s="1170">
        <v>36</v>
      </c>
      <c r="C84" s="1170">
        <v>29</v>
      </c>
      <c r="D84" s="1170">
        <v>65</v>
      </c>
      <c r="E84" s="1170">
        <v>36</v>
      </c>
      <c r="F84" s="1170">
        <v>28</v>
      </c>
      <c r="G84" s="1170">
        <v>38188</v>
      </c>
      <c r="H84" s="1170">
        <v>1800</v>
      </c>
      <c r="I84" s="1170">
        <v>15000</v>
      </c>
      <c r="J84" s="1170">
        <v>3</v>
      </c>
      <c r="K84" s="1170">
        <v>486</v>
      </c>
      <c r="L84" s="1170">
        <v>115</v>
      </c>
      <c r="M84" s="1169">
        <v>601</v>
      </c>
      <c r="N84" s="1155"/>
      <c r="R84" s="1310"/>
    </row>
    <row r="85" spans="1:18" x14ac:dyDescent="0.25">
      <c r="A85" s="1337" t="s">
        <v>140</v>
      </c>
      <c r="B85" s="1336">
        <v>68</v>
      </c>
      <c r="C85" s="1336">
        <v>90</v>
      </c>
      <c r="D85" s="1336">
        <v>158</v>
      </c>
      <c r="E85" s="1336">
        <v>68</v>
      </c>
      <c r="F85" s="1336">
        <v>89</v>
      </c>
      <c r="G85" s="1336">
        <v>66817</v>
      </c>
      <c r="H85" s="1336">
        <v>2224</v>
      </c>
      <c r="I85" s="1336">
        <v>18418</v>
      </c>
      <c r="J85" s="1336">
        <v>4</v>
      </c>
      <c r="K85" s="1336">
        <v>1788</v>
      </c>
      <c r="L85" s="1336">
        <v>258</v>
      </c>
      <c r="M85" s="1335">
        <v>2046</v>
      </c>
      <c r="R85" s="1310"/>
    </row>
    <row r="86" spans="1:18" x14ac:dyDescent="0.25">
      <c r="A86" s="1171"/>
      <c r="B86" s="1170"/>
      <c r="C86" s="1170"/>
      <c r="D86" s="1170"/>
      <c r="E86" s="1170"/>
      <c r="F86" s="1170"/>
      <c r="G86" s="1170"/>
      <c r="H86" s="1170"/>
      <c r="I86" s="1170"/>
      <c r="J86" s="1170"/>
      <c r="K86" s="1170"/>
      <c r="L86" s="1170"/>
      <c r="M86" s="1169"/>
      <c r="R86" s="1310"/>
    </row>
    <row r="87" spans="1:18" ht="13.8" thickBot="1" x14ac:dyDescent="0.3">
      <c r="A87" s="1158" t="s">
        <v>141</v>
      </c>
      <c r="B87" s="1157">
        <v>1780</v>
      </c>
      <c r="C87" s="1157">
        <v>13071</v>
      </c>
      <c r="D87" s="1157">
        <v>14851</v>
      </c>
      <c r="E87" s="1157">
        <v>1577</v>
      </c>
      <c r="F87" s="1157">
        <v>11553</v>
      </c>
      <c r="G87" s="1157">
        <v>496115</v>
      </c>
      <c r="H87" s="1157">
        <v>2860</v>
      </c>
      <c r="I87" s="1157">
        <v>14534</v>
      </c>
      <c r="J87" s="1157">
        <v>15</v>
      </c>
      <c r="K87" s="1157">
        <v>172398</v>
      </c>
      <c r="L87" s="1157">
        <v>7441</v>
      </c>
      <c r="M87" s="1156">
        <v>179839</v>
      </c>
      <c r="R87" s="1310"/>
    </row>
  </sheetData>
  <mergeCells count="13">
    <mergeCell ref="A1:M1"/>
    <mergeCell ref="H8:I8"/>
    <mergeCell ref="G6:G9"/>
    <mergeCell ref="A4:M4"/>
    <mergeCell ref="A3:M3"/>
    <mergeCell ref="B6:F6"/>
    <mergeCell ref="B7:F7"/>
    <mergeCell ref="H7:I7"/>
    <mergeCell ref="K6:M6"/>
    <mergeCell ref="K7:K9"/>
    <mergeCell ref="L7:L9"/>
    <mergeCell ref="M7:M9"/>
    <mergeCell ref="E8:F8"/>
  </mergeCells>
  <printOptions horizontalCentered="1"/>
  <pageMargins left="0.78740157480314965" right="0.78740157480314965" top="0.59055118110236227" bottom="0.98425196850393704" header="0" footer="0"/>
  <pageSetup paperSize="9" scale="36"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pageSetUpPr fitToPage="1"/>
  </sheetPr>
  <dimension ref="A1:H20"/>
  <sheetViews>
    <sheetView showGridLines="0" view="pageBreakPreview" zoomScale="75" zoomScaleNormal="75" zoomScaleSheetLayoutView="75" workbookViewId="0">
      <selection activeCell="I20" sqref="I20"/>
    </sheetView>
  </sheetViews>
  <sheetFormatPr baseColWidth="10" defaultColWidth="11.44140625" defaultRowHeight="13.2" x14ac:dyDescent="0.25"/>
  <cols>
    <col min="1" max="1" width="19.33203125" style="1035" customWidth="1"/>
    <col min="2" max="8" width="18.88671875" style="1035" customWidth="1"/>
    <col min="9" max="9" width="11.109375" style="1035" customWidth="1"/>
    <col min="10" max="17" width="12" style="1035" customWidth="1"/>
    <col min="18" max="16384" width="11.44140625" style="1035"/>
  </cols>
  <sheetData>
    <row r="1" spans="1:8" s="1072" customFormat="1" ht="17.399999999999999" x14ac:dyDescent="0.3">
      <c r="A1" s="2212" t="s">
        <v>0</v>
      </c>
      <c r="B1" s="2212"/>
      <c r="C1" s="2212"/>
      <c r="D1" s="2212"/>
      <c r="E1" s="2212"/>
      <c r="F1" s="2212"/>
      <c r="G1" s="2212"/>
      <c r="H1" s="2212"/>
    </row>
    <row r="2" spans="1:8" x14ac:dyDescent="0.25">
      <c r="A2" s="1205"/>
      <c r="B2" s="1205"/>
      <c r="C2" s="1205"/>
      <c r="D2" s="1205"/>
      <c r="E2" s="1205"/>
      <c r="F2" s="1205"/>
      <c r="G2" s="1205"/>
      <c r="H2" s="1205"/>
    </row>
    <row r="3" spans="1:8" s="1069" customFormat="1" ht="13.8" x14ac:dyDescent="0.25">
      <c r="A3" s="2211" t="s">
        <v>1063</v>
      </c>
      <c r="B3" s="2211"/>
      <c r="C3" s="2211"/>
      <c r="D3" s="2211"/>
      <c r="E3" s="2211"/>
      <c r="F3" s="2211"/>
      <c r="G3" s="2211"/>
      <c r="H3" s="2211"/>
    </row>
    <row r="4" spans="1:8" s="1069" customFormat="1" ht="13.8" x14ac:dyDescent="0.25">
      <c r="A4" s="2211" t="s">
        <v>1062</v>
      </c>
      <c r="B4" s="2211"/>
      <c r="C4" s="2211"/>
      <c r="D4" s="2211"/>
      <c r="E4" s="2211"/>
      <c r="F4" s="2211"/>
      <c r="G4" s="2211"/>
      <c r="H4" s="2211"/>
    </row>
    <row r="5" spans="1:8" s="1069" customFormat="1" ht="13.5" customHeight="1" thickBot="1" x14ac:dyDescent="0.3">
      <c r="A5" s="1322"/>
      <c r="B5" s="1322"/>
      <c r="C5" s="1322"/>
      <c r="D5" s="1322"/>
      <c r="E5" s="1322"/>
      <c r="F5" s="1322"/>
      <c r="G5" s="1322"/>
      <c r="H5" s="1322"/>
    </row>
    <row r="6" spans="1:8" ht="18.75" customHeight="1" x14ac:dyDescent="0.25">
      <c r="A6" s="2248" t="s">
        <v>2</v>
      </c>
      <c r="B6" s="1404" t="s">
        <v>898</v>
      </c>
      <c r="C6" s="1403"/>
      <c r="D6" s="2251" t="s">
        <v>904</v>
      </c>
      <c r="E6" s="1402" t="s">
        <v>10</v>
      </c>
      <c r="F6" s="1401"/>
      <c r="G6" s="1400" t="s">
        <v>142</v>
      </c>
      <c r="H6" s="1399"/>
    </row>
    <row r="7" spans="1:8" ht="18.75" customHeight="1" x14ac:dyDescent="0.25">
      <c r="A7" s="2249"/>
      <c r="B7" s="1398" t="s">
        <v>903</v>
      </c>
      <c r="C7" s="1397"/>
      <c r="D7" s="2205"/>
      <c r="E7" s="1395" t="s">
        <v>902</v>
      </c>
      <c r="F7" s="1394" t="s">
        <v>4</v>
      </c>
      <c r="G7" s="1394" t="s">
        <v>143</v>
      </c>
      <c r="H7" s="1393" t="s">
        <v>5</v>
      </c>
    </row>
    <row r="8" spans="1:8" ht="18.75" customHeight="1" x14ac:dyDescent="0.25">
      <c r="A8" s="2249"/>
      <c r="B8" s="1396" t="s">
        <v>19</v>
      </c>
      <c r="C8" s="1396" t="s">
        <v>878</v>
      </c>
      <c r="D8" s="2205"/>
      <c r="E8" s="1395" t="s">
        <v>901</v>
      </c>
      <c r="F8" s="1395" t="s">
        <v>7</v>
      </c>
      <c r="G8" s="1394" t="s">
        <v>146</v>
      </c>
      <c r="H8" s="1393" t="s">
        <v>8</v>
      </c>
    </row>
    <row r="9" spans="1:8" ht="18.75" customHeight="1" thickBot="1" x14ac:dyDescent="0.3">
      <c r="A9" s="2250"/>
      <c r="B9" s="1390" t="s">
        <v>6</v>
      </c>
      <c r="C9" s="1390" t="s">
        <v>6</v>
      </c>
      <c r="D9" s="2242"/>
      <c r="E9" s="1392" t="s">
        <v>145</v>
      </c>
      <c r="F9" s="1391"/>
      <c r="G9" s="1390" t="s">
        <v>147</v>
      </c>
      <c r="H9" s="1389"/>
    </row>
    <row r="10" spans="1:8" x14ac:dyDescent="0.25">
      <c r="A10" s="1112">
        <v>2009</v>
      </c>
      <c r="B10" s="1441">
        <v>11.952999999999999</v>
      </c>
      <c r="C10" s="1441">
        <v>10.438000000000001</v>
      </c>
      <c r="D10" s="1196">
        <v>320.726</v>
      </c>
      <c r="E10" s="1371">
        <v>27.898064763364626</v>
      </c>
      <c r="F10" s="1441">
        <v>29.12</v>
      </c>
      <c r="G10" s="1371">
        <v>99.16</v>
      </c>
      <c r="H10" s="1311">
        <v>28875.392</v>
      </c>
    </row>
    <row r="11" spans="1:8" x14ac:dyDescent="0.25">
      <c r="A11" s="1112">
        <v>2010</v>
      </c>
      <c r="B11" s="1441">
        <v>11.952999999999999</v>
      </c>
      <c r="C11" s="1441">
        <v>10.052</v>
      </c>
      <c r="D11" s="1196">
        <v>320.726</v>
      </c>
      <c r="E11" s="1371">
        <v>28.969359331476326</v>
      </c>
      <c r="F11" s="1441">
        <v>29.12</v>
      </c>
      <c r="G11" s="1371">
        <v>133.04</v>
      </c>
      <c r="H11" s="1311">
        <v>38741.248</v>
      </c>
    </row>
    <row r="12" spans="1:8" x14ac:dyDescent="0.25">
      <c r="A12" s="1111">
        <v>2011</v>
      </c>
      <c r="B12" s="1441">
        <v>11.760999999999999</v>
      </c>
      <c r="C12" s="1441">
        <v>10.050000000000001</v>
      </c>
      <c r="D12" s="1196">
        <v>303.339</v>
      </c>
      <c r="E12" s="1371">
        <v>28.926368159203978</v>
      </c>
      <c r="F12" s="1441">
        <v>29.071000000000002</v>
      </c>
      <c r="G12" s="1371">
        <v>116.74</v>
      </c>
      <c r="H12" s="1311">
        <v>33937.485399999998</v>
      </c>
    </row>
    <row r="13" spans="1:8" x14ac:dyDescent="0.25">
      <c r="A13" s="1111">
        <v>2012</v>
      </c>
      <c r="B13" s="1441">
        <v>12.294</v>
      </c>
      <c r="C13" s="1441">
        <v>10.602</v>
      </c>
      <c r="D13" s="1196">
        <v>281.25400000000002</v>
      </c>
      <c r="E13" s="1371">
        <v>21.962837200528202</v>
      </c>
      <c r="F13" s="1441">
        <v>23.285</v>
      </c>
      <c r="G13" s="1371">
        <v>135.19</v>
      </c>
      <c r="H13" s="1311">
        <v>31478.991500000004</v>
      </c>
    </row>
    <row r="14" spans="1:8" x14ac:dyDescent="0.25">
      <c r="A14" s="1111">
        <v>2013</v>
      </c>
      <c r="B14" s="1441">
        <v>12.411</v>
      </c>
      <c r="C14" s="1441">
        <v>10.693</v>
      </c>
      <c r="D14" s="1196">
        <v>261.19499999999999</v>
      </c>
      <c r="E14" s="1371">
        <v>28.461610399326666</v>
      </c>
      <c r="F14" s="1441">
        <v>30.434000000000001</v>
      </c>
      <c r="G14" s="1371">
        <v>107.92</v>
      </c>
      <c r="H14" s="1311">
        <v>32844.372799999997</v>
      </c>
    </row>
    <row r="15" spans="1:8" x14ac:dyDescent="0.25">
      <c r="A15" s="1111">
        <v>2014</v>
      </c>
      <c r="B15" s="1441">
        <v>12.548999999999999</v>
      </c>
      <c r="C15" s="1441">
        <v>9.9559999999999995</v>
      </c>
      <c r="D15" s="1196">
        <v>185.642</v>
      </c>
      <c r="E15" s="1371">
        <v>29.020691040578548</v>
      </c>
      <c r="F15" s="1441">
        <v>28.893000000000001</v>
      </c>
      <c r="G15" s="1371">
        <v>132.41</v>
      </c>
      <c r="H15" s="1311">
        <v>38257.221300000005</v>
      </c>
    </row>
    <row r="16" spans="1:8" x14ac:dyDescent="0.25">
      <c r="A16" s="1111">
        <v>2015</v>
      </c>
      <c r="B16" s="1441">
        <v>12.750999999999999</v>
      </c>
      <c r="C16" s="1441">
        <v>9.9030000000000005</v>
      </c>
      <c r="D16" s="1196">
        <v>188.10900000000001</v>
      </c>
      <c r="E16" s="1371">
        <v>26.73836211249116</v>
      </c>
      <c r="F16" s="1441">
        <v>26.478999999999999</v>
      </c>
      <c r="G16" s="1371">
        <v>118.1</v>
      </c>
      <c r="H16" s="1311">
        <v>31266</v>
      </c>
    </row>
    <row r="17" spans="1:8" x14ac:dyDescent="0.25">
      <c r="A17" s="1111">
        <v>2016</v>
      </c>
      <c r="B17" s="1441">
        <v>12.613</v>
      </c>
      <c r="C17" s="1441">
        <v>9.9079999999999995</v>
      </c>
      <c r="D17" s="1196">
        <v>170.38399999999999</v>
      </c>
      <c r="E17" s="1371">
        <v>49.17036737989504</v>
      </c>
      <c r="F17" s="1441">
        <v>48.718000000000004</v>
      </c>
      <c r="G17" s="1371">
        <v>137.5</v>
      </c>
      <c r="H17" s="1311">
        <v>66968</v>
      </c>
    </row>
    <row r="18" spans="1:8" x14ac:dyDescent="0.25">
      <c r="A18" s="1111">
        <v>2017</v>
      </c>
      <c r="B18" s="1441">
        <v>13.564</v>
      </c>
      <c r="C18" s="1441">
        <v>9.3320000000000007</v>
      </c>
      <c r="D18" s="1196">
        <v>168.75700000000001</v>
      </c>
      <c r="E18" s="1371">
        <v>38.984140591513075</v>
      </c>
      <c r="F18" s="1441">
        <v>36.380000000000003</v>
      </c>
      <c r="G18" s="1371">
        <v>124.51</v>
      </c>
      <c r="H18" s="1311">
        <v>45296.738000000005</v>
      </c>
    </row>
    <row r="19" spans="1:8" x14ac:dyDescent="0.25">
      <c r="A19" s="1111">
        <v>2018</v>
      </c>
      <c r="B19" s="1441">
        <v>13.983000000000001</v>
      </c>
      <c r="C19" s="1441">
        <v>10.144</v>
      </c>
      <c r="D19" s="1196">
        <v>163.327</v>
      </c>
      <c r="E19" s="1371">
        <v>47.072160883280759</v>
      </c>
      <c r="F19" s="1441">
        <v>47.75</v>
      </c>
      <c r="G19" s="1371">
        <v>88.95</v>
      </c>
      <c r="H19" s="1311">
        <v>42473.625</v>
      </c>
    </row>
    <row r="20" spans="1:8" ht="13.8" thickBot="1" x14ac:dyDescent="0.3">
      <c r="A20" s="1108">
        <v>2019</v>
      </c>
      <c r="B20" s="1440">
        <v>14.599</v>
      </c>
      <c r="C20" s="1440">
        <v>10.814</v>
      </c>
      <c r="D20" s="1368">
        <v>160.28100000000001</v>
      </c>
      <c r="E20" s="1369">
        <v>47.714074348067321</v>
      </c>
      <c r="F20" s="1440">
        <v>51.597999999999999</v>
      </c>
      <c r="G20" s="1952">
        <v>79.599999999999994</v>
      </c>
      <c r="H20" s="1946">
        <v>41072.007999999994</v>
      </c>
    </row>
  </sheetData>
  <mergeCells count="5">
    <mergeCell ref="A1:H1"/>
    <mergeCell ref="A3:H3"/>
    <mergeCell ref="A6:A9"/>
    <mergeCell ref="D6:D9"/>
    <mergeCell ref="A4:H4"/>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pageSetUpPr fitToPage="1"/>
  </sheetPr>
  <dimension ref="A1:S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5546875" style="1035" customWidth="1"/>
    <col min="2" max="13" width="15.33203125" style="1035" customWidth="1"/>
    <col min="14" max="16384" width="11.44140625" style="1035"/>
  </cols>
  <sheetData>
    <row r="1" spans="1:18" s="1072" customFormat="1" ht="17.399999999999999" x14ac:dyDescent="0.3">
      <c r="A1" s="2201" t="s">
        <v>1061</v>
      </c>
      <c r="B1" s="2201"/>
      <c r="C1" s="2201"/>
      <c r="D1" s="2201"/>
      <c r="E1" s="2201"/>
      <c r="F1" s="2201"/>
      <c r="G1" s="2201"/>
      <c r="H1" s="2201"/>
      <c r="I1" s="2201"/>
      <c r="J1" s="2201"/>
      <c r="K1" s="2201"/>
      <c r="L1" s="2201"/>
      <c r="M1" s="2201"/>
    </row>
    <row r="3" spans="1:18" s="1069" customFormat="1" ht="13.8" x14ac:dyDescent="0.25">
      <c r="A3" s="2211" t="s">
        <v>1064</v>
      </c>
      <c r="B3" s="2211"/>
      <c r="C3" s="2211"/>
      <c r="D3" s="2211"/>
      <c r="E3" s="2211"/>
      <c r="F3" s="2211"/>
      <c r="G3" s="2211"/>
      <c r="H3" s="2211"/>
      <c r="I3" s="2211"/>
      <c r="J3" s="2211"/>
      <c r="K3" s="2211"/>
      <c r="L3" s="2211"/>
      <c r="M3" s="2211"/>
    </row>
    <row r="4" spans="1:18" s="1069" customFormat="1" ht="13.8" x14ac:dyDescent="0.25">
      <c r="A4" s="2211" t="s">
        <v>911</v>
      </c>
      <c r="B4" s="2211"/>
      <c r="C4" s="2211"/>
      <c r="D4" s="2211"/>
      <c r="E4" s="2211"/>
      <c r="F4" s="2211"/>
      <c r="G4" s="2211"/>
      <c r="H4" s="2211"/>
      <c r="I4" s="2211"/>
      <c r="J4" s="2211"/>
      <c r="K4" s="2211"/>
      <c r="L4" s="2211"/>
      <c r="M4" s="2211"/>
    </row>
    <row r="5" spans="1:18" s="1069" customFormat="1" ht="13.5" customHeight="1" thickBot="1" x14ac:dyDescent="0.3">
      <c r="A5" s="1122"/>
      <c r="B5" s="1121"/>
      <c r="C5" s="1121"/>
      <c r="D5" s="1121"/>
      <c r="E5" s="1121"/>
      <c r="F5" s="1121"/>
      <c r="G5" s="1121"/>
      <c r="H5" s="1121"/>
      <c r="I5" s="1121"/>
      <c r="J5" s="1121"/>
      <c r="K5" s="1121"/>
    </row>
    <row r="6" spans="1:18" s="1181" customFormat="1" ht="22.5" customHeight="1" x14ac:dyDescent="0.25">
      <c r="A6" s="1068"/>
      <c r="B6" s="2278" t="s">
        <v>885</v>
      </c>
      <c r="C6" s="2278"/>
      <c r="D6" s="2278"/>
      <c r="E6" s="2278"/>
      <c r="F6" s="2278"/>
      <c r="G6" s="2279" t="s">
        <v>1020</v>
      </c>
      <c r="H6" s="1067"/>
      <c r="I6" s="1352" t="s">
        <v>10</v>
      </c>
      <c r="J6" s="1351"/>
      <c r="K6" s="2282" t="s">
        <v>11</v>
      </c>
      <c r="L6" s="2282"/>
      <c r="M6" s="2243"/>
    </row>
    <row r="7" spans="1:18" s="1181" customFormat="1" ht="22.5" customHeight="1" x14ac:dyDescent="0.25">
      <c r="A7" s="1187" t="s">
        <v>169</v>
      </c>
      <c r="B7" s="2287" t="s">
        <v>13</v>
      </c>
      <c r="C7" s="2287"/>
      <c r="D7" s="2287"/>
      <c r="E7" s="2287"/>
      <c r="F7" s="2287"/>
      <c r="G7" s="2205"/>
      <c r="H7" s="2233" t="s">
        <v>1019</v>
      </c>
      <c r="I7" s="2233"/>
      <c r="J7" s="1186" t="s">
        <v>897</v>
      </c>
      <c r="K7" s="2205" t="s">
        <v>896</v>
      </c>
      <c r="L7" s="2205" t="s">
        <v>895</v>
      </c>
      <c r="M7" s="2265" t="s">
        <v>906</v>
      </c>
    </row>
    <row r="8" spans="1:18" s="1181" customFormat="1" ht="22.5" customHeight="1" x14ac:dyDescent="0.25">
      <c r="A8" s="1187" t="s">
        <v>156</v>
      </c>
      <c r="B8" s="1349"/>
      <c r="C8" s="1348" t="s">
        <v>19</v>
      </c>
      <c r="D8" s="1347"/>
      <c r="E8" s="2286" t="s">
        <v>878</v>
      </c>
      <c r="F8" s="2286"/>
      <c r="G8" s="2205"/>
      <c r="H8" s="2287" t="s">
        <v>14</v>
      </c>
      <c r="I8" s="2287"/>
      <c r="J8" s="1186" t="s">
        <v>881</v>
      </c>
      <c r="K8" s="2205"/>
      <c r="L8" s="2205"/>
      <c r="M8" s="2265"/>
    </row>
    <row r="9" spans="1:18" s="1181" customFormat="1" ht="22.5" customHeight="1" thickBot="1" x14ac:dyDescent="0.3">
      <c r="A9" s="1187"/>
      <c r="B9" s="1186" t="s">
        <v>17</v>
      </c>
      <c r="C9" s="1186" t="s">
        <v>18</v>
      </c>
      <c r="D9" s="1186" t="s">
        <v>19</v>
      </c>
      <c r="E9" s="1186" t="s">
        <v>17</v>
      </c>
      <c r="F9" s="1186" t="s">
        <v>18</v>
      </c>
      <c r="G9" s="2205"/>
      <c r="H9" s="1186" t="s">
        <v>17</v>
      </c>
      <c r="I9" s="1186" t="s">
        <v>18</v>
      </c>
      <c r="J9" s="1186" t="s">
        <v>889</v>
      </c>
      <c r="K9" s="2205"/>
      <c r="L9" s="2205"/>
      <c r="M9" s="2265"/>
      <c r="P9" s="1372"/>
      <c r="Q9" s="1372"/>
    </row>
    <row r="10" spans="1:18" ht="18.75" customHeight="1" x14ac:dyDescent="0.25">
      <c r="A10" s="1345" t="s">
        <v>81</v>
      </c>
      <c r="B10" s="1344">
        <v>248</v>
      </c>
      <c r="C10" s="1344">
        <v>62</v>
      </c>
      <c r="D10" s="1344">
        <v>310</v>
      </c>
      <c r="E10" s="1344">
        <v>248</v>
      </c>
      <c r="F10" s="1344">
        <v>62</v>
      </c>
      <c r="G10" s="1344">
        <v>10200</v>
      </c>
      <c r="H10" s="1344">
        <v>4325</v>
      </c>
      <c r="I10" s="1344">
        <v>5025</v>
      </c>
      <c r="J10" s="1344">
        <v>22</v>
      </c>
      <c r="K10" s="1344">
        <v>1385</v>
      </c>
      <c r="L10" s="1344">
        <v>224</v>
      </c>
      <c r="M10" s="1343">
        <v>1609</v>
      </c>
      <c r="N10" s="1155"/>
      <c r="R10" s="1310"/>
    </row>
    <row r="11" spans="1:18" x14ac:dyDescent="0.25">
      <c r="A11" s="1171" t="s">
        <v>82</v>
      </c>
      <c r="B11" s="1170">
        <v>63</v>
      </c>
      <c r="C11" s="1170">
        <v>16</v>
      </c>
      <c r="D11" s="1170">
        <v>79</v>
      </c>
      <c r="E11" s="1170">
        <v>63</v>
      </c>
      <c r="F11" s="1170">
        <v>16</v>
      </c>
      <c r="G11" s="1170">
        <v>1150</v>
      </c>
      <c r="H11" s="1170">
        <v>4200</v>
      </c>
      <c r="I11" s="1170">
        <v>4900</v>
      </c>
      <c r="J11" s="1170">
        <v>16</v>
      </c>
      <c r="K11" s="1170">
        <v>343</v>
      </c>
      <c r="L11" s="1170">
        <v>18</v>
      </c>
      <c r="M11" s="1169">
        <v>361</v>
      </c>
      <c r="N11" s="1155"/>
      <c r="R11" s="1310"/>
    </row>
    <row r="12" spans="1:18" x14ac:dyDescent="0.25">
      <c r="A12" s="1171" t="s">
        <v>83</v>
      </c>
      <c r="B12" s="1196">
        <v>112</v>
      </c>
      <c r="C12" s="1196">
        <v>28</v>
      </c>
      <c r="D12" s="1196">
        <v>140</v>
      </c>
      <c r="E12" s="1196">
        <v>112</v>
      </c>
      <c r="F12" s="1196">
        <v>28</v>
      </c>
      <c r="G12" s="1170">
        <v>2900</v>
      </c>
      <c r="H12" s="1196">
        <v>4700</v>
      </c>
      <c r="I12" s="1196">
        <v>5100</v>
      </c>
      <c r="J12" s="1170">
        <v>21</v>
      </c>
      <c r="K12" s="1170">
        <v>669</v>
      </c>
      <c r="L12" s="1170">
        <v>61</v>
      </c>
      <c r="M12" s="1169">
        <v>730</v>
      </c>
      <c r="N12" s="1155"/>
      <c r="R12" s="1310"/>
    </row>
    <row r="13" spans="1:18" x14ac:dyDescent="0.25">
      <c r="A13" s="1171" t="s">
        <v>84</v>
      </c>
      <c r="B13" s="1170">
        <v>65</v>
      </c>
      <c r="C13" s="1170">
        <v>17</v>
      </c>
      <c r="D13" s="1170">
        <v>82</v>
      </c>
      <c r="E13" s="1170">
        <v>65</v>
      </c>
      <c r="F13" s="1170">
        <v>17</v>
      </c>
      <c r="G13" s="1170">
        <v>5300</v>
      </c>
      <c r="H13" s="1170">
        <v>3700</v>
      </c>
      <c r="I13" s="1170">
        <v>4975</v>
      </c>
      <c r="J13" s="1170">
        <v>10</v>
      </c>
      <c r="K13" s="1170">
        <v>325</v>
      </c>
      <c r="L13" s="1170">
        <v>53</v>
      </c>
      <c r="M13" s="1169">
        <v>378</v>
      </c>
      <c r="N13" s="1155"/>
      <c r="R13" s="1310"/>
    </row>
    <row r="14" spans="1:18" x14ac:dyDescent="0.25">
      <c r="A14" s="1337" t="s">
        <v>85</v>
      </c>
      <c r="B14" s="1336">
        <v>488</v>
      </c>
      <c r="C14" s="1336">
        <v>123</v>
      </c>
      <c r="D14" s="1336">
        <v>611</v>
      </c>
      <c r="E14" s="1336">
        <v>488</v>
      </c>
      <c r="F14" s="1336">
        <v>123</v>
      </c>
      <c r="G14" s="1336">
        <v>19550</v>
      </c>
      <c r="H14" s="1336">
        <v>4312</v>
      </c>
      <c r="I14" s="1336">
        <v>5019</v>
      </c>
      <c r="J14" s="1336">
        <v>18</v>
      </c>
      <c r="K14" s="1336">
        <v>2722</v>
      </c>
      <c r="L14" s="1336">
        <v>356</v>
      </c>
      <c r="M14" s="1335">
        <v>3078</v>
      </c>
      <c r="N14" s="1155"/>
      <c r="R14" s="1310"/>
    </row>
    <row r="15" spans="1:18" x14ac:dyDescent="0.25">
      <c r="A15" s="1168"/>
      <c r="B15" s="1167"/>
      <c r="C15" s="1167"/>
      <c r="D15" s="1167"/>
      <c r="E15" s="1167"/>
      <c r="F15" s="1167"/>
      <c r="G15" s="1167"/>
      <c r="H15" s="1167"/>
      <c r="I15" s="1167"/>
      <c r="J15" s="1167"/>
      <c r="K15" s="1167"/>
      <c r="L15" s="1167"/>
      <c r="M15" s="1166"/>
      <c r="N15" s="1155"/>
      <c r="R15" s="1310"/>
    </row>
    <row r="16" spans="1:18" x14ac:dyDescent="0.25">
      <c r="A16" s="1337" t="s">
        <v>86</v>
      </c>
      <c r="B16" s="1336" t="s">
        <v>23</v>
      </c>
      <c r="C16" s="1336" t="s">
        <v>23</v>
      </c>
      <c r="D16" s="1336" t="s">
        <v>23</v>
      </c>
      <c r="E16" s="1336" t="s">
        <v>23</v>
      </c>
      <c r="F16" s="1336" t="s">
        <v>23</v>
      </c>
      <c r="G16" s="1336">
        <v>15000</v>
      </c>
      <c r="H16" s="1336" t="s">
        <v>23</v>
      </c>
      <c r="I16" s="1336" t="s">
        <v>23</v>
      </c>
      <c r="J16" s="1336">
        <v>3</v>
      </c>
      <c r="K16" s="1336" t="s">
        <v>23</v>
      </c>
      <c r="L16" s="1336">
        <v>45</v>
      </c>
      <c r="M16" s="1335">
        <v>45</v>
      </c>
      <c r="N16" s="1155"/>
      <c r="R16" s="1310"/>
    </row>
    <row r="17" spans="1:18" x14ac:dyDescent="0.25">
      <c r="A17" s="1168"/>
      <c r="B17" s="1167"/>
      <c r="C17" s="1167"/>
      <c r="D17" s="1167"/>
      <c r="E17" s="1167"/>
      <c r="F17" s="1167"/>
      <c r="G17" s="1167"/>
      <c r="H17" s="1167"/>
      <c r="I17" s="1167"/>
      <c r="J17" s="1167"/>
      <c r="K17" s="1167"/>
      <c r="L17" s="1167"/>
      <c r="M17" s="1166"/>
      <c r="N17" s="1155"/>
      <c r="R17" s="1310"/>
    </row>
    <row r="18" spans="1:18" x14ac:dyDescent="0.25">
      <c r="A18" s="1337" t="s">
        <v>87</v>
      </c>
      <c r="B18" s="1336" t="s">
        <v>23</v>
      </c>
      <c r="C18" s="1336" t="s">
        <v>23</v>
      </c>
      <c r="D18" s="1336" t="s">
        <v>23</v>
      </c>
      <c r="E18" s="1336" t="s">
        <v>23</v>
      </c>
      <c r="F18" s="1336" t="s">
        <v>23</v>
      </c>
      <c r="G18" s="1336" t="s">
        <v>23</v>
      </c>
      <c r="H18" s="1336" t="s">
        <v>23</v>
      </c>
      <c r="I18" s="1336" t="s">
        <v>23</v>
      </c>
      <c r="J18" s="1336" t="s">
        <v>23</v>
      </c>
      <c r="K18" s="1336" t="s">
        <v>23</v>
      </c>
      <c r="L18" s="1336" t="s">
        <v>23</v>
      </c>
      <c r="M18" s="1335" t="s">
        <v>23</v>
      </c>
      <c r="N18" s="1155"/>
      <c r="R18" s="1310"/>
    </row>
    <row r="19" spans="1:18" x14ac:dyDescent="0.25">
      <c r="A19" s="1171"/>
      <c r="B19" s="1170"/>
      <c r="C19" s="1170"/>
      <c r="D19" s="1170"/>
      <c r="E19" s="1170"/>
      <c r="F19" s="1170"/>
      <c r="G19" s="1170"/>
      <c r="H19" s="1170"/>
      <c r="I19" s="1170"/>
      <c r="J19" s="1170"/>
      <c r="K19" s="1170"/>
      <c r="L19" s="1170"/>
      <c r="M19" s="1169"/>
      <c r="N19" s="1155"/>
      <c r="R19" s="1310"/>
    </row>
    <row r="20" spans="1:18" x14ac:dyDescent="0.25">
      <c r="A20" s="1171" t="s">
        <v>160</v>
      </c>
      <c r="B20" s="1170" t="s">
        <v>23</v>
      </c>
      <c r="C20" s="1170" t="s">
        <v>23</v>
      </c>
      <c r="D20" s="1170" t="s">
        <v>23</v>
      </c>
      <c r="E20" s="1170" t="s">
        <v>23</v>
      </c>
      <c r="F20" s="1170" t="s">
        <v>23</v>
      </c>
      <c r="G20" s="1170">
        <v>2625</v>
      </c>
      <c r="H20" s="1170" t="s">
        <v>23</v>
      </c>
      <c r="I20" s="1170" t="s">
        <v>23</v>
      </c>
      <c r="J20" s="1170">
        <v>16</v>
      </c>
      <c r="K20" s="1170" t="s">
        <v>23</v>
      </c>
      <c r="L20" s="1170">
        <v>42</v>
      </c>
      <c r="M20" s="1169">
        <v>42</v>
      </c>
      <c r="N20" s="1155"/>
      <c r="R20" s="1310"/>
    </row>
    <row r="21" spans="1:18" x14ac:dyDescent="0.25">
      <c r="A21" s="1171" t="s">
        <v>89</v>
      </c>
      <c r="B21" s="1170" t="s">
        <v>23</v>
      </c>
      <c r="C21" s="1170" t="s">
        <v>23</v>
      </c>
      <c r="D21" s="1170" t="s">
        <v>23</v>
      </c>
      <c r="E21" s="1170" t="s">
        <v>23</v>
      </c>
      <c r="F21" s="1170" t="s">
        <v>23</v>
      </c>
      <c r="G21" s="1170">
        <v>5000</v>
      </c>
      <c r="H21" s="1170" t="s">
        <v>23</v>
      </c>
      <c r="I21" s="1170" t="s">
        <v>23</v>
      </c>
      <c r="J21" s="1170">
        <v>10</v>
      </c>
      <c r="K21" s="1170" t="s">
        <v>23</v>
      </c>
      <c r="L21" s="1170">
        <v>50</v>
      </c>
      <c r="M21" s="1169">
        <v>50</v>
      </c>
      <c r="N21" s="1155"/>
      <c r="R21" s="1310"/>
    </row>
    <row r="22" spans="1:18" x14ac:dyDescent="0.25">
      <c r="A22" s="1171" t="s">
        <v>90</v>
      </c>
      <c r="B22" s="1170">
        <v>1</v>
      </c>
      <c r="C22" s="1170" t="s">
        <v>23</v>
      </c>
      <c r="D22" s="1170">
        <v>1</v>
      </c>
      <c r="E22" s="1170">
        <v>1</v>
      </c>
      <c r="F22" s="1170" t="s">
        <v>23</v>
      </c>
      <c r="G22" s="1170">
        <v>9050</v>
      </c>
      <c r="H22" s="1170">
        <v>740</v>
      </c>
      <c r="I22" s="1170" t="s">
        <v>23</v>
      </c>
      <c r="J22" s="1170">
        <v>11</v>
      </c>
      <c r="K22" s="1170">
        <v>1</v>
      </c>
      <c r="L22" s="1170">
        <v>99</v>
      </c>
      <c r="M22" s="1169">
        <v>100</v>
      </c>
      <c r="N22" s="1155"/>
      <c r="R22" s="1310"/>
    </row>
    <row r="23" spans="1:18" x14ac:dyDescent="0.25">
      <c r="A23" s="1337" t="s">
        <v>91</v>
      </c>
      <c r="B23" s="1336">
        <v>1</v>
      </c>
      <c r="C23" s="1336" t="s">
        <v>23</v>
      </c>
      <c r="D23" s="1336">
        <v>1</v>
      </c>
      <c r="E23" s="1336">
        <v>1</v>
      </c>
      <c r="F23" s="1336" t="s">
        <v>23</v>
      </c>
      <c r="G23" s="1336">
        <v>16675</v>
      </c>
      <c r="H23" s="1336">
        <v>740</v>
      </c>
      <c r="I23" s="1336" t="s">
        <v>23</v>
      </c>
      <c r="J23" s="1336">
        <v>11</v>
      </c>
      <c r="K23" s="1336">
        <v>1</v>
      </c>
      <c r="L23" s="1336">
        <v>191</v>
      </c>
      <c r="M23" s="1335">
        <v>192</v>
      </c>
      <c r="N23" s="1155"/>
      <c r="R23" s="1310"/>
    </row>
    <row r="24" spans="1:18" x14ac:dyDescent="0.25">
      <c r="A24" s="1168"/>
      <c r="B24" s="1167"/>
      <c r="C24" s="1167"/>
      <c r="D24" s="1167"/>
      <c r="E24" s="1167"/>
      <c r="F24" s="1167"/>
      <c r="G24" s="1167"/>
      <c r="H24" s="1167"/>
      <c r="I24" s="1167"/>
      <c r="J24" s="1167"/>
      <c r="K24" s="1167"/>
      <c r="L24" s="1167"/>
      <c r="M24" s="1166"/>
      <c r="N24" s="1155"/>
      <c r="R24" s="1310"/>
    </row>
    <row r="25" spans="1:18" x14ac:dyDescent="0.25">
      <c r="A25" s="1337" t="s">
        <v>92</v>
      </c>
      <c r="B25" s="1336" t="s">
        <v>23</v>
      </c>
      <c r="C25" s="1336">
        <v>16</v>
      </c>
      <c r="D25" s="1336">
        <v>16</v>
      </c>
      <c r="E25" s="1336" t="s">
        <v>23</v>
      </c>
      <c r="F25" s="1336" t="s">
        <v>23</v>
      </c>
      <c r="G25" s="1336">
        <v>2832</v>
      </c>
      <c r="H25" s="1336" t="s">
        <v>23</v>
      </c>
      <c r="I25" s="1336" t="s">
        <v>23</v>
      </c>
      <c r="J25" s="1336">
        <v>14</v>
      </c>
      <c r="K25" s="1336" t="s">
        <v>23</v>
      </c>
      <c r="L25" s="1336">
        <v>40</v>
      </c>
      <c r="M25" s="1335">
        <v>40</v>
      </c>
      <c r="N25" s="1155"/>
      <c r="R25" s="1310"/>
    </row>
    <row r="26" spans="1:18" x14ac:dyDescent="0.25">
      <c r="A26" s="1168"/>
      <c r="B26" s="1167"/>
      <c r="C26" s="1167"/>
      <c r="D26" s="1167"/>
      <c r="E26" s="1167"/>
      <c r="F26" s="1167"/>
      <c r="G26" s="1167"/>
      <c r="H26" s="1167"/>
      <c r="I26" s="1167"/>
      <c r="J26" s="1167"/>
      <c r="K26" s="1167"/>
      <c r="L26" s="1167"/>
      <c r="M26" s="1166"/>
      <c r="N26" s="1155"/>
      <c r="R26" s="1310"/>
    </row>
    <row r="27" spans="1:18" x14ac:dyDescent="0.25">
      <c r="A27" s="1337" t="s">
        <v>93</v>
      </c>
      <c r="B27" s="1336">
        <v>1</v>
      </c>
      <c r="C27" s="1336">
        <v>16</v>
      </c>
      <c r="D27" s="1336">
        <v>17</v>
      </c>
      <c r="E27" s="1336">
        <v>1</v>
      </c>
      <c r="F27" s="1336">
        <v>14</v>
      </c>
      <c r="G27" s="1336" t="s">
        <v>23</v>
      </c>
      <c r="H27" s="1336">
        <v>2500</v>
      </c>
      <c r="I27" s="1336">
        <v>3600</v>
      </c>
      <c r="J27" s="1336" t="s">
        <v>23</v>
      </c>
      <c r="K27" s="1336">
        <v>53</v>
      </c>
      <c r="L27" s="1336" t="s">
        <v>23</v>
      </c>
      <c r="M27" s="1335">
        <v>53</v>
      </c>
      <c r="N27" s="1155"/>
      <c r="R27" s="1310"/>
    </row>
    <row r="28" spans="1:18" x14ac:dyDescent="0.25">
      <c r="A28" s="1171"/>
      <c r="B28" s="1170"/>
      <c r="C28" s="1170"/>
      <c r="D28" s="1170"/>
      <c r="E28" s="1170"/>
      <c r="F28" s="1170"/>
      <c r="G28" s="1170"/>
      <c r="H28" s="1170"/>
      <c r="I28" s="1170"/>
      <c r="J28" s="1170"/>
      <c r="K28" s="1170"/>
      <c r="L28" s="1170"/>
      <c r="M28" s="1169"/>
      <c r="N28" s="1155"/>
      <c r="R28" s="1310"/>
    </row>
    <row r="29" spans="1:18" x14ac:dyDescent="0.25">
      <c r="A29" s="1171" t="s">
        <v>94</v>
      </c>
      <c r="B29" s="1170" t="s">
        <v>23</v>
      </c>
      <c r="C29" s="1170">
        <v>90</v>
      </c>
      <c r="D29" s="1170">
        <v>90</v>
      </c>
      <c r="E29" s="1170" t="s">
        <v>23</v>
      </c>
      <c r="F29" s="1170">
        <v>61</v>
      </c>
      <c r="G29" s="1170" t="s">
        <v>23</v>
      </c>
      <c r="H29" s="1170" t="s">
        <v>23</v>
      </c>
      <c r="I29" s="1170">
        <v>15492</v>
      </c>
      <c r="J29" s="1170" t="s">
        <v>23</v>
      </c>
      <c r="K29" s="1196">
        <v>945</v>
      </c>
      <c r="L29" s="1170" t="s">
        <v>23</v>
      </c>
      <c r="M29" s="1169">
        <v>945</v>
      </c>
      <c r="N29" s="1155"/>
      <c r="R29" s="1310"/>
    </row>
    <row r="30" spans="1:18" x14ac:dyDescent="0.25">
      <c r="A30" s="1171" t="s">
        <v>95</v>
      </c>
      <c r="B30" s="1170" t="s">
        <v>23</v>
      </c>
      <c r="C30" s="1170">
        <v>5</v>
      </c>
      <c r="D30" s="1170">
        <v>5</v>
      </c>
      <c r="E30" s="1170" t="s">
        <v>23</v>
      </c>
      <c r="F30" s="1170">
        <v>4</v>
      </c>
      <c r="G30" s="1170" t="s">
        <v>23</v>
      </c>
      <c r="H30" s="1170" t="s">
        <v>23</v>
      </c>
      <c r="I30" s="1170">
        <v>6500</v>
      </c>
      <c r="J30" s="1170" t="s">
        <v>23</v>
      </c>
      <c r="K30" s="1170">
        <v>26</v>
      </c>
      <c r="L30" s="1170" t="s">
        <v>23</v>
      </c>
      <c r="M30" s="1169">
        <v>26</v>
      </c>
      <c r="N30" s="1155"/>
      <c r="R30" s="1310"/>
    </row>
    <row r="31" spans="1:18" x14ac:dyDescent="0.25">
      <c r="A31" s="1171" t="s">
        <v>96</v>
      </c>
      <c r="B31" s="1170">
        <v>1</v>
      </c>
      <c r="C31" s="1170">
        <v>47</v>
      </c>
      <c r="D31" s="1170">
        <v>48</v>
      </c>
      <c r="E31" s="1170">
        <v>1</v>
      </c>
      <c r="F31" s="1170">
        <v>23</v>
      </c>
      <c r="G31" s="1170" t="s">
        <v>23</v>
      </c>
      <c r="H31" s="1196">
        <v>5005</v>
      </c>
      <c r="I31" s="1170">
        <v>15478</v>
      </c>
      <c r="J31" s="1170" t="s">
        <v>23</v>
      </c>
      <c r="K31" s="1196">
        <v>361</v>
      </c>
      <c r="L31" s="1170" t="s">
        <v>23</v>
      </c>
      <c r="M31" s="1169">
        <v>361</v>
      </c>
      <c r="N31" s="1155"/>
      <c r="R31" s="1310"/>
    </row>
    <row r="32" spans="1:18" x14ac:dyDescent="0.25">
      <c r="A32" s="1337" t="s">
        <v>97</v>
      </c>
      <c r="B32" s="1336">
        <v>1</v>
      </c>
      <c r="C32" s="1336">
        <v>142</v>
      </c>
      <c r="D32" s="1336">
        <v>143</v>
      </c>
      <c r="E32" s="1336">
        <v>1</v>
      </c>
      <c r="F32" s="1336">
        <v>88</v>
      </c>
      <c r="G32" s="1336" t="s">
        <v>23</v>
      </c>
      <c r="H32" s="1336">
        <v>5005</v>
      </c>
      <c r="I32" s="1336">
        <v>15080</v>
      </c>
      <c r="J32" s="1336" t="s">
        <v>23</v>
      </c>
      <c r="K32" s="1336">
        <v>1332</v>
      </c>
      <c r="L32" s="1336" t="s">
        <v>23</v>
      </c>
      <c r="M32" s="1335">
        <v>1332</v>
      </c>
      <c r="N32" s="1155"/>
      <c r="R32" s="1310"/>
    </row>
    <row r="33" spans="1:18" x14ac:dyDescent="0.25">
      <c r="A33" s="1171"/>
      <c r="B33" s="1170"/>
      <c r="C33" s="1170"/>
      <c r="D33" s="1170"/>
      <c r="E33" s="1170"/>
      <c r="F33" s="1170"/>
      <c r="G33" s="1170"/>
      <c r="H33" s="1170"/>
      <c r="I33" s="1170"/>
      <c r="J33" s="1170"/>
      <c r="K33" s="1170"/>
      <c r="L33" s="1170"/>
      <c r="M33" s="1169"/>
      <c r="N33" s="1155"/>
      <c r="R33" s="1310"/>
    </row>
    <row r="34" spans="1:18" x14ac:dyDescent="0.25">
      <c r="A34" s="1171" t="s">
        <v>98</v>
      </c>
      <c r="B34" s="1340">
        <v>7</v>
      </c>
      <c r="C34" s="1340">
        <v>10</v>
      </c>
      <c r="D34" s="1170">
        <v>17</v>
      </c>
      <c r="E34" s="1340">
        <v>6</v>
      </c>
      <c r="F34" s="1340">
        <v>10</v>
      </c>
      <c r="G34" s="1170" t="s">
        <v>23</v>
      </c>
      <c r="H34" s="1340">
        <v>5317</v>
      </c>
      <c r="I34" s="1340">
        <v>8900</v>
      </c>
      <c r="J34" s="1340" t="s">
        <v>23</v>
      </c>
      <c r="K34" s="1340">
        <v>121</v>
      </c>
      <c r="L34" s="1340" t="s">
        <v>23</v>
      </c>
      <c r="M34" s="1341">
        <v>121</v>
      </c>
      <c r="N34" s="1155"/>
      <c r="R34" s="1310"/>
    </row>
    <row r="35" spans="1:18" x14ac:dyDescent="0.25">
      <c r="A35" s="1171" t="s">
        <v>99</v>
      </c>
      <c r="B35" s="1340">
        <v>2</v>
      </c>
      <c r="C35" s="1340">
        <v>4</v>
      </c>
      <c r="D35" s="1170">
        <v>6</v>
      </c>
      <c r="E35" s="1340">
        <v>2</v>
      </c>
      <c r="F35" s="1340">
        <v>4</v>
      </c>
      <c r="G35" s="1170" t="s">
        <v>23</v>
      </c>
      <c r="H35" s="1340">
        <v>5400</v>
      </c>
      <c r="I35" s="1340">
        <v>10400</v>
      </c>
      <c r="J35" s="1340" t="s">
        <v>23</v>
      </c>
      <c r="K35" s="1340">
        <v>52</v>
      </c>
      <c r="L35" s="1340" t="s">
        <v>23</v>
      </c>
      <c r="M35" s="1169">
        <v>52</v>
      </c>
      <c r="N35" s="1155"/>
      <c r="R35" s="1310"/>
    </row>
    <row r="36" spans="1:18" x14ac:dyDescent="0.25">
      <c r="A36" s="1171" t="s">
        <v>100</v>
      </c>
      <c r="B36" s="1340">
        <v>2</v>
      </c>
      <c r="C36" s="1340">
        <v>461</v>
      </c>
      <c r="D36" s="1170">
        <v>463</v>
      </c>
      <c r="E36" s="1340">
        <v>2</v>
      </c>
      <c r="F36" s="1340">
        <v>431</v>
      </c>
      <c r="G36" s="1170" t="s">
        <v>23</v>
      </c>
      <c r="H36" s="1340">
        <v>6420</v>
      </c>
      <c r="I36" s="1340">
        <v>12370</v>
      </c>
      <c r="J36" s="1340" t="s">
        <v>23</v>
      </c>
      <c r="K36" s="1340">
        <v>5344</v>
      </c>
      <c r="L36" s="1340" t="s">
        <v>23</v>
      </c>
      <c r="M36" s="1169">
        <v>5344</v>
      </c>
      <c r="N36" s="1155"/>
      <c r="R36" s="1310"/>
    </row>
    <row r="37" spans="1:18" x14ac:dyDescent="0.25">
      <c r="A37" s="1171" t="s">
        <v>101</v>
      </c>
      <c r="B37" s="1340">
        <v>1</v>
      </c>
      <c r="C37" s="1340">
        <v>40</v>
      </c>
      <c r="D37" s="1170">
        <v>41</v>
      </c>
      <c r="E37" s="1340">
        <v>1</v>
      </c>
      <c r="F37" s="1340">
        <v>38</v>
      </c>
      <c r="G37" s="1170" t="s">
        <v>23</v>
      </c>
      <c r="H37" s="1340">
        <v>4500</v>
      </c>
      <c r="I37" s="1340">
        <v>12000</v>
      </c>
      <c r="J37" s="1340" t="s">
        <v>23</v>
      </c>
      <c r="K37" s="1340">
        <v>461</v>
      </c>
      <c r="L37" s="1340" t="s">
        <v>23</v>
      </c>
      <c r="M37" s="1169">
        <v>461</v>
      </c>
      <c r="N37" s="1155"/>
      <c r="R37" s="1310"/>
    </row>
    <row r="38" spans="1:18" x14ac:dyDescent="0.25">
      <c r="A38" s="1337" t="s">
        <v>102</v>
      </c>
      <c r="B38" s="1336">
        <v>12</v>
      </c>
      <c r="C38" s="1336">
        <v>515</v>
      </c>
      <c r="D38" s="1336">
        <v>527</v>
      </c>
      <c r="E38" s="1336">
        <v>11</v>
      </c>
      <c r="F38" s="1336">
        <v>483</v>
      </c>
      <c r="G38" s="1336" t="s">
        <v>23</v>
      </c>
      <c r="H38" s="1336">
        <v>5458</v>
      </c>
      <c r="I38" s="1336">
        <v>12253</v>
      </c>
      <c r="J38" s="1336" t="s">
        <v>23</v>
      </c>
      <c r="K38" s="1336">
        <v>5978</v>
      </c>
      <c r="L38" s="1336" t="s">
        <v>23</v>
      </c>
      <c r="M38" s="1335">
        <v>5978</v>
      </c>
      <c r="N38" s="1155"/>
      <c r="R38" s="1310"/>
    </row>
    <row r="39" spans="1:18" x14ac:dyDescent="0.25">
      <c r="A39" s="1168"/>
      <c r="B39" s="1167"/>
      <c r="C39" s="1167"/>
      <c r="D39" s="1167"/>
      <c r="E39" s="1167"/>
      <c r="F39" s="1167"/>
      <c r="G39" s="1167"/>
      <c r="H39" s="1167"/>
      <c r="I39" s="1167"/>
      <c r="J39" s="1167"/>
      <c r="K39" s="1167"/>
      <c r="L39" s="1167"/>
      <c r="M39" s="1166"/>
      <c r="N39" s="1155"/>
      <c r="R39" s="1310"/>
    </row>
    <row r="40" spans="1:18" x14ac:dyDescent="0.25">
      <c r="A40" s="1337" t="s">
        <v>103</v>
      </c>
      <c r="B40" s="1336">
        <v>2218</v>
      </c>
      <c r="C40" s="1336" t="s">
        <v>23</v>
      </c>
      <c r="D40" s="1336">
        <v>2218</v>
      </c>
      <c r="E40" s="1336">
        <v>387</v>
      </c>
      <c r="F40" s="1336" t="s">
        <v>23</v>
      </c>
      <c r="G40" s="1336" t="s">
        <v>23</v>
      </c>
      <c r="H40" s="1336">
        <v>780</v>
      </c>
      <c r="I40" s="1336" t="s">
        <v>23</v>
      </c>
      <c r="J40" s="1336" t="s">
        <v>23</v>
      </c>
      <c r="K40" s="1336">
        <v>302</v>
      </c>
      <c r="L40" s="1336" t="s">
        <v>23</v>
      </c>
      <c r="M40" s="1335">
        <v>302</v>
      </c>
      <c r="N40" s="1155"/>
      <c r="R40" s="1310"/>
    </row>
    <row r="41" spans="1:18" x14ac:dyDescent="0.25">
      <c r="A41" s="1171"/>
      <c r="B41" s="1170"/>
      <c r="C41" s="1170"/>
      <c r="D41" s="1170"/>
      <c r="E41" s="1170"/>
      <c r="F41" s="1170"/>
      <c r="G41" s="1170"/>
      <c r="H41" s="1170"/>
      <c r="I41" s="1170"/>
      <c r="J41" s="1170"/>
      <c r="K41" s="1170"/>
      <c r="L41" s="1170"/>
      <c r="M41" s="1169"/>
      <c r="N41" s="1155"/>
      <c r="R41" s="1310"/>
    </row>
    <row r="42" spans="1:18" x14ac:dyDescent="0.25">
      <c r="A42" s="1171" t="s">
        <v>161</v>
      </c>
      <c r="B42" s="1196">
        <v>168</v>
      </c>
      <c r="C42" s="1170">
        <v>249</v>
      </c>
      <c r="D42" s="1170">
        <v>417</v>
      </c>
      <c r="E42" s="1196">
        <v>152</v>
      </c>
      <c r="F42" s="1170">
        <v>189</v>
      </c>
      <c r="G42" s="1170">
        <v>13341</v>
      </c>
      <c r="H42" s="1196">
        <v>2275</v>
      </c>
      <c r="I42" s="1170">
        <v>5429</v>
      </c>
      <c r="J42" s="1170">
        <v>17</v>
      </c>
      <c r="K42" s="1170">
        <v>1372</v>
      </c>
      <c r="L42" s="1170">
        <v>227</v>
      </c>
      <c r="M42" s="1169">
        <v>1599</v>
      </c>
      <c r="N42" s="1155"/>
      <c r="R42" s="1310"/>
    </row>
    <row r="43" spans="1:18" x14ac:dyDescent="0.25">
      <c r="A43" s="1171" t="s">
        <v>105</v>
      </c>
      <c r="B43" s="1170" t="s">
        <v>23</v>
      </c>
      <c r="C43" s="1170" t="s">
        <v>23</v>
      </c>
      <c r="D43" s="1170" t="s">
        <v>23</v>
      </c>
      <c r="E43" s="1170" t="s">
        <v>23</v>
      </c>
      <c r="F43" s="1170" t="s">
        <v>23</v>
      </c>
      <c r="G43" s="1170">
        <v>384</v>
      </c>
      <c r="H43" s="1170" t="s">
        <v>23</v>
      </c>
      <c r="I43" s="1170" t="s">
        <v>23</v>
      </c>
      <c r="J43" s="1170" t="s">
        <v>23</v>
      </c>
      <c r="K43" s="1170" t="s">
        <v>23</v>
      </c>
      <c r="L43" s="1170" t="s">
        <v>23</v>
      </c>
      <c r="M43" s="1169" t="s">
        <v>23</v>
      </c>
      <c r="N43" s="1155"/>
      <c r="R43" s="1310"/>
    </row>
    <row r="44" spans="1:18" x14ac:dyDescent="0.25">
      <c r="A44" s="1171" t="s">
        <v>106</v>
      </c>
      <c r="B44" s="1170" t="s">
        <v>23</v>
      </c>
      <c r="C44" s="1170" t="s">
        <v>23</v>
      </c>
      <c r="D44" s="1170" t="s">
        <v>23</v>
      </c>
      <c r="E44" s="1170" t="s">
        <v>23</v>
      </c>
      <c r="F44" s="1170" t="s">
        <v>23</v>
      </c>
      <c r="G44" s="1170">
        <v>1610</v>
      </c>
      <c r="H44" s="1170" t="s">
        <v>23</v>
      </c>
      <c r="I44" s="1170" t="s">
        <v>23</v>
      </c>
      <c r="J44" s="1170" t="s">
        <v>23</v>
      </c>
      <c r="K44" s="1170" t="s">
        <v>23</v>
      </c>
      <c r="L44" s="1170" t="s">
        <v>23</v>
      </c>
      <c r="M44" s="1169" t="s">
        <v>23</v>
      </c>
      <c r="N44" s="1155"/>
      <c r="R44" s="1310"/>
    </row>
    <row r="45" spans="1:18" x14ac:dyDescent="0.25">
      <c r="A45" s="1171" t="s">
        <v>107</v>
      </c>
      <c r="B45" s="1170" t="s">
        <v>23</v>
      </c>
      <c r="C45" s="1170" t="s">
        <v>23</v>
      </c>
      <c r="D45" s="1170" t="s">
        <v>23</v>
      </c>
      <c r="E45" s="1170" t="s">
        <v>23</v>
      </c>
      <c r="F45" s="1170" t="s">
        <v>23</v>
      </c>
      <c r="G45" s="1170">
        <v>885</v>
      </c>
      <c r="H45" s="1170" t="s">
        <v>23</v>
      </c>
      <c r="I45" s="1170" t="s">
        <v>23</v>
      </c>
      <c r="J45" s="1170" t="s">
        <v>23</v>
      </c>
      <c r="K45" s="1170" t="s">
        <v>23</v>
      </c>
      <c r="L45" s="1170" t="s">
        <v>23</v>
      </c>
      <c r="M45" s="1169" t="s">
        <v>23</v>
      </c>
      <c r="N45" s="1155"/>
      <c r="R45" s="1310"/>
    </row>
    <row r="46" spans="1:18" x14ac:dyDescent="0.25">
      <c r="A46" s="1171" t="s">
        <v>108</v>
      </c>
      <c r="B46" s="1170" t="s">
        <v>23</v>
      </c>
      <c r="C46" s="1170" t="s">
        <v>23</v>
      </c>
      <c r="D46" s="1170" t="s">
        <v>23</v>
      </c>
      <c r="E46" s="1170" t="s">
        <v>23</v>
      </c>
      <c r="F46" s="1170" t="s">
        <v>23</v>
      </c>
      <c r="G46" s="1170">
        <v>1850</v>
      </c>
      <c r="H46" s="1170" t="s">
        <v>23</v>
      </c>
      <c r="I46" s="1170" t="s">
        <v>23</v>
      </c>
      <c r="J46" s="1170" t="s">
        <v>23</v>
      </c>
      <c r="K46" s="1170" t="s">
        <v>23</v>
      </c>
      <c r="L46" s="1170" t="s">
        <v>23</v>
      </c>
      <c r="M46" s="1169" t="s">
        <v>23</v>
      </c>
      <c r="N46" s="1155"/>
      <c r="R46" s="1310"/>
    </row>
    <row r="47" spans="1:18" s="1043" customFormat="1" x14ac:dyDescent="0.25">
      <c r="A47" s="1171" t="s">
        <v>109</v>
      </c>
      <c r="B47" s="1170">
        <v>7</v>
      </c>
      <c r="C47" s="1170" t="s">
        <v>23</v>
      </c>
      <c r="D47" s="1170">
        <v>7</v>
      </c>
      <c r="E47" s="1170">
        <v>7</v>
      </c>
      <c r="F47" s="1170" t="s">
        <v>23</v>
      </c>
      <c r="G47" s="1170">
        <v>750</v>
      </c>
      <c r="H47" s="1170">
        <v>4000</v>
      </c>
      <c r="I47" s="1170" t="s">
        <v>23</v>
      </c>
      <c r="J47" s="1170" t="s">
        <v>23</v>
      </c>
      <c r="K47" s="1170">
        <v>28</v>
      </c>
      <c r="L47" s="1170" t="s">
        <v>23</v>
      </c>
      <c r="M47" s="1169">
        <v>28</v>
      </c>
      <c r="N47" s="1339"/>
      <c r="R47" s="1338"/>
    </row>
    <row r="48" spans="1:18" x14ac:dyDescent="0.25">
      <c r="A48" s="1171" t="s">
        <v>110</v>
      </c>
      <c r="B48" s="1170" t="s">
        <v>23</v>
      </c>
      <c r="C48" s="1170" t="s">
        <v>23</v>
      </c>
      <c r="D48" s="1170" t="s">
        <v>23</v>
      </c>
      <c r="E48" s="1170" t="s">
        <v>23</v>
      </c>
      <c r="F48" s="1170" t="s">
        <v>23</v>
      </c>
      <c r="G48" s="1170" t="s">
        <v>23</v>
      </c>
      <c r="H48" s="1170" t="s">
        <v>23</v>
      </c>
      <c r="I48" s="1170" t="s">
        <v>23</v>
      </c>
      <c r="J48" s="1170" t="s">
        <v>23</v>
      </c>
      <c r="K48" s="1170" t="s">
        <v>23</v>
      </c>
      <c r="L48" s="1170" t="s">
        <v>23</v>
      </c>
      <c r="M48" s="1169" t="s">
        <v>23</v>
      </c>
      <c r="N48" s="1155"/>
      <c r="R48" s="1310"/>
    </row>
    <row r="49" spans="1:19" x14ac:dyDescent="0.25">
      <c r="A49" s="1171" t="s">
        <v>111</v>
      </c>
      <c r="B49" s="1196" t="s">
        <v>23</v>
      </c>
      <c r="C49" s="1170" t="s">
        <v>23</v>
      </c>
      <c r="D49" s="1170" t="s">
        <v>23</v>
      </c>
      <c r="E49" s="1196" t="s">
        <v>23</v>
      </c>
      <c r="F49" s="1170" t="s">
        <v>23</v>
      </c>
      <c r="G49" s="1170" t="s">
        <v>23</v>
      </c>
      <c r="H49" s="1196" t="s">
        <v>23</v>
      </c>
      <c r="I49" s="1170" t="s">
        <v>23</v>
      </c>
      <c r="J49" s="1170" t="s">
        <v>23</v>
      </c>
      <c r="K49" s="1170" t="s">
        <v>23</v>
      </c>
      <c r="L49" s="1170" t="s">
        <v>23</v>
      </c>
      <c r="M49" s="1169" t="s">
        <v>23</v>
      </c>
      <c r="N49" s="1155"/>
      <c r="R49" s="1310"/>
    </row>
    <row r="50" spans="1:19" x14ac:dyDescent="0.25">
      <c r="A50" s="1171" t="s">
        <v>112</v>
      </c>
      <c r="B50" s="1170" t="s">
        <v>23</v>
      </c>
      <c r="C50" s="1170" t="s">
        <v>23</v>
      </c>
      <c r="D50" s="1170" t="s">
        <v>23</v>
      </c>
      <c r="E50" s="1170" t="s">
        <v>23</v>
      </c>
      <c r="F50" s="1170" t="s">
        <v>23</v>
      </c>
      <c r="G50" s="1170" t="s">
        <v>23</v>
      </c>
      <c r="H50" s="1170" t="s">
        <v>23</v>
      </c>
      <c r="I50" s="1170" t="s">
        <v>23</v>
      </c>
      <c r="J50" s="1170" t="s">
        <v>23</v>
      </c>
      <c r="K50" s="1170" t="s">
        <v>23</v>
      </c>
      <c r="L50" s="1170" t="s">
        <v>23</v>
      </c>
      <c r="M50" s="1169" t="s">
        <v>23</v>
      </c>
      <c r="N50" s="1155"/>
      <c r="R50" s="1310"/>
    </row>
    <row r="51" spans="1:19" s="1043" customFormat="1" x14ac:dyDescent="0.25">
      <c r="A51" s="1337" t="s">
        <v>113</v>
      </c>
      <c r="B51" s="1336">
        <v>175</v>
      </c>
      <c r="C51" s="1336">
        <v>249</v>
      </c>
      <c r="D51" s="1336">
        <v>424</v>
      </c>
      <c r="E51" s="1336">
        <v>159</v>
      </c>
      <c r="F51" s="1336">
        <v>189</v>
      </c>
      <c r="G51" s="1336">
        <v>18820</v>
      </c>
      <c r="H51" s="1336">
        <v>2351</v>
      </c>
      <c r="I51" s="1336">
        <v>5429</v>
      </c>
      <c r="J51" s="1336">
        <v>12</v>
      </c>
      <c r="K51" s="1336">
        <v>1400</v>
      </c>
      <c r="L51" s="1336">
        <v>227</v>
      </c>
      <c r="M51" s="1335">
        <v>1627</v>
      </c>
      <c r="N51" s="1339"/>
      <c r="R51" s="1338"/>
    </row>
    <row r="52" spans="1:19" x14ac:dyDescent="0.25">
      <c r="A52" s="1168"/>
      <c r="B52" s="1167"/>
      <c r="C52" s="1167"/>
      <c r="D52" s="1167"/>
      <c r="E52" s="1167"/>
      <c r="F52" s="1167"/>
      <c r="G52" s="1167"/>
      <c r="H52" s="1167"/>
      <c r="I52" s="1167"/>
      <c r="J52" s="1167"/>
      <c r="K52" s="1167"/>
      <c r="L52" s="1167"/>
      <c r="M52" s="1166"/>
      <c r="N52" s="1155"/>
      <c r="R52" s="1310"/>
    </row>
    <row r="53" spans="1:19" x14ac:dyDescent="0.25">
      <c r="A53" s="1337" t="s">
        <v>114</v>
      </c>
      <c r="B53" s="1336">
        <v>264</v>
      </c>
      <c r="C53" s="1336" t="s">
        <v>23</v>
      </c>
      <c r="D53" s="1336">
        <v>264</v>
      </c>
      <c r="E53" s="1336">
        <v>86</v>
      </c>
      <c r="F53" s="1336" t="s">
        <v>23</v>
      </c>
      <c r="G53" s="1336">
        <v>990</v>
      </c>
      <c r="H53" s="1336">
        <v>2460</v>
      </c>
      <c r="I53" s="1336" t="s">
        <v>23</v>
      </c>
      <c r="J53" s="1336">
        <v>12</v>
      </c>
      <c r="K53" s="1336">
        <v>211</v>
      </c>
      <c r="L53" s="1336">
        <v>12</v>
      </c>
      <c r="M53" s="1335">
        <v>223</v>
      </c>
      <c r="N53" s="1155"/>
      <c r="R53" s="1310"/>
      <c r="S53" s="1310"/>
    </row>
    <row r="54" spans="1:19" x14ac:dyDescent="0.25">
      <c r="A54" s="1171"/>
      <c r="B54" s="1170"/>
      <c r="C54" s="1170"/>
      <c r="D54" s="1170"/>
      <c r="E54" s="1170"/>
      <c r="F54" s="1170"/>
      <c r="G54" s="1170"/>
      <c r="H54" s="1170"/>
      <c r="I54" s="1170"/>
      <c r="J54" s="1170"/>
      <c r="K54" s="1170"/>
      <c r="L54" s="1170"/>
      <c r="M54" s="1169"/>
      <c r="N54" s="1155"/>
      <c r="R54" s="1310"/>
    </row>
    <row r="55" spans="1:19" x14ac:dyDescent="0.25">
      <c r="A55" s="1171" t="s">
        <v>115</v>
      </c>
      <c r="B55" s="1170">
        <v>46</v>
      </c>
      <c r="C55" s="1170">
        <v>2</v>
      </c>
      <c r="D55" s="1170">
        <v>48</v>
      </c>
      <c r="E55" s="1170">
        <v>46</v>
      </c>
      <c r="F55" s="1170">
        <v>2</v>
      </c>
      <c r="G55" s="1170" t="s">
        <v>23</v>
      </c>
      <c r="H55" s="1170">
        <v>2000</v>
      </c>
      <c r="I55" s="1170">
        <v>5000</v>
      </c>
      <c r="J55" s="1170" t="s">
        <v>23</v>
      </c>
      <c r="K55" s="1170">
        <v>102</v>
      </c>
      <c r="L55" s="1170" t="s">
        <v>23</v>
      </c>
      <c r="M55" s="1169">
        <v>102</v>
      </c>
      <c r="N55" s="1155"/>
      <c r="R55" s="1310"/>
    </row>
    <row r="56" spans="1:19" x14ac:dyDescent="0.25">
      <c r="A56" s="1171" t="s">
        <v>116</v>
      </c>
      <c r="B56" s="1170">
        <v>21</v>
      </c>
      <c r="C56" s="1170" t="s">
        <v>23</v>
      </c>
      <c r="D56" s="1170">
        <v>21</v>
      </c>
      <c r="E56" s="1170" t="s">
        <v>23</v>
      </c>
      <c r="F56" s="1170" t="s">
        <v>23</v>
      </c>
      <c r="G56" s="1170">
        <v>1344</v>
      </c>
      <c r="H56" s="1170" t="s">
        <v>23</v>
      </c>
      <c r="I56" s="1170" t="s">
        <v>23</v>
      </c>
      <c r="J56" s="1170">
        <v>20</v>
      </c>
      <c r="K56" s="1170" t="s">
        <v>23</v>
      </c>
      <c r="L56" s="1170">
        <v>27</v>
      </c>
      <c r="M56" s="1169">
        <v>27</v>
      </c>
      <c r="N56" s="1155"/>
      <c r="R56" s="1310"/>
    </row>
    <row r="57" spans="1:19" x14ac:dyDescent="0.25">
      <c r="A57" s="1171" t="s">
        <v>117</v>
      </c>
      <c r="B57" s="1170" t="s">
        <v>23</v>
      </c>
      <c r="C57" s="1170" t="s">
        <v>23</v>
      </c>
      <c r="D57" s="1170" t="s">
        <v>23</v>
      </c>
      <c r="E57" s="1170" t="s">
        <v>23</v>
      </c>
      <c r="F57" s="1170" t="s">
        <v>23</v>
      </c>
      <c r="G57" s="1170" t="s">
        <v>23</v>
      </c>
      <c r="H57" s="1170" t="s">
        <v>23</v>
      </c>
      <c r="I57" s="1170" t="s">
        <v>23</v>
      </c>
      <c r="J57" s="1170" t="s">
        <v>23</v>
      </c>
      <c r="K57" s="1170" t="s">
        <v>23</v>
      </c>
      <c r="L57" s="1170" t="s">
        <v>23</v>
      </c>
      <c r="M57" s="1169" t="s">
        <v>23</v>
      </c>
      <c r="N57" s="1155"/>
      <c r="R57" s="1310"/>
    </row>
    <row r="58" spans="1:19" x14ac:dyDescent="0.25">
      <c r="A58" s="1171" t="s">
        <v>118</v>
      </c>
      <c r="B58" s="1170" t="s">
        <v>23</v>
      </c>
      <c r="C58" s="1170" t="s">
        <v>23</v>
      </c>
      <c r="D58" s="1170" t="s">
        <v>23</v>
      </c>
      <c r="E58" s="1170" t="s">
        <v>23</v>
      </c>
      <c r="F58" s="1170" t="s">
        <v>23</v>
      </c>
      <c r="G58" s="1170" t="s">
        <v>23</v>
      </c>
      <c r="H58" s="1170" t="s">
        <v>23</v>
      </c>
      <c r="I58" s="1170" t="s">
        <v>23</v>
      </c>
      <c r="J58" s="1170" t="s">
        <v>23</v>
      </c>
      <c r="K58" s="1170" t="s">
        <v>23</v>
      </c>
      <c r="L58" s="1170" t="s">
        <v>23</v>
      </c>
      <c r="M58" s="1169" t="s">
        <v>23</v>
      </c>
      <c r="N58" s="1155"/>
      <c r="R58" s="1310"/>
    </row>
    <row r="59" spans="1:19" x14ac:dyDescent="0.25">
      <c r="A59" s="1171" t="s">
        <v>119</v>
      </c>
      <c r="B59" s="1170">
        <v>610</v>
      </c>
      <c r="C59" s="1170">
        <v>22</v>
      </c>
      <c r="D59" s="1170">
        <v>632</v>
      </c>
      <c r="E59" s="1170">
        <v>545</v>
      </c>
      <c r="F59" s="1170">
        <v>17</v>
      </c>
      <c r="G59" s="1170">
        <v>3839</v>
      </c>
      <c r="H59" s="1170">
        <v>5084</v>
      </c>
      <c r="I59" s="1170">
        <v>9440</v>
      </c>
      <c r="J59" s="1170">
        <v>12</v>
      </c>
      <c r="K59" s="1170">
        <v>2931</v>
      </c>
      <c r="L59" s="1170">
        <v>46</v>
      </c>
      <c r="M59" s="1169">
        <v>2977</v>
      </c>
      <c r="N59" s="1155"/>
      <c r="R59" s="1310"/>
    </row>
    <row r="60" spans="1:19" x14ac:dyDescent="0.25">
      <c r="A60" s="1337" t="s">
        <v>176</v>
      </c>
      <c r="B60" s="1336">
        <v>677</v>
      </c>
      <c r="C60" s="1336">
        <v>24</v>
      </c>
      <c r="D60" s="1336">
        <v>701</v>
      </c>
      <c r="E60" s="1336">
        <v>591</v>
      </c>
      <c r="F60" s="1336">
        <v>19</v>
      </c>
      <c r="G60" s="1336">
        <v>5183</v>
      </c>
      <c r="H60" s="1336">
        <v>4844</v>
      </c>
      <c r="I60" s="1336">
        <v>8973</v>
      </c>
      <c r="J60" s="1336">
        <v>14</v>
      </c>
      <c r="K60" s="1336">
        <v>3033</v>
      </c>
      <c r="L60" s="1336">
        <v>73</v>
      </c>
      <c r="M60" s="1335">
        <v>3106</v>
      </c>
      <c r="N60" s="1155"/>
      <c r="R60" s="1310"/>
    </row>
    <row r="61" spans="1:19" x14ac:dyDescent="0.25">
      <c r="A61" s="1171"/>
      <c r="B61" s="1170"/>
      <c r="C61" s="1170"/>
      <c r="D61" s="1170"/>
      <c r="E61" s="1170"/>
      <c r="F61" s="1170"/>
      <c r="G61" s="1170"/>
      <c r="H61" s="1170"/>
      <c r="I61" s="1170"/>
      <c r="J61" s="1170"/>
      <c r="K61" s="1170"/>
      <c r="L61" s="1170"/>
      <c r="M61" s="1169"/>
      <c r="N61" s="1155"/>
      <c r="R61" s="1310"/>
    </row>
    <row r="62" spans="1:19" x14ac:dyDescent="0.25">
      <c r="A62" s="1171" t="s">
        <v>121</v>
      </c>
      <c r="B62" s="1170" t="s">
        <v>23</v>
      </c>
      <c r="C62" s="1170">
        <v>525</v>
      </c>
      <c r="D62" s="1170">
        <v>525</v>
      </c>
      <c r="E62" s="1170" t="s">
        <v>23</v>
      </c>
      <c r="F62" s="1170">
        <v>485</v>
      </c>
      <c r="G62" s="1170" t="s">
        <v>23</v>
      </c>
      <c r="H62" s="1170" t="s">
        <v>23</v>
      </c>
      <c r="I62" s="1170">
        <v>6500</v>
      </c>
      <c r="J62" s="1170" t="s">
        <v>23</v>
      </c>
      <c r="K62" s="1170">
        <v>3153</v>
      </c>
      <c r="L62" s="1170" t="s">
        <v>23</v>
      </c>
      <c r="M62" s="1169">
        <v>3153</v>
      </c>
      <c r="N62" s="1155"/>
      <c r="R62" s="1310"/>
    </row>
    <row r="63" spans="1:19" x14ac:dyDescent="0.25">
      <c r="A63" s="1171" t="s">
        <v>122</v>
      </c>
      <c r="B63" s="1170">
        <v>6</v>
      </c>
      <c r="C63" s="1170">
        <v>2</v>
      </c>
      <c r="D63" s="1170">
        <v>8</v>
      </c>
      <c r="E63" s="1170">
        <v>6</v>
      </c>
      <c r="F63" s="1170">
        <v>2</v>
      </c>
      <c r="G63" s="1170" t="s">
        <v>23</v>
      </c>
      <c r="H63" s="1170">
        <v>420</v>
      </c>
      <c r="I63" s="1170">
        <v>3500</v>
      </c>
      <c r="J63" s="1170" t="s">
        <v>23</v>
      </c>
      <c r="K63" s="1170">
        <v>10</v>
      </c>
      <c r="L63" s="1170" t="s">
        <v>23</v>
      </c>
      <c r="M63" s="1169">
        <v>10</v>
      </c>
      <c r="N63" s="1155"/>
      <c r="R63" s="1310"/>
    </row>
    <row r="64" spans="1:19" s="1043" customFormat="1" x14ac:dyDescent="0.25">
      <c r="A64" s="1171" t="s">
        <v>123</v>
      </c>
      <c r="B64" s="1170">
        <v>20</v>
      </c>
      <c r="C64" s="1170">
        <v>47</v>
      </c>
      <c r="D64" s="1170">
        <v>67</v>
      </c>
      <c r="E64" s="1170">
        <v>8</v>
      </c>
      <c r="F64" s="1170">
        <v>21</v>
      </c>
      <c r="G64" s="1170" t="s">
        <v>23</v>
      </c>
      <c r="H64" s="1170">
        <v>3000</v>
      </c>
      <c r="I64" s="1170">
        <v>15000</v>
      </c>
      <c r="J64" s="1170" t="s">
        <v>23</v>
      </c>
      <c r="K64" s="1170">
        <v>339</v>
      </c>
      <c r="L64" s="1170" t="s">
        <v>23</v>
      </c>
      <c r="M64" s="1169">
        <v>339</v>
      </c>
      <c r="N64" s="1339"/>
      <c r="R64" s="1338"/>
    </row>
    <row r="65" spans="1:18" x14ac:dyDescent="0.25">
      <c r="A65" s="1337" t="s">
        <v>124</v>
      </c>
      <c r="B65" s="1336">
        <v>26</v>
      </c>
      <c r="C65" s="1336">
        <v>574</v>
      </c>
      <c r="D65" s="1336">
        <v>600</v>
      </c>
      <c r="E65" s="1336">
        <v>14</v>
      </c>
      <c r="F65" s="1336">
        <v>508</v>
      </c>
      <c r="G65" s="1336" t="s">
        <v>23</v>
      </c>
      <c r="H65" s="1336">
        <v>1894</v>
      </c>
      <c r="I65" s="1336">
        <v>6840</v>
      </c>
      <c r="J65" s="1336" t="s">
        <v>23</v>
      </c>
      <c r="K65" s="1336">
        <v>3502</v>
      </c>
      <c r="L65" s="1336" t="s">
        <v>23</v>
      </c>
      <c r="M65" s="1335">
        <v>3502</v>
      </c>
      <c r="N65" s="1155"/>
      <c r="R65" s="1310"/>
    </row>
    <row r="66" spans="1:18" x14ac:dyDescent="0.25">
      <c r="A66" s="1171"/>
      <c r="B66" s="1170"/>
      <c r="C66" s="1170"/>
      <c r="D66" s="1170"/>
      <c r="E66" s="1170"/>
      <c r="F66" s="1170"/>
      <c r="G66" s="1170"/>
      <c r="H66" s="1170"/>
      <c r="I66" s="1170"/>
      <c r="J66" s="1170"/>
      <c r="K66" s="1170"/>
      <c r="L66" s="1170"/>
      <c r="M66" s="1169"/>
      <c r="N66" s="1155"/>
      <c r="R66" s="1310"/>
    </row>
    <row r="67" spans="1:18" x14ac:dyDescent="0.25">
      <c r="A67" s="1337" t="s">
        <v>125</v>
      </c>
      <c r="B67" s="1336">
        <v>17</v>
      </c>
      <c r="C67" s="1336">
        <v>95</v>
      </c>
      <c r="D67" s="1336">
        <v>112</v>
      </c>
      <c r="E67" s="1336">
        <v>17</v>
      </c>
      <c r="F67" s="1336">
        <v>93</v>
      </c>
      <c r="G67" s="1336">
        <v>4</v>
      </c>
      <c r="H67" s="1336">
        <v>2100</v>
      </c>
      <c r="I67" s="1336">
        <v>7550</v>
      </c>
      <c r="J67" s="1336">
        <v>15</v>
      </c>
      <c r="K67" s="1336">
        <v>738</v>
      </c>
      <c r="L67" s="1336" t="s">
        <v>23</v>
      </c>
      <c r="M67" s="1335">
        <v>738</v>
      </c>
      <c r="N67" s="1155"/>
      <c r="R67" s="1310"/>
    </row>
    <row r="68" spans="1:18" s="1043" customFormat="1" x14ac:dyDescent="0.25">
      <c r="A68" s="1171"/>
      <c r="B68" s="1170"/>
      <c r="C68" s="1170"/>
      <c r="D68" s="1170"/>
      <c r="E68" s="1170"/>
      <c r="F68" s="1170"/>
      <c r="G68" s="1170"/>
      <c r="H68" s="1170"/>
      <c r="I68" s="1170"/>
      <c r="J68" s="1170"/>
      <c r="K68" s="1170"/>
      <c r="L68" s="1170"/>
      <c r="M68" s="1169"/>
      <c r="N68" s="1339"/>
      <c r="R68" s="1338"/>
    </row>
    <row r="69" spans="1:18" x14ac:dyDescent="0.25">
      <c r="A69" s="1171" t="s">
        <v>126</v>
      </c>
      <c r="B69" s="1196">
        <v>3455</v>
      </c>
      <c r="C69" s="1170">
        <v>588</v>
      </c>
      <c r="D69" s="1170">
        <v>4043</v>
      </c>
      <c r="E69" s="1196">
        <v>2972</v>
      </c>
      <c r="F69" s="1170">
        <v>331</v>
      </c>
      <c r="G69" s="1170" t="s">
        <v>23</v>
      </c>
      <c r="H69" s="1196">
        <v>4050</v>
      </c>
      <c r="I69" s="1170">
        <v>9050</v>
      </c>
      <c r="J69" s="1170" t="s">
        <v>23</v>
      </c>
      <c r="K69" s="1170">
        <v>15032</v>
      </c>
      <c r="L69" s="1170" t="s">
        <v>23</v>
      </c>
      <c r="M69" s="1169">
        <v>15032</v>
      </c>
      <c r="N69" s="1155"/>
      <c r="R69" s="1310"/>
    </row>
    <row r="70" spans="1:18" x14ac:dyDescent="0.25">
      <c r="A70" s="1171" t="s">
        <v>127</v>
      </c>
      <c r="B70" s="1196">
        <v>1940</v>
      </c>
      <c r="C70" s="1170">
        <v>331</v>
      </c>
      <c r="D70" s="1170">
        <v>2271</v>
      </c>
      <c r="E70" s="1196">
        <v>1568</v>
      </c>
      <c r="F70" s="1170">
        <v>241</v>
      </c>
      <c r="G70" s="1170" t="s">
        <v>23</v>
      </c>
      <c r="H70" s="1196">
        <v>6944</v>
      </c>
      <c r="I70" s="1170">
        <v>11736</v>
      </c>
      <c r="J70" s="1170" t="s">
        <v>23</v>
      </c>
      <c r="K70" s="1170">
        <v>13717</v>
      </c>
      <c r="L70" s="1170" t="s">
        <v>23</v>
      </c>
      <c r="M70" s="1169">
        <v>13717</v>
      </c>
      <c r="R70" s="1310"/>
    </row>
    <row r="71" spans="1:18" x14ac:dyDescent="0.25">
      <c r="A71" s="1337" t="s">
        <v>128</v>
      </c>
      <c r="B71" s="1336">
        <v>5395</v>
      </c>
      <c r="C71" s="1336">
        <v>919</v>
      </c>
      <c r="D71" s="1336">
        <v>6314</v>
      </c>
      <c r="E71" s="1336">
        <v>4540</v>
      </c>
      <c r="F71" s="1336">
        <v>572</v>
      </c>
      <c r="G71" s="1336" t="s">
        <v>23</v>
      </c>
      <c r="H71" s="1336">
        <v>5050</v>
      </c>
      <c r="I71" s="1336">
        <v>10182</v>
      </c>
      <c r="J71" s="1336" t="s">
        <v>23</v>
      </c>
      <c r="K71" s="1336">
        <v>28749</v>
      </c>
      <c r="L71" s="1336" t="s">
        <v>23</v>
      </c>
      <c r="M71" s="1335">
        <v>28749</v>
      </c>
      <c r="R71" s="1310"/>
    </row>
    <row r="72" spans="1:18" x14ac:dyDescent="0.25">
      <c r="A72" s="1171"/>
      <c r="B72" s="1170"/>
      <c r="C72" s="1170"/>
      <c r="D72" s="1170"/>
      <c r="E72" s="1170"/>
      <c r="F72" s="1170"/>
      <c r="G72" s="1170"/>
      <c r="H72" s="1170"/>
      <c r="I72" s="1170"/>
      <c r="J72" s="1170"/>
      <c r="K72" s="1170"/>
      <c r="L72" s="1170"/>
      <c r="M72" s="1169"/>
      <c r="R72" s="1310"/>
    </row>
    <row r="73" spans="1:18" x14ac:dyDescent="0.25">
      <c r="A73" s="1171" t="s">
        <v>129</v>
      </c>
      <c r="B73" s="1196">
        <v>28</v>
      </c>
      <c r="C73" s="1170">
        <v>12</v>
      </c>
      <c r="D73" s="1170">
        <v>40</v>
      </c>
      <c r="E73" s="1196">
        <v>14</v>
      </c>
      <c r="F73" s="1170">
        <v>11</v>
      </c>
      <c r="G73" s="1170" t="s">
        <v>23</v>
      </c>
      <c r="H73" s="1196">
        <v>100</v>
      </c>
      <c r="I73" s="1170">
        <v>1073</v>
      </c>
      <c r="J73" s="1170" t="s">
        <v>23</v>
      </c>
      <c r="K73" s="1196">
        <v>13</v>
      </c>
      <c r="L73" s="1170" t="s">
        <v>23</v>
      </c>
      <c r="M73" s="1169">
        <v>13</v>
      </c>
    </row>
    <row r="74" spans="1:18" x14ac:dyDescent="0.25">
      <c r="A74" s="1171" t="s">
        <v>130</v>
      </c>
      <c r="B74" s="1170">
        <v>2</v>
      </c>
      <c r="C74" s="1170">
        <v>33</v>
      </c>
      <c r="D74" s="1170">
        <v>35</v>
      </c>
      <c r="E74" s="1170">
        <v>1</v>
      </c>
      <c r="F74" s="1170">
        <v>33</v>
      </c>
      <c r="G74" s="1170" t="s">
        <v>23</v>
      </c>
      <c r="H74" s="1170">
        <v>800</v>
      </c>
      <c r="I74" s="1170">
        <v>1000</v>
      </c>
      <c r="J74" s="1170" t="s">
        <v>23</v>
      </c>
      <c r="K74" s="1196">
        <v>34</v>
      </c>
      <c r="L74" s="1170" t="s">
        <v>23</v>
      </c>
      <c r="M74" s="1169">
        <v>34</v>
      </c>
    </row>
    <row r="75" spans="1:18" x14ac:dyDescent="0.25">
      <c r="A75" s="1171" t="s">
        <v>131</v>
      </c>
      <c r="B75" s="1170">
        <v>41</v>
      </c>
      <c r="C75" s="1170" t="s">
        <v>23</v>
      </c>
      <c r="D75" s="1170">
        <v>41</v>
      </c>
      <c r="E75" s="1170">
        <v>40</v>
      </c>
      <c r="F75" s="1170" t="s">
        <v>23</v>
      </c>
      <c r="G75" s="1170" t="s">
        <v>23</v>
      </c>
      <c r="H75" s="1170">
        <v>1000</v>
      </c>
      <c r="I75" s="1170">
        <v>2500</v>
      </c>
      <c r="J75" s="1170" t="s">
        <v>23</v>
      </c>
      <c r="K75" s="1170">
        <v>40</v>
      </c>
      <c r="L75" s="1170" t="s">
        <v>23</v>
      </c>
      <c r="M75" s="1169">
        <v>40</v>
      </c>
    </row>
    <row r="76" spans="1:18" x14ac:dyDescent="0.25">
      <c r="A76" s="1171" t="s">
        <v>132</v>
      </c>
      <c r="B76" s="1196">
        <v>1674</v>
      </c>
      <c r="C76" s="1170">
        <v>69</v>
      </c>
      <c r="D76" s="1170">
        <v>1743</v>
      </c>
      <c r="E76" s="1196">
        <v>1536</v>
      </c>
      <c r="F76" s="1170">
        <v>60</v>
      </c>
      <c r="G76" s="1170">
        <v>10430</v>
      </c>
      <c r="H76" s="1196">
        <v>745</v>
      </c>
      <c r="I76" s="1170">
        <v>2352</v>
      </c>
      <c r="J76" s="1170">
        <v>15</v>
      </c>
      <c r="K76" s="1196">
        <v>1285</v>
      </c>
      <c r="L76" s="1170">
        <v>156</v>
      </c>
      <c r="M76" s="1169">
        <v>1441</v>
      </c>
    </row>
    <row r="77" spans="1:18" x14ac:dyDescent="0.25">
      <c r="A77" s="1171" t="s">
        <v>133</v>
      </c>
      <c r="B77" s="1170">
        <v>190</v>
      </c>
      <c r="C77" s="1170" t="s">
        <v>23</v>
      </c>
      <c r="D77" s="1170">
        <v>190</v>
      </c>
      <c r="E77" s="1170">
        <v>150</v>
      </c>
      <c r="F77" s="1170" t="s">
        <v>23</v>
      </c>
      <c r="G77" s="1170" t="s">
        <v>23</v>
      </c>
      <c r="H77" s="1170">
        <v>1000</v>
      </c>
      <c r="I77" s="1170" t="s">
        <v>23</v>
      </c>
      <c r="J77" s="1170" t="s">
        <v>23</v>
      </c>
      <c r="K77" s="1170">
        <v>150</v>
      </c>
      <c r="L77" s="1170" t="s">
        <v>23</v>
      </c>
      <c r="M77" s="1169">
        <v>150</v>
      </c>
    </row>
    <row r="78" spans="1:18" x14ac:dyDescent="0.25">
      <c r="A78" s="1171" t="s">
        <v>134</v>
      </c>
      <c r="B78" s="1170">
        <v>17</v>
      </c>
      <c r="C78" s="1170">
        <v>35</v>
      </c>
      <c r="D78" s="1170">
        <v>52</v>
      </c>
      <c r="E78" s="1170">
        <v>15</v>
      </c>
      <c r="F78" s="1170">
        <v>35</v>
      </c>
      <c r="G78" s="1170" t="s">
        <v>23</v>
      </c>
      <c r="H78" s="1170">
        <v>750</v>
      </c>
      <c r="I78" s="1170">
        <v>1000</v>
      </c>
      <c r="J78" s="1170" t="s">
        <v>23</v>
      </c>
      <c r="K78" s="1170">
        <v>46</v>
      </c>
      <c r="L78" s="1170" t="s">
        <v>23</v>
      </c>
      <c r="M78" s="1169">
        <v>46</v>
      </c>
    </row>
    <row r="79" spans="1:18" x14ac:dyDescent="0.25">
      <c r="A79" s="1171" t="s">
        <v>135</v>
      </c>
      <c r="B79" s="1196">
        <v>184</v>
      </c>
      <c r="C79" s="1170">
        <v>70</v>
      </c>
      <c r="D79" s="1170">
        <v>254</v>
      </c>
      <c r="E79" s="1196">
        <v>169</v>
      </c>
      <c r="F79" s="1170">
        <v>70</v>
      </c>
      <c r="G79" s="1170" t="s">
        <v>23</v>
      </c>
      <c r="H79" s="1196">
        <v>700</v>
      </c>
      <c r="I79" s="1170">
        <v>2500</v>
      </c>
      <c r="J79" s="1170" t="s">
        <v>23</v>
      </c>
      <c r="K79" s="1196">
        <v>293</v>
      </c>
      <c r="L79" s="1170" t="s">
        <v>23</v>
      </c>
      <c r="M79" s="1169">
        <v>293</v>
      </c>
    </row>
    <row r="80" spans="1:18" x14ac:dyDescent="0.25">
      <c r="A80" s="1171" t="s">
        <v>136</v>
      </c>
      <c r="B80" s="1196">
        <v>14</v>
      </c>
      <c r="C80" s="1170">
        <v>15</v>
      </c>
      <c r="D80" s="1170">
        <v>29</v>
      </c>
      <c r="E80" s="1196">
        <v>14</v>
      </c>
      <c r="F80" s="1170">
        <v>15</v>
      </c>
      <c r="G80" s="1170" t="s">
        <v>23</v>
      </c>
      <c r="H80" s="1196">
        <v>1800</v>
      </c>
      <c r="I80" s="1170">
        <v>5600</v>
      </c>
      <c r="J80" s="1170" t="s">
        <v>23</v>
      </c>
      <c r="K80" s="1196">
        <v>109</v>
      </c>
      <c r="L80" s="1170" t="s">
        <v>23</v>
      </c>
      <c r="M80" s="1169">
        <v>109</v>
      </c>
    </row>
    <row r="81" spans="1:13" x14ac:dyDescent="0.25">
      <c r="A81" s="1337" t="s">
        <v>137</v>
      </c>
      <c r="B81" s="1336">
        <v>2150</v>
      </c>
      <c r="C81" s="1336">
        <v>234</v>
      </c>
      <c r="D81" s="1336">
        <v>2384</v>
      </c>
      <c r="E81" s="1336">
        <v>1939</v>
      </c>
      <c r="F81" s="1336">
        <v>224</v>
      </c>
      <c r="G81" s="1336">
        <v>10430</v>
      </c>
      <c r="H81" s="1336">
        <v>769</v>
      </c>
      <c r="I81" s="1336">
        <v>2143</v>
      </c>
      <c r="J81" s="1336">
        <v>15</v>
      </c>
      <c r="K81" s="1336">
        <v>1970</v>
      </c>
      <c r="L81" s="1336">
        <v>156</v>
      </c>
      <c r="M81" s="1335">
        <v>2126</v>
      </c>
    </row>
    <row r="82" spans="1:13" x14ac:dyDescent="0.25">
      <c r="A82" s="1171"/>
      <c r="B82" s="1170"/>
      <c r="C82" s="1170"/>
      <c r="D82" s="1170"/>
      <c r="E82" s="1170"/>
      <c r="F82" s="1170"/>
      <c r="G82" s="1170"/>
      <c r="H82" s="1170"/>
      <c r="I82" s="1170"/>
      <c r="J82" s="1170"/>
      <c r="K82" s="1170"/>
      <c r="L82" s="1170"/>
      <c r="M82" s="1169"/>
    </row>
    <row r="83" spans="1:13" x14ac:dyDescent="0.25">
      <c r="A83" s="1171" t="s">
        <v>138</v>
      </c>
      <c r="B83" s="1170">
        <v>17</v>
      </c>
      <c r="C83" s="1170">
        <v>8</v>
      </c>
      <c r="D83" s="1170">
        <v>25</v>
      </c>
      <c r="E83" s="1170">
        <v>17</v>
      </c>
      <c r="F83" s="1170">
        <v>8</v>
      </c>
      <c r="G83" s="1170">
        <v>32777</v>
      </c>
      <c r="H83" s="1170">
        <v>381</v>
      </c>
      <c r="I83" s="1170">
        <v>2808</v>
      </c>
      <c r="J83" s="1170">
        <v>7</v>
      </c>
      <c r="K83" s="1170">
        <v>28</v>
      </c>
      <c r="L83" s="1170">
        <v>230</v>
      </c>
      <c r="M83" s="1169">
        <v>258</v>
      </c>
    </row>
    <row r="84" spans="1:13" x14ac:dyDescent="0.25">
      <c r="A84" s="1171" t="s">
        <v>139</v>
      </c>
      <c r="B84" s="1170">
        <v>231</v>
      </c>
      <c r="C84" s="1170">
        <v>11</v>
      </c>
      <c r="D84" s="1170">
        <v>242</v>
      </c>
      <c r="E84" s="1170">
        <v>231</v>
      </c>
      <c r="F84" s="1170">
        <v>10</v>
      </c>
      <c r="G84" s="1170">
        <v>38020</v>
      </c>
      <c r="H84" s="1170">
        <v>450</v>
      </c>
      <c r="I84" s="1170">
        <v>3000</v>
      </c>
      <c r="J84" s="1170">
        <v>3</v>
      </c>
      <c r="K84" s="1170">
        <v>135</v>
      </c>
      <c r="L84" s="1170">
        <v>114</v>
      </c>
      <c r="M84" s="1169">
        <v>249</v>
      </c>
    </row>
    <row r="85" spans="1:13" x14ac:dyDescent="0.25">
      <c r="A85" s="1337" t="s">
        <v>140</v>
      </c>
      <c r="B85" s="1336">
        <v>248</v>
      </c>
      <c r="C85" s="1336">
        <v>19</v>
      </c>
      <c r="D85" s="1336">
        <v>267</v>
      </c>
      <c r="E85" s="1336">
        <v>248</v>
      </c>
      <c r="F85" s="1336">
        <v>18</v>
      </c>
      <c r="G85" s="1336">
        <v>70797</v>
      </c>
      <c r="H85" s="1336">
        <v>445</v>
      </c>
      <c r="I85" s="1336">
        <v>2915</v>
      </c>
      <c r="J85" s="1336">
        <v>5</v>
      </c>
      <c r="K85" s="1336">
        <v>162</v>
      </c>
      <c r="L85" s="1336">
        <v>345</v>
      </c>
      <c r="M85" s="1335">
        <v>507</v>
      </c>
    </row>
    <row r="86" spans="1:13" x14ac:dyDescent="0.25">
      <c r="A86" s="1171"/>
      <c r="B86" s="1170"/>
      <c r="C86" s="1170"/>
      <c r="D86" s="1170"/>
      <c r="E86" s="1170"/>
      <c r="F86" s="1170"/>
      <c r="G86" s="1170"/>
      <c r="H86" s="1170"/>
      <c r="I86" s="1170"/>
      <c r="J86" s="1170"/>
      <c r="K86" s="1170"/>
      <c r="L86" s="1170"/>
      <c r="M86" s="1169"/>
    </row>
    <row r="87" spans="1:13" ht="13.8" thickBot="1" x14ac:dyDescent="0.3">
      <c r="A87" s="1158" t="s">
        <v>141</v>
      </c>
      <c r="B87" s="1157">
        <v>11673</v>
      </c>
      <c r="C87" s="1157">
        <v>2926</v>
      </c>
      <c r="D87" s="1157">
        <v>14599</v>
      </c>
      <c r="E87" s="1157">
        <v>8483</v>
      </c>
      <c r="F87" s="1157">
        <v>2331</v>
      </c>
      <c r="G87" s="1157">
        <v>160281</v>
      </c>
      <c r="H87" s="1157">
        <v>3597</v>
      </c>
      <c r="I87" s="1157">
        <v>8427</v>
      </c>
      <c r="J87" s="1157">
        <v>9</v>
      </c>
      <c r="K87" s="1157">
        <v>50154</v>
      </c>
      <c r="L87" s="1157">
        <v>1444</v>
      </c>
      <c r="M87" s="1156">
        <v>51598</v>
      </c>
    </row>
  </sheetData>
  <mergeCells count="13">
    <mergeCell ref="H7:I7"/>
    <mergeCell ref="K7:K9"/>
    <mergeCell ref="L7:L9"/>
    <mergeCell ref="A1:M1"/>
    <mergeCell ref="A3:M3"/>
    <mergeCell ref="A4:M4"/>
    <mergeCell ref="B6:F6"/>
    <mergeCell ref="K6:M6"/>
    <mergeCell ref="M7:M9"/>
    <mergeCell ref="E8:F8"/>
    <mergeCell ref="H8:I8"/>
    <mergeCell ref="G6:G9"/>
    <mergeCell ref="B7:F7"/>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pageSetUpPr fitToPage="1"/>
  </sheetPr>
  <dimension ref="A1:I99"/>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22" style="1205" customWidth="1"/>
    <col min="2" max="8" width="18.44140625" style="1205" customWidth="1"/>
    <col min="9" max="9" width="8.6640625" style="1205" customWidth="1"/>
    <col min="10" max="10" width="18.109375" style="1205" customWidth="1"/>
    <col min="11" max="16384" width="11.44140625" style="1205"/>
  </cols>
  <sheetData>
    <row r="1" spans="1:9" s="1124" customFormat="1" ht="17.399999999999999" x14ac:dyDescent="0.3">
      <c r="A1" s="2212" t="s">
        <v>0</v>
      </c>
      <c r="B1" s="2212"/>
      <c r="C1" s="2212"/>
      <c r="D1" s="2212"/>
      <c r="E1" s="2212"/>
      <c r="F1" s="2212"/>
      <c r="G1" s="2212"/>
      <c r="H1" s="2212"/>
      <c r="I1" s="1147"/>
    </row>
    <row r="3" spans="1:9" s="1120" customFormat="1" ht="13.8" x14ac:dyDescent="0.25">
      <c r="A3" s="2211" t="s">
        <v>1067</v>
      </c>
      <c r="B3" s="2211"/>
      <c r="C3" s="2211"/>
      <c r="D3" s="2211"/>
      <c r="E3" s="2211"/>
      <c r="F3" s="2211"/>
      <c r="G3" s="2211"/>
      <c r="H3" s="2211"/>
    </row>
    <row r="4" spans="1:9" s="1120" customFormat="1" ht="13.8" x14ac:dyDescent="0.25">
      <c r="A4" s="2211" t="s">
        <v>1066</v>
      </c>
      <c r="B4" s="2211"/>
      <c r="C4" s="2211"/>
      <c r="D4" s="2211"/>
      <c r="E4" s="2211"/>
      <c r="F4" s="2211"/>
      <c r="G4" s="2211"/>
      <c r="H4" s="2211"/>
    </row>
    <row r="5" spans="1:9" s="1120" customFormat="1" ht="13.5" customHeight="1" thickBot="1" x14ac:dyDescent="0.3">
      <c r="A5" s="1122"/>
      <c r="B5" s="1121"/>
      <c r="C5" s="1121"/>
      <c r="D5" s="1121"/>
      <c r="E5" s="1121"/>
      <c r="F5" s="1121"/>
      <c r="G5" s="1121"/>
      <c r="H5" s="1121"/>
    </row>
    <row r="6" spans="1:9" s="1213" customFormat="1" ht="16.5" customHeight="1" x14ac:dyDescent="0.25">
      <c r="A6" s="2248" t="s">
        <v>2</v>
      </c>
      <c r="B6" s="1224" t="s">
        <v>898</v>
      </c>
      <c r="C6" s="1223"/>
      <c r="D6" s="2251" t="s">
        <v>904</v>
      </c>
      <c r="E6" s="1188" t="s">
        <v>10</v>
      </c>
      <c r="F6" s="1222"/>
      <c r="G6" s="1221" t="s">
        <v>142</v>
      </c>
      <c r="H6" s="1220"/>
    </row>
    <row r="7" spans="1:9" s="1213" customFormat="1" ht="16.5" customHeight="1" x14ac:dyDescent="0.25">
      <c r="A7" s="2249"/>
      <c r="B7" s="1219" t="s">
        <v>903</v>
      </c>
      <c r="C7" s="1218"/>
      <c r="D7" s="2205"/>
      <c r="E7" s="1186" t="s">
        <v>902</v>
      </c>
      <c r="F7" s="1116" t="s">
        <v>4</v>
      </c>
      <c r="G7" s="1116" t="s">
        <v>143</v>
      </c>
      <c r="H7" s="1217" t="s">
        <v>5</v>
      </c>
    </row>
    <row r="8" spans="1:9" s="1213" customFormat="1" ht="16.5" customHeight="1" x14ac:dyDescent="0.25">
      <c r="A8" s="2249"/>
      <c r="B8" s="1058" t="s">
        <v>19</v>
      </c>
      <c r="C8" s="1058" t="s">
        <v>878</v>
      </c>
      <c r="D8" s="2205"/>
      <c r="E8" s="1186" t="s">
        <v>901</v>
      </c>
      <c r="F8" s="1186" t="s">
        <v>152</v>
      </c>
      <c r="G8" s="1116" t="s">
        <v>146</v>
      </c>
      <c r="H8" s="1217" t="s">
        <v>8</v>
      </c>
    </row>
    <row r="9" spans="1:9" s="1445" customFormat="1" ht="16.5" customHeight="1" thickBot="1" x14ac:dyDescent="0.3">
      <c r="A9" s="2250"/>
      <c r="B9" s="1215" t="s">
        <v>1065</v>
      </c>
      <c r="C9" s="1215" t="s">
        <v>1065</v>
      </c>
      <c r="D9" s="2242"/>
      <c r="E9" s="1183" t="s">
        <v>145</v>
      </c>
      <c r="F9" s="1216"/>
      <c r="G9" s="1215" t="s">
        <v>147</v>
      </c>
      <c r="H9" s="1214"/>
    </row>
    <row r="10" spans="1:9" x14ac:dyDescent="0.25">
      <c r="A10" s="1112">
        <v>2009</v>
      </c>
      <c r="B10" s="1444">
        <v>3159</v>
      </c>
      <c r="C10" s="1444">
        <v>3158</v>
      </c>
      <c r="D10" s="1211">
        <v>17.814</v>
      </c>
      <c r="E10" s="1211">
        <v>122.78340721975934</v>
      </c>
      <c r="F10" s="1444">
        <v>38775</v>
      </c>
      <c r="G10" s="1211">
        <v>125.29</v>
      </c>
      <c r="H10" s="1443">
        <v>48581.197500000002</v>
      </c>
    </row>
    <row r="11" spans="1:9" x14ac:dyDescent="0.25">
      <c r="A11" s="1112">
        <v>2010</v>
      </c>
      <c r="B11" s="1444">
        <v>3177</v>
      </c>
      <c r="C11" s="1444">
        <v>3161</v>
      </c>
      <c r="D11" s="1211">
        <v>15.082000000000001</v>
      </c>
      <c r="E11" s="1211">
        <v>158.94020879468522</v>
      </c>
      <c r="F11" s="1444">
        <v>50241</v>
      </c>
      <c r="G11" s="1211">
        <v>120.57</v>
      </c>
      <c r="H11" s="1443">
        <v>60575.573700000001</v>
      </c>
    </row>
    <row r="12" spans="1:9" x14ac:dyDescent="0.25">
      <c r="A12" s="1111">
        <v>2011</v>
      </c>
      <c r="B12" s="1444">
        <v>3158</v>
      </c>
      <c r="C12" s="1444">
        <v>3146</v>
      </c>
      <c r="D12" s="1211">
        <v>8.8800000000000008</v>
      </c>
      <c r="E12" s="1211">
        <v>159.40877304513668</v>
      </c>
      <c r="F12" s="1444">
        <v>50150</v>
      </c>
      <c r="G12" s="1211">
        <v>96.8</v>
      </c>
      <c r="H12" s="1443">
        <v>48545.2</v>
      </c>
    </row>
    <row r="13" spans="1:9" x14ac:dyDescent="0.25">
      <c r="A13" s="1111">
        <v>2012</v>
      </c>
      <c r="B13" s="1444">
        <v>3160</v>
      </c>
      <c r="C13" s="1444">
        <v>3149</v>
      </c>
      <c r="D13" s="1211">
        <v>9.6449999999999996</v>
      </c>
      <c r="E13" s="1211">
        <v>159.68561448078756</v>
      </c>
      <c r="F13" s="1444">
        <v>50285</v>
      </c>
      <c r="G13" s="1211">
        <v>95.44</v>
      </c>
      <c r="H13" s="1443">
        <v>47992.003999999994</v>
      </c>
    </row>
    <row r="14" spans="1:9" x14ac:dyDescent="0.25">
      <c r="A14" s="1111">
        <v>2013</v>
      </c>
      <c r="B14" s="1444">
        <v>3155</v>
      </c>
      <c r="C14" s="1444">
        <v>3147</v>
      </c>
      <c r="D14" s="1211">
        <v>9.1370000000000005</v>
      </c>
      <c r="E14" s="1211">
        <v>136.31394979345407</v>
      </c>
      <c r="F14" s="1444">
        <v>42898</v>
      </c>
      <c r="G14" s="1211">
        <v>88.33</v>
      </c>
      <c r="H14" s="1443">
        <v>37891.803399999997</v>
      </c>
    </row>
    <row r="15" spans="1:9" x14ac:dyDescent="0.25">
      <c r="A15" s="1111">
        <v>2014</v>
      </c>
      <c r="B15" s="1444">
        <v>3155</v>
      </c>
      <c r="C15" s="1444">
        <v>3149</v>
      </c>
      <c r="D15" s="1211">
        <v>8.9250000000000007</v>
      </c>
      <c r="E15" s="1211">
        <v>141.72435693871071</v>
      </c>
      <c r="F15" s="1444">
        <v>44629</v>
      </c>
      <c r="G15" s="1211">
        <v>108.27</v>
      </c>
      <c r="H15" s="1443">
        <v>48319.818299999999</v>
      </c>
    </row>
    <row r="16" spans="1:9" x14ac:dyDescent="0.25">
      <c r="A16" s="1111">
        <v>2015</v>
      </c>
      <c r="B16" s="1444">
        <v>3116</v>
      </c>
      <c r="C16" s="1444">
        <v>3101</v>
      </c>
      <c r="D16" s="1211">
        <v>8.9250000000000007</v>
      </c>
      <c r="E16" s="1211">
        <v>143.14414704933893</v>
      </c>
      <c r="F16" s="1444">
        <v>44389</v>
      </c>
      <c r="G16" s="1211">
        <v>110.8</v>
      </c>
      <c r="H16" s="1443">
        <v>49187</v>
      </c>
    </row>
    <row r="17" spans="1:8" x14ac:dyDescent="0.25">
      <c r="A17" s="1111">
        <v>2016</v>
      </c>
      <c r="B17" s="1444">
        <v>3102</v>
      </c>
      <c r="C17" s="1444">
        <v>3087</v>
      </c>
      <c r="D17" s="1211">
        <v>8.9250000000000007</v>
      </c>
      <c r="E17" s="1211">
        <v>143.52121801101393</v>
      </c>
      <c r="F17" s="1444">
        <v>44305</v>
      </c>
      <c r="G17" s="1211">
        <v>117.6</v>
      </c>
      <c r="H17" s="1443">
        <v>52120</v>
      </c>
    </row>
    <row r="18" spans="1:8" x14ac:dyDescent="0.25">
      <c r="A18" s="1111">
        <v>2017</v>
      </c>
      <c r="B18" s="1444">
        <v>3022</v>
      </c>
      <c r="C18" s="1444">
        <v>3006</v>
      </c>
      <c r="D18" s="1211">
        <v>8.9250000000000007</v>
      </c>
      <c r="E18" s="1211">
        <v>143.88223552894212</v>
      </c>
      <c r="F18" s="1444">
        <v>43251</v>
      </c>
      <c r="G18" s="1211">
        <v>145.85</v>
      </c>
      <c r="H18" s="1443">
        <v>63081.583499999993</v>
      </c>
    </row>
    <row r="19" spans="1:8" x14ac:dyDescent="0.25">
      <c r="A19" s="1111">
        <v>2018</v>
      </c>
      <c r="B19" s="1444">
        <v>3093</v>
      </c>
      <c r="C19" s="1444">
        <v>3087</v>
      </c>
      <c r="D19" s="1211">
        <v>8.5749999999999993</v>
      </c>
      <c r="E19" s="1211">
        <v>141.95983155166829</v>
      </c>
      <c r="F19" s="1444">
        <v>43823</v>
      </c>
      <c r="G19" s="1211">
        <v>130.78</v>
      </c>
      <c r="H19" s="1443">
        <v>57311.719400000002</v>
      </c>
    </row>
    <row r="20" spans="1:8" ht="13.8" thickBot="1" x14ac:dyDescent="0.3">
      <c r="A20" s="1108">
        <v>2019</v>
      </c>
      <c r="B20" s="1442">
        <v>3048</v>
      </c>
      <c r="C20" s="1442">
        <v>3043</v>
      </c>
      <c r="D20" s="1387">
        <v>8.5749999999999993</v>
      </c>
      <c r="E20" s="1387">
        <v>143.42753861321063</v>
      </c>
      <c r="F20" s="1442">
        <v>43645</v>
      </c>
      <c r="G20" s="1950">
        <v>114.01</v>
      </c>
      <c r="H20" s="1953">
        <v>49759.664499999999</v>
      </c>
    </row>
    <row r="21" spans="1:8" x14ac:dyDescent="0.25">
      <c r="B21" s="1310"/>
      <c r="C21" s="1310"/>
      <c r="D21" s="1310"/>
      <c r="E21" s="1331"/>
      <c r="F21" s="1310"/>
    </row>
    <row r="22" spans="1:8" x14ac:dyDescent="0.25">
      <c r="B22" s="1310"/>
      <c r="C22" s="1310"/>
      <c r="D22" s="1310"/>
      <c r="E22" s="1331"/>
      <c r="F22" s="1310"/>
    </row>
    <row r="99" ht="13.5" customHeight="1" x14ac:dyDescent="0.25"/>
  </sheetData>
  <mergeCells count="5">
    <mergeCell ref="A1:H1"/>
    <mergeCell ref="A3:H3"/>
    <mergeCell ref="A6:A9"/>
    <mergeCell ref="D6:D9"/>
    <mergeCell ref="A4:H4"/>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pageSetUpPr fitToPage="1"/>
  </sheetPr>
  <dimension ref="A1:R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44140625" style="1035" customWidth="1"/>
    <col min="2" max="13" width="14.33203125" style="1035" customWidth="1"/>
    <col min="14" max="16384" width="11.44140625" style="1035"/>
  </cols>
  <sheetData>
    <row r="1" spans="1:18" s="1072" customFormat="1" ht="17.399999999999999" x14ac:dyDescent="0.3">
      <c r="A1" s="2201" t="s">
        <v>1061</v>
      </c>
      <c r="B1" s="2201"/>
      <c r="C1" s="2201"/>
      <c r="D1" s="2201"/>
      <c r="E1" s="2201"/>
      <c r="F1" s="2201"/>
      <c r="G1" s="2201"/>
      <c r="H1" s="2201"/>
      <c r="I1" s="2201"/>
      <c r="J1" s="2201"/>
      <c r="K1" s="2201"/>
      <c r="L1" s="2201"/>
      <c r="M1" s="2201"/>
    </row>
    <row r="3" spans="1:18" s="1069" customFormat="1" ht="13.8" x14ac:dyDescent="0.25">
      <c r="A3" s="2211" t="s">
        <v>1068</v>
      </c>
      <c r="B3" s="2211"/>
      <c r="C3" s="2211"/>
      <c r="D3" s="2211"/>
      <c r="E3" s="2211"/>
      <c r="F3" s="2211"/>
      <c r="G3" s="2211"/>
      <c r="H3" s="2211"/>
      <c r="I3" s="2211"/>
      <c r="J3" s="2211"/>
      <c r="K3" s="2211"/>
      <c r="L3" s="2211"/>
      <c r="M3" s="2211"/>
    </row>
    <row r="4" spans="1:18" s="1069" customFormat="1" ht="13.8" x14ac:dyDescent="0.25">
      <c r="A4" s="2211" t="s">
        <v>945</v>
      </c>
      <c r="B4" s="2211"/>
      <c r="C4" s="2211"/>
      <c r="D4" s="2211"/>
      <c r="E4" s="2211"/>
      <c r="F4" s="2211"/>
      <c r="G4" s="2211"/>
      <c r="H4" s="2211"/>
      <c r="I4" s="2211"/>
      <c r="J4" s="2211"/>
      <c r="K4" s="2211"/>
      <c r="L4" s="2211"/>
      <c r="M4" s="2211"/>
    </row>
    <row r="5" spans="1:18" s="1069" customFormat="1" ht="14.4" thickBot="1" x14ac:dyDescent="0.3">
      <c r="A5" s="1322"/>
      <c r="B5" s="1322"/>
      <c r="C5" s="1322"/>
      <c r="D5" s="1322"/>
      <c r="E5" s="1322"/>
      <c r="F5" s="1322"/>
      <c r="G5" s="1322"/>
      <c r="H5" s="1322"/>
      <c r="I5" s="1322"/>
      <c r="J5" s="1322"/>
      <c r="K5" s="1322"/>
    </row>
    <row r="6" spans="1:18" ht="19.5" customHeight="1" thickTop="1" x14ac:dyDescent="0.25">
      <c r="A6" s="1472"/>
      <c r="B6" s="2298" t="s">
        <v>885</v>
      </c>
      <c r="C6" s="2298"/>
      <c r="D6" s="2298"/>
      <c r="E6" s="2298"/>
      <c r="F6" s="2298"/>
      <c r="G6" s="2307" t="s">
        <v>1020</v>
      </c>
      <c r="H6" s="1471"/>
      <c r="I6" s="1470" t="s">
        <v>10</v>
      </c>
      <c r="J6" s="1469"/>
      <c r="K6" s="2299" t="s">
        <v>11</v>
      </c>
      <c r="L6" s="2299"/>
      <c r="M6" s="2300"/>
    </row>
    <row r="7" spans="1:18" ht="19.5"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8" ht="19.5" customHeight="1" x14ac:dyDescent="0.25">
      <c r="A8" s="1468" t="s">
        <v>156</v>
      </c>
      <c r="B8" s="1467"/>
      <c r="C8" s="1466" t="s">
        <v>19</v>
      </c>
      <c r="D8" s="1465"/>
      <c r="E8" s="2304" t="s">
        <v>878</v>
      </c>
      <c r="F8" s="2305"/>
      <c r="G8" s="2295"/>
      <c r="H8" s="2306" t="s">
        <v>14</v>
      </c>
      <c r="I8" s="2306"/>
      <c r="J8" s="1464" t="s">
        <v>881</v>
      </c>
      <c r="K8" s="2295"/>
      <c r="L8" s="2295"/>
      <c r="M8" s="2302"/>
    </row>
    <row r="9" spans="1:18" ht="19.5"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10"/>
      <c r="Q9" s="1310"/>
    </row>
    <row r="10" spans="1:18" ht="15.75" customHeight="1" thickTop="1" x14ac:dyDescent="0.25">
      <c r="A10" s="1451" t="s">
        <v>81</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c r="N10" s="1155"/>
      <c r="R10" s="1310"/>
    </row>
    <row r="11" spans="1:18"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49" t="s">
        <v>23</v>
      </c>
      <c r="R11" s="1310"/>
    </row>
    <row r="12" spans="1:18" x14ac:dyDescent="0.25">
      <c r="A12" s="1451" t="s">
        <v>83</v>
      </c>
      <c r="B12" s="1450" t="s">
        <v>23</v>
      </c>
      <c r="C12" s="1450" t="s">
        <v>23</v>
      </c>
      <c r="D12" s="1450" t="s">
        <v>23</v>
      </c>
      <c r="E12" s="1450" t="s">
        <v>23</v>
      </c>
      <c r="F12" s="1450" t="s">
        <v>23</v>
      </c>
      <c r="G12" s="1450" t="s">
        <v>23</v>
      </c>
      <c r="H12" s="1450" t="s">
        <v>23</v>
      </c>
      <c r="I12" s="1450" t="s">
        <v>23</v>
      </c>
      <c r="J12" s="1450" t="s">
        <v>23</v>
      </c>
      <c r="K12" s="1450" t="s">
        <v>23</v>
      </c>
      <c r="L12" s="1450" t="s">
        <v>23</v>
      </c>
      <c r="M12" s="1449" t="s">
        <v>23</v>
      </c>
    </row>
    <row r="13" spans="1:18"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49" t="s">
        <v>23</v>
      </c>
    </row>
    <row r="14" spans="1:18" x14ac:dyDescent="0.25">
      <c r="A14" s="1454" t="s">
        <v>85</v>
      </c>
      <c r="B14" s="1453" t="s">
        <v>23</v>
      </c>
      <c r="C14" s="1453" t="s">
        <v>23</v>
      </c>
      <c r="D14" s="1453" t="s">
        <v>23</v>
      </c>
      <c r="E14" s="1453" t="s">
        <v>23</v>
      </c>
      <c r="F14" s="1453" t="s">
        <v>23</v>
      </c>
      <c r="G14" s="1453" t="s">
        <v>23</v>
      </c>
      <c r="H14" s="1453" t="s">
        <v>23</v>
      </c>
      <c r="I14" s="1453" t="s">
        <v>23</v>
      </c>
      <c r="J14" s="1453" t="s">
        <v>23</v>
      </c>
      <c r="K14" s="1453" t="s">
        <v>23</v>
      </c>
      <c r="L14" s="1453" t="s">
        <v>23</v>
      </c>
      <c r="M14" s="1452" t="s">
        <v>23</v>
      </c>
      <c r="R14" s="1310"/>
    </row>
    <row r="15" spans="1:18" x14ac:dyDescent="0.25">
      <c r="A15" s="1459"/>
      <c r="B15" s="1458"/>
      <c r="C15" s="1458"/>
      <c r="D15" s="1458"/>
      <c r="E15" s="1458"/>
      <c r="F15" s="1458"/>
      <c r="G15" s="1458"/>
      <c r="H15" s="1458"/>
      <c r="I15" s="1458"/>
      <c r="J15" s="1458"/>
      <c r="K15" s="1458"/>
      <c r="L15" s="1458"/>
      <c r="M15" s="1457"/>
      <c r="R15" s="1310"/>
    </row>
    <row r="16" spans="1:18" x14ac:dyDescent="0.25">
      <c r="A16" s="1454" t="s">
        <v>86</v>
      </c>
      <c r="B16" s="1453" t="s">
        <v>23</v>
      </c>
      <c r="C16" s="1453" t="s">
        <v>23</v>
      </c>
      <c r="D16" s="1453" t="s">
        <v>23</v>
      </c>
      <c r="E16" s="1453" t="s">
        <v>23</v>
      </c>
      <c r="F16" s="1453" t="s">
        <v>23</v>
      </c>
      <c r="G16" s="1453" t="s">
        <v>23</v>
      </c>
      <c r="H16" s="1453" t="s">
        <v>23</v>
      </c>
      <c r="I16" s="1453" t="s">
        <v>23</v>
      </c>
      <c r="J16" s="1453" t="s">
        <v>23</v>
      </c>
      <c r="K16" s="1453" t="s">
        <v>23</v>
      </c>
      <c r="L16" s="1453" t="s">
        <v>23</v>
      </c>
      <c r="M16" s="1452" t="s">
        <v>23</v>
      </c>
      <c r="R16" s="1310"/>
    </row>
    <row r="17" spans="1:18" x14ac:dyDescent="0.25">
      <c r="A17" s="1459"/>
      <c r="B17" s="1458"/>
      <c r="C17" s="1458"/>
      <c r="D17" s="1458"/>
      <c r="E17" s="1458"/>
      <c r="F17" s="1458"/>
      <c r="G17" s="1458"/>
      <c r="H17" s="1458"/>
      <c r="I17" s="1458"/>
      <c r="J17" s="1458"/>
      <c r="K17" s="1458"/>
      <c r="L17" s="1458"/>
      <c r="M17" s="1457"/>
    </row>
    <row r="18" spans="1:18"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2" t="s">
        <v>23</v>
      </c>
    </row>
    <row r="19" spans="1:18" x14ac:dyDescent="0.25">
      <c r="A19" s="1451"/>
      <c r="B19" s="1450"/>
      <c r="C19" s="1450"/>
      <c r="D19" s="1450"/>
      <c r="E19" s="1450"/>
      <c r="F19" s="1450"/>
      <c r="G19" s="1450"/>
      <c r="H19" s="1450"/>
      <c r="I19" s="1450"/>
      <c r="J19" s="1450"/>
      <c r="K19" s="1450"/>
      <c r="L19" s="1450"/>
      <c r="M19" s="1449"/>
    </row>
    <row r="20" spans="1:18" x14ac:dyDescent="0.25">
      <c r="A20" s="1451" t="s">
        <v>160</v>
      </c>
      <c r="B20" s="1450" t="s">
        <v>23</v>
      </c>
      <c r="C20" s="1450" t="s">
        <v>23</v>
      </c>
      <c r="D20" s="1450" t="s">
        <v>23</v>
      </c>
      <c r="E20" s="1450" t="s">
        <v>23</v>
      </c>
      <c r="F20" s="1450" t="s">
        <v>23</v>
      </c>
      <c r="G20" s="1450" t="s">
        <v>23</v>
      </c>
      <c r="H20" s="1450" t="s">
        <v>23</v>
      </c>
      <c r="I20" s="1450" t="s">
        <v>23</v>
      </c>
      <c r="J20" s="1450" t="s">
        <v>23</v>
      </c>
      <c r="K20" s="1450" t="s">
        <v>23</v>
      </c>
      <c r="L20" s="1450" t="s">
        <v>23</v>
      </c>
      <c r="M20" s="1449" t="s">
        <v>23</v>
      </c>
    </row>
    <row r="21" spans="1:18" x14ac:dyDescent="0.25">
      <c r="A21" s="1451" t="s">
        <v>89</v>
      </c>
      <c r="B21" s="1450" t="s">
        <v>23</v>
      </c>
      <c r="C21" s="1450" t="s">
        <v>23</v>
      </c>
      <c r="D21" s="1450" t="s">
        <v>23</v>
      </c>
      <c r="E21" s="1450" t="s">
        <v>23</v>
      </c>
      <c r="F21" s="1450" t="s">
        <v>23</v>
      </c>
      <c r="G21" s="1450" t="s">
        <v>23</v>
      </c>
      <c r="H21" s="1450" t="s">
        <v>23</v>
      </c>
      <c r="I21" s="1450" t="s">
        <v>23</v>
      </c>
      <c r="J21" s="1450" t="s">
        <v>23</v>
      </c>
      <c r="K21" s="1450" t="s">
        <v>23</v>
      </c>
      <c r="L21" s="1450" t="s">
        <v>23</v>
      </c>
      <c r="M21" s="1449" t="s">
        <v>23</v>
      </c>
    </row>
    <row r="22" spans="1:18"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49" t="s">
        <v>23</v>
      </c>
      <c r="R22" s="1310"/>
    </row>
    <row r="23" spans="1:18" x14ac:dyDescent="0.25">
      <c r="A23" s="1454" t="s">
        <v>91</v>
      </c>
      <c r="B23" s="1453" t="s">
        <v>23</v>
      </c>
      <c r="C23" s="1453" t="s">
        <v>23</v>
      </c>
      <c r="D23" s="1453" t="s">
        <v>23</v>
      </c>
      <c r="E23" s="1453" t="s">
        <v>23</v>
      </c>
      <c r="F23" s="1453" t="s">
        <v>23</v>
      </c>
      <c r="G23" s="1453" t="s">
        <v>23</v>
      </c>
      <c r="H23" s="1453" t="s">
        <v>23</v>
      </c>
      <c r="I23" s="1453" t="s">
        <v>23</v>
      </c>
      <c r="J23" s="1453" t="s">
        <v>23</v>
      </c>
      <c r="K23" s="1453" t="s">
        <v>23</v>
      </c>
      <c r="L23" s="1453" t="s">
        <v>23</v>
      </c>
      <c r="M23" s="1452" t="s">
        <v>23</v>
      </c>
    </row>
    <row r="24" spans="1:18" x14ac:dyDescent="0.25">
      <c r="A24" s="1459"/>
      <c r="B24" s="1458"/>
      <c r="C24" s="1458"/>
      <c r="D24" s="1458"/>
      <c r="E24" s="1458"/>
      <c r="F24" s="1458"/>
      <c r="G24" s="1458"/>
      <c r="H24" s="1458"/>
      <c r="I24" s="1458"/>
      <c r="J24" s="1458"/>
      <c r="K24" s="1458"/>
      <c r="L24" s="1458"/>
      <c r="M24" s="1457"/>
    </row>
    <row r="25" spans="1:18" x14ac:dyDescent="0.25">
      <c r="A25" s="1454" t="s">
        <v>92</v>
      </c>
      <c r="B25" s="1453" t="s">
        <v>23</v>
      </c>
      <c r="C25" s="1453" t="s">
        <v>23</v>
      </c>
      <c r="D25" s="1453" t="s">
        <v>23</v>
      </c>
      <c r="E25" s="1453" t="s">
        <v>23</v>
      </c>
      <c r="F25" s="1453" t="s">
        <v>23</v>
      </c>
      <c r="G25" s="1453" t="s">
        <v>23</v>
      </c>
      <c r="H25" s="1453" t="s">
        <v>23</v>
      </c>
      <c r="I25" s="1453" t="s">
        <v>23</v>
      </c>
      <c r="J25" s="1453" t="s">
        <v>23</v>
      </c>
      <c r="K25" s="1453" t="s">
        <v>23</v>
      </c>
      <c r="L25" s="1453" t="s">
        <v>23</v>
      </c>
      <c r="M25" s="1452" t="s">
        <v>23</v>
      </c>
    </row>
    <row r="26" spans="1:18" x14ac:dyDescent="0.25">
      <c r="A26" s="1459"/>
      <c r="B26" s="1458"/>
      <c r="C26" s="1458"/>
      <c r="D26" s="1458"/>
      <c r="E26" s="1458"/>
      <c r="F26" s="1458"/>
      <c r="G26" s="1458"/>
      <c r="H26" s="1458"/>
      <c r="I26" s="1458"/>
      <c r="J26" s="1458"/>
      <c r="K26" s="1458"/>
      <c r="L26" s="1458"/>
      <c r="M26" s="1457"/>
    </row>
    <row r="27" spans="1:18" x14ac:dyDescent="0.25">
      <c r="A27" s="1454" t="s">
        <v>93</v>
      </c>
      <c r="B27" s="1453" t="s">
        <v>23</v>
      </c>
      <c r="C27" s="1453" t="s">
        <v>23</v>
      </c>
      <c r="D27" s="1453" t="s">
        <v>23</v>
      </c>
      <c r="E27" s="1453" t="s">
        <v>23</v>
      </c>
      <c r="F27" s="1453" t="s">
        <v>23</v>
      </c>
      <c r="G27" s="1453" t="s">
        <v>23</v>
      </c>
      <c r="H27" s="1453" t="s">
        <v>23</v>
      </c>
      <c r="I27" s="1453" t="s">
        <v>23</v>
      </c>
      <c r="J27" s="1453" t="s">
        <v>23</v>
      </c>
      <c r="K27" s="1453" t="s">
        <v>23</v>
      </c>
      <c r="L27" s="1453" t="s">
        <v>23</v>
      </c>
      <c r="M27" s="1452" t="s">
        <v>23</v>
      </c>
    </row>
    <row r="28" spans="1:18" x14ac:dyDescent="0.25">
      <c r="A28" s="1451"/>
      <c r="B28" s="1450"/>
      <c r="C28" s="1450"/>
      <c r="D28" s="1450"/>
      <c r="E28" s="1450"/>
      <c r="F28" s="1450"/>
      <c r="G28" s="1450"/>
      <c r="H28" s="1450"/>
      <c r="I28" s="1450"/>
      <c r="J28" s="1450"/>
      <c r="K28" s="1450"/>
      <c r="L28" s="1450"/>
      <c r="M28" s="1449"/>
    </row>
    <row r="29" spans="1:18" x14ac:dyDescent="0.25">
      <c r="A29" s="1451" t="s">
        <v>94</v>
      </c>
      <c r="B29" s="1456" t="s">
        <v>23</v>
      </c>
      <c r="C29" s="1456" t="s">
        <v>23</v>
      </c>
      <c r="D29" s="1456" t="s">
        <v>23</v>
      </c>
      <c r="E29" s="1456" t="s">
        <v>23</v>
      </c>
      <c r="F29" s="1456" t="s">
        <v>23</v>
      </c>
      <c r="G29" s="1456" t="s">
        <v>23</v>
      </c>
      <c r="H29" s="1456" t="s">
        <v>23</v>
      </c>
      <c r="I29" s="1456" t="s">
        <v>23</v>
      </c>
      <c r="J29" s="1456" t="s">
        <v>23</v>
      </c>
      <c r="K29" s="1456" t="s">
        <v>23</v>
      </c>
      <c r="L29" s="1456" t="s">
        <v>23</v>
      </c>
      <c r="M29" s="1455" t="s">
        <v>23</v>
      </c>
    </row>
    <row r="30" spans="1:18" x14ac:dyDescent="0.25">
      <c r="A30" s="1451" t="s">
        <v>95</v>
      </c>
      <c r="B30" s="1456" t="s">
        <v>23</v>
      </c>
      <c r="C30" s="1456" t="s">
        <v>23</v>
      </c>
      <c r="D30" s="1456" t="s">
        <v>23</v>
      </c>
      <c r="E30" s="1456" t="s">
        <v>23</v>
      </c>
      <c r="F30" s="1456" t="s">
        <v>23</v>
      </c>
      <c r="G30" s="1456" t="s">
        <v>23</v>
      </c>
      <c r="H30" s="1456" t="s">
        <v>23</v>
      </c>
      <c r="I30" s="1456" t="s">
        <v>23</v>
      </c>
      <c r="J30" s="1456" t="s">
        <v>23</v>
      </c>
      <c r="K30" s="1456" t="s">
        <v>23</v>
      </c>
      <c r="L30" s="1456" t="s">
        <v>23</v>
      </c>
      <c r="M30" s="1455" t="s">
        <v>23</v>
      </c>
    </row>
    <row r="31" spans="1:18" x14ac:dyDescent="0.25">
      <c r="A31" s="1451" t="s">
        <v>96</v>
      </c>
      <c r="B31" s="1456" t="s">
        <v>23</v>
      </c>
      <c r="C31" s="1456" t="s">
        <v>23</v>
      </c>
      <c r="D31" s="1456" t="s">
        <v>23</v>
      </c>
      <c r="E31" s="1456" t="s">
        <v>23</v>
      </c>
      <c r="F31" s="1456" t="s">
        <v>23</v>
      </c>
      <c r="G31" s="1456" t="s">
        <v>23</v>
      </c>
      <c r="H31" s="1456" t="s">
        <v>23</v>
      </c>
      <c r="I31" s="1456" t="s">
        <v>23</v>
      </c>
      <c r="J31" s="1456" t="s">
        <v>23</v>
      </c>
      <c r="K31" s="1456" t="s">
        <v>23</v>
      </c>
      <c r="L31" s="1456" t="s">
        <v>23</v>
      </c>
      <c r="M31" s="1455" t="s">
        <v>23</v>
      </c>
    </row>
    <row r="32" spans="1:18" x14ac:dyDescent="0.25">
      <c r="A32" s="1454" t="s">
        <v>97</v>
      </c>
      <c r="B32" s="1453" t="s">
        <v>23</v>
      </c>
      <c r="C32" s="1453" t="s">
        <v>23</v>
      </c>
      <c r="D32" s="1453" t="s">
        <v>23</v>
      </c>
      <c r="E32" s="1453" t="s">
        <v>23</v>
      </c>
      <c r="F32" s="1453" t="s">
        <v>23</v>
      </c>
      <c r="G32" s="1453" t="s">
        <v>23</v>
      </c>
      <c r="H32" s="1453" t="s">
        <v>23</v>
      </c>
      <c r="I32" s="1453" t="s">
        <v>23</v>
      </c>
      <c r="J32" s="1453" t="s">
        <v>23</v>
      </c>
      <c r="K32" s="1453" t="s">
        <v>23</v>
      </c>
      <c r="L32" s="1453" t="s">
        <v>23</v>
      </c>
      <c r="M32" s="1452" t="s">
        <v>23</v>
      </c>
    </row>
    <row r="33" spans="1:13" x14ac:dyDescent="0.25">
      <c r="A33" s="1451"/>
      <c r="B33" s="1450"/>
      <c r="C33" s="1450"/>
      <c r="D33" s="1450"/>
      <c r="E33" s="1450"/>
      <c r="F33" s="1450"/>
      <c r="G33" s="1450"/>
      <c r="H33" s="1450"/>
      <c r="I33" s="1450"/>
      <c r="J33" s="1450"/>
      <c r="K33" s="1450"/>
      <c r="L33" s="1450"/>
      <c r="M33" s="1449"/>
    </row>
    <row r="34" spans="1:13" x14ac:dyDescent="0.25">
      <c r="A34" s="1451" t="s">
        <v>98</v>
      </c>
      <c r="B34" s="1461" t="s">
        <v>23</v>
      </c>
      <c r="C34" s="1461" t="s">
        <v>23</v>
      </c>
      <c r="D34" s="1461" t="s">
        <v>23</v>
      </c>
      <c r="E34" s="1461" t="s">
        <v>23</v>
      </c>
      <c r="F34" s="1461" t="s">
        <v>23</v>
      </c>
      <c r="G34" s="1461" t="s">
        <v>23</v>
      </c>
      <c r="H34" s="1461" t="s">
        <v>23</v>
      </c>
      <c r="I34" s="1461" t="s">
        <v>23</v>
      </c>
      <c r="J34" s="1461" t="s">
        <v>23</v>
      </c>
      <c r="K34" s="1461" t="s">
        <v>23</v>
      </c>
      <c r="L34" s="1461" t="s">
        <v>23</v>
      </c>
      <c r="M34" s="1460" t="s">
        <v>23</v>
      </c>
    </row>
    <row r="35" spans="1:13" x14ac:dyDescent="0.25">
      <c r="A35" s="1451" t="s">
        <v>99</v>
      </c>
      <c r="B35" s="1461" t="s">
        <v>23</v>
      </c>
      <c r="C35" s="1461" t="s">
        <v>23</v>
      </c>
      <c r="D35" s="1461" t="s">
        <v>23</v>
      </c>
      <c r="E35" s="1461" t="s">
        <v>23</v>
      </c>
      <c r="F35" s="1461" t="s">
        <v>23</v>
      </c>
      <c r="G35" s="1461" t="s">
        <v>23</v>
      </c>
      <c r="H35" s="1461" t="s">
        <v>23</v>
      </c>
      <c r="I35" s="1461" t="s">
        <v>23</v>
      </c>
      <c r="J35" s="1461" t="s">
        <v>23</v>
      </c>
      <c r="K35" s="1461" t="s">
        <v>23</v>
      </c>
      <c r="L35" s="1461" t="s">
        <v>23</v>
      </c>
      <c r="M35" s="1460" t="s">
        <v>23</v>
      </c>
    </row>
    <row r="36" spans="1:13" x14ac:dyDescent="0.25">
      <c r="A36" s="1451" t="s">
        <v>100</v>
      </c>
      <c r="B36" s="1461" t="s">
        <v>23</v>
      </c>
      <c r="C36" s="1461" t="s">
        <v>23</v>
      </c>
      <c r="D36" s="1461" t="s">
        <v>23</v>
      </c>
      <c r="E36" s="1461" t="s">
        <v>23</v>
      </c>
      <c r="F36" s="1461" t="s">
        <v>23</v>
      </c>
      <c r="G36" s="1461" t="s">
        <v>23</v>
      </c>
      <c r="H36" s="1461" t="s">
        <v>23</v>
      </c>
      <c r="I36" s="1461" t="s">
        <v>23</v>
      </c>
      <c r="J36" s="1461" t="s">
        <v>23</v>
      </c>
      <c r="K36" s="1461" t="s">
        <v>23</v>
      </c>
      <c r="L36" s="1461" t="s">
        <v>23</v>
      </c>
      <c r="M36" s="1460" t="s">
        <v>23</v>
      </c>
    </row>
    <row r="37" spans="1:13" x14ac:dyDescent="0.25">
      <c r="A37" s="1451" t="s">
        <v>101</v>
      </c>
      <c r="B37" s="1461" t="s">
        <v>23</v>
      </c>
      <c r="C37" s="1461" t="s">
        <v>23</v>
      </c>
      <c r="D37" s="1461" t="s">
        <v>23</v>
      </c>
      <c r="E37" s="1461" t="s">
        <v>23</v>
      </c>
      <c r="F37" s="1461" t="s">
        <v>23</v>
      </c>
      <c r="G37" s="1461" t="s">
        <v>23</v>
      </c>
      <c r="H37" s="1461" t="s">
        <v>23</v>
      </c>
      <c r="I37" s="1461" t="s">
        <v>23</v>
      </c>
      <c r="J37" s="1461" t="s">
        <v>23</v>
      </c>
      <c r="K37" s="1461" t="s">
        <v>23</v>
      </c>
      <c r="L37" s="1461" t="s">
        <v>23</v>
      </c>
      <c r="M37" s="1460" t="s">
        <v>23</v>
      </c>
    </row>
    <row r="38" spans="1:13" x14ac:dyDescent="0.25">
      <c r="A38" s="1454" t="s">
        <v>102</v>
      </c>
      <c r="B38" s="1453" t="s">
        <v>23</v>
      </c>
      <c r="C38" s="1453" t="s">
        <v>23</v>
      </c>
      <c r="D38" s="1453" t="s">
        <v>23</v>
      </c>
      <c r="E38" s="1453" t="s">
        <v>23</v>
      </c>
      <c r="F38" s="1453" t="s">
        <v>23</v>
      </c>
      <c r="G38" s="1453" t="s">
        <v>23</v>
      </c>
      <c r="H38" s="1453" t="s">
        <v>23</v>
      </c>
      <c r="I38" s="1453" t="s">
        <v>23</v>
      </c>
      <c r="J38" s="1453" t="s">
        <v>23</v>
      </c>
      <c r="K38" s="1453" t="s">
        <v>23</v>
      </c>
      <c r="L38" s="1453" t="s">
        <v>23</v>
      </c>
      <c r="M38" s="1452" t="s">
        <v>23</v>
      </c>
    </row>
    <row r="39" spans="1:13" x14ac:dyDescent="0.25">
      <c r="A39" s="1459"/>
      <c r="B39" s="1458"/>
      <c r="C39" s="1458"/>
      <c r="D39" s="1458"/>
      <c r="E39" s="1458"/>
      <c r="F39" s="1458"/>
      <c r="G39" s="1458"/>
      <c r="H39" s="1458"/>
      <c r="I39" s="1458"/>
      <c r="J39" s="1458"/>
      <c r="K39" s="1458"/>
      <c r="L39" s="1458"/>
      <c r="M39" s="1457"/>
    </row>
    <row r="40" spans="1:13" x14ac:dyDescent="0.25">
      <c r="A40" s="1454" t="s">
        <v>103</v>
      </c>
      <c r="B40" s="1453" t="s">
        <v>23</v>
      </c>
      <c r="C40" s="1453">
        <v>2</v>
      </c>
      <c r="D40" s="1453">
        <v>2</v>
      </c>
      <c r="E40" s="1453" t="s">
        <v>23</v>
      </c>
      <c r="F40" s="1453">
        <v>2</v>
      </c>
      <c r="G40" s="1453" t="s">
        <v>23</v>
      </c>
      <c r="H40" s="1453" t="s">
        <v>23</v>
      </c>
      <c r="I40" s="1453">
        <v>8000</v>
      </c>
      <c r="J40" s="1453" t="s">
        <v>23</v>
      </c>
      <c r="K40" s="1453">
        <v>16</v>
      </c>
      <c r="L40" s="1453" t="s">
        <v>23</v>
      </c>
      <c r="M40" s="1452">
        <v>16</v>
      </c>
    </row>
    <row r="41" spans="1:13" x14ac:dyDescent="0.25">
      <c r="A41" s="1451"/>
      <c r="B41" s="1450"/>
      <c r="C41" s="1450"/>
      <c r="D41" s="1450"/>
      <c r="E41" s="1450"/>
      <c r="F41" s="1450"/>
      <c r="G41" s="1450"/>
      <c r="H41" s="1450"/>
      <c r="I41" s="1450"/>
      <c r="J41" s="1450"/>
      <c r="K41" s="1450"/>
      <c r="L41" s="1450"/>
      <c r="M41" s="1449"/>
    </row>
    <row r="42" spans="1:13" x14ac:dyDescent="0.25">
      <c r="A42" s="1451" t="s">
        <v>161</v>
      </c>
      <c r="B42" s="1456" t="s">
        <v>23</v>
      </c>
      <c r="C42" s="1456" t="s">
        <v>23</v>
      </c>
      <c r="D42" s="1456" t="s">
        <v>23</v>
      </c>
      <c r="E42" s="1456" t="s">
        <v>23</v>
      </c>
      <c r="F42" s="1456" t="s">
        <v>23</v>
      </c>
      <c r="G42" s="1456" t="s">
        <v>23</v>
      </c>
      <c r="H42" s="1456" t="s">
        <v>23</v>
      </c>
      <c r="I42" s="1456" t="s">
        <v>23</v>
      </c>
      <c r="J42" s="1456" t="s">
        <v>23</v>
      </c>
      <c r="K42" s="1456" t="s">
        <v>23</v>
      </c>
      <c r="L42" s="1456" t="s">
        <v>23</v>
      </c>
      <c r="M42" s="1455" t="s">
        <v>23</v>
      </c>
    </row>
    <row r="43" spans="1:13" x14ac:dyDescent="0.25">
      <c r="A43" s="1451" t="s">
        <v>105</v>
      </c>
      <c r="B43" s="1456" t="s">
        <v>23</v>
      </c>
      <c r="C43" s="1456" t="s">
        <v>23</v>
      </c>
      <c r="D43" s="1456" t="s">
        <v>23</v>
      </c>
      <c r="E43" s="1456" t="s">
        <v>23</v>
      </c>
      <c r="F43" s="1456" t="s">
        <v>23</v>
      </c>
      <c r="G43" s="1456" t="s">
        <v>23</v>
      </c>
      <c r="H43" s="1456" t="s">
        <v>23</v>
      </c>
      <c r="I43" s="1456" t="s">
        <v>23</v>
      </c>
      <c r="J43" s="1456" t="s">
        <v>23</v>
      </c>
      <c r="K43" s="1456" t="s">
        <v>23</v>
      </c>
      <c r="L43" s="1456" t="s">
        <v>23</v>
      </c>
      <c r="M43" s="1455" t="s">
        <v>23</v>
      </c>
    </row>
    <row r="44" spans="1:13" x14ac:dyDescent="0.25">
      <c r="A44" s="1451" t="s">
        <v>106</v>
      </c>
      <c r="B44" s="1456" t="s">
        <v>23</v>
      </c>
      <c r="C44" s="1456" t="s">
        <v>23</v>
      </c>
      <c r="D44" s="1456" t="s">
        <v>23</v>
      </c>
      <c r="E44" s="1456" t="s">
        <v>23</v>
      </c>
      <c r="F44" s="1456" t="s">
        <v>23</v>
      </c>
      <c r="G44" s="1456" t="s">
        <v>23</v>
      </c>
      <c r="H44" s="1456" t="s">
        <v>23</v>
      </c>
      <c r="I44" s="1456" t="s">
        <v>23</v>
      </c>
      <c r="J44" s="1456" t="s">
        <v>23</v>
      </c>
      <c r="K44" s="1456" t="s">
        <v>23</v>
      </c>
      <c r="L44" s="1456" t="s">
        <v>23</v>
      </c>
      <c r="M44" s="1455" t="s">
        <v>23</v>
      </c>
    </row>
    <row r="45" spans="1:13" x14ac:dyDescent="0.25">
      <c r="A45" s="1451" t="s">
        <v>107</v>
      </c>
      <c r="B45" s="1456" t="s">
        <v>23</v>
      </c>
      <c r="C45" s="1456" t="s">
        <v>23</v>
      </c>
      <c r="D45" s="1456" t="s">
        <v>23</v>
      </c>
      <c r="E45" s="1456" t="s">
        <v>23</v>
      </c>
      <c r="F45" s="1456" t="s">
        <v>23</v>
      </c>
      <c r="G45" s="1456" t="s">
        <v>23</v>
      </c>
      <c r="H45" s="1456" t="s">
        <v>23</v>
      </c>
      <c r="I45" s="1456" t="s">
        <v>23</v>
      </c>
      <c r="J45" s="1456" t="s">
        <v>23</v>
      </c>
      <c r="K45" s="1456" t="s">
        <v>23</v>
      </c>
      <c r="L45" s="1456" t="s">
        <v>23</v>
      </c>
      <c r="M45" s="1455" t="s">
        <v>23</v>
      </c>
    </row>
    <row r="46" spans="1:13" x14ac:dyDescent="0.25">
      <c r="A46" s="1451" t="s">
        <v>108</v>
      </c>
      <c r="B46" s="1456" t="s">
        <v>23</v>
      </c>
      <c r="C46" s="1456" t="s">
        <v>23</v>
      </c>
      <c r="D46" s="1456" t="s">
        <v>23</v>
      </c>
      <c r="E46" s="1456" t="s">
        <v>23</v>
      </c>
      <c r="F46" s="1456" t="s">
        <v>23</v>
      </c>
      <c r="G46" s="1456" t="s">
        <v>23</v>
      </c>
      <c r="H46" s="1456" t="s">
        <v>23</v>
      </c>
      <c r="I46" s="1456" t="s">
        <v>23</v>
      </c>
      <c r="J46" s="1456" t="s">
        <v>23</v>
      </c>
      <c r="K46" s="1456" t="s">
        <v>23</v>
      </c>
      <c r="L46" s="1456" t="s">
        <v>23</v>
      </c>
      <c r="M46" s="1455" t="s">
        <v>23</v>
      </c>
    </row>
    <row r="47" spans="1:13" x14ac:dyDescent="0.25">
      <c r="A47" s="1451" t="s">
        <v>109</v>
      </c>
      <c r="B47" s="1456" t="s">
        <v>23</v>
      </c>
      <c r="C47" s="1456" t="s">
        <v>23</v>
      </c>
      <c r="D47" s="1456" t="s">
        <v>23</v>
      </c>
      <c r="E47" s="1456" t="s">
        <v>23</v>
      </c>
      <c r="F47" s="1456" t="s">
        <v>23</v>
      </c>
      <c r="G47" s="1456" t="s">
        <v>23</v>
      </c>
      <c r="H47" s="1456" t="s">
        <v>23</v>
      </c>
      <c r="I47" s="1456" t="s">
        <v>23</v>
      </c>
      <c r="J47" s="1456" t="s">
        <v>23</v>
      </c>
      <c r="K47" s="1456" t="s">
        <v>23</v>
      </c>
      <c r="L47" s="1456" t="s">
        <v>23</v>
      </c>
      <c r="M47" s="1455" t="s">
        <v>23</v>
      </c>
    </row>
    <row r="48" spans="1:13" x14ac:dyDescent="0.25">
      <c r="A48" s="1451" t="s">
        <v>110</v>
      </c>
      <c r="B48" s="1456" t="s">
        <v>23</v>
      </c>
      <c r="C48" s="1456" t="s">
        <v>23</v>
      </c>
      <c r="D48" s="1456" t="s">
        <v>23</v>
      </c>
      <c r="E48" s="1456" t="s">
        <v>23</v>
      </c>
      <c r="F48" s="1456" t="s">
        <v>23</v>
      </c>
      <c r="G48" s="1456" t="s">
        <v>23</v>
      </c>
      <c r="H48" s="1456" t="s">
        <v>23</v>
      </c>
      <c r="I48" s="1456" t="s">
        <v>23</v>
      </c>
      <c r="J48" s="1456" t="s">
        <v>23</v>
      </c>
      <c r="K48" s="1456" t="s">
        <v>23</v>
      </c>
      <c r="L48" s="1456" t="s">
        <v>23</v>
      </c>
      <c r="M48" s="1455" t="s">
        <v>23</v>
      </c>
    </row>
    <row r="49" spans="1:13" x14ac:dyDescent="0.25">
      <c r="A49" s="1451" t="s">
        <v>111</v>
      </c>
      <c r="B49" s="1456" t="s">
        <v>23</v>
      </c>
      <c r="C49" s="1456" t="s">
        <v>23</v>
      </c>
      <c r="D49" s="1456" t="s">
        <v>23</v>
      </c>
      <c r="E49" s="1456" t="s">
        <v>23</v>
      </c>
      <c r="F49" s="1456" t="s">
        <v>23</v>
      </c>
      <c r="G49" s="1456" t="s">
        <v>23</v>
      </c>
      <c r="H49" s="1456" t="s">
        <v>23</v>
      </c>
      <c r="I49" s="1456" t="s">
        <v>23</v>
      </c>
      <c r="J49" s="1456" t="s">
        <v>23</v>
      </c>
      <c r="K49" s="1456" t="s">
        <v>23</v>
      </c>
      <c r="L49" s="1456" t="s">
        <v>23</v>
      </c>
      <c r="M49" s="1455" t="s">
        <v>23</v>
      </c>
    </row>
    <row r="50" spans="1:13" x14ac:dyDescent="0.25">
      <c r="A50" s="1451" t="s">
        <v>112</v>
      </c>
      <c r="B50" s="1456" t="s">
        <v>23</v>
      </c>
      <c r="C50" s="1456" t="s">
        <v>23</v>
      </c>
      <c r="D50" s="1456" t="s">
        <v>23</v>
      </c>
      <c r="E50" s="1456" t="s">
        <v>23</v>
      </c>
      <c r="F50" s="1456" t="s">
        <v>23</v>
      </c>
      <c r="G50" s="1456" t="s">
        <v>23</v>
      </c>
      <c r="H50" s="1456" t="s">
        <v>23</v>
      </c>
      <c r="I50" s="1456" t="s">
        <v>23</v>
      </c>
      <c r="J50" s="1456" t="s">
        <v>23</v>
      </c>
      <c r="K50" s="1456" t="s">
        <v>23</v>
      </c>
      <c r="L50" s="1456" t="s">
        <v>23</v>
      </c>
      <c r="M50" s="1455" t="s">
        <v>23</v>
      </c>
    </row>
    <row r="51" spans="1:13" x14ac:dyDescent="0.25">
      <c r="A51" s="1454" t="s">
        <v>113</v>
      </c>
      <c r="B51" s="1453" t="s">
        <v>23</v>
      </c>
      <c r="C51" s="1453" t="s">
        <v>23</v>
      </c>
      <c r="D51" s="1453" t="s">
        <v>23</v>
      </c>
      <c r="E51" s="1453" t="s">
        <v>23</v>
      </c>
      <c r="F51" s="1453" t="s">
        <v>23</v>
      </c>
      <c r="G51" s="1453" t="s">
        <v>23</v>
      </c>
      <c r="H51" s="1453" t="s">
        <v>23</v>
      </c>
      <c r="I51" s="1453" t="s">
        <v>23</v>
      </c>
      <c r="J51" s="1453" t="s">
        <v>23</v>
      </c>
      <c r="K51" s="1453" t="s">
        <v>23</v>
      </c>
      <c r="L51" s="1453" t="s">
        <v>23</v>
      </c>
      <c r="M51" s="1452" t="s">
        <v>23</v>
      </c>
    </row>
    <row r="52" spans="1:13" x14ac:dyDescent="0.25">
      <c r="A52" s="1459"/>
      <c r="B52" s="1458"/>
      <c r="C52" s="1458"/>
      <c r="D52" s="1458"/>
      <c r="E52" s="1458"/>
      <c r="F52" s="1458"/>
      <c r="G52" s="1458"/>
      <c r="H52" s="1458"/>
      <c r="I52" s="1458"/>
      <c r="J52" s="1458"/>
      <c r="K52" s="1458"/>
      <c r="L52" s="1458"/>
      <c r="M52" s="1457"/>
    </row>
    <row r="53" spans="1:13" x14ac:dyDescent="0.25">
      <c r="A53" s="1454" t="s">
        <v>114</v>
      </c>
      <c r="B53" s="1453" t="s">
        <v>23</v>
      </c>
      <c r="C53" s="1453" t="s">
        <v>23</v>
      </c>
      <c r="D53" s="1453" t="s">
        <v>23</v>
      </c>
      <c r="E53" s="1453" t="s">
        <v>23</v>
      </c>
      <c r="F53" s="1453" t="s">
        <v>23</v>
      </c>
      <c r="G53" s="1453" t="s">
        <v>23</v>
      </c>
      <c r="H53" s="1453" t="s">
        <v>23</v>
      </c>
      <c r="I53" s="1453" t="s">
        <v>23</v>
      </c>
      <c r="J53" s="1453" t="s">
        <v>23</v>
      </c>
      <c r="K53" s="1453" t="s">
        <v>23</v>
      </c>
      <c r="L53" s="1453" t="s">
        <v>23</v>
      </c>
      <c r="M53" s="1452" t="s">
        <v>23</v>
      </c>
    </row>
    <row r="54" spans="1:13" x14ac:dyDescent="0.25">
      <c r="A54" s="1451"/>
      <c r="B54" s="1450"/>
      <c r="C54" s="1450"/>
      <c r="D54" s="1450"/>
      <c r="E54" s="1450"/>
      <c r="F54" s="1450"/>
      <c r="G54" s="1450"/>
      <c r="H54" s="1450"/>
      <c r="I54" s="1450"/>
      <c r="J54" s="1450"/>
      <c r="K54" s="1450"/>
      <c r="L54" s="1450"/>
      <c r="M54" s="1449"/>
    </row>
    <row r="55" spans="1:13" x14ac:dyDescent="0.25">
      <c r="A55" s="1451" t="s">
        <v>115</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3" x14ac:dyDescent="0.25">
      <c r="A56" s="1451" t="s">
        <v>116</v>
      </c>
      <c r="B56" s="1450" t="s">
        <v>23</v>
      </c>
      <c r="C56" s="1450" t="s">
        <v>23</v>
      </c>
      <c r="D56" s="1450" t="s">
        <v>23</v>
      </c>
      <c r="E56" s="1450" t="s">
        <v>23</v>
      </c>
      <c r="F56" s="1450" t="s">
        <v>23</v>
      </c>
      <c r="G56" s="1450" t="s">
        <v>23</v>
      </c>
      <c r="H56" s="1450" t="s">
        <v>23</v>
      </c>
      <c r="I56" s="1450" t="s">
        <v>23</v>
      </c>
      <c r="J56" s="1450" t="s">
        <v>23</v>
      </c>
      <c r="K56" s="1450" t="s">
        <v>23</v>
      </c>
      <c r="L56" s="1450" t="s">
        <v>23</v>
      </c>
      <c r="M56" s="1449" t="s">
        <v>23</v>
      </c>
    </row>
    <row r="57" spans="1:13" x14ac:dyDescent="0.25">
      <c r="A57" s="1451" t="s">
        <v>117</v>
      </c>
      <c r="B57" s="1450" t="s">
        <v>23</v>
      </c>
      <c r="C57" s="1450" t="s">
        <v>23</v>
      </c>
      <c r="D57" s="1450" t="s">
        <v>23</v>
      </c>
      <c r="E57" s="1450" t="s">
        <v>23</v>
      </c>
      <c r="F57" s="1450" t="s">
        <v>23</v>
      </c>
      <c r="G57" s="1450" t="s">
        <v>23</v>
      </c>
      <c r="H57" s="1450" t="s">
        <v>23</v>
      </c>
      <c r="I57" s="1450" t="s">
        <v>23</v>
      </c>
      <c r="J57" s="1450" t="s">
        <v>23</v>
      </c>
      <c r="K57" s="1450" t="s">
        <v>23</v>
      </c>
      <c r="L57" s="1450" t="s">
        <v>23</v>
      </c>
      <c r="M57" s="1449" t="s">
        <v>23</v>
      </c>
    </row>
    <row r="58" spans="1:13"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3" x14ac:dyDescent="0.25">
      <c r="A59" s="1451" t="s">
        <v>119</v>
      </c>
      <c r="B59" s="1450" t="s">
        <v>23</v>
      </c>
      <c r="C59" s="1450" t="s">
        <v>23</v>
      </c>
      <c r="D59" s="1450" t="s">
        <v>23</v>
      </c>
      <c r="E59" s="1450" t="s">
        <v>23</v>
      </c>
      <c r="F59" s="1450" t="s">
        <v>23</v>
      </c>
      <c r="G59" s="1450" t="s">
        <v>23</v>
      </c>
      <c r="H59" s="1450" t="s">
        <v>23</v>
      </c>
      <c r="I59" s="1450" t="s">
        <v>23</v>
      </c>
      <c r="J59" s="1450" t="s">
        <v>23</v>
      </c>
      <c r="K59" s="1450" t="s">
        <v>23</v>
      </c>
      <c r="L59" s="1450" t="s">
        <v>23</v>
      </c>
      <c r="M59" s="1449" t="s">
        <v>23</v>
      </c>
    </row>
    <row r="60" spans="1:13" x14ac:dyDescent="0.25">
      <c r="A60" s="1454" t="s">
        <v>176</v>
      </c>
      <c r="B60" s="1453" t="s">
        <v>23</v>
      </c>
      <c r="C60" s="1453" t="s">
        <v>23</v>
      </c>
      <c r="D60" s="1453" t="s">
        <v>23</v>
      </c>
      <c r="E60" s="1453" t="s">
        <v>23</v>
      </c>
      <c r="F60" s="1453" t="s">
        <v>23</v>
      </c>
      <c r="G60" s="1453" t="s">
        <v>23</v>
      </c>
      <c r="H60" s="1453" t="s">
        <v>23</v>
      </c>
      <c r="I60" s="1453" t="s">
        <v>23</v>
      </c>
      <c r="J60" s="1453" t="s">
        <v>23</v>
      </c>
      <c r="K60" s="1453" t="s">
        <v>23</v>
      </c>
      <c r="L60" s="1453" t="s">
        <v>23</v>
      </c>
      <c r="M60" s="1452" t="s">
        <v>23</v>
      </c>
    </row>
    <row r="61" spans="1:13" x14ac:dyDescent="0.25">
      <c r="A61" s="1451"/>
      <c r="B61" s="1450"/>
      <c r="C61" s="1450"/>
      <c r="D61" s="1450"/>
      <c r="E61" s="1450"/>
      <c r="F61" s="1450"/>
      <c r="G61" s="1450"/>
      <c r="H61" s="1450"/>
      <c r="I61" s="1450"/>
      <c r="J61" s="1450"/>
      <c r="K61" s="1450"/>
      <c r="L61" s="1450"/>
      <c r="M61" s="1449"/>
    </row>
    <row r="62" spans="1:13" x14ac:dyDescent="0.25">
      <c r="A62" s="1451" t="s">
        <v>121</v>
      </c>
      <c r="B62" s="1450" t="s">
        <v>23</v>
      </c>
      <c r="C62" s="1450">
        <v>9</v>
      </c>
      <c r="D62" s="1450">
        <v>9</v>
      </c>
      <c r="E62" s="1450" t="s">
        <v>23</v>
      </c>
      <c r="F62" s="1450">
        <v>7</v>
      </c>
      <c r="G62" s="1450" t="s">
        <v>23</v>
      </c>
      <c r="H62" s="1450" t="s">
        <v>23</v>
      </c>
      <c r="I62" s="1450">
        <v>12000</v>
      </c>
      <c r="J62" s="1450" t="s">
        <v>23</v>
      </c>
      <c r="K62" s="1450">
        <v>84</v>
      </c>
      <c r="L62" s="1450" t="s">
        <v>23</v>
      </c>
      <c r="M62" s="1449">
        <v>84</v>
      </c>
    </row>
    <row r="63" spans="1:13" x14ac:dyDescent="0.25">
      <c r="A63" s="1451" t="s">
        <v>122</v>
      </c>
      <c r="B63" s="1450" t="s">
        <v>23</v>
      </c>
      <c r="C63" s="1450" t="s">
        <v>23</v>
      </c>
      <c r="D63" s="1450" t="s">
        <v>23</v>
      </c>
      <c r="E63" s="1450" t="s">
        <v>23</v>
      </c>
      <c r="F63" s="1450" t="s">
        <v>23</v>
      </c>
      <c r="G63" s="1450" t="s">
        <v>23</v>
      </c>
      <c r="H63" s="1450" t="s">
        <v>23</v>
      </c>
      <c r="I63" s="1450" t="s">
        <v>23</v>
      </c>
      <c r="J63" s="1450" t="s">
        <v>23</v>
      </c>
      <c r="K63" s="1450" t="s">
        <v>23</v>
      </c>
      <c r="L63" s="1450" t="s">
        <v>23</v>
      </c>
      <c r="M63" s="1449" t="s">
        <v>23</v>
      </c>
    </row>
    <row r="64" spans="1:13" x14ac:dyDescent="0.25">
      <c r="A64" s="1451" t="s">
        <v>123</v>
      </c>
      <c r="B64" s="1450" t="s">
        <v>23</v>
      </c>
      <c r="C64" s="1450" t="s">
        <v>23</v>
      </c>
      <c r="D64" s="1450" t="s">
        <v>23</v>
      </c>
      <c r="E64" s="1450" t="s">
        <v>23</v>
      </c>
      <c r="F64" s="1450" t="s">
        <v>23</v>
      </c>
      <c r="G64" s="1450" t="s">
        <v>23</v>
      </c>
      <c r="H64" s="1450" t="s">
        <v>23</v>
      </c>
      <c r="I64" s="1450" t="s">
        <v>23</v>
      </c>
      <c r="J64" s="1450" t="s">
        <v>23</v>
      </c>
      <c r="K64" s="1450" t="s">
        <v>23</v>
      </c>
      <c r="L64" s="1450" t="s">
        <v>23</v>
      </c>
      <c r="M64" s="1449" t="s">
        <v>23</v>
      </c>
    </row>
    <row r="65" spans="1:13" x14ac:dyDescent="0.25">
      <c r="A65" s="1454" t="s">
        <v>124</v>
      </c>
      <c r="B65" s="1453" t="s">
        <v>23</v>
      </c>
      <c r="C65" s="1453">
        <v>9</v>
      </c>
      <c r="D65" s="1453">
        <v>9</v>
      </c>
      <c r="E65" s="1453" t="s">
        <v>23</v>
      </c>
      <c r="F65" s="1453">
        <v>7</v>
      </c>
      <c r="G65" s="1453" t="s">
        <v>23</v>
      </c>
      <c r="H65" s="1453" t="s">
        <v>23</v>
      </c>
      <c r="I65" s="1453">
        <v>12000</v>
      </c>
      <c r="J65" s="1453" t="s">
        <v>23</v>
      </c>
      <c r="K65" s="1453">
        <v>84</v>
      </c>
      <c r="L65" s="1453" t="s">
        <v>23</v>
      </c>
      <c r="M65" s="1452">
        <v>84</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t="s">
        <v>23</v>
      </c>
      <c r="C67" s="1453" t="s">
        <v>23</v>
      </c>
      <c r="D67" s="1453" t="s">
        <v>23</v>
      </c>
      <c r="E67" s="1453" t="s">
        <v>23</v>
      </c>
      <c r="F67" s="1453" t="s">
        <v>23</v>
      </c>
      <c r="G67" s="1453" t="s">
        <v>23</v>
      </c>
      <c r="H67" s="1453" t="s">
        <v>23</v>
      </c>
      <c r="I67" s="1453" t="s">
        <v>23</v>
      </c>
      <c r="J67" s="1453" t="s">
        <v>23</v>
      </c>
      <c r="K67" s="1453" t="s">
        <v>23</v>
      </c>
      <c r="L67" s="1453" t="s">
        <v>23</v>
      </c>
      <c r="M67" s="1452" t="s">
        <v>23</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t="s">
        <v>23</v>
      </c>
      <c r="C69" s="1450" t="s">
        <v>23</v>
      </c>
      <c r="D69" s="1450" t="s">
        <v>23</v>
      </c>
      <c r="E69" s="1450" t="s">
        <v>23</v>
      </c>
      <c r="F69" s="1450" t="s">
        <v>23</v>
      </c>
      <c r="G69" s="1450" t="s">
        <v>23</v>
      </c>
      <c r="H69" s="1450" t="s">
        <v>23</v>
      </c>
      <c r="I69" s="1450" t="s">
        <v>23</v>
      </c>
      <c r="J69" s="1450" t="s">
        <v>23</v>
      </c>
      <c r="K69" s="1450" t="s">
        <v>23</v>
      </c>
      <c r="L69" s="1450" t="s">
        <v>23</v>
      </c>
      <c r="M69" s="1449" t="s">
        <v>23</v>
      </c>
    </row>
    <row r="70" spans="1:13" x14ac:dyDescent="0.25">
      <c r="A70" s="1451" t="s">
        <v>127</v>
      </c>
      <c r="B70" s="1450" t="s">
        <v>23</v>
      </c>
      <c r="C70" s="1450" t="s">
        <v>23</v>
      </c>
      <c r="D70" s="1450" t="s">
        <v>23</v>
      </c>
      <c r="E70" s="1450" t="s">
        <v>23</v>
      </c>
      <c r="F70" s="1450" t="s">
        <v>23</v>
      </c>
      <c r="G70" s="1450" t="s">
        <v>23</v>
      </c>
      <c r="H70" s="1450" t="s">
        <v>23</v>
      </c>
      <c r="I70" s="1450" t="s">
        <v>23</v>
      </c>
      <c r="J70" s="1450" t="s">
        <v>23</v>
      </c>
      <c r="K70" s="1450" t="s">
        <v>23</v>
      </c>
      <c r="L70" s="1450" t="s">
        <v>23</v>
      </c>
      <c r="M70" s="1449" t="s">
        <v>23</v>
      </c>
    </row>
    <row r="71" spans="1:13" x14ac:dyDescent="0.25">
      <c r="A71" s="1454" t="s">
        <v>128</v>
      </c>
      <c r="B71" s="1453" t="s">
        <v>23</v>
      </c>
      <c r="C71" s="1453" t="s">
        <v>23</v>
      </c>
      <c r="D71" s="1453" t="s">
        <v>23</v>
      </c>
      <c r="E71" s="1453" t="s">
        <v>23</v>
      </c>
      <c r="F71" s="1453" t="s">
        <v>23</v>
      </c>
      <c r="G71" s="1453" t="s">
        <v>23</v>
      </c>
      <c r="H71" s="1453" t="s">
        <v>23</v>
      </c>
      <c r="I71" s="1453" t="s">
        <v>23</v>
      </c>
      <c r="J71" s="1453" t="s">
        <v>23</v>
      </c>
      <c r="K71" s="1453" t="s">
        <v>23</v>
      </c>
      <c r="L71" s="1453" t="s">
        <v>23</v>
      </c>
      <c r="M71" s="1452" t="s">
        <v>23</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t="s">
        <v>23</v>
      </c>
      <c r="C73" s="1450" t="s">
        <v>23</v>
      </c>
      <c r="D73" s="1450" t="s">
        <v>23</v>
      </c>
      <c r="E73" s="1450" t="s">
        <v>23</v>
      </c>
      <c r="F73" s="1450" t="s">
        <v>23</v>
      </c>
      <c r="G73" s="1450" t="s">
        <v>23</v>
      </c>
      <c r="H73" s="1450" t="s">
        <v>23</v>
      </c>
      <c r="I73" s="1450" t="s">
        <v>23</v>
      </c>
      <c r="J73" s="1450" t="s">
        <v>23</v>
      </c>
      <c r="K73" s="1450" t="s">
        <v>23</v>
      </c>
      <c r="L73" s="1450" t="s">
        <v>23</v>
      </c>
      <c r="M73" s="1449" t="s">
        <v>23</v>
      </c>
    </row>
    <row r="74" spans="1:13" x14ac:dyDescent="0.25">
      <c r="A74" s="1451" t="s">
        <v>130</v>
      </c>
      <c r="B74" s="1450" t="s">
        <v>23</v>
      </c>
      <c r="C74" s="1450">
        <v>31</v>
      </c>
      <c r="D74" s="1450">
        <v>31</v>
      </c>
      <c r="E74" s="1450" t="s">
        <v>23</v>
      </c>
      <c r="F74" s="1450">
        <v>30</v>
      </c>
      <c r="G74" s="1450" t="s">
        <v>23</v>
      </c>
      <c r="H74" s="1450" t="s">
        <v>23</v>
      </c>
      <c r="I74" s="1450">
        <v>1350</v>
      </c>
      <c r="J74" s="1450" t="s">
        <v>23</v>
      </c>
      <c r="K74" s="1456">
        <v>42</v>
      </c>
      <c r="L74" s="1450" t="s">
        <v>23</v>
      </c>
      <c r="M74" s="1449">
        <v>42</v>
      </c>
    </row>
    <row r="75" spans="1:13" x14ac:dyDescent="0.25">
      <c r="A75" s="1451" t="s">
        <v>131</v>
      </c>
      <c r="B75" s="1450" t="s">
        <v>23</v>
      </c>
      <c r="C75" s="1450" t="s">
        <v>23</v>
      </c>
      <c r="D75" s="1450" t="s">
        <v>23</v>
      </c>
      <c r="E75" s="1450" t="s">
        <v>23</v>
      </c>
      <c r="F75" s="1450" t="s">
        <v>23</v>
      </c>
      <c r="G75" s="1450" t="s">
        <v>23</v>
      </c>
      <c r="H75" s="1450" t="s">
        <v>23</v>
      </c>
      <c r="I75" s="1450" t="s">
        <v>23</v>
      </c>
      <c r="J75" s="1450" t="s">
        <v>23</v>
      </c>
      <c r="K75" s="1450" t="s">
        <v>23</v>
      </c>
      <c r="L75" s="1450" t="s">
        <v>23</v>
      </c>
      <c r="M75" s="1449" t="s">
        <v>23</v>
      </c>
    </row>
    <row r="76" spans="1:13" x14ac:dyDescent="0.25">
      <c r="A76" s="1451" t="s">
        <v>132</v>
      </c>
      <c r="B76" s="1456" t="s">
        <v>23</v>
      </c>
      <c r="C76" s="1450">
        <v>2903</v>
      </c>
      <c r="D76" s="1450">
        <v>2903</v>
      </c>
      <c r="E76" s="1456" t="s">
        <v>23</v>
      </c>
      <c r="F76" s="1450">
        <v>2901</v>
      </c>
      <c r="G76" s="1450" t="s">
        <v>23</v>
      </c>
      <c r="H76" s="1456" t="s">
        <v>23</v>
      </c>
      <c r="I76" s="1450">
        <v>14311</v>
      </c>
      <c r="J76" s="1456" t="s">
        <v>23</v>
      </c>
      <c r="K76" s="1456">
        <v>41516</v>
      </c>
      <c r="L76" s="1456" t="s">
        <v>23</v>
      </c>
      <c r="M76" s="1449">
        <v>41516</v>
      </c>
    </row>
    <row r="77" spans="1:13" x14ac:dyDescent="0.25">
      <c r="A77" s="1451" t="s">
        <v>133</v>
      </c>
      <c r="B77" s="1450" t="s">
        <v>23</v>
      </c>
      <c r="C77" s="1450" t="s">
        <v>23</v>
      </c>
      <c r="D77" s="1450" t="s">
        <v>23</v>
      </c>
      <c r="E77" s="1450" t="s">
        <v>23</v>
      </c>
      <c r="F77" s="1450" t="s">
        <v>23</v>
      </c>
      <c r="G77" s="1450" t="s">
        <v>23</v>
      </c>
      <c r="H77" s="1450" t="s">
        <v>23</v>
      </c>
      <c r="I77" s="1450" t="s">
        <v>23</v>
      </c>
      <c r="J77" s="1450" t="s">
        <v>23</v>
      </c>
      <c r="K77" s="1450" t="s">
        <v>23</v>
      </c>
      <c r="L77" s="1450" t="s">
        <v>23</v>
      </c>
      <c r="M77" s="1449" t="s">
        <v>23</v>
      </c>
    </row>
    <row r="78" spans="1:13" x14ac:dyDescent="0.25">
      <c r="A78" s="1451" t="s">
        <v>134</v>
      </c>
      <c r="B78" s="1450" t="s">
        <v>23</v>
      </c>
      <c r="C78" s="1450" t="s">
        <v>23</v>
      </c>
      <c r="D78" s="1450" t="s">
        <v>23</v>
      </c>
      <c r="E78" s="1450" t="s">
        <v>23</v>
      </c>
      <c r="F78" s="1450" t="s">
        <v>23</v>
      </c>
      <c r="G78" s="1450" t="s">
        <v>23</v>
      </c>
      <c r="H78" s="1450" t="s">
        <v>23</v>
      </c>
      <c r="I78" s="1450" t="s">
        <v>23</v>
      </c>
      <c r="J78" s="1450" t="s">
        <v>23</v>
      </c>
      <c r="K78" s="1450" t="s">
        <v>23</v>
      </c>
      <c r="L78" s="1450" t="s">
        <v>23</v>
      </c>
      <c r="M78" s="1449" t="s">
        <v>23</v>
      </c>
    </row>
    <row r="79" spans="1:13" x14ac:dyDescent="0.25">
      <c r="A79" s="1451" t="s">
        <v>135</v>
      </c>
      <c r="B79" s="1456" t="s">
        <v>23</v>
      </c>
      <c r="C79" s="1450">
        <v>98</v>
      </c>
      <c r="D79" s="1450">
        <v>98</v>
      </c>
      <c r="E79" s="1456" t="s">
        <v>23</v>
      </c>
      <c r="F79" s="1450">
        <v>98</v>
      </c>
      <c r="G79" s="1450" t="s">
        <v>23</v>
      </c>
      <c r="H79" s="1456" t="s">
        <v>23</v>
      </c>
      <c r="I79" s="1450">
        <v>19898</v>
      </c>
      <c r="J79" s="1450" t="s">
        <v>23</v>
      </c>
      <c r="K79" s="1456">
        <v>1950</v>
      </c>
      <c r="L79" s="1450" t="s">
        <v>23</v>
      </c>
      <c r="M79" s="1449">
        <v>1950</v>
      </c>
    </row>
    <row r="80" spans="1:13" x14ac:dyDescent="0.25">
      <c r="A80" s="1451" t="s">
        <v>136</v>
      </c>
      <c r="B80" s="1456" t="s">
        <v>23</v>
      </c>
      <c r="C80" s="1456" t="s">
        <v>23</v>
      </c>
      <c r="D80" s="1456" t="s">
        <v>23</v>
      </c>
      <c r="E80" s="1456" t="s">
        <v>23</v>
      </c>
      <c r="F80" s="1456" t="s">
        <v>23</v>
      </c>
      <c r="G80" s="1456" t="s">
        <v>23</v>
      </c>
      <c r="H80" s="1456" t="s">
        <v>23</v>
      </c>
      <c r="I80" s="1456" t="s">
        <v>23</v>
      </c>
      <c r="J80" s="1456" t="s">
        <v>23</v>
      </c>
      <c r="K80" s="1456" t="s">
        <v>23</v>
      </c>
      <c r="L80" s="1456" t="s">
        <v>23</v>
      </c>
      <c r="M80" s="1455" t="s">
        <v>23</v>
      </c>
    </row>
    <row r="81" spans="1:13" x14ac:dyDescent="0.25">
      <c r="A81" s="1454" t="s">
        <v>137</v>
      </c>
      <c r="B81" s="1453" t="s">
        <v>23</v>
      </c>
      <c r="C81" s="1453">
        <v>3032</v>
      </c>
      <c r="D81" s="1453">
        <v>3032</v>
      </c>
      <c r="E81" s="1453" t="s">
        <v>23</v>
      </c>
      <c r="F81" s="1453">
        <v>3029</v>
      </c>
      <c r="G81" s="1453" t="s">
        <v>23</v>
      </c>
      <c r="H81" s="1453" t="s">
        <v>23</v>
      </c>
      <c r="I81" s="1453">
        <v>14363</v>
      </c>
      <c r="J81" s="1453" t="s">
        <v>23</v>
      </c>
      <c r="K81" s="1453">
        <v>43508</v>
      </c>
      <c r="L81" s="1453" t="s">
        <v>23</v>
      </c>
      <c r="M81" s="1452">
        <v>43508</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t="s">
        <v>23</v>
      </c>
      <c r="D83" s="1450" t="s">
        <v>23</v>
      </c>
      <c r="E83" s="1450" t="s">
        <v>23</v>
      </c>
      <c r="F83" s="1450" t="s">
        <v>23</v>
      </c>
      <c r="G83" s="1450">
        <v>7490</v>
      </c>
      <c r="H83" s="1450" t="s">
        <v>23</v>
      </c>
      <c r="I83" s="1450" t="s">
        <v>23</v>
      </c>
      <c r="J83" s="1450">
        <v>2</v>
      </c>
      <c r="K83" s="1450" t="s">
        <v>23</v>
      </c>
      <c r="L83" s="1450">
        <v>15</v>
      </c>
      <c r="M83" s="1449">
        <v>15</v>
      </c>
    </row>
    <row r="84" spans="1:13" x14ac:dyDescent="0.25">
      <c r="A84" s="1451" t="s">
        <v>139</v>
      </c>
      <c r="B84" s="1450" t="s">
        <v>23</v>
      </c>
      <c r="C84" s="1450">
        <v>5</v>
      </c>
      <c r="D84" s="1450">
        <v>5</v>
      </c>
      <c r="E84" s="1450" t="s">
        <v>23</v>
      </c>
      <c r="F84" s="1450">
        <v>5</v>
      </c>
      <c r="G84" s="1450">
        <v>1085</v>
      </c>
      <c r="H84" s="1450" t="s">
        <v>23</v>
      </c>
      <c r="I84" s="1450">
        <v>4000</v>
      </c>
      <c r="J84" s="1450">
        <v>3</v>
      </c>
      <c r="K84" s="1450">
        <v>19</v>
      </c>
      <c r="L84" s="1450">
        <v>3</v>
      </c>
      <c r="M84" s="1449">
        <v>22</v>
      </c>
    </row>
    <row r="85" spans="1:13" x14ac:dyDescent="0.25">
      <c r="A85" s="1454" t="s">
        <v>140</v>
      </c>
      <c r="B85" s="1453" t="s">
        <v>23</v>
      </c>
      <c r="C85" s="1453">
        <v>5</v>
      </c>
      <c r="D85" s="1453">
        <v>5</v>
      </c>
      <c r="E85" s="1453" t="s">
        <v>23</v>
      </c>
      <c r="F85" s="1453">
        <v>5</v>
      </c>
      <c r="G85" s="1453">
        <v>8575</v>
      </c>
      <c r="H85" s="1453" t="s">
        <v>23</v>
      </c>
      <c r="I85" s="1453">
        <v>4000</v>
      </c>
      <c r="J85" s="1453">
        <v>2</v>
      </c>
      <c r="K85" s="1453">
        <v>19</v>
      </c>
      <c r="L85" s="1453">
        <v>18</v>
      </c>
      <c r="M85" s="1452">
        <v>37</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t="s">
        <v>23</v>
      </c>
      <c r="C87" s="1447">
        <v>3048</v>
      </c>
      <c r="D87" s="1447">
        <v>3048</v>
      </c>
      <c r="E87" s="1447" t="s">
        <v>23</v>
      </c>
      <c r="F87" s="1447">
        <v>3043</v>
      </c>
      <c r="G87" s="1447">
        <v>8575</v>
      </c>
      <c r="H87" s="1447" t="s">
        <v>23</v>
      </c>
      <c r="I87" s="1447">
        <v>14337</v>
      </c>
      <c r="J87" s="1447">
        <v>2</v>
      </c>
      <c r="K87" s="1447">
        <v>43627</v>
      </c>
      <c r="L87" s="1447">
        <v>18</v>
      </c>
      <c r="M87" s="1446">
        <v>43645</v>
      </c>
    </row>
    <row r="88" spans="1:13" ht="13.8" thickTop="1" x14ac:dyDescent="0.25"/>
  </sheetData>
  <mergeCells count="13">
    <mergeCell ref="H7:I7"/>
    <mergeCell ref="K7:K9"/>
    <mergeCell ref="L7:L9"/>
    <mergeCell ref="A1:M1"/>
    <mergeCell ref="A3:M3"/>
    <mergeCell ref="A4:M4"/>
    <mergeCell ref="B6:F6"/>
    <mergeCell ref="K6:M6"/>
    <mergeCell ref="M7:M9"/>
    <mergeCell ref="E8:F8"/>
    <mergeCell ref="H8:I8"/>
    <mergeCell ref="G6:G9"/>
    <mergeCell ref="B7:F7"/>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pageSetUpPr fitToPage="1"/>
  </sheetPr>
  <dimension ref="A1:Q82"/>
  <sheetViews>
    <sheetView showGridLines="0" view="pageBreakPreview" zoomScale="75" zoomScaleNormal="75" zoomScaleSheetLayoutView="75" workbookViewId="0">
      <selection activeCell="J28" sqref="J28"/>
    </sheetView>
  </sheetViews>
  <sheetFormatPr baseColWidth="10" defaultColWidth="11.44140625" defaultRowHeight="13.2" x14ac:dyDescent="0.25"/>
  <cols>
    <col min="1" max="1" width="21.44140625" style="1205" customWidth="1"/>
    <col min="2" max="8" width="18.109375" style="1205" customWidth="1"/>
    <col min="9" max="9" width="5.6640625" style="1205" customWidth="1"/>
    <col min="10" max="10" width="22.33203125" style="1205" customWidth="1"/>
    <col min="11" max="16384" width="11.44140625" style="1205"/>
  </cols>
  <sheetData>
    <row r="1" spans="1:8" s="1124" customFormat="1" ht="17.399999999999999" x14ac:dyDescent="0.3">
      <c r="A1" s="2212" t="s">
        <v>0</v>
      </c>
      <c r="B1" s="2212"/>
      <c r="C1" s="2212"/>
      <c r="D1" s="2212"/>
      <c r="E1" s="2212"/>
      <c r="F1" s="2212"/>
      <c r="G1" s="2212"/>
      <c r="H1" s="2212"/>
    </row>
    <row r="3" spans="1:8" s="1120" customFormat="1" ht="13.8" x14ac:dyDescent="0.25">
      <c r="A3" s="2211" t="s">
        <v>1070</v>
      </c>
      <c r="B3" s="2211"/>
      <c r="C3" s="2211"/>
      <c r="D3" s="2211"/>
      <c r="E3" s="2211"/>
      <c r="F3" s="2211"/>
      <c r="G3" s="2211"/>
      <c r="H3" s="2211"/>
    </row>
    <row r="4" spans="1:8" s="1120" customFormat="1" ht="13.8" x14ac:dyDescent="0.25">
      <c r="A4" s="2211" t="s">
        <v>1069</v>
      </c>
      <c r="B4" s="2211"/>
      <c r="C4" s="2211"/>
      <c r="D4" s="2211"/>
      <c r="E4" s="2211"/>
      <c r="F4" s="2211"/>
      <c r="G4" s="2211"/>
      <c r="H4" s="2211"/>
    </row>
    <row r="5" spans="1:8" s="1120" customFormat="1" ht="13.5" customHeight="1" thickBot="1" x14ac:dyDescent="0.3">
      <c r="A5" s="1122"/>
      <c r="B5" s="1121"/>
      <c r="C5" s="1121"/>
      <c r="D5" s="1121"/>
      <c r="E5" s="1121"/>
      <c r="F5" s="1121"/>
      <c r="G5" s="1121"/>
      <c r="H5" s="1121"/>
    </row>
    <row r="6" spans="1:8" s="1213" customFormat="1" ht="18.75" customHeight="1" x14ac:dyDescent="0.25">
      <c r="A6" s="2248" t="s">
        <v>2</v>
      </c>
      <c r="B6" s="1224" t="s">
        <v>898</v>
      </c>
      <c r="C6" s="1223"/>
      <c r="D6" s="2251" t="s">
        <v>904</v>
      </c>
      <c r="E6" s="1188" t="s">
        <v>10</v>
      </c>
      <c r="F6" s="1222"/>
      <c r="G6" s="1221" t="s">
        <v>142</v>
      </c>
      <c r="H6" s="1220"/>
    </row>
    <row r="7" spans="1:8" s="1213" customFormat="1" ht="18.75" customHeight="1" x14ac:dyDescent="0.25">
      <c r="A7" s="2249"/>
      <c r="B7" s="1219" t="s">
        <v>903</v>
      </c>
      <c r="C7" s="1218"/>
      <c r="D7" s="2205"/>
      <c r="E7" s="1186" t="s">
        <v>902</v>
      </c>
      <c r="F7" s="1116" t="s">
        <v>4</v>
      </c>
      <c r="G7" s="1116" t="s">
        <v>143</v>
      </c>
      <c r="H7" s="1217" t="s">
        <v>5</v>
      </c>
    </row>
    <row r="8" spans="1:8" s="1213" customFormat="1" ht="18.75" customHeight="1" x14ac:dyDescent="0.25">
      <c r="A8" s="2249"/>
      <c r="B8" s="1058" t="s">
        <v>19</v>
      </c>
      <c r="C8" s="1058" t="s">
        <v>878</v>
      </c>
      <c r="D8" s="2205"/>
      <c r="E8" s="1186" t="s">
        <v>901</v>
      </c>
      <c r="F8" s="1186" t="s">
        <v>152</v>
      </c>
      <c r="G8" s="1116" t="s">
        <v>146</v>
      </c>
      <c r="H8" s="1217" t="s">
        <v>8</v>
      </c>
    </row>
    <row r="9" spans="1:8" s="1213" customFormat="1" ht="18.75" customHeight="1" thickBot="1" x14ac:dyDescent="0.3">
      <c r="A9" s="2250"/>
      <c r="B9" s="1215" t="s">
        <v>13</v>
      </c>
      <c r="C9" s="1215" t="s">
        <v>1065</v>
      </c>
      <c r="D9" s="2242"/>
      <c r="E9" s="1183" t="s">
        <v>145</v>
      </c>
      <c r="F9" s="1216"/>
      <c r="G9" s="1215" t="s">
        <v>147</v>
      </c>
      <c r="H9" s="1214"/>
    </row>
    <row r="10" spans="1:8" x14ac:dyDescent="0.25">
      <c r="A10" s="1112">
        <v>2009</v>
      </c>
      <c r="B10" s="1476">
        <v>2285</v>
      </c>
      <c r="C10" s="1476">
        <v>2230</v>
      </c>
      <c r="D10" s="1475">
        <v>19.876000000000001</v>
      </c>
      <c r="E10" s="1211">
        <v>100.04932735426009</v>
      </c>
      <c r="F10" s="1475">
        <v>22311</v>
      </c>
      <c r="G10" s="1412">
        <v>59.59</v>
      </c>
      <c r="H10" s="1443">
        <v>13295.124900000001</v>
      </c>
    </row>
    <row r="11" spans="1:8" x14ac:dyDescent="0.25">
      <c r="A11" s="1112">
        <v>2010</v>
      </c>
      <c r="B11" s="1476">
        <v>2425</v>
      </c>
      <c r="C11" s="1476">
        <v>2198</v>
      </c>
      <c r="D11" s="1475">
        <v>22.734999999999999</v>
      </c>
      <c r="E11" s="1211">
        <v>120.93721565059144</v>
      </c>
      <c r="F11" s="1475">
        <v>26582</v>
      </c>
      <c r="G11" s="1412">
        <v>80.2</v>
      </c>
      <c r="H11" s="1443">
        <v>21318.763999999999</v>
      </c>
    </row>
    <row r="12" spans="1:8" x14ac:dyDescent="0.25">
      <c r="A12" s="1111">
        <v>2011</v>
      </c>
      <c r="B12" s="1476">
        <v>2610</v>
      </c>
      <c r="C12" s="1476">
        <v>2285</v>
      </c>
      <c r="D12" s="1475">
        <v>14.771000000000001</v>
      </c>
      <c r="E12" s="1211">
        <v>142.69584245076587</v>
      </c>
      <c r="F12" s="1475">
        <v>32606</v>
      </c>
      <c r="G12" s="1412">
        <v>64.17</v>
      </c>
      <c r="H12" s="1443">
        <v>20923.270199999999</v>
      </c>
    </row>
    <row r="13" spans="1:8" x14ac:dyDescent="0.25">
      <c r="A13" s="1111">
        <v>2012</v>
      </c>
      <c r="B13" s="1476">
        <v>2791</v>
      </c>
      <c r="C13" s="1476">
        <v>2398</v>
      </c>
      <c r="D13" s="1475">
        <v>11.715999999999999</v>
      </c>
      <c r="E13" s="1211">
        <v>152.18932443703085</v>
      </c>
      <c r="F13" s="1475">
        <v>36495</v>
      </c>
      <c r="G13" s="1412">
        <v>66.27</v>
      </c>
      <c r="H13" s="1443">
        <v>24185.236499999999</v>
      </c>
    </row>
    <row r="14" spans="1:8" x14ac:dyDescent="0.25">
      <c r="A14" s="1111">
        <v>2013</v>
      </c>
      <c r="B14" s="1476">
        <v>3167</v>
      </c>
      <c r="C14" s="1476">
        <v>2591</v>
      </c>
      <c r="D14" s="1475">
        <v>12.68</v>
      </c>
      <c r="E14" s="1211">
        <v>167.20957159397915</v>
      </c>
      <c r="F14" s="1475">
        <v>43324</v>
      </c>
      <c r="G14" s="1412">
        <v>64.95</v>
      </c>
      <c r="H14" s="1443">
        <v>28138.938000000002</v>
      </c>
    </row>
    <row r="15" spans="1:8" x14ac:dyDescent="0.25">
      <c r="A15" s="1111">
        <v>2014</v>
      </c>
      <c r="B15" s="1476">
        <v>3830</v>
      </c>
      <c r="C15" s="1476">
        <v>2950</v>
      </c>
      <c r="D15" s="1475">
        <v>6.06</v>
      </c>
      <c r="E15" s="1211">
        <v>153.83728813559321</v>
      </c>
      <c r="F15" s="1475">
        <v>45382</v>
      </c>
      <c r="G15" s="1412">
        <v>50.75</v>
      </c>
      <c r="H15" s="1443">
        <v>23031.365000000002</v>
      </c>
    </row>
    <row r="16" spans="1:8" x14ac:dyDescent="0.25">
      <c r="A16" s="1111">
        <v>2015</v>
      </c>
      <c r="B16" s="1476">
        <v>4753</v>
      </c>
      <c r="C16" s="1476">
        <v>3197</v>
      </c>
      <c r="D16" s="1475">
        <v>6.3650000000000002</v>
      </c>
      <c r="E16" s="1211">
        <v>175.74288395370661</v>
      </c>
      <c r="F16" s="1475">
        <v>56185</v>
      </c>
      <c r="G16" s="1412">
        <v>49.09</v>
      </c>
      <c r="H16" s="1443">
        <v>27581</v>
      </c>
    </row>
    <row r="17" spans="1:8" x14ac:dyDescent="0.25">
      <c r="A17" s="1111">
        <v>2016</v>
      </c>
      <c r="B17" s="1476">
        <v>5163</v>
      </c>
      <c r="C17" s="1476">
        <v>3328</v>
      </c>
      <c r="D17" s="1475">
        <v>6.3339999999999996</v>
      </c>
      <c r="E17" s="1211">
        <v>159.81670673076923</v>
      </c>
      <c r="F17" s="1475">
        <v>53187</v>
      </c>
      <c r="G17" s="1412">
        <v>55.96</v>
      </c>
      <c r="H17" s="1443">
        <v>29763</v>
      </c>
    </row>
    <row r="18" spans="1:8" x14ac:dyDescent="0.25">
      <c r="A18" s="1111">
        <v>2017</v>
      </c>
      <c r="B18" s="1476">
        <v>5434</v>
      </c>
      <c r="C18" s="1476">
        <v>3644</v>
      </c>
      <c r="D18" s="1475">
        <v>6.8410000000000002</v>
      </c>
      <c r="E18" s="1211">
        <v>178.82821075740941</v>
      </c>
      <c r="F18" s="1475">
        <v>65165</v>
      </c>
      <c r="G18" s="1412">
        <v>57.29</v>
      </c>
      <c r="H18" s="1443">
        <v>37333.0285</v>
      </c>
    </row>
    <row r="19" spans="1:8" x14ac:dyDescent="0.25">
      <c r="A19" s="1111">
        <v>2018</v>
      </c>
      <c r="B19" s="1476">
        <v>5716</v>
      </c>
      <c r="C19" s="1476">
        <v>3962</v>
      </c>
      <c r="D19" s="1475">
        <v>4.702</v>
      </c>
      <c r="E19" s="1211">
        <v>190.99697122665322</v>
      </c>
      <c r="F19" s="1475">
        <v>75673</v>
      </c>
      <c r="G19" s="1412">
        <v>47.1</v>
      </c>
      <c r="H19" s="1443">
        <v>35641.983</v>
      </c>
    </row>
    <row r="20" spans="1:8" ht="13.8" thickBot="1" x14ac:dyDescent="0.3">
      <c r="A20" s="1108">
        <v>2019</v>
      </c>
      <c r="B20" s="1474">
        <v>5645</v>
      </c>
      <c r="C20" s="1474">
        <v>4454</v>
      </c>
      <c r="D20" s="1473">
        <v>4.8920000000000003</v>
      </c>
      <c r="E20" s="1387">
        <v>161.9106421194432</v>
      </c>
      <c r="F20" s="1473">
        <v>72115</v>
      </c>
      <c r="G20" s="1948">
        <v>49.97</v>
      </c>
      <c r="H20" s="1953">
        <f>+G20*F20/100</f>
        <v>36035.8655</v>
      </c>
    </row>
    <row r="58" spans="4:5" x14ac:dyDescent="0.25">
      <c r="D58" s="1269"/>
      <c r="E58" s="1269"/>
    </row>
    <row r="70" spans="16:17" x14ac:dyDescent="0.25">
      <c r="P70" s="1270"/>
      <c r="Q70" s="1270"/>
    </row>
    <row r="71" spans="16:17" x14ac:dyDescent="0.25">
      <c r="P71" s="1270"/>
      <c r="Q71" s="1270"/>
    </row>
    <row r="72" spans="16:17" x14ac:dyDescent="0.25">
      <c r="P72" s="1270"/>
      <c r="Q72" s="1270"/>
    </row>
    <row r="73" spans="16:17" x14ac:dyDescent="0.25">
      <c r="P73" s="1270"/>
      <c r="Q73" s="1270"/>
    </row>
    <row r="74" spans="16:17" x14ac:dyDescent="0.25">
      <c r="P74" s="1270"/>
      <c r="Q74" s="1270"/>
    </row>
    <row r="75" spans="16:17" x14ac:dyDescent="0.25">
      <c r="P75" s="1270"/>
      <c r="Q75" s="1270"/>
    </row>
    <row r="76" spans="16:17" x14ac:dyDescent="0.25">
      <c r="P76" s="1270"/>
      <c r="Q76" s="1270"/>
    </row>
    <row r="77" spans="16:17" x14ac:dyDescent="0.25">
      <c r="P77" s="1270"/>
      <c r="Q77" s="1270"/>
    </row>
    <row r="78" spans="16:17" x14ac:dyDescent="0.25">
      <c r="P78" s="1270"/>
      <c r="Q78" s="1270"/>
    </row>
    <row r="82" spans="16:17" x14ac:dyDescent="0.25">
      <c r="P82" s="1270"/>
      <c r="Q82" s="127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pageSetUpPr fitToPage="1"/>
  </sheetPr>
  <dimension ref="A1:S88"/>
  <sheetViews>
    <sheetView view="pageBreakPreview" zoomScale="68" zoomScaleNormal="75" zoomScaleSheetLayoutView="68" workbookViewId="0">
      <selection activeCell="K34" sqref="K34"/>
    </sheetView>
  </sheetViews>
  <sheetFormatPr baseColWidth="10" defaultColWidth="11.44140625" defaultRowHeight="13.2" x14ac:dyDescent="0.25"/>
  <cols>
    <col min="1" max="1" width="36" style="1035" customWidth="1"/>
    <col min="2" max="6" width="11.5546875" style="1035" bestFit="1" customWidth="1"/>
    <col min="7" max="7" width="14.44140625" style="1035" customWidth="1"/>
    <col min="8" max="9" width="14.88671875" style="1035" customWidth="1"/>
    <col min="10" max="13" width="13.33203125" style="1035" customWidth="1"/>
    <col min="14" max="16384" width="11.44140625" style="1035"/>
  </cols>
  <sheetData>
    <row r="1" spans="1:19" s="1072" customFormat="1" ht="17.399999999999999" x14ac:dyDescent="0.3">
      <c r="A1" s="2201" t="s">
        <v>1061</v>
      </c>
      <c r="B1" s="2201"/>
      <c r="C1" s="2201"/>
      <c r="D1" s="2201"/>
      <c r="E1" s="2201"/>
      <c r="F1" s="2201"/>
      <c r="G1" s="2201"/>
      <c r="H1" s="2201"/>
      <c r="I1" s="2201"/>
      <c r="J1" s="2201"/>
      <c r="K1" s="2201"/>
      <c r="L1" s="2201"/>
      <c r="M1" s="2201"/>
    </row>
    <row r="2" spans="1:19" ht="12.75" customHeight="1" x14ac:dyDescent="0.25"/>
    <row r="3" spans="1:19" s="1069" customFormat="1" ht="13.8" x14ac:dyDescent="0.25">
      <c r="A3" s="2211" t="s">
        <v>1071</v>
      </c>
      <c r="B3" s="2211"/>
      <c r="C3" s="2211"/>
      <c r="D3" s="2211"/>
      <c r="E3" s="2211"/>
      <c r="F3" s="2211"/>
      <c r="G3" s="2211"/>
      <c r="H3" s="2211"/>
      <c r="I3" s="2211"/>
      <c r="J3" s="2211"/>
      <c r="K3" s="2211"/>
      <c r="L3" s="2211"/>
      <c r="M3" s="2211"/>
    </row>
    <row r="4" spans="1:19" s="1069" customFormat="1" ht="13.8" x14ac:dyDescent="0.25">
      <c r="A4" s="2211" t="s">
        <v>911</v>
      </c>
      <c r="B4" s="2211"/>
      <c r="C4" s="2211"/>
      <c r="D4" s="2211"/>
      <c r="E4" s="2211"/>
      <c r="F4" s="2211"/>
      <c r="G4" s="2211"/>
      <c r="H4" s="2211"/>
      <c r="I4" s="2211"/>
      <c r="J4" s="2211"/>
      <c r="K4" s="2211"/>
      <c r="L4" s="2211"/>
      <c r="M4" s="2211"/>
    </row>
    <row r="5" spans="1:19" s="1069" customFormat="1" ht="13.5" customHeight="1" thickBot="1" x14ac:dyDescent="0.3">
      <c r="A5" s="1322"/>
      <c r="B5" s="1322"/>
      <c r="C5" s="1322"/>
      <c r="D5" s="1322"/>
      <c r="E5" s="1322"/>
      <c r="F5" s="1322"/>
      <c r="G5" s="1322"/>
      <c r="H5" s="1322"/>
      <c r="I5" s="1322"/>
      <c r="J5" s="1322"/>
      <c r="K5" s="1322"/>
    </row>
    <row r="6" spans="1:19" s="1181" customFormat="1" ht="22.5" customHeight="1" thickTop="1" x14ac:dyDescent="0.25">
      <c r="A6" s="1472"/>
      <c r="B6" s="2298" t="s">
        <v>885</v>
      </c>
      <c r="C6" s="2298"/>
      <c r="D6" s="2298"/>
      <c r="E6" s="2298"/>
      <c r="F6" s="2298"/>
      <c r="G6" s="2307" t="s">
        <v>1020</v>
      </c>
      <c r="H6" s="1471"/>
      <c r="I6" s="1470" t="s">
        <v>10</v>
      </c>
      <c r="J6" s="1469"/>
      <c r="K6" s="2299" t="s">
        <v>11</v>
      </c>
      <c r="L6" s="2299"/>
      <c r="M6" s="2300"/>
    </row>
    <row r="7" spans="1:19" s="1181" customFormat="1" ht="22.5"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9" s="1181" customFormat="1" ht="22.5" customHeight="1" x14ac:dyDescent="0.25">
      <c r="A8" s="1468" t="s">
        <v>156</v>
      </c>
      <c r="B8" s="1467"/>
      <c r="C8" s="1466" t="s">
        <v>19</v>
      </c>
      <c r="D8" s="1465"/>
      <c r="E8" s="2304" t="s">
        <v>878</v>
      </c>
      <c r="F8" s="2305"/>
      <c r="G8" s="2295"/>
      <c r="H8" s="2306" t="s">
        <v>14</v>
      </c>
      <c r="I8" s="2306"/>
      <c r="J8" s="1464" t="s">
        <v>881</v>
      </c>
      <c r="K8" s="2295"/>
      <c r="L8" s="2295"/>
      <c r="M8" s="2302"/>
    </row>
    <row r="9" spans="1:19" s="1181" customFormat="1" ht="22.5"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72"/>
      <c r="Q9" s="1372"/>
    </row>
    <row r="10" spans="1:19" ht="24" customHeight="1" thickTop="1" x14ac:dyDescent="0.25">
      <c r="A10" s="1451" t="s">
        <v>81</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c r="N10" s="1155"/>
      <c r="R10" s="1310"/>
      <c r="S10" s="1310"/>
    </row>
    <row r="11" spans="1:19"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49" t="s">
        <v>23</v>
      </c>
      <c r="N11" s="1155"/>
      <c r="R11" s="1310"/>
    </row>
    <row r="12" spans="1:19" s="1043" customFormat="1" x14ac:dyDescent="0.25">
      <c r="A12" s="1451" t="s">
        <v>83</v>
      </c>
      <c r="B12" s="1450" t="s">
        <v>23</v>
      </c>
      <c r="C12" s="1450" t="s">
        <v>23</v>
      </c>
      <c r="D12" s="1450" t="s">
        <v>23</v>
      </c>
      <c r="E12" s="1450" t="s">
        <v>23</v>
      </c>
      <c r="F12" s="1450" t="s">
        <v>23</v>
      </c>
      <c r="G12" s="1450" t="s">
        <v>23</v>
      </c>
      <c r="H12" s="1450" t="s">
        <v>23</v>
      </c>
      <c r="I12" s="1450" t="s">
        <v>23</v>
      </c>
      <c r="J12" s="1450" t="s">
        <v>23</v>
      </c>
      <c r="K12" s="1450" t="s">
        <v>23</v>
      </c>
      <c r="L12" s="1450" t="s">
        <v>23</v>
      </c>
      <c r="M12" s="1449" t="s">
        <v>23</v>
      </c>
      <c r="N12" s="1339"/>
      <c r="R12" s="1338"/>
    </row>
    <row r="13" spans="1:19"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49" t="s">
        <v>23</v>
      </c>
      <c r="N13" s="1155"/>
      <c r="R13" s="1310"/>
    </row>
    <row r="14" spans="1:19" x14ac:dyDescent="0.25">
      <c r="A14" s="1454" t="s">
        <v>85</v>
      </c>
      <c r="B14" s="1453" t="s">
        <v>23</v>
      </c>
      <c r="C14" s="1453" t="s">
        <v>23</v>
      </c>
      <c r="D14" s="1453" t="s">
        <v>23</v>
      </c>
      <c r="E14" s="1453" t="s">
        <v>23</v>
      </c>
      <c r="F14" s="1453" t="s">
        <v>23</v>
      </c>
      <c r="G14" s="1453" t="s">
        <v>23</v>
      </c>
      <c r="H14" s="1453" t="s">
        <v>23</v>
      </c>
      <c r="I14" s="1453" t="s">
        <v>23</v>
      </c>
      <c r="J14" s="1453" t="s">
        <v>23</v>
      </c>
      <c r="K14" s="1453" t="s">
        <v>23</v>
      </c>
      <c r="L14" s="1453" t="s">
        <v>23</v>
      </c>
      <c r="M14" s="1452" t="s">
        <v>23</v>
      </c>
      <c r="N14" s="1155"/>
      <c r="R14" s="1310"/>
    </row>
    <row r="15" spans="1:19" x14ac:dyDescent="0.25">
      <c r="A15" s="1459"/>
      <c r="B15" s="1458"/>
      <c r="C15" s="1458"/>
      <c r="D15" s="1458"/>
      <c r="E15" s="1458"/>
      <c r="F15" s="1458"/>
      <c r="G15" s="1458"/>
      <c r="H15" s="1458"/>
      <c r="I15" s="1458"/>
      <c r="J15" s="1458"/>
      <c r="K15" s="1458"/>
      <c r="L15" s="1458"/>
      <c r="M15" s="1457"/>
      <c r="N15" s="1155"/>
      <c r="R15" s="1310"/>
    </row>
    <row r="16" spans="1:19" s="1043" customFormat="1" x14ac:dyDescent="0.25">
      <c r="A16" s="1454" t="s">
        <v>86</v>
      </c>
      <c r="B16" s="1453" t="s">
        <v>23</v>
      </c>
      <c r="C16" s="1453" t="s">
        <v>23</v>
      </c>
      <c r="D16" s="1453" t="s">
        <v>23</v>
      </c>
      <c r="E16" s="1453" t="s">
        <v>23</v>
      </c>
      <c r="F16" s="1453" t="s">
        <v>23</v>
      </c>
      <c r="G16" s="1453" t="s">
        <v>23</v>
      </c>
      <c r="H16" s="1453" t="s">
        <v>23</v>
      </c>
      <c r="I16" s="1453" t="s">
        <v>23</v>
      </c>
      <c r="J16" s="1453" t="s">
        <v>23</v>
      </c>
      <c r="K16" s="1453" t="s">
        <v>23</v>
      </c>
      <c r="L16" s="1453" t="s">
        <v>23</v>
      </c>
      <c r="M16" s="1452" t="s">
        <v>23</v>
      </c>
      <c r="N16" s="1339"/>
      <c r="R16" s="1338"/>
    </row>
    <row r="17" spans="1:18" x14ac:dyDescent="0.25">
      <c r="A17" s="1459"/>
      <c r="B17" s="1458"/>
      <c r="C17" s="1458"/>
      <c r="D17" s="1458"/>
      <c r="E17" s="1458"/>
      <c r="F17" s="1458"/>
      <c r="G17" s="1458"/>
      <c r="H17" s="1458"/>
      <c r="I17" s="1458"/>
      <c r="J17" s="1458"/>
      <c r="K17" s="1458"/>
      <c r="L17" s="1458"/>
      <c r="M17" s="1457"/>
      <c r="N17" s="1155"/>
      <c r="R17" s="1310"/>
    </row>
    <row r="18" spans="1:18" s="1043" customFormat="1"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2" t="s">
        <v>23</v>
      </c>
      <c r="N18" s="1339"/>
      <c r="R18" s="1338"/>
    </row>
    <row r="19" spans="1:18" x14ac:dyDescent="0.25">
      <c r="A19" s="1451"/>
      <c r="B19" s="1450"/>
      <c r="C19" s="1450"/>
      <c r="D19" s="1450"/>
      <c r="E19" s="1450"/>
      <c r="F19" s="1450"/>
      <c r="G19" s="1450"/>
      <c r="H19" s="1450"/>
      <c r="I19" s="1450"/>
      <c r="J19" s="1450"/>
      <c r="K19" s="1450"/>
      <c r="L19" s="1450"/>
      <c r="M19" s="1449"/>
      <c r="N19" s="1155"/>
      <c r="R19" s="1310"/>
    </row>
    <row r="20" spans="1:18" x14ac:dyDescent="0.25">
      <c r="A20" s="1451" t="s">
        <v>160</v>
      </c>
      <c r="B20" s="1450" t="s">
        <v>23</v>
      </c>
      <c r="C20" s="1450" t="s">
        <v>23</v>
      </c>
      <c r="D20" s="1450" t="s">
        <v>23</v>
      </c>
      <c r="E20" s="1450" t="s">
        <v>23</v>
      </c>
      <c r="F20" s="1450" t="s">
        <v>23</v>
      </c>
      <c r="G20" s="1450" t="s">
        <v>23</v>
      </c>
      <c r="H20" s="1450" t="s">
        <v>23</v>
      </c>
      <c r="I20" s="1450" t="s">
        <v>23</v>
      </c>
      <c r="J20" s="1450" t="s">
        <v>23</v>
      </c>
      <c r="K20" s="1450" t="s">
        <v>23</v>
      </c>
      <c r="L20" s="1450" t="s">
        <v>23</v>
      </c>
      <c r="M20" s="1449" t="s">
        <v>23</v>
      </c>
      <c r="N20" s="1155"/>
      <c r="R20" s="1310"/>
    </row>
    <row r="21" spans="1:18" x14ac:dyDescent="0.25">
      <c r="A21" s="1451" t="s">
        <v>89</v>
      </c>
      <c r="B21" s="1450" t="s">
        <v>23</v>
      </c>
      <c r="C21" s="1450" t="s">
        <v>23</v>
      </c>
      <c r="D21" s="1450" t="s">
        <v>23</v>
      </c>
      <c r="E21" s="1450" t="s">
        <v>23</v>
      </c>
      <c r="F21" s="1450" t="s">
        <v>23</v>
      </c>
      <c r="G21" s="1450" t="s">
        <v>23</v>
      </c>
      <c r="H21" s="1450" t="s">
        <v>23</v>
      </c>
      <c r="I21" s="1450" t="s">
        <v>23</v>
      </c>
      <c r="J21" s="1450" t="s">
        <v>23</v>
      </c>
      <c r="K21" s="1450" t="s">
        <v>23</v>
      </c>
      <c r="L21" s="1450" t="s">
        <v>23</v>
      </c>
      <c r="M21" s="1449" t="s">
        <v>23</v>
      </c>
      <c r="N21" s="1155"/>
      <c r="R21" s="1310"/>
    </row>
    <row r="22" spans="1:18" s="1043" customFormat="1"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49" t="s">
        <v>23</v>
      </c>
      <c r="N22" s="1339"/>
      <c r="R22" s="1338"/>
    </row>
    <row r="23" spans="1:18" x14ac:dyDescent="0.25">
      <c r="A23" s="1454" t="s">
        <v>91</v>
      </c>
      <c r="B23" s="1453" t="s">
        <v>23</v>
      </c>
      <c r="C23" s="1453" t="s">
        <v>23</v>
      </c>
      <c r="D23" s="1453" t="s">
        <v>23</v>
      </c>
      <c r="E23" s="1453" t="s">
        <v>23</v>
      </c>
      <c r="F23" s="1453" t="s">
        <v>23</v>
      </c>
      <c r="G23" s="1453" t="s">
        <v>23</v>
      </c>
      <c r="H23" s="1453" t="s">
        <v>23</v>
      </c>
      <c r="I23" s="1453" t="s">
        <v>23</v>
      </c>
      <c r="J23" s="1453" t="s">
        <v>23</v>
      </c>
      <c r="K23" s="1453" t="s">
        <v>23</v>
      </c>
      <c r="L23" s="1453" t="s">
        <v>23</v>
      </c>
      <c r="M23" s="1452" t="s">
        <v>23</v>
      </c>
      <c r="N23" s="1155"/>
      <c r="R23" s="1310"/>
    </row>
    <row r="24" spans="1:18" s="1043" customFormat="1" x14ac:dyDescent="0.25">
      <c r="A24" s="1459"/>
      <c r="B24" s="1458"/>
      <c r="C24" s="1458"/>
      <c r="D24" s="1458"/>
      <c r="E24" s="1458"/>
      <c r="F24" s="1458"/>
      <c r="G24" s="1458"/>
      <c r="H24" s="1458"/>
      <c r="I24" s="1458"/>
      <c r="J24" s="1458"/>
      <c r="K24" s="1458"/>
      <c r="L24" s="1458"/>
      <c r="M24" s="1457"/>
      <c r="N24" s="1339"/>
      <c r="R24" s="1338"/>
    </row>
    <row r="25" spans="1:18" x14ac:dyDescent="0.25">
      <c r="A25" s="1454" t="s">
        <v>92</v>
      </c>
      <c r="B25" s="1453" t="s">
        <v>23</v>
      </c>
      <c r="C25" s="1453" t="s">
        <v>23</v>
      </c>
      <c r="D25" s="1453" t="s">
        <v>23</v>
      </c>
      <c r="E25" s="1453" t="s">
        <v>23</v>
      </c>
      <c r="F25" s="1453" t="s">
        <v>23</v>
      </c>
      <c r="G25" s="1453" t="s">
        <v>23</v>
      </c>
      <c r="H25" s="1453" t="s">
        <v>23</v>
      </c>
      <c r="I25" s="1453" t="s">
        <v>23</v>
      </c>
      <c r="J25" s="1453" t="s">
        <v>23</v>
      </c>
      <c r="K25" s="1453" t="s">
        <v>23</v>
      </c>
      <c r="L25" s="1453" t="s">
        <v>23</v>
      </c>
      <c r="M25" s="1452" t="s">
        <v>23</v>
      </c>
      <c r="N25" s="1155"/>
      <c r="R25" s="1310"/>
    </row>
    <row r="26" spans="1:18" x14ac:dyDescent="0.25">
      <c r="A26" s="1459"/>
      <c r="B26" s="1458"/>
      <c r="C26" s="1458"/>
      <c r="D26" s="1458"/>
      <c r="E26" s="1458"/>
      <c r="F26" s="1458"/>
      <c r="G26" s="1458"/>
      <c r="H26" s="1458"/>
      <c r="I26" s="1458"/>
      <c r="J26" s="1458"/>
      <c r="K26" s="1458"/>
      <c r="L26" s="1458"/>
      <c r="M26" s="1457"/>
      <c r="N26" s="1155"/>
      <c r="R26" s="1310"/>
    </row>
    <row r="27" spans="1:18" s="1043" customFormat="1" x14ac:dyDescent="0.25">
      <c r="A27" s="1454" t="s">
        <v>93</v>
      </c>
      <c r="B27" s="1453" t="s">
        <v>23</v>
      </c>
      <c r="C27" s="1453" t="s">
        <v>23</v>
      </c>
      <c r="D27" s="1453" t="s">
        <v>23</v>
      </c>
      <c r="E27" s="1453" t="s">
        <v>23</v>
      </c>
      <c r="F27" s="1453" t="s">
        <v>23</v>
      </c>
      <c r="G27" s="1453" t="s">
        <v>23</v>
      </c>
      <c r="H27" s="1453" t="s">
        <v>23</v>
      </c>
      <c r="I27" s="1453" t="s">
        <v>23</v>
      </c>
      <c r="J27" s="1453" t="s">
        <v>23</v>
      </c>
      <c r="K27" s="1453" t="s">
        <v>23</v>
      </c>
      <c r="L27" s="1453" t="s">
        <v>23</v>
      </c>
      <c r="M27" s="1452" t="s">
        <v>23</v>
      </c>
      <c r="N27" s="1339"/>
      <c r="R27" s="1338"/>
    </row>
    <row r="28" spans="1:18" x14ac:dyDescent="0.25">
      <c r="A28" s="1451"/>
      <c r="B28" s="1450"/>
      <c r="C28" s="1450"/>
      <c r="D28" s="1450"/>
      <c r="E28" s="1450"/>
      <c r="F28" s="1450"/>
      <c r="G28" s="1450"/>
      <c r="H28" s="1450"/>
      <c r="I28" s="1450"/>
      <c r="J28" s="1450"/>
      <c r="K28" s="1450"/>
      <c r="L28" s="1450"/>
      <c r="M28" s="1449"/>
      <c r="N28" s="1155"/>
      <c r="R28" s="1310"/>
    </row>
    <row r="29" spans="1:18" x14ac:dyDescent="0.25">
      <c r="A29" s="1451" t="s">
        <v>94</v>
      </c>
      <c r="B29" s="1456" t="s">
        <v>23</v>
      </c>
      <c r="C29" s="1450">
        <v>104</v>
      </c>
      <c r="D29" s="1450">
        <v>104</v>
      </c>
      <c r="E29" s="1456" t="s">
        <v>23</v>
      </c>
      <c r="F29" s="1450">
        <v>84</v>
      </c>
      <c r="G29" s="1450" t="s">
        <v>23</v>
      </c>
      <c r="H29" s="1456" t="s">
        <v>23</v>
      </c>
      <c r="I29" s="1450">
        <v>7550</v>
      </c>
      <c r="J29" s="1450" t="s">
        <v>23</v>
      </c>
      <c r="K29" s="1456">
        <v>634</v>
      </c>
      <c r="L29" s="1450" t="s">
        <v>23</v>
      </c>
      <c r="M29" s="1449">
        <v>634</v>
      </c>
      <c r="N29" s="1155"/>
      <c r="R29" s="1310"/>
    </row>
    <row r="30" spans="1:18" x14ac:dyDescent="0.25">
      <c r="A30" s="1451" t="s">
        <v>95</v>
      </c>
      <c r="B30" s="1456" t="s">
        <v>23</v>
      </c>
      <c r="C30" s="1456" t="s">
        <v>23</v>
      </c>
      <c r="D30" s="1456" t="s">
        <v>23</v>
      </c>
      <c r="E30" s="1456" t="s">
        <v>23</v>
      </c>
      <c r="F30" s="1456" t="s">
        <v>23</v>
      </c>
      <c r="G30" s="1456" t="s">
        <v>23</v>
      </c>
      <c r="H30" s="1456" t="s">
        <v>23</v>
      </c>
      <c r="I30" s="1456" t="s">
        <v>23</v>
      </c>
      <c r="J30" s="1456" t="s">
        <v>23</v>
      </c>
      <c r="K30" s="1456" t="s">
        <v>23</v>
      </c>
      <c r="L30" s="1456" t="s">
        <v>23</v>
      </c>
      <c r="M30" s="1455" t="s">
        <v>23</v>
      </c>
      <c r="N30" s="1155"/>
      <c r="R30" s="1310"/>
    </row>
    <row r="31" spans="1:18" x14ac:dyDescent="0.25">
      <c r="A31" s="1451" t="s">
        <v>96</v>
      </c>
      <c r="B31" s="1456" t="s">
        <v>23</v>
      </c>
      <c r="C31" s="1450">
        <v>11</v>
      </c>
      <c r="D31" s="1450">
        <v>11</v>
      </c>
      <c r="E31" s="1456" t="s">
        <v>23</v>
      </c>
      <c r="F31" s="1450">
        <v>11</v>
      </c>
      <c r="G31" s="1450" t="s">
        <v>23</v>
      </c>
      <c r="H31" s="1456" t="s">
        <v>23</v>
      </c>
      <c r="I31" s="1450">
        <v>7545</v>
      </c>
      <c r="J31" s="1450" t="s">
        <v>23</v>
      </c>
      <c r="K31" s="1456">
        <v>83</v>
      </c>
      <c r="L31" s="1450" t="s">
        <v>23</v>
      </c>
      <c r="M31" s="1449">
        <v>83</v>
      </c>
      <c r="N31" s="1155"/>
      <c r="R31" s="1310"/>
    </row>
    <row r="32" spans="1:18" s="1043" customFormat="1" x14ac:dyDescent="0.25">
      <c r="A32" s="1454" t="s">
        <v>97</v>
      </c>
      <c r="B32" s="1453" t="s">
        <v>23</v>
      </c>
      <c r="C32" s="1453">
        <v>115</v>
      </c>
      <c r="D32" s="1453">
        <v>115</v>
      </c>
      <c r="E32" s="1453" t="s">
        <v>23</v>
      </c>
      <c r="F32" s="1453">
        <v>95</v>
      </c>
      <c r="G32" s="1453" t="s">
        <v>23</v>
      </c>
      <c r="H32" s="1453" t="s">
        <v>23</v>
      </c>
      <c r="I32" s="1453">
        <v>7549</v>
      </c>
      <c r="J32" s="1453" t="s">
        <v>23</v>
      </c>
      <c r="K32" s="1453">
        <v>717</v>
      </c>
      <c r="L32" s="1453" t="s">
        <v>23</v>
      </c>
      <c r="M32" s="1452">
        <v>717</v>
      </c>
      <c r="N32" s="1339"/>
      <c r="R32" s="1338"/>
    </row>
    <row r="33" spans="1:18" x14ac:dyDescent="0.25">
      <c r="A33" s="1451"/>
      <c r="B33" s="1450"/>
      <c r="C33" s="1450"/>
      <c r="D33" s="1450"/>
      <c r="E33" s="1450"/>
      <c r="F33" s="1450"/>
      <c r="G33" s="1450"/>
      <c r="H33" s="1450"/>
      <c r="I33" s="1450"/>
      <c r="J33" s="1450"/>
      <c r="K33" s="1450"/>
      <c r="L33" s="1450"/>
      <c r="M33" s="1449"/>
      <c r="N33" s="1155"/>
      <c r="R33" s="1310"/>
    </row>
    <row r="34" spans="1:18" s="1043" customFormat="1" x14ac:dyDescent="0.25">
      <c r="A34" s="1451" t="s">
        <v>98</v>
      </c>
      <c r="B34" s="1461" t="s">
        <v>23</v>
      </c>
      <c r="C34" s="1461" t="s">
        <v>23</v>
      </c>
      <c r="D34" s="1461" t="s">
        <v>23</v>
      </c>
      <c r="E34" s="1461" t="s">
        <v>23</v>
      </c>
      <c r="F34" s="1461" t="s">
        <v>23</v>
      </c>
      <c r="G34" s="1461" t="s">
        <v>23</v>
      </c>
      <c r="H34" s="1461" t="s">
        <v>23</v>
      </c>
      <c r="I34" s="1461" t="s">
        <v>23</v>
      </c>
      <c r="J34" s="1461" t="s">
        <v>23</v>
      </c>
      <c r="K34" s="1461" t="s">
        <v>23</v>
      </c>
      <c r="L34" s="1461" t="s">
        <v>23</v>
      </c>
      <c r="M34" s="1460" t="s">
        <v>23</v>
      </c>
      <c r="N34" s="1339"/>
      <c r="R34" s="1338"/>
    </row>
    <row r="35" spans="1:18" x14ac:dyDescent="0.25">
      <c r="A35" s="1451" t="s">
        <v>99</v>
      </c>
      <c r="B35" s="1461" t="s">
        <v>23</v>
      </c>
      <c r="C35" s="1461" t="s">
        <v>23</v>
      </c>
      <c r="D35" s="1461" t="s">
        <v>23</v>
      </c>
      <c r="E35" s="1461" t="s">
        <v>23</v>
      </c>
      <c r="F35" s="1461" t="s">
        <v>23</v>
      </c>
      <c r="G35" s="1461" t="s">
        <v>23</v>
      </c>
      <c r="H35" s="1461" t="s">
        <v>23</v>
      </c>
      <c r="I35" s="1461" t="s">
        <v>23</v>
      </c>
      <c r="J35" s="1461" t="s">
        <v>23</v>
      </c>
      <c r="K35" s="1461" t="s">
        <v>23</v>
      </c>
      <c r="L35" s="1461" t="s">
        <v>23</v>
      </c>
      <c r="M35" s="1460" t="s">
        <v>23</v>
      </c>
      <c r="N35" s="1155"/>
      <c r="R35" s="1310"/>
    </row>
    <row r="36" spans="1:18" x14ac:dyDescent="0.25">
      <c r="A36" s="1451" t="s">
        <v>100</v>
      </c>
      <c r="B36" s="1461">
        <v>1</v>
      </c>
      <c r="C36" s="1461">
        <v>74</v>
      </c>
      <c r="D36" s="1450">
        <v>75</v>
      </c>
      <c r="E36" s="1461">
        <v>1</v>
      </c>
      <c r="F36" s="1461">
        <v>71</v>
      </c>
      <c r="G36" s="1450" t="s">
        <v>23</v>
      </c>
      <c r="H36" s="1461">
        <v>10430</v>
      </c>
      <c r="I36" s="1461">
        <v>19028</v>
      </c>
      <c r="J36" s="1461" t="s">
        <v>23</v>
      </c>
      <c r="K36" s="1461">
        <v>1361</v>
      </c>
      <c r="L36" s="1461" t="s">
        <v>23</v>
      </c>
      <c r="M36" s="1449">
        <v>1361</v>
      </c>
      <c r="N36" s="1155"/>
      <c r="R36" s="1310"/>
    </row>
    <row r="37" spans="1:18" x14ac:dyDescent="0.25">
      <c r="A37" s="1451" t="s">
        <v>101</v>
      </c>
      <c r="B37" s="1461">
        <v>4</v>
      </c>
      <c r="C37" s="1461">
        <v>46</v>
      </c>
      <c r="D37" s="1450">
        <v>50</v>
      </c>
      <c r="E37" s="1461">
        <v>3</v>
      </c>
      <c r="F37" s="1461">
        <v>44</v>
      </c>
      <c r="G37" s="1450" t="s">
        <v>23</v>
      </c>
      <c r="H37" s="1461">
        <v>5000</v>
      </c>
      <c r="I37" s="1461">
        <v>10000</v>
      </c>
      <c r="J37" s="1461" t="s">
        <v>23</v>
      </c>
      <c r="K37" s="1461">
        <v>455</v>
      </c>
      <c r="L37" s="1461" t="s">
        <v>23</v>
      </c>
      <c r="M37" s="1449">
        <v>455</v>
      </c>
      <c r="N37" s="1155"/>
      <c r="R37" s="1310"/>
    </row>
    <row r="38" spans="1:18" s="1043" customFormat="1" x14ac:dyDescent="0.25">
      <c r="A38" s="1454" t="s">
        <v>102</v>
      </c>
      <c r="B38" s="1453">
        <v>5</v>
      </c>
      <c r="C38" s="1453">
        <v>120</v>
      </c>
      <c r="D38" s="1453">
        <v>125</v>
      </c>
      <c r="E38" s="1453">
        <v>4</v>
      </c>
      <c r="F38" s="1453">
        <v>115</v>
      </c>
      <c r="G38" s="1453" t="s">
        <v>23</v>
      </c>
      <c r="H38" s="1453">
        <v>6358</v>
      </c>
      <c r="I38" s="1453">
        <v>15574</v>
      </c>
      <c r="J38" s="1453" t="s">
        <v>23</v>
      </c>
      <c r="K38" s="1453">
        <v>1816</v>
      </c>
      <c r="L38" s="1453" t="s">
        <v>23</v>
      </c>
      <c r="M38" s="1452">
        <v>1816</v>
      </c>
      <c r="N38" s="1339"/>
      <c r="R38" s="1338"/>
    </row>
    <row r="39" spans="1:18" x14ac:dyDescent="0.25">
      <c r="A39" s="1459"/>
      <c r="B39" s="1458"/>
      <c r="C39" s="1458"/>
      <c r="D39" s="1458"/>
      <c r="E39" s="1458"/>
      <c r="F39" s="1458"/>
      <c r="G39" s="1458"/>
      <c r="H39" s="1458"/>
      <c r="I39" s="1458"/>
      <c r="J39" s="1458"/>
      <c r="K39" s="1458"/>
      <c r="L39" s="1458"/>
      <c r="M39" s="1457"/>
      <c r="N39" s="1155"/>
      <c r="R39" s="1310"/>
    </row>
    <row r="40" spans="1:18" x14ac:dyDescent="0.25">
      <c r="A40" s="1454" t="s">
        <v>103</v>
      </c>
      <c r="B40" s="1453" t="s">
        <v>23</v>
      </c>
      <c r="C40" s="1453">
        <v>6</v>
      </c>
      <c r="D40" s="1453">
        <v>6</v>
      </c>
      <c r="E40" s="1453" t="s">
        <v>23</v>
      </c>
      <c r="F40" s="1453">
        <v>6</v>
      </c>
      <c r="G40" s="1453" t="s">
        <v>23</v>
      </c>
      <c r="H40" s="1453" t="s">
        <v>23</v>
      </c>
      <c r="I40" s="1453">
        <v>4910</v>
      </c>
      <c r="J40" s="1453" t="s">
        <v>23</v>
      </c>
      <c r="K40" s="1453">
        <v>29</v>
      </c>
      <c r="L40" s="1453" t="s">
        <v>23</v>
      </c>
      <c r="M40" s="1452">
        <v>29</v>
      </c>
      <c r="N40" s="1155"/>
      <c r="R40" s="1310"/>
    </row>
    <row r="41" spans="1:18" x14ac:dyDescent="0.25">
      <c r="A41" s="1451"/>
      <c r="B41" s="1450"/>
      <c r="C41" s="1450"/>
      <c r="D41" s="1450"/>
      <c r="E41" s="1450"/>
      <c r="F41" s="1450"/>
      <c r="G41" s="1450"/>
      <c r="H41" s="1450"/>
      <c r="I41" s="1450"/>
      <c r="J41" s="1450"/>
      <c r="K41" s="1450"/>
      <c r="L41" s="1450"/>
      <c r="M41" s="1449"/>
      <c r="N41" s="1155"/>
      <c r="R41" s="1310"/>
    </row>
    <row r="42" spans="1:18" x14ac:dyDescent="0.25">
      <c r="A42" s="1451" t="s">
        <v>161</v>
      </c>
      <c r="B42" s="1456" t="s">
        <v>23</v>
      </c>
      <c r="C42" s="1450" t="s">
        <v>23</v>
      </c>
      <c r="D42" s="1450" t="s">
        <v>23</v>
      </c>
      <c r="E42" s="1456" t="s">
        <v>23</v>
      </c>
      <c r="F42" s="1450" t="s">
        <v>23</v>
      </c>
      <c r="G42" s="1450">
        <v>48</v>
      </c>
      <c r="H42" s="1456" t="s">
        <v>23</v>
      </c>
      <c r="I42" s="1450" t="s">
        <v>23</v>
      </c>
      <c r="J42" s="1450" t="s">
        <v>23</v>
      </c>
      <c r="K42" s="1450" t="s">
        <v>23</v>
      </c>
      <c r="L42" s="1450" t="s">
        <v>23</v>
      </c>
      <c r="M42" s="1449" t="s">
        <v>23</v>
      </c>
      <c r="N42" s="1155"/>
      <c r="R42" s="1310"/>
    </row>
    <row r="43" spans="1:18" x14ac:dyDescent="0.25">
      <c r="A43" s="1451" t="s">
        <v>105</v>
      </c>
      <c r="B43" s="1450" t="s">
        <v>23</v>
      </c>
      <c r="C43" s="1450" t="s">
        <v>23</v>
      </c>
      <c r="D43" s="1450" t="s">
        <v>23</v>
      </c>
      <c r="E43" s="1450" t="s">
        <v>23</v>
      </c>
      <c r="F43" s="1450" t="s">
        <v>23</v>
      </c>
      <c r="G43" s="1450" t="s">
        <v>23</v>
      </c>
      <c r="H43" s="1450" t="s">
        <v>23</v>
      </c>
      <c r="I43" s="1450" t="s">
        <v>23</v>
      </c>
      <c r="J43" s="1450" t="s">
        <v>23</v>
      </c>
      <c r="K43" s="1450" t="s">
        <v>23</v>
      </c>
      <c r="L43" s="1450" t="s">
        <v>23</v>
      </c>
      <c r="M43" s="1449" t="s">
        <v>23</v>
      </c>
      <c r="N43" s="1155"/>
      <c r="R43" s="1310"/>
    </row>
    <row r="44" spans="1:18" x14ac:dyDescent="0.25">
      <c r="A44" s="1451" t="s">
        <v>106</v>
      </c>
      <c r="B44" s="1450" t="s">
        <v>23</v>
      </c>
      <c r="C44" s="1450" t="s">
        <v>23</v>
      </c>
      <c r="D44" s="1450" t="s">
        <v>23</v>
      </c>
      <c r="E44" s="1450" t="s">
        <v>23</v>
      </c>
      <c r="F44" s="1450" t="s">
        <v>23</v>
      </c>
      <c r="G44" s="1450" t="s">
        <v>23</v>
      </c>
      <c r="H44" s="1450" t="s">
        <v>23</v>
      </c>
      <c r="I44" s="1450" t="s">
        <v>23</v>
      </c>
      <c r="J44" s="1450" t="s">
        <v>23</v>
      </c>
      <c r="K44" s="1450" t="s">
        <v>23</v>
      </c>
      <c r="L44" s="1450" t="s">
        <v>23</v>
      </c>
      <c r="M44" s="1449" t="s">
        <v>23</v>
      </c>
      <c r="N44" s="1155"/>
      <c r="R44" s="1310"/>
    </row>
    <row r="45" spans="1:18" x14ac:dyDescent="0.25">
      <c r="A45" s="1451" t="s">
        <v>107</v>
      </c>
      <c r="B45" s="1456" t="s">
        <v>23</v>
      </c>
      <c r="C45" s="1450" t="s">
        <v>23</v>
      </c>
      <c r="D45" s="1450" t="s">
        <v>23</v>
      </c>
      <c r="E45" s="1456" t="s">
        <v>23</v>
      </c>
      <c r="F45" s="1450" t="s">
        <v>23</v>
      </c>
      <c r="G45" s="1450">
        <v>5</v>
      </c>
      <c r="H45" s="1456" t="s">
        <v>23</v>
      </c>
      <c r="I45" s="1450" t="s">
        <v>23</v>
      </c>
      <c r="J45" s="1450" t="s">
        <v>23</v>
      </c>
      <c r="K45" s="1450" t="s">
        <v>23</v>
      </c>
      <c r="L45" s="1450" t="s">
        <v>23</v>
      </c>
      <c r="M45" s="1449" t="s">
        <v>23</v>
      </c>
      <c r="N45" s="1155"/>
      <c r="R45" s="1310"/>
    </row>
    <row r="46" spans="1:18" x14ac:dyDescent="0.25">
      <c r="A46" s="1451" t="s">
        <v>108</v>
      </c>
      <c r="B46" s="1450" t="s">
        <v>23</v>
      </c>
      <c r="C46" s="1450" t="s">
        <v>23</v>
      </c>
      <c r="D46" s="1450" t="s">
        <v>23</v>
      </c>
      <c r="E46" s="1450" t="s">
        <v>23</v>
      </c>
      <c r="F46" s="1450" t="s">
        <v>23</v>
      </c>
      <c r="G46" s="1450" t="s">
        <v>23</v>
      </c>
      <c r="H46" s="1450" t="s">
        <v>23</v>
      </c>
      <c r="I46" s="1450" t="s">
        <v>23</v>
      </c>
      <c r="J46" s="1450" t="s">
        <v>23</v>
      </c>
      <c r="K46" s="1450" t="s">
        <v>23</v>
      </c>
      <c r="L46" s="1450" t="s">
        <v>23</v>
      </c>
      <c r="M46" s="1449" t="s">
        <v>23</v>
      </c>
      <c r="N46" s="1155"/>
      <c r="R46" s="1310"/>
    </row>
    <row r="47" spans="1:18" x14ac:dyDescent="0.25">
      <c r="A47" s="1451" t="s">
        <v>109</v>
      </c>
      <c r="B47" s="1450" t="s">
        <v>23</v>
      </c>
      <c r="C47" s="1450" t="s">
        <v>23</v>
      </c>
      <c r="D47" s="1450" t="s">
        <v>23</v>
      </c>
      <c r="E47" s="1450" t="s">
        <v>23</v>
      </c>
      <c r="F47" s="1450" t="s">
        <v>23</v>
      </c>
      <c r="G47" s="1450" t="s">
        <v>23</v>
      </c>
      <c r="H47" s="1450" t="s">
        <v>23</v>
      </c>
      <c r="I47" s="1450" t="s">
        <v>23</v>
      </c>
      <c r="J47" s="1450" t="s">
        <v>23</v>
      </c>
      <c r="K47" s="1450" t="s">
        <v>23</v>
      </c>
      <c r="L47" s="1450" t="s">
        <v>23</v>
      </c>
      <c r="M47" s="1449" t="s">
        <v>23</v>
      </c>
      <c r="N47" s="1155"/>
      <c r="R47" s="1310"/>
    </row>
    <row r="48" spans="1:18" s="1043" customFormat="1" x14ac:dyDescent="0.25">
      <c r="A48" s="1451" t="s">
        <v>110</v>
      </c>
      <c r="B48" s="1450" t="s">
        <v>23</v>
      </c>
      <c r="C48" s="1450" t="s">
        <v>23</v>
      </c>
      <c r="D48" s="1450" t="s">
        <v>23</v>
      </c>
      <c r="E48" s="1450" t="s">
        <v>23</v>
      </c>
      <c r="F48" s="1450" t="s">
        <v>23</v>
      </c>
      <c r="G48" s="1450" t="s">
        <v>23</v>
      </c>
      <c r="H48" s="1450" t="s">
        <v>23</v>
      </c>
      <c r="I48" s="1450" t="s">
        <v>23</v>
      </c>
      <c r="J48" s="1450" t="s">
        <v>23</v>
      </c>
      <c r="K48" s="1450" t="s">
        <v>23</v>
      </c>
      <c r="L48" s="1450" t="s">
        <v>23</v>
      </c>
      <c r="M48" s="1449" t="s">
        <v>23</v>
      </c>
      <c r="N48" s="1339"/>
      <c r="R48" s="1338"/>
    </row>
    <row r="49" spans="1:18" x14ac:dyDescent="0.25">
      <c r="A49" s="1451" t="s">
        <v>111</v>
      </c>
      <c r="B49" s="1450" t="s">
        <v>23</v>
      </c>
      <c r="C49" s="1450" t="s">
        <v>23</v>
      </c>
      <c r="D49" s="1450" t="s">
        <v>23</v>
      </c>
      <c r="E49" s="1450" t="s">
        <v>23</v>
      </c>
      <c r="F49" s="1450" t="s">
        <v>23</v>
      </c>
      <c r="G49" s="1450" t="s">
        <v>23</v>
      </c>
      <c r="H49" s="1450" t="s">
        <v>23</v>
      </c>
      <c r="I49" s="1450" t="s">
        <v>23</v>
      </c>
      <c r="J49" s="1450" t="s">
        <v>23</v>
      </c>
      <c r="K49" s="1450" t="s">
        <v>23</v>
      </c>
      <c r="L49" s="1450" t="s">
        <v>23</v>
      </c>
      <c r="M49" s="1449" t="s">
        <v>23</v>
      </c>
      <c r="N49" s="1155"/>
      <c r="R49" s="1310"/>
    </row>
    <row r="50" spans="1:18" x14ac:dyDescent="0.25">
      <c r="A50" s="1451" t="s">
        <v>112</v>
      </c>
      <c r="B50" s="1450" t="s">
        <v>23</v>
      </c>
      <c r="C50" s="1450">
        <v>2</v>
      </c>
      <c r="D50" s="1450">
        <v>2</v>
      </c>
      <c r="E50" s="1450" t="s">
        <v>23</v>
      </c>
      <c r="F50" s="1450" t="s">
        <v>23</v>
      </c>
      <c r="G50" s="1450" t="s">
        <v>23</v>
      </c>
      <c r="H50" s="1450" t="s">
        <v>23</v>
      </c>
      <c r="I50" s="1450" t="s">
        <v>23</v>
      </c>
      <c r="J50" s="1450" t="s">
        <v>23</v>
      </c>
      <c r="K50" s="1450" t="s">
        <v>23</v>
      </c>
      <c r="L50" s="1450" t="s">
        <v>23</v>
      </c>
      <c r="M50" s="1449" t="s">
        <v>23</v>
      </c>
      <c r="N50" s="1155"/>
      <c r="R50" s="1310"/>
    </row>
    <row r="51" spans="1:18" x14ac:dyDescent="0.25">
      <c r="A51" s="1454" t="s">
        <v>113</v>
      </c>
      <c r="B51" s="1453" t="s">
        <v>23</v>
      </c>
      <c r="C51" s="1453">
        <v>2</v>
      </c>
      <c r="D51" s="1453">
        <v>2</v>
      </c>
      <c r="E51" s="1453" t="s">
        <v>23</v>
      </c>
      <c r="F51" s="1453" t="s">
        <v>23</v>
      </c>
      <c r="G51" s="1453">
        <v>53</v>
      </c>
      <c r="H51" s="1453" t="s">
        <v>23</v>
      </c>
      <c r="I51" s="1453" t="s">
        <v>23</v>
      </c>
      <c r="J51" s="1453" t="s">
        <v>23</v>
      </c>
      <c r="K51" s="1453" t="s">
        <v>23</v>
      </c>
      <c r="L51" s="1453" t="s">
        <v>23</v>
      </c>
      <c r="M51" s="1452" t="s">
        <v>23</v>
      </c>
      <c r="N51" s="1155"/>
      <c r="R51" s="1310"/>
    </row>
    <row r="52" spans="1:18" s="1043" customFormat="1" x14ac:dyDescent="0.25">
      <c r="A52" s="1459"/>
      <c r="B52" s="1458"/>
      <c r="C52" s="1458"/>
      <c r="D52" s="1458"/>
      <c r="E52" s="1458"/>
      <c r="F52" s="1458"/>
      <c r="G52" s="1458"/>
      <c r="H52" s="1458"/>
      <c r="I52" s="1458"/>
      <c r="J52" s="1458"/>
      <c r="K52" s="1458"/>
      <c r="L52" s="1458"/>
      <c r="M52" s="1457"/>
      <c r="N52" s="1339"/>
      <c r="R52" s="1338"/>
    </row>
    <row r="53" spans="1:18" x14ac:dyDescent="0.25">
      <c r="A53" s="1454" t="s">
        <v>114</v>
      </c>
      <c r="B53" s="1453" t="s">
        <v>23</v>
      </c>
      <c r="C53" s="1453">
        <v>2</v>
      </c>
      <c r="D53" s="1453">
        <v>2</v>
      </c>
      <c r="E53" s="1453" t="s">
        <v>23</v>
      </c>
      <c r="F53" s="1453">
        <v>1</v>
      </c>
      <c r="G53" s="1453">
        <v>145</v>
      </c>
      <c r="H53" s="1453" t="s">
        <v>23</v>
      </c>
      <c r="I53" s="1453">
        <v>9500</v>
      </c>
      <c r="J53" s="1453">
        <v>12</v>
      </c>
      <c r="K53" s="1453">
        <v>9</v>
      </c>
      <c r="L53" s="1453">
        <v>2</v>
      </c>
      <c r="M53" s="1452">
        <v>11</v>
      </c>
      <c r="N53" s="1155"/>
      <c r="R53" s="1310"/>
    </row>
    <row r="54" spans="1:18" x14ac:dyDescent="0.25">
      <c r="A54" s="1451"/>
      <c r="B54" s="1450"/>
      <c r="C54" s="1450"/>
      <c r="D54" s="1450"/>
      <c r="E54" s="1450"/>
      <c r="F54" s="1450"/>
      <c r="G54" s="1450"/>
      <c r="H54" s="1450"/>
      <c r="I54" s="1450"/>
      <c r="J54" s="1450"/>
      <c r="K54" s="1450"/>
      <c r="L54" s="1450"/>
      <c r="M54" s="1449"/>
    </row>
    <row r="55" spans="1:18" x14ac:dyDescent="0.25">
      <c r="A55" s="1451" t="s">
        <v>115</v>
      </c>
      <c r="B55" s="1450" t="s">
        <v>23</v>
      </c>
      <c r="C55" s="1450">
        <v>14</v>
      </c>
      <c r="D55" s="1450">
        <v>14</v>
      </c>
      <c r="E55" s="1450" t="s">
        <v>23</v>
      </c>
      <c r="F55" s="1450">
        <v>14</v>
      </c>
      <c r="G55" s="1450" t="s">
        <v>23</v>
      </c>
      <c r="H55" s="1450" t="s">
        <v>23</v>
      </c>
      <c r="I55" s="1450">
        <v>15000</v>
      </c>
      <c r="J55" s="1450" t="s">
        <v>23</v>
      </c>
      <c r="K55" s="1450">
        <v>210</v>
      </c>
      <c r="L55" s="1450" t="s">
        <v>23</v>
      </c>
      <c r="M55" s="1449">
        <v>210</v>
      </c>
    </row>
    <row r="56" spans="1:18" x14ac:dyDescent="0.25">
      <c r="A56" s="1451" t="s">
        <v>116</v>
      </c>
      <c r="B56" s="1450">
        <v>1</v>
      </c>
      <c r="C56" s="1450" t="s">
        <v>23</v>
      </c>
      <c r="D56" s="1450">
        <v>1</v>
      </c>
      <c r="E56" s="1450">
        <v>1</v>
      </c>
      <c r="F56" s="1450" t="s">
        <v>23</v>
      </c>
      <c r="G56" s="1450">
        <v>161</v>
      </c>
      <c r="H56" s="1450" t="s">
        <v>23</v>
      </c>
      <c r="I56" s="1450" t="s">
        <v>23</v>
      </c>
      <c r="J56" s="1450">
        <v>17</v>
      </c>
      <c r="K56" s="1450" t="s">
        <v>23</v>
      </c>
      <c r="L56" s="1450">
        <v>3</v>
      </c>
      <c r="M56" s="1449">
        <v>3</v>
      </c>
    </row>
    <row r="57" spans="1:18" x14ac:dyDescent="0.25">
      <c r="A57" s="1451" t="s">
        <v>117</v>
      </c>
      <c r="B57" s="1450">
        <v>1</v>
      </c>
      <c r="C57" s="1450" t="s">
        <v>23</v>
      </c>
      <c r="D57" s="1450">
        <v>1</v>
      </c>
      <c r="E57" s="1450">
        <v>1</v>
      </c>
      <c r="F57" s="1450" t="s">
        <v>23</v>
      </c>
      <c r="G57" s="1450" t="s">
        <v>23</v>
      </c>
      <c r="H57" s="1450">
        <v>2100</v>
      </c>
      <c r="I57" s="1450" t="s">
        <v>23</v>
      </c>
      <c r="J57" s="1450" t="s">
        <v>23</v>
      </c>
      <c r="K57" s="1450">
        <v>2</v>
      </c>
      <c r="L57" s="1450" t="s">
        <v>23</v>
      </c>
      <c r="M57" s="1449">
        <v>2</v>
      </c>
    </row>
    <row r="58" spans="1:18"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8" x14ac:dyDescent="0.25">
      <c r="A59" s="1451" t="s">
        <v>119</v>
      </c>
      <c r="B59" s="1450">
        <v>2</v>
      </c>
      <c r="C59" s="1450">
        <v>6</v>
      </c>
      <c r="D59" s="1450">
        <v>8</v>
      </c>
      <c r="E59" s="1450">
        <v>2</v>
      </c>
      <c r="F59" s="1450" t="s">
        <v>23</v>
      </c>
      <c r="G59" s="1450" t="s">
        <v>23</v>
      </c>
      <c r="H59" s="1450">
        <v>600</v>
      </c>
      <c r="I59" s="1450" t="s">
        <v>23</v>
      </c>
      <c r="J59" s="1450" t="s">
        <v>23</v>
      </c>
      <c r="K59" s="1450">
        <v>1</v>
      </c>
      <c r="L59" s="1450" t="s">
        <v>23</v>
      </c>
      <c r="M59" s="1449">
        <v>1</v>
      </c>
    </row>
    <row r="60" spans="1:18" x14ac:dyDescent="0.25">
      <c r="A60" s="1454" t="s">
        <v>176</v>
      </c>
      <c r="B60" s="1453">
        <v>4</v>
      </c>
      <c r="C60" s="1453">
        <v>20</v>
      </c>
      <c r="D60" s="1453">
        <v>24</v>
      </c>
      <c r="E60" s="1453">
        <v>4</v>
      </c>
      <c r="F60" s="1453">
        <v>14</v>
      </c>
      <c r="G60" s="1453">
        <v>161</v>
      </c>
      <c r="H60" s="1453">
        <v>825</v>
      </c>
      <c r="I60" s="1453">
        <v>15000</v>
      </c>
      <c r="J60" s="1453">
        <v>17</v>
      </c>
      <c r="K60" s="1453">
        <v>213</v>
      </c>
      <c r="L60" s="1453">
        <v>3</v>
      </c>
      <c r="M60" s="1452">
        <v>216</v>
      </c>
    </row>
    <row r="61" spans="1:18" x14ac:dyDescent="0.25">
      <c r="A61" s="1451"/>
      <c r="B61" s="1450"/>
      <c r="C61" s="1450"/>
      <c r="D61" s="1450"/>
      <c r="E61" s="1450"/>
      <c r="F61" s="1450"/>
      <c r="G61" s="1450"/>
      <c r="H61" s="1450"/>
      <c r="I61" s="1450"/>
      <c r="J61" s="1450"/>
      <c r="K61" s="1450"/>
      <c r="L61" s="1450"/>
      <c r="M61" s="1449"/>
    </row>
    <row r="62" spans="1:18" x14ac:dyDescent="0.25">
      <c r="A62" s="1451" t="s">
        <v>121</v>
      </c>
      <c r="B62" s="1450" t="s">
        <v>23</v>
      </c>
      <c r="C62" s="1450">
        <v>3075</v>
      </c>
      <c r="D62" s="1450">
        <v>3075</v>
      </c>
      <c r="E62" s="1450" t="s">
        <v>23</v>
      </c>
      <c r="F62" s="1450">
        <v>2724</v>
      </c>
      <c r="G62" s="1450" t="s">
        <v>23</v>
      </c>
      <c r="H62" s="1450" t="s">
        <v>23</v>
      </c>
      <c r="I62" s="1450">
        <v>16000</v>
      </c>
      <c r="J62" s="1450" t="s">
        <v>23</v>
      </c>
      <c r="K62" s="1450">
        <v>43584</v>
      </c>
      <c r="L62" s="1450" t="s">
        <v>23</v>
      </c>
      <c r="M62" s="1449">
        <v>43584</v>
      </c>
    </row>
    <row r="63" spans="1:18" x14ac:dyDescent="0.25">
      <c r="A63" s="1451" t="s">
        <v>122</v>
      </c>
      <c r="B63" s="1450" t="s">
        <v>23</v>
      </c>
      <c r="C63" s="1450">
        <v>95</v>
      </c>
      <c r="D63" s="1450">
        <v>95</v>
      </c>
      <c r="E63" s="1450" t="s">
        <v>23</v>
      </c>
      <c r="F63" s="1450">
        <v>58</v>
      </c>
      <c r="G63" s="1450" t="s">
        <v>23</v>
      </c>
      <c r="H63" s="1450" t="s">
        <v>23</v>
      </c>
      <c r="I63" s="1450">
        <v>4500</v>
      </c>
      <c r="J63" s="1450" t="s">
        <v>23</v>
      </c>
      <c r="K63" s="1450">
        <v>261</v>
      </c>
      <c r="L63" s="1450" t="s">
        <v>23</v>
      </c>
      <c r="M63" s="1449">
        <v>261</v>
      </c>
    </row>
    <row r="64" spans="1:18" x14ac:dyDescent="0.25">
      <c r="A64" s="1451" t="s">
        <v>123</v>
      </c>
      <c r="B64" s="1450" t="s">
        <v>23</v>
      </c>
      <c r="C64" s="1450">
        <v>672</v>
      </c>
      <c r="D64" s="1450">
        <v>672</v>
      </c>
      <c r="E64" s="1450" t="s">
        <v>23</v>
      </c>
      <c r="F64" s="1450">
        <v>352</v>
      </c>
      <c r="G64" s="1450" t="s">
        <v>23</v>
      </c>
      <c r="H64" s="1450" t="s">
        <v>23</v>
      </c>
      <c r="I64" s="1450">
        <v>20260</v>
      </c>
      <c r="J64" s="1450" t="s">
        <v>23</v>
      </c>
      <c r="K64" s="1450">
        <v>7132</v>
      </c>
      <c r="L64" s="1450" t="s">
        <v>23</v>
      </c>
      <c r="M64" s="1449">
        <v>7132</v>
      </c>
    </row>
    <row r="65" spans="1:13" x14ac:dyDescent="0.25">
      <c r="A65" s="1454" t="s">
        <v>124</v>
      </c>
      <c r="B65" s="1453" t="s">
        <v>23</v>
      </c>
      <c r="C65" s="1453">
        <v>3842</v>
      </c>
      <c r="D65" s="1453">
        <v>3842</v>
      </c>
      <c r="E65" s="1453" t="s">
        <v>23</v>
      </c>
      <c r="F65" s="1453">
        <v>3134</v>
      </c>
      <c r="G65" s="1453" t="s">
        <v>23</v>
      </c>
      <c r="H65" s="1453" t="s">
        <v>23</v>
      </c>
      <c r="I65" s="1453">
        <v>16266</v>
      </c>
      <c r="J65" s="1453" t="s">
        <v>23</v>
      </c>
      <c r="K65" s="1453">
        <v>50977</v>
      </c>
      <c r="L65" s="1453" t="s">
        <v>23</v>
      </c>
      <c r="M65" s="1452">
        <v>50977</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t="s">
        <v>23</v>
      </c>
      <c r="C67" s="1453">
        <v>447</v>
      </c>
      <c r="D67" s="1453">
        <v>447</v>
      </c>
      <c r="E67" s="1453" t="s">
        <v>23</v>
      </c>
      <c r="F67" s="1453">
        <v>372</v>
      </c>
      <c r="G67" s="1453">
        <v>8</v>
      </c>
      <c r="H67" s="1453" t="s">
        <v>23</v>
      </c>
      <c r="I67" s="1453">
        <v>25500</v>
      </c>
      <c r="J67" s="1453">
        <v>10</v>
      </c>
      <c r="K67" s="1453">
        <v>9486</v>
      </c>
      <c r="L67" s="1453" t="s">
        <v>23</v>
      </c>
      <c r="M67" s="1452">
        <v>9486</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t="s">
        <v>23</v>
      </c>
      <c r="C69" s="1450">
        <v>221</v>
      </c>
      <c r="D69" s="1450">
        <v>221</v>
      </c>
      <c r="E69" s="1450" t="s">
        <v>23</v>
      </c>
      <c r="F69" s="1450">
        <v>170</v>
      </c>
      <c r="G69" s="1450" t="s">
        <v>23</v>
      </c>
      <c r="H69" s="1450" t="s">
        <v>23</v>
      </c>
      <c r="I69" s="1450">
        <v>23267</v>
      </c>
      <c r="J69" s="1450" t="s">
        <v>23</v>
      </c>
      <c r="K69" s="1450">
        <v>3955</v>
      </c>
      <c r="L69" s="1450" t="s">
        <v>23</v>
      </c>
      <c r="M69" s="1449">
        <v>3955</v>
      </c>
    </row>
    <row r="70" spans="1:13" x14ac:dyDescent="0.25">
      <c r="A70" s="1451" t="s">
        <v>127</v>
      </c>
      <c r="B70" s="1450" t="s">
        <v>23</v>
      </c>
      <c r="C70" s="1450">
        <v>51</v>
      </c>
      <c r="D70" s="1450">
        <v>51</v>
      </c>
      <c r="E70" s="1450" t="s">
        <v>23</v>
      </c>
      <c r="F70" s="1450">
        <v>32</v>
      </c>
      <c r="G70" s="1450" t="s">
        <v>23</v>
      </c>
      <c r="H70" s="1450" t="s">
        <v>23</v>
      </c>
      <c r="I70" s="1450">
        <v>23267</v>
      </c>
      <c r="J70" s="1450" t="s">
        <v>23</v>
      </c>
      <c r="K70" s="1450">
        <v>745</v>
      </c>
      <c r="L70" s="1450" t="s">
        <v>23</v>
      </c>
      <c r="M70" s="1449">
        <v>745</v>
      </c>
    </row>
    <row r="71" spans="1:13" x14ac:dyDescent="0.25">
      <c r="A71" s="1454" t="s">
        <v>128</v>
      </c>
      <c r="B71" s="1453" t="s">
        <v>23</v>
      </c>
      <c r="C71" s="1453">
        <v>272</v>
      </c>
      <c r="D71" s="1453">
        <v>272</v>
      </c>
      <c r="E71" s="1453" t="s">
        <v>23</v>
      </c>
      <c r="F71" s="1453">
        <v>202</v>
      </c>
      <c r="G71" s="1453" t="s">
        <v>23</v>
      </c>
      <c r="H71" s="1453" t="s">
        <v>23</v>
      </c>
      <c r="I71" s="1453">
        <v>23267</v>
      </c>
      <c r="J71" s="1453" t="s">
        <v>23</v>
      </c>
      <c r="K71" s="1453">
        <v>4700</v>
      </c>
      <c r="L71" s="1453" t="s">
        <v>23</v>
      </c>
      <c r="M71" s="1452">
        <v>4700</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t="s">
        <v>23</v>
      </c>
      <c r="C73" s="1450">
        <v>46</v>
      </c>
      <c r="D73" s="1450">
        <v>46</v>
      </c>
      <c r="E73" s="1450" t="s">
        <v>23</v>
      </c>
      <c r="F73" s="1450">
        <v>43</v>
      </c>
      <c r="G73" s="1450" t="s">
        <v>23</v>
      </c>
      <c r="H73" s="1450" t="s">
        <v>23</v>
      </c>
      <c r="I73" s="1450">
        <v>12000</v>
      </c>
      <c r="J73" s="1450" t="s">
        <v>23</v>
      </c>
      <c r="K73" s="1456">
        <v>516</v>
      </c>
      <c r="L73" s="1450" t="s">
        <v>23</v>
      </c>
      <c r="M73" s="1449">
        <v>516</v>
      </c>
    </row>
    <row r="74" spans="1:13" x14ac:dyDescent="0.25">
      <c r="A74" s="1451" t="s">
        <v>130</v>
      </c>
      <c r="B74" s="1450">
        <v>28</v>
      </c>
      <c r="C74" s="1450">
        <v>41</v>
      </c>
      <c r="D74" s="1450">
        <v>69</v>
      </c>
      <c r="E74" s="1450">
        <v>8</v>
      </c>
      <c r="F74" s="1450">
        <v>38</v>
      </c>
      <c r="G74" s="1450" t="s">
        <v>23</v>
      </c>
      <c r="H74" s="1450">
        <v>1000</v>
      </c>
      <c r="I74" s="1450">
        <v>3000</v>
      </c>
      <c r="J74" s="1450" t="s">
        <v>23</v>
      </c>
      <c r="K74" s="1456">
        <v>122</v>
      </c>
      <c r="L74" s="1450" t="s">
        <v>23</v>
      </c>
      <c r="M74" s="1449">
        <v>122</v>
      </c>
    </row>
    <row r="75" spans="1:13" x14ac:dyDescent="0.25">
      <c r="A75" s="1451" t="s">
        <v>131</v>
      </c>
      <c r="B75" s="1450">
        <v>5</v>
      </c>
      <c r="C75" s="1450">
        <v>100</v>
      </c>
      <c r="D75" s="1450">
        <v>105</v>
      </c>
      <c r="E75" s="1450">
        <v>5</v>
      </c>
      <c r="F75" s="1450">
        <v>20</v>
      </c>
      <c r="G75" s="1450" t="s">
        <v>23</v>
      </c>
      <c r="H75" s="1450">
        <v>1500</v>
      </c>
      <c r="I75" s="1450">
        <v>5500</v>
      </c>
      <c r="J75" s="1450" t="s">
        <v>23</v>
      </c>
      <c r="K75" s="1450">
        <v>118</v>
      </c>
      <c r="L75" s="1450" t="s">
        <v>23</v>
      </c>
      <c r="M75" s="1449">
        <v>118</v>
      </c>
    </row>
    <row r="76" spans="1:13" x14ac:dyDescent="0.25">
      <c r="A76" s="1451" t="s">
        <v>132</v>
      </c>
      <c r="B76" s="1456">
        <v>24</v>
      </c>
      <c r="C76" s="1450">
        <v>31</v>
      </c>
      <c r="D76" s="1450">
        <v>55</v>
      </c>
      <c r="E76" s="1456">
        <v>15</v>
      </c>
      <c r="F76" s="1450">
        <v>21</v>
      </c>
      <c r="G76" s="1450">
        <v>1900</v>
      </c>
      <c r="H76" s="1456">
        <v>4170</v>
      </c>
      <c r="I76" s="1450">
        <v>13595</v>
      </c>
      <c r="J76" s="1456">
        <v>21</v>
      </c>
      <c r="K76" s="1456">
        <v>348</v>
      </c>
      <c r="L76" s="1456">
        <v>40</v>
      </c>
      <c r="M76" s="1449">
        <v>388</v>
      </c>
    </row>
    <row r="77" spans="1:13" x14ac:dyDescent="0.25">
      <c r="A77" s="1451" t="s">
        <v>133</v>
      </c>
      <c r="B77" s="1450" t="s">
        <v>23</v>
      </c>
      <c r="C77" s="1450">
        <v>250</v>
      </c>
      <c r="D77" s="1450">
        <v>250</v>
      </c>
      <c r="E77" s="1450" t="s">
        <v>23</v>
      </c>
      <c r="F77" s="1450">
        <v>100</v>
      </c>
      <c r="G77" s="1450" t="s">
        <v>23</v>
      </c>
      <c r="H77" s="1450" t="s">
        <v>23</v>
      </c>
      <c r="I77" s="1450">
        <v>15000</v>
      </c>
      <c r="J77" s="1450" t="s">
        <v>23</v>
      </c>
      <c r="K77" s="1450">
        <v>1500</v>
      </c>
      <c r="L77" s="1450" t="s">
        <v>23</v>
      </c>
      <c r="M77" s="1449">
        <v>1500</v>
      </c>
    </row>
    <row r="78" spans="1:13" x14ac:dyDescent="0.25">
      <c r="A78" s="1451" t="s">
        <v>134</v>
      </c>
      <c r="B78" s="1450">
        <v>2</v>
      </c>
      <c r="C78" s="1450">
        <v>20</v>
      </c>
      <c r="D78" s="1450">
        <v>22</v>
      </c>
      <c r="E78" s="1450">
        <v>1</v>
      </c>
      <c r="F78" s="1450">
        <v>20</v>
      </c>
      <c r="G78" s="1450" t="s">
        <v>23</v>
      </c>
      <c r="H78" s="1450">
        <v>1000</v>
      </c>
      <c r="I78" s="1450">
        <v>3400</v>
      </c>
      <c r="J78" s="1450" t="s">
        <v>23</v>
      </c>
      <c r="K78" s="1450">
        <v>69</v>
      </c>
      <c r="L78" s="1450" t="s">
        <v>23</v>
      </c>
      <c r="M78" s="1449">
        <v>69</v>
      </c>
    </row>
    <row r="79" spans="1:13" x14ac:dyDescent="0.25">
      <c r="A79" s="1451" t="s">
        <v>135</v>
      </c>
      <c r="B79" s="1456">
        <v>41</v>
      </c>
      <c r="C79" s="1450">
        <v>62</v>
      </c>
      <c r="D79" s="1450">
        <v>103</v>
      </c>
      <c r="E79" s="1456">
        <v>32</v>
      </c>
      <c r="F79" s="1450">
        <v>60</v>
      </c>
      <c r="G79" s="1450" t="s">
        <v>23</v>
      </c>
      <c r="H79" s="1456">
        <v>1800</v>
      </c>
      <c r="I79" s="1450">
        <v>6500</v>
      </c>
      <c r="J79" s="1450" t="s">
        <v>23</v>
      </c>
      <c r="K79" s="1456">
        <v>448</v>
      </c>
      <c r="L79" s="1450" t="s">
        <v>23</v>
      </c>
      <c r="M79" s="1449">
        <v>448</v>
      </c>
    </row>
    <row r="80" spans="1:13" x14ac:dyDescent="0.25">
      <c r="A80" s="1451" t="s">
        <v>136</v>
      </c>
      <c r="B80" s="1456">
        <v>15</v>
      </c>
      <c r="C80" s="1450">
        <v>133</v>
      </c>
      <c r="D80" s="1450">
        <v>148</v>
      </c>
      <c r="E80" s="1456">
        <v>12</v>
      </c>
      <c r="F80" s="1450">
        <v>123</v>
      </c>
      <c r="G80" s="1450" t="s">
        <v>23</v>
      </c>
      <c r="H80" s="1456">
        <v>1450</v>
      </c>
      <c r="I80" s="1450">
        <v>6500</v>
      </c>
      <c r="J80" s="1450" t="s">
        <v>23</v>
      </c>
      <c r="K80" s="1456">
        <v>817</v>
      </c>
      <c r="L80" s="1450" t="s">
        <v>23</v>
      </c>
      <c r="M80" s="1449">
        <v>817</v>
      </c>
    </row>
    <row r="81" spans="1:13" x14ac:dyDescent="0.25">
      <c r="A81" s="1454" t="s">
        <v>137</v>
      </c>
      <c r="B81" s="1453">
        <v>115</v>
      </c>
      <c r="C81" s="1453">
        <v>683</v>
      </c>
      <c r="D81" s="1453">
        <v>798</v>
      </c>
      <c r="E81" s="1453">
        <v>73</v>
      </c>
      <c r="F81" s="1453">
        <v>425</v>
      </c>
      <c r="G81" s="1453">
        <v>1900</v>
      </c>
      <c r="H81" s="1453">
        <v>2110</v>
      </c>
      <c r="I81" s="1453">
        <v>8901</v>
      </c>
      <c r="J81" s="1453">
        <v>21</v>
      </c>
      <c r="K81" s="1453">
        <v>3938</v>
      </c>
      <c r="L81" s="1453">
        <v>40</v>
      </c>
      <c r="M81" s="1452">
        <v>3978</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v>2</v>
      </c>
      <c r="D83" s="1450">
        <v>2</v>
      </c>
      <c r="E83" s="1450" t="s">
        <v>23</v>
      </c>
      <c r="F83" s="1450" t="s">
        <v>23</v>
      </c>
      <c r="G83" s="1450">
        <v>1880</v>
      </c>
      <c r="H83" s="1450" t="s">
        <v>23</v>
      </c>
      <c r="I83" s="1450" t="s">
        <v>23</v>
      </c>
      <c r="J83" s="1450">
        <v>2</v>
      </c>
      <c r="K83" s="1450" t="s">
        <v>23</v>
      </c>
      <c r="L83" s="1450">
        <v>6</v>
      </c>
      <c r="M83" s="1449">
        <v>6</v>
      </c>
    </row>
    <row r="84" spans="1:13" x14ac:dyDescent="0.25">
      <c r="A84" s="1451" t="s">
        <v>139</v>
      </c>
      <c r="B84" s="1450" t="s">
        <v>23</v>
      </c>
      <c r="C84" s="1450">
        <v>10</v>
      </c>
      <c r="D84" s="1450">
        <v>10</v>
      </c>
      <c r="E84" s="1450" t="s">
        <v>23</v>
      </c>
      <c r="F84" s="1450">
        <v>9</v>
      </c>
      <c r="G84" s="1450">
        <v>745</v>
      </c>
      <c r="H84" s="1450" t="s">
        <v>23</v>
      </c>
      <c r="I84" s="1450">
        <v>19995</v>
      </c>
      <c r="J84" s="1450">
        <v>2</v>
      </c>
      <c r="K84" s="1450">
        <v>178</v>
      </c>
      <c r="L84" s="1450">
        <v>1</v>
      </c>
      <c r="M84" s="1449">
        <v>179</v>
      </c>
    </row>
    <row r="85" spans="1:13" x14ac:dyDescent="0.25">
      <c r="A85" s="1454" t="s">
        <v>140</v>
      </c>
      <c r="B85" s="1453" t="s">
        <v>23</v>
      </c>
      <c r="C85" s="1453">
        <v>12</v>
      </c>
      <c r="D85" s="1453">
        <v>12</v>
      </c>
      <c r="E85" s="1453" t="s">
        <v>23</v>
      </c>
      <c r="F85" s="1453">
        <v>9</v>
      </c>
      <c r="G85" s="1453">
        <v>2625</v>
      </c>
      <c r="H85" s="1453" t="s">
        <v>23</v>
      </c>
      <c r="I85" s="1453">
        <v>19995</v>
      </c>
      <c r="J85" s="1453">
        <v>2</v>
      </c>
      <c r="K85" s="1453">
        <v>180</v>
      </c>
      <c r="L85" s="1453">
        <v>5</v>
      </c>
      <c r="M85" s="1452">
        <v>185</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v>124</v>
      </c>
      <c r="C87" s="1447">
        <v>5521</v>
      </c>
      <c r="D87" s="1447">
        <v>5645</v>
      </c>
      <c r="E87" s="1447">
        <v>81</v>
      </c>
      <c r="F87" s="1447">
        <v>4373</v>
      </c>
      <c r="G87" s="1447">
        <v>4892</v>
      </c>
      <c r="H87" s="1447">
        <v>2257</v>
      </c>
      <c r="I87" s="1447">
        <v>16438</v>
      </c>
      <c r="J87" s="1447">
        <v>10</v>
      </c>
      <c r="K87" s="1447">
        <v>72065</v>
      </c>
      <c r="L87" s="1447">
        <v>50</v>
      </c>
      <c r="M87" s="1446">
        <v>72115</v>
      </c>
    </row>
    <row r="88" spans="1:13" ht="13.8" thickTop="1" x14ac:dyDescent="0.25"/>
  </sheetData>
  <mergeCells count="13">
    <mergeCell ref="H7:I7"/>
    <mergeCell ref="K7:K9"/>
    <mergeCell ref="L7:L9"/>
    <mergeCell ref="A1:M1"/>
    <mergeCell ref="A3:M3"/>
    <mergeCell ref="A4:M4"/>
    <mergeCell ref="B6:F6"/>
    <mergeCell ref="K6:M6"/>
    <mergeCell ref="M7:M9"/>
    <mergeCell ref="E8:F8"/>
    <mergeCell ref="H8:I8"/>
    <mergeCell ref="G6:G9"/>
    <mergeCell ref="B7:F7"/>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pageSetUpPr fitToPage="1"/>
  </sheetPr>
  <dimension ref="A1:J21"/>
  <sheetViews>
    <sheetView showGridLines="0" view="pageBreakPreview" topLeftCell="A58" zoomScale="75" zoomScaleNormal="75" zoomScaleSheetLayoutView="75" workbookViewId="0">
      <selection activeCell="I20" sqref="I20"/>
    </sheetView>
  </sheetViews>
  <sheetFormatPr baseColWidth="10" defaultColWidth="11.44140625" defaultRowHeight="13.2" x14ac:dyDescent="0.25"/>
  <cols>
    <col min="1" max="1" width="19.88671875" style="1205" customWidth="1"/>
    <col min="2" max="8" width="16.6640625" style="1205" customWidth="1"/>
    <col min="9" max="9" width="10.88671875" style="1205" customWidth="1"/>
    <col min="10" max="10" width="22.33203125" style="1205" customWidth="1"/>
    <col min="11" max="16384" width="11.44140625" style="1205"/>
  </cols>
  <sheetData>
    <row r="1" spans="1:10" s="1124" customFormat="1" ht="17.399999999999999" x14ac:dyDescent="0.3">
      <c r="A1" s="2212" t="s">
        <v>0</v>
      </c>
      <c r="B1" s="2212"/>
      <c r="C1" s="2212"/>
      <c r="D1" s="2212"/>
      <c r="E1" s="2212"/>
      <c r="F1" s="2212"/>
      <c r="G1" s="2212"/>
      <c r="H1" s="2212"/>
    </row>
    <row r="3" spans="1:10" s="1120" customFormat="1" ht="13.8" x14ac:dyDescent="0.25">
      <c r="A3" s="2211" t="s">
        <v>1072</v>
      </c>
      <c r="B3" s="2211"/>
      <c r="C3" s="2211"/>
      <c r="D3" s="2211"/>
      <c r="E3" s="2211"/>
      <c r="F3" s="2211"/>
      <c r="G3" s="2211"/>
      <c r="H3" s="2211"/>
    </row>
    <row r="4" spans="1:10" s="1120" customFormat="1" ht="13.8" x14ac:dyDescent="0.25">
      <c r="A4" s="2211" t="s">
        <v>943</v>
      </c>
      <c r="B4" s="2211"/>
      <c r="C4" s="2211"/>
      <c r="D4" s="2211"/>
      <c r="E4" s="2211"/>
      <c r="F4" s="2211"/>
      <c r="G4" s="2211"/>
      <c r="H4" s="2211"/>
    </row>
    <row r="5" spans="1:10" ht="13.5" customHeight="1" thickBot="1" x14ac:dyDescent="0.3">
      <c r="A5" s="1322"/>
      <c r="B5" s="1322"/>
      <c r="C5" s="1322"/>
      <c r="D5" s="1322"/>
      <c r="E5" s="1322"/>
      <c r="F5" s="1322"/>
      <c r="G5" s="1322"/>
      <c r="H5" s="1322"/>
    </row>
    <row r="6" spans="1:10" s="1213" customFormat="1" ht="21.75" customHeight="1" x14ac:dyDescent="0.25">
      <c r="A6" s="2248" t="s">
        <v>2</v>
      </c>
      <c r="B6" s="1224" t="s">
        <v>898</v>
      </c>
      <c r="C6" s="1223"/>
      <c r="D6" s="2251" t="s">
        <v>904</v>
      </c>
      <c r="E6" s="1188" t="s">
        <v>10</v>
      </c>
      <c r="F6" s="1222"/>
      <c r="G6" s="1221" t="s">
        <v>142</v>
      </c>
      <c r="H6" s="1220"/>
    </row>
    <row r="7" spans="1:10" s="1213" customFormat="1" ht="21.75" customHeight="1" x14ac:dyDescent="0.25">
      <c r="A7" s="2249"/>
      <c r="B7" s="1219" t="s">
        <v>903</v>
      </c>
      <c r="C7" s="1218"/>
      <c r="D7" s="2205"/>
      <c r="E7" s="1186" t="s">
        <v>902</v>
      </c>
      <c r="F7" s="1116" t="s">
        <v>4</v>
      </c>
      <c r="G7" s="1116" t="s">
        <v>143</v>
      </c>
      <c r="H7" s="1217" t="s">
        <v>5</v>
      </c>
    </row>
    <row r="8" spans="1:10" s="1213" customFormat="1" ht="21.75" customHeight="1" x14ac:dyDescent="0.25">
      <c r="A8" s="2249"/>
      <c r="B8" s="1058" t="s">
        <v>19</v>
      </c>
      <c r="C8" s="1058" t="s">
        <v>878</v>
      </c>
      <c r="D8" s="2205"/>
      <c r="E8" s="1186" t="s">
        <v>901</v>
      </c>
      <c r="F8" s="1186" t="s">
        <v>152</v>
      </c>
      <c r="G8" s="1116" t="s">
        <v>146</v>
      </c>
      <c r="H8" s="1217" t="s">
        <v>8</v>
      </c>
    </row>
    <row r="9" spans="1:10" s="1213" customFormat="1" ht="21.75" customHeight="1" thickBot="1" x14ac:dyDescent="0.3">
      <c r="A9" s="2250"/>
      <c r="B9" s="1215" t="s">
        <v>1065</v>
      </c>
      <c r="C9" s="1215" t="s">
        <v>1065</v>
      </c>
      <c r="D9" s="2242"/>
      <c r="E9" s="1183" t="s">
        <v>145</v>
      </c>
      <c r="F9" s="1216"/>
      <c r="G9" s="1215" t="s">
        <v>147</v>
      </c>
      <c r="H9" s="1214"/>
    </row>
    <row r="10" spans="1:10" x14ac:dyDescent="0.25">
      <c r="A10" s="1112">
        <v>2009</v>
      </c>
      <c r="B10" s="1444">
        <v>10016</v>
      </c>
      <c r="C10" s="1444">
        <v>9687</v>
      </c>
      <c r="D10" s="1475">
        <v>50.984999999999999</v>
      </c>
      <c r="E10" s="1211">
        <v>74.25518736450914</v>
      </c>
      <c r="F10" s="1475">
        <v>71931</v>
      </c>
      <c r="G10" s="1412">
        <v>120.8</v>
      </c>
      <c r="H10" s="1437">
        <v>86892.647999999986</v>
      </c>
      <c r="J10" s="1477"/>
    </row>
    <row r="11" spans="1:10" x14ac:dyDescent="0.25">
      <c r="A11" s="1112">
        <v>2010</v>
      </c>
      <c r="B11" s="1444">
        <v>10470</v>
      </c>
      <c r="C11" s="1444">
        <v>9919</v>
      </c>
      <c r="D11" s="1475">
        <v>50.965000000000003</v>
      </c>
      <c r="E11" s="1211">
        <v>76.272809759048286</v>
      </c>
      <c r="F11" s="1475">
        <v>75655</v>
      </c>
      <c r="G11" s="1412">
        <v>131.55000000000001</v>
      </c>
      <c r="H11" s="1437">
        <v>99524.152499999997</v>
      </c>
      <c r="J11" s="1477"/>
    </row>
    <row r="12" spans="1:10" x14ac:dyDescent="0.25">
      <c r="A12" s="1111">
        <v>2011</v>
      </c>
      <c r="B12" s="1444">
        <v>10558</v>
      </c>
      <c r="C12" s="1444">
        <v>10225</v>
      </c>
      <c r="D12" s="1475">
        <v>50.965000000000003</v>
      </c>
      <c r="E12" s="1211">
        <v>96.366748166259157</v>
      </c>
      <c r="F12" s="1475">
        <v>98535</v>
      </c>
      <c r="G12" s="1412">
        <v>131.22</v>
      </c>
      <c r="H12" s="1437">
        <v>129297.62699999999</v>
      </c>
      <c r="J12" s="1477"/>
    </row>
    <row r="13" spans="1:10" x14ac:dyDescent="0.25">
      <c r="A13" s="1111">
        <v>2012</v>
      </c>
      <c r="B13" s="1444">
        <v>10645</v>
      </c>
      <c r="C13" s="1444">
        <v>10215</v>
      </c>
      <c r="D13" s="1475">
        <v>44.247</v>
      </c>
      <c r="E13" s="1211">
        <v>74.730298580518848</v>
      </c>
      <c r="F13" s="1475">
        <v>76337</v>
      </c>
      <c r="G13" s="1412">
        <v>125.76</v>
      </c>
      <c r="H13" s="1437">
        <v>96001.411200000017</v>
      </c>
      <c r="J13" s="1477"/>
    </row>
    <row r="14" spans="1:10" x14ac:dyDescent="0.25">
      <c r="A14" s="1111">
        <v>2013</v>
      </c>
      <c r="B14" s="1444">
        <v>10845</v>
      </c>
      <c r="C14" s="1444">
        <v>10326</v>
      </c>
      <c r="D14" s="1475">
        <v>45.281999999999996</v>
      </c>
      <c r="E14" s="1211">
        <v>67.235134611659888</v>
      </c>
      <c r="F14" s="1475">
        <v>69427</v>
      </c>
      <c r="G14" s="1412">
        <v>143.47999999999999</v>
      </c>
      <c r="H14" s="1437">
        <v>99613.859599999996</v>
      </c>
      <c r="J14" s="1477"/>
    </row>
    <row r="15" spans="1:10" x14ac:dyDescent="0.25">
      <c r="A15" s="1111">
        <v>2014</v>
      </c>
      <c r="B15" s="1444">
        <v>10943</v>
      </c>
      <c r="C15" s="1444">
        <v>10482</v>
      </c>
      <c r="D15" s="1475">
        <v>44.045000000000002</v>
      </c>
      <c r="E15" s="1211">
        <v>76.212554855943523</v>
      </c>
      <c r="F15" s="1475">
        <v>79886</v>
      </c>
      <c r="G15" s="1412">
        <v>146.94</v>
      </c>
      <c r="H15" s="1437">
        <v>117384.4884</v>
      </c>
      <c r="J15" s="1477"/>
    </row>
    <row r="16" spans="1:10" x14ac:dyDescent="0.25">
      <c r="A16" s="1111">
        <v>2015</v>
      </c>
      <c r="B16" s="1444">
        <v>11329</v>
      </c>
      <c r="C16" s="1444">
        <v>10490</v>
      </c>
      <c r="D16" s="1475">
        <v>44.043999999999997</v>
      </c>
      <c r="E16" s="1211">
        <v>82.589132507149671</v>
      </c>
      <c r="F16" s="1475">
        <v>86636</v>
      </c>
      <c r="G16" s="1412">
        <v>157.9</v>
      </c>
      <c r="H16" s="1437">
        <v>136798</v>
      </c>
      <c r="J16" s="1477"/>
    </row>
    <row r="17" spans="1:10" x14ac:dyDescent="0.25">
      <c r="A17" s="1111">
        <v>2016</v>
      </c>
      <c r="B17" s="1444">
        <v>11455</v>
      </c>
      <c r="C17" s="1444">
        <v>10628</v>
      </c>
      <c r="D17" s="1475">
        <v>44.043999999999997</v>
      </c>
      <c r="E17" s="1211">
        <v>86.121565675573947</v>
      </c>
      <c r="F17" s="1475">
        <v>91530</v>
      </c>
      <c r="G17" s="1412">
        <v>211.67</v>
      </c>
      <c r="H17" s="1437">
        <v>193742</v>
      </c>
      <c r="J17" s="1477"/>
    </row>
    <row r="18" spans="1:10" x14ac:dyDescent="0.25">
      <c r="A18" s="1111">
        <v>2017</v>
      </c>
      <c r="B18" s="1444">
        <v>11812</v>
      </c>
      <c r="C18" s="1444">
        <v>10856</v>
      </c>
      <c r="D18" s="1475">
        <v>44.064</v>
      </c>
      <c r="E18" s="1211">
        <v>85.607958732498162</v>
      </c>
      <c r="F18" s="1475">
        <v>92936</v>
      </c>
      <c r="G18" s="1412">
        <v>214.62</v>
      </c>
      <c r="H18" s="1437">
        <v>199459.2432</v>
      </c>
      <c r="J18" s="1477"/>
    </row>
    <row r="19" spans="1:10" x14ac:dyDescent="0.25">
      <c r="A19" s="1111">
        <v>2018</v>
      </c>
      <c r="B19" s="1444">
        <v>12161</v>
      </c>
      <c r="C19" s="1444">
        <v>11088</v>
      </c>
      <c r="D19" s="1475">
        <v>43.664000000000001</v>
      </c>
      <c r="E19" s="1211">
        <v>80.800865800865807</v>
      </c>
      <c r="F19" s="1475">
        <v>89592</v>
      </c>
      <c r="G19" s="1412">
        <v>192.81</v>
      </c>
      <c r="H19" s="1437">
        <v>172742.3352</v>
      </c>
      <c r="J19" s="1477"/>
    </row>
    <row r="20" spans="1:10" ht="13.8" thickBot="1" x14ac:dyDescent="0.3">
      <c r="A20" s="1108">
        <v>2019</v>
      </c>
      <c r="B20" s="1442">
        <v>14104</v>
      </c>
      <c r="C20" s="1442">
        <v>12085</v>
      </c>
      <c r="D20" s="1473">
        <v>43.871000000000002</v>
      </c>
      <c r="E20" s="1387">
        <v>80.866363260239979</v>
      </c>
      <c r="F20" s="1473">
        <v>97727</v>
      </c>
      <c r="G20" s="1948">
        <v>168.83</v>
      </c>
      <c r="H20" s="1925">
        <v>164992.49410000001</v>
      </c>
      <c r="J20" s="1477"/>
    </row>
    <row r="21" spans="1:10" x14ac:dyDescent="0.25">
      <c r="H21" s="1413"/>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pageSetUpPr fitToPage="1"/>
  </sheetPr>
  <dimension ref="A1:Q88"/>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7" style="1035" customWidth="1"/>
    <col min="2" max="13" width="14.5546875" style="1035" customWidth="1"/>
    <col min="14" max="16384" width="11.44140625" style="1035"/>
  </cols>
  <sheetData>
    <row r="1" spans="1:17" s="1072" customFormat="1" ht="17.399999999999999" x14ac:dyDescent="0.3">
      <c r="A1" s="2201" t="s">
        <v>1061</v>
      </c>
      <c r="B1" s="2201"/>
      <c r="C1" s="2201"/>
      <c r="D1" s="2201"/>
      <c r="E1" s="2201"/>
      <c r="F1" s="2201"/>
      <c r="G1" s="2201"/>
      <c r="H1" s="2201"/>
      <c r="I1" s="2201"/>
      <c r="J1" s="2201"/>
      <c r="K1" s="2201"/>
      <c r="L1" s="2201"/>
      <c r="M1" s="2201"/>
    </row>
    <row r="3" spans="1:17" s="1069" customFormat="1" ht="13.8" x14ac:dyDescent="0.25">
      <c r="A3" s="2211" t="s">
        <v>1073</v>
      </c>
      <c r="B3" s="2211"/>
      <c r="C3" s="2211"/>
      <c r="D3" s="2211"/>
      <c r="E3" s="2211"/>
      <c r="F3" s="2211"/>
      <c r="G3" s="2211"/>
      <c r="H3" s="2211"/>
      <c r="I3" s="2211"/>
      <c r="J3" s="2211"/>
      <c r="K3" s="2211"/>
      <c r="L3" s="2211"/>
      <c r="M3" s="2211"/>
    </row>
    <row r="4" spans="1:17" s="1069" customFormat="1" ht="13.8" x14ac:dyDescent="0.25">
      <c r="A4" s="2211" t="s">
        <v>911</v>
      </c>
      <c r="B4" s="2211"/>
      <c r="C4" s="2211"/>
      <c r="D4" s="2211"/>
      <c r="E4" s="2211"/>
      <c r="F4" s="2211"/>
      <c r="G4" s="2211"/>
      <c r="H4" s="2211"/>
      <c r="I4" s="2211"/>
      <c r="J4" s="2211"/>
      <c r="K4" s="2211"/>
      <c r="L4" s="2211"/>
      <c r="M4" s="2211"/>
    </row>
    <row r="5" spans="1:17" s="1069" customFormat="1" ht="13.5" customHeight="1" thickBot="1" x14ac:dyDescent="0.3">
      <c r="A5" s="1322"/>
      <c r="B5" s="1322"/>
      <c r="C5" s="1322"/>
      <c r="D5" s="1322"/>
      <c r="E5" s="1322"/>
      <c r="F5" s="1322"/>
      <c r="G5" s="1322"/>
      <c r="H5" s="1322"/>
      <c r="I5" s="1322"/>
      <c r="J5" s="1322"/>
      <c r="K5" s="1322"/>
    </row>
    <row r="6" spans="1:17" s="1181" customFormat="1" ht="24" customHeight="1" thickTop="1" x14ac:dyDescent="0.25">
      <c r="A6" s="1472"/>
      <c r="B6" s="2298" t="s">
        <v>885</v>
      </c>
      <c r="C6" s="2298"/>
      <c r="D6" s="2298"/>
      <c r="E6" s="2298"/>
      <c r="F6" s="2298"/>
      <c r="G6" s="2307" t="s">
        <v>1020</v>
      </c>
      <c r="H6" s="1471"/>
      <c r="I6" s="1470" t="s">
        <v>10</v>
      </c>
      <c r="J6" s="1469"/>
      <c r="K6" s="2299" t="s">
        <v>11</v>
      </c>
      <c r="L6" s="2299"/>
      <c r="M6" s="2300"/>
    </row>
    <row r="7" spans="1:17" s="1181" customFormat="1" ht="24"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7" s="1181" customFormat="1" ht="24" customHeight="1" x14ac:dyDescent="0.25">
      <c r="A8" s="1468" t="s">
        <v>156</v>
      </c>
      <c r="B8" s="1467"/>
      <c r="C8" s="1466" t="s">
        <v>19</v>
      </c>
      <c r="D8" s="1465"/>
      <c r="E8" s="2304" t="s">
        <v>878</v>
      </c>
      <c r="F8" s="2305"/>
      <c r="G8" s="2295"/>
      <c r="H8" s="2306" t="s">
        <v>14</v>
      </c>
      <c r="I8" s="2306"/>
      <c r="J8" s="1464" t="s">
        <v>881</v>
      </c>
      <c r="K8" s="2295"/>
      <c r="L8" s="2295"/>
      <c r="M8" s="2302"/>
    </row>
    <row r="9" spans="1:17" s="1181" customFormat="1" ht="24"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72"/>
      <c r="Q9" s="1372"/>
    </row>
    <row r="10" spans="1:17" ht="13.8" thickTop="1" x14ac:dyDescent="0.25">
      <c r="A10" s="1451" t="s">
        <v>81</v>
      </c>
      <c r="B10" s="1450">
        <v>1</v>
      </c>
      <c r="C10" s="1450" t="s">
        <v>23</v>
      </c>
      <c r="D10" s="1450">
        <v>1</v>
      </c>
      <c r="E10" s="1450">
        <v>1</v>
      </c>
      <c r="F10" s="1450" t="s">
        <v>23</v>
      </c>
      <c r="G10" s="1450" t="s">
        <v>23</v>
      </c>
      <c r="H10" s="1450">
        <v>3000</v>
      </c>
      <c r="I10" s="1450" t="s">
        <v>23</v>
      </c>
      <c r="J10" s="1450" t="s">
        <v>23</v>
      </c>
      <c r="K10" s="1450">
        <v>3</v>
      </c>
      <c r="L10" s="1450" t="s">
        <v>23</v>
      </c>
      <c r="M10" s="1449">
        <v>3</v>
      </c>
    </row>
    <row r="11" spans="1:17"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50" t="s">
        <v>23</v>
      </c>
    </row>
    <row r="12" spans="1:17" x14ac:dyDescent="0.25">
      <c r="A12" s="1451" t="s">
        <v>83</v>
      </c>
      <c r="B12" s="1450" t="s">
        <v>23</v>
      </c>
      <c r="C12" s="1450" t="s">
        <v>23</v>
      </c>
      <c r="D12" s="1450" t="s">
        <v>23</v>
      </c>
      <c r="E12" s="1450" t="s">
        <v>23</v>
      </c>
      <c r="F12" s="1450" t="s">
        <v>23</v>
      </c>
      <c r="G12" s="1450" t="s">
        <v>23</v>
      </c>
      <c r="H12" s="1450" t="s">
        <v>23</v>
      </c>
      <c r="I12" s="1450" t="s">
        <v>23</v>
      </c>
      <c r="J12" s="1450" t="s">
        <v>23</v>
      </c>
      <c r="K12" s="1450" t="s">
        <v>23</v>
      </c>
      <c r="L12" s="1450" t="s">
        <v>23</v>
      </c>
      <c r="M12" s="1450" t="s">
        <v>23</v>
      </c>
    </row>
    <row r="13" spans="1:17"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50" t="s">
        <v>23</v>
      </c>
    </row>
    <row r="14" spans="1:17" x14ac:dyDescent="0.25">
      <c r="A14" s="1454" t="s">
        <v>85</v>
      </c>
      <c r="B14" s="1453">
        <v>1</v>
      </c>
      <c r="C14" s="1453" t="s">
        <v>23</v>
      </c>
      <c r="D14" s="1453">
        <v>1</v>
      </c>
      <c r="E14" s="1453">
        <v>1</v>
      </c>
      <c r="F14" s="1453" t="s">
        <v>23</v>
      </c>
      <c r="G14" s="1453" t="s">
        <v>23</v>
      </c>
      <c r="H14" s="1453">
        <v>3000</v>
      </c>
      <c r="I14" s="1453" t="s">
        <v>23</v>
      </c>
      <c r="J14" s="1453" t="s">
        <v>23</v>
      </c>
      <c r="K14" s="1453">
        <v>3</v>
      </c>
      <c r="L14" s="1453" t="s">
        <v>23</v>
      </c>
      <c r="M14" s="1452">
        <v>3</v>
      </c>
    </row>
    <row r="15" spans="1:17" x14ac:dyDescent="0.25">
      <c r="A15" s="1459"/>
      <c r="B15" s="1458"/>
      <c r="C15" s="1458"/>
      <c r="D15" s="1458"/>
      <c r="E15" s="1458"/>
      <c r="F15" s="1458"/>
      <c r="G15" s="1458"/>
      <c r="H15" s="1458"/>
      <c r="I15" s="1458"/>
      <c r="J15" s="1458"/>
      <c r="K15" s="1458"/>
      <c r="L15" s="1458"/>
      <c r="M15" s="1457"/>
    </row>
    <row r="16" spans="1:17" x14ac:dyDescent="0.25">
      <c r="A16" s="1454" t="s">
        <v>86</v>
      </c>
      <c r="B16" s="1453">
        <v>1</v>
      </c>
      <c r="C16" s="1453">
        <v>2</v>
      </c>
      <c r="D16" s="1453">
        <v>3</v>
      </c>
      <c r="E16" s="1453" t="s">
        <v>23</v>
      </c>
      <c r="F16" s="1453" t="s">
        <v>23</v>
      </c>
      <c r="G16" s="1453" t="s">
        <v>23</v>
      </c>
      <c r="H16" s="1453" t="s">
        <v>23</v>
      </c>
      <c r="I16" s="1453" t="s">
        <v>23</v>
      </c>
      <c r="J16" s="1453" t="s">
        <v>23</v>
      </c>
      <c r="K16" s="1453" t="s">
        <v>23</v>
      </c>
      <c r="L16" s="1453" t="s">
        <v>23</v>
      </c>
      <c r="M16" s="1452" t="s">
        <v>23</v>
      </c>
    </row>
    <row r="17" spans="1:14" x14ac:dyDescent="0.25">
      <c r="A17" s="1459"/>
      <c r="B17" s="1458"/>
      <c r="C17" s="1458"/>
      <c r="D17" s="1458"/>
      <c r="E17" s="1458"/>
      <c r="F17" s="1458"/>
      <c r="G17" s="1458"/>
      <c r="H17" s="1458"/>
      <c r="I17" s="1458"/>
      <c r="J17" s="1458"/>
      <c r="K17" s="1458"/>
      <c r="L17" s="1458"/>
      <c r="M17" s="1457"/>
    </row>
    <row r="18" spans="1:14"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3" t="s">
        <v>23</v>
      </c>
    </row>
    <row r="19" spans="1:14" x14ac:dyDescent="0.25">
      <c r="A19" s="1451"/>
      <c r="B19" s="1450"/>
      <c r="C19" s="1450"/>
      <c r="D19" s="1450"/>
      <c r="E19" s="1450"/>
      <c r="F19" s="1450"/>
      <c r="G19" s="1450"/>
      <c r="H19" s="1450"/>
      <c r="I19" s="1450"/>
      <c r="J19" s="1450"/>
      <c r="K19" s="1450"/>
      <c r="L19" s="1450"/>
      <c r="M19" s="1449"/>
    </row>
    <row r="20" spans="1:14" x14ac:dyDescent="0.25">
      <c r="A20" s="1451" t="s">
        <v>160</v>
      </c>
      <c r="B20" s="1450" t="s">
        <v>23</v>
      </c>
      <c r="C20" s="1450" t="s">
        <v>23</v>
      </c>
      <c r="D20" s="1450" t="s">
        <v>23</v>
      </c>
      <c r="E20" s="1450" t="s">
        <v>23</v>
      </c>
      <c r="F20" s="1450" t="s">
        <v>23</v>
      </c>
      <c r="G20" s="1450" t="s">
        <v>23</v>
      </c>
      <c r="H20" s="1450" t="s">
        <v>23</v>
      </c>
      <c r="I20" s="1450" t="s">
        <v>23</v>
      </c>
      <c r="J20" s="1450" t="s">
        <v>23</v>
      </c>
      <c r="K20" s="1450" t="s">
        <v>23</v>
      </c>
      <c r="L20" s="1450" t="s">
        <v>23</v>
      </c>
      <c r="M20" s="1450" t="s">
        <v>23</v>
      </c>
    </row>
    <row r="21" spans="1:14" x14ac:dyDescent="0.25">
      <c r="A21" s="1451" t="s">
        <v>89</v>
      </c>
      <c r="B21" s="1450" t="s">
        <v>23</v>
      </c>
      <c r="C21" s="1450" t="s">
        <v>23</v>
      </c>
      <c r="D21" s="1450" t="s">
        <v>23</v>
      </c>
      <c r="E21" s="1450" t="s">
        <v>23</v>
      </c>
      <c r="F21" s="1450" t="s">
        <v>23</v>
      </c>
      <c r="G21" s="1450" t="s">
        <v>23</v>
      </c>
      <c r="H21" s="1450" t="s">
        <v>23</v>
      </c>
      <c r="I21" s="1450" t="s">
        <v>23</v>
      </c>
      <c r="J21" s="1450" t="s">
        <v>23</v>
      </c>
      <c r="K21" s="1450" t="s">
        <v>23</v>
      </c>
      <c r="L21" s="1450" t="s">
        <v>23</v>
      </c>
      <c r="M21" s="1450" t="s">
        <v>23</v>
      </c>
    </row>
    <row r="22" spans="1:14"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50" t="s">
        <v>23</v>
      </c>
    </row>
    <row r="23" spans="1:14" x14ac:dyDescent="0.25">
      <c r="A23" s="1454" t="s">
        <v>91</v>
      </c>
      <c r="B23" s="1453" t="s">
        <v>23</v>
      </c>
      <c r="C23" s="1453" t="s">
        <v>23</v>
      </c>
      <c r="D23" s="1453" t="s">
        <v>23</v>
      </c>
      <c r="E23" s="1453" t="s">
        <v>23</v>
      </c>
      <c r="F23" s="1453" t="s">
        <v>23</v>
      </c>
      <c r="G23" s="1453" t="s">
        <v>23</v>
      </c>
      <c r="H23" s="1453" t="s">
        <v>23</v>
      </c>
      <c r="I23" s="1453" t="s">
        <v>23</v>
      </c>
      <c r="J23" s="1453" t="s">
        <v>23</v>
      </c>
      <c r="K23" s="1453" t="s">
        <v>23</v>
      </c>
      <c r="L23" s="1453" t="s">
        <v>23</v>
      </c>
      <c r="M23" s="1453" t="s">
        <v>23</v>
      </c>
    </row>
    <row r="24" spans="1:14" x14ac:dyDescent="0.25">
      <c r="A24" s="1459"/>
      <c r="B24" s="1458"/>
      <c r="C24" s="1458"/>
      <c r="D24" s="1458"/>
      <c r="E24" s="1458"/>
      <c r="F24" s="1458"/>
      <c r="G24" s="1458"/>
      <c r="H24" s="1458"/>
      <c r="I24" s="1458"/>
      <c r="J24" s="1458"/>
      <c r="K24" s="1458"/>
      <c r="L24" s="1458"/>
      <c r="M24" s="1457"/>
    </row>
    <row r="25" spans="1:14" x14ac:dyDescent="0.25">
      <c r="A25" s="1454" t="s">
        <v>92</v>
      </c>
      <c r="B25" s="1453" t="s">
        <v>23</v>
      </c>
      <c r="C25" s="1453" t="s">
        <v>23</v>
      </c>
      <c r="D25" s="1453" t="s">
        <v>23</v>
      </c>
      <c r="E25" s="1453" t="s">
        <v>23</v>
      </c>
      <c r="F25" s="1453" t="s">
        <v>23</v>
      </c>
      <c r="G25" s="1453" t="s">
        <v>23</v>
      </c>
      <c r="H25" s="1453" t="s">
        <v>23</v>
      </c>
      <c r="I25" s="1453" t="s">
        <v>23</v>
      </c>
      <c r="J25" s="1453" t="s">
        <v>23</v>
      </c>
      <c r="K25" s="1453" t="s">
        <v>23</v>
      </c>
      <c r="L25" s="1453" t="s">
        <v>23</v>
      </c>
      <c r="M25" s="1453" t="s">
        <v>23</v>
      </c>
      <c r="N25" s="1478"/>
    </row>
    <row r="26" spans="1:14" x14ac:dyDescent="0.25">
      <c r="A26" s="1459"/>
      <c r="B26" s="1458"/>
      <c r="C26" s="1458"/>
      <c r="D26" s="1458"/>
      <c r="E26" s="1458"/>
      <c r="F26" s="1458"/>
      <c r="G26" s="1458"/>
      <c r="H26" s="1458"/>
      <c r="I26" s="1458"/>
      <c r="J26" s="1458"/>
      <c r="K26" s="1458"/>
      <c r="L26" s="1458"/>
      <c r="M26" s="1457"/>
    </row>
    <row r="27" spans="1:14" x14ac:dyDescent="0.25">
      <c r="A27" s="1454" t="s">
        <v>93</v>
      </c>
      <c r="B27" s="1453" t="s">
        <v>23</v>
      </c>
      <c r="C27" s="1453" t="s">
        <v>23</v>
      </c>
      <c r="D27" s="1453" t="s">
        <v>23</v>
      </c>
      <c r="E27" s="1453" t="s">
        <v>23</v>
      </c>
      <c r="F27" s="1453" t="s">
        <v>23</v>
      </c>
      <c r="G27" s="1453" t="s">
        <v>23</v>
      </c>
      <c r="H27" s="1453" t="s">
        <v>23</v>
      </c>
      <c r="I27" s="1453" t="s">
        <v>23</v>
      </c>
      <c r="J27" s="1453" t="s">
        <v>23</v>
      </c>
      <c r="K27" s="1453" t="s">
        <v>23</v>
      </c>
      <c r="L27" s="1453" t="s">
        <v>23</v>
      </c>
      <c r="M27" s="1453" t="s">
        <v>23</v>
      </c>
    </row>
    <row r="28" spans="1:14" x14ac:dyDescent="0.25">
      <c r="A28" s="1451"/>
      <c r="B28" s="1450"/>
      <c r="C28" s="1450"/>
      <c r="D28" s="1450"/>
      <c r="E28" s="1450"/>
      <c r="F28" s="1450"/>
      <c r="G28" s="1450"/>
      <c r="H28" s="1450"/>
      <c r="I28" s="1450"/>
      <c r="J28" s="1450"/>
      <c r="K28" s="1450"/>
      <c r="L28" s="1450"/>
      <c r="M28" s="1449"/>
    </row>
    <row r="29" spans="1:14" x14ac:dyDescent="0.25">
      <c r="A29" s="1451" t="s">
        <v>94</v>
      </c>
      <c r="B29" s="1456" t="s">
        <v>23</v>
      </c>
      <c r="C29" s="1456" t="s">
        <v>23</v>
      </c>
      <c r="D29" s="1456" t="s">
        <v>23</v>
      </c>
      <c r="E29" s="1456" t="s">
        <v>23</v>
      </c>
      <c r="F29" s="1456" t="s">
        <v>23</v>
      </c>
      <c r="G29" s="1456" t="s">
        <v>23</v>
      </c>
      <c r="H29" s="1456" t="s">
        <v>23</v>
      </c>
      <c r="I29" s="1456" t="s">
        <v>23</v>
      </c>
      <c r="J29" s="1456" t="s">
        <v>23</v>
      </c>
      <c r="K29" s="1456" t="s">
        <v>23</v>
      </c>
      <c r="L29" s="1456" t="s">
        <v>23</v>
      </c>
      <c r="M29" s="1456" t="s">
        <v>23</v>
      </c>
    </row>
    <row r="30" spans="1:14" x14ac:dyDescent="0.25">
      <c r="A30" s="1451" t="s">
        <v>95</v>
      </c>
      <c r="B30" s="1456" t="s">
        <v>23</v>
      </c>
      <c r="C30" s="1456" t="s">
        <v>23</v>
      </c>
      <c r="D30" s="1456" t="s">
        <v>23</v>
      </c>
      <c r="E30" s="1456" t="s">
        <v>23</v>
      </c>
      <c r="F30" s="1456" t="s">
        <v>23</v>
      </c>
      <c r="G30" s="1456" t="s">
        <v>23</v>
      </c>
      <c r="H30" s="1456" t="s">
        <v>23</v>
      </c>
      <c r="I30" s="1456" t="s">
        <v>23</v>
      </c>
      <c r="J30" s="1456" t="s">
        <v>23</v>
      </c>
      <c r="K30" s="1456" t="s">
        <v>23</v>
      </c>
      <c r="L30" s="1456" t="s">
        <v>23</v>
      </c>
      <c r="M30" s="1456" t="s">
        <v>23</v>
      </c>
    </row>
    <row r="31" spans="1:14" x14ac:dyDescent="0.25">
      <c r="A31" s="1451" t="s">
        <v>96</v>
      </c>
      <c r="B31" s="1456" t="s">
        <v>23</v>
      </c>
      <c r="C31" s="1456" t="s">
        <v>23</v>
      </c>
      <c r="D31" s="1456" t="s">
        <v>23</v>
      </c>
      <c r="E31" s="1456" t="s">
        <v>23</v>
      </c>
      <c r="F31" s="1456" t="s">
        <v>23</v>
      </c>
      <c r="G31" s="1456" t="s">
        <v>23</v>
      </c>
      <c r="H31" s="1456" t="s">
        <v>23</v>
      </c>
      <c r="I31" s="1456" t="s">
        <v>23</v>
      </c>
      <c r="J31" s="1456" t="s">
        <v>23</v>
      </c>
      <c r="K31" s="1456" t="s">
        <v>23</v>
      </c>
      <c r="L31" s="1456" t="s">
        <v>23</v>
      </c>
      <c r="M31" s="1456" t="s">
        <v>23</v>
      </c>
    </row>
    <row r="32" spans="1:14" x14ac:dyDescent="0.25">
      <c r="A32" s="1454" t="s">
        <v>97</v>
      </c>
      <c r="B32" s="1453" t="s">
        <v>23</v>
      </c>
      <c r="C32" s="1453" t="s">
        <v>23</v>
      </c>
      <c r="D32" s="1453" t="s">
        <v>23</v>
      </c>
      <c r="E32" s="1453" t="s">
        <v>23</v>
      </c>
      <c r="F32" s="1453" t="s">
        <v>23</v>
      </c>
      <c r="G32" s="1453" t="s">
        <v>23</v>
      </c>
      <c r="H32" s="1453" t="s">
        <v>23</v>
      </c>
      <c r="I32" s="1453" t="s">
        <v>23</v>
      </c>
      <c r="J32" s="1453" t="s">
        <v>23</v>
      </c>
      <c r="K32" s="1453" t="s">
        <v>23</v>
      </c>
      <c r="L32" s="1453" t="s">
        <v>23</v>
      </c>
      <c r="M32" s="1453" t="s">
        <v>23</v>
      </c>
    </row>
    <row r="33" spans="1:13" x14ac:dyDescent="0.25">
      <c r="A33" s="1451"/>
      <c r="B33" s="1450"/>
      <c r="C33" s="1450"/>
      <c r="D33" s="1450"/>
      <c r="E33" s="1450"/>
      <c r="F33" s="1450"/>
      <c r="G33" s="1450"/>
      <c r="H33" s="1450"/>
      <c r="I33" s="1450"/>
      <c r="J33" s="1450"/>
      <c r="K33" s="1450"/>
      <c r="L33" s="1450"/>
      <c r="M33" s="1449"/>
    </row>
    <row r="34" spans="1:13" x14ac:dyDescent="0.25">
      <c r="A34" s="1451" t="s">
        <v>98</v>
      </c>
      <c r="B34" s="1461" t="s">
        <v>23</v>
      </c>
      <c r="C34" s="1461" t="s">
        <v>23</v>
      </c>
      <c r="D34" s="1461" t="s">
        <v>23</v>
      </c>
      <c r="E34" s="1461" t="s">
        <v>23</v>
      </c>
      <c r="F34" s="1461" t="s">
        <v>23</v>
      </c>
      <c r="G34" s="1461" t="s">
        <v>23</v>
      </c>
      <c r="H34" s="1461" t="s">
        <v>23</v>
      </c>
      <c r="I34" s="1461" t="s">
        <v>23</v>
      </c>
      <c r="J34" s="1461" t="s">
        <v>23</v>
      </c>
      <c r="K34" s="1461" t="s">
        <v>23</v>
      </c>
      <c r="L34" s="1461" t="s">
        <v>23</v>
      </c>
      <c r="M34" s="1461" t="s">
        <v>23</v>
      </c>
    </row>
    <row r="35" spans="1:13" x14ac:dyDescent="0.25">
      <c r="A35" s="1451" t="s">
        <v>99</v>
      </c>
      <c r="B35" s="1461" t="s">
        <v>23</v>
      </c>
      <c r="C35" s="1461" t="s">
        <v>23</v>
      </c>
      <c r="D35" s="1461" t="s">
        <v>23</v>
      </c>
      <c r="E35" s="1461" t="s">
        <v>23</v>
      </c>
      <c r="F35" s="1461" t="s">
        <v>23</v>
      </c>
      <c r="G35" s="1461" t="s">
        <v>23</v>
      </c>
      <c r="H35" s="1461" t="s">
        <v>23</v>
      </c>
      <c r="I35" s="1461" t="s">
        <v>23</v>
      </c>
      <c r="J35" s="1461" t="s">
        <v>23</v>
      </c>
      <c r="K35" s="1461" t="s">
        <v>23</v>
      </c>
      <c r="L35" s="1461" t="s">
        <v>23</v>
      </c>
      <c r="M35" s="1461" t="s">
        <v>23</v>
      </c>
    </row>
    <row r="36" spans="1:13" x14ac:dyDescent="0.25">
      <c r="A36" s="1451" t="s">
        <v>100</v>
      </c>
      <c r="B36" s="1461" t="s">
        <v>23</v>
      </c>
      <c r="C36" s="1461" t="s">
        <v>23</v>
      </c>
      <c r="D36" s="1461" t="s">
        <v>23</v>
      </c>
      <c r="E36" s="1461" t="s">
        <v>23</v>
      </c>
      <c r="F36" s="1461" t="s">
        <v>23</v>
      </c>
      <c r="G36" s="1461" t="s">
        <v>23</v>
      </c>
      <c r="H36" s="1461" t="s">
        <v>23</v>
      </c>
      <c r="I36" s="1461" t="s">
        <v>23</v>
      </c>
      <c r="J36" s="1461" t="s">
        <v>23</v>
      </c>
      <c r="K36" s="1461" t="s">
        <v>23</v>
      </c>
      <c r="L36" s="1461" t="s">
        <v>23</v>
      </c>
      <c r="M36" s="1461" t="s">
        <v>23</v>
      </c>
    </row>
    <row r="37" spans="1:13" x14ac:dyDescent="0.25">
      <c r="A37" s="1451" t="s">
        <v>101</v>
      </c>
      <c r="B37" s="1461" t="s">
        <v>23</v>
      </c>
      <c r="C37" s="1461">
        <v>6</v>
      </c>
      <c r="D37" s="1450">
        <v>6</v>
      </c>
      <c r="E37" s="1461" t="s">
        <v>23</v>
      </c>
      <c r="F37" s="1461">
        <v>6</v>
      </c>
      <c r="G37" s="1450" t="s">
        <v>23</v>
      </c>
      <c r="H37" s="1461" t="s">
        <v>23</v>
      </c>
      <c r="I37" s="1461">
        <v>6000</v>
      </c>
      <c r="J37" s="1461" t="s">
        <v>23</v>
      </c>
      <c r="K37" s="1461">
        <v>36</v>
      </c>
      <c r="L37" s="1461" t="s">
        <v>23</v>
      </c>
      <c r="M37" s="1449">
        <v>36</v>
      </c>
    </row>
    <row r="38" spans="1:13" x14ac:dyDescent="0.25">
      <c r="A38" s="1454" t="s">
        <v>102</v>
      </c>
      <c r="B38" s="1453" t="s">
        <v>23</v>
      </c>
      <c r="C38" s="1453">
        <v>6</v>
      </c>
      <c r="D38" s="1453">
        <v>6</v>
      </c>
      <c r="E38" s="1453" t="s">
        <v>23</v>
      </c>
      <c r="F38" s="1453">
        <v>6</v>
      </c>
      <c r="G38" s="1453" t="s">
        <v>23</v>
      </c>
      <c r="H38" s="1453" t="s">
        <v>23</v>
      </c>
      <c r="I38" s="1453">
        <v>6000</v>
      </c>
      <c r="J38" s="1453" t="s">
        <v>23</v>
      </c>
      <c r="K38" s="1453">
        <v>36</v>
      </c>
      <c r="L38" s="1453" t="s">
        <v>23</v>
      </c>
      <c r="M38" s="1452">
        <v>36</v>
      </c>
    </row>
    <row r="39" spans="1:13" x14ac:dyDescent="0.25">
      <c r="A39" s="1459"/>
      <c r="B39" s="1458"/>
      <c r="C39" s="1458"/>
      <c r="D39" s="1458"/>
      <c r="E39" s="1458"/>
      <c r="F39" s="1458"/>
      <c r="G39" s="1458"/>
      <c r="H39" s="1458"/>
      <c r="I39" s="1458"/>
      <c r="J39" s="1458"/>
      <c r="K39" s="1458"/>
      <c r="L39" s="1458"/>
      <c r="M39" s="1457"/>
    </row>
    <row r="40" spans="1:13" x14ac:dyDescent="0.25">
      <c r="A40" s="1454" t="s">
        <v>103</v>
      </c>
      <c r="B40" s="1453" t="s">
        <v>23</v>
      </c>
      <c r="C40" s="1453">
        <v>8</v>
      </c>
      <c r="D40" s="1453">
        <v>8</v>
      </c>
      <c r="E40" s="1453" t="s">
        <v>23</v>
      </c>
      <c r="F40" s="1453">
        <v>8</v>
      </c>
      <c r="G40" s="1453" t="s">
        <v>23</v>
      </c>
      <c r="H40" s="1453" t="s">
        <v>23</v>
      </c>
      <c r="I40" s="1453">
        <v>7520</v>
      </c>
      <c r="J40" s="1453" t="s">
        <v>23</v>
      </c>
      <c r="K40" s="1453">
        <v>60</v>
      </c>
      <c r="L40" s="1453" t="s">
        <v>23</v>
      </c>
      <c r="M40" s="1452">
        <v>60</v>
      </c>
    </row>
    <row r="41" spans="1:13" x14ac:dyDescent="0.25">
      <c r="A41" s="1451"/>
      <c r="B41" s="1450"/>
      <c r="C41" s="1450"/>
      <c r="D41" s="1450"/>
      <c r="E41" s="1450"/>
      <c r="F41" s="1450"/>
      <c r="G41" s="1450"/>
      <c r="H41" s="1450"/>
      <c r="I41" s="1450"/>
      <c r="J41" s="1450"/>
      <c r="K41" s="1450"/>
      <c r="L41" s="1450"/>
      <c r="M41" s="1449"/>
    </row>
    <row r="42" spans="1:13" x14ac:dyDescent="0.25">
      <c r="A42" s="1451" t="s">
        <v>161</v>
      </c>
      <c r="B42" s="1456" t="s">
        <v>23</v>
      </c>
      <c r="C42" s="1456" t="s">
        <v>23</v>
      </c>
      <c r="D42" s="1456" t="s">
        <v>23</v>
      </c>
      <c r="E42" s="1456" t="s">
        <v>23</v>
      </c>
      <c r="F42" s="1456" t="s">
        <v>23</v>
      </c>
      <c r="G42" s="1456" t="s">
        <v>23</v>
      </c>
      <c r="H42" s="1456" t="s">
        <v>23</v>
      </c>
      <c r="I42" s="1456" t="s">
        <v>23</v>
      </c>
      <c r="J42" s="1456" t="s">
        <v>23</v>
      </c>
      <c r="K42" s="1456" t="s">
        <v>23</v>
      </c>
      <c r="L42" s="1456" t="s">
        <v>23</v>
      </c>
      <c r="M42" s="1456" t="s">
        <v>23</v>
      </c>
    </row>
    <row r="43" spans="1:13" x14ac:dyDescent="0.25">
      <c r="A43" s="1451" t="s">
        <v>105</v>
      </c>
      <c r="B43" s="1456" t="s">
        <v>23</v>
      </c>
      <c r="C43" s="1456" t="s">
        <v>23</v>
      </c>
      <c r="D43" s="1456" t="s">
        <v>23</v>
      </c>
      <c r="E43" s="1456" t="s">
        <v>23</v>
      </c>
      <c r="F43" s="1456" t="s">
        <v>23</v>
      </c>
      <c r="G43" s="1456" t="s">
        <v>23</v>
      </c>
      <c r="H43" s="1456" t="s">
        <v>23</v>
      </c>
      <c r="I43" s="1456" t="s">
        <v>23</v>
      </c>
      <c r="J43" s="1456" t="s">
        <v>23</v>
      </c>
      <c r="K43" s="1456" t="s">
        <v>23</v>
      </c>
      <c r="L43" s="1456" t="s">
        <v>23</v>
      </c>
      <c r="M43" s="1456" t="s">
        <v>23</v>
      </c>
    </row>
    <row r="44" spans="1:13" x14ac:dyDescent="0.25">
      <c r="A44" s="1451" t="s">
        <v>106</v>
      </c>
      <c r="B44" s="1456" t="s">
        <v>23</v>
      </c>
      <c r="C44" s="1456" t="s">
        <v>23</v>
      </c>
      <c r="D44" s="1456" t="s">
        <v>23</v>
      </c>
      <c r="E44" s="1456" t="s">
        <v>23</v>
      </c>
      <c r="F44" s="1456" t="s">
        <v>23</v>
      </c>
      <c r="G44" s="1456" t="s">
        <v>23</v>
      </c>
      <c r="H44" s="1456" t="s">
        <v>23</v>
      </c>
      <c r="I44" s="1456" t="s">
        <v>23</v>
      </c>
      <c r="J44" s="1456" t="s">
        <v>23</v>
      </c>
      <c r="K44" s="1456" t="s">
        <v>23</v>
      </c>
      <c r="L44" s="1456" t="s">
        <v>23</v>
      </c>
      <c r="M44" s="1456" t="s">
        <v>23</v>
      </c>
    </row>
    <row r="45" spans="1:13" x14ac:dyDescent="0.25">
      <c r="A45" s="1451" t="s">
        <v>107</v>
      </c>
      <c r="B45" s="1456" t="s">
        <v>23</v>
      </c>
      <c r="C45" s="1456" t="s">
        <v>23</v>
      </c>
      <c r="D45" s="1456" t="s">
        <v>23</v>
      </c>
      <c r="E45" s="1456" t="s">
        <v>23</v>
      </c>
      <c r="F45" s="1456" t="s">
        <v>23</v>
      </c>
      <c r="G45" s="1456" t="s">
        <v>23</v>
      </c>
      <c r="H45" s="1456" t="s">
        <v>23</v>
      </c>
      <c r="I45" s="1456" t="s">
        <v>23</v>
      </c>
      <c r="J45" s="1456" t="s">
        <v>23</v>
      </c>
      <c r="K45" s="1456" t="s">
        <v>23</v>
      </c>
      <c r="L45" s="1456" t="s">
        <v>23</v>
      </c>
      <c r="M45" s="1456" t="s">
        <v>23</v>
      </c>
    </row>
    <row r="46" spans="1:13" x14ac:dyDescent="0.25">
      <c r="A46" s="1451" t="s">
        <v>108</v>
      </c>
      <c r="B46" s="1456" t="s">
        <v>23</v>
      </c>
      <c r="C46" s="1456" t="s">
        <v>23</v>
      </c>
      <c r="D46" s="1456" t="s">
        <v>23</v>
      </c>
      <c r="E46" s="1456" t="s">
        <v>23</v>
      </c>
      <c r="F46" s="1456" t="s">
        <v>23</v>
      </c>
      <c r="G46" s="1456" t="s">
        <v>23</v>
      </c>
      <c r="H46" s="1456" t="s">
        <v>23</v>
      </c>
      <c r="I46" s="1456" t="s">
        <v>23</v>
      </c>
      <c r="J46" s="1456" t="s">
        <v>23</v>
      </c>
      <c r="K46" s="1456" t="s">
        <v>23</v>
      </c>
      <c r="L46" s="1456" t="s">
        <v>23</v>
      </c>
      <c r="M46" s="1456" t="s">
        <v>23</v>
      </c>
    </row>
    <row r="47" spans="1:13" x14ac:dyDescent="0.25">
      <c r="A47" s="1451" t="s">
        <v>109</v>
      </c>
      <c r="B47" s="1456" t="s">
        <v>23</v>
      </c>
      <c r="C47" s="1456" t="s">
        <v>23</v>
      </c>
      <c r="D47" s="1456" t="s">
        <v>23</v>
      </c>
      <c r="E47" s="1456" t="s">
        <v>23</v>
      </c>
      <c r="F47" s="1456" t="s">
        <v>23</v>
      </c>
      <c r="G47" s="1456" t="s">
        <v>23</v>
      </c>
      <c r="H47" s="1456" t="s">
        <v>23</v>
      </c>
      <c r="I47" s="1456" t="s">
        <v>23</v>
      </c>
      <c r="J47" s="1456" t="s">
        <v>23</v>
      </c>
      <c r="K47" s="1456" t="s">
        <v>23</v>
      </c>
      <c r="L47" s="1456" t="s">
        <v>23</v>
      </c>
      <c r="M47" s="1456" t="s">
        <v>23</v>
      </c>
    </row>
    <row r="48" spans="1:13" x14ac:dyDescent="0.25">
      <c r="A48" s="1451" t="s">
        <v>110</v>
      </c>
      <c r="B48" s="1456" t="s">
        <v>23</v>
      </c>
      <c r="C48" s="1456" t="s">
        <v>23</v>
      </c>
      <c r="D48" s="1456" t="s">
        <v>23</v>
      </c>
      <c r="E48" s="1456" t="s">
        <v>23</v>
      </c>
      <c r="F48" s="1456" t="s">
        <v>23</v>
      </c>
      <c r="G48" s="1456" t="s">
        <v>23</v>
      </c>
      <c r="H48" s="1456" t="s">
        <v>23</v>
      </c>
      <c r="I48" s="1456" t="s">
        <v>23</v>
      </c>
      <c r="J48" s="1456" t="s">
        <v>23</v>
      </c>
      <c r="K48" s="1456" t="s">
        <v>23</v>
      </c>
      <c r="L48" s="1456" t="s">
        <v>23</v>
      </c>
      <c r="M48" s="1456" t="s">
        <v>23</v>
      </c>
    </row>
    <row r="49" spans="1:13" x14ac:dyDescent="0.25">
      <c r="A49" s="1451" t="s">
        <v>111</v>
      </c>
      <c r="B49" s="1456" t="s">
        <v>23</v>
      </c>
      <c r="C49" s="1456" t="s">
        <v>23</v>
      </c>
      <c r="D49" s="1456" t="s">
        <v>23</v>
      </c>
      <c r="E49" s="1456" t="s">
        <v>23</v>
      </c>
      <c r="F49" s="1456" t="s">
        <v>23</v>
      </c>
      <c r="G49" s="1456" t="s">
        <v>23</v>
      </c>
      <c r="H49" s="1456" t="s">
        <v>23</v>
      </c>
      <c r="I49" s="1456" t="s">
        <v>23</v>
      </c>
      <c r="J49" s="1456" t="s">
        <v>23</v>
      </c>
      <c r="K49" s="1456" t="s">
        <v>23</v>
      </c>
      <c r="L49" s="1456" t="s">
        <v>23</v>
      </c>
      <c r="M49" s="1456" t="s">
        <v>23</v>
      </c>
    </row>
    <row r="50" spans="1:13" x14ac:dyDescent="0.25">
      <c r="A50" s="1451" t="s">
        <v>112</v>
      </c>
      <c r="B50" s="1456" t="s">
        <v>23</v>
      </c>
      <c r="C50" s="1456" t="s">
        <v>23</v>
      </c>
      <c r="D50" s="1456" t="s">
        <v>23</v>
      </c>
      <c r="E50" s="1456" t="s">
        <v>23</v>
      </c>
      <c r="F50" s="1456" t="s">
        <v>23</v>
      </c>
      <c r="G50" s="1456" t="s">
        <v>23</v>
      </c>
      <c r="H50" s="1456" t="s">
        <v>23</v>
      </c>
      <c r="I50" s="1456" t="s">
        <v>23</v>
      </c>
      <c r="J50" s="1456" t="s">
        <v>23</v>
      </c>
      <c r="K50" s="1456" t="s">
        <v>23</v>
      </c>
      <c r="L50" s="1456" t="s">
        <v>23</v>
      </c>
      <c r="M50" s="1456" t="s">
        <v>23</v>
      </c>
    </row>
    <row r="51" spans="1:13" x14ac:dyDescent="0.25">
      <c r="A51" s="1454" t="s">
        <v>113</v>
      </c>
      <c r="B51" s="1453" t="s">
        <v>23</v>
      </c>
      <c r="C51" s="1453" t="s">
        <v>23</v>
      </c>
      <c r="D51" s="1453" t="s">
        <v>23</v>
      </c>
      <c r="E51" s="1453" t="s">
        <v>23</v>
      </c>
      <c r="F51" s="1453" t="s">
        <v>23</v>
      </c>
      <c r="G51" s="1453" t="s">
        <v>23</v>
      </c>
      <c r="H51" s="1453" t="s">
        <v>23</v>
      </c>
      <c r="I51" s="1453" t="s">
        <v>23</v>
      </c>
      <c r="J51" s="1453" t="s">
        <v>23</v>
      </c>
      <c r="K51" s="1453" t="s">
        <v>23</v>
      </c>
      <c r="L51" s="1453" t="s">
        <v>23</v>
      </c>
      <c r="M51" s="1453" t="s">
        <v>23</v>
      </c>
    </row>
    <row r="52" spans="1:13" x14ac:dyDescent="0.25">
      <c r="A52" s="1459"/>
      <c r="B52" s="1458"/>
      <c r="C52" s="1458"/>
      <c r="D52" s="1458"/>
      <c r="E52" s="1458"/>
      <c r="F52" s="1458"/>
      <c r="G52" s="1458"/>
      <c r="H52" s="1458"/>
      <c r="I52" s="1458"/>
      <c r="J52" s="1458"/>
      <c r="K52" s="1458"/>
      <c r="L52" s="1458"/>
      <c r="M52" s="1457"/>
    </row>
    <row r="53" spans="1:13" x14ac:dyDescent="0.25">
      <c r="A53" s="1454" t="s">
        <v>114</v>
      </c>
      <c r="B53" s="1453" t="s">
        <v>23</v>
      </c>
      <c r="C53" s="1453" t="s">
        <v>23</v>
      </c>
      <c r="D53" s="1453" t="s">
        <v>23</v>
      </c>
      <c r="E53" s="1453" t="s">
        <v>23</v>
      </c>
      <c r="F53" s="1453" t="s">
        <v>23</v>
      </c>
      <c r="G53" s="1453" t="s">
        <v>23</v>
      </c>
      <c r="H53" s="1453" t="s">
        <v>23</v>
      </c>
      <c r="I53" s="1453" t="s">
        <v>23</v>
      </c>
      <c r="J53" s="1453" t="s">
        <v>23</v>
      </c>
      <c r="K53" s="1453" t="s">
        <v>23</v>
      </c>
      <c r="L53" s="1453" t="s">
        <v>23</v>
      </c>
      <c r="M53" s="1453" t="s">
        <v>23</v>
      </c>
    </row>
    <row r="54" spans="1:13" x14ac:dyDescent="0.25">
      <c r="A54" s="1451"/>
      <c r="B54" s="1450"/>
      <c r="C54" s="1450"/>
      <c r="D54" s="1450"/>
      <c r="E54" s="1450"/>
      <c r="F54" s="1450"/>
      <c r="G54" s="1450"/>
      <c r="H54" s="1450"/>
      <c r="I54" s="1450"/>
      <c r="J54" s="1450"/>
      <c r="K54" s="1450"/>
      <c r="L54" s="1450"/>
      <c r="M54" s="1449"/>
    </row>
    <row r="55" spans="1:13" x14ac:dyDescent="0.25">
      <c r="A55" s="1451" t="s">
        <v>115</v>
      </c>
      <c r="B55" s="1450" t="s">
        <v>23</v>
      </c>
      <c r="C55" s="1450" t="s">
        <v>23</v>
      </c>
      <c r="D55" s="1450" t="s">
        <v>23</v>
      </c>
      <c r="E55" s="1450" t="s">
        <v>23</v>
      </c>
      <c r="F55" s="1450" t="s">
        <v>23</v>
      </c>
      <c r="G55" s="1450" t="s">
        <v>23</v>
      </c>
      <c r="H55" s="1450" t="s">
        <v>23</v>
      </c>
      <c r="I55" s="1450" t="s">
        <v>23</v>
      </c>
      <c r="J55" s="1450" t="s">
        <v>23</v>
      </c>
      <c r="K55" s="1450" t="s">
        <v>23</v>
      </c>
      <c r="L55" s="1450" t="s">
        <v>23</v>
      </c>
      <c r="M55" s="1450" t="s">
        <v>23</v>
      </c>
    </row>
    <row r="56" spans="1:13" x14ac:dyDescent="0.25">
      <c r="A56" s="1451" t="s">
        <v>116</v>
      </c>
      <c r="B56" s="1450" t="s">
        <v>23</v>
      </c>
      <c r="C56" s="1450" t="s">
        <v>23</v>
      </c>
      <c r="D56" s="1450" t="s">
        <v>23</v>
      </c>
      <c r="E56" s="1450" t="s">
        <v>23</v>
      </c>
      <c r="F56" s="1450" t="s">
        <v>23</v>
      </c>
      <c r="G56" s="1450" t="s">
        <v>23</v>
      </c>
      <c r="H56" s="1450" t="s">
        <v>23</v>
      </c>
      <c r="I56" s="1450" t="s">
        <v>23</v>
      </c>
      <c r="J56" s="1450" t="s">
        <v>23</v>
      </c>
      <c r="K56" s="1450" t="s">
        <v>23</v>
      </c>
      <c r="L56" s="1450" t="s">
        <v>23</v>
      </c>
      <c r="M56" s="1450" t="s">
        <v>23</v>
      </c>
    </row>
    <row r="57" spans="1:13" x14ac:dyDescent="0.25">
      <c r="A57" s="1451" t="s">
        <v>117</v>
      </c>
      <c r="B57" s="1450" t="s">
        <v>23</v>
      </c>
      <c r="C57" s="1450" t="s">
        <v>23</v>
      </c>
      <c r="D57" s="1450" t="s">
        <v>23</v>
      </c>
      <c r="E57" s="1450" t="s">
        <v>23</v>
      </c>
      <c r="F57" s="1450" t="s">
        <v>23</v>
      </c>
      <c r="G57" s="1450" t="s">
        <v>23</v>
      </c>
      <c r="H57" s="1450" t="s">
        <v>23</v>
      </c>
      <c r="I57" s="1450" t="s">
        <v>23</v>
      </c>
      <c r="J57" s="1450" t="s">
        <v>23</v>
      </c>
      <c r="K57" s="1450" t="s">
        <v>23</v>
      </c>
      <c r="L57" s="1450" t="s">
        <v>23</v>
      </c>
      <c r="M57" s="1450" t="s">
        <v>23</v>
      </c>
    </row>
    <row r="58" spans="1:13"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50" t="s">
        <v>23</v>
      </c>
    </row>
    <row r="59" spans="1:13" x14ac:dyDescent="0.25">
      <c r="A59" s="1451" t="s">
        <v>119</v>
      </c>
      <c r="B59" s="1450" t="s">
        <v>23</v>
      </c>
      <c r="C59" s="1450" t="s">
        <v>23</v>
      </c>
      <c r="D59" s="1450" t="s">
        <v>23</v>
      </c>
      <c r="E59" s="1450" t="s">
        <v>23</v>
      </c>
      <c r="F59" s="1450" t="s">
        <v>23</v>
      </c>
      <c r="G59" s="1450" t="s">
        <v>23</v>
      </c>
      <c r="H59" s="1450" t="s">
        <v>23</v>
      </c>
      <c r="I59" s="1450" t="s">
        <v>23</v>
      </c>
      <c r="J59" s="1450" t="s">
        <v>23</v>
      </c>
      <c r="K59" s="1450" t="s">
        <v>23</v>
      </c>
      <c r="L59" s="1450" t="s">
        <v>23</v>
      </c>
      <c r="M59" s="1450" t="s">
        <v>23</v>
      </c>
    </row>
    <row r="60" spans="1:13" x14ac:dyDescent="0.25">
      <c r="A60" s="1454" t="s">
        <v>176</v>
      </c>
      <c r="B60" s="1453" t="s">
        <v>23</v>
      </c>
      <c r="C60" s="1453" t="s">
        <v>23</v>
      </c>
      <c r="D60" s="1453" t="s">
        <v>23</v>
      </c>
      <c r="E60" s="1453" t="s">
        <v>23</v>
      </c>
      <c r="F60" s="1453" t="s">
        <v>23</v>
      </c>
      <c r="G60" s="1453" t="s">
        <v>23</v>
      </c>
      <c r="H60" s="1453" t="s">
        <v>23</v>
      </c>
      <c r="I60" s="1453" t="s">
        <v>23</v>
      </c>
      <c r="J60" s="1453" t="s">
        <v>23</v>
      </c>
      <c r="K60" s="1453" t="s">
        <v>23</v>
      </c>
      <c r="L60" s="1453" t="s">
        <v>23</v>
      </c>
      <c r="M60" s="1453" t="s">
        <v>23</v>
      </c>
    </row>
    <row r="61" spans="1:13" x14ac:dyDescent="0.25">
      <c r="A61" s="1451"/>
      <c r="B61" s="1450"/>
      <c r="C61" s="1450"/>
      <c r="D61" s="1450"/>
      <c r="E61" s="1450"/>
      <c r="F61" s="1450"/>
      <c r="G61" s="1450"/>
      <c r="H61" s="1450"/>
      <c r="I61" s="1450"/>
      <c r="J61" s="1450"/>
      <c r="K61" s="1450"/>
      <c r="L61" s="1450"/>
      <c r="M61" s="1449"/>
    </row>
    <row r="62" spans="1:13" x14ac:dyDescent="0.25">
      <c r="A62" s="1451" t="s">
        <v>121</v>
      </c>
      <c r="B62" s="1450" t="s">
        <v>23</v>
      </c>
      <c r="C62" s="1450">
        <v>284</v>
      </c>
      <c r="D62" s="1450">
        <v>284</v>
      </c>
      <c r="E62" s="1450" t="s">
        <v>23</v>
      </c>
      <c r="F62" s="1450">
        <v>192</v>
      </c>
      <c r="G62" s="1450" t="s">
        <v>23</v>
      </c>
      <c r="H62" s="1450" t="s">
        <v>23</v>
      </c>
      <c r="I62" s="1450">
        <v>9000</v>
      </c>
      <c r="J62" s="1450" t="s">
        <v>23</v>
      </c>
      <c r="K62" s="1450">
        <v>1728</v>
      </c>
      <c r="L62" s="1450" t="s">
        <v>23</v>
      </c>
      <c r="M62" s="1449">
        <v>1728</v>
      </c>
    </row>
    <row r="63" spans="1:13" x14ac:dyDescent="0.25">
      <c r="A63" s="1451" t="s">
        <v>122</v>
      </c>
      <c r="B63" s="1450" t="s">
        <v>23</v>
      </c>
      <c r="C63" s="1450">
        <v>188</v>
      </c>
      <c r="D63" s="1450">
        <v>188</v>
      </c>
      <c r="E63" s="1450" t="s">
        <v>23</v>
      </c>
      <c r="F63" s="1450">
        <v>11</v>
      </c>
      <c r="G63" s="1450" t="s">
        <v>23</v>
      </c>
      <c r="H63" s="1450" t="s">
        <v>23</v>
      </c>
      <c r="I63" s="1450">
        <v>15000</v>
      </c>
      <c r="J63" s="1450" t="s">
        <v>23</v>
      </c>
      <c r="K63" s="1450">
        <v>165</v>
      </c>
      <c r="L63" s="1450" t="s">
        <v>23</v>
      </c>
      <c r="M63" s="1449">
        <v>165</v>
      </c>
    </row>
    <row r="64" spans="1:13" x14ac:dyDescent="0.25">
      <c r="A64" s="1451" t="s">
        <v>123</v>
      </c>
      <c r="B64" s="1450" t="s">
        <v>23</v>
      </c>
      <c r="C64" s="1450">
        <v>543</v>
      </c>
      <c r="D64" s="1450">
        <v>543</v>
      </c>
      <c r="E64" s="1450" t="s">
        <v>23</v>
      </c>
      <c r="F64" s="1450">
        <v>169</v>
      </c>
      <c r="G64" s="1450" t="s">
        <v>23</v>
      </c>
      <c r="H64" s="1450" t="s">
        <v>23</v>
      </c>
      <c r="I64" s="1450">
        <v>8800</v>
      </c>
      <c r="J64" s="1450" t="s">
        <v>23</v>
      </c>
      <c r="K64" s="1450">
        <v>1487</v>
      </c>
      <c r="L64" s="1450" t="s">
        <v>23</v>
      </c>
      <c r="M64" s="1449">
        <v>1487</v>
      </c>
    </row>
    <row r="65" spans="1:13" x14ac:dyDescent="0.25">
      <c r="A65" s="1454" t="s">
        <v>124</v>
      </c>
      <c r="B65" s="1453" t="s">
        <v>23</v>
      </c>
      <c r="C65" s="1453">
        <v>1015</v>
      </c>
      <c r="D65" s="1453">
        <v>1015</v>
      </c>
      <c r="E65" s="1453" t="s">
        <v>23</v>
      </c>
      <c r="F65" s="1453">
        <v>372</v>
      </c>
      <c r="G65" s="1453" t="s">
        <v>23</v>
      </c>
      <c r="H65" s="1453" t="s">
        <v>23</v>
      </c>
      <c r="I65" s="1453">
        <v>9087</v>
      </c>
      <c r="J65" s="1453" t="s">
        <v>23</v>
      </c>
      <c r="K65" s="1453">
        <v>3380</v>
      </c>
      <c r="L65" s="1453" t="s">
        <v>23</v>
      </c>
      <c r="M65" s="1452">
        <v>3380</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t="s">
        <v>23</v>
      </c>
      <c r="C67" s="1453">
        <v>4</v>
      </c>
      <c r="D67" s="1453">
        <v>4</v>
      </c>
      <c r="E67" s="1453" t="s">
        <v>23</v>
      </c>
      <c r="F67" s="1453">
        <v>4</v>
      </c>
      <c r="G67" s="1453" t="s">
        <v>23</v>
      </c>
      <c r="H67" s="1453" t="s">
        <v>23</v>
      </c>
      <c r="I67" s="1453">
        <v>7000</v>
      </c>
      <c r="J67" s="1453" t="s">
        <v>23</v>
      </c>
      <c r="K67" s="1453">
        <v>28</v>
      </c>
      <c r="L67" s="1453" t="s">
        <v>23</v>
      </c>
      <c r="M67" s="1452">
        <v>28</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t="s">
        <v>23</v>
      </c>
      <c r="C69" s="1450" t="s">
        <v>23</v>
      </c>
      <c r="D69" s="1450" t="s">
        <v>23</v>
      </c>
      <c r="E69" s="1450" t="s">
        <v>23</v>
      </c>
      <c r="F69" s="1450" t="s">
        <v>23</v>
      </c>
      <c r="G69" s="1450" t="s">
        <v>23</v>
      </c>
      <c r="H69" s="1450" t="s">
        <v>23</v>
      </c>
      <c r="I69" s="1450" t="s">
        <v>23</v>
      </c>
      <c r="J69" s="1450" t="s">
        <v>23</v>
      </c>
      <c r="K69" s="1450" t="s">
        <v>23</v>
      </c>
      <c r="L69" s="1450" t="s">
        <v>23</v>
      </c>
      <c r="M69" s="1450" t="s">
        <v>23</v>
      </c>
    </row>
    <row r="70" spans="1:13" x14ac:dyDescent="0.25">
      <c r="A70" s="1451" t="s">
        <v>127</v>
      </c>
      <c r="B70" s="1450" t="s">
        <v>23</v>
      </c>
      <c r="C70" s="1450" t="s">
        <v>23</v>
      </c>
      <c r="D70" s="1450" t="s">
        <v>23</v>
      </c>
      <c r="E70" s="1450" t="s">
        <v>23</v>
      </c>
      <c r="F70" s="1450" t="s">
        <v>23</v>
      </c>
      <c r="G70" s="1450" t="s">
        <v>23</v>
      </c>
      <c r="H70" s="1450" t="s">
        <v>23</v>
      </c>
      <c r="I70" s="1450" t="s">
        <v>23</v>
      </c>
      <c r="J70" s="1450" t="s">
        <v>23</v>
      </c>
      <c r="K70" s="1450" t="s">
        <v>23</v>
      </c>
      <c r="L70" s="1450" t="s">
        <v>23</v>
      </c>
      <c r="M70" s="1450" t="s">
        <v>23</v>
      </c>
    </row>
    <row r="71" spans="1:13" x14ac:dyDescent="0.25">
      <c r="A71" s="1454" t="s">
        <v>128</v>
      </c>
      <c r="B71" s="1453" t="s">
        <v>23</v>
      </c>
      <c r="C71" s="1453" t="s">
        <v>23</v>
      </c>
      <c r="D71" s="1453" t="s">
        <v>23</v>
      </c>
      <c r="E71" s="1453" t="s">
        <v>23</v>
      </c>
      <c r="F71" s="1453" t="s">
        <v>23</v>
      </c>
      <c r="G71" s="1453" t="s">
        <v>23</v>
      </c>
      <c r="H71" s="1453" t="s">
        <v>23</v>
      </c>
      <c r="I71" s="1453" t="s">
        <v>23</v>
      </c>
      <c r="J71" s="1453" t="s">
        <v>23</v>
      </c>
      <c r="K71" s="1453" t="s">
        <v>23</v>
      </c>
      <c r="L71" s="1453" t="s">
        <v>23</v>
      </c>
      <c r="M71" s="1453" t="s">
        <v>23</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t="s">
        <v>23</v>
      </c>
      <c r="C73" s="1450">
        <v>5</v>
      </c>
      <c r="D73" s="1450">
        <v>5</v>
      </c>
      <c r="E73" s="1450" t="s">
        <v>23</v>
      </c>
      <c r="F73" s="1450">
        <v>4</v>
      </c>
      <c r="G73" s="1450" t="s">
        <v>23</v>
      </c>
      <c r="H73" s="1450" t="s">
        <v>23</v>
      </c>
      <c r="I73" s="1450">
        <v>12125</v>
      </c>
      <c r="J73" s="1450" t="s">
        <v>23</v>
      </c>
      <c r="K73" s="1456">
        <v>49</v>
      </c>
      <c r="L73" s="1450" t="s">
        <v>23</v>
      </c>
      <c r="M73" s="1449">
        <v>49</v>
      </c>
    </row>
    <row r="74" spans="1:13" x14ac:dyDescent="0.25">
      <c r="A74" s="1451" t="s">
        <v>130</v>
      </c>
      <c r="B74" s="1450">
        <v>39</v>
      </c>
      <c r="C74" s="1450">
        <v>553</v>
      </c>
      <c r="D74" s="1450">
        <v>592</v>
      </c>
      <c r="E74" s="1450" t="s">
        <v>23</v>
      </c>
      <c r="F74" s="1450">
        <v>335</v>
      </c>
      <c r="G74" s="1450" t="s">
        <v>23</v>
      </c>
      <c r="H74" s="1450" t="s">
        <v>23</v>
      </c>
      <c r="I74" s="1450">
        <v>14000</v>
      </c>
      <c r="J74" s="1450" t="s">
        <v>23</v>
      </c>
      <c r="K74" s="1456">
        <v>4690</v>
      </c>
      <c r="L74" s="1450" t="s">
        <v>23</v>
      </c>
      <c r="M74" s="1449">
        <v>4690</v>
      </c>
    </row>
    <row r="75" spans="1:13" x14ac:dyDescent="0.25">
      <c r="A75" s="1451" t="s">
        <v>131</v>
      </c>
      <c r="B75" s="1450" t="s">
        <v>23</v>
      </c>
      <c r="C75" s="1450" t="s">
        <v>23</v>
      </c>
      <c r="D75" s="1450" t="s">
        <v>23</v>
      </c>
      <c r="E75" s="1450" t="s">
        <v>23</v>
      </c>
      <c r="F75" s="1450" t="s">
        <v>23</v>
      </c>
      <c r="G75" s="1450" t="s">
        <v>23</v>
      </c>
      <c r="H75" s="1450" t="s">
        <v>23</v>
      </c>
      <c r="I75" s="1450" t="s">
        <v>23</v>
      </c>
      <c r="J75" s="1450" t="s">
        <v>23</v>
      </c>
      <c r="K75" s="1450" t="s">
        <v>23</v>
      </c>
      <c r="L75" s="1450" t="s">
        <v>23</v>
      </c>
      <c r="M75" s="1449" t="s">
        <v>23</v>
      </c>
    </row>
    <row r="76" spans="1:13" x14ac:dyDescent="0.25">
      <c r="A76" s="1451" t="s">
        <v>132</v>
      </c>
      <c r="B76" s="1456" t="s">
        <v>23</v>
      </c>
      <c r="C76" s="1450">
        <v>2683</v>
      </c>
      <c r="D76" s="1450">
        <v>2683</v>
      </c>
      <c r="E76" s="1456" t="s">
        <v>23</v>
      </c>
      <c r="F76" s="1450">
        <v>2649</v>
      </c>
      <c r="G76" s="1450">
        <v>30</v>
      </c>
      <c r="H76" s="1456" t="s">
        <v>23</v>
      </c>
      <c r="I76" s="1450">
        <v>10427</v>
      </c>
      <c r="J76" s="1456">
        <v>30</v>
      </c>
      <c r="K76" s="1456">
        <v>27621</v>
      </c>
      <c r="L76" s="1456">
        <v>1</v>
      </c>
      <c r="M76" s="1449">
        <v>27622</v>
      </c>
    </row>
    <row r="77" spans="1:13" x14ac:dyDescent="0.25">
      <c r="A77" s="1451" t="s">
        <v>133</v>
      </c>
      <c r="B77" s="1450" t="s">
        <v>23</v>
      </c>
      <c r="C77" s="1450">
        <v>520</v>
      </c>
      <c r="D77" s="1450">
        <v>520</v>
      </c>
      <c r="E77" s="1450" t="s">
        <v>23</v>
      </c>
      <c r="F77" s="1450">
        <v>250</v>
      </c>
      <c r="G77" s="1450" t="s">
        <v>23</v>
      </c>
      <c r="H77" s="1450" t="s">
        <v>23</v>
      </c>
      <c r="I77" s="1450">
        <v>8000</v>
      </c>
      <c r="J77" s="1450" t="s">
        <v>23</v>
      </c>
      <c r="K77" s="1450">
        <v>2000</v>
      </c>
      <c r="L77" s="1450" t="s">
        <v>23</v>
      </c>
      <c r="M77" s="1449">
        <v>2000</v>
      </c>
    </row>
    <row r="78" spans="1:13" x14ac:dyDescent="0.25">
      <c r="A78" s="1451" t="s">
        <v>134</v>
      </c>
      <c r="B78" s="1450" t="s">
        <v>23</v>
      </c>
      <c r="C78" s="1450" t="s">
        <v>23</v>
      </c>
      <c r="D78" s="1450" t="s">
        <v>23</v>
      </c>
      <c r="E78" s="1450" t="s">
        <v>23</v>
      </c>
      <c r="F78" s="1450" t="s">
        <v>23</v>
      </c>
      <c r="G78" s="1450" t="s">
        <v>23</v>
      </c>
      <c r="H78" s="1450" t="s">
        <v>23</v>
      </c>
      <c r="I78" s="1450" t="s">
        <v>23</v>
      </c>
      <c r="J78" s="1450" t="s">
        <v>23</v>
      </c>
      <c r="K78" s="1450" t="s">
        <v>23</v>
      </c>
      <c r="L78" s="1450" t="s">
        <v>23</v>
      </c>
      <c r="M78" s="1449" t="s">
        <v>23</v>
      </c>
    </row>
    <row r="79" spans="1:13" x14ac:dyDescent="0.25">
      <c r="A79" s="1451" t="s">
        <v>135</v>
      </c>
      <c r="B79" s="1456" t="s">
        <v>23</v>
      </c>
      <c r="C79" s="1450">
        <v>7390</v>
      </c>
      <c r="D79" s="1450">
        <v>7390</v>
      </c>
      <c r="E79" s="1456" t="s">
        <v>23</v>
      </c>
      <c r="F79" s="1450">
        <v>6805</v>
      </c>
      <c r="G79" s="1450" t="s">
        <v>23</v>
      </c>
      <c r="H79" s="1456" t="s">
        <v>23</v>
      </c>
      <c r="I79" s="1450">
        <v>7039</v>
      </c>
      <c r="J79" s="1450" t="s">
        <v>23</v>
      </c>
      <c r="K79" s="1456">
        <v>47900</v>
      </c>
      <c r="L79" s="1450" t="s">
        <v>23</v>
      </c>
      <c r="M79" s="1449">
        <v>47900</v>
      </c>
    </row>
    <row r="80" spans="1:13" x14ac:dyDescent="0.25">
      <c r="A80" s="1451" t="s">
        <v>136</v>
      </c>
      <c r="B80" s="1456" t="s">
        <v>23</v>
      </c>
      <c r="C80" s="1450">
        <v>11</v>
      </c>
      <c r="D80" s="1450">
        <v>11</v>
      </c>
      <c r="E80" s="1456" t="s">
        <v>23</v>
      </c>
      <c r="F80" s="1450" t="s">
        <v>23</v>
      </c>
      <c r="G80" s="1450" t="s">
        <v>23</v>
      </c>
      <c r="H80" s="1456" t="s">
        <v>23</v>
      </c>
      <c r="I80" s="1450" t="s">
        <v>23</v>
      </c>
      <c r="J80" s="1450" t="s">
        <v>23</v>
      </c>
      <c r="K80" s="1456" t="s">
        <v>23</v>
      </c>
      <c r="L80" s="1450" t="s">
        <v>23</v>
      </c>
      <c r="M80" s="1449" t="s">
        <v>23</v>
      </c>
    </row>
    <row r="81" spans="1:13" x14ac:dyDescent="0.25">
      <c r="A81" s="1454" t="s">
        <v>137</v>
      </c>
      <c r="B81" s="1453">
        <v>39</v>
      </c>
      <c r="C81" s="1453">
        <v>11162</v>
      </c>
      <c r="D81" s="1453">
        <v>11201</v>
      </c>
      <c r="E81" s="1453" t="s">
        <v>23</v>
      </c>
      <c r="F81" s="1453">
        <v>10043</v>
      </c>
      <c r="G81" s="1453">
        <v>30</v>
      </c>
      <c r="H81" s="1453" t="s">
        <v>23</v>
      </c>
      <c r="I81" s="1453">
        <v>8191</v>
      </c>
      <c r="J81" s="1453">
        <v>30</v>
      </c>
      <c r="K81" s="1453">
        <v>82260</v>
      </c>
      <c r="L81" s="1453">
        <v>1</v>
      </c>
      <c r="M81" s="1452">
        <v>82261</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v>285</v>
      </c>
      <c r="D83" s="1450">
        <v>285</v>
      </c>
      <c r="E83" s="1450" t="s">
        <v>23</v>
      </c>
      <c r="F83" s="1450">
        <v>262</v>
      </c>
      <c r="G83" s="1450">
        <v>25052</v>
      </c>
      <c r="H83" s="1450" t="s">
        <v>23</v>
      </c>
      <c r="I83" s="1450">
        <v>8746</v>
      </c>
      <c r="J83" s="1450">
        <v>20</v>
      </c>
      <c r="K83" s="1450">
        <v>2290</v>
      </c>
      <c r="L83" s="1450">
        <v>501</v>
      </c>
      <c r="M83" s="1449">
        <v>2791</v>
      </c>
    </row>
    <row r="84" spans="1:13" x14ac:dyDescent="0.25">
      <c r="A84" s="1451" t="s">
        <v>139</v>
      </c>
      <c r="B84" s="1450" t="s">
        <v>23</v>
      </c>
      <c r="C84" s="1450">
        <v>1581</v>
      </c>
      <c r="D84" s="1450">
        <v>1581</v>
      </c>
      <c r="E84" s="1450" t="s">
        <v>23</v>
      </c>
      <c r="F84" s="1450">
        <v>1389</v>
      </c>
      <c r="G84" s="1450">
        <v>18789</v>
      </c>
      <c r="H84" s="1450" t="s">
        <v>23</v>
      </c>
      <c r="I84" s="1450">
        <v>6481</v>
      </c>
      <c r="J84" s="1450">
        <v>9</v>
      </c>
      <c r="K84" s="1450">
        <v>8999</v>
      </c>
      <c r="L84" s="1450">
        <v>169</v>
      </c>
      <c r="M84" s="1449">
        <v>9168</v>
      </c>
    </row>
    <row r="85" spans="1:13" x14ac:dyDescent="0.25">
      <c r="A85" s="1454" t="s">
        <v>140</v>
      </c>
      <c r="B85" s="1453" t="s">
        <v>23</v>
      </c>
      <c r="C85" s="1453">
        <v>1866</v>
      </c>
      <c r="D85" s="1453">
        <v>1866</v>
      </c>
      <c r="E85" s="1453" t="s">
        <v>23</v>
      </c>
      <c r="F85" s="1453">
        <v>1651</v>
      </c>
      <c r="G85" s="1453">
        <v>43841</v>
      </c>
      <c r="H85" s="1453" t="s">
        <v>23</v>
      </c>
      <c r="I85" s="1453">
        <v>6840</v>
      </c>
      <c r="J85" s="1453">
        <v>15</v>
      </c>
      <c r="K85" s="1453">
        <v>11289</v>
      </c>
      <c r="L85" s="1453">
        <v>670</v>
      </c>
      <c r="M85" s="1452">
        <v>11959</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v>41</v>
      </c>
      <c r="C87" s="1447">
        <v>14063</v>
      </c>
      <c r="D87" s="1447">
        <v>14104</v>
      </c>
      <c r="E87" s="1447">
        <v>1</v>
      </c>
      <c r="F87" s="1447">
        <v>12084</v>
      </c>
      <c r="G87" s="1447">
        <v>43871</v>
      </c>
      <c r="H87" s="1447">
        <v>3000</v>
      </c>
      <c r="I87" s="1447">
        <v>8032</v>
      </c>
      <c r="J87" s="1447">
        <v>15</v>
      </c>
      <c r="K87" s="1447">
        <v>97056</v>
      </c>
      <c r="L87" s="1447">
        <v>671</v>
      </c>
      <c r="M87" s="1446">
        <v>97727</v>
      </c>
    </row>
    <row r="88" spans="1:13" ht="13.8" thickTop="1" x14ac:dyDescent="0.25"/>
  </sheetData>
  <mergeCells count="13">
    <mergeCell ref="A1:M1"/>
    <mergeCell ref="A3:M3"/>
    <mergeCell ref="A4:M4"/>
    <mergeCell ref="H8:I8"/>
    <mergeCell ref="G6:G9"/>
    <mergeCell ref="B6:F6"/>
    <mergeCell ref="B7:F7"/>
    <mergeCell ref="H7:I7"/>
    <mergeCell ref="K6:M6"/>
    <mergeCell ref="K7:K9"/>
    <mergeCell ref="L7:L9"/>
    <mergeCell ref="M7:M9"/>
    <mergeCell ref="E8:F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12">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109375" style="32" customWidth="1"/>
    <col min="2" max="8" width="13.33203125" style="32" customWidth="1"/>
    <col min="9" max="9" width="7.109375" style="32" customWidth="1"/>
    <col min="10" max="16384" width="11.44140625" style="32"/>
  </cols>
  <sheetData>
    <row r="1" spans="1:10" s="24" customFormat="1" ht="17.399999999999999" x14ac:dyDescent="0.3">
      <c r="A1" s="1984" t="s">
        <v>0</v>
      </c>
      <c r="B1" s="1984"/>
      <c r="C1" s="1984"/>
      <c r="D1" s="1984"/>
      <c r="E1" s="1984"/>
      <c r="F1" s="1984"/>
      <c r="G1" s="1984"/>
      <c r="H1" s="1984"/>
    </row>
    <row r="2" spans="1:10" s="25" customFormat="1" ht="13.8" x14ac:dyDescent="0.25"/>
    <row r="3" spans="1:10" s="25" customFormat="1" ht="29.25" customHeight="1" x14ac:dyDescent="0.25">
      <c r="A3" s="1985" t="s">
        <v>713</v>
      </c>
      <c r="B3" s="1985"/>
      <c r="C3" s="1985"/>
      <c r="D3" s="1985"/>
      <c r="E3" s="1985"/>
      <c r="F3" s="1985"/>
      <c r="G3" s="1985"/>
      <c r="H3" s="1985"/>
      <c r="I3" s="113"/>
      <c r="J3" s="113"/>
    </row>
    <row r="4" spans="1:10" s="25" customFormat="1" ht="14.4" thickBot="1" x14ac:dyDescent="0.3">
      <c r="A4" s="159"/>
      <c r="B4" s="160"/>
      <c r="C4" s="160"/>
      <c r="D4" s="160"/>
      <c r="E4" s="160"/>
      <c r="F4" s="160"/>
      <c r="G4" s="160"/>
      <c r="H4" s="160"/>
    </row>
    <row r="5" spans="1:10" ht="21.75" customHeight="1" x14ac:dyDescent="0.25">
      <c r="A5" s="980" t="s">
        <v>153</v>
      </c>
      <c r="B5" s="2042" t="s">
        <v>3</v>
      </c>
      <c r="C5" s="1991"/>
      <c r="D5" s="1992"/>
      <c r="E5" s="2042" t="s">
        <v>10</v>
      </c>
      <c r="F5" s="1992"/>
      <c r="G5" s="981" t="s">
        <v>4</v>
      </c>
      <c r="H5" s="369" t="s">
        <v>16</v>
      </c>
    </row>
    <row r="6" spans="1:10" ht="21" customHeight="1" x14ac:dyDescent="0.25">
      <c r="A6" s="979" t="s">
        <v>155</v>
      </c>
      <c r="B6" s="419" t="s">
        <v>13</v>
      </c>
      <c r="C6" s="417"/>
      <c r="D6" s="418"/>
      <c r="E6" s="419" t="s">
        <v>14</v>
      </c>
      <c r="F6" s="418"/>
      <c r="G6" s="424" t="s">
        <v>151</v>
      </c>
      <c r="H6" s="424" t="s">
        <v>20</v>
      </c>
    </row>
    <row r="7" spans="1:10" ht="26.25" customHeight="1" thickBot="1" x14ac:dyDescent="0.3">
      <c r="A7" s="421" t="s">
        <v>156</v>
      </c>
      <c r="B7" s="376" t="s">
        <v>17</v>
      </c>
      <c r="C7" s="192" t="s">
        <v>18</v>
      </c>
      <c r="D7" s="192" t="s">
        <v>19</v>
      </c>
      <c r="E7" s="376" t="s">
        <v>17</v>
      </c>
      <c r="F7" s="192" t="s">
        <v>18</v>
      </c>
      <c r="G7" s="194" t="s">
        <v>152</v>
      </c>
      <c r="H7" s="194" t="s">
        <v>152</v>
      </c>
    </row>
    <row r="8" spans="1:10" ht="24.6" customHeight="1" x14ac:dyDescent="0.25">
      <c r="A8" s="65" t="s">
        <v>81</v>
      </c>
      <c r="B8" s="40" t="s">
        <v>693</v>
      </c>
      <c r="C8" s="40" t="s">
        <v>693</v>
      </c>
      <c r="D8" s="40" t="s">
        <v>693</v>
      </c>
      <c r="E8" s="40" t="s">
        <v>693</v>
      </c>
      <c r="F8" s="40" t="s">
        <v>693</v>
      </c>
      <c r="G8" s="888" t="s">
        <v>693</v>
      </c>
      <c r="H8" s="888" t="s">
        <v>693</v>
      </c>
    </row>
    <row r="9" spans="1:10" x14ac:dyDescent="0.25">
      <c r="A9" s="57" t="s">
        <v>82</v>
      </c>
      <c r="B9" s="40" t="s">
        <v>693</v>
      </c>
      <c r="C9" s="40" t="s">
        <v>693</v>
      </c>
      <c r="D9" s="40" t="s">
        <v>693</v>
      </c>
      <c r="E9" s="40" t="s">
        <v>693</v>
      </c>
      <c r="F9" s="40" t="s">
        <v>693</v>
      </c>
      <c r="G9" s="888" t="s">
        <v>693</v>
      </c>
      <c r="H9" s="888" t="s">
        <v>693</v>
      </c>
      <c r="I9" s="111"/>
      <c r="J9" s="111"/>
    </row>
    <row r="10" spans="1:10" x14ac:dyDescent="0.25">
      <c r="A10" s="57" t="s">
        <v>83</v>
      </c>
      <c r="B10" s="40" t="s">
        <v>693</v>
      </c>
      <c r="C10" s="40" t="s">
        <v>693</v>
      </c>
      <c r="D10" s="40" t="s">
        <v>693</v>
      </c>
      <c r="E10" s="40" t="s">
        <v>693</v>
      </c>
      <c r="F10" s="40" t="s">
        <v>693</v>
      </c>
      <c r="G10" s="888" t="s">
        <v>693</v>
      </c>
      <c r="H10" s="888" t="s">
        <v>693</v>
      </c>
      <c r="I10" s="111"/>
      <c r="J10" s="111"/>
    </row>
    <row r="11" spans="1:10" x14ac:dyDescent="0.25">
      <c r="A11" s="57" t="s">
        <v>84</v>
      </c>
      <c r="B11" s="40" t="s">
        <v>693</v>
      </c>
      <c r="C11" s="40" t="s">
        <v>693</v>
      </c>
      <c r="D11" s="40" t="s">
        <v>693</v>
      </c>
      <c r="E11" s="40" t="s">
        <v>693</v>
      </c>
      <c r="F11" s="40" t="s">
        <v>693</v>
      </c>
      <c r="G11" s="888" t="s">
        <v>693</v>
      </c>
      <c r="H11" s="888" t="s">
        <v>693</v>
      </c>
    </row>
    <row r="12" spans="1:10" x14ac:dyDescent="0.25">
      <c r="A12" s="66" t="s">
        <v>85</v>
      </c>
      <c r="B12" s="67" t="s">
        <v>693</v>
      </c>
      <c r="C12" s="67" t="s">
        <v>693</v>
      </c>
      <c r="D12" s="67" t="s">
        <v>693</v>
      </c>
      <c r="E12" s="67" t="s">
        <v>693</v>
      </c>
      <c r="F12" s="67" t="s">
        <v>693</v>
      </c>
      <c r="G12" s="893" t="s">
        <v>693</v>
      </c>
      <c r="H12" s="893" t="s">
        <v>693</v>
      </c>
    </row>
    <row r="13" spans="1:10" x14ac:dyDescent="0.25">
      <c r="A13" s="59"/>
      <c r="B13" s="63"/>
      <c r="C13" s="63"/>
      <c r="D13" s="63"/>
      <c r="E13" s="63"/>
      <c r="F13" s="63"/>
      <c r="G13" s="1026"/>
      <c r="H13" s="1026"/>
      <c r="I13" s="111"/>
      <c r="J13" s="111"/>
    </row>
    <row r="14" spans="1:10" x14ac:dyDescent="0.25">
      <c r="A14" s="66" t="s">
        <v>86</v>
      </c>
      <c r="B14" s="67" t="s">
        <v>693</v>
      </c>
      <c r="C14" s="67" t="s">
        <v>693</v>
      </c>
      <c r="D14" s="67" t="s">
        <v>693</v>
      </c>
      <c r="E14" s="67" t="s">
        <v>693</v>
      </c>
      <c r="F14" s="67" t="s">
        <v>693</v>
      </c>
      <c r="G14" s="893" t="s">
        <v>693</v>
      </c>
      <c r="H14" s="893" t="s">
        <v>693</v>
      </c>
      <c r="I14" s="111"/>
      <c r="J14" s="111"/>
    </row>
    <row r="15" spans="1:10" x14ac:dyDescent="0.25">
      <c r="A15" s="59"/>
      <c r="B15" s="63"/>
      <c r="C15" s="63"/>
      <c r="D15" s="63"/>
      <c r="E15" s="63"/>
      <c r="F15" s="63"/>
      <c r="G15" s="1026"/>
      <c r="H15" s="1026"/>
      <c r="I15" s="111"/>
      <c r="J15" s="111"/>
    </row>
    <row r="16" spans="1:10" x14ac:dyDescent="0.25">
      <c r="A16" s="66" t="s">
        <v>87</v>
      </c>
      <c r="B16" s="67" t="s">
        <v>693</v>
      </c>
      <c r="C16" s="67" t="s">
        <v>693</v>
      </c>
      <c r="D16" s="67" t="s">
        <v>693</v>
      </c>
      <c r="E16" s="67" t="s">
        <v>693</v>
      </c>
      <c r="F16" s="67" t="s">
        <v>693</v>
      </c>
      <c r="G16" s="893" t="s">
        <v>693</v>
      </c>
      <c r="H16" s="893" t="s">
        <v>693</v>
      </c>
      <c r="I16" s="111"/>
      <c r="J16" s="111"/>
    </row>
    <row r="17" spans="1:10" x14ac:dyDescent="0.25">
      <c r="A17" s="57"/>
      <c r="B17" s="40"/>
      <c r="C17" s="40"/>
      <c r="D17" s="40"/>
      <c r="E17" s="40"/>
      <c r="F17" s="40"/>
      <c r="G17" s="888"/>
      <c r="H17" s="888"/>
    </row>
    <row r="18" spans="1:10" x14ac:dyDescent="0.25">
      <c r="A18" s="57" t="s">
        <v>160</v>
      </c>
      <c r="B18" s="40" t="s">
        <v>693</v>
      </c>
      <c r="C18" s="40" t="s">
        <v>693</v>
      </c>
      <c r="D18" s="40" t="s">
        <v>693</v>
      </c>
      <c r="E18" s="40" t="s">
        <v>693</v>
      </c>
      <c r="F18" s="40" t="s">
        <v>693</v>
      </c>
      <c r="G18" s="888" t="s">
        <v>693</v>
      </c>
      <c r="H18" s="888" t="s">
        <v>693</v>
      </c>
    </row>
    <row r="19" spans="1:10" x14ac:dyDescent="0.25">
      <c r="A19" s="57" t="s">
        <v>89</v>
      </c>
      <c r="B19" s="40" t="s">
        <v>693</v>
      </c>
      <c r="C19" s="40" t="s">
        <v>693</v>
      </c>
      <c r="D19" s="40" t="s">
        <v>693</v>
      </c>
      <c r="E19" s="40" t="s">
        <v>693</v>
      </c>
      <c r="F19" s="40" t="s">
        <v>693</v>
      </c>
      <c r="G19" s="888" t="s">
        <v>693</v>
      </c>
      <c r="H19" s="888" t="s">
        <v>693</v>
      </c>
    </row>
    <row r="20" spans="1:10" x14ac:dyDescent="0.25">
      <c r="A20" s="57" t="s">
        <v>90</v>
      </c>
      <c r="B20" s="40" t="s">
        <v>693</v>
      </c>
      <c r="C20" s="40" t="s">
        <v>693</v>
      </c>
      <c r="D20" s="40" t="s">
        <v>693</v>
      </c>
      <c r="E20" s="40" t="s">
        <v>693</v>
      </c>
      <c r="F20" s="40" t="s">
        <v>693</v>
      </c>
      <c r="G20" s="888" t="s">
        <v>693</v>
      </c>
      <c r="H20" s="888" t="s">
        <v>693</v>
      </c>
    </row>
    <row r="21" spans="1:10" x14ac:dyDescent="0.25">
      <c r="A21" s="66" t="s">
        <v>189</v>
      </c>
      <c r="B21" s="67" t="s">
        <v>693</v>
      </c>
      <c r="C21" s="67" t="s">
        <v>693</v>
      </c>
      <c r="D21" s="67" t="s">
        <v>693</v>
      </c>
      <c r="E21" s="67" t="s">
        <v>693</v>
      </c>
      <c r="F21" s="67" t="s">
        <v>693</v>
      </c>
      <c r="G21" s="893" t="s">
        <v>693</v>
      </c>
      <c r="H21" s="893" t="s">
        <v>693</v>
      </c>
      <c r="I21" s="111"/>
      <c r="J21" s="111"/>
    </row>
    <row r="22" spans="1:10" x14ac:dyDescent="0.25">
      <c r="A22" s="59"/>
      <c r="B22" s="63"/>
      <c r="C22" s="63"/>
      <c r="D22" s="63"/>
      <c r="E22" s="63"/>
      <c r="F22" s="63"/>
      <c r="G22" s="1026"/>
      <c r="H22" s="1026"/>
      <c r="I22" s="111"/>
      <c r="J22" s="111"/>
    </row>
    <row r="23" spans="1:10" x14ac:dyDescent="0.25">
      <c r="A23" s="66" t="s">
        <v>92</v>
      </c>
      <c r="B23" s="67" t="s">
        <v>693</v>
      </c>
      <c r="C23" s="67" t="s">
        <v>693</v>
      </c>
      <c r="D23" s="67" t="s">
        <v>693</v>
      </c>
      <c r="E23" s="67" t="s">
        <v>693</v>
      </c>
      <c r="F23" s="67" t="s">
        <v>693</v>
      </c>
      <c r="G23" s="893" t="s">
        <v>693</v>
      </c>
      <c r="H23" s="893" t="s">
        <v>693</v>
      </c>
    </row>
    <row r="24" spans="1:10" x14ac:dyDescent="0.25">
      <c r="A24" s="59"/>
      <c r="B24" s="63"/>
      <c r="C24" s="63"/>
      <c r="D24" s="63"/>
      <c r="E24" s="63"/>
      <c r="F24" s="63"/>
      <c r="G24" s="1026"/>
      <c r="H24" s="1026"/>
      <c r="I24" s="111"/>
      <c r="J24" s="111"/>
    </row>
    <row r="25" spans="1:10" x14ac:dyDescent="0.25">
      <c r="A25" s="66" t="s">
        <v>93</v>
      </c>
      <c r="B25" s="67" t="s">
        <v>693</v>
      </c>
      <c r="C25" s="67" t="s">
        <v>693</v>
      </c>
      <c r="D25" s="67" t="s">
        <v>693</v>
      </c>
      <c r="E25" s="67" t="s">
        <v>693</v>
      </c>
      <c r="F25" s="67" t="s">
        <v>693</v>
      </c>
      <c r="G25" s="893" t="s">
        <v>693</v>
      </c>
      <c r="H25" s="893" t="s">
        <v>693</v>
      </c>
    </row>
    <row r="26" spans="1:10" x14ac:dyDescent="0.25">
      <c r="A26" s="57"/>
      <c r="B26" s="40"/>
      <c r="C26" s="40"/>
      <c r="D26" s="40"/>
      <c r="E26" s="40"/>
      <c r="F26" s="40"/>
      <c r="G26" s="888"/>
      <c r="H26" s="888"/>
    </row>
    <row r="27" spans="1:10" x14ac:dyDescent="0.25">
      <c r="A27" s="57" t="s">
        <v>94</v>
      </c>
      <c r="B27" s="40" t="s">
        <v>693</v>
      </c>
      <c r="C27" s="40" t="s">
        <v>693</v>
      </c>
      <c r="D27" s="40" t="s">
        <v>693</v>
      </c>
      <c r="E27" s="40" t="s">
        <v>693</v>
      </c>
      <c r="F27" s="40" t="s">
        <v>693</v>
      </c>
      <c r="G27" s="888" t="s">
        <v>693</v>
      </c>
      <c r="H27" s="888" t="s">
        <v>693</v>
      </c>
    </row>
    <row r="28" spans="1:10" x14ac:dyDescent="0.25">
      <c r="A28" s="57" t="s">
        <v>95</v>
      </c>
      <c r="B28" s="40" t="s">
        <v>693</v>
      </c>
      <c r="C28" s="40" t="s">
        <v>693</v>
      </c>
      <c r="D28" s="40" t="s">
        <v>693</v>
      </c>
      <c r="E28" s="40" t="s">
        <v>693</v>
      </c>
      <c r="F28" s="40" t="s">
        <v>693</v>
      </c>
      <c r="G28" s="888" t="s">
        <v>693</v>
      </c>
      <c r="H28" s="888" t="s">
        <v>693</v>
      </c>
    </row>
    <row r="29" spans="1:10" x14ac:dyDescent="0.25">
      <c r="A29" s="57" t="s">
        <v>96</v>
      </c>
      <c r="B29" s="40" t="s">
        <v>693</v>
      </c>
      <c r="C29" s="40" t="s">
        <v>693</v>
      </c>
      <c r="D29" s="40" t="s">
        <v>693</v>
      </c>
      <c r="E29" s="40" t="s">
        <v>693</v>
      </c>
      <c r="F29" s="40" t="s">
        <v>693</v>
      </c>
      <c r="G29" s="888" t="s">
        <v>693</v>
      </c>
      <c r="H29" s="888" t="s">
        <v>693</v>
      </c>
    </row>
    <row r="30" spans="1:10" x14ac:dyDescent="0.25">
      <c r="A30" s="66" t="s">
        <v>184</v>
      </c>
      <c r="B30" s="67" t="s">
        <v>693</v>
      </c>
      <c r="C30" s="67" t="s">
        <v>693</v>
      </c>
      <c r="D30" s="67" t="s">
        <v>693</v>
      </c>
      <c r="E30" s="67" t="s">
        <v>693</v>
      </c>
      <c r="F30" s="67" t="s">
        <v>693</v>
      </c>
      <c r="G30" s="893" t="s">
        <v>693</v>
      </c>
      <c r="H30" s="893" t="s">
        <v>693</v>
      </c>
    </row>
    <row r="31" spans="1:10" x14ac:dyDescent="0.25">
      <c r="A31" s="57"/>
      <c r="B31" s="40"/>
      <c r="C31" s="40"/>
      <c r="D31" s="40"/>
      <c r="E31" s="40"/>
      <c r="F31" s="40"/>
      <c r="G31" s="888"/>
      <c r="H31" s="888"/>
    </row>
    <row r="32" spans="1:10" x14ac:dyDescent="0.25">
      <c r="A32" s="57" t="s">
        <v>98</v>
      </c>
      <c r="B32" s="888">
        <v>11</v>
      </c>
      <c r="C32" s="73" t="s">
        <v>693</v>
      </c>
      <c r="D32" s="888">
        <v>11</v>
      </c>
      <c r="E32" s="888">
        <v>3690</v>
      </c>
      <c r="F32" s="73" t="s">
        <v>693</v>
      </c>
      <c r="G32" s="888">
        <v>41</v>
      </c>
      <c r="H32" s="888">
        <v>13</v>
      </c>
      <c r="I32" s="111"/>
      <c r="J32" s="111"/>
    </row>
    <row r="33" spans="1:10" x14ac:dyDescent="0.25">
      <c r="A33" s="57" t="s">
        <v>99</v>
      </c>
      <c r="B33" s="73" t="s">
        <v>693</v>
      </c>
      <c r="C33" s="73" t="s">
        <v>693</v>
      </c>
      <c r="D33" s="73" t="s">
        <v>693</v>
      </c>
      <c r="E33" s="73" t="s">
        <v>693</v>
      </c>
      <c r="F33" s="73" t="s">
        <v>693</v>
      </c>
      <c r="G33" s="1027" t="s">
        <v>693</v>
      </c>
      <c r="H33" s="1027" t="s">
        <v>693</v>
      </c>
    </row>
    <row r="34" spans="1:10" x14ac:dyDescent="0.25">
      <c r="A34" s="57" t="s">
        <v>100</v>
      </c>
      <c r="B34" s="73" t="s">
        <v>693</v>
      </c>
      <c r="C34" s="73" t="s">
        <v>693</v>
      </c>
      <c r="D34" s="73" t="s">
        <v>693</v>
      </c>
      <c r="E34" s="73" t="s">
        <v>693</v>
      </c>
      <c r="F34" s="73" t="s">
        <v>693</v>
      </c>
      <c r="G34" s="1027" t="s">
        <v>693</v>
      </c>
      <c r="H34" s="1027" t="s">
        <v>693</v>
      </c>
    </row>
    <row r="35" spans="1:10" x14ac:dyDescent="0.25">
      <c r="A35" s="57" t="s">
        <v>101</v>
      </c>
      <c r="B35" s="73" t="s">
        <v>693</v>
      </c>
      <c r="C35" s="73" t="s">
        <v>693</v>
      </c>
      <c r="D35" s="73" t="s">
        <v>693</v>
      </c>
      <c r="E35" s="73" t="s">
        <v>693</v>
      </c>
      <c r="F35" s="73" t="s">
        <v>693</v>
      </c>
      <c r="G35" s="1027" t="s">
        <v>693</v>
      </c>
      <c r="H35" s="1027" t="s">
        <v>693</v>
      </c>
    </row>
    <row r="36" spans="1:10" x14ac:dyDescent="0.25">
      <c r="A36" s="66" t="s">
        <v>102</v>
      </c>
      <c r="B36" s="67">
        <v>11</v>
      </c>
      <c r="C36" s="67" t="s">
        <v>693</v>
      </c>
      <c r="D36" s="67">
        <v>11</v>
      </c>
      <c r="E36" s="67">
        <v>3690</v>
      </c>
      <c r="F36" s="67" t="s">
        <v>693</v>
      </c>
      <c r="G36" s="893">
        <v>41</v>
      </c>
      <c r="H36" s="893">
        <v>13</v>
      </c>
      <c r="I36" s="111"/>
      <c r="J36" s="111"/>
    </row>
    <row r="37" spans="1:10" x14ac:dyDescent="0.25">
      <c r="A37" s="59"/>
      <c r="B37" s="63"/>
      <c r="C37" s="63"/>
      <c r="D37" s="63"/>
      <c r="E37" s="63"/>
      <c r="F37" s="63"/>
      <c r="G37" s="1026"/>
      <c r="H37" s="1026"/>
      <c r="I37" s="111"/>
      <c r="J37" s="111"/>
    </row>
    <row r="38" spans="1:10" x14ac:dyDescent="0.25">
      <c r="A38" s="66" t="s">
        <v>103</v>
      </c>
      <c r="B38" s="893" t="s">
        <v>693</v>
      </c>
      <c r="C38" s="893" t="s">
        <v>693</v>
      </c>
      <c r="D38" s="893" t="s">
        <v>693</v>
      </c>
      <c r="E38" s="893" t="s">
        <v>693</v>
      </c>
      <c r="F38" s="893" t="s">
        <v>693</v>
      </c>
      <c r="G38" s="893" t="s">
        <v>693</v>
      </c>
      <c r="H38" s="893" t="s">
        <v>693</v>
      </c>
    </row>
    <row r="39" spans="1:10" x14ac:dyDescent="0.25">
      <c r="A39" s="57"/>
      <c r="B39" s="40"/>
      <c r="C39" s="40"/>
      <c r="D39" s="40"/>
      <c r="E39" s="40"/>
      <c r="F39" s="40"/>
      <c r="G39" s="888"/>
      <c r="H39" s="888"/>
    </row>
    <row r="40" spans="1:10" x14ac:dyDescent="0.25">
      <c r="A40" s="57" t="s">
        <v>161</v>
      </c>
      <c r="B40" s="888" t="s">
        <v>693</v>
      </c>
      <c r="C40" s="888" t="s">
        <v>693</v>
      </c>
      <c r="D40" s="888" t="s">
        <v>693</v>
      </c>
      <c r="E40" s="888" t="s">
        <v>693</v>
      </c>
      <c r="F40" s="888" t="s">
        <v>693</v>
      </c>
      <c r="G40" s="888" t="s">
        <v>693</v>
      </c>
      <c r="H40" s="888" t="s">
        <v>693</v>
      </c>
    </row>
    <row r="41" spans="1:10" x14ac:dyDescent="0.25">
      <c r="A41" s="57" t="s">
        <v>105</v>
      </c>
      <c r="B41" s="888" t="s">
        <v>693</v>
      </c>
      <c r="C41" s="888" t="s">
        <v>693</v>
      </c>
      <c r="D41" s="888" t="s">
        <v>693</v>
      </c>
      <c r="E41" s="888" t="s">
        <v>693</v>
      </c>
      <c r="F41" s="888" t="s">
        <v>693</v>
      </c>
      <c r="G41" s="888" t="s">
        <v>693</v>
      </c>
      <c r="H41" s="888" t="s">
        <v>693</v>
      </c>
    </row>
    <row r="42" spans="1:10" x14ac:dyDescent="0.25">
      <c r="A42" s="57" t="s">
        <v>106</v>
      </c>
      <c r="B42" s="888">
        <v>21</v>
      </c>
      <c r="C42" s="888" t="s">
        <v>693</v>
      </c>
      <c r="D42" s="1025">
        <v>21</v>
      </c>
      <c r="E42" s="1025">
        <v>1120</v>
      </c>
      <c r="F42" s="888" t="s">
        <v>693</v>
      </c>
      <c r="G42" s="1030">
        <v>24</v>
      </c>
      <c r="H42" s="1030">
        <v>10</v>
      </c>
    </row>
    <row r="43" spans="1:10" x14ac:dyDescent="0.25">
      <c r="A43" s="57" t="s">
        <v>107</v>
      </c>
      <c r="B43" s="888" t="s">
        <v>693</v>
      </c>
      <c r="C43" s="888" t="s">
        <v>693</v>
      </c>
      <c r="D43" s="888" t="s">
        <v>693</v>
      </c>
      <c r="E43" s="888" t="s">
        <v>693</v>
      </c>
      <c r="F43" s="888" t="s">
        <v>693</v>
      </c>
      <c r="G43" s="888" t="s">
        <v>693</v>
      </c>
      <c r="H43" s="888" t="s">
        <v>693</v>
      </c>
    </row>
    <row r="44" spans="1:10" x14ac:dyDescent="0.25">
      <c r="A44" s="57" t="s">
        <v>108</v>
      </c>
      <c r="B44" s="75" t="s">
        <v>693</v>
      </c>
      <c r="C44" s="75" t="s">
        <v>693</v>
      </c>
      <c r="D44" s="75" t="s">
        <v>693</v>
      </c>
      <c r="E44" s="75" t="s">
        <v>693</v>
      </c>
      <c r="F44" s="75" t="s">
        <v>693</v>
      </c>
      <c r="G44" s="1028" t="s">
        <v>693</v>
      </c>
      <c r="H44" s="1028" t="s">
        <v>693</v>
      </c>
    </row>
    <row r="45" spans="1:10" x14ac:dyDescent="0.25">
      <c r="A45" s="57" t="s">
        <v>109</v>
      </c>
      <c r="B45" s="888" t="s">
        <v>693</v>
      </c>
      <c r="C45" s="888" t="s">
        <v>693</v>
      </c>
      <c r="D45" s="888" t="s">
        <v>693</v>
      </c>
      <c r="E45" s="888" t="s">
        <v>693</v>
      </c>
      <c r="F45" s="888" t="s">
        <v>693</v>
      </c>
      <c r="G45" s="888" t="s">
        <v>693</v>
      </c>
      <c r="H45" s="888" t="s">
        <v>693</v>
      </c>
    </row>
    <row r="46" spans="1:10" x14ac:dyDescent="0.25">
      <c r="A46" s="57" t="s">
        <v>110</v>
      </c>
      <c r="B46" s="888" t="s">
        <v>693</v>
      </c>
      <c r="C46" s="888" t="s">
        <v>693</v>
      </c>
      <c r="D46" s="888" t="s">
        <v>693</v>
      </c>
      <c r="E46" s="888" t="s">
        <v>693</v>
      </c>
      <c r="F46" s="888" t="s">
        <v>693</v>
      </c>
      <c r="G46" s="888" t="s">
        <v>693</v>
      </c>
      <c r="H46" s="888" t="s">
        <v>693</v>
      </c>
    </row>
    <row r="47" spans="1:10" x14ac:dyDescent="0.25">
      <c r="A47" s="57" t="s">
        <v>111</v>
      </c>
      <c r="B47" s="40" t="s">
        <v>693</v>
      </c>
      <c r="C47" s="1025" t="s">
        <v>693</v>
      </c>
      <c r="D47" s="1025" t="s">
        <v>693</v>
      </c>
      <c r="E47" s="1025" t="s">
        <v>693</v>
      </c>
      <c r="F47" s="1025" t="s">
        <v>693</v>
      </c>
      <c r="G47" s="1030" t="s">
        <v>693</v>
      </c>
      <c r="H47" s="1030" t="s">
        <v>693</v>
      </c>
    </row>
    <row r="48" spans="1:10" x14ac:dyDescent="0.25">
      <c r="A48" s="57" t="s">
        <v>112</v>
      </c>
      <c r="B48" s="888" t="s">
        <v>693</v>
      </c>
      <c r="C48" s="888" t="s">
        <v>693</v>
      </c>
      <c r="D48" s="888" t="s">
        <v>693</v>
      </c>
      <c r="E48" s="888" t="s">
        <v>693</v>
      </c>
      <c r="F48" s="888" t="s">
        <v>693</v>
      </c>
      <c r="G48" s="888" t="s">
        <v>693</v>
      </c>
      <c r="H48" s="888" t="s">
        <v>693</v>
      </c>
    </row>
    <row r="49" spans="1:8" x14ac:dyDescent="0.25">
      <c r="A49" s="66" t="s">
        <v>190</v>
      </c>
      <c r="B49" s="67">
        <v>21</v>
      </c>
      <c r="C49" s="67" t="s">
        <v>693</v>
      </c>
      <c r="D49" s="67">
        <v>21</v>
      </c>
      <c r="E49" s="67">
        <v>1120</v>
      </c>
      <c r="F49" s="67" t="s">
        <v>693</v>
      </c>
      <c r="G49" s="893">
        <v>24</v>
      </c>
      <c r="H49" s="893">
        <v>10</v>
      </c>
    </row>
    <row r="50" spans="1:8" x14ac:dyDescent="0.25">
      <c r="A50" s="59"/>
      <c r="B50" s="63"/>
      <c r="C50" s="63"/>
      <c r="D50" s="63"/>
      <c r="E50" s="63"/>
      <c r="F50" s="63"/>
      <c r="G50" s="1026"/>
      <c r="H50" s="1026"/>
    </row>
    <row r="51" spans="1:8" x14ac:dyDescent="0.25">
      <c r="A51" s="66" t="s">
        <v>114</v>
      </c>
      <c r="B51" s="67">
        <v>1</v>
      </c>
      <c r="C51" s="67" t="s">
        <v>693</v>
      </c>
      <c r="D51" s="67">
        <v>1</v>
      </c>
      <c r="E51" s="67">
        <v>960</v>
      </c>
      <c r="F51" s="67" t="s">
        <v>693</v>
      </c>
      <c r="G51" s="893">
        <v>1</v>
      </c>
      <c r="H51" s="893" t="s">
        <v>693</v>
      </c>
    </row>
    <row r="52" spans="1:8" x14ac:dyDescent="0.25">
      <c r="A52" s="57"/>
      <c r="B52" s="40"/>
      <c r="C52" s="40"/>
      <c r="D52" s="40"/>
      <c r="E52" s="40"/>
      <c r="F52" s="40"/>
      <c r="G52" s="888"/>
      <c r="H52" s="888"/>
    </row>
    <row r="53" spans="1:8" x14ac:dyDescent="0.25">
      <c r="A53" s="57" t="s">
        <v>115</v>
      </c>
      <c r="B53" s="888">
        <v>220</v>
      </c>
      <c r="C53" s="888">
        <v>49</v>
      </c>
      <c r="D53" s="888">
        <v>269</v>
      </c>
      <c r="E53" s="888">
        <v>1400</v>
      </c>
      <c r="F53" s="888">
        <v>4800</v>
      </c>
      <c r="G53" s="888">
        <v>543</v>
      </c>
      <c r="H53" s="888" t="s">
        <v>693</v>
      </c>
    </row>
    <row r="54" spans="1:8" x14ac:dyDescent="0.25">
      <c r="A54" s="57" t="s">
        <v>116</v>
      </c>
      <c r="B54" s="40">
        <v>7086</v>
      </c>
      <c r="C54" s="40">
        <v>522</v>
      </c>
      <c r="D54" s="40">
        <v>7608</v>
      </c>
      <c r="E54" s="40">
        <v>1900</v>
      </c>
      <c r="F54" s="40">
        <v>3700</v>
      </c>
      <c r="G54" s="888">
        <v>15395</v>
      </c>
      <c r="H54" s="888">
        <v>10145</v>
      </c>
    </row>
    <row r="55" spans="1:8" x14ac:dyDescent="0.25">
      <c r="A55" s="57" t="s">
        <v>117</v>
      </c>
      <c r="B55" s="40">
        <v>66</v>
      </c>
      <c r="C55" s="40">
        <v>11</v>
      </c>
      <c r="D55" s="40">
        <v>77</v>
      </c>
      <c r="E55" s="40">
        <v>1900</v>
      </c>
      <c r="F55" s="40">
        <v>4000</v>
      </c>
      <c r="G55" s="888">
        <v>169</v>
      </c>
      <c r="H55" s="888">
        <v>34</v>
      </c>
    </row>
    <row r="56" spans="1:8" x14ac:dyDescent="0.25">
      <c r="A56" s="57" t="s">
        <v>118</v>
      </c>
      <c r="B56" s="888">
        <v>29</v>
      </c>
      <c r="C56" s="888" t="s">
        <v>693</v>
      </c>
      <c r="D56" s="888">
        <v>29</v>
      </c>
      <c r="E56" s="888">
        <v>900</v>
      </c>
      <c r="F56" s="888" t="s">
        <v>693</v>
      </c>
      <c r="G56" s="888">
        <v>26</v>
      </c>
      <c r="H56" s="888">
        <v>16</v>
      </c>
    </row>
    <row r="57" spans="1:8" x14ac:dyDescent="0.25">
      <c r="A57" s="57" t="s">
        <v>119</v>
      </c>
      <c r="B57" s="40">
        <v>1763</v>
      </c>
      <c r="C57" s="40">
        <v>31</v>
      </c>
      <c r="D57" s="40">
        <v>1794</v>
      </c>
      <c r="E57" s="40">
        <v>960</v>
      </c>
      <c r="F57" s="40">
        <v>3860</v>
      </c>
      <c r="G57" s="888">
        <v>1812</v>
      </c>
      <c r="H57" s="888">
        <v>997</v>
      </c>
    </row>
    <row r="58" spans="1:8" x14ac:dyDescent="0.25">
      <c r="A58" s="66" t="s">
        <v>162</v>
      </c>
      <c r="B58" s="67">
        <v>9164</v>
      </c>
      <c r="C58" s="67">
        <v>613</v>
      </c>
      <c r="D58" s="67">
        <v>9777</v>
      </c>
      <c r="E58" s="67">
        <v>1704</v>
      </c>
      <c r="F58" s="67">
        <v>3801</v>
      </c>
      <c r="G58" s="893">
        <v>17945</v>
      </c>
      <c r="H58" s="893">
        <v>11192</v>
      </c>
    </row>
    <row r="59" spans="1:8" x14ac:dyDescent="0.25">
      <c r="A59" s="57"/>
      <c r="B59" s="40"/>
      <c r="C59" s="40"/>
      <c r="D59" s="40"/>
      <c r="E59" s="40"/>
      <c r="F59" s="40"/>
      <c r="G59" s="888"/>
      <c r="H59" s="888"/>
    </row>
    <row r="60" spans="1:8" x14ac:dyDescent="0.25">
      <c r="A60" s="57" t="s">
        <v>121</v>
      </c>
      <c r="B60" s="11" t="s">
        <v>693</v>
      </c>
      <c r="C60" s="11" t="s">
        <v>693</v>
      </c>
      <c r="D60" s="11" t="s">
        <v>693</v>
      </c>
      <c r="E60" s="11" t="s">
        <v>693</v>
      </c>
      <c r="F60" s="11" t="s">
        <v>693</v>
      </c>
      <c r="G60" s="889" t="s">
        <v>693</v>
      </c>
      <c r="H60" s="889" t="s">
        <v>693</v>
      </c>
    </row>
    <row r="61" spans="1:8" x14ac:dyDescent="0.25">
      <c r="A61" s="57" t="s">
        <v>122</v>
      </c>
      <c r="B61" s="11" t="s">
        <v>693</v>
      </c>
      <c r="C61" s="11" t="s">
        <v>693</v>
      </c>
      <c r="D61" s="11" t="s">
        <v>693</v>
      </c>
      <c r="E61" s="11" t="s">
        <v>693</v>
      </c>
      <c r="F61" s="11" t="s">
        <v>693</v>
      </c>
      <c r="G61" s="889" t="s">
        <v>693</v>
      </c>
      <c r="H61" s="889" t="s">
        <v>693</v>
      </c>
    </row>
    <row r="62" spans="1:8" x14ac:dyDescent="0.25">
      <c r="A62" s="57" t="s">
        <v>123</v>
      </c>
      <c r="B62" s="11" t="s">
        <v>693</v>
      </c>
      <c r="C62" s="11" t="s">
        <v>693</v>
      </c>
      <c r="D62" s="11" t="s">
        <v>693</v>
      </c>
      <c r="E62" s="11" t="s">
        <v>693</v>
      </c>
      <c r="F62" s="11" t="s">
        <v>693</v>
      </c>
      <c r="G62" s="889" t="s">
        <v>693</v>
      </c>
      <c r="H62" s="889" t="s">
        <v>693</v>
      </c>
    </row>
    <row r="63" spans="1:8" x14ac:dyDescent="0.25">
      <c r="A63" s="66" t="s">
        <v>124</v>
      </c>
      <c r="B63" s="67" t="s">
        <v>693</v>
      </c>
      <c r="C63" s="67" t="s">
        <v>693</v>
      </c>
      <c r="D63" s="67" t="s">
        <v>693</v>
      </c>
      <c r="E63" s="67" t="s">
        <v>693</v>
      </c>
      <c r="F63" s="67" t="s">
        <v>693</v>
      </c>
      <c r="G63" s="893" t="s">
        <v>693</v>
      </c>
      <c r="H63" s="893" t="s">
        <v>693</v>
      </c>
    </row>
    <row r="64" spans="1:8" x14ac:dyDescent="0.25">
      <c r="A64" s="59"/>
      <c r="B64" s="63"/>
      <c r="C64" s="63"/>
      <c r="D64" s="63"/>
      <c r="E64" s="63"/>
      <c r="F64" s="63"/>
      <c r="G64" s="1026"/>
      <c r="H64" s="1026"/>
    </row>
    <row r="65" spans="1:8" x14ac:dyDescent="0.25">
      <c r="A65" s="66" t="s">
        <v>125</v>
      </c>
      <c r="B65" s="67">
        <v>1</v>
      </c>
      <c r="C65" s="67" t="s">
        <v>693</v>
      </c>
      <c r="D65" s="67">
        <v>1</v>
      </c>
      <c r="E65" s="67">
        <v>792</v>
      </c>
      <c r="F65" s="67" t="s">
        <v>693</v>
      </c>
      <c r="G65" s="893">
        <v>1</v>
      </c>
      <c r="H65" s="893" t="s">
        <v>693</v>
      </c>
    </row>
    <row r="66" spans="1:8" x14ac:dyDescent="0.25">
      <c r="A66" s="57"/>
      <c r="B66" s="40"/>
      <c r="C66" s="40"/>
      <c r="D66" s="40"/>
      <c r="E66" s="40"/>
      <c r="F66" s="40"/>
      <c r="G66" s="888"/>
      <c r="H66" s="888"/>
    </row>
    <row r="67" spans="1:8" x14ac:dyDescent="0.25">
      <c r="A67" s="57" t="s">
        <v>126</v>
      </c>
      <c r="B67" s="888" t="s">
        <v>693</v>
      </c>
      <c r="C67" s="888" t="s">
        <v>693</v>
      </c>
      <c r="D67" s="888" t="s">
        <v>693</v>
      </c>
      <c r="E67" s="888" t="s">
        <v>693</v>
      </c>
      <c r="F67" s="888" t="s">
        <v>693</v>
      </c>
      <c r="G67" s="888" t="s">
        <v>693</v>
      </c>
      <c r="H67" s="888" t="s">
        <v>693</v>
      </c>
    </row>
    <row r="68" spans="1:8" x14ac:dyDescent="0.25">
      <c r="A68" s="57" t="s">
        <v>127</v>
      </c>
      <c r="B68" s="888" t="s">
        <v>693</v>
      </c>
      <c r="C68" s="888" t="s">
        <v>693</v>
      </c>
      <c r="D68" s="888" t="s">
        <v>693</v>
      </c>
      <c r="E68" s="888" t="s">
        <v>693</v>
      </c>
      <c r="F68" s="888" t="s">
        <v>693</v>
      </c>
      <c r="G68" s="888" t="s">
        <v>693</v>
      </c>
      <c r="H68" s="888" t="s">
        <v>693</v>
      </c>
    </row>
    <row r="69" spans="1:8" x14ac:dyDescent="0.25">
      <c r="A69" s="66" t="s">
        <v>128</v>
      </c>
      <c r="B69" s="893" t="s">
        <v>693</v>
      </c>
      <c r="C69" s="893" t="s">
        <v>693</v>
      </c>
      <c r="D69" s="893" t="s">
        <v>693</v>
      </c>
      <c r="E69" s="893" t="s">
        <v>693</v>
      </c>
      <c r="F69" s="893" t="s">
        <v>693</v>
      </c>
      <c r="G69" s="893" t="s">
        <v>693</v>
      </c>
      <c r="H69" s="893" t="s">
        <v>693</v>
      </c>
    </row>
    <row r="70" spans="1:8" x14ac:dyDescent="0.25">
      <c r="A70" s="57"/>
      <c r="B70" s="40"/>
      <c r="C70" s="40"/>
      <c r="D70" s="40"/>
      <c r="E70" s="40"/>
      <c r="F70" s="40"/>
      <c r="G70" s="888"/>
      <c r="H70" s="888"/>
    </row>
    <row r="71" spans="1:8" x14ac:dyDescent="0.25">
      <c r="A71" s="57" t="s">
        <v>129</v>
      </c>
      <c r="B71" s="40" t="s">
        <v>693</v>
      </c>
      <c r="C71" s="40" t="s">
        <v>693</v>
      </c>
      <c r="D71" s="40" t="s">
        <v>693</v>
      </c>
      <c r="E71" s="40" t="s">
        <v>693</v>
      </c>
      <c r="F71" s="40" t="s">
        <v>693</v>
      </c>
      <c r="G71" s="888" t="s">
        <v>693</v>
      </c>
      <c r="H71" s="888" t="s">
        <v>693</v>
      </c>
    </row>
    <row r="72" spans="1:8" x14ac:dyDescent="0.25">
      <c r="A72" s="57" t="s">
        <v>130</v>
      </c>
      <c r="B72" s="40">
        <v>2025</v>
      </c>
      <c r="C72" s="40">
        <v>171</v>
      </c>
      <c r="D72" s="40">
        <v>2196</v>
      </c>
      <c r="E72" s="40">
        <v>1850</v>
      </c>
      <c r="F72" s="40">
        <v>2400</v>
      </c>
      <c r="G72" s="888">
        <v>4156</v>
      </c>
      <c r="H72" s="888">
        <v>3824</v>
      </c>
    </row>
    <row r="73" spans="1:8" x14ac:dyDescent="0.25">
      <c r="A73" s="57" t="s">
        <v>131</v>
      </c>
      <c r="B73" s="11">
        <v>21912</v>
      </c>
      <c r="C73" s="11">
        <v>821</v>
      </c>
      <c r="D73" s="11">
        <v>22733</v>
      </c>
      <c r="E73" s="11">
        <v>2000</v>
      </c>
      <c r="F73" s="11">
        <v>4000</v>
      </c>
      <c r="G73" s="889">
        <v>47108</v>
      </c>
      <c r="H73" s="889">
        <v>17901</v>
      </c>
    </row>
    <row r="74" spans="1:8" x14ac:dyDescent="0.25">
      <c r="A74" s="57" t="s">
        <v>132</v>
      </c>
      <c r="B74" s="40">
        <v>32</v>
      </c>
      <c r="C74" s="40">
        <v>10</v>
      </c>
      <c r="D74" s="40">
        <v>42</v>
      </c>
      <c r="E74" s="40">
        <v>1900</v>
      </c>
      <c r="F74" s="40">
        <v>2400</v>
      </c>
      <c r="G74" s="888">
        <v>85</v>
      </c>
      <c r="H74" s="888">
        <v>80</v>
      </c>
    </row>
    <row r="75" spans="1:8" x14ac:dyDescent="0.25">
      <c r="A75" s="57" t="s">
        <v>133</v>
      </c>
      <c r="B75" s="40">
        <v>552</v>
      </c>
      <c r="C75" s="40" t="s">
        <v>693</v>
      </c>
      <c r="D75" s="40">
        <v>552</v>
      </c>
      <c r="E75" s="40">
        <v>3225</v>
      </c>
      <c r="F75" s="40" t="s">
        <v>693</v>
      </c>
      <c r="G75" s="888">
        <v>1780</v>
      </c>
      <c r="H75" s="888" t="s">
        <v>693</v>
      </c>
    </row>
    <row r="76" spans="1:8" x14ac:dyDescent="0.25">
      <c r="A76" s="57" t="s">
        <v>134</v>
      </c>
      <c r="B76" s="888">
        <v>26</v>
      </c>
      <c r="C76" s="888" t="s">
        <v>693</v>
      </c>
      <c r="D76" s="888">
        <v>26</v>
      </c>
      <c r="E76" s="888">
        <v>1500</v>
      </c>
      <c r="F76" s="888" t="s">
        <v>693</v>
      </c>
      <c r="G76" s="888">
        <v>39</v>
      </c>
      <c r="H76" s="888">
        <v>21</v>
      </c>
    </row>
    <row r="77" spans="1:8" x14ac:dyDescent="0.25">
      <c r="A77" s="57" t="s">
        <v>135</v>
      </c>
      <c r="B77" s="888">
        <v>24</v>
      </c>
      <c r="C77" s="888">
        <v>2</v>
      </c>
      <c r="D77" s="888">
        <v>26</v>
      </c>
      <c r="E77" s="888">
        <v>1800</v>
      </c>
      <c r="F77" s="888">
        <v>3800</v>
      </c>
      <c r="G77" s="888">
        <v>51</v>
      </c>
      <c r="H77" s="888" t="s">
        <v>693</v>
      </c>
    </row>
    <row r="78" spans="1:8" x14ac:dyDescent="0.25">
      <c r="A78" s="57" t="s">
        <v>136</v>
      </c>
      <c r="B78" s="11">
        <v>260</v>
      </c>
      <c r="C78" s="11">
        <v>3</v>
      </c>
      <c r="D78" s="11">
        <v>263</v>
      </c>
      <c r="E78" s="11">
        <v>3300</v>
      </c>
      <c r="F78" s="11">
        <v>3700</v>
      </c>
      <c r="G78" s="889">
        <v>869</v>
      </c>
      <c r="H78" s="889">
        <v>521</v>
      </c>
    </row>
    <row r="79" spans="1:8" x14ac:dyDescent="0.25">
      <c r="A79" s="66" t="s">
        <v>185</v>
      </c>
      <c r="B79" s="67">
        <v>24831</v>
      </c>
      <c r="C79" s="67">
        <v>1007</v>
      </c>
      <c r="D79" s="67">
        <v>25838</v>
      </c>
      <c r="E79" s="67">
        <v>2028</v>
      </c>
      <c r="F79" s="67">
        <v>3711</v>
      </c>
      <c r="G79" s="893">
        <v>54088</v>
      </c>
      <c r="H79" s="893">
        <v>22347</v>
      </c>
    </row>
    <row r="80" spans="1:8" x14ac:dyDescent="0.25">
      <c r="A80" s="57"/>
      <c r="B80" s="40"/>
      <c r="C80" s="40"/>
      <c r="D80" s="40"/>
      <c r="E80" s="40"/>
      <c r="F80" s="40"/>
      <c r="G80" s="888"/>
      <c r="H80" s="888"/>
    </row>
    <row r="81" spans="1:8" x14ac:dyDescent="0.25">
      <c r="A81" s="57" t="s">
        <v>138</v>
      </c>
      <c r="B81" s="888">
        <v>8</v>
      </c>
      <c r="C81" s="888">
        <v>11</v>
      </c>
      <c r="D81" s="888">
        <v>19</v>
      </c>
      <c r="E81" s="888">
        <v>630</v>
      </c>
      <c r="F81" s="888">
        <v>1000</v>
      </c>
      <c r="G81" s="888">
        <v>16</v>
      </c>
      <c r="H81" s="888" t="s">
        <v>693</v>
      </c>
    </row>
    <row r="82" spans="1:8" x14ac:dyDescent="0.25">
      <c r="A82" s="57" t="s">
        <v>139</v>
      </c>
      <c r="B82" s="888">
        <v>1</v>
      </c>
      <c r="C82" s="888" t="s">
        <v>693</v>
      </c>
      <c r="D82" s="888">
        <v>1</v>
      </c>
      <c r="E82" s="888">
        <v>803</v>
      </c>
      <c r="F82" s="888" t="s">
        <v>693</v>
      </c>
      <c r="G82" s="888">
        <v>1</v>
      </c>
      <c r="H82" s="888" t="s">
        <v>693</v>
      </c>
    </row>
    <row r="83" spans="1:8" x14ac:dyDescent="0.25">
      <c r="A83" s="66" t="s">
        <v>140</v>
      </c>
      <c r="B83" s="893">
        <v>9</v>
      </c>
      <c r="C83" s="893">
        <v>11</v>
      </c>
      <c r="D83" s="893">
        <v>20</v>
      </c>
      <c r="E83" s="893">
        <v>649</v>
      </c>
      <c r="F83" s="893">
        <v>1000</v>
      </c>
      <c r="G83" s="893">
        <v>17</v>
      </c>
      <c r="H83" s="893" t="s">
        <v>693</v>
      </c>
    </row>
    <row r="84" spans="1:8" x14ac:dyDescent="0.25">
      <c r="A84" s="59"/>
      <c r="B84" s="63"/>
      <c r="C84" s="63"/>
      <c r="D84" s="63"/>
      <c r="E84" s="63"/>
      <c r="F84" s="63"/>
      <c r="G84" s="1026"/>
      <c r="H84" s="1026"/>
    </row>
    <row r="85" spans="1:8" ht="13.8" thickBot="1" x14ac:dyDescent="0.3">
      <c r="A85" s="60" t="s">
        <v>141</v>
      </c>
      <c r="B85" s="47">
        <v>34038</v>
      </c>
      <c r="C85" s="47">
        <v>1631</v>
      </c>
      <c r="D85" s="47">
        <v>35669</v>
      </c>
      <c r="E85" s="47">
        <v>1940</v>
      </c>
      <c r="F85" s="47">
        <v>3727</v>
      </c>
      <c r="G85" s="48">
        <v>72117</v>
      </c>
      <c r="H85" s="48">
        <v>33562</v>
      </c>
    </row>
  </sheetData>
  <mergeCells count="4">
    <mergeCell ref="A1:H1"/>
    <mergeCell ref="A3:H3"/>
    <mergeCell ref="B5:D5"/>
    <mergeCell ref="E5:F5"/>
  </mergeCells>
  <phoneticPr fontId="7" type="noConversion"/>
  <printOptions horizontalCentered="1"/>
  <pageMargins left="0.54" right="0.35" top="0.59055118110236227" bottom="0.98425196850393704" header="0" footer="0"/>
  <pageSetup paperSize="9" scale="64"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pageSetUpPr fitToPage="1"/>
  </sheetPr>
  <dimension ref="A1:N83"/>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18.44140625" style="1205" customWidth="1"/>
    <col min="2" max="5" width="18.5546875" style="1205" customWidth="1"/>
    <col min="6" max="6" width="20.88671875" style="1205" customWidth="1"/>
    <col min="7" max="8" width="18.5546875" style="1205" customWidth="1"/>
    <col min="9" max="9" width="11.44140625" style="1205"/>
    <col min="10" max="10" width="22.33203125" style="1205" customWidth="1"/>
    <col min="11" max="21" width="11.44140625" style="1205"/>
    <col min="22" max="22" width="32.5546875" style="1205" customWidth="1"/>
    <col min="23" max="28" width="16.88671875" style="1205" customWidth="1"/>
    <col min="29" max="16384" width="11.44140625" style="1205"/>
  </cols>
  <sheetData>
    <row r="1" spans="1:8" s="1124" customFormat="1" ht="17.399999999999999" x14ac:dyDescent="0.3">
      <c r="A1" s="2212" t="s">
        <v>0</v>
      </c>
      <c r="B1" s="2212"/>
      <c r="C1" s="2212"/>
      <c r="D1" s="2212"/>
      <c r="E1" s="2212"/>
      <c r="F1" s="2212"/>
      <c r="G1" s="2212"/>
      <c r="H1" s="2212"/>
    </row>
    <row r="3" spans="1:8" s="1120" customFormat="1" ht="13.8" x14ac:dyDescent="0.25">
      <c r="A3" s="2211" t="s">
        <v>1076</v>
      </c>
      <c r="B3" s="2211"/>
      <c r="C3" s="2211"/>
      <c r="D3" s="2211"/>
      <c r="E3" s="2211"/>
      <c r="F3" s="2211"/>
      <c r="G3" s="2211"/>
      <c r="H3" s="2211"/>
    </row>
    <row r="4" spans="1:8" s="1120" customFormat="1" ht="13.8" x14ac:dyDescent="0.25">
      <c r="A4" s="2211" t="s">
        <v>1075</v>
      </c>
      <c r="B4" s="2211"/>
      <c r="C4" s="2211"/>
      <c r="D4" s="2211"/>
      <c r="E4" s="2211"/>
      <c r="F4" s="2211"/>
      <c r="G4" s="2211"/>
      <c r="H4" s="2211"/>
    </row>
    <row r="5" spans="1:8" s="1120" customFormat="1" ht="14.4" thickBot="1" x14ac:dyDescent="0.3">
      <c r="A5" s="1122"/>
      <c r="B5" s="1121"/>
      <c r="C5" s="1121"/>
      <c r="D5" s="1121"/>
      <c r="E5" s="1121"/>
      <c r="F5" s="1121"/>
      <c r="G5" s="1121"/>
      <c r="H5" s="1121"/>
    </row>
    <row r="6" spans="1:8" s="1213" customFormat="1" ht="17.25" customHeight="1" x14ac:dyDescent="0.25">
      <c r="A6" s="2248" t="s">
        <v>2</v>
      </c>
      <c r="B6" s="1224" t="s">
        <v>898</v>
      </c>
      <c r="C6" s="1223"/>
      <c r="D6" s="2251" t="s">
        <v>904</v>
      </c>
      <c r="E6" s="1188" t="s">
        <v>10</v>
      </c>
      <c r="F6" s="1222"/>
      <c r="G6" s="1221" t="s">
        <v>142</v>
      </c>
      <c r="H6" s="1220"/>
    </row>
    <row r="7" spans="1:8" s="1213" customFormat="1" ht="17.25" customHeight="1" x14ac:dyDescent="0.25">
      <c r="A7" s="2249"/>
      <c r="B7" s="1219" t="s">
        <v>903</v>
      </c>
      <c r="C7" s="1218"/>
      <c r="D7" s="2205"/>
      <c r="E7" s="1186" t="s">
        <v>902</v>
      </c>
      <c r="F7" s="1116" t="s">
        <v>4</v>
      </c>
      <c r="G7" s="1116" t="s">
        <v>143</v>
      </c>
      <c r="H7" s="1217" t="s">
        <v>5</v>
      </c>
    </row>
    <row r="8" spans="1:8" s="1213" customFormat="1" ht="17.25" customHeight="1" x14ac:dyDescent="0.25">
      <c r="A8" s="2249"/>
      <c r="B8" s="1058" t="s">
        <v>19</v>
      </c>
      <c r="C8" s="1058" t="s">
        <v>878</v>
      </c>
      <c r="D8" s="2205"/>
      <c r="E8" s="1186" t="s">
        <v>901</v>
      </c>
      <c r="F8" s="1186" t="s">
        <v>1074</v>
      </c>
      <c r="G8" s="1116" t="s">
        <v>146</v>
      </c>
      <c r="H8" s="1217" t="s">
        <v>8</v>
      </c>
    </row>
    <row r="9" spans="1:8" s="1213" customFormat="1" ht="18" customHeight="1" thickBot="1" x14ac:dyDescent="0.3">
      <c r="A9" s="2250"/>
      <c r="B9" s="1215" t="s">
        <v>6</v>
      </c>
      <c r="C9" s="1215" t="s">
        <v>6</v>
      </c>
      <c r="D9" s="2242"/>
      <c r="E9" s="1183" t="s">
        <v>145</v>
      </c>
      <c r="F9" s="1216"/>
      <c r="G9" s="1215" t="s">
        <v>147</v>
      </c>
      <c r="H9" s="1214"/>
    </row>
    <row r="10" spans="1:8" x14ac:dyDescent="0.25">
      <c r="A10" s="1112">
        <v>2009</v>
      </c>
      <c r="B10" s="1211">
        <v>9.1129999999999995</v>
      </c>
      <c r="C10" s="1211">
        <v>9.1069999999999993</v>
      </c>
      <c r="D10" s="1475">
        <v>6.2149999999999999</v>
      </c>
      <c r="E10" s="1211">
        <v>387.08905237729221</v>
      </c>
      <c r="F10" s="1211">
        <v>352.52199999999999</v>
      </c>
      <c r="G10" s="1412">
        <v>47.04</v>
      </c>
      <c r="H10" s="1443">
        <v>165826.34879999998</v>
      </c>
    </row>
    <row r="11" spans="1:8" x14ac:dyDescent="0.25">
      <c r="A11" s="1112">
        <v>2010</v>
      </c>
      <c r="B11" s="1211">
        <v>9.1170000000000009</v>
      </c>
      <c r="C11" s="1211">
        <v>9.1029999999999998</v>
      </c>
      <c r="D11" s="1475">
        <v>1.5149999999999999</v>
      </c>
      <c r="E11" s="1211">
        <v>435.66846094694057</v>
      </c>
      <c r="F11" s="1211">
        <v>396.589</v>
      </c>
      <c r="G11" s="1412">
        <v>32.86</v>
      </c>
      <c r="H11" s="1443">
        <v>130319.14539999999</v>
      </c>
    </row>
    <row r="12" spans="1:8" x14ac:dyDescent="0.25">
      <c r="A12" s="1111">
        <v>2011</v>
      </c>
      <c r="B12" s="1211">
        <v>9.1440000000000001</v>
      </c>
      <c r="C12" s="1211">
        <v>9.1270000000000007</v>
      </c>
      <c r="D12" s="1475">
        <v>0.26500000000000001</v>
      </c>
      <c r="E12" s="1211">
        <v>379.65267886490631</v>
      </c>
      <c r="F12" s="1211">
        <v>346.50900000000001</v>
      </c>
      <c r="G12" s="1412">
        <v>58.3</v>
      </c>
      <c r="H12" s="1443">
        <v>202014.74699999997</v>
      </c>
    </row>
    <row r="13" spans="1:8" x14ac:dyDescent="0.25">
      <c r="A13" s="1111">
        <v>2012</v>
      </c>
      <c r="B13" s="1211">
        <v>9.1440000000000001</v>
      </c>
      <c r="C13" s="1211">
        <v>9.1270000000000007</v>
      </c>
      <c r="D13" s="1475">
        <v>0.26500000000000001</v>
      </c>
      <c r="E13" s="1211">
        <v>379.65267886490631</v>
      </c>
      <c r="F13" s="1211">
        <v>346.50900000000001</v>
      </c>
      <c r="G13" s="1412">
        <v>40.35</v>
      </c>
      <c r="H13" s="1443">
        <v>139816.38150000002</v>
      </c>
    </row>
    <row r="14" spans="1:8" x14ac:dyDescent="0.25">
      <c r="A14" s="1111">
        <v>2013</v>
      </c>
      <c r="B14" s="1211">
        <v>9.1310000000000002</v>
      </c>
      <c r="C14" s="1211">
        <v>9.0860000000000003</v>
      </c>
      <c r="D14" s="1475">
        <v>0.26500000000000001</v>
      </c>
      <c r="E14" s="1211">
        <v>397.30024213075063</v>
      </c>
      <c r="F14" s="1211">
        <v>360.98700000000002</v>
      </c>
      <c r="G14" s="1412">
        <v>47.97</v>
      </c>
      <c r="H14" s="1443">
        <v>173165.4639</v>
      </c>
    </row>
    <row r="15" spans="1:8" x14ac:dyDescent="0.25">
      <c r="A15" s="1111">
        <v>2014</v>
      </c>
      <c r="B15" s="1211">
        <v>9.1300000000000008</v>
      </c>
      <c r="C15" s="1211">
        <v>9.08</v>
      </c>
      <c r="D15" s="1475">
        <v>0.26500000000000001</v>
      </c>
      <c r="E15" s="1211">
        <v>400.38766519823787</v>
      </c>
      <c r="F15" s="1211">
        <v>363.55200000000002</v>
      </c>
      <c r="G15" s="1412">
        <v>50.19</v>
      </c>
      <c r="H15" s="1443">
        <v>182466.7488</v>
      </c>
    </row>
    <row r="16" spans="1:8" x14ac:dyDescent="0.25">
      <c r="A16" s="1111">
        <v>2015</v>
      </c>
      <c r="B16" s="1211">
        <v>8.9749999999999996</v>
      </c>
      <c r="C16" s="1211">
        <v>8.7070000000000007</v>
      </c>
      <c r="D16" s="1475">
        <v>0</v>
      </c>
      <c r="E16" s="1211">
        <v>438.70793614333297</v>
      </c>
      <c r="F16" s="1211">
        <v>381.983</v>
      </c>
      <c r="G16" s="1412">
        <v>43.56</v>
      </c>
      <c r="H16" s="1443">
        <v>166392</v>
      </c>
    </row>
    <row r="17" spans="1:8" x14ac:dyDescent="0.25">
      <c r="A17" s="1111">
        <v>2016</v>
      </c>
      <c r="B17" s="1211">
        <v>9.0399999999999991</v>
      </c>
      <c r="C17" s="1211">
        <v>8.6530000000000005</v>
      </c>
      <c r="D17" s="1475">
        <v>0</v>
      </c>
      <c r="E17" s="1211">
        <v>472.34022882237377</v>
      </c>
      <c r="F17" s="1211">
        <v>408.71600000000001</v>
      </c>
      <c r="G17" s="1412">
        <v>37.01</v>
      </c>
      <c r="H17" s="1443">
        <v>151266</v>
      </c>
    </row>
    <row r="18" spans="1:8" x14ac:dyDescent="0.25">
      <c r="A18" s="1111">
        <v>2017</v>
      </c>
      <c r="B18" s="1211">
        <v>9.0760000000000005</v>
      </c>
      <c r="C18" s="1211">
        <v>8.7420000000000009</v>
      </c>
      <c r="D18" s="1475">
        <v>0</v>
      </c>
      <c r="E18" s="1211">
        <v>481.9412033859528</v>
      </c>
      <c r="F18" s="1211">
        <v>421.31299999999999</v>
      </c>
      <c r="G18" s="1412">
        <v>45.8</v>
      </c>
      <c r="H18" s="1443">
        <v>192961.35399999999</v>
      </c>
    </row>
    <row r="19" spans="1:8" x14ac:dyDescent="0.25">
      <c r="A19" s="1111">
        <v>2018</v>
      </c>
      <c r="B19" s="1211">
        <v>9.0920000000000005</v>
      </c>
      <c r="C19" s="1211">
        <v>8.7949999999999999</v>
      </c>
      <c r="D19" s="1475">
        <v>0</v>
      </c>
      <c r="E19" s="1211">
        <v>439.1426947129051</v>
      </c>
      <c r="F19" s="1211">
        <v>386.226</v>
      </c>
      <c r="G19" s="1411">
        <v>58.82</v>
      </c>
      <c r="H19" s="1479">
        <v>227178.13320000001</v>
      </c>
    </row>
    <row r="20" spans="1:8" ht="13.8" thickBot="1" x14ac:dyDescent="0.3">
      <c r="A20" s="1108">
        <v>2019</v>
      </c>
      <c r="B20" s="1387">
        <v>9.0609999999999999</v>
      </c>
      <c r="C20" s="1387">
        <v>8.6969999999999992</v>
      </c>
      <c r="D20" s="1473">
        <v>0</v>
      </c>
      <c r="E20" s="1387">
        <v>458.45923881798319</v>
      </c>
      <c r="F20" s="1387">
        <v>398.72199999999998</v>
      </c>
      <c r="G20" s="1948">
        <v>50.23</v>
      </c>
      <c r="H20" s="1953">
        <v>200278.0606</v>
      </c>
    </row>
    <row r="83" spans="13:14" x14ac:dyDescent="0.25">
      <c r="M83" s="1269"/>
      <c r="N83" s="1269"/>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pageSetUpPr fitToPage="1"/>
  </sheetPr>
  <dimension ref="A1:Q88"/>
  <sheetViews>
    <sheetView view="pageBreakPreview" topLeftCell="B1" zoomScale="75" zoomScaleNormal="75" zoomScaleSheetLayoutView="75" workbookViewId="0">
      <selection activeCell="K34" sqref="K34"/>
    </sheetView>
  </sheetViews>
  <sheetFormatPr baseColWidth="10" defaultColWidth="11.44140625" defaultRowHeight="13.2" x14ac:dyDescent="0.25"/>
  <cols>
    <col min="1" max="1" width="36.44140625" style="1035" customWidth="1"/>
    <col min="2" max="13" width="14.33203125" style="1035" customWidth="1"/>
    <col min="14" max="16384" width="11.44140625" style="1035"/>
  </cols>
  <sheetData>
    <row r="1" spans="1:17" s="1072" customFormat="1" ht="17.399999999999999" x14ac:dyDescent="0.3">
      <c r="A1" s="2201" t="s">
        <v>1061</v>
      </c>
      <c r="B1" s="2201"/>
      <c r="C1" s="2201"/>
      <c r="D1" s="2201"/>
      <c r="E1" s="2201"/>
      <c r="F1" s="2201"/>
      <c r="G1" s="2201"/>
      <c r="H1" s="2201"/>
      <c r="I1" s="2201"/>
      <c r="J1" s="2201"/>
      <c r="K1" s="2201"/>
      <c r="L1" s="2201"/>
      <c r="M1" s="2201"/>
    </row>
    <row r="3" spans="1:17" s="1069" customFormat="1" ht="13.8" x14ac:dyDescent="0.25">
      <c r="A3" s="2211" t="s">
        <v>1077</v>
      </c>
      <c r="B3" s="2211"/>
      <c r="C3" s="2211"/>
      <c r="D3" s="2211"/>
      <c r="E3" s="2211"/>
      <c r="F3" s="2211"/>
      <c r="G3" s="2211"/>
      <c r="H3" s="2211"/>
      <c r="I3" s="2211"/>
      <c r="J3" s="2211"/>
      <c r="K3" s="2211"/>
      <c r="L3" s="2211"/>
      <c r="M3" s="2211"/>
    </row>
    <row r="4" spans="1:17" s="1069" customFormat="1" ht="13.8" x14ac:dyDescent="0.25">
      <c r="A4" s="2211" t="s">
        <v>911</v>
      </c>
      <c r="B4" s="2211"/>
      <c r="C4" s="2211"/>
      <c r="D4" s="2211"/>
      <c r="E4" s="2211"/>
      <c r="F4" s="2211"/>
      <c r="G4" s="2211"/>
      <c r="H4" s="2211"/>
      <c r="I4" s="2211"/>
      <c r="J4" s="2211"/>
      <c r="K4" s="2211"/>
      <c r="L4" s="2211"/>
      <c r="M4" s="2211"/>
    </row>
    <row r="5" spans="1:17" s="1069" customFormat="1" ht="13.5" customHeight="1" thickBot="1" x14ac:dyDescent="0.3">
      <c r="A5" s="1322"/>
      <c r="B5" s="1322"/>
      <c r="C5" s="1322"/>
      <c r="D5" s="1322"/>
      <c r="E5" s="1322"/>
      <c r="F5" s="1322"/>
      <c r="G5" s="1322"/>
      <c r="H5" s="1322"/>
      <c r="I5" s="1322"/>
      <c r="J5" s="1322"/>
      <c r="K5" s="1322"/>
    </row>
    <row r="6" spans="1:17" s="1181" customFormat="1" ht="21" customHeight="1" thickTop="1" x14ac:dyDescent="0.25">
      <c r="A6" s="1472"/>
      <c r="B6" s="2298" t="s">
        <v>885</v>
      </c>
      <c r="C6" s="2298"/>
      <c r="D6" s="2298"/>
      <c r="E6" s="2298"/>
      <c r="F6" s="2298"/>
      <c r="G6" s="2307" t="s">
        <v>1020</v>
      </c>
      <c r="H6" s="1471"/>
      <c r="I6" s="1470" t="s">
        <v>10</v>
      </c>
      <c r="J6" s="1469"/>
      <c r="K6" s="2299" t="s">
        <v>11</v>
      </c>
      <c r="L6" s="2299"/>
      <c r="M6" s="2300"/>
    </row>
    <row r="7" spans="1:17" s="1181" customFormat="1" ht="21"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7" s="1181" customFormat="1" ht="21" customHeight="1" x14ac:dyDescent="0.25">
      <c r="A8" s="1468" t="s">
        <v>156</v>
      </c>
      <c r="B8" s="1467"/>
      <c r="C8" s="1466" t="s">
        <v>19</v>
      </c>
      <c r="D8" s="1465"/>
      <c r="E8" s="2304" t="s">
        <v>878</v>
      </c>
      <c r="F8" s="2305"/>
      <c r="G8" s="2295"/>
      <c r="H8" s="2306" t="s">
        <v>14</v>
      </c>
      <c r="I8" s="2306"/>
      <c r="J8" s="1464" t="s">
        <v>881</v>
      </c>
      <c r="K8" s="2295"/>
      <c r="L8" s="2295"/>
      <c r="M8" s="2302"/>
    </row>
    <row r="9" spans="1:17" s="1181" customFormat="1" ht="21"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72"/>
      <c r="Q9" s="1372"/>
    </row>
    <row r="10" spans="1:17" ht="13.8" thickTop="1" x14ac:dyDescent="0.25">
      <c r="A10" s="1451" t="s">
        <v>81</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row>
    <row r="11" spans="1:17"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49" t="s">
        <v>23</v>
      </c>
    </row>
    <row r="12" spans="1:17" x14ac:dyDescent="0.25">
      <c r="A12" s="1451" t="s">
        <v>83</v>
      </c>
      <c r="B12" s="1450" t="s">
        <v>23</v>
      </c>
      <c r="C12" s="1450" t="s">
        <v>23</v>
      </c>
      <c r="D12" s="1450" t="s">
        <v>23</v>
      </c>
      <c r="E12" s="1450" t="s">
        <v>23</v>
      </c>
      <c r="F12" s="1450" t="s">
        <v>23</v>
      </c>
      <c r="G12" s="1450" t="s">
        <v>23</v>
      </c>
      <c r="H12" s="1450" t="s">
        <v>23</v>
      </c>
      <c r="I12" s="1450" t="s">
        <v>23</v>
      </c>
      <c r="J12" s="1450" t="s">
        <v>23</v>
      </c>
      <c r="K12" s="1450" t="s">
        <v>23</v>
      </c>
      <c r="L12" s="1450" t="s">
        <v>23</v>
      </c>
      <c r="M12" s="1449" t="s">
        <v>23</v>
      </c>
    </row>
    <row r="13" spans="1:17"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49" t="s">
        <v>23</v>
      </c>
    </row>
    <row r="14" spans="1:17" x14ac:dyDescent="0.25">
      <c r="A14" s="1454" t="s">
        <v>85</v>
      </c>
      <c r="B14" s="1453" t="s">
        <v>23</v>
      </c>
      <c r="C14" s="1453" t="s">
        <v>23</v>
      </c>
      <c r="D14" s="1453" t="s">
        <v>23</v>
      </c>
      <c r="E14" s="1453" t="s">
        <v>23</v>
      </c>
      <c r="F14" s="1453" t="s">
        <v>23</v>
      </c>
      <c r="G14" s="1453" t="s">
        <v>23</v>
      </c>
      <c r="H14" s="1453" t="s">
        <v>23</v>
      </c>
      <c r="I14" s="1453" t="s">
        <v>23</v>
      </c>
      <c r="J14" s="1453" t="s">
        <v>23</v>
      </c>
      <c r="K14" s="1453" t="s">
        <v>23</v>
      </c>
      <c r="L14" s="1453" t="s">
        <v>23</v>
      </c>
      <c r="M14" s="1452" t="s">
        <v>23</v>
      </c>
    </row>
    <row r="15" spans="1:17" x14ac:dyDescent="0.25">
      <c r="A15" s="1459"/>
      <c r="B15" s="1458"/>
      <c r="C15" s="1458"/>
      <c r="D15" s="1458"/>
      <c r="E15" s="1458"/>
      <c r="F15" s="1458"/>
      <c r="G15" s="1458"/>
      <c r="H15" s="1458"/>
      <c r="I15" s="1458"/>
      <c r="J15" s="1458"/>
      <c r="K15" s="1458"/>
      <c r="L15" s="1458"/>
      <c r="M15" s="1457"/>
    </row>
    <row r="16" spans="1:17" x14ac:dyDescent="0.25">
      <c r="A16" s="1454" t="s">
        <v>86</v>
      </c>
      <c r="B16" s="1453" t="s">
        <v>23</v>
      </c>
      <c r="C16" s="1453" t="s">
        <v>23</v>
      </c>
      <c r="D16" s="1453" t="s">
        <v>23</v>
      </c>
      <c r="E16" s="1453" t="s">
        <v>23</v>
      </c>
      <c r="F16" s="1453" t="s">
        <v>23</v>
      </c>
      <c r="G16" s="1453" t="s">
        <v>23</v>
      </c>
      <c r="H16" s="1453" t="s">
        <v>23</v>
      </c>
      <c r="I16" s="1453" t="s">
        <v>23</v>
      </c>
      <c r="J16" s="1453" t="s">
        <v>23</v>
      </c>
      <c r="K16" s="1453" t="s">
        <v>23</v>
      </c>
      <c r="L16" s="1453" t="s">
        <v>23</v>
      </c>
      <c r="M16" s="1452" t="s">
        <v>23</v>
      </c>
    </row>
    <row r="17" spans="1:13" x14ac:dyDescent="0.25">
      <c r="A17" s="1459"/>
      <c r="B17" s="1458"/>
      <c r="C17" s="1458"/>
      <c r="D17" s="1458"/>
      <c r="E17" s="1458"/>
      <c r="F17" s="1458"/>
      <c r="G17" s="1458"/>
      <c r="H17" s="1458"/>
      <c r="I17" s="1458"/>
      <c r="J17" s="1458"/>
      <c r="K17" s="1458"/>
      <c r="L17" s="1458"/>
      <c r="M17" s="1457"/>
    </row>
    <row r="18" spans="1:13"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2" t="s">
        <v>23</v>
      </c>
    </row>
    <row r="19" spans="1:13" x14ac:dyDescent="0.25">
      <c r="A19" s="1451"/>
      <c r="B19" s="1450"/>
      <c r="C19" s="1450"/>
      <c r="D19" s="1450"/>
      <c r="E19" s="1450"/>
      <c r="F19" s="1450"/>
      <c r="G19" s="1450"/>
      <c r="H19" s="1450"/>
      <c r="I19" s="1450"/>
      <c r="J19" s="1450"/>
      <c r="K19" s="1450"/>
      <c r="L19" s="1450"/>
      <c r="M19" s="1449"/>
    </row>
    <row r="20" spans="1:13" x14ac:dyDescent="0.25">
      <c r="A20" s="1451" t="s">
        <v>160</v>
      </c>
      <c r="B20" s="1450" t="s">
        <v>23</v>
      </c>
      <c r="C20" s="1450" t="s">
        <v>23</v>
      </c>
      <c r="D20" s="1450" t="s">
        <v>23</v>
      </c>
      <c r="E20" s="1450" t="s">
        <v>23</v>
      </c>
      <c r="F20" s="1450" t="s">
        <v>23</v>
      </c>
      <c r="G20" s="1450" t="s">
        <v>23</v>
      </c>
      <c r="H20" s="1450" t="s">
        <v>23</v>
      </c>
      <c r="I20" s="1450" t="s">
        <v>23</v>
      </c>
      <c r="J20" s="1450" t="s">
        <v>23</v>
      </c>
      <c r="K20" s="1450" t="s">
        <v>23</v>
      </c>
      <c r="L20" s="1450" t="s">
        <v>23</v>
      </c>
      <c r="M20" s="1449" t="s">
        <v>23</v>
      </c>
    </row>
    <row r="21" spans="1:13" x14ac:dyDescent="0.25">
      <c r="A21" s="1451" t="s">
        <v>89</v>
      </c>
      <c r="B21" s="1450" t="s">
        <v>23</v>
      </c>
      <c r="C21" s="1450" t="s">
        <v>23</v>
      </c>
      <c r="D21" s="1450" t="s">
        <v>23</v>
      </c>
      <c r="E21" s="1450" t="s">
        <v>23</v>
      </c>
      <c r="F21" s="1450" t="s">
        <v>23</v>
      </c>
      <c r="G21" s="1450" t="s">
        <v>23</v>
      </c>
      <c r="H21" s="1450" t="s">
        <v>23</v>
      </c>
      <c r="I21" s="1450" t="s">
        <v>23</v>
      </c>
      <c r="J21" s="1450" t="s">
        <v>23</v>
      </c>
      <c r="K21" s="1450" t="s">
        <v>23</v>
      </c>
      <c r="L21" s="1450" t="s">
        <v>23</v>
      </c>
      <c r="M21" s="1449" t="s">
        <v>23</v>
      </c>
    </row>
    <row r="22" spans="1:13"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49" t="s">
        <v>23</v>
      </c>
    </row>
    <row r="23" spans="1:13" x14ac:dyDescent="0.25">
      <c r="A23" s="1454" t="s">
        <v>91</v>
      </c>
      <c r="B23" s="1453" t="s">
        <v>23</v>
      </c>
      <c r="C23" s="1453" t="s">
        <v>23</v>
      </c>
      <c r="D23" s="1453" t="s">
        <v>23</v>
      </c>
      <c r="E23" s="1453" t="s">
        <v>23</v>
      </c>
      <c r="F23" s="1453" t="s">
        <v>23</v>
      </c>
      <c r="G23" s="1453" t="s">
        <v>23</v>
      </c>
      <c r="H23" s="1453" t="s">
        <v>23</v>
      </c>
      <c r="I23" s="1453" t="s">
        <v>23</v>
      </c>
      <c r="J23" s="1453" t="s">
        <v>23</v>
      </c>
      <c r="K23" s="1453" t="s">
        <v>23</v>
      </c>
      <c r="L23" s="1453" t="s">
        <v>23</v>
      </c>
      <c r="M23" s="1452" t="s">
        <v>23</v>
      </c>
    </row>
    <row r="24" spans="1:13" x14ac:dyDescent="0.25">
      <c r="A24" s="1459"/>
      <c r="B24" s="1458"/>
      <c r="C24" s="1458"/>
      <c r="D24" s="1458"/>
      <c r="E24" s="1458"/>
      <c r="F24" s="1458"/>
      <c r="G24" s="1458"/>
      <c r="H24" s="1458"/>
      <c r="I24" s="1458"/>
      <c r="J24" s="1458"/>
      <c r="K24" s="1458"/>
      <c r="L24" s="1458"/>
      <c r="M24" s="1457"/>
    </row>
    <row r="25" spans="1:13" x14ac:dyDescent="0.25">
      <c r="A25" s="1454" t="s">
        <v>92</v>
      </c>
      <c r="B25" s="1453" t="s">
        <v>23</v>
      </c>
      <c r="C25" s="1453" t="s">
        <v>23</v>
      </c>
      <c r="D25" s="1453" t="s">
        <v>23</v>
      </c>
      <c r="E25" s="1453" t="s">
        <v>23</v>
      </c>
      <c r="F25" s="1453" t="s">
        <v>23</v>
      </c>
      <c r="G25" s="1453" t="s">
        <v>23</v>
      </c>
      <c r="H25" s="1453" t="s">
        <v>23</v>
      </c>
      <c r="I25" s="1453" t="s">
        <v>23</v>
      </c>
      <c r="J25" s="1453" t="s">
        <v>23</v>
      </c>
      <c r="K25" s="1453" t="s">
        <v>23</v>
      </c>
      <c r="L25" s="1453" t="s">
        <v>23</v>
      </c>
      <c r="M25" s="1452" t="s">
        <v>23</v>
      </c>
    </row>
    <row r="26" spans="1:13" x14ac:dyDescent="0.25">
      <c r="A26" s="1459"/>
      <c r="B26" s="1458"/>
      <c r="C26" s="1458"/>
      <c r="D26" s="1458"/>
      <c r="E26" s="1458"/>
      <c r="F26" s="1458"/>
      <c r="G26" s="1458"/>
      <c r="H26" s="1458"/>
      <c r="I26" s="1458"/>
      <c r="J26" s="1458"/>
      <c r="K26" s="1458"/>
      <c r="L26" s="1458"/>
      <c r="M26" s="1457"/>
    </row>
    <row r="27" spans="1:13" x14ac:dyDescent="0.25">
      <c r="A27" s="1454" t="s">
        <v>93</v>
      </c>
      <c r="B27" s="1453" t="s">
        <v>23</v>
      </c>
      <c r="C27" s="1453" t="s">
        <v>23</v>
      </c>
      <c r="D27" s="1453" t="s">
        <v>23</v>
      </c>
      <c r="E27" s="1453" t="s">
        <v>23</v>
      </c>
      <c r="F27" s="1453" t="s">
        <v>23</v>
      </c>
      <c r="G27" s="1453" t="s">
        <v>23</v>
      </c>
      <c r="H27" s="1453" t="s">
        <v>23</v>
      </c>
      <c r="I27" s="1453" t="s">
        <v>23</v>
      </c>
      <c r="J27" s="1453" t="s">
        <v>23</v>
      </c>
      <c r="K27" s="1453" t="s">
        <v>23</v>
      </c>
      <c r="L27" s="1453" t="s">
        <v>23</v>
      </c>
      <c r="M27" s="1452" t="s">
        <v>23</v>
      </c>
    </row>
    <row r="28" spans="1:13" x14ac:dyDescent="0.25">
      <c r="A28" s="1451"/>
      <c r="B28" s="1450"/>
      <c r="C28" s="1450"/>
      <c r="D28" s="1450"/>
      <c r="E28" s="1450"/>
      <c r="F28" s="1450"/>
      <c r="G28" s="1450"/>
      <c r="H28" s="1450"/>
      <c r="I28" s="1450"/>
      <c r="J28" s="1450"/>
      <c r="K28" s="1450"/>
      <c r="L28" s="1450"/>
      <c r="M28" s="1449"/>
    </row>
    <row r="29" spans="1:13" x14ac:dyDescent="0.25">
      <c r="A29" s="1451" t="s">
        <v>94</v>
      </c>
      <c r="B29" s="1456" t="s">
        <v>23</v>
      </c>
      <c r="C29" s="1456" t="s">
        <v>23</v>
      </c>
      <c r="D29" s="1456" t="s">
        <v>23</v>
      </c>
      <c r="E29" s="1456" t="s">
        <v>23</v>
      </c>
      <c r="F29" s="1456" t="s">
        <v>23</v>
      </c>
      <c r="G29" s="1456" t="s">
        <v>23</v>
      </c>
      <c r="H29" s="1456" t="s">
        <v>23</v>
      </c>
      <c r="I29" s="1456" t="s">
        <v>23</v>
      </c>
      <c r="J29" s="1456" t="s">
        <v>23</v>
      </c>
      <c r="K29" s="1456" t="s">
        <v>23</v>
      </c>
      <c r="L29" s="1456" t="s">
        <v>23</v>
      </c>
      <c r="M29" s="1455" t="s">
        <v>23</v>
      </c>
    </row>
    <row r="30" spans="1:13" x14ac:dyDescent="0.25">
      <c r="A30" s="1451" t="s">
        <v>95</v>
      </c>
      <c r="B30" s="1456" t="s">
        <v>23</v>
      </c>
      <c r="C30" s="1456" t="s">
        <v>23</v>
      </c>
      <c r="D30" s="1456" t="s">
        <v>23</v>
      </c>
      <c r="E30" s="1456" t="s">
        <v>23</v>
      </c>
      <c r="F30" s="1456" t="s">
        <v>23</v>
      </c>
      <c r="G30" s="1456" t="s">
        <v>23</v>
      </c>
      <c r="H30" s="1456" t="s">
        <v>23</v>
      </c>
      <c r="I30" s="1456" t="s">
        <v>23</v>
      </c>
      <c r="J30" s="1456" t="s">
        <v>23</v>
      </c>
      <c r="K30" s="1456" t="s">
        <v>23</v>
      </c>
      <c r="L30" s="1456" t="s">
        <v>23</v>
      </c>
      <c r="M30" s="1455" t="s">
        <v>23</v>
      </c>
    </row>
    <row r="31" spans="1:13" x14ac:dyDescent="0.25">
      <c r="A31" s="1451" t="s">
        <v>96</v>
      </c>
      <c r="B31" s="1456" t="s">
        <v>23</v>
      </c>
      <c r="C31" s="1456" t="s">
        <v>23</v>
      </c>
      <c r="D31" s="1456" t="s">
        <v>23</v>
      </c>
      <c r="E31" s="1456" t="s">
        <v>23</v>
      </c>
      <c r="F31" s="1456" t="s">
        <v>23</v>
      </c>
      <c r="G31" s="1456" t="s">
        <v>23</v>
      </c>
      <c r="H31" s="1456" t="s">
        <v>23</v>
      </c>
      <c r="I31" s="1456" t="s">
        <v>23</v>
      </c>
      <c r="J31" s="1456" t="s">
        <v>23</v>
      </c>
      <c r="K31" s="1456" t="s">
        <v>23</v>
      </c>
      <c r="L31" s="1456" t="s">
        <v>23</v>
      </c>
      <c r="M31" s="1455" t="s">
        <v>23</v>
      </c>
    </row>
    <row r="32" spans="1:13" x14ac:dyDescent="0.25">
      <c r="A32" s="1454" t="s">
        <v>97</v>
      </c>
      <c r="B32" s="1453" t="s">
        <v>23</v>
      </c>
      <c r="C32" s="1453" t="s">
        <v>23</v>
      </c>
      <c r="D32" s="1453" t="s">
        <v>23</v>
      </c>
      <c r="E32" s="1453" t="s">
        <v>23</v>
      </c>
      <c r="F32" s="1453" t="s">
        <v>23</v>
      </c>
      <c r="G32" s="1453" t="s">
        <v>23</v>
      </c>
      <c r="H32" s="1453" t="s">
        <v>23</v>
      </c>
      <c r="I32" s="1453" t="s">
        <v>23</v>
      </c>
      <c r="J32" s="1453" t="s">
        <v>23</v>
      </c>
      <c r="K32" s="1453" t="s">
        <v>23</v>
      </c>
      <c r="L32" s="1453" t="s">
        <v>23</v>
      </c>
      <c r="M32" s="1452" t="s">
        <v>23</v>
      </c>
    </row>
    <row r="33" spans="1:13" x14ac:dyDescent="0.25">
      <c r="A33" s="1451"/>
      <c r="B33" s="1450"/>
      <c r="C33" s="1450"/>
      <c r="D33" s="1450"/>
      <c r="E33" s="1450"/>
      <c r="F33" s="1450"/>
      <c r="G33" s="1450"/>
      <c r="H33" s="1450"/>
      <c r="I33" s="1450"/>
      <c r="J33" s="1450"/>
      <c r="K33" s="1450"/>
      <c r="L33" s="1450"/>
      <c r="M33" s="1449"/>
    </row>
    <row r="34" spans="1:13" x14ac:dyDescent="0.25">
      <c r="A34" s="1451" t="s">
        <v>98</v>
      </c>
      <c r="B34" s="1461" t="s">
        <v>23</v>
      </c>
      <c r="C34" s="1461" t="s">
        <v>23</v>
      </c>
      <c r="D34" s="1461" t="s">
        <v>23</v>
      </c>
      <c r="E34" s="1461" t="s">
        <v>23</v>
      </c>
      <c r="F34" s="1461" t="s">
        <v>23</v>
      </c>
      <c r="G34" s="1461" t="s">
        <v>23</v>
      </c>
      <c r="H34" s="1461" t="s">
        <v>23</v>
      </c>
      <c r="I34" s="1461" t="s">
        <v>23</v>
      </c>
      <c r="J34" s="1461" t="s">
        <v>23</v>
      </c>
      <c r="K34" s="1461" t="s">
        <v>23</v>
      </c>
      <c r="L34" s="1461" t="s">
        <v>23</v>
      </c>
      <c r="M34" s="1460" t="s">
        <v>23</v>
      </c>
    </row>
    <row r="35" spans="1:13" x14ac:dyDescent="0.25">
      <c r="A35" s="1451" t="s">
        <v>99</v>
      </c>
      <c r="B35" s="1461" t="s">
        <v>23</v>
      </c>
      <c r="C35" s="1461" t="s">
        <v>23</v>
      </c>
      <c r="D35" s="1461" t="s">
        <v>23</v>
      </c>
      <c r="E35" s="1461" t="s">
        <v>23</v>
      </c>
      <c r="F35" s="1461" t="s">
        <v>23</v>
      </c>
      <c r="G35" s="1461" t="s">
        <v>23</v>
      </c>
      <c r="H35" s="1461" t="s">
        <v>23</v>
      </c>
      <c r="I35" s="1461" t="s">
        <v>23</v>
      </c>
      <c r="J35" s="1461" t="s">
        <v>23</v>
      </c>
      <c r="K35" s="1461" t="s">
        <v>23</v>
      </c>
      <c r="L35" s="1461" t="s">
        <v>23</v>
      </c>
      <c r="M35" s="1460" t="s">
        <v>23</v>
      </c>
    </row>
    <row r="36" spans="1:13" x14ac:dyDescent="0.25">
      <c r="A36" s="1451" t="s">
        <v>100</v>
      </c>
      <c r="B36" s="1461" t="s">
        <v>23</v>
      </c>
      <c r="C36" s="1461" t="s">
        <v>23</v>
      </c>
      <c r="D36" s="1461" t="s">
        <v>23</v>
      </c>
      <c r="E36" s="1461" t="s">
        <v>23</v>
      </c>
      <c r="F36" s="1461" t="s">
        <v>23</v>
      </c>
      <c r="G36" s="1461" t="s">
        <v>23</v>
      </c>
      <c r="H36" s="1461" t="s">
        <v>23</v>
      </c>
      <c r="I36" s="1461" t="s">
        <v>23</v>
      </c>
      <c r="J36" s="1461" t="s">
        <v>23</v>
      </c>
      <c r="K36" s="1461" t="s">
        <v>23</v>
      </c>
      <c r="L36" s="1461" t="s">
        <v>23</v>
      </c>
      <c r="M36" s="1460" t="s">
        <v>23</v>
      </c>
    </row>
    <row r="37" spans="1:13" x14ac:dyDescent="0.25">
      <c r="A37" s="1451" t="s">
        <v>101</v>
      </c>
      <c r="B37" s="1461" t="s">
        <v>23</v>
      </c>
      <c r="C37" s="1461" t="s">
        <v>23</v>
      </c>
      <c r="D37" s="1461" t="s">
        <v>23</v>
      </c>
      <c r="E37" s="1461" t="s">
        <v>23</v>
      </c>
      <c r="F37" s="1461" t="s">
        <v>23</v>
      </c>
      <c r="G37" s="1461" t="s">
        <v>23</v>
      </c>
      <c r="H37" s="1461" t="s">
        <v>23</v>
      </c>
      <c r="I37" s="1461" t="s">
        <v>23</v>
      </c>
      <c r="J37" s="1461" t="s">
        <v>23</v>
      </c>
      <c r="K37" s="1461" t="s">
        <v>23</v>
      </c>
      <c r="L37" s="1461" t="s">
        <v>23</v>
      </c>
      <c r="M37" s="1460" t="s">
        <v>23</v>
      </c>
    </row>
    <row r="38" spans="1:13" x14ac:dyDescent="0.25">
      <c r="A38" s="1454" t="s">
        <v>102</v>
      </c>
      <c r="B38" s="1453" t="s">
        <v>23</v>
      </c>
      <c r="C38" s="1453" t="s">
        <v>23</v>
      </c>
      <c r="D38" s="1453" t="s">
        <v>23</v>
      </c>
      <c r="E38" s="1453" t="s">
        <v>23</v>
      </c>
      <c r="F38" s="1453" t="s">
        <v>23</v>
      </c>
      <c r="G38" s="1453" t="s">
        <v>23</v>
      </c>
      <c r="H38" s="1453" t="s">
        <v>23</v>
      </c>
      <c r="I38" s="1453" t="s">
        <v>23</v>
      </c>
      <c r="J38" s="1453" t="s">
        <v>23</v>
      </c>
      <c r="K38" s="1453" t="s">
        <v>23</v>
      </c>
      <c r="L38" s="1453" t="s">
        <v>23</v>
      </c>
      <c r="M38" s="1452" t="s">
        <v>23</v>
      </c>
    </row>
    <row r="39" spans="1:13" x14ac:dyDescent="0.25">
      <c r="A39" s="1459"/>
      <c r="B39" s="1458"/>
      <c r="C39" s="1458"/>
      <c r="D39" s="1458"/>
      <c r="E39" s="1458"/>
      <c r="F39" s="1458"/>
      <c r="G39" s="1458"/>
      <c r="H39" s="1458"/>
      <c r="I39" s="1458"/>
      <c r="J39" s="1458"/>
      <c r="K39" s="1458"/>
      <c r="L39" s="1458"/>
      <c r="M39" s="1457"/>
    </row>
    <row r="40" spans="1:13" x14ac:dyDescent="0.25">
      <c r="A40" s="1454" t="s">
        <v>103</v>
      </c>
      <c r="B40" s="1453" t="s">
        <v>23</v>
      </c>
      <c r="C40" s="1453" t="s">
        <v>23</v>
      </c>
      <c r="D40" s="1453" t="s">
        <v>23</v>
      </c>
      <c r="E40" s="1453" t="s">
        <v>23</v>
      </c>
      <c r="F40" s="1453" t="s">
        <v>23</v>
      </c>
      <c r="G40" s="1453" t="s">
        <v>23</v>
      </c>
      <c r="H40" s="1453" t="s">
        <v>23</v>
      </c>
      <c r="I40" s="1453" t="s">
        <v>23</v>
      </c>
      <c r="J40" s="1453" t="s">
        <v>23</v>
      </c>
      <c r="K40" s="1453" t="s">
        <v>23</v>
      </c>
      <c r="L40" s="1453" t="s">
        <v>23</v>
      </c>
      <c r="M40" s="1452" t="s">
        <v>23</v>
      </c>
    </row>
    <row r="41" spans="1:13" x14ac:dyDescent="0.25">
      <c r="A41" s="1451"/>
      <c r="B41" s="1450"/>
      <c r="C41" s="1450"/>
      <c r="D41" s="1450"/>
      <c r="E41" s="1450"/>
      <c r="F41" s="1450"/>
      <c r="G41" s="1450"/>
      <c r="H41" s="1450"/>
      <c r="I41" s="1450"/>
      <c r="J41" s="1450"/>
      <c r="K41" s="1450"/>
      <c r="L41" s="1450"/>
      <c r="M41" s="1449"/>
    </row>
    <row r="42" spans="1:13" x14ac:dyDescent="0.25">
      <c r="A42" s="1451" t="s">
        <v>161</v>
      </c>
      <c r="B42" s="1456" t="s">
        <v>23</v>
      </c>
      <c r="C42" s="1456" t="s">
        <v>23</v>
      </c>
      <c r="D42" s="1456" t="s">
        <v>23</v>
      </c>
      <c r="E42" s="1456" t="s">
        <v>23</v>
      </c>
      <c r="F42" s="1456" t="s">
        <v>23</v>
      </c>
      <c r="G42" s="1456" t="s">
        <v>23</v>
      </c>
      <c r="H42" s="1456" t="s">
        <v>23</v>
      </c>
      <c r="I42" s="1456" t="s">
        <v>23</v>
      </c>
      <c r="J42" s="1456" t="s">
        <v>23</v>
      </c>
      <c r="K42" s="1456" t="s">
        <v>23</v>
      </c>
      <c r="L42" s="1456" t="s">
        <v>23</v>
      </c>
      <c r="M42" s="1455" t="s">
        <v>23</v>
      </c>
    </row>
    <row r="43" spans="1:13" x14ac:dyDescent="0.25">
      <c r="A43" s="1451" t="s">
        <v>105</v>
      </c>
      <c r="B43" s="1456" t="s">
        <v>23</v>
      </c>
      <c r="C43" s="1456" t="s">
        <v>23</v>
      </c>
      <c r="D43" s="1456" t="s">
        <v>23</v>
      </c>
      <c r="E43" s="1456" t="s">
        <v>23</v>
      </c>
      <c r="F43" s="1456" t="s">
        <v>23</v>
      </c>
      <c r="G43" s="1456" t="s">
        <v>23</v>
      </c>
      <c r="H43" s="1456" t="s">
        <v>23</v>
      </c>
      <c r="I43" s="1456" t="s">
        <v>23</v>
      </c>
      <c r="J43" s="1456" t="s">
        <v>23</v>
      </c>
      <c r="K43" s="1456" t="s">
        <v>23</v>
      </c>
      <c r="L43" s="1456" t="s">
        <v>23</v>
      </c>
      <c r="M43" s="1455" t="s">
        <v>23</v>
      </c>
    </row>
    <row r="44" spans="1:13" x14ac:dyDescent="0.25">
      <c r="A44" s="1451" t="s">
        <v>106</v>
      </c>
      <c r="B44" s="1456" t="s">
        <v>23</v>
      </c>
      <c r="C44" s="1456" t="s">
        <v>23</v>
      </c>
      <c r="D44" s="1456" t="s">
        <v>23</v>
      </c>
      <c r="E44" s="1456" t="s">
        <v>23</v>
      </c>
      <c r="F44" s="1456" t="s">
        <v>23</v>
      </c>
      <c r="G44" s="1456" t="s">
        <v>23</v>
      </c>
      <c r="H44" s="1456" t="s">
        <v>23</v>
      </c>
      <c r="I44" s="1456" t="s">
        <v>23</v>
      </c>
      <c r="J44" s="1456" t="s">
        <v>23</v>
      </c>
      <c r="K44" s="1456" t="s">
        <v>23</v>
      </c>
      <c r="L44" s="1456" t="s">
        <v>23</v>
      </c>
      <c r="M44" s="1455" t="s">
        <v>23</v>
      </c>
    </row>
    <row r="45" spans="1:13" x14ac:dyDescent="0.25">
      <c r="A45" s="1451" t="s">
        <v>107</v>
      </c>
      <c r="B45" s="1456" t="s">
        <v>23</v>
      </c>
      <c r="C45" s="1456" t="s">
        <v>23</v>
      </c>
      <c r="D45" s="1456" t="s">
        <v>23</v>
      </c>
      <c r="E45" s="1456" t="s">
        <v>23</v>
      </c>
      <c r="F45" s="1456" t="s">
        <v>23</v>
      </c>
      <c r="G45" s="1456" t="s">
        <v>23</v>
      </c>
      <c r="H45" s="1456" t="s">
        <v>23</v>
      </c>
      <c r="I45" s="1456" t="s">
        <v>23</v>
      </c>
      <c r="J45" s="1456" t="s">
        <v>23</v>
      </c>
      <c r="K45" s="1456" t="s">
        <v>23</v>
      </c>
      <c r="L45" s="1456" t="s">
        <v>23</v>
      </c>
      <c r="M45" s="1455" t="s">
        <v>23</v>
      </c>
    </row>
    <row r="46" spans="1:13" x14ac:dyDescent="0.25">
      <c r="A46" s="1451" t="s">
        <v>108</v>
      </c>
      <c r="B46" s="1456" t="s">
        <v>23</v>
      </c>
      <c r="C46" s="1456" t="s">
        <v>23</v>
      </c>
      <c r="D46" s="1456" t="s">
        <v>23</v>
      </c>
      <c r="E46" s="1456" t="s">
        <v>23</v>
      </c>
      <c r="F46" s="1456" t="s">
        <v>23</v>
      </c>
      <c r="G46" s="1456" t="s">
        <v>23</v>
      </c>
      <c r="H46" s="1456" t="s">
        <v>23</v>
      </c>
      <c r="I46" s="1456" t="s">
        <v>23</v>
      </c>
      <c r="J46" s="1456" t="s">
        <v>23</v>
      </c>
      <c r="K46" s="1456" t="s">
        <v>23</v>
      </c>
      <c r="L46" s="1456" t="s">
        <v>23</v>
      </c>
      <c r="M46" s="1455" t="s">
        <v>23</v>
      </c>
    </row>
    <row r="47" spans="1:13" x14ac:dyDescent="0.25">
      <c r="A47" s="1451" t="s">
        <v>109</v>
      </c>
      <c r="B47" s="1456" t="s">
        <v>23</v>
      </c>
      <c r="C47" s="1456" t="s">
        <v>23</v>
      </c>
      <c r="D47" s="1456" t="s">
        <v>23</v>
      </c>
      <c r="E47" s="1456" t="s">
        <v>23</v>
      </c>
      <c r="F47" s="1456" t="s">
        <v>23</v>
      </c>
      <c r="G47" s="1456" t="s">
        <v>23</v>
      </c>
      <c r="H47" s="1456" t="s">
        <v>23</v>
      </c>
      <c r="I47" s="1456" t="s">
        <v>23</v>
      </c>
      <c r="J47" s="1456" t="s">
        <v>23</v>
      </c>
      <c r="K47" s="1456" t="s">
        <v>23</v>
      </c>
      <c r="L47" s="1456" t="s">
        <v>23</v>
      </c>
      <c r="M47" s="1455" t="s">
        <v>23</v>
      </c>
    </row>
    <row r="48" spans="1:13" x14ac:dyDescent="0.25">
      <c r="A48" s="1451" t="s">
        <v>110</v>
      </c>
      <c r="B48" s="1456" t="s">
        <v>23</v>
      </c>
      <c r="C48" s="1456" t="s">
        <v>23</v>
      </c>
      <c r="D48" s="1456" t="s">
        <v>23</v>
      </c>
      <c r="E48" s="1456" t="s">
        <v>23</v>
      </c>
      <c r="F48" s="1456" t="s">
        <v>23</v>
      </c>
      <c r="G48" s="1456" t="s">
        <v>23</v>
      </c>
      <c r="H48" s="1456" t="s">
        <v>23</v>
      </c>
      <c r="I48" s="1456" t="s">
        <v>23</v>
      </c>
      <c r="J48" s="1456" t="s">
        <v>23</v>
      </c>
      <c r="K48" s="1456" t="s">
        <v>23</v>
      </c>
      <c r="L48" s="1456" t="s">
        <v>23</v>
      </c>
      <c r="M48" s="1455" t="s">
        <v>23</v>
      </c>
    </row>
    <row r="49" spans="1:13" x14ac:dyDescent="0.25">
      <c r="A49" s="1451" t="s">
        <v>111</v>
      </c>
      <c r="B49" s="1456" t="s">
        <v>23</v>
      </c>
      <c r="C49" s="1456" t="s">
        <v>23</v>
      </c>
      <c r="D49" s="1456" t="s">
        <v>23</v>
      </c>
      <c r="E49" s="1456" t="s">
        <v>23</v>
      </c>
      <c r="F49" s="1456" t="s">
        <v>23</v>
      </c>
      <c r="G49" s="1456" t="s">
        <v>23</v>
      </c>
      <c r="H49" s="1456" t="s">
        <v>23</v>
      </c>
      <c r="I49" s="1456" t="s">
        <v>23</v>
      </c>
      <c r="J49" s="1456" t="s">
        <v>23</v>
      </c>
      <c r="K49" s="1456" t="s">
        <v>23</v>
      </c>
      <c r="L49" s="1456" t="s">
        <v>23</v>
      </c>
      <c r="M49" s="1455" t="s">
        <v>23</v>
      </c>
    </row>
    <row r="50" spans="1:13" x14ac:dyDescent="0.25">
      <c r="A50" s="1451" t="s">
        <v>112</v>
      </c>
      <c r="B50" s="1456" t="s">
        <v>23</v>
      </c>
      <c r="C50" s="1456" t="s">
        <v>23</v>
      </c>
      <c r="D50" s="1456" t="s">
        <v>23</v>
      </c>
      <c r="E50" s="1456" t="s">
        <v>23</v>
      </c>
      <c r="F50" s="1456" t="s">
        <v>23</v>
      </c>
      <c r="G50" s="1456" t="s">
        <v>23</v>
      </c>
      <c r="H50" s="1456" t="s">
        <v>23</v>
      </c>
      <c r="I50" s="1456" t="s">
        <v>23</v>
      </c>
      <c r="J50" s="1456" t="s">
        <v>23</v>
      </c>
      <c r="K50" s="1456" t="s">
        <v>23</v>
      </c>
      <c r="L50" s="1456" t="s">
        <v>23</v>
      </c>
      <c r="M50" s="1455" t="s">
        <v>23</v>
      </c>
    </row>
    <row r="51" spans="1:13" x14ac:dyDescent="0.25">
      <c r="A51" s="1454" t="s">
        <v>113</v>
      </c>
      <c r="B51" s="1453" t="s">
        <v>23</v>
      </c>
      <c r="C51" s="1453" t="s">
        <v>23</v>
      </c>
      <c r="D51" s="1453" t="s">
        <v>23</v>
      </c>
      <c r="E51" s="1453" t="s">
        <v>23</v>
      </c>
      <c r="F51" s="1453" t="s">
        <v>23</v>
      </c>
      <c r="G51" s="1453" t="s">
        <v>23</v>
      </c>
      <c r="H51" s="1453" t="s">
        <v>23</v>
      </c>
      <c r="I51" s="1453" t="s">
        <v>23</v>
      </c>
      <c r="J51" s="1453" t="s">
        <v>23</v>
      </c>
      <c r="K51" s="1453" t="s">
        <v>23</v>
      </c>
      <c r="L51" s="1453" t="s">
        <v>23</v>
      </c>
      <c r="M51" s="1452" t="s">
        <v>23</v>
      </c>
    </row>
    <row r="52" spans="1:13" x14ac:dyDescent="0.25">
      <c r="A52" s="1459"/>
      <c r="B52" s="1458"/>
      <c r="C52" s="1458"/>
      <c r="D52" s="1458"/>
      <c r="E52" s="1458"/>
      <c r="F52" s="1458"/>
      <c r="G52" s="1458"/>
      <c r="H52" s="1458"/>
      <c r="I52" s="1458"/>
      <c r="J52" s="1458"/>
      <c r="K52" s="1458"/>
      <c r="L52" s="1458"/>
      <c r="M52" s="1457"/>
    </row>
    <row r="53" spans="1:13" x14ac:dyDescent="0.25">
      <c r="A53" s="1454" t="s">
        <v>114</v>
      </c>
      <c r="B53" s="1453" t="s">
        <v>23</v>
      </c>
      <c r="C53" s="1453" t="s">
        <v>23</v>
      </c>
      <c r="D53" s="1453" t="s">
        <v>23</v>
      </c>
      <c r="E53" s="1453" t="s">
        <v>23</v>
      </c>
      <c r="F53" s="1453" t="s">
        <v>23</v>
      </c>
      <c r="G53" s="1453" t="s">
        <v>23</v>
      </c>
      <c r="H53" s="1453" t="s">
        <v>23</v>
      </c>
      <c r="I53" s="1453" t="s">
        <v>23</v>
      </c>
      <c r="J53" s="1453" t="s">
        <v>23</v>
      </c>
      <c r="K53" s="1453" t="s">
        <v>23</v>
      </c>
      <c r="L53" s="1453" t="s">
        <v>23</v>
      </c>
      <c r="M53" s="1452" t="s">
        <v>23</v>
      </c>
    </row>
    <row r="54" spans="1:13" x14ac:dyDescent="0.25">
      <c r="A54" s="1451"/>
      <c r="B54" s="1450"/>
      <c r="C54" s="1450"/>
      <c r="D54" s="1450"/>
      <c r="E54" s="1450"/>
      <c r="F54" s="1450"/>
      <c r="G54" s="1450"/>
      <c r="H54" s="1450"/>
      <c r="I54" s="1450"/>
      <c r="J54" s="1450"/>
      <c r="K54" s="1450"/>
      <c r="L54" s="1450"/>
      <c r="M54" s="1449"/>
    </row>
    <row r="55" spans="1:13" x14ac:dyDescent="0.25">
      <c r="A55" s="1451" t="s">
        <v>115</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3" x14ac:dyDescent="0.25">
      <c r="A56" s="1451" t="s">
        <v>116</v>
      </c>
      <c r="B56" s="1450" t="s">
        <v>23</v>
      </c>
      <c r="C56" s="1450" t="s">
        <v>23</v>
      </c>
      <c r="D56" s="1450" t="s">
        <v>23</v>
      </c>
      <c r="E56" s="1450" t="s">
        <v>23</v>
      </c>
      <c r="F56" s="1450" t="s">
        <v>23</v>
      </c>
      <c r="G56" s="1450" t="s">
        <v>23</v>
      </c>
      <c r="H56" s="1450" t="s">
        <v>23</v>
      </c>
      <c r="I56" s="1450" t="s">
        <v>23</v>
      </c>
      <c r="J56" s="1450" t="s">
        <v>23</v>
      </c>
      <c r="K56" s="1450" t="s">
        <v>23</v>
      </c>
      <c r="L56" s="1450" t="s">
        <v>23</v>
      </c>
      <c r="M56" s="1449" t="s">
        <v>23</v>
      </c>
    </row>
    <row r="57" spans="1:13" x14ac:dyDescent="0.25">
      <c r="A57" s="1451" t="s">
        <v>117</v>
      </c>
      <c r="B57" s="1450" t="s">
        <v>23</v>
      </c>
      <c r="C57" s="1450" t="s">
        <v>23</v>
      </c>
      <c r="D57" s="1450" t="s">
        <v>23</v>
      </c>
      <c r="E57" s="1450" t="s">
        <v>23</v>
      </c>
      <c r="F57" s="1450" t="s">
        <v>23</v>
      </c>
      <c r="G57" s="1450" t="s">
        <v>23</v>
      </c>
      <c r="H57" s="1450" t="s">
        <v>23</v>
      </c>
      <c r="I57" s="1450" t="s">
        <v>23</v>
      </c>
      <c r="J57" s="1450" t="s">
        <v>23</v>
      </c>
      <c r="K57" s="1450" t="s">
        <v>23</v>
      </c>
      <c r="L57" s="1450" t="s">
        <v>23</v>
      </c>
      <c r="M57" s="1449" t="s">
        <v>23</v>
      </c>
    </row>
    <row r="58" spans="1:13"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3" x14ac:dyDescent="0.25">
      <c r="A59" s="1451" t="s">
        <v>119</v>
      </c>
      <c r="B59" s="1450" t="s">
        <v>23</v>
      </c>
      <c r="C59" s="1450" t="s">
        <v>23</v>
      </c>
      <c r="D59" s="1450" t="s">
        <v>23</v>
      </c>
      <c r="E59" s="1450" t="s">
        <v>23</v>
      </c>
      <c r="F59" s="1450" t="s">
        <v>23</v>
      </c>
      <c r="G59" s="1450" t="s">
        <v>23</v>
      </c>
      <c r="H59" s="1450" t="s">
        <v>23</v>
      </c>
      <c r="I59" s="1450" t="s">
        <v>23</v>
      </c>
      <c r="J59" s="1450" t="s">
        <v>23</v>
      </c>
      <c r="K59" s="1450" t="s">
        <v>23</v>
      </c>
      <c r="L59" s="1450" t="s">
        <v>23</v>
      </c>
      <c r="M59" s="1449" t="s">
        <v>23</v>
      </c>
    </row>
    <row r="60" spans="1:13" x14ac:dyDescent="0.25">
      <c r="A60" s="1454" t="s">
        <v>176</v>
      </c>
      <c r="B60" s="1453" t="s">
        <v>23</v>
      </c>
      <c r="C60" s="1453" t="s">
        <v>23</v>
      </c>
      <c r="D60" s="1453" t="s">
        <v>23</v>
      </c>
      <c r="E60" s="1453" t="s">
        <v>23</v>
      </c>
      <c r="F60" s="1453" t="s">
        <v>23</v>
      </c>
      <c r="G60" s="1453" t="s">
        <v>23</v>
      </c>
      <c r="H60" s="1453" t="s">
        <v>23</v>
      </c>
      <c r="I60" s="1453" t="s">
        <v>23</v>
      </c>
      <c r="J60" s="1453" t="s">
        <v>23</v>
      </c>
      <c r="K60" s="1453" t="s">
        <v>23</v>
      </c>
      <c r="L60" s="1453" t="s">
        <v>23</v>
      </c>
      <c r="M60" s="1452" t="s">
        <v>23</v>
      </c>
    </row>
    <row r="61" spans="1:13" x14ac:dyDescent="0.25">
      <c r="A61" s="1451"/>
      <c r="B61" s="1450"/>
      <c r="C61" s="1450"/>
      <c r="D61" s="1450"/>
      <c r="E61" s="1450"/>
      <c r="F61" s="1450"/>
      <c r="G61" s="1450"/>
      <c r="H61" s="1450"/>
      <c r="I61" s="1450"/>
      <c r="J61" s="1450"/>
      <c r="K61" s="1450"/>
      <c r="L61" s="1450"/>
      <c r="M61" s="1449"/>
    </row>
    <row r="62" spans="1:13" x14ac:dyDescent="0.25">
      <c r="A62" s="1451" t="s">
        <v>121</v>
      </c>
      <c r="B62" s="1450" t="s">
        <v>23</v>
      </c>
      <c r="C62" s="1450" t="s">
        <v>23</v>
      </c>
      <c r="D62" s="1450" t="s">
        <v>23</v>
      </c>
      <c r="E62" s="1450" t="s">
        <v>23</v>
      </c>
      <c r="F62" s="1450" t="s">
        <v>23</v>
      </c>
      <c r="G62" s="1450" t="s">
        <v>23</v>
      </c>
      <c r="H62" s="1450" t="s">
        <v>23</v>
      </c>
      <c r="I62" s="1450" t="s">
        <v>23</v>
      </c>
      <c r="J62" s="1450" t="s">
        <v>23</v>
      </c>
      <c r="K62" s="1450" t="s">
        <v>23</v>
      </c>
      <c r="L62" s="1450" t="s">
        <v>23</v>
      </c>
      <c r="M62" s="1449" t="s">
        <v>23</v>
      </c>
    </row>
    <row r="63" spans="1:13" x14ac:dyDescent="0.25">
      <c r="A63" s="1451" t="s">
        <v>122</v>
      </c>
      <c r="B63" s="1450" t="s">
        <v>23</v>
      </c>
      <c r="C63" s="1450" t="s">
        <v>23</v>
      </c>
      <c r="D63" s="1450" t="s">
        <v>23</v>
      </c>
      <c r="E63" s="1450" t="s">
        <v>23</v>
      </c>
      <c r="F63" s="1450" t="s">
        <v>23</v>
      </c>
      <c r="G63" s="1450" t="s">
        <v>23</v>
      </c>
      <c r="H63" s="1450" t="s">
        <v>23</v>
      </c>
      <c r="I63" s="1450" t="s">
        <v>23</v>
      </c>
      <c r="J63" s="1450" t="s">
        <v>23</v>
      </c>
      <c r="K63" s="1450" t="s">
        <v>23</v>
      </c>
      <c r="L63" s="1450" t="s">
        <v>23</v>
      </c>
      <c r="M63" s="1449" t="s">
        <v>23</v>
      </c>
    </row>
    <row r="64" spans="1:13" x14ac:dyDescent="0.25">
      <c r="A64" s="1451" t="s">
        <v>123</v>
      </c>
      <c r="B64" s="1450" t="s">
        <v>23</v>
      </c>
      <c r="C64" s="1450" t="s">
        <v>23</v>
      </c>
      <c r="D64" s="1450" t="s">
        <v>23</v>
      </c>
      <c r="E64" s="1450" t="s">
        <v>23</v>
      </c>
      <c r="F64" s="1450" t="s">
        <v>23</v>
      </c>
      <c r="G64" s="1450" t="s">
        <v>23</v>
      </c>
      <c r="H64" s="1450" t="s">
        <v>23</v>
      </c>
      <c r="I64" s="1450" t="s">
        <v>23</v>
      </c>
      <c r="J64" s="1450" t="s">
        <v>23</v>
      </c>
      <c r="K64" s="1450" t="s">
        <v>23</v>
      </c>
      <c r="L64" s="1450" t="s">
        <v>23</v>
      </c>
      <c r="M64" s="1449" t="s">
        <v>23</v>
      </c>
    </row>
    <row r="65" spans="1:13" x14ac:dyDescent="0.25">
      <c r="A65" s="1454" t="s">
        <v>124</v>
      </c>
      <c r="B65" s="1453" t="s">
        <v>23</v>
      </c>
      <c r="C65" s="1453" t="s">
        <v>23</v>
      </c>
      <c r="D65" s="1453" t="s">
        <v>23</v>
      </c>
      <c r="E65" s="1453" t="s">
        <v>23</v>
      </c>
      <c r="F65" s="1453" t="s">
        <v>23</v>
      </c>
      <c r="G65" s="1453" t="s">
        <v>23</v>
      </c>
      <c r="H65" s="1453" t="s">
        <v>23</v>
      </c>
      <c r="I65" s="1453" t="s">
        <v>23</v>
      </c>
      <c r="J65" s="1453" t="s">
        <v>23</v>
      </c>
      <c r="K65" s="1453" t="s">
        <v>23</v>
      </c>
      <c r="L65" s="1453" t="s">
        <v>23</v>
      </c>
      <c r="M65" s="1452" t="s">
        <v>23</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t="s">
        <v>23</v>
      </c>
      <c r="C67" s="1453" t="s">
        <v>23</v>
      </c>
      <c r="D67" s="1453" t="s">
        <v>23</v>
      </c>
      <c r="E67" s="1453" t="s">
        <v>23</v>
      </c>
      <c r="F67" s="1453" t="s">
        <v>23</v>
      </c>
      <c r="G67" s="1453" t="s">
        <v>23</v>
      </c>
      <c r="H67" s="1453" t="s">
        <v>23</v>
      </c>
      <c r="I67" s="1453" t="s">
        <v>23</v>
      </c>
      <c r="J67" s="1453" t="s">
        <v>23</v>
      </c>
      <c r="K67" s="1453" t="s">
        <v>23</v>
      </c>
      <c r="L67" s="1453" t="s">
        <v>23</v>
      </c>
      <c r="M67" s="1452" t="s">
        <v>23</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t="s">
        <v>23</v>
      </c>
      <c r="C69" s="1450" t="s">
        <v>23</v>
      </c>
      <c r="D69" s="1450" t="s">
        <v>23</v>
      </c>
      <c r="E69" s="1450" t="s">
        <v>23</v>
      </c>
      <c r="F69" s="1450" t="s">
        <v>23</v>
      </c>
      <c r="G69" s="1450" t="s">
        <v>23</v>
      </c>
      <c r="H69" s="1450" t="s">
        <v>23</v>
      </c>
      <c r="I69" s="1450" t="s">
        <v>23</v>
      </c>
      <c r="J69" s="1450" t="s">
        <v>23</v>
      </c>
      <c r="K69" s="1450" t="s">
        <v>23</v>
      </c>
      <c r="L69" s="1450" t="s">
        <v>23</v>
      </c>
      <c r="M69" s="1449" t="s">
        <v>23</v>
      </c>
    </row>
    <row r="70" spans="1:13" x14ac:dyDescent="0.25">
      <c r="A70" s="1451" t="s">
        <v>127</v>
      </c>
      <c r="B70" s="1450" t="s">
        <v>23</v>
      </c>
      <c r="C70" s="1450" t="s">
        <v>23</v>
      </c>
      <c r="D70" s="1450" t="s">
        <v>23</v>
      </c>
      <c r="E70" s="1450" t="s">
        <v>23</v>
      </c>
      <c r="F70" s="1450" t="s">
        <v>23</v>
      </c>
      <c r="G70" s="1450" t="s">
        <v>23</v>
      </c>
      <c r="H70" s="1450" t="s">
        <v>23</v>
      </c>
      <c r="I70" s="1450" t="s">
        <v>23</v>
      </c>
      <c r="J70" s="1450" t="s">
        <v>23</v>
      </c>
      <c r="K70" s="1450" t="s">
        <v>23</v>
      </c>
      <c r="L70" s="1450" t="s">
        <v>23</v>
      </c>
      <c r="M70" s="1449" t="s">
        <v>23</v>
      </c>
    </row>
    <row r="71" spans="1:13" x14ac:dyDescent="0.25">
      <c r="A71" s="1454" t="s">
        <v>128</v>
      </c>
      <c r="B71" s="1453" t="s">
        <v>23</v>
      </c>
      <c r="C71" s="1453" t="s">
        <v>23</v>
      </c>
      <c r="D71" s="1453" t="s">
        <v>23</v>
      </c>
      <c r="E71" s="1453" t="s">
        <v>23</v>
      </c>
      <c r="F71" s="1453" t="s">
        <v>23</v>
      </c>
      <c r="G71" s="1453" t="s">
        <v>23</v>
      </c>
      <c r="H71" s="1453" t="s">
        <v>23</v>
      </c>
      <c r="I71" s="1453" t="s">
        <v>23</v>
      </c>
      <c r="J71" s="1453" t="s">
        <v>23</v>
      </c>
      <c r="K71" s="1453" t="s">
        <v>23</v>
      </c>
      <c r="L71" s="1453" t="s">
        <v>23</v>
      </c>
      <c r="M71" s="1452" t="s">
        <v>23</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t="s">
        <v>23</v>
      </c>
      <c r="C73" s="1450" t="s">
        <v>23</v>
      </c>
      <c r="D73" s="1450" t="s">
        <v>23</v>
      </c>
      <c r="E73" s="1450" t="s">
        <v>23</v>
      </c>
      <c r="F73" s="1450" t="s">
        <v>23</v>
      </c>
      <c r="G73" s="1450" t="s">
        <v>23</v>
      </c>
      <c r="H73" s="1450" t="s">
        <v>23</v>
      </c>
      <c r="I73" s="1450" t="s">
        <v>23</v>
      </c>
      <c r="J73" s="1450" t="s">
        <v>23</v>
      </c>
      <c r="K73" s="1450" t="s">
        <v>23</v>
      </c>
      <c r="L73" s="1450" t="s">
        <v>23</v>
      </c>
      <c r="M73" s="1449" t="s">
        <v>23</v>
      </c>
    </row>
    <row r="74" spans="1:13" x14ac:dyDescent="0.25">
      <c r="A74" s="1451" t="s">
        <v>130</v>
      </c>
      <c r="B74" s="1450" t="s">
        <v>23</v>
      </c>
      <c r="C74" s="1450" t="s">
        <v>23</v>
      </c>
      <c r="D74" s="1450" t="s">
        <v>23</v>
      </c>
      <c r="E74" s="1450" t="s">
        <v>23</v>
      </c>
      <c r="F74" s="1450" t="s">
        <v>23</v>
      </c>
      <c r="G74" s="1450" t="s">
        <v>23</v>
      </c>
      <c r="H74" s="1450" t="s">
        <v>23</v>
      </c>
      <c r="I74" s="1450" t="s">
        <v>23</v>
      </c>
      <c r="J74" s="1450" t="s">
        <v>23</v>
      </c>
      <c r="K74" s="1450" t="s">
        <v>23</v>
      </c>
      <c r="L74" s="1450" t="s">
        <v>23</v>
      </c>
      <c r="M74" s="1449" t="s">
        <v>23</v>
      </c>
    </row>
    <row r="75" spans="1:13" x14ac:dyDescent="0.25">
      <c r="A75" s="1451" t="s">
        <v>131</v>
      </c>
      <c r="B75" s="1450" t="s">
        <v>23</v>
      </c>
      <c r="C75" s="1450" t="s">
        <v>23</v>
      </c>
      <c r="D75" s="1450" t="s">
        <v>23</v>
      </c>
      <c r="E75" s="1450" t="s">
        <v>23</v>
      </c>
      <c r="F75" s="1450" t="s">
        <v>23</v>
      </c>
      <c r="G75" s="1450" t="s">
        <v>23</v>
      </c>
      <c r="H75" s="1450" t="s">
        <v>23</v>
      </c>
      <c r="I75" s="1450" t="s">
        <v>23</v>
      </c>
      <c r="J75" s="1450" t="s">
        <v>23</v>
      </c>
      <c r="K75" s="1450" t="s">
        <v>23</v>
      </c>
      <c r="L75" s="1450" t="s">
        <v>23</v>
      </c>
      <c r="M75" s="1449" t="s">
        <v>23</v>
      </c>
    </row>
    <row r="76" spans="1:13" x14ac:dyDescent="0.25">
      <c r="A76" s="1451" t="s">
        <v>132</v>
      </c>
      <c r="B76" s="1450" t="s">
        <v>23</v>
      </c>
      <c r="C76" s="1450" t="s">
        <v>23</v>
      </c>
      <c r="D76" s="1450" t="s">
        <v>23</v>
      </c>
      <c r="E76" s="1450" t="s">
        <v>23</v>
      </c>
      <c r="F76" s="1450" t="s">
        <v>23</v>
      </c>
      <c r="G76" s="1450" t="s">
        <v>23</v>
      </c>
      <c r="H76" s="1450" t="s">
        <v>23</v>
      </c>
      <c r="I76" s="1450" t="s">
        <v>23</v>
      </c>
      <c r="J76" s="1450" t="s">
        <v>23</v>
      </c>
      <c r="K76" s="1450" t="s">
        <v>23</v>
      </c>
      <c r="L76" s="1450" t="s">
        <v>23</v>
      </c>
      <c r="M76" s="1449" t="s">
        <v>23</v>
      </c>
    </row>
    <row r="77" spans="1:13" x14ac:dyDescent="0.25">
      <c r="A77" s="1451" t="s">
        <v>133</v>
      </c>
      <c r="B77" s="1450" t="s">
        <v>23</v>
      </c>
      <c r="C77" s="1450" t="s">
        <v>23</v>
      </c>
      <c r="D77" s="1450" t="s">
        <v>23</v>
      </c>
      <c r="E77" s="1450" t="s">
        <v>23</v>
      </c>
      <c r="F77" s="1450" t="s">
        <v>23</v>
      </c>
      <c r="G77" s="1450" t="s">
        <v>23</v>
      </c>
      <c r="H77" s="1450" t="s">
        <v>23</v>
      </c>
      <c r="I77" s="1450" t="s">
        <v>23</v>
      </c>
      <c r="J77" s="1450" t="s">
        <v>23</v>
      </c>
      <c r="K77" s="1450" t="s">
        <v>23</v>
      </c>
      <c r="L77" s="1450" t="s">
        <v>23</v>
      </c>
      <c r="M77" s="1449" t="s">
        <v>23</v>
      </c>
    </row>
    <row r="78" spans="1:13" x14ac:dyDescent="0.25">
      <c r="A78" s="1451" t="s">
        <v>134</v>
      </c>
      <c r="B78" s="1450" t="s">
        <v>23</v>
      </c>
      <c r="C78" s="1450" t="s">
        <v>23</v>
      </c>
      <c r="D78" s="1450" t="s">
        <v>23</v>
      </c>
      <c r="E78" s="1450" t="s">
        <v>23</v>
      </c>
      <c r="F78" s="1450" t="s">
        <v>23</v>
      </c>
      <c r="G78" s="1450" t="s">
        <v>23</v>
      </c>
      <c r="H78" s="1450" t="s">
        <v>23</v>
      </c>
      <c r="I78" s="1450" t="s">
        <v>23</v>
      </c>
      <c r="J78" s="1450" t="s">
        <v>23</v>
      </c>
      <c r="K78" s="1450" t="s">
        <v>23</v>
      </c>
      <c r="L78" s="1450" t="s">
        <v>23</v>
      </c>
      <c r="M78" s="1449" t="s">
        <v>23</v>
      </c>
    </row>
    <row r="79" spans="1:13" x14ac:dyDescent="0.25">
      <c r="A79" s="1451" t="s">
        <v>135</v>
      </c>
      <c r="B79" s="1450" t="s">
        <v>23</v>
      </c>
      <c r="C79" s="1450" t="s">
        <v>23</v>
      </c>
      <c r="D79" s="1450" t="s">
        <v>23</v>
      </c>
      <c r="E79" s="1450" t="s">
        <v>23</v>
      </c>
      <c r="F79" s="1450" t="s">
        <v>23</v>
      </c>
      <c r="G79" s="1450" t="s">
        <v>23</v>
      </c>
      <c r="H79" s="1450" t="s">
        <v>23</v>
      </c>
      <c r="I79" s="1450" t="s">
        <v>23</v>
      </c>
      <c r="J79" s="1450" t="s">
        <v>23</v>
      </c>
      <c r="K79" s="1450" t="s">
        <v>23</v>
      </c>
      <c r="L79" s="1450" t="s">
        <v>23</v>
      </c>
      <c r="M79" s="1449" t="s">
        <v>23</v>
      </c>
    </row>
    <row r="80" spans="1:13" x14ac:dyDescent="0.25">
      <c r="A80" s="1451" t="s">
        <v>136</v>
      </c>
      <c r="B80" s="1450" t="s">
        <v>23</v>
      </c>
      <c r="C80" s="1450" t="s">
        <v>23</v>
      </c>
      <c r="D80" s="1450" t="s">
        <v>23</v>
      </c>
      <c r="E80" s="1450" t="s">
        <v>23</v>
      </c>
      <c r="F80" s="1450" t="s">
        <v>23</v>
      </c>
      <c r="G80" s="1450" t="s">
        <v>23</v>
      </c>
      <c r="H80" s="1450" t="s">
        <v>23</v>
      </c>
      <c r="I80" s="1450" t="s">
        <v>23</v>
      </c>
      <c r="J80" s="1450" t="s">
        <v>23</v>
      </c>
      <c r="K80" s="1450" t="s">
        <v>23</v>
      </c>
      <c r="L80" s="1450" t="s">
        <v>23</v>
      </c>
      <c r="M80" s="1449" t="s">
        <v>23</v>
      </c>
    </row>
    <row r="81" spans="1:13" x14ac:dyDescent="0.25">
      <c r="A81" s="1454" t="s">
        <v>137</v>
      </c>
      <c r="B81" s="1453" t="s">
        <v>23</v>
      </c>
      <c r="C81" s="1453" t="s">
        <v>23</v>
      </c>
      <c r="D81" s="1453" t="s">
        <v>23</v>
      </c>
      <c r="E81" s="1453" t="s">
        <v>23</v>
      </c>
      <c r="F81" s="1453" t="s">
        <v>23</v>
      </c>
      <c r="G81" s="1453" t="s">
        <v>23</v>
      </c>
      <c r="H81" s="1453" t="s">
        <v>23</v>
      </c>
      <c r="I81" s="1453" t="s">
        <v>23</v>
      </c>
      <c r="J81" s="1453" t="s">
        <v>23</v>
      </c>
      <c r="K81" s="1453" t="s">
        <v>23</v>
      </c>
      <c r="L81" s="1453" t="s">
        <v>23</v>
      </c>
      <c r="M81" s="1452" t="s">
        <v>23</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v>1877</v>
      </c>
      <c r="D83" s="1450">
        <v>1877</v>
      </c>
      <c r="E83" s="1450" t="s">
        <v>23</v>
      </c>
      <c r="F83" s="1450">
        <v>1780</v>
      </c>
      <c r="G83" s="1450" t="s">
        <v>23</v>
      </c>
      <c r="H83" s="1450" t="s">
        <v>23</v>
      </c>
      <c r="I83" s="1450">
        <v>47494</v>
      </c>
      <c r="J83" s="1450" t="s">
        <v>23</v>
      </c>
      <c r="K83" s="1450">
        <v>84515</v>
      </c>
      <c r="L83" s="1450" t="s">
        <v>23</v>
      </c>
      <c r="M83" s="1449">
        <v>84515</v>
      </c>
    </row>
    <row r="84" spans="1:13" x14ac:dyDescent="0.25">
      <c r="A84" s="1451" t="s">
        <v>139</v>
      </c>
      <c r="B84" s="1450" t="s">
        <v>23</v>
      </c>
      <c r="C84" s="1450">
        <v>7184</v>
      </c>
      <c r="D84" s="1450">
        <v>7184</v>
      </c>
      <c r="E84" s="1450" t="s">
        <v>23</v>
      </c>
      <c r="F84" s="1450">
        <v>6917</v>
      </c>
      <c r="G84" s="1450" t="s">
        <v>23</v>
      </c>
      <c r="H84" s="1450" t="s">
        <v>23</v>
      </c>
      <c r="I84" s="1450">
        <v>45423</v>
      </c>
      <c r="J84" s="1450" t="s">
        <v>23</v>
      </c>
      <c r="K84" s="1450">
        <v>314207</v>
      </c>
      <c r="L84" s="1450" t="s">
        <v>23</v>
      </c>
      <c r="M84" s="1449">
        <v>314207</v>
      </c>
    </row>
    <row r="85" spans="1:13" x14ac:dyDescent="0.25">
      <c r="A85" s="1454" t="s">
        <v>140</v>
      </c>
      <c r="B85" s="1453" t="s">
        <v>23</v>
      </c>
      <c r="C85" s="1453">
        <v>9061</v>
      </c>
      <c r="D85" s="1453">
        <v>9061</v>
      </c>
      <c r="E85" s="1453" t="s">
        <v>23</v>
      </c>
      <c r="F85" s="1453">
        <v>8697</v>
      </c>
      <c r="G85" s="1453" t="s">
        <v>23</v>
      </c>
      <c r="H85" s="1453" t="s">
        <v>23</v>
      </c>
      <c r="I85" s="1453">
        <v>45847</v>
      </c>
      <c r="J85" s="1453" t="s">
        <v>23</v>
      </c>
      <c r="K85" s="1453">
        <v>398722</v>
      </c>
      <c r="L85" s="1453" t="s">
        <v>23</v>
      </c>
      <c r="M85" s="1452">
        <v>398722</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t="s">
        <v>23</v>
      </c>
      <c r="C87" s="1447">
        <v>9061</v>
      </c>
      <c r="D87" s="1447">
        <v>9061</v>
      </c>
      <c r="E87" s="1447" t="s">
        <v>23</v>
      </c>
      <c r="F87" s="1447">
        <v>8697</v>
      </c>
      <c r="G87" s="1447" t="s">
        <v>23</v>
      </c>
      <c r="H87" s="1447" t="s">
        <v>23</v>
      </c>
      <c r="I87" s="1447">
        <v>45847</v>
      </c>
      <c r="J87" s="1447" t="s">
        <v>23</v>
      </c>
      <c r="K87" s="1447">
        <v>398722</v>
      </c>
      <c r="L87" s="1447" t="s">
        <v>23</v>
      </c>
      <c r="M87" s="1446">
        <v>398722</v>
      </c>
    </row>
    <row r="88" spans="1:13" ht="13.8" thickTop="1" x14ac:dyDescent="0.25"/>
  </sheetData>
  <mergeCells count="13">
    <mergeCell ref="A1:M1"/>
    <mergeCell ref="A4:M4"/>
    <mergeCell ref="A3:M3"/>
    <mergeCell ref="H8:I8"/>
    <mergeCell ref="G6:G9"/>
    <mergeCell ref="B6:F6"/>
    <mergeCell ref="B7:F7"/>
    <mergeCell ref="H7:I7"/>
    <mergeCell ref="K6:M6"/>
    <mergeCell ref="K7:K9"/>
    <mergeCell ref="L7:L9"/>
    <mergeCell ref="M7:M9"/>
    <mergeCell ref="E8:F8"/>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pageSetUpPr fitToPage="1"/>
  </sheetPr>
  <dimension ref="A1:J21"/>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18.5546875" style="1205" customWidth="1"/>
    <col min="2" max="3" width="16.44140625" style="1205" customWidth="1"/>
    <col min="4" max="4" width="18.109375" style="1205" customWidth="1"/>
    <col min="5" max="8" width="16.44140625" style="1205" customWidth="1"/>
    <col min="9" max="9" width="11.44140625" style="1205"/>
    <col min="10" max="10" width="22.33203125" style="1205" customWidth="1"/>
    <col min="11" max="16384" width="11.44140625" style="1205"/>
  </cols>
  <sheetData>
    <row r="1" spans="1:10" s="1124" customFormat="1" ht="17.399999999999999" x14ac:dyDescent="0.3">
      <c r="A1" s="2212" t="s">
        <v>0</v>
      </c>
      <c r="B1" s="2212"/>
      <c r="C1" s="2212"/>
      <c r="D1" s="2212"/>
      <c r="E1" s="2212"/>
      <c r="F1" s="2212"/>
      <c r="G1" s="2212"/>
      <c r="H1" s="2212"/>
      <c r="I1" s="1147"/>
      <c r="J1" s="1147"/>
    </row>
    <row r="3" spans="1:10" s="1484" customFormat="1" ht="13.8" x14ac:dyDescent="0.25">
      <c r="A3" s="2211" t="s">
        <v>1079</v>
      </c>
      <c r="B3" s="2211"/>
      <c r="C3" s="2211"/>
      <c r="D3" s="2211"/>
      <c r="E3" s="2211"/>
      <c r="F3" s="2211"/>
      <c r="G3" s="2211"/>
      <c r="H3" s="2211"/>
    </row>
    <row r="4" spans="1:10" s="1484" customFormat="1" ht="13.8" x14ac:dyDescent="0.25">
      <c r="A4" s="2211" t="s">
        <v>1078</v>
      </c>
      <c r="B4" s="2211"/>
      <c r="C4" s="2211"/>
      <c r="D4" s="2211"/>
      <c r="E4" s="2211"/>
      <c r="F4" s="2211"/>
      <c r="G4" s="2211"/>
      <c r="H4" s="2211"/>
    </row>
    <row r="5" spans="1:10" s="1120" customFormat="1" ht="13.5" customHeight="1" thickBot="1" x14ac:dyDescent="0.3">
      <c r="A5" s="1122"/>
      <c r="B5" s="1121"/>
      <c r="C5" s="1121"/>
      <c r="D5" s="1121"/>
      <c r="E5" s="1121"/>
      <c r="F5" s="1121"/>
      <c r="G5" s="1121"/>
      <c r="H5" s="1121"/>
    </row>
    <row r="6" spans="1:10" s="1213" customFormat="1" ht="21.75" customHeight="1" x14ac:dyDescent="0.25">
      <c r="A6" s="2248" t="s">
        <v>2</v>
      </c>
      <c r="B6" s="1224" t="s">
        <v>898</v>
      </c>
      <c r="C6" s="1223"/>
      <c r="D6" s="2251" t="s">
        <v>904</v>
      </c>
      <c r="E6" s="1188" t="s">
        <v>10</v>
      </c>
      <c r="F6" s="1222"/>
      <c r="G6" s="1221" t="s">
        <v>142</v>
      </c>
      <c r="H6" s="1220"/>
    </row>
    <row r="7" spans="1:10" s="1213" customFormat="1" ht="21.75" customHeight="1" x14ac:dyDescent="0.25">
      <c r="A7" s="2249"/>
      <c r="B7" s="1219" t="s">
        <v>903</v>
      </c>
      <c r="C7" s="1218"/>
      <c r="D7" s="2205"/>
      <c r="E7" s="1186" t="s">
        <v>902</v>
      </c>
      <c r="F7" s="1116" t="s">
        <v>4</v>
      </c>
      <c r="G7" s="1116" t="s">
        <v>143</v>
      </c>
      <c r="H7" s="1217" t="s">
        <v>5</v>
      </c>
    </row>
    <row r="8" spans="1:10" s="1213" customFormat="1" ht="21.75" customHeight="1" x14ac:dyDescent="0.25">
      <c r="A8" s="2249"/>
      <c r="B8" s="1058" t="s">
        <v>19</v>
      </c>
      <c r="C8" s="1058" t="s">
        <v>878</v>
      </c>
      <c r="D8" s="2205"/>
      <c r="E8" s="1186" t="s">
        <v>901</v>
      </c>
      <c r="F8" s="1186" t="s">
        <v>152</v>
      </c>
      <c r="G8" s="1116" t="s">
        <v>146</v>
      </c>
      <c r="H8" s="1217" t="s">
        <v>8</v>
      </c>
    </row>
    <row r="9" spans="1:10" s="1213" customFormat="1" ht="21.75" customHeight="1" thickBot="1" x14ac:dyDescent="0.3">
      <c r="A9" s="2250"/>
      <c r="B9" s="1215" t="s">
        <v>1065</v>
      </c>
      <c r="C9" s="1215" t="s">
        <v>1065</v>
      </c>
      <c r="D9" s="2242"/>
      <c r="E9" s="1183" t="s">
        <v>145</v>
      </c>
      <c r="F9" s="1216"/>
      <c r="G9" s="1215" t="s">
        <v>147</v>
      </c>
      <c r="H9" s="1214"/>
    </row>
    <row r="10" spans="1:10" x14ac:dyDescent="0.25">
      <c r="A10" s="1483">
        <v>2009</v>
      </c>
      <c r="B10" s="1444">
        <v>1183</v>
      </c>
      <c r="C10" s="1444">
        <v>1132</v>
      </c>
      <c r="D10" s="1475">
        <v>100.366</v>
      </c>
      <c r="E10" s="1211">
        <v>223.36572438162545</v>
      </c>
      <c r="F10" s="1475">
        <v>25285</v>
      </c>
      <c r="G10" s="1412">
        <v>67.989999999999995</v>
      </c>
      <c r="H10" s="1479">
        <v>17191.271499999999</v>
      </c>
    </row>
    <row r="11" spans="1:10" x14ac:dyDescent="0.25">
      <c r="A11" s="1483">
        <v>2010</v>
      </c>
      <c r="B11" s="1444">
        <v>1196</v>
      </c>
      <c r="C11" s="1444">
        <v>1150</v>
      </c>
      <c r="D11" s="1475">
        <v>100.60599999999999</v>
      </c>
      <c r="E11" s="1211">
        <v>223.26956521739132</v>
      </c>
      <c r="F11" s="1475">
        <v>25676</v>
      </c>
      <c r="G11" s="1412">
        <v>71.88</v>
      </c>
      <c r="H11" s="1479">
        <v>18455.908799999997</v>
      </c>
    </row>
    <row r="12" spans="1:10" x14ac:dyDescent="0.25">
      <c r="A12" s="1483">
        <v>2011</v>
      </c>
      <c r="B12" s="1444">
        <v>1213</v>
      </c>
      <c r="C12" s="1444">
        <v>1182</v>
      </c>
      <c r="D12" s="1475">
        <v>100.60599999999999</v>
      </c>
      <c r="E12" s="1211">
        <v>198.18104906937393</v>
      </c>
      <c r="F12" s="1475">
        <v>23425</v>
      </c>
      <c r="G12" s="1412">
        <v>70.599999999999994</v>
      </c>
      <c r="H12" s="1479">
        <v>16538.05</v>
      </c>
    </row>
    <row r="13" spans="1:10" x14ac:dyDescent="0.25">
      <c r="A13" s="1483">
        <v>2012</v>
      </c>
      <c r="B13" s="1444">
        <v>1413</v>
      </c>
      <c r="C13" s="1444">
        <v>1322</v>
      </c>
      <c r="D13" s="1475">
        <v>102.536</v>
      </c>
      <c r="E13" s="1211">
        <v>142.23903177004539</v>
      </c>
      <c r="F13" s="1475">
        <v>18804</v>
      </c>
      <c r="G13" s="1412">
        <v>70.83</v>
      </c>
      <c r="H13" s="1479">
        <v>13318.8732</v>
      </c>
    </row>
    <row r="14" spans="1:10" x14ac:dyDescent="0.25">
      <c r="A14" s="1483">
        <v>2013</v>
      </c>
      <c r="B14" s="1444">
        <v>1423</v>
      </c>
      <c r="C14" s="1444">
        <v>1344</v>
      </c>
      <c r="D14" s="1475">
        <v>100.536</v>
      </c>
      <c r="E14" s="1211">
        <v>147.57440476190476</v>
      </c>
      <c r="F14" s="1475">
        <v>19834</v>
      </c>
      <c r="G14" s="1412">
        <v>81.13</v>
      </c>
      <c r="H14" s="1479">
        <v>16091.324199999999</v>
      </c>
    </row>
    <row r="15" spans="1:10" x14ac:dyDescent="0.25">
      <c r="A15" s="1483">
        <v>2014</v>
      </c>
      <c r="B15" s="1444">
        <v>1469</v>
      </c>
      <c r="C15" s="1444">
        <v>1384</v>
      </c>
      <c r="D15" s="1475">
        <v>100.536</v>
      </c>
      <c r="E15" s="1211">
        <v>150.89595375722544</v>
      </c>
      <c r="F15" s="1475">
        <v>20884</v>
      </c>
      <c r="G15" s="1412">
        <v>83.050300784034221</v>
      </c>
      <c r="H15" s="1479">
        <v>17344.224815737707</v>
      </c>
    </row>
    <row r="16" spans="1:10" x14ac:dyDescent="0.25">
      <c r="A16" s="1483">
        <v>2015</v>
      </c>
      <c r="B16" s="1444">
        <v>1502</v>
      </c>
      <c r="C16" s="1444">
        <v>1415</v>
      </c>
      <c r="D16" s="1475">
        <v>104.68600000000001</v>
      </c>
      <c r="E16" s="1211">
        <v>149.36395759717314</v>
      </c>
      <c r="F16" s="1475">
        <v>21135</v>
      </c>
      <c r="G16" s="1412">
        <v>78.89</v>
      </c>
      <c r="H16" s="1479">
        <v>16673</v>
      </c>
    </row>
    <row r="17" spans="1:8" x14ac:dyDescent="0.25">
      <c r="A17" s="1483">
        <v>2016</v>
      </c>
      <c r="B17" s="1444">
        <v>1989</v>
      </c>
      <c r="C17" s="1444">
        <v>1593</v>
      </c>
      <c r="D17" s="1475">
        <v>109.68600000000001</v>
      </c>
      <c r="E17" s="1211">
        <v>134.39422473320778</v>
      </c>
      <c r="F17" s="1475">
        <v>21409</v>
      </c>
      <c r="G17" s="1412">
        <v>81.069999999999993</v>
      </c>
      <c r="H17" s="1479">
        <v>17366</v>
      </c>
    </row>
    <row r="18" spans="1:8" x14ac:dyDescent="0.25">
      <c r="A18" s="1482">
        <v>2017</v>
      </c>
      <c r="B18" s="1444">
        <v>1485</v>
      </c>
      <c r="C18" s="1444">
        <v>1335</v>
      </c>
      <c r="D18" s="1475">
        <v>109.68600000000001</v>
      </c>
      <c r="E18" s="1211">
        <v>160.77153558052433</v>
      </c>
      <c r="F18" s="1475">
        <v>21463</v>
      </c>
      <c r="G18" s="1411">
        <v>81.12</v>
      </c>
      <c r="H18" s="1479">
        <v>17410.785599999999</v>
      </c>
    </row>
    <row r="19" spans="1:8" x14ac:dyDescent="0.25">
      <c r="A19" s="1482">
        <v>2018</v>
      </c>
      <c r="B19" s="1444">
        <v>1469</v>
      </c>
      <c r="C19" s="1444">
        <v>1328</v>
      </c>
      <c r="D19" s="1475">
        <v>110.68600000000001</v>
      </c>
      <c r="E19" s="1211">
        <v>179.46536144578315</v>
      </c>
      <c r="F19" s="1475">
        <v>23833</v>
      </c>
      <c r="G19" s="1954">
        <v>89.39</v>
      </c>
      <c r="H19" s="1955">
        <v>21304.3187</v>
      </c>
    </row>
    <row r="20" spans="1:8" ht="13.8" thickBot="1" x14ac:dyDescent="0.3">
      <c r="A20" s="1481">
        <v>2019</v>
      </c>
      <c r="B20" s="1442">
        <v>1549</v>
      </c>
      <c r="C20" s="1442">
        <v>1375</v>
      </c>
      <c r="D20" s="1473">
        <v>111.352</v>
      </c>
      <c r="E20" s="1387">
        <v>178.24</v>
      </c>
      <c r="F20" s="1473">
        <v>24508</v>
      </c>
      <c r="G20" s="1948">
        <v>84.72</v>
      </c>
      <c r="H20" s="1953">
        <v>20763.177599999999</v>
      </c>
    </row>
    <row r="21" spans="1:8" x14ac:dyDescent="0.25">
      <c r="H21" s="148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pageSetUpPr fitToPage="1"/>
  </sheetPr>
  <dimension ref="A1:R88"/>
  <sheetViews>
    <sheetView view="pageBreakPreview" topLeftCell="E1" zoomScale="75" zoomScaleNormal="75" zoomScaleSheetLayoutView="75" workbookViewId="0">
      <selection activeCell="K34" sqref="K34"/>
    </sheetView>
  </sheetViews>
  <sheetFormatPr baseColWidth="10" defaultColWidth="11.44140625" defaultRowHeight="13.2" x14ac:dyDescent="0.25"/>
  <cols>
    <col min="1" max="1" width="35.33203125" style="1035" customWidth="1"/>
    <col min="2" max="6" width="11.88671875" style="1035" bestFit="1" customWidth="1"/>
    <col min="7" max="7" width="16.5546875" style="1035" customWidth="1"/>
    <col min="8" max="9" width="14.88671875" style="1035" customWidth="1"/>
    <col min="10" max="13" width="15.88671875" style="1035" customWidth="1"/>
    <col min="14" max="16384" width="11.44140625" style="1035"/>
  </cols>
  <sheetData>
    <row r="1" spans="1:18" s="1072" customFormat="1" ht="17.399999999999999" x14ac:dyDescent="0.3">
      <c r="A1" s="2201" t="s">
        <v>1061</v>
      </c>
      <c r="B1" s="2201"/>
      <c r="C1" s="2201"/>
      <c r="D1" s="2201"/>
      <c r="E1" s="2201"/>
      <c r="F1" s="2201"/>
      <c r="G1" s="2201"/>
      <c r="H1" s="2201"/>
      <c r="I1" s="2201"/>
      <c r="J1" s="2201"/>
      <c r="K1" s="2201"/>
      <c r="L1" s="2201"/>
      <c r="M1" s="2201"/>
    </row>
    <row r="3" spans="1:18" s="1069" customFormat="1" ht="13.8" x14ac:dyDescent="0.25">
      <c r="A3" s="2211" t="s">
        <v>1081</v>
      </c>
      <c r="B3" s="2211"/>
      <c r="C3" s="2211"/>
      <c r="D3" s="2211"/>
      <c r="E3" s="2211"/>
      <c r="F3" s="2211"/>
      <c r="G3" s="2211"/>
      <c r="H3" s="2211"/>
      <c r="I3" s="2211"/>
      <c r="J3" s="2211"/>
      <c r="K3" s="2211"/>
      <c r="L3" s="2211"/>
      <c r="M3" s="2211"/>
    </row>
    <row r="4" spans="1:18" s="1069" customFormat="1" ht="13.8" x14ac:dyDescent="0.25">
      <c r="A4" s="2211" t="s">
        <v>911</v>
      </c>
      <c r="B4" s="2211"/>
      <c r="C4" s="2211"/>
      <c r="D4" s="2211"/>
      <c r="E4" s="2211"/>
      <c r="F4" s="2211"/>
      <c r="G4" s="2211"/>
      <c r="H4" s="2211"/>
      <c r="I4" s="2211"/>
      <c r="J4" s="2211"/>
      <c r="K4" s="2211"/>
      <c r="L4" s="2211"/>
      <c r="M4" s="2211"/>
    </row>
    <row r="5" spans="1:18" s="1069" customFormat="1" ht="13.5" customHeight="1" thickBot="1" x14ac:dyDescent="0.3">
      <c r="A5" s="1122"/>
      <c r="B5" s="1121"/>
      <c r="C5" s="1121"/>
      <c r="D5" s="1121"/>
      <c r="E5" s="1121"/>
      <c r="F5" s="1121"/>
      <c r="G5" s="1121"/>
      <c r="H5" s="1121"/>
      <c r="I5" s="1121"/>
      <c r="J5" s="1121"/>
      <c r="K5" s="1121"/>
    </row>
    <row r="6" spans="1:18" s="1181" customFormat="1" ht="18.75" customHeight="1" thickTop="1" x14ac:dyDescent="0.25">
      <c r="A6" s="1472"/>
      <c r="B6" s="2298" t="s">
        <v>885</v>
      </c>
      <c r="C6" s="2298"/>
      <c r="D6" s="2298"/>
      <c r="E6" s="2298"/>
      <c r="F6" s="2298"/>
      <c r="G6" s="2307" t="s">
        <v>1020</v>
      </c>
      <c r="H6" s="1471"/>
      <c r="I6" s="1470" t="s">
        <v>10</v>
      </c>
      <c r="J6" s="1469"/>
      <c r="K6" s="2299" t="s">
        <v>1080</v>
      </c>
      <c r="L6" s="2299"/>
      <c r="M6" s="2300"/>
    </row>
    <row r="7" spans="1:18" s="1181" customFormat="1" ht="18.75"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8" s="1181" customFormat="1" ht="24.75" customHeight="1" x14ac:dyDescent="0.25">
      <c r="A8" s="1468" t="s">
        <v>156</v>
      </c>
      <c r="B8" s="1467"/>
      <c r="C8" s="1466" t="s">
        <v>19</v>
      </c>
      <c r="D8" s="1465"/>
      <c r="E8" s="2304" t="s">
        <v>878</v>
      </c>
      <c r="F8" s="2305"/>
      <c r="G8" s="2295"/>
      <c r="H8" s="2306" t="s">
        <v>14</v>
      </c>
      <c r="I8" s="2306"/>
      <c r="J8" s="1464" t="s">
        <v>881</v>
      </c>
      <c r="K8" s="2295"/>
      <c r="L8" s="2295"/>
      <c r="M8" s="2302"/>
    </row>
    <row r="9" spans="1:18" s="1181" customFormat="1" ht="18.75"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72"/>
      <c r="Q9" s="1372"/>
    </row>
    <row r="10" spans="1:18" ht="24.75" customHeight="1" thickTop="1" x14ac:dyDescent="0.25">
      <c r="A10" s="1451" t="s">
        <v>81</v>
      </c>
      <c r="B10" s="1450">
        <v>210</v>
      </c>
      <c r="C10" s="1450">
        <v>53</v>
      </c>
      <c r="D10" s="1450">
        <v>263</v>
      </c>
      <c r="E10" s="1450">
        <v>210</v>
      </c>
      <c r="F10" s="1450">
        <v>53</v>
      </c>
      <c r="G10" s="1450">
        <v>70990</v>
      </c>
      <c r="H10" s="1450">
        <v>1390</v>
      </c>
      <c r="I10" s="1450">
        <v>1580</v>
      </c>
      <c r="J10" s="1450">
        <v>60</v>
      </c>
      <c r="K10" s="1450">
        <v>376</v>
      </c>
      <c r="L10" s="1450">
        <v>4259</v>
      </c>
      <c r="M10" s="1449">
        <v>4635</v>
      </c>
      <c r="N10" s="1155"/>
      <c r="R10" s="1310"/>
    </row>
    <row r="11" spans="1:18" x14ac:dyDescent="0.25">
      <c r="A11" s="1451" t="s">
        <v>82</v>
      </c>
      <c r="B11" s="1450">
        <v>16</v>
      </c>
      <c r="C11" s="1450">
        <v>4</v>
      </c>
      <c r="D11" s="1450">
        <v>20</v>
      </c>
      <c r="E11" s="1450">
        <v>16</v>
      </c>
      <c r="F11" s="1450">
        <v>4</v>
      </c>
      <c r="G11" s="1450">
        <v>2231</v>
      </c>
      <c r="H11" s="1450">
        <v>6300</v>
      </c>
      <c r="I11" s="1450">
        <v>19400</v>
      </c>
      <c r="J11" s="1450">
        <v>17</v>
      </c>
      <c r="K11" s="1450">
        <v>178</v>
      </c>
      <c r="L11" s="1450">
        <v>38</v>
      </c>
      <c r="M11" s="1449">
        <v>216</v>
      </c>
      <c r="N11" s="1155"/>
      <c r="R11" s="1310"/>
    </row>
    <row r="12" spans="1:18" x14ac:dyDescent="0.25">
      <c r="A12" s="1451" t="s">
        <v>83</v>
      </c>
      <c r="B12" s="1456">
        <v>14</v>
      </c>
      <c r="C12" s="1456">
        <v>4</v>
      </c>
      <c r="D12" s="1456">
        <v>18</v>
      </c>
      <c r="E12" s="1456">
        <v>14</v>
      </c>
      <c r="F12" s="1456">
        <v>4</v>
      </c>
      <c r="G12" s="1450">
        <v>2660</v>
      </c>
      <c r="H12" s="1456">
        <v>12725</v>
      </c>
      <c r="I12" s="1456">
        <v>19300</v>
      </c>
      <c r="J12" s="1450">
        <v>26</v>
      </c>
      <c r="K12" s="1450">
        <v>256</v>
      </c>
      <c r="L12" s="1450">
        <v>69</v>
      </c>
      <c r="M12" s="1449">
        <v>325</v>
      </c>
      <c r="N12" s="1155"/>
      <c r="R12" s="1310"/>
    </row>
    <row r="13" spans="1:18" x14ac:dyDescent="0.25">
      <c r="A13" s="1451" t="s">
        <v>84</v>
      </c>
      <c r="B13" s="1450">
        <v>429</v>
      </c>
      <c r="C13" s="1450">
        <v>107</v>
      </c>
      <c r="D13" s="1450">
        <v>536</v>
      </c>
      <c r="E13" s="1450">
        <v>429</v>
      </c>
      <c r="F13" s="1450">
        <v>107</v>
      </c>
      <c r="G13" s="1450">
        <v>11000</v>
      </c>
      <c r="H13" s="1450">
        <v>14500</v>
      </c>
      <c r="I13" s="1450">
        <v>20000</v>
      </c>
      <c r="J13" s="1450">
        <v>70</v>
      </c>
      <c r="K13" s="1450">
        <v>8360</v>
      </c>
      <c r="L13" s="1450">
        <v>770</v>
      </c>
      <c r="M13" s="1449">
        <v>9130</v>
      </c>
      <c r="N13" s="1155"/>
      <c r="R13" s="1310"/>
    </row>
    <row r="14" spans="1:18" x14ac:dyDescent="0.25">
      <c r="A14" s="1454" t="s">
        <v>85</v>
      </c>
      <c r="B14" s="1453">
        <v>669</v>
      </c>
      <c r="C14" s="1453">
        <v>168</v>
      </c>
      <c r="D14" s="1453">
        <v>837</v>
      </c>
      <c r="E14" s="1453">
        <v>669</v>
      </c>
      <c r="F14" s="1453">
        <v>168</v>
      </c>
      <c r="G14" s="1453">
        <v>86881</v>
      </c>
      <c r="H14" s="1453">
        <v>10151</v>
      </c>
      <c r="I14" s="1453">
        <v>14158</v>
      </c>
      <c r="J14" s="1453">
        <v>59</v>
      </c>
      <c r="K14" s="1453">
        <v>9170</v>
      </c>
      <c r="L14" s="1453">
        <v>5136</v>
      </c>
      <c r="M14" s="1452">
        <v>14306</v>
      </c>
      <c r="N14" s="1155"/>
      <c r="R14" s="1310"/>
    </row>
    <row r="15" spans="1:18" x14ac:dyDescent="0.25">
      <c r="A15" s="1459"/>
      <c r="B15" s="1458"/>
      <c r="C15" s="1458"/>
      <c r="D15" s="1458"/>
      <c r="E15" s="1458"/>
      <c r="F15" s="1458"/>
      <c r="G15" s="1458"/>
      <c r="H15" s="1458"/>
      <c r="I15" s="1458"/>
      <c r="J15" s="1458"/>
      <c r="K15" s="1458"/>
      <c r="L15" s="1458"/>
      <c r="M15" s="1457"/>
      <c r="N15" s="1155"/>
      <c r="R15" s="1310"/>
    </row>
    <row r="16" spans="1:18" x14ac:dyDescent="0.25">
      <c r="A16" s="1454" t="s">
        <v>86</v>
      </c>
      <c r="B16" s="1453" t="s">
        <v>23</v>
      </c>
      <c r="C16" s="1453">
        <v>246</v>
      </c>
      <c r="D16" s="1453">
        <v>246</v>
      </c>
      <c r="E16" s="1453" t="s">
        <v>23</v>
      </c>
      <c r="F16" s="1453">
        <v>236</v>
      </c>
      <c r="G16" s="1453">
        <v>16000</v>
      </c>
      <c r="H16" s="1453" t="s">
        <v>23</v>
      </c>
      <c r="I16" s="1453">
        <v>20000</v>
      </c>
      <c r="J16" s="1453">
        <v>12</v>
      </c>
      <c r="K16" s="1453">
        <v>4720</v>
      </c>
      <c r="L16" s="1453">
        <v>192</v>
      </c>
      <c r="M16" s="1452">
        <v>4912</v>
      </c>
      <c r="N16" s="1155"/>
      <c r="R16" s="1310"/>
    </row>
    <row r="17" spans="1:18" x14ac:dyDescent="0.25">
      <c r="A17" s="1459"/>
      <c r="B17" s="1458"/>
      <c r="C17" s="1458"/>
      <c r="D17" s="1458"/>
      <c r="E17" s="1458"/>
      <c r="F17" s="1458"/>
      <c r="G17" s="1458"/>
      <c r="H17" s="1458"/>
      <c r="I17" s="1458"/>
      <c r="J17" s="1458"/>
      <c r="K17" s="1458"/>
      <c r="L17" s="1458"/>
      <c r="M17" s="1457"/>
      <c r="N17" s="1155"/>
      <c r="R17" s="1310"/>
    </row>
    <row r="18" spans="1:18" x14ac:dyDescent="0.25">
      <c r="A18" s="1454" t="s">
        <v>87</v>
      </c>
      <c r="B18" s="1453" t="s">
        <v>23</v>
      </c>
      <c r="C18" s="1453">
        <v>7</v>
      </c>
      <c r="D18" s="1453">
        <v>7</v>
      </c>
      <c r="E18" s="1453" t="s">
        <v>23</v>
      </c>
      <c r="F18" s="1453">
        <v>7</v>
      </c>
      <c r="G18" s="1453" t="s">
        <v>23</v>
      </c>
      <c r="H18" s="1453" t="s">
        <v>23</v>
      </c>
      <c r="I18" s="1453">
        <v>26286</v>
      </c>
      <c r="J18" s="1453" t="s">
        <v>23</v>
      </c>
      <c r="K18" s="1453">
        <v>184</v>
      </c>
      <c r="L18" s="1453" t="s">
        <v>23</v>
      </c>
      <c r="M18" s="1452">
        <v>184</v>
      </c>
      <c r="N18" s="1155"/>
      <c r="R18" s="1310"/>
    </row>
    <row r="19" spans="1:18" x14ac:dyDescent="0.25">
      <c r="A19" s="1451"/>
      <c r="B19" s="1450"/>
      <c r="C19" s="1450"/>
      <c r="D19" s="1450"/>
      <c r="E19" s="1450"/>
      <c r="F19" s="1450"/>
      <c r="G19" s="1450"/>
      <c r="H19" s="1450"/>
      <c r="I19" s="1450"/>
      <c r="J19" s="1450"/>
      <c r="K19" s="1450"/>
      <c r="L19" s="1450"/>
      <c r="M19" s="1449"/>
      <c r="N19" s="1155"/>
      <c r="R19" s="1310"/>
    </row>
    <row r="20" spans="1:18" x14ac:dyDescent="0.25">
      <c r="A20" s="1451" t="s">
        <v>160</v>
      </c>
      <c r="B20" s="1450" t="s">
        <v>23</v>
      </c>
      <c r="C20" s="1450">
        <v>4</v>
      </c>
      <c r="D20" s="1450">
        <v>4</v>
      </c>
      <c r="E20" s="1450" t="s">
        <v>23</v>
      </c>
      <c r="F20" s="1450">
        <v>4</v>
      </c>
      <c r="G20" s="1450" t="s">
        <v>23</v>
      </c>
      <c r="H20" s="1450" t="s">
        <v>23</v>
      </c>
      <c r="I20" s="1450">
        <v>10490</v>
      </c>
      <c r="J20" s="1450" t="s">
        <v>23</v>
      </c>
      <c r="K20" s="1450">
        <v>42</v>
      </c>
      <c r="L20" s="1450" t="s">
        <v>23</v>
      </c>
      <c r="M20" s="1449">
        <v>42</v>
      </c>
      <c r="N20" s="1155"/>
      <c r="R20" s="1310"/>
    </row>
    <row r="21" spans="1:18" x14ac:dyDescent="0.25">
      <c r="A21" s="1451" t="s">
        <v>89</v>
      </c>
      <c r="B21" s="1450" t="s">
        <v>23</v>
      </c>
      <c r="C21" s="1456">
        <v>48</v>
      </c>
      <c r="D21" s="1450">
        <v>48</v>
      </c>
      <c r="E21" s="1450" t="s">
        <v>23</v>
      </c>
      <c r="F21" s="1456">
        <v>48</v>
      </c>
      <c r="G21" s="1450">
        <v>1500</v>
      </c>
      <c r="H21" s="1450" t="s">
        <v>23</v>
      </c>
      <c r="I21" s="1456">
        <v>11900</v>
      </c>
      <c r="J21" s="1450">
        <v>12</v>
      </c>
      <c r="K21" s="1450">
        <v>571</v>
      </c>
      <c r="L21" s="1450">
        <v>18</v>
      </c>
      <c r="M21" s="1449">
        <v>589</v>
      </c>
      <c r="N21" s="1155"/>
      <c r="R21" s="1310"/>
    </row>
    <row r="22" spans="1:18" x14ac:dyDescent="0.25">
      <c r="A22" s="1451" t="s">
        <v>90</v>
      </c>
      <c r="B22" s="1450" t="s">
        <v>23</v>
      </c>
      <c r="C22" s="1450">
        <v>59</v>
      </c>
      <c r="D22" s="1450">
        <v>59</v>
      </c>
      <c r="E22" s="1450" t="s">
        <v>23</v>
      </c>
      <c r="F22" s="1450">
        <v>59</v>
      </c>
      <c r="G22" s="1450">
        <v>815</v>
      </c>
      <c r="H22" s="1450" t="s">
        <v>23</v>
      </c>
      <c r="I22" s="1450">
        <v>12320</v>
      </c>
      <c r="J22" s="1450">
        <v>18</v>
      </c>
      <c r="K22" s="1450">
        <v>727</v>
      </c>
      <c r="L22" s="1450">
        <v>15</v>
      </c>
      <c r="M22" s="1449">
        <v>742</v>
      </c>
      <c r="N22" s="1155"/>
      <c r="R22" s="1310"/>
    </row>
    <row r="23" spans="1:18" x14ac:dyDescent="0.25">
      <c r="A23" s="1454" t="s">
        <v>91</v>
      </c>
      <c r="B23" s="1453" t="s">
        <v>23</v>
      </c>
      <c r="C23" s="1453">
        <v>111</v>
      </c>
      <c r="D23" s="1453">
        <v>111</v>
      </c>
      <c r="E23" s="1453" t="s">
        <v>23</v>
      </c>
      <c r="F23" s="1453">
        <v>111</v>
      </c>
      <c r="G23" s="1453">
        <v>2315</v>
      </c>
      <c r="H23" s="1453" t="s">
        <v>23</v>
      </c>
      <c r="I23" s="1453">
        <v>12072</v>
      </c>
      <c r="J23" s="1453">
        <v>14</v>
      </c>
      <c r="K23" s="1453">
        <v>1340</v>
      </c>
      <c r="L23" s="1453">
        <v>33</v>
      </c>
      <c r="M23" s="1452">
        <v>1373</v>
      </c>
      <c r="N23" s="1155"/>
      <c r="R23" s="1310"/>
    </row>
    <row r="24" spans="1:18" x14ac:dyDescent="0.25">
      <c r="A24" s="1459"/>
      <c r="B24" s="1458"/>
      <c r="C24" s="1458"/>
      <c r="D24" s="1458"/>
      <c r="E24" s="1458"/>
      <c r="F24" s="1458"/>
      <c r="G24" s="1458"/>
      <c r="H24" s="1458"/>
      <c r="I24" s="1458"/>
      <c r="J24" s="1458"/>
      <c r="K24" s="1458"/>
      <c r="L24" s="1458"/>
      <c r="M24" s="1457"/>
      <c r="N24" s="1155"/>
      <c r="R24" s="1310"/>
    </row>
    <row r="25" spans="1:18" x14ac:dyDescent="0.25">
      <c r="A25" s="1454" t="s">
        <v>92</v>
      </c>
      <c r="B25" s="1453">
        <v>6</v>
      </c>
      <c r="C25" s="1453">
        <v>19</v>
      </c>
      <c r="D25" s="1453">
        <v>25</v>
      </c>
      <c r="E25" s="1453">
        <v>4</v>
      </c>
      <c r="F25" s="1453">
        <v>17</v>
      </c>
      <c r="G25" s="1453" t="s">
        <v>23</v>
      </c>
      <c r="H25" s="1453">
        <v>14286</v>
      </c>
      <c r="I25" s="1453">
        <v>14286</v>
      </c>
      <c r="J25" s="1453" t="s">
        <v>23</v>
      </c>
      <c r="K25" s="1453">
        <v>300</v>
      </c>
      <c r="L25" s="1453" t="s">
        <v>23</v>
      </c>
      <c r="M25" s="1452">
        <v>300</v>
      </c>
      <c r="N25" s="1155"/>
      <c r="R25" s="1310"/>
    </row>
    <row r="26" spans="1:18" x14ac:dyDescent="0.25">
      <c r="A26" s="1459"/>
      <c r="B26" s="1458"/>
      <c r="C26" s="1458"/>
      <c r="D26" s="1458"/>
      <c r="E26" s="1458"/>
      <c r="F26" s="1458"/>
      <c r="G26" s="1458"/>
      <c r="H26" s="1458"/>
      <c r="I26" s="1458"/>
      <c r="J26" s="1458"/>
      <c r="K26" s="1458"/>
      <c r="L26" s="1458"/>
      <c r="M26" s="1457"/>
      <c r="N26" s="1155"/>
      <c r="R26" s="1310"/>
    </row>
    <row r="27" spans="1:18" x14ac:dyDescent="0.25">
      <c r="A27" s="1454" t="s">
        <v>93</v>
      </c>
      <c r="B27" s="1453" t="s">
        <v>23</v>
      </c>
      <c r="C27" s="1453">
        <v>5</v>
      </c>
      <c r="D27" s="1453">
        <v>5</v>
      </c>
      <c r="E27" s="1453" t="s">
        <v>23</v>
      </c>
      <c r="F27" s="1453">
        <v>5</v>
      </c>
      <c r="G27" s="1453" t="s">
        <v>23</v>
      </c>
      <c r="H27" s="1453" t="s">
        <v>23</v>
      </c>
      <c r="I27" s="1453">
        <v>11000</v>
      </c>
      <c r="J27" s="1453" t="s">
        <v>23</v>
      </c>
      <c r="K27" s="1453">
        <v>55</v>
      </c>
      <c r="L27" s="1453" t="s">
        <v>23</v>
      </c>
      <c r="M27" s="1452">
        <v>55</v>
      </c>
      <c r="N27" s="1155"/>
      <c r="R27" s="1310"/>
    </row>
    <row r="28" spans="1:18" x14ac:dyDescent="0.25">
      <c r="A28" s="1451"/>
      <c r="B28" s="1450"/>
      <c r="C28" s="1450"/>
      <c r="D28" s="1450"/>
      <c r="E28" s="1450"/>
      <c r="F28" s="1450"/>
      <c r="G28" s="1450"/>
      <c r="H28" s="1450"/>
      <c r="I28" s="1450"/>
      <c r="J28" s="1450"/>
      <c r="K28" s="1450"/>
      <c r="L28" s="1450"/>
      <c r="M28" s="1449"/>
      <c r="N28" s="1155"/>
      <c r="R28" s="1310"/>
    </row>
    <row r="29" spans="1:18" x14ac:dyDescent="0.25">
      <c r="A29" s="1451" t="s">
        <v>94</v>
      </c>
      <c r="B29" s="1456" t="s">
        <v>23</v>
      </c>
      <c r="C29" s="1450">
        <v>55</v>
      </c>
      <c r="D29" s="1450">
        <v>55</v>
      </c>
      <c r="E29" s="1456" t="s">
        <v>23</v>
      </c>
      <c r="F29" s="1450">
        <v>26</v>
      </c>
      <c r="G29" s="1450" t="s">
        <v>23</v>
      </c>
      <c r="H29" s="1456" t="s">
        <v>23</v>
      </c>
      <c r="I29" s="1450">
        <v>14538</v>
      </c>
      <c r="J29" s="1450" t="s">
        <v>23</v>
      </c>
      <c r="K29" s="1456">
        <v>378</v>
      </c>
      <c r="L29" s="1450" t="s">
        <v>23</v>
      </c>
      <c r="M29" s="1449">
        <v>378</v>
      </c>
      <c r="N29" s="1155"/>
      <c r="R29" s="1310"/>
    </row>
    <row r="30" spans="1:18" x14ac:dyDescent="0.25">
      <c r="A30" s="1451" t="s">
        <v>95</v>
      </c>
      <c r="B30" s="1456" t="s">
        <v>23</v>
      </c>
      <c r="C30" s="1456" t="s">
        <v>23</v>
      </c>
      <c r="D30" s="1456" t="s">
        <v>23</v>
      </c>
      <c r="E30" s="1456" t="s">
        <v>23</v>
      </c>
      <c r="F30" s="1456" t="s">
        <v>23</v>
      </c>
      <c r="G30" s="1456" t="s">
        <v>23</v>
      </c>
      <c r="H30" s="1456" t="s">
        <v>23</v>
      </c>
      <c r="I30" s="1456" t="s">
        <v>23</v>
      </c>
      <c r="J30" s="1456" t="s">
        <v>23</v>
      </c>
      <c r="K30" s="1456" t="s">
        <v>23</v>
      </c>
      <c r="L30" s="1456" t="s">
        <v>23</v>
      </c>
      <c r="M30" s="1455" t="s">
        <v>23</v>
      </c>
      <c r="N30" s="1155"/>
      <c r="R30" s="1310"/>
    </row>
    <row r="31" spans="1:18" x14ac:dyDescent="0.25">
      <c r="A31" s="1451" t="s">
        <v>96</v>
      </c>
      <c r="B31" s="1456" t="s">
        <v>23</v>
      </c>
      <c r="C31" s="1450">
        <v>1</v>
      </c>
      <c r="D31" s="1450">
        <v>1</v>
      </c>
      <c r="E31" s="1456" t="s">
        <v>23</v>
      </c>
      <c r="F31" s="1450">
        <v>1</v>
      </c>
      <c r="G31" s="1450" t="s">
        <v>23</v>
      </c>
      <c r="H31" s="1456" t="s">
        <v>23</v>
      </c>
      <c r="I31" s="1450">
        <v>14500</v>
      </c>
      <c r="J31" s="1450" t="s">
        <v>23</v>
      </c>
      <c r="K31" s="1456">
        <v>14</v>
      </c>
      <c r="L31" s="1450" t="s">
        <v>23</v>
      </c>
      <c r="M31" s="1449">
        <v>14</v>
      </c>
      <c r="N31" s="1155"/>
      <c r="R31" s="1310"/>
    </row>
    <row r="32" spans="1:18" x14ac:dyDescent="0.25">
      <c r="A32" s="1454" t="s">
        <v>97</v>
      </c>
      <c r="B32" s="1453" t="s">
        <v>23</v>
      </c>
      <c r="C32" s="1453">
        <v>56</v>
      </c>
      <c r="D32" s="1453">
        <v>56</v>
      </c>
      <c r="E32" s="1453" t="s">
        <v>23</v>
      </c>
      <c r="F32" s="1453">
        <v>27</v>
      </c>
      <c r="G32" s="1453" t="s">
        <v>23</v>
      </c>
      <c r="H32" s="1453" t="s">
        <v>23</v>
      </c>
      <c r="I32" s="1453">
        <v>14537</v>
      </c>
      <c r="J32" s="1453" t="s">
        <v>23</v>
      </c>
      <c r="K32" s="1453">
        <v>392</v>
      </c>
      <c r="L32" s="1453" t="s">
        <v>23</v>
      </c>
      <c r="M32" s="1452">
        <v>392</v>
      </c>
      <c r="N32" s="1155"/>
      <c r="R32" s="1310"/>
    </row>
    <row r="33" spans="1:18" x14ac:dyDescent="0.25">
      <c r="A33" s="1451"/>
      <c r="B33" s="1450"/>
      <c r="C33" s="1450"/>
      <c r="D33" s="1450"/>
      <c r="E33" s="1450"/>
      <c r="F33" s="1450"/>
      <c r="G33" s="1450"/>
      <c r="H33" s="1450"/>
      <c r="I33" s="1450"/>
      <c r="J33" s="1450"/>
      <c r="K33" s="1450"/>
      <c r="L33" s="1450"/>
      <c r="M33" s="1449"/>
      <c r="N33" s="1155"/>
      <c r="R33" s="1310"/>
    </row>
    <row r="34" spans="1:18" x14ac:dyDescent="0.25">
      <c r="A34" s="1451" t="s">
        <v>98</v>
      </c>
      <c r="B34" s="1461" t="s">
        <v>23</v>
      </c>
      <c r="C34" s="1461">
        <v>6</v>
      </c>
      <c r="D34" s="1450">
        <v>6</v>
      </c>
      <c r="E34" s="1461" t="s">
        <v>23</v>
      </c>
      <c r="F34" s="1461">
        <v>6</v>
      </c>
      <c r="G34" s="1450" t="s">
        <v>23</v>
      </c>
      <c r="H34" s="1461" t="s">
        <v>23</v>
      </c>
      <c r="I34" s="1461">
        <v>20000</v>
      </c>
      <c r="J34" s="1461" t="s">
        <v>23</v>
      </c>
      <c r="K34" s="1461">
        <v>120</v>
      </c>
      <c r="L34" s="1461" t="s">
        <v>23</v>
      </c>
      <c r="M34" s="1460">
        <v>120</v>
      </c>
      <c r="N34" s="1155"/>
      <c r="R34" s="1310"/>
    </row>
    <row r="35" spans="1:18" x14ac:dyDescent="0.25">
      <c r="A35" s="1451" t="s">
        <v>99</v>
      </c>
      <c r="B35" s="1461" t="s">
        <v>23</v>
      </c>
      <c r="C35" s="1461" t="s">
        <v>23</v>
      </c>
      <c r="D35" s="1461" t="s">
        <v>23</v>
      </c>
      <c r="E35" s="1461" t="s">
        <v>23</v>
      </c>
      <c r="F35" s="1461" t="s">
        <v>23</v>
      </c>
      <c r="G35" s="1461" t="s">
        <v>23</v>
      </c>
      <c r="H35" s="1461" t="s">
        <v>23</v>
      </c>
      <c r="I35" s="1461" t="s">
        <v>23</v>
      </c>
      <c r="J35" s="1461" t="s">
        <v>23</v>
      </c>
      <c r="K35" s="1461" t="s">
        <v>23</v>
      </c>
      <c r="L35" s="1461" t="s">
        <v>23</v>
      </c>
      <c r="M35" s="1460" t="s">
        <v>23</v>
      </c>
      <c r="N35" s="1155"/>
      <c r="R35" s="1310"/>
    </row>
    <row r="36" spans="1:18" x14ac:dyDescent="0.25">
      <c r="A36" s="1451" t="s">
        <v>100</v>
      </c>
      <c r="B36" s="1461">
        <v>4</v>
      </c>
      <c r="C36" s="1461">
        <v>21</v>
      </c>
      <c r="D36" s="1450">
        <v>25</v>
      </c>
      <c r="E36" s="1461">
        <v>4</v>
      </c>
      <c r="F36" s="1461">
        <v>21</v>
      </c>
      <c r="G36" s="1450" t="s">
        <v>23</v>
      </c>
      <c r="H36" s="1461">
        <v>13970</v>
      </c>
      <c r="I36" s="1461">
        <v>37656</v>
      </c>
      <c r="J36" s="1461" t="s">
        <v>23</v>
      </c>
      <c r="K36" s="1461">
        <v>847</v>
      </c>
      <c r="L36" s="1461" t="s">
        <v>23</v>
      </c>
      <c r="M36" s="1449">
        <v>847</v>
      </c>
      <c r="N36" s="1155"/>
      <c r="R36" s="1310"/>
    </row>
    <row r="37" spans="1:18" x14ac:dyDescent="0.25">
      <c r="A37" s="1451" t="s">
        <v>101</v>
      </c>
      <c r="B37" s="1461" t="s">
        <v>23</v>
      </c>
      <c r="C37" s="1461">
        <v>5</v>
      </c>
      <c r="D37" s="1450">
        <v>5</v>
      </c>
      <c r="E37" s="1461" t="s">
        <v>23</v>
      </c>
      <c r="F37" s="1461">
        <v>5</v>
      </c>
      <c r="G37" s="1450" t="s">
        <v>23</v>
      </c>
      <c r="H37" s="1461" t="s">
        <v>23</v>
      </c>
      <c r="I37" s="1461">
        <v>15000</v>
      </c>
      <c r="J37" s="1461" t="s">
        <v>23</v>
      </c>
      <c r="K37" s="1461">
        <v>75</v>
      </c>
      <c r="L37" s="1461" t="s">
        <v>23</v>
      </c>
      <c r="M37" s="1449">
        <v>75</v>
      </c>
      <c r="N37" s="1155"/>
      <c r="R37" s="1310"/>
    </row>
    <row r="38" spans="1:18" x14ac:dyDescent="0.25">
      <c r="A38" s="1454" t="s">
        <v>102</v>
      </c>
      <c r="B38" s="1453">
        <v>4</v>
      </c>
      <c r="C38" s="1453">
        <v>32</v>
      </c>
      <c r="D38" s="1453">
        <v>36</v>
      </c>
      <c r="E38" s="1453">
        <v>4</v>
      </c>
      <c r="F38" s="1453">
        <v>32</v>
      </c>
      <c r="G38" s="1453" t="s">
        <v>23</v>
      </c>
      <c r="H38" s="1453">
        <v>13970</v>
      </c>
      <c r="I38" s="1453">
        <v>30806</v>
      </c>
      <c r="J38" s="1453" t="s">
        <v>23</v>
      </c>
      <c r="K38" s="1453">
        <v>1042</v>
      </c>
      <c r="L38" s="1453" t="s">
        <v>23</v>
      </c>
      <c r="M38" s="1452">
        <v>1042</v>
      </c>
      <c r="N38" s="1155"/>
      <c r="R38" s="1310"/>
    </row>
    <row r="39" spans="1:18" x14ac:dyDescent="0.25">
      <c r="A39" s="1459"/>
      <c r="B39" s="1458"/>
      <c r="C39" s="1458"/>
      <c r="D39" s="1458"/>
      <c r="E39" s="1458"/>
      <c r="F39" s="1458"/>
      <c r="G39" s="1458"/>
      <c r="H39" s="1458"/>
      <c r="I39" s="1458"/>
      <c r="J39" s="1458"/>
      <c r="K39" s="1458"/>
      <c r="L39" s="1458"/>
      <c r="M39" s="1457"/>
      <c r="N39" s="1155"/>
      <c r="R39" s="1310"/>
    </row>
    <row r="40" spans="1:18" x14ac:dyDescent="0.25">
      <c r="A40" s="1454" t="s">
        <v>103</v>
      </c>
      <c r="B40" s="1453" t="s">
        <v>23</v>
      </c>
      <c r="C40" s="1453">
        <v>12</v>
      </c>
      <c r="D40" s="1453">
        <v>12</v>
      </c>
      <c r="E40" s="1453" t="s">
        <v>23</v>
      </c>
      <c r="F40" s="1453">
        <v>12</v>
      </c>
      <c r="G40" s="1453" t="s">
        <v>23</v>
      </c>
      <c r="H40" s="1453" t="s">
        <v>23</v>
      </c>
      <c r="I40" s="1453">
        <v>5660</v>
      </c>
      <c r="J40" s="1453" t="s">
        <v>23</v>
      </c>
      <c r="K40" s="1453">
        <v>68</v>
      </c>
      <c r="L40" s="1453" t="s">
        <v>23</v>
      </c>
      <c r="M40" s="1452">
        <v>68</v>
      </c>
      <c r="N40" s="1155"/>
      <c r="R40" s="1310"/>
    </row>
    <row r="41" spans="1:18" x14ac:dyDescent="0.25">
      <c r="A41" s="1451"/>
      <c r="B41" s="1450"/>
      <c r="C41" s="1450"/>
      <c r="D41" s="1450"/>
      <c r="E41" s="1450"/>
      <c r="F41" s="1450"/>
      <c r="G41" s="1450"/>
      <c r="H41" s="1450"/>
      <c r="I41" s="1450"/>
      <c r="J41" s="1450"/>
      <c r="K41" s="1450"/>
      <c r="L41" s="1450"/>
      <c r="M41" s="1449"/>
      <c r="N41" s="1155"/>
      <c r="R41" s="1310"/>
    </row>
    <row r="42" spans="1:18" x14ac:dyDescent="0.25">
      <c r="A42" s="1451" t="s">
        <v>161</v>
      </c>
      <c r="B42" s="1456" t="s">
        <v>23</v>
      </c>
      <c r="C42" s="1456" t="s">
        <v>23</v>
      </c>
      <c r="D42" s="1456" t="s">
        <v>23</v>
      </c>
      <c r="E42" s="1456" t="s">
        <v>23</v>
      </c>
      <c r="F42" s="1456" t="s">
        <v>23</v>
      </c>
      <c r="G42" s="1456" t="s">
        <v>23</v>
      </c>
      <c r="H42" s="1456" t="s">
        <v>23</v>
      </c>
      <c r="I42" s="1456" t="s">
        <v>23</v>
      </c>
      <c r="J42" s="1456" t="s">
        <v>23</v>
      </c>
      <c r="K42" s="1456" t="s">
        <v>23</v>
      </c>
      <c r="L42" s="1456" t="s">
        <v>23</v>
      </c>
      <c r="M42" s="1455" t="s">
        <v>23</v>
      </c>
      <c r="N42" s="1155"/>
      <c r="R42" s="1310"/>
    </row>
    <row r="43" spans="1:18" x14ac:dyDescent="0.25">
      <c r="A43" s="1451" t="s">
        <v>105</v>
      </c>
      <c r="B43" s="1450" t="s">
        <v>23</v>
      </c>
      <c r="C43" s="1450" t="s">
        <v>23</v>
      </c>
      <c r="D43" s="1450" t="s">
        <v>23</v>
      </c>
      <c r="E43" s="1450" t="s">
        <v>23</v>
      </c>
      <c r="F43" s="1450" t="s">
        <v>23</v>
      </c>
      <c r="G43" s="1450">
        <v>25</v>
      </c>
      <c r="H43" s="1450" t="s">
        <v>23</v>
      </c>
      <c r="I43" s="1450" t="s">
        <v>23</v>
      </c>
      <c r="J43" s="1450" t="s">
        <v>23</v>
      </c>
      <c r="K43" s="1450" t="s">
        <v>23</v>
      </c>
      <c r="L43" s="1450" t="s">
        <v>23</v>
      </c>
      <c r="M43" s="1449" t="s">
        <v>23</v>
      </c>
      <c r="N43" s="1155"/>
      <c r="R43" s="1310"/>
    </row>
    <row r="44" spans="1:18" x14ac:dyDescent="0.25">
      <c r="A44" s="1451" t="s">
        <v>106</v>
      </c>
      <c r="B44" s="1450" t="s">
        <v>23</v>
      </c>
      <c r="C44" s="1450" t="s">
        <v>23</v>
      </c>
      <c r="D44" s="1450" t="s">
        <v>23</v>
      </c>
      <c r="E44" s="1450" t="s">
        <v>23</v>
      </c>
      <c r="F44" s="1450" t="s">
        <v>23</v>
      </c>
      <c r="G44" s="1450" t="s">
        <v>23</v>
      </c>
      <c r="H44" s="1450" t="s">
        <v>23</v>
      </c>
      <c r="I44" s="1450" t="s">
        <v>23</v>
      </c>
      <c r="J44" s="1450" t="s">
        <v>23</v>
      </c>
      <c r="K44" s="1450" t="s">
        <v>23</v>
      </c>
      <c r="L44" s="1450" t="s">
        <v>23</v>
      </c>
      <c r="M44" s="1449" t="s">
        <v>23</v>
      </c>
      <c r="N44" s="1155"/>
      <c r="R44" s="1310"/>
    </row>
    <row r="45" spans="1:18" x14ac:dyDescent="0.25">
      <c r="A45" s="1451" t="s">
        <v>107</v>
      </c>
      <c r="B45" s="1450" t="s">
        <v>23</v>
      </c>
      <c r="C45" s="1450" t="s">
        <v>23</v>
      </c>
      <c r="D45" s="1450" t="s">
        <v>23</v>
      </c>
      <c r="E45" s="1450" t="s">
        <v>23</v>
      </c>
      <c r="F45" s="1450" t="s">
        <v>23</v>
      </c>
      <c r="G45" s="1450" t="s">
        <v>23</v>
      </c>
      <c r="H45" s="1450" t="s">
        <v>23</v>
      </c>
      <c r="I45" s="1450" t="s">
        <v>23</v>
      </c>
      <c r="J45" s="1450" t="s">
        <v>23</v>
      </c>
      <c r="K45" s="1450" t="s">
        <v>23</v>
      </c>
      <c r="L45" s="1450" t="s">
        <v>23</v>
      </c>
      <c r="M45" s="1449" t="s">
        <v>23</v>
      </c>
      <c r="N45" s="1155"/>
      <c r="R45" s="1310"/>
    </row>
    <row r="46" spans="1:18" x14ac:dyDescent="0.25">
      <c r="A46" s="1451" t="s">
        <v>108</v>
      </c>
      <c r="B46" s="1450" t="s">
        <v>23</v>
      </c>
      <c r="C46" s="1450" t="s">
        <v>23</v>
      </c>
      <c r="D46" s="1450" t="s">
        <v>23</v>
      </c>
      <c r="E46" s="1450" t="s">
        <v>23</v>
      </c>
      <c r="F46" s="1450" t="s">
        <v>23</v>
      </c>
      <c r="G46" s="1450" t="s">
        <v>23</v>
      </c>
      <c r="H46" s="1450" t="s">
        <v>23</v>
      </c>
      <c r="I46" s="1450" t="s">
        <v>23</v>
      </c>
      <c r="J46" s="1450" t="s">
        <v>23</v>
      </c>
      <c r="K46" s="1450" t="s">
        <v>23</v>
      </c>
      <c r="L46" s="1450" t="s">
        <v>23</v>
      </c>
      <c r="M46" s="1449" t="s">
        <v>23</v>
      </c>
      <c r="N46" s="1155"/>
      <c r="R46" s="1310"/>
    </row>
    <row r="47" spans="1:18" x14ac:dyDescent="0.25">
      <c r="A47" s="1451" t="s">
        <v>109</v>
      </c>
      <c r="B47" s="1450" t="s">
        <v>23</v>
      </c>
      <c r="C47" s="1450" t="s">
        <v>23</v>
      </c>
      <c r="D47" s="1450" t="s">
        <v>23</v>
      </c>
      <c r="E47" s="1450" t="s">
        <v>23</v>
      </c>
      <c r="F47" s="1450" t="s">
        <v>23</v>
      </c>
      <c r="G47" s="1450" t="s">
        <v>23</v>
      </c>
      <c r="H47" s="1450" t="s">
        <v>23</v>
      </c>
      <c r="I47" s="1450" t="s">
        <v>23</v>
      </c>
      <c r="J47" s="1450" t="s">
        <v>23</v>
      </c>
      <c r="K47" s="1450" t="s">
        <v>23</v>
      </c>
      <c r="L47" s="1450" t="s">
        <v>23</v>
      </c>
      <c r="M47" s="1449" t="s">
        <v>23</v>
      </c>
      <c r="N47" s="1155"/>
      <c r="R47" s="1310"/>
    </row>
    <row r="48" spans="1:18" x14ac:dyDescent="0.25">
      <c r="A48" s="1451" t="s">
        <v>110</v>
      </c>
      <c r="B48" s="1450" t="s">
        <v>23</v>
      </c>
      <c r="C48" s="1450" t="s">
        <v>23</v>
      </c>
      <c r="D48" s="1450" t="s">
        <v>23</v>
      </c>
      <c r="E48" s="1450" t="s">
        <v>23</v>
      </c>
      <c r="F48" s="1450" t="s">
        <v>23</v>
      </c>
      <c r="G48" s="1450" t="s">
        <v>23</v>
      </c>
      <c r="H48" s="1450" t="s">
        <v>23</v>
      </c>
      <c r="I48" s="1450" t="s">
        <v>23</v>
      </c>
      <c r="J48" s="1450" t="s">
        <v>23</v>
      </c>
      <c r="K48" s="1450" t="s">
        <v>23</v>
      </c>
      <c r="L48" s="1450" t="s">
        <v>23</v>
      </c>
      <c r="M48" s="1449" t="s">
        <v>23</v>
      </c>
      <c r="N48" s="1155"/>
      <c r="R48" s="1310"/>
    </row>
    <row r="49" spans="1:18" x14ac:dyDescent="0.25">
      <c r="A49" s="1451" t="s">
        <v>111</v>
      </c>
      <c r="B49" s="1450" t="s">
        <v>23</v>
      </c>
      <c r="C49" s="1450" t="s">
        <v>23</v>
      </c>
      <c r="D49" s="1450" t="s">
        <v>23</v>
      </c>
      <c r="E49" s="1450" t="s">
        <v>23</v>
      </c>
      <c r="F49" s="1450" t="s">
        <v>23</v>
      </c>
      <c r="G49" s="1450" t="s">
        <v>23</v>
      </c>
      <c r="H49" s="1450" t="s">
        <v>23</v>
      </c>
      <c r="I49" s="1450" t="s">
        <v>23</v>
      </c>
      <c r="J49" s="1450" t="s">
        <v>23</v>
      </c>
      <c r="K49" s="1450" t="s">
        <v>23</v>
      </c>
      <c r="L49" s="1450" t="s">
        <v>23</v>
      </c>
      <c r="M49" s="1449" t="s">
        <v>23</v>
      </c>
      <c r="N49" s="1155"/>
      <c r="R49" s="1310"/>
    </row>
    <row r="50" spans="1:18" x14ac:dyDescent="0.25">
      <c r="A50" s="1451" t="s">
        <v>112</v>
      </c>
      <c r="B50" s="1450" t="s">
        <v>23</v>
      </c>
      <c r="C50" s="1450" t="s">
        <v>23</v>
      </c>
      <c r="D50" s="1450" t="s">
        <v>23</v>
      </c>
      <c r="E50" s="1450" t="s">
        <v>23</v>
      </c>
      <c r="F50" s="1450" t="s">
        <v>23</v>
      </c>
      <c r="G50" s="1450" t="s">
        <v>23</v>
      </c>
      <c r="H50" s="1450" t="s">
        <v>23</v>
      </c>
      <c r="I50" s="1450" t="s">
        <v>23</v>
      </c>
      <c r="J50" s="1450" t="s">
        <v>23</v>
      </c>
      <c r="K50" s="1450" t="s">
        <v>23</v>
      </c>
      <c r="L50" s="1450" t="s">
        <v>23</v>
      </c>
      <c r="M50" s="1449" t="s">
        <v>23</v>
      </c>
      <c r="N50" s="1155"/>
      <c r="R50" s="1310"/>
    </row>
    <row r="51" spans="1:18" x14ac:dyDescent="0.25">
      <c r="A51" s="1454" t="s">
        <v>113</v>
      </c>
      <c r="B51" s="1453" t="s">
        <v>23</v>
      </c>
      <c r="C51" s="1453" t="s">
        <v>23</v>
      </c>
      <c r="D51" s="1453" t="s">
        <v>23</v>
      </c>
      <c r="E51" s="1453" t="s">
        <v>23</v>
      </c>
      <c r="F51" s="1453" t="s">
        <v>23</v>
      </c>
      <c r="G51" s="1453">
        <v>25</v>
      </c>
      <c r="H51" s="1453" t="s">
        <v>23</v>
      </c>
      <c r="I51" s="1453" t="s">
        <v>23</v>
      </c>
      <c r="J51" s="1453" t="s">
        <v>23</v>
      </c>
      <c r="K51" s="1453" t="s">
        <v>23</v>
      </c>
      <c r="L51" s="1453" t="s">
        <v>23</v>
      </c>
      <c r="M51" s="1452" t="s">
        <v>23</v>
      </c>
      <c r="N51" s="1155"/>
      <c r="R51" s="1310"/>
    </row>
    <row r="52" spans="1:18" x14ac:dyDescent="0.25">
      <c r="A52" s="1459"/>
      <c r="B52" s="1458"/>
      <c r="C52" s="1458"/>
      <c r="D52" s="1458"/>
      <c r="E52" s="1458"/>
      <c r="F52" s="1458"/>
      <c r="G52" s="1458"/>
      <c r="H52" s="1458"/>
      <c r="I52" s="1458"/>
      <c r="J52" s="1458"/>
      <c r="K52" s="1458"/>
      <c r="L52" s="1458"/>
      <c r="M52" s="1457"/>
      <c r="N52" s="1155"/>
      <c r="R52" s="1310"/>
    </row>
    <row r="53" spans="1:18" x14ac:dyDescent="0.25">
      <c r="A53" s="1454" t="s">
        <v>114</v>
      </c>
      <c r="B53" s="1453" t="s">
        <v>23</v>
      </c>
      <c r="C53" s="1453">
        <v>34</v>
      </c>
      <c r="D53" s="1453">
        <v>34</v>
      </c>
      <c r="E53" s="1453" t="s">
        <v>23</v>
      </c>
      <c r="F53" s="1453" t="s">
        <v>23</v>
      </c>
      <c r="G53" s="1453" t="s">
        <v>23</v>
      </c>
      <c r="H53" s="1453" t="s">
        <v>23</v>
      </c>
      <c r="I53" s="1453" t="s">
        <v>23</v>
      </c>
      <c r="J53" s="1453" t="s">
        <v>23</v>
      </c>
      <c r="K53" s="1453" t="s">
        <v>23</v>
      </c>
      <c r="L53" s="1453" t="s">
        <v>23</v>
      </c>
      <c r="M53" s="1452" t="s">
        <v>23</v>
      </c>
    </row>
    <row r="54" spans="1:18" x14ac:dyDescent="0.25">
      <c r="A54" s="1451"/>
      <c r="B54" s="1450"/>
      <c r="C54" s="1450"/>
      <c r="D54" s="1450"/>
      <c r="E54" s="1450"/>
      <c r="F54" s="1450"/>
      <c r="G54" s="1450"/>
      <c r="H54" s="1450"/>
      <c r="I54" s="1450"/>
      <c r="J54" s="1450"/>
      <c r="K54" s="1450"/>
      <c r="L54" s="1450"/>
      <c r="M54" s="1449"/>
    </row>
    <row r="55" spans="1:18" x14ac:dyDescent="0.25">
      <c r="A55" s="1451" t="s">
        <v>115</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8" x14ac:dyDescent="0.25">
      <c r="A56" s="1451" t="s">
        <v>116</v>
      </c>
      <c r="B56" s="1450" t="s">
        <v>23</v>
      </c>
      <c r="C56" s="1450" t="s">
        <v>23</v>
      </c>
      <c r="D56" s="1450" t="s">
        <v>23</v>
      </c>
      <c r="E56" s="1450" t="s">
        <v>23</v>
      </c>
      <c r="F56" s="1450" t="s">
        <v>23</v>
      </c>
      <c r="G56" s="1450" t="s">
        <v>23</v>
      </c>
      <c r="H56" s="1450" t="s">
        <v>23</v>
      </c>
      <c r="I56" s="1450" t="s">
        <v>23</v>
      </c>
      <c r="J56" s="1450" t="s">
        <v>23</v>
      </c>
      <c r="K56" s="1450" t="s">
        <v>23</v>
      </c>
      <c r="L56" s="1450" t="s">
        <v>23</v>
      </c>
      <c r="M56" s="1449" t="s">
        <v>23</v>
      </c>
    </row>
    <row r="57" spans="1:18" x14ac:dyDescent="0.25">
      <c r="A57" s="1451" t="s">
        <v>117</v>
      </c>
      <c r="B57" s="1450" t="s">
        <v>23</v>
      </c>
      <c r="C57" s="1450" t="s">
        <v>23</v>
      </c>
      <c r="D57" s="1450" t="s">
        <v>23</v>
      </c>
      <c r="E57" s="1450" t="s">
        <v>23</v>
      </c>
      <c r="F57" s="1450" t="s">
        <v>23</v>
      </c>
      <c r="G57" s="1450" t="s">
        <v>23</v>
      </c>
      <c r="H57" s="1450" t="s">
        <v>23</v>
      </c>
      <c r="I57" s="1450" t="s">
        <v>23</v>
      </c>
      <c r="J57" s="1450" t="s">
        <v>23</v>
      </c>
      <c r="K57" s="1450" t="s">
        <v>23</v>
      </c>
      <c r="L57" s="1450" t="s">
        <v>23</v>
      </c>
      <c r="M57" s="1449" t="s">
        <v>23</v>
      </c>
    </row>
    <row r="58" spans="1:18"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8" x14ac:dyDescent="0.25">
      <c r="A59" s="1451" t="s">
        <v>119</v>
      </c>
      <c r="B59" s="1450" t="s">
        <v>23</v>
      </c>
      <c r="C59" s="1450" t="s">
        <v>23</v>
      </c>
      <c r="D59" s="1450" t="s">
        <v>23</v>
      </c>
      <c r="E59" s="1450" t="s">
        <v>23</v>
      </c>
      <c r="F59" s="1450" t="s">
        <v>23</v>
      </c>
      <c r="G59" s="1450" t="s">
        <v>23</v>
      </c>
      <c r="H59" s="1450" t="s">
        <v>23</v>
      </c>
      <c r="I59" s="1450" t="s">
        <v>23</v>
      </c>
      <c r="J59" s="1450" t="s">
        <v>23</v>
      </c>
      <c r="K59" s="1450" t="s">
        <v>23</v>
      </c>
      <c r="L59" s="1450" t="s">
        <v>23</v>
      </c>
      <c r="M59" s="1449" t="s">
        <v>23</v>
      </c>
    </row>
    <row r="60" spans="1:18" x14ac:dyDescent="0.25">
      <c r="A60" s="1454" t="s">
        <v>176</v>
      </c>
      <c r="B60" s="1453" t="s">
        <v>23</v>
      </c>
      <c r="C60" s="1453" t="s">
        <v>23</v>
      </c>
      <c r="D60" s="1453" t="s">
        <v>23</v>
      </c>
      <c r="E60" s="1453" t="s">
        <v>23</v>
      </c>
      <c r="F60" s="1453" t="s">
        <v>23</v>
      </c>
      <c r="G60" s="1453" t="s">
        <v>23</v>
      </c>
      <c r="H60" s="1453" t="s">
        <v>23</v>
      </c>
      <c r="I60" s="1453" t="s">
        <v>23</v>
      </c>
      <c r="J60" s="1453" t="s">
        <v>23</v>
      </c>
      <c r="K60" s="1453" t="s">
        <v>23</v>
      </c>
      <c r="L60" s="1453" t="s">
        <v>23</v>
      </c>
      <c r="M60" s="1452" t="s">
        <v>23</v>
      </c>
    </row>
    <row r="61" spans="1:18" x14ac:dyDescent="0.25">
      <c r="A61" s="1451"/>
      <c r="B61" s="1450"/>
      <c r="C61" s="1450"/>
      <c r="D61" s="1450"/>
      <c r="E61" s="1450"/>
      <c r="F61" s="1450"/>
      <c r="G61" s="1450"/>
      <c r="H61" s="1450"/>
      <c r="I61" s="1450"/>
      <c r="J61" s="1450"/>
      <c r="K61" s="1450"/>
      <c r="L61" s="1450"/>
      <c r="M61" s="1449"/>
    </row>
    <row r="62" spans="1:18" x14ac:dyDescent="0.25">
      <c r="A62" s="1451" t="s">
        <v>121</v>
      </c>
      <c r="B62" s="1450" t="s">
        <v>23</v>
      </c>
      <c r="C62" s="1450" t="s">
        <v>23</v>
      </c>
      <c r="D62" s="1450" t="s">
        <v>23</v>
      </c>
      <c r="E62" s="1450" t="s">
        <v>23</v>
      </c>
      <c r="F62" s="1450" t="s">
        <v>23</v>
      </c>
      <c r="G62" s="1450" t="s">
        <v>23</v>
      </c>
      <c r="H62" s="1450" t="s">
        <v>23</v>
      </c>
      <c r="I62" s="1450" t="s">
        <v>23</v>
      </c>
      <c r="J62" s="1450" t="s">
        <v>23</v>
      </c>
      <c r="K62" s="1450" t="s">
        <v>23</v>
      </c>
      <c r="L62" s="1450" t="s">
        <v>23</v>
      </c>
      <c r="M62" s="1449" t="s">
        <v>23</v>
      </c>
    </row>
    <row r="63" spans="1:18" x14ac:dyDescent="0.25">
      <c r="A63" s="1451" t="s">
        <v>122</v>
      </c>
      <c r="B63" s="1450" t="s">
        <v>23</v>
      </c>
      <c r="C63" s="1450" t="s">
        <v>23</v>
      </c>
      <c r="D63" s="1450" t="s">
        <v>23</v>
      </c>
      <c r="E63" s="1450" t="s">
        <v>23</v>
      </c>
      <c r="F63" s="1450" t="s">
        <v>23</v>
      </c>
      <c r="G63" s="1450" t="s">
        <v>23</v>
      </c>
      <c r="H63" s="1450" t="s">
        <v>23</v>
      </c>
      <c r="I63" s="1450" t="s">
        <v>23</v>
      </c>
      <c r="J63" s="1450" t="s">
        <v>23</v>
      </c>
      <c r="K63" s="1450" t="s">
        <v>23</v>
      </c>
      <c r="L63" s="1450" t="s">
        <v>23</v>
      </c>
      <c r="M63" s="1449" t="s">
        <v>23</v>
      </c>
    </row>
    <row r="64" spans="1:18" x14ac:dyDescent="0.25">
      <c r="A64" s="1451" t="s">
        <v>123</v>
      </c>
      <c r="B64" s="1450" t="s">
        <v>23</v>
      </c>
      <c r="C64" s="1450">
        <v>143</v>
      </c>
      <c r="D64" s="1450">
        <v>143</v>
      </c>
      <c r="E64" s="1450" t="s">
        <v>23</v>
      </c>
      <c r="F64" s="1450">
        <v>53</v>
      </c>
      <c r="G64" s="1450" t="s">
        <v>23</v>
      </c>
      <c r="H64" s="1450" t="s">
        <v>23</v>
      </c>
      <c r="I64" s="1450">
        <v>27600</v>
      </c>
      <c r="J64" s="1450" t="s">
        <v>23</v>
      </c>
      <c r="K64" s="1450">
        <v>1463</v>
      </c>
      <c r="L64" s="1450" t="s">
        <v>23</v>
      </c>
      <c r="M64" s="1449">
        <v>1463</v>
      </c>
    </row>
    <row r="65" spans="1:13" x14ac:dyDescent="0.25">
      <c r="A65" s="1454" t="s">
        <v>124</v>
      </c>
      <c r="B65" s="1453" t="s">
        <v>23</v>
      </c>
      <c r="C65" s="1453">
        <v>143</v>
      </c>
      <c r="D65" s="1453">
        <v>143</v>
      </c>
      <c r="E65" s="1453" t="s">
        <v>23</v>
      </c>
      <c r="F65" s="1453">
        <v>53</v>
      </c>
      <c r="G65" s="1453" t="s">
        <v>23</v>
      </c>
      <c r="H65" s="1453" t="s">
        <v>23</v>
      </c>
      <c r="I65" s="1453">
        <v>27600</v>
      </c>
      <c r="J65" s="1453" t="s">
        <v>23</v>
      </c>
      <c r="K65" s="1453">
        <v>1463</v>
      </c>
      <c r="L65" s="1453" t="s">
        <v>23</v>
      </c>
      <c r="M65" s="1452">
        <v>1463</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t="s">
        <v>23</v>
      </c>
      <c r="C67" s="1453" t="s">
        <v>23</v>
      </c>
      <c r="D67" s="1453" t="s">
        <v>23</v>
      </c>
      <c r="E67" s="1453" t="s">
        <v>23</v>
      </c>
      <c r="F67" s="1453" t="s">
        <v>23</v>
      </c>
      <c r="G67" s="1453" t="s">
        <v>23</v>
      </c>
      <c r="H67" s="1453" t="s">
        <v>23</v>
      </c>
      <c r="I67" s="1453" t="s">
        <v>23</v>
      </c>
      <c r="J67" s="1453" t="s">
        <v>23</v>
      </c>
      <c r="K67" s="1453" t="s">
        <v>23</v>
      </c>
      <c r="L67" s="1453" t="s">
        <v>23</v>
      </c>
      <c r="M67" s="1452" t="s">
        <v>23</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t="s">
        <v>23</v>
      </c>
      <c r="C69" s="1450">
        <v>6</v>
      </c>
      <c r="D69" s="1450">
        <v>6</v>
      </c>
      <c r="E69" s="1450" t="s">
        <v>23</v>
      </c>
      <c r="F69" s="1450">
        <v>3</v>
      </c>
      <c r="G69" s="1450" t="s">
        <v>23</v>
      </c>
      <c r="H69" s="1450" t="s">
        <v>23</v>
      </c>
      <c r="I69" s="1450">
        <v>20685</v>
      </c>
      <c r="J69" s="1450" t="s">
        <v>23</v>
      </c>
      <c r="K69" s="1450">
        <v>62</v>
      </c>
      <c r="L69" s="1450" t="s">
        <v>23</v>
      </c>
      <c r="M69" s="1449">
        <v>62</v>
      </c>
    </row>
    <row r="70" spans="1:13" x14ac:dyDescent="0.25">
      <c r="A70" s="1451" t="s">
        <v>127</v>
      </c>
      <c r="B70" s="1450" t="s">
        <v>23</v>
      </c>
      <c r="C70" s="1450">
        <v>10</v>
      </c>
      <c r="D70" s="1450">
        <v>10</v>
      </c>
      <c r="E70" s="1450" t="s">
        <v>23</v>
      </c>
      <c r="F70" s="1450">
        <v>8</v>
      </c>
      <c r="G70" s="1450" t="s">
        <v>23</v>
      </c>
      <c r="H70" s="1450" t="s">
        <v>23</v>
      </c>
      <c r="I70" s="1450">
        <v>21774</v>
      </c>
      <c r="J70" s="1450" t="s">
        <v>23</v>
      </c>
      <c r="K70" s="1450">
        <v>174</v>
      </c>
      <c r="L70" s="1450" t="s">
        <v>23</v>
      </c>
      <c r="M70" s="1449">
        <v>174</v>
      </c>
    </row>
    <row r="71" spans="1:13" x14ac:dyDescent="0.25">
      <c r="A71" s="1454" t="s">
        <v>128</v>
      </c>
      <c r="B71" s="1453" t="s">
        <v>23</v>
      </c>
      <c r="C71" s="1453">
        <v>16</v>
      </c>
      <c r="D71" s="1453">
        <v>16</v>
      </c>
      <c r="E71" s="1453" t="s">
        <v>23</v>
      </c>
      <c r="F71" s="1453">
        <v>11</v>
      </c>
      <c r="G71" s="1453" t="s">
        <v>23</v>
      </c>
      <c r="H71" s="1453" t="s">
        <v>23</v>
      </c>
      <c r="I71" s="1453">
        <v>21477</v>
      </c>
      <c r="J71" s="1453" t="s">
        <v>23</v>
      </c>
      <c r="K71" s="1453">
        <v>236</v>
      </c>
      <c r="L71" s="1453" t="s">
        <v>23</v>
      </c>
      <c r="M71" s="1452">
        <v>236</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t="s">
        <v>23</v>
      </c>
      <c r="C73" s="1450" t="s">
        <v>23</v>
      </c>
      <c r="D73" s="1450" t="s">
        <v>23</v>
      </c>
      <c r="E73" s="1450" t="s">
        <v>23</v>
      </c>
      <c r="F73" s="1450" t="s">
        <v>23</v>
      </c>
      <c r="G73" s="1450" t="s">
        <v>23</v>
      </c>
      <c r="H73" s="1450" t="s">
        <v>23</v>
      </c>
      <c r="I73" s="1450" t="s">
        <v>23</v>
      </c>
      <c r="J73" s="1450" t="s">
        <v>23</v>
      </c>
      <c r="K73" s="1450" t="s">
        <v>23</v>
      </c>
      <c r="L73" s="1450" t="s">
        <v>23</v>
      </c>
      <c r="M73" s="1449" t="s">
        <v>23</v>
      </c>
    </row>
    <row r="74" spans="1:13" x14ac:dyDescent="0.25">
      <c r="A74" s="1451" t="s">
        <v>130</v>
      </c>
      <c r="B74" s="1450" t="s">
        <v>23</v>
      </c>
      <c r="C74" s="1450" t="s">
        <v>23</v>
      </c>
      <c r="D74" s="1450" t="s">
        <v>23</v>
      </c>
      <c r="E74" s="1450" t="s">
        <v>23</v>
      </c>
      <c r="F74" s="1450" t="s">
        <v>23</v>
      </c>
      <c r="G74" s="1450" t="s">
        <v>23</v>
      </c>
      <c r="H74" s="1450" t="s">
        <v>23</v>
      </c>
      <c r="I74" s="1450" t="s">
        <v>23</v>
      </c>
      <c r="J74" s="1450" t="s">
        <v>23</v>
      </c>
      <c r="K74" s="1450" t="s">
        <v>23</v>
      </c>
      <c r="L74" s="1450" t="s">
        <v>23</v>
      </c>
      <c r="M74" s="1449" t="s">
        <v>23</v>
      </c>
    </row>
    <row r="75" spans="1:13" x14ac:dyDescent="0.25">
      <c r="A75" s="1451" t="s">
        <v>131</v>
      </c>
      <c r="B75" s="1450" t="s">
        <v>23</v>
      </c>
      <c r="C75" s="1450" t="s">
        <v>23</v>
      </c>
      <c r="D75" s="1450" t="s">
        <v>23</v>
      </c>
      <c r="E75" s="1450" t="s">
        <v>23</v>
      </c>
      <c r="F75" s="1450" t="s">
        <v>23</v>
      </c>
      <c r="G75" s="1450" t="s">
        <v>23</v>
      </c>
      <c r="H75" s="1450" t="s">
        <v>23</v>
      </c>
      <c r="I75" s="1450" t="s">
        <v>23</v>
      </c>
      <c r="J75" s="1450" t="s">
        <v>23</v>
      </c>
      <c r="K75" s="1450" t="s">
        <v>23</v>
      </c>
      <c r="L75" s="1450" t="s">
        <v>23</v>
      </c>
      <c r="M75" s="1449" t="s">
        <v>23</v>
      </c>
    </row>
    <row r="76" spans="1:13" x14ac:dyDescent="0.25">
      <c r="A76" s="1451" t="s">
        <v>132</v>
      </c>
      <c r="B76" s="1450" t="s">
        <v>23</v>
      </c>
      <c r="C76" s="1450" t="s">
        <v>23</v>
      </c>
      <c r="D76" s="1450" t="s">
        <v>23</v>
      </c>
      <c r="E76" s="1450" t="s">
        <v>23</v>
      </c>
      <c r="F76" s="1450" t="s">
        <v>23</v>
      </c>
      <c r="G76" s="1450" t="s">
        <v>23</v>
      </c>
      <c r="H76" s="1450" t="s">
        <v>23</v>
      </c>
      <c r="I76" s="1450" t="s">
        <v>23</v>
      </c>
      <c r="J76" s="1450" t="s">
        <v>23</v>
      </c>
      <c r="K76" s="1450" t="s">
        <v>23</v>
      </c>
      <c r="L76" s="1450" t="s">
        <v>23</v>
      </c>
      <c r="M76" s="1449" t="s">
        <v>23</v>
      </c>
    </row>
    <row r="77" spans="1:13" x14ac:dyDescent="0.25">
      <c r="A77" s="1451" t="s">
        <v>133</v>
      </c>
      <c r="B77" s="1450" t="s">
        <v>23</v>
      </c>
      <c r="C77" s="1450">
        <v>12</v>
      </c>
      <c r="D77" s="1450">
        <v>12</v>
      </c>
      <c r="E77" s="1450" t="s">
        <v>23</v>
      </c>
      <c r="F77" s="1450">
        <v>12</v>
      </c>
      <c r="G77" s="1450" t="s">
        <v>23</v>
      </c>
      <c r="H77" s="1450" t="s">
        <v>23</v>
      </c>
      <c r="I77" s="1450">
        <v>10000</v>
      </c>
      <c r="J77" s="1450" t="s">
        <v>23</v>
      </c>
      <c r="K77" s="1450">
        <v>120</v>
      </c>
      <c r="L77" s="1450" t="s">
        <v>23</v>
      </c>
      <c r="M77" s="1449">
        <v>120</v>
      </c>
    </row>
    <row r="78" spans="1:13" x14ac:dyDescent="0.25">
      <c r="A78" s="1451" t="s">
        <v>134</v>
      </c>
      <c r="B78" s="1450" t="s">
        <v>23</v>
      </c>
      <c r="C78" s="1450" t="s">
        <v>23</v>
      </c>
      <c r="D78" s="1450" t="s">
        <v>23</v>
      </c>
      <c r="E78" s="1450" t="s">
        <v>23</v>
      </c>
      <c r="F78" s="1450" t="s">
        <v>23</v>
      </c>
      <c r="G78" s="1450" t="s">
        <v>23</v>
      </c>
      <c r="H78" s="1450" t="s">
        <v>23</v>
      </c>
      <c r="I78" s="1450" t="s">
        <v>23</v>
      </c>
      <c r="J78" s="1450" t="s">
        <v>23</v>
      </c>
      <c r="K78" s="1450" t="s">
        <v>23</v>
      </c>
      <c r="L78" s="1450" t="s">
        <v>23</v>
      </c>
      <c r="M78" s="1449" t="s">
        <v>23</v>
      </c>
    </row>
    <row r="79" spans="1:13" x14ac:dyDescent="0.25">
      <c r="A79" s="1451" t="s">
        <v>135</v>
      </c>
      <c r="B79" s="1450" t="s">
        <v>23</v>
      </c>
      <c r="C79" s="1450" t="s">
        <v>23</v>
      </c>
      <c r="D79" s="1450" t="s">
        <v>23</v>
      </c>
      <c r="E79" s="1450" t="s">
        <v>23</v>
      </c>
      <c r="F79" s="1450" t="s">
        <v>23</v>
      </c>
      <c r="G79" s="1450" t="s">
        <v>23</v>
      </c>
      <c r="H79" s="1450" t="s">
        <v>23</v>
      </c>
      <c r="I79" s="1450" t="s">
        <v>23</v>
      </c>
      <c r="J79" s="1450" t="s">
        <v>23</v>
      </c>
      <c r="K79" s="1450" t="s">
        <v>23</v>
      </c>
      <c r="L79" s="1450" t="s">
        <v>23</v>
      </c>
      <c r="M79" s="1449" t="s">
        <v>23</v>
      </c>
    </row>
    <row r="80" spans="1:13" x14ac:dyDescent="0.25">
      <c r="A80" s="1451" t="s">
        <v>136</v>
      </c>
      <c r="B80" s="1450" t="s">
        <v>23</v>
      </c>
      <c r="C80" s="1450" t="s">
        <v>23</v>
      </c>
      <c r="D80" s="1450" t="s">
        <v>23</v>
      </c>
      <c r="E80" s="1450" t="s">
        <v>23</v>
      </c>
      <c r="F80" s="1450" t="s">
        <v>23</v>
      </c>
      <c r="G80" s="1450" t="s">
        <v>23</v>
      </c>
      <c r="H80" s="1450" t="s">
        <v>23</v>
      </c>
      <c r="I80" s="1450" t="s">
        <v>23</v>
      </c>
      <c r="J80" s="1450" t="s">
        <v>23</v>
      </c>
      <c r="K80" s="1450" t="s">
        <v>23</v>
      </c>
      <c r="L80" s="1450" t="s">
        <v>23</v>
      </c>
      <c r="M80" s="1449" t="s">
        <v>23</v>
      </c>
    </row>
    <row r="81" spans="1:13" x14ac:dyDescent="0.25">
      <c r="A81" s="1454" t="s">
        <v>137</v>
      </c>
      <c r="B81" s="1453" t="s">
        <v>23</v>
      </c>
      <c r="C81" s="1453">
        <v>12</v>
      </c>
      <c r="D81" s="1453">
        <v>12</v>
      </c>
      <c r="E81" s="1453" t="s">
        <v>23</v>
      </c>
      <c r="F81" s="1453">
        <v>12</v>
      </c>
      <c r="G81" s="1453" t="s">
        <v>23</v>
      </c>
      <c r="H81" s="1453" t="s">
        <v>23</v>
      </c>
      <c r="I81" s="1453">
        <v>10000</v>
      </c>
      <c r="J81" s="1453" t="s">
        <v>23</v>
      </c>
      <c r="K81" s="1453">
        <v>120</v>
      </c>
      <c r="L81" s="1453" t="s">
        <v>23</v>
      </c>
      <c r="M81" s="1452">
        <v>120</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v>1</v>
      </c>
      <c r="D83" s="1450">
        <v>1</v>
      </c>
      <c r="E83" s="1450" t="s">
        <v>23</v>
      </c>
      <c r="F83" s="1450" t="s">
        <v>23</v>
      </c>
      <c r="G83" s="1450">
        <v>5231</v>
      </c>
      <c r="H83" s="1450" t="s">
        <v>23</v>
      </c>
      <c r="I83" s="1450" t="s">
        <v>23</v>
      </c>
      <c r="J83" s="1450">
        <v>3</v>
      </c>
      <c r="K83" s="1450" t="s">
        <v>23</v>
      </c>
      <c r="L83" s="1450">
        <v>17</v>
      </c>
      <c r="M83" s="1449">
        <v>17</v>
      </c>
    </row>
    <row r="84" spans="1:13" x14ac:dyDescent="0.25">
      <c r="A84" s="1451" t="s">
        <v>139</v>
      </c>
      <c r="B84" s="1450" t="s">
        <v>23</v>
      </c>
      <c r="C84" s="1450">
        <v>8</v>
      </c>
      <c r="D84" s="1450">
        <v>8</v>
      </c>
      <c r="E84" s="1450" t="s">
        <v>23</v>
      </c>
      <c r="F84" s="1450">
        <v>7</v>
      </c>
      <c r="G84" s="1450">
        <v>900</v>
      </c>
      <c r="H84" s="1450" t="s">
        <v>23</v>
      </c>
      <c r="I84" s="1450">
        <v>5000</v>
      </c>
      <c r="J84" s="1450">
        <v>5</v>
      </c>
      <c r="K84" s="1450">
        <v>35</v>
      </c>
      <c r="L84" s="1450">
        <v>5</v>
      </c>
      <c r="M84" s="1449">
        <v>40</v>
      </c>
    </row>
    <row r="85" spans="1:13" x14ac:dyDescent="0.25">
      <c r="A85" s="1454" t="s">
        <v>140</v>
      </c>
      <c r="B85" s="1453" t="s">
        <v>23</v>
      </c>
      <c r="C85" s="1453">
        <v>9</v>
      </c>
      <c r="D85" s="1453">
        <v>9</v>
      </c>
      <c r="E85" s="1453" t="s">
        <v>23</v>
      </c>
      <c r="F85" s="1453">
        <v>7</v>
      </c>
      <c r="G85" s="1453">
        <v>6131</v>
      </c>
      <c r="H85" s="1453" t="s">
        <v>23</v>
      </c>
      <c r="I85" s="1453">
        <v>5000</v>
      </c>
      <c r="J85" s="1453">
        <v>3</v>
      </c>
      <c r="K85" s="1453">
        <v>36</v>
      </c>
      <c r="L85" s="1453">
        <v>21</v>
      </c>
      <c r="M85" s="1452">
        <v>57</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v>679</v>
      </c>
      <c r="C87" s="1447">
        <v>870</v>
      </c>
      <c r="D87" s="1447">
        <v>1549</v>
      </c>
      <c r="E87" s="1447">
        <v>677</v>
      </c>
      <c r="F87" s="1447">
        <v>698</v>
      </c>
      <c r="G87" s="1447">
        <v>111352</v>
      </c>
      <c r="H87" s="1447">
        <v>10198</v>
      </c>
      <c r="I87" s="1447">
        <v>17508</v>
      </c>
      <c r="J87" s="1447">
        <v>48</v>
      </c>
      <c r="K87" s="1447">
        <v>19126</v>
      </c>
      <c r="L87" s="1447">
        <v>5382</v>
      </c>
      <c r="M87" s="1446">
        <v>24508</v>
      </c>
    </row>
    <row r="88" spans="1:13" ht="13.8" thickTop="1" x14ac:dyDescent="0.25"/>
  </sheetData>
  <mergeCells count="13">
    <mergeCell ref="A1:M1"/>
    <mergeCell ref="A3:M3"/>
    <mergeCell ref="A4:M4"/>
    <mergeCell ref="H8:I8"/>
    <mergeCell ref="G6:G9"/>
    <mergeCell ref="B6:F6"/>
    <mergeCell ref="B7:F7"/>
    <mergeCell ref="H7:I7"/>
    <mergeCell ref="K6:M6"/>
    <mergeCell ref="K7:K9"/>
    <mergeCell ref="L7:L9"/>
    <mergeCell ref="M7:M9"/>
    <mergeCell ref="E8:F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pageSetUpPr fitToPage="1"/>
  </sheetPr>
  <dimension ref="A1:J20"/>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19.44140625" style="1205" customWidth="1"/>
    <col min="2" max="3" width="18.109375" style="1205" bestFit="1" customWidth="1"/>
    <col min="4" max="4" width="16.109375" style="1205" customWidth="1"/>
    <col min="5" max="5" width="19.33203125" style="1205" customWidth="1"/>
    <col min="6" max="8" width="14.6640625" style="1205" customWidth="1"/>
    <col min="9" max="9" width="11.44140625" style="1205"/>
    <col min="10" max="10" width="22.33203125" style="1205" customWidth="1"/>
    <col min="11" max="16384" width="11.44140625" style="1205"/>
  </cols>
  <sheetData>
    <row r="1" spans="1:10" s="1124" customFormat="1" ht="17.399999999999999" x14ac:dyDescent="0.3">
      <c r="A1" s="2212" t="s">
        <v>0</v>
      </c>
      <c r="B1" s="2212"/>
      <c r="C1" s="2212"/>
      <c r="D1" s="2212"/>
      <c r="E1" s="2212"/>
      <c r="F1" s="2212"/>
      <c r="G1" s="2212"/>
      <c r="H1" s="2212"/>
      <c r="I1" s="1147"/>
      <c r="J1" s="1147"/>
    </row>
    <row r="3" spans="1:10" s="1484" customFormat="1" ht="13.8" x14ac:dyDescent="0.25">
      <c r="A3" s="2211" t="s">
        <v>1082</v>
      </c>
      <c r="B3" s="2211"/>
      <c r="C3" s="2211"/>
      <c r="D3" s="2211"/>
      <c r="E3" s="2211"/>
      <c r="F3" s="2211"/>
      <c r="G3" s="2211"/>
      <c r="H3" s="2211"/>
    </row>
    <row r="4" spans="1:10" s="1484" customFormat="1" ht="13.8" x14ac:dyDescent="0.25">
      <c r="A4" s="2211" t="s">
        <v>1069</v>
      </c>
      <c r="B4" s="2211"/>
      <c r="C4" s="2211"/>
      <c r="D4" s="2211"/>
      <c r="E4" s="2211"/>
      <c r="F4" s="2211"/>
      <c r="G4" s="2211"/>
      <c r="H4" s="2211"/>
    </row>
    <row r="5" spans="1:10" s="1120" customFormat="1" ht="13.5" customHeight="1" thickBot="1" x14ac:dyDescent="0.3">
      <c r="A5" s="1122"/>
      <c r="B5" s="1121"/>
      <c r="C5" s="1121"/>
      <c r="D5" s="1121"/>
      <c r="E5" s="1121"/>
      <c r="F5" s="1121"/>
      <c r="G5" s="1121"/>
      <c r="H5" s="1121"/>
    </row>
    <row r="6" spans="1:10" s="1213" customFormat="1" ht="24" customHeight="1" x14ac:dyDescent="0.25">
      <c r="A6" s="2248" t="s">
        <v>2</v>
      </c>
      <c r="B6" s="1224" t="s">
        <v>898</v>
      </c>
      <c r="C6" s="1223"/>
      <c r="D6" s="2251" t="s">
        <v>904</v>
      </c>
      <c r="E6" s="1188" t="s">
        <v>10</v>
      </c>
      <c r="F6" s="1222"/>
      <c r="G6" s="1221" t="s">
        <v>142</v>
      </c>
      <c r="H6" s="1220"/>
    </row>
    <row r="7" spans="1:10" s="1213" customFormat="1" ht="24" customHeight="1" x14ac:dyDescent="0.25">
      <c r="A7" s="2249"/>
      <c r="B7" s="1219" t="s">
        <v>903</v>
      </c>
      <c r="C7" s="1218"/>
      <c r="D7" s="2205"/>
      <c r="E7" s="1186" t="s">
        <v>902</v>
      </c>
      <c r="F7" s="1116" t="s">
        <v>4</v>
      </c>
      <c r="G7" s="1116" t="s">
        <v>143</v>
      </c>
      <c r="H7" s="1217" t="s">
        <v>5</v>
      </c>
    </row>
    <row r="8" spans="1:10" s="1213" customFormat="1" ht="24" customHeight="1" x14ac:dyDescent="0.25">
      <c r="A8" s="2249"/>
      <c r="B8" s="1058" t="s">
        <v>19</v>
      </c>
      <c r="C8" s="1058" t="s">
        <v>878</v>
      </c>
      <c r="D8" s="2205"/>
      <c r="E8" s="1186" t="s">
        <v>901</v>
      </c>
      <c r="F8" s="1186" t="s">
        <v>152</v>
      </c>
      <c r="G8" s="1116" t="s">
        <v>146</v>
      </c>
      <c r="H8" s="1217" t="s">
        <v>8</v>
      </c>
    </row>
    <row r="9" spans="1:10" s="1213" customFormat="1" ht="24" customHeight="1" thickBot="1" x14ac:dyDescent="0.3">
      <c r="A9" s="2250"/>
      <c r="B9" s="1215" t="s">
        <v>13</v>
      </c>
      <c r="C9" s="1215" t="s">
        <v>1065</v>
      </c>
      <c r="D9" s="2242"/>
      <c r="E9" s="1183" t="s">
        <v>145</v>
      </c>
      <c r="F9" s="1216"/>
      <c r="G9" s="1215" t="s">
        <v>147</v>
      </c>
      <c r="H9" s="1214"/>
    </row>
    <row r="10" spans="1:10" x14ac:dyDescent="0.25">
      <c r="A10" s="1483">
        <v>2009</v>
      </c>
      <c r="B10" s="1476">
        <v>830</v>
      </c>
      <c r="C10" s="1476">
        <v>820</v>
      </c>
      <c r="D10" s="1475">
        <v>23.065999999999999</v>
      </c>
      <c r="E10" s="1211">
        <v>54.08536585365853</v>
      </c>
      <c r="F10" s="1475">
        <v>4435</v>
      </c>
      <c r="G10" s="1412" t="s">
        <v>23</v>
      </c>
      <c r="H10" s="1443" t="s">
        <v>23</v>
      </c>
    </row>
    <row r="11" spans="1:10" x14ac:dyDescent="0.25">
      <c r="A11" s="1483">
        <v>2010</v>
      </c>
      <c r="B11" s="1476">
        <v>736</v>
      </c>
      <c r="C11" s="1476">
        <v>731</v>
      </c>
      <c r="D11" s="1475">
        <v>23.065999999999999</v>
      </c>
      <c r="E11" s="1211">
        <v>54.7469220246238</v>
      </c>
      <c r="F11" s="1475">
        <v>4002</v>
      </c>
      <c r="G11" s="1412" t="s">
        <v>23</v>
      </c>
      <c r="H11" s="1443" t="s">
        <v>23</v>
      </c>
    </row>
    <row r="12" spans="1:10" x14ac:dyDescent="0.25">
      <c r="A12" s="1483">
        <v>2011</v>
      </c>
      <c r="B12" s="1476">
        <v>679</v>
      </c>
      <c r="C12" s="1476">
        <v>674</v>
      </c>
      <c r="D12" s="1475">
        <v>22.875</v>
      </c>
      <c r="E12" s="1211">
        <v>55.504451038575667</v>
      </c>
      <c r="F12" s="1475">
        <v>3741</v>
      </c>
      <c r="G12" s="1412" t="s">
        <v>23</v>
      </c>
      <c r="H12" s="1443" t="s">
        <v>23</v>
      </c>
    </row>
    <row r="13" spans="1:10" x14ac:dyDescent="0.25">
      <c r="A13" s="1483">
        <v>2012</v>
      </c>
      <c r="B13" s="1476">
        <v>613</v>
      </c>
      <c r="C13" s="1476">
        <v>606</v>
      </c>
      <c r="D13" s="1475">
        <v>21.949000000000002</v>
      </c>
      <c r="E13" s="1211">
        <v>65.544554455445535</v>
      </c>
      <c r="F13" s="1475">
        <v>3972</v>
      </c>
      <c r="G13" s="1486">
        <v>135</v>
      </c>
      <c r="H13" s="1485">
        <v>5362.2</v>
      </c>
    </row>
    <row r="14" spans="1:10" x14ac:dyDescent="0.25">
      <c r="A14" s="1482">
        <v>2013</v>
      </c>
      <c r="B14" s="1476">
        <v>588</v>
      </c>
      <c r="C14" s="1476">
        <v>573</v>
      </c>
      <c r="D14" s="1475">
        <v>17.564</v>
      </c>
      <c r="E14" s="1211">
        <v>50.122164048865621</v>
      </c>
      <c r="F14" s="1475">
        <v>2872</v>
      </c>
      <c r="G14" s="1486">
        <v>100</v>
      </c>
      <c r="H14" s="1485">
        <v>2872</v>
      </c>
    </row>
    <row r="15" spans="1:10" x14ac:dyDescent="0.25">
      <c r="A15" s="1482">
        <v>2014</v>
      </c>
      <c r="B15" s="1476">
        <v>565</v>
      </c>
      <c r="C15" s="1476">
        <v>553</v>
      </c>
      <c r="D15" s="1475">
        <v>20.710999999999999</v>
      </c>
      <c r="E15" s="1211">
        <v>50.289330922242314</v>
      </c>
      <c r="F15" s="1475">
        <v>2781</v>
      </c>
      <c r="G15" s="1486">
        <v>100</v>
      </c>
      <c r="H15" s="1485">
        <v>2781</v>
      </c>
    </row>
    <row r="16" spans="1:10" x14ac:dyDescent="0.25">
      <c r="A16" s="1482">
        <v>2015</v>
      </c>
      <c r="B16" s="1476">
        <v>531</v>
      </c>
      <c r="C16" s="1476">
        <v>517</v>
      </c>
      <c r="D16" s="1475">
        <v>18.11</v>
      </c>
      <c r="E16" s="1211">
        <v>43.713733075435208</v>
      </c>
      <c r="F16" s="1475">
        <v>2260</v>
      </c>
      <c r="G16" s="1486">
        <v>200</v>
      </c>
      <c r="H16" s="1485">
        <v>4520</v>
      </c>
    </row>
    <row r="17" spans="1:8" x14ac:dyDescent="0.25">
      <c r="A17" s="1482">
        <v>2016</v>
      </c>
      <c r="B17" s="1476">
        <v>501</v>
      </c>
      <c r="C17" s="1476">
        <v>488</v>
      </c>
      <c r="D17" s="1475">
        <v>18.11</v>
      </c>
      <c r="E17" s="1211">
        <v>40.471311475409834</v>
      </c>
      <c r="F17" s="1475">
        <v>1975</v>
      </c>
      <c r="G17" s="1486">
        <v>331</v>
      </c>
      <c r="H17" s="1485">
        <v>6537</v>
      </c>
    </row>
    <row r="18" spans="1:8" x14ac:dyDescent="0.25">
      <c r="A18" s="1482">
        <v>2017</v>
      </c>
      <c r="B18" s="1476">
        <v>492</v>
      </c>
      <c r="C18" s="1476">
        <v>488</v>
      </c>
      <c r="D18" s="1475">
        <v>18.11</v>
      </c>
      <c r="E18" s="1211">
        <v>37.868852459016395</v>
      </c>
      <c r="F18" s="1475">
        <v>1848</v>
      </c>
      <c r="G18" s="1486">
        <v>314</v>
      </c>
      <c r="H18" s="1485">
        <v>5802.72</v>
      </c>
    </row>
    <row r="19" spans="1:8" x14ac:dyDescent="0.25">
      <c r="A19" s="1482">
        <v>2018</v>
      </c>
      <c r="B19" s="1476">
        <v>465</v>
      </c>
      <c r="C19" s="1476">
        <v>465</v>
      </c>
      <c r="D19" s="1475">
        <v>5.1100000000000003</v>
      </c>
      <c r="E19" s="1211">
        <v>35.225806451612904</v>
      </c>
      <c r="F19" s="1475">
        <v>1638</v>
      </c>
      <c r="G19" s="1486">
        <v>332</v>
      </c>
      <c r="H19" s="1485">
        <v>5438.16</v>
      </c>
    </row>
    <row r="20" spans="1:8" ht="13.8" thickBot="1" x14ac:dyDescent="0.3">
      <c r="A20" s="1481">
        <v>2019</v>
      </c>
      <c r="B20" s="1474">
        <v>455</v>
      </c>
      <c r="C20" s="1474">
        <v>455</v>
      </c>
      <c r="D20" s="1473">
        <v>5.0999999999999996</v>
      </c>
      <c r="E20" s="1387">
        <v>30.219780219780219</v>
      </c>
      <c r="F20" s="1473">
        <v>1375</v>
      </c>
      <c r="G20" s="1956">
        <v>346.5</v>
      </c>
      <c r="H20" s="1944">
        <v>4764.375</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pageSetUpPr fitToPage="1"/>
  </sheetPr>
  <dimension ref="A1:Q88"/>
  <sheetViews>
    <sheetView view="pageBreakPreview" topLeftCell="C1" zoomScale="75" zoomScaleNormal="75" zoomScaleSheetLayoutView="75" workbookViewId="0">
      <selection activeCell="K34" sqref="K34"/>
    </sheetView>
  </sheetViews>
  <sheetFormatPr baseColWidth="10" defaultColWidth="11.44140625" defaultRowHeight="13.2" x14ac:dyDescent="0.25"/>
  <cols>
    <col min="1" max="1" width="33.109375" style="1035" customWidth="1"/>
    <col min="2" max="6" width="11.5546875" style="1035" bestFit="1" customWidth="1"/>
    <col min="7" max="7" width="16.44140625" style="1035" customWidth="1"/>
    <col min="8" max="9" width="13.88671875" style="1035" customWidth="1"/>
    <col min="10" max="13" width="14.44140625" style="1035" customWidth="1"/>
    <col min="14" max="14" width="2.88671875" style="1035" customWidth="1"/>
    <col min="15" max="16384" width="11.44140625" style="1035"/>
  </cols>
  <sheetData>
    <row r="1" spans="1:17" s="1072" customFormat="1" ht="17.399999999999999" x14ac:dyDescent="0.3">
      <c r="A1" s="2201" t="s">
        <v>1061</v>
      </c>
      <c r="B1" s="2201"/>
      <c r="C1" s="2201"/>
      <c r="D1" s="2201"/>
      <c r="E1" s="2201"/>
      <c r="F1" s="2201"/>
      <c r="G1" s="2201"/>
      <c r="H1" s="2201"/>
      <c r="I1" s="2201"/>
      <c r="J1" s="2201"/>
      <c r="K1" s="2201"/>
      <c r="L1" s="2201"/>
      <c r="M1" s="2201"/>
    </row>
    <row r="3" spans="1:17" s="1069" customFormat="1" ht="13.8" x14ac:dyDescent="0.25">
      <c r="A3" s="2211" t="s">
        <v>1083</v>
      </c>
      <c r="B3" s="2211"/>
      <c r="C3" s="2211"/>
      <c r="D3" s="2211"/>
      <c r="E3" s="2211"/>
      <c r="F3" s="2211"/>
      <c r="G3" s="2211"/>
      <c r="H3" s="2211"/>
      <c r="I3" s="2211"/>
      <c r="J3" s="2211"/>
      <c r="K3" s="2211"/>
      <c r="L3" s="2211"/>
      <c r="M3" s="2211"/>
    </row>
    <row r="4" spans="1:17" s="1069" customFormat="1" ht="13.8" x14ac:dyDescent="0.25">
      <c r="A4" s="2211" t="s">
        <v>945</v>
      </c>
      <c r="B4" s="2211"/>
      <c r="C4" s="2211"/>
      <c r="D4" s="2211"/>
      <c r="E4" s="2211"/>
      <c r="F4" s="2211"/>
      <c r="G4" s="2211"/>
      <c r="H4" s="2211"/>
      <c r="I4" s="2211"/>
      <c r="J4" s="2211"/>
      <c r="K4" s="2211"/>
      <c r="L4" s="2211"/>
      <c r="M4" s="2211"/>
    </row>
    <row r="5" spans="1:17" s="1069" customFormat="1" ht="13.5" customHeight="1" thickBot="1" x14ac:dyDescent="0.3">
      <c r="A5" s="1122"/>
      <c r="B5" s="1121"/>
      <c r="C5" s="1121"/>
      <c r="D5" s="1121"/>
      <c r="E5" s="1121"/>
      <c r="F5" s="1121"/>
      <c r="G5" s="1121"/>
      <c r="H5" s="1121"/>
      <c r="I5" s="1121"/>
      <c r="J5" s="1121"/>
      <c r="K5" s="1121"/>
    </row>
    <row r="6" spans="1:17" s="1181" customFormat="1" ht="21" customHeight="1" thickTop="1" x14ac:dyDescent="0.25">
      <c r="A6" s="1472"/>
      <c r="B6" s="2298" t="s">
        <v>885</v>
      </c>
      <c r="C6" s="2298"/>
      <c r="D6" s="2298"/>
      <c r="E6" s="2298"/>
      <c r="F6" s="2298"/>
      <c r="G6" s="2307" t="s">
        <v>1020</v>
      </c>
      <c r="H6" s="1471"/>
      <c r="I6" s="1470" t="s">
        <v>10</v>
      </c>
      <c r="J6" s="1469"/>
      <c r="K6" s="2299" t="s">
        <v>1080</v>
      </c>
      <c r="L6" s="2299"/>
      <c r="M6" s="2300"/>
    </row>
    <row r="7" spans="1:17" s="1181" customFormat="1" ht="21"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7" s="1181" customFormat="1" ht="21" customHeight="1" x14ac:dyDescent="0.25">
      <c r="A8" s="1468" t="s">
        <v>156</v>
      </c>
      <c r="B8" s="1467"/>
      <c r="C8" s="1466" t="s">
        <v>19</v>
      </c>
      <c r="D8" s="1465"/>
      <c r="E8" s="2304" t="s">
        <v>878</v>
      </c>
      <c r="F8" s="2305"/>
      <c r="G8" s="2295"/>
      <c r="H8" s="2306" t="s">
        <v>14</v>
      </c>
      <c r="I8" s="2306"/>
      <c r="J8" s="1464" t="s">
        <v>881</v>
      </c>
      <c r="K8" s="2295"/>
      <c r="L8" s="2295"/>
      <c r="M8" s="2302"/>
    </row>
    <row r="9" spans="1:17" s="1181" customFormat="1" ht="21"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72"/>
      <c r="Q9" s="1372"/>
    </row>
    <row r="10" spans="1:17" ht="13.8" thickTop="1" x14ac:dyDescent="0.25">
      <c r="A10" s="1451" t="s">
        <v>81</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row>
    <row r="11" spans="1:17"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49" t="s">
        <v>23</v>
      </c>
    </row>
    <row r="12" spans="1:17" x14ac:dyDescent="0.25">
      <c r="A12" s="1451" t="s">
        <v>83</v>
      </c>
      <c r="B12" s="1456" t="s">
        <v>23</v>
      </c>
      <c r="C12" s="1456" t="s">
        <v>23</v>
      </c>
      <c r="D12" s="1456" t="s">
        <v>23</v>
      </c>
      <c r="E12" s="1456" t="s">
        <v>23</v>
      </c>
      <c r="F12" s="1456" t="s">
        <v>23</v>
      </c>
      <c r="G12" s="1450" t="s">
        <v>23</v>
      </c>
      <c r="H12" s="1456" t="s">
        <v>23</v>
      </c>
      <c r="I12" s="1456" t="s">
        <v>23</v>
      </c>
      <c r="J12" s="1450" t="s">
        <v>23</v>
      </c>
      <c r="K12" s="1450" t="s">
        <v>23</v>
      </c>
      <c r="L12" s="1450" t="s">
        <v>23</v>
      </c>
      <c r="M12" s="1449" t="s">
        <v>23</v>
      </c>
    </row>
    <row r="13" spans="1:17"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49" t="s">
        <v>23</v>
      </c>
    </row>
    <row r="14" spans="1:17" x14ac:dyDescent="0.25">
      <c r="A14" s="1454" t="s">
        <v>85</v>
      </c>
      <c r="B14" s="1453" t="s">
        <v>23</v>
      </c>
      <c r="C14" s="1453" t="s">
        <v>23</v>
      </c>
      <c r="D14" s="1453" t="s">
        <v>23</v>
      </c>
      <c r="E14" s="1453" t="s">
        <v>23</v>
      </c>
      <c r="F14" s="1453" t="s">
        <v>23</v>
      </c>
      <c r="G14" s="1453" t="s">
        <v>23</v>
      </c>
      <c r="H14" s="1453" t="s">
        <v>23</v>
      </c>
      <c r="I14" s="1453" t="s">
        <v>23</v>
      </c>
      <c r="J14" s="1453" t="s">
        <v>23</v>
      </c>
      <c r="K14" s="1453" t="s">
        <v>23</v>
      </c>
      <c r="L14" s="1453" t="s">
        <v>23</v>
      </c>
      <c r="M14" s="1452" t="s">
        <v>23</v>
      </c>
    </row>
    <row r="15" spans="1:17" x14ac:dyDescent="0.25">
      <c r="A15" s="1459"/>
      <c r="B15" s="1458"/>
      <c r="C15" s="1458"/>
      <c r="D15" s="1458"/>
      <c r="E15" s="1458"/>
      <c r="F15" s="1458"/>
      <c r="G15" s="1458"/>
      <c r="H15" s="1458"/>
      <c r="I15" s="1458"/>
      <c r="J15" s="1458"/>
      <c r="K15" s="1458"/>
      <c r="L15" s="1458"/>
      <c r="M15" s="1457"/>
    </row>
    <row r="16" spans="1:17" ht="14.25" customHeight="1" x14ac:dyDescent="0.25">
      <c r="A16" s="1454" t="s">
        <v>86</v>
      </c>
      <c r="B16" s="1453" t="s">
        <v>23</v>
      </c>
      <c r="C16" s="1453" t="s">
        <v>23</v>
      </c>
      <c r="D16" s="1453" t="s">
        <v>23</v>
      </c>
      <c r="E16" s="1453" t="s">
        <v>23</v>
      </c>
      <c r="F16" s="1453" t="s">
        <v>23</v>
      </c>
      <c r="G16" s="1453" t="s">
        <v>23</v>
      </c>
      <c r="H16" s="1453" t="s">
        <v>23</v>
      </c>
      <c r="I16" s="1453" t="s">
        <v>23</v>
      </c>
      <c r="J16" s="1453" t="s">
        <v>23</v>
      </c>
      <c r="K16" s="1453" t="s">
        <v>23</v>
      </c>
      <c r="L16" s="1453" t="s">
        <v>23</v>
      </c>
      <c r="M16" s="1452" t="s">
        <v>23</v>
      </c>
    </row>
    <row r="17" spans="1:13" ht="14.25" customHeight="1" x14ac:dyDescent="0.25">
      <c r="A17" s="1459"/>
      <c r="B17" s="1458"/>
      <c r="C17" s="1458"/>
      <c r="D17" s="1458"/>
      <c r="E17" s="1458"/>
      <c r="F17" s="1458"/>
      <c r="G17" s="1458"/>
      <c r="H17" s="1458"/>
      <c r="I17" s="1458"/>
      <c r="J17" s="1458"/>
      <c r="K17" s="1458"/>
      <c r="L17" s="1458"/>
      <c r="M17" s="1457"/>
    </row>
    <row r="18" spans="1:13" ht="14.25" customHeight="1"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2" t="s">
        <v>23</v>
      </c>
    </row>
    <row r="19" spans="1:13" x14ac:dyDescent="0.25">
      <c r="A19" s="1451"/>
      <c r="B19" s="1450"/>
      <c r="C19" s="1450"/>
      <c r="D19" s="1450"/>
      <c r="E19" s="1450"/>
      <c r="F19" s="1450"/>
      <c r="G19" s="1450"/>
      <c r="H19" s="1450"/>
      <c r="I19" s="1450"/>
      <c r="J19" s="1450"/>
      <c r="K19" s="1450"/>
      <c r="L19" s="1450"/>
      <c r="M19" s="1449"/>
    </row>
    <row r="20" spans="1:13" x14ac:dyDescent="0.25">
      <c r="A20" s="1451" t="s">
        <v>160</v>
      </c>
      <c r="B20" s="1450" t="s">
        <v>23</v>
      </c>
      <c r="C20" s="1450" t="s">
        <v>23</v>
      </c>
      <c r="D20" s="1450" t="s">
        <v>23</v>
      </c>
      <c r="E20" s="1450" t="s">
        <v>23</v>
      </c>
      <c r="F20" s="1450" t="s">
        <v>23</v>
      </c>
      <c r="G20" s="1450" t="s">
        <v>23</v>
      </c>
      <c r="H20" s="1450" t="s">
        <v>23</v>
      </c>
      <c r="I20" s="1450" t="s">
        <v>23</v>
      </c>
      <c r="J20" s="1450" t="s">
        <v>23</v>
      </c>
      <c r="K20" s="1450" t="s">
        <v>23</v>
      </c>
      <c r="L20" s="1450" t="s">
        <v>23</v>
      </c>
      <c r="M20" s="1449" t="s">
        <v>23</v>
      </c>
    </row>
    <row r="21" spans="1:13" x14ac:dyDescent="0.25">
      <c r="A21" s="1451" t="s">
        <v>89</v>
      </c>
      <c r="B21" s="1450" t="s">
        <v>23</v>
      </c>
      <c r="C21" s="1456" t="s">
        <v>23</v>
      </c>
      <c r="D21" s="1450" t="s">
        <v>23</v>
      </c>
      <c r="E21" s="1450" t="s">
        <v>23</v>
      </c>
      <c r="F21" s="1456" t="s">
        <v>23</v>
      </c>
      <c r="G21" s="1450" t="s">
        <v>23</v>
      </c>
      <c r="H21" s="1450" t="s">
        <v>23</v>
      </c>
      <c r="I21" s="1456" t="s">
        <v>23</v>
      </c>
      <c r="J21" s="1450" t="s">
        <v>23</v>
      </c>
      <c r="K21" s="1450" t="s">
        <v>23</v>
      </c>
      <c r="L21" s="1450" t="s">
        <v>23</v>
      </c>
      <c r="M21" s="1449" t="s">
        <v>23</v>
      </c>
    </row>
    <row r="22" spans="1:13"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49" t="s">
        <v>23</v>
      </c>
    </row>
    <row r="23" spans="1:13" x14ac:dyDescent="0.25">
      <c r="A23" s="1454" t="s">
        <v>91</v>
      </c>
      <c r="B23" s="1453" t="s">
        <v>23</v>
      </c>
      <c r="C23" s="1453" t="s">
        <v>23</v>
      </c>
      <c r="D23" s="1453" t="s">
        <v>23</v>
      </c>
      <c r="E23" s="1453" t="s">
        <v>23</v>
      </c>
      <c r="F23" s="1453" t="s">
        <v>23</v>
      </c>
      <c r="G23" s="1453" t="s">
        <v>23</v>
      </c>
      <c r="H23" s="1453" t="s">
        <v>23</v>
      </c>
      <c r="I23" s="1453" t="s">
        <v>23</v>
      </c>
      <c r="J23" s="1453" t="s">
        <v>23</v>
      </c>
      <c r="K23" s="1453" t="s">
        <v>23</v>
      </c>
      <c r="L23" s="1453" t="s">
        <v>23</v>
      </c>
      <c r="M23" s="1452" t="s">
        <v>23</v>
      </c>
    </row>
    <row r="24" spans="1:13" x14ac:dyDescent="0.25">
      <c r="A24" s="1459"/>
      <c r="B24" s="1458"/>
      <c r="C24" s="1458"/>
      <c r="D24" s="1458"/>
      <c r="E24" s="1458"/>
      <c r="F24" s="1458"/>
      <c r="G24" s="1458"/>
      <c r="H24" s="1458"/>
      <c r="I24" s="1458"/>
      <c r="J24" s="1458"/>
      <c r="K24" s="1458"/>
      <c r="L24" s="1458"/>
      <c r="M24" s="1457"/>
    </row>
    <row r="25" spans="1:13" x14ac:dyDescent="0.25">
      <c r="A25" s="1454" t="s">
        <v>92</v>
      </c>
      <c r="B25" s="1453" t="s">
        <v>23</v>
      </c>
      <c r="C25" s="1453" t="s">
        <v>23</v>
      </c>
      <c r="D25" s="1453" t="s">
        <v>23</v>
      </c>
      <c r="E25" s="1453" t="s">
        <v>23</v>
      </c>
      <c r="F25" s="1453" t="s">
        <v>23</v>
      </c>
      <c r="G25" s="1453" t="s">
        <v>23</v>
      </c>
      <c r="H25" s="1453" t="s">
        <v>23</v>
      </c>
      <c r="I25" s="1453" t="s">
        <v>23</v>
      </c>
      <c r="J25" s="1453" t="s">
        <v>23</v>
      </c>
      <c r="K25" s="1453" t="s">
        <v>23</v>
      </c>
      <c r="L25" s="1453" t="s">
        <v>23</v>
      </c>
      <c r="M25" s="1452" t="s">
        <v>23</v>
      </c>
    </row>
    <row r="26" spans="1:13" x14ac:dyDescent="0.25">
      <c r="A26" s="1459"/>
      <c r="B26" s="1458"/>
      <c r="C26" s="1458"/>
      <c r="D26" s="1458"/>
      <c r="E26" s="1458"/>
      <c r="F26" s="1458"/>
      <c r="G26" s="1458"/>
      <c r="H26" s="1458"/>
      <c r="I26" s="1458"/>
      <c r="J26" s="1458"/>
      <c r="K26" s="1458"/>
      <c r="L26" s="1458"/>
      <c r="M26" s="1457"/>
    </row>
    <row r="27" spans="1:13" x14ac:dyDescent="0.25">
      <c r="A27" s="1454" t="s">
        <v>93</v>
      </c>
      <c r="B27" s="1453" t="s">
        <v>23</v>
      </c>
      <c r="C27" s="1453" t="s">
        <v>23</v>
      </c>
      <c r="D27" s="1453" t="s">
        <v>23</v>
      </c>
      <c r="E27" s="1453" t="s">
        <v>23</v>
      </c>
      <c r="F27" s="1453" t="s">
        <v>23</v>
      </c>
      <c r="G27" s="1453" t="s">
        <v>23</v>
      </c>
      <c r="H27" s="1453" t="s">
        <v>23</v>
      </c>
      <c r="I27" s="1453" t="s">
        <v>23</v>
      </c>
      <c r="J27" s="1453" t="s">
        <v>23</v>
      </c>
      <c r="K27" s="1453" t="s">
        <v>23</v>
      </c>
      <c r="L27" s="1453" t="s">
        <v>23</v>
      </c>
      <c r="M27" s="1452" t="s">
        <v>23</v>
      </c>
    </row>
    <row r="28" spans="1:13" x14ac:dyDescent="0.25">
      <c r="A28" s="1451"/>
      <c r="B28" s="1450"/>
      <c r="C28" s="1450"/>
      <c r="D28" s="1450"/>
      <c r="E28" s="1450"/>
      <c r="F28" s="1450"/>
      <c r="G28" s="1450"/>
      <c r="H28" s="1450"/>
      <c r="I28" s="1450"/>
      <c r="J28" s="1450"/>
      <c r="K28" s="1450"/>
      <c r="L28" s="1450"/>
      <c r="M28" s="1449"/>
    </row>
    <row r="29" spans="1:13" x14ac:dyDescent="0.25">
      <c r="A29" s="1451" t="s">
        <v>94</v>
      </c>
      <c r="B29" s="1456" t="s">
        <v>23</v>
      </c>
      <c r="C29" s="1450" t="s">
        <v>23</v>
      </c>
      <c r="D29" s="1450" t="s">
        <v>23</v>
      </c>
      <c r="E29" s="1456" t="s">
        <v>23</v>
      </c>
      <c r="F29" s="1450" t="s">
        <v>23</v>
      </c>
      <c r="G29" s="1450" t="s">
        <v>23</v>
      </c>
      <c r="H29" s="1456" t="s">
        <v>23</v>
      </c>
      <c r="I29" s="1450" t="s">
        <v>23</v>
      </c>
      <c r="J29" s="1450" t="s">
        <v>23</v>
      </c>
      <c r="K29" s="1456" t="s">
        <v>23</v>
      </c>
      <c r="L29" s="1450" t="s">
        <v>23</v>
      </c>
      <c r="M29" s="1449" t="s">
        <v>23</v>
      </c>
    </row>
    <row r="30" spans="1:13" x14ac:dyDescent="0.25">
      <c r="A30" s="1451" t="s">
        <v>95</v>
      </c>
      <c r="B30" s="1456" t="s">
        <v>23</v>
      </c>
      <c r="C30" s="1450" t="s">
        <v>23</v>
      </c>
      <c r="D30" s="1450" t="s">
        <v>23</v>
      </c>
      <c r="E30" s="1456" t="s">
        <v>23</v>
      </c>
      <c r="F30" s="1450" t="s">
        <v>23</v>
      </c>
      <c r="G30" s="1450" t="s">
        <v>23</v>
      </c>
      <c r="H30" s="1456" t="s">
        <v>23</v>
      </c>
      <c r="I30" s="1450" t="s">
        <v>23</v>
      </c>
      <c r="J30" s="1450" t="s">
        <v>23</v>
      </c>
      <c r="K30" s="1450" t="s">
        <v>23</v>
      </c>
      <c r="L30" s="1450" t="s">
        <v>23</v>
      </c>
      <c r="M30" s="1449" t="s">
        <v>23</v>
      </c>
    </row>
    <row r="31" spans="1:13" x14ac:dyDescent="0.25">
      <c r="A31" s="1451" t="s">
        <v>96</v>
      </c>
      <c r="B31" s="1456" t="s">
        <v>23</v>
      </c>
      <c r="C31" s="1450" t="s">
        <v>23</v>
      </c>
      <c r="D31" s="1450" t="s">
        <v>23</v>
      </c>
      <c r="E31" s="1456" t="s">
        <v>23</v>
      </c>
      <c r="F31" s="1450" t="s">
        <v>23</v>
      </c>
      <c r="G31" s="1450" t="s">
        <v>23</v>
      </c>
      <c r="H31" s="1456" t="s">
        <v>23</v>
      </c>
      <c r="I31" s="1450" t="s">
        <v>23</v>
      </c>
      <c r="J31" s="1450" t="s">
        <v>23</v>
      </c>
      <c r="K31" s="1456" t="s">
        <v>23</v>
      </c>
      <c r="L31" s="1450" t="s">
        <v>23</v>
      </c>
      <c r="M31" s="1449" t="s">
        <v>23</v>
      </c>
    </row>
    <row r="32" spans="1:13" x14ac:dyDescent="0.25">
      <c r="A32" s="1454" t="s">
        <v>97</v>
      </c>
      <c r="B32" s="1453" t="s">
        <v>23</v>
      </c>
      <c r="C32" s="1453" t="s">
        <v>23</v>
      </c>
      <c r="D32" s="1453" t="s">
        <v>23</v>
      </c>
      <c r="E32" s="1453" t="s">
        <v>23</v>
      </c>
      <c r="F32" s="1453" t="s">
        <v>23</v>
      </c>
      <c r="G32" s="1453" t="s">
        <v>23</v>
      </c>
      <c r="H32" s="1453" t="s">
        <v>23</v>
      </c>
      <c r="I32" s="1453" t="s">
        <v>23</v>
      </c>
      <c r="J32" s="1453" t="s">
        <v>23</v>
      </c>
      <c r="K32" s="1453" t="s">
        <v>23</v>
      </c>
      <c r="L32" s="1453" t="s">
        <v>23</v>
      </c>
      <c r="M32" s="1452" t="s">
        <v>23</v>
      </c>
    </row>
    <row r="33" spans="1:13" x14ac:dyDescent="0.25">
      <c r="A33" s="1451"/>
      <c r="B33" s="1450"/>
      <c r="C33" s="1450"/>
      <c r="D33" s="1450"/>
      <c r="E33" s="1450"/>
      <c r="F33" s="1450"/>
      <c r="G33" s="1450"/>
      <c r="H33" s="1450"/>
      <c r="I33" s="1450"/>
      <c r="J33" s="1450"/>
      <c r="K33" s="1450"/>
      <c r="L33" s="1450"/>
      <c r="M33" s="1449"/>
    </row>
    <row r="34" spans="1:13" x14ac:dyDescent="0.25">
      <c r="A34" s="1451" t="s">
        <v>98</v>
      </c>
      <c r="B34" s="1461" t="s">
        <v>23</v>
      </c>
      <c r="C34" s="1461" t="s">
        <v>23</v>
      </c>
      <c r="D34" s="1450" t="s">
        <v>23</v>
      </c>
      <c r="E34" s="1461" t="s">
        <v>23</v>
      </c>
      <c r="F34" s="1461" t="s">
        <v>23</v>
      </c>
      <c r="G34" s="1450" t="s">
        <v>23</v>
      </c>
      <c r="H34" s="1461" t="s">
        <v>23</v>
      </c>
      <c r="I34" s="1461" t="s">
        <v>23</v>
      </c>
      <c r="J34" s="1461" t="s">
        <v>23</v>
      </c>
      <c r="K34" s="1461" t="s">
        <v>23</v>
      </c>
      <c r="L34" s="1461" t="s">
        <v>23</v>
      </c>
      <c r="M34" s="1460" t="s">
        <v>23</v>
      </c>
    </row>
    <row r="35" spans="1:13" x14ac:dyDescent="0.25">
      <c r="A35" s="1451" t="s">
        <v>99</v>
      </c>
      <c r="B35" s="1461" t="s">
        <v>23</v>
      </c>
      <c r="C35" s="1461" t="s">
        <v>23</v>
      </c>
      <c r="D35" s="1450" t="s">
        <v>23</v>
      </c>
      <c r="E35" s="1461" t="s">
        <v>23</v>
      </c>
      <c r="F35" s="1461" t="s">
        <v>23</v>
      </c>
      <c r="G35" s="1450" t="s">
        <v>23</v>
      </c>
      <c r="H35" s="1461" t="s">
        <v>23</v>
      </c>
      <c r="I35" s="1461" t="s">
        <v>23</v>
      </c>
      <c r="J35" s="1461" t="s">
        <v>23</v>
      </c>
      <c r="K35" s="1461" t="s">
        <v>23</v>
      </c>
      <c r="L35" s="1461" t="s">
        <v>23</v>
      </c>
      <c r="M35" s="1449" t="s">
        <v>23</v>
      </c>
    </row>
    <row r="36" spans="1:13" x14ac:dyDescent="0.25">
      <c r="A36" s="1451" t="s">
        <v>100</v>
      </c>
      <c r="B36" s="1461" t="s">
        <v>23</v>
      </c>
      <c r="C36" s="1461" t="s">
        <v>23</v>
      </c>
      <c r="D36" s="1450" t="s">
        <v>23</v>
      </c>
      <c r="E36" s="1461" t="s">
        <v>23</v>
      </c>
      <c r="F36" s="1461" t="s">
        <v>23</v>
      </c>
      <c r="G36" s="1450" t="s">
        <v>23</v>
      </c>
      <c r="H36" s="1461" t="s">
        <v>23</v>
      </c>
      <c r="I36" s="1461" t="s">
        <v>23</v>
      </c>
      <c r="J36" s="1461" t="s">
        <v>23</v>
      </c>
      <c r="K36" s="1461" t="s">
        <v>23</v>
      </c>
      <c r="L36" s="1461" t="s">
        <v>23</v>
      </c>
      <c r="M36" s="1449" t="s">
        <v>23</v>
      </c>
    </row>
    <row r="37" spans="1:13" x14ac:dyDescent="0.25">
      <c r="A37" s="1451" t="s">
        <v>101</v>
      </c>
      <c r="B37" s="1461" t="s">
        <v>23</v>
      </c>
      <c r="C37" s="1461" t="s">
        <v>23</v>
      </c>
      <c r="D37" s="1450" t="s">
        <v>23</v>
      </c>
      <c r="E37" s="1461" t="s">
        <v>23</v>
      </c>
      <c r="F37" s="1461" t="s">
        <v>23</v>
      </c>
      <c r="G37" s="1450" t="s">
        <v>23</v>
      </c>
      <c r="H37" s="1461" t="s">
        <v>23</v>
      </c>
      <c r="I37" s="1461" t="s">
        <v>23</v>
      </c>
      <c r="J37" s="1461" t="s">
        <v>23</v>
      </c>
      <c r="K37" s="1461" t="s">
        <v>23</v>
      </c>
      <c r="L37" s="1461" t="s">
        <v>23</v>
      </c>
      <c r="M37" s="1449" t="s">
        <v>23</v>
      </c>
    </row>
    <row r="38" spans="1:13" x14ac:dyDescent="0.25">
      <c r="A38" s="1454" t="s">
        <v>102</v>
      </c>
      <c r="B38" s="1453" t="s">
        <v>23</v>
      </c>
      <c r="C38" s="1453" t="s">
        <v>23</v>
      </c>
      <c r="D38" s="1453" t="s">
        <v>23</v>
      </c>
      <c r="E38" s="1453" t="s">
        <v>23</v>
      </c>
      <c r="F38" s="1453" t="s">
        <v>23</v>
      </c>
      <c r="G38" s="1453" t="s">
        <v>23</v>
      </c>
      <c r="H38" s="1453" t="s">
        <v>23</v>
      </c>
      <c r="I38" s="1453" t="s">
        <v>23</v>
      </c>
      <c r="J38" s="1453" t="s">
        <v>23</v>
      </c>
      <c r="K38" s="1453" t="s">
        <v>23</v>
      </c>
      <c r="L38" s="1453" t="s">
        <v>23</v>
      </c>
      <c r="M38" s="1452" t="s">
        <v>23</v>
      </c>
    </row>
    <row r="39" spans="1:13" x14ac:dyDescent="0.25">
      <c r="A39" s="1459"/>
      <c r="B39" s="1458"/>
      <c r="C39" s="1458"/>
      <c r="D39" s="1458"/>
      <c r="E39" s="1458"/>
      <c r="F39" s="1458"/>
      <c r="G39" s="1458"/>
      <c r="H39" s="1458"/>
      <c r="I39" s="1458"/>
      <c r="J39" s="1458"/>
      <c r="K39" s="1458"/>
      <c r="L39" s="1458"/>
      <c r="M39" s="1457"/>
    </row>
    <row r="40" spans="1:13" x14ac:dyDescent="0.25">
      <c r="A40" s="1454" t="s">
        <v>103</v>
      </c>
      <c r="B40" s="1453" t="s">
        <v>23</v>
      </c>
      <c r="C40" s="1453" t="s">
        <v>23</v>
      </c>
      <c r="D40" s="1453" t="s">
        <v>23</v>
      </c>
      <c r="E40" s="1453" t="s">
        <v>23</v>
      </c>
      <c r="F40" s="1453" t="s">
        <v>23</v>
      </c>
      <c r="G40" s="1453" t="s">
        <v>23</v>
      </c>
      <c r="H40" s="1453" t="s">
        <v>23</v>
      </c>
      <c r="I40" s="1453" t="s">
        <v>23</v>
      </c>
      <c r="J40" s="1453" t="s">
        <v>23</v>
      </c>
      <c r="K40" s="1453" t="s">
        <v>23</v>
      </c>
      <c r="L40" s="1453" t="s">
        <v>23</v>
      </c>
      <c r="M40" s="1452" t="s">
        <v>23</v>
      </c>
    </row>
    <row r="41" spans="1:13" x14ac:dyDescent="0.25">
      <c r="A41" s="1451"/>
      <c r="B41" s="1450"/>
      <c r="C41" s="1450"/>
      <c r="D41" s="1450"/>
      <c r="E41" s="1450"/>
      <c r="F41" s="1450"/>
      <c r="G41" s="1450"/>
      <c r="H41" s="1450"/>
      <c r="I41" s="1450"/>
      <c r="J41" s="1450"/>
      <c r="K41" s="1450"/>
      <c r="L41" s="1450"/>
      <c r="M41" s="1449"/>
    </row>
    <row r="42" spans="1:13" x14ac:dyDescent="0.25">
      <c r="A42" s="1451" t="s">
        <v>161</v>
      </c>
      <c r="B42" s="1456" t="s">
        <v>23</v>
      </c>
      <c r="C42" s="1450" t="s">
        <v>23</v>
      </c>
      <c r="D42" s="1450" t="s">
        <v>23</v>
      </c>
      <c r="E42" s="1456" t="s">
        <v>23</v>
      </c>
      <c r="F42" s="1450" t="s">
        <v>23</v>
      </c>
      <c r="G42" s="1450" t="s">
        <v>23</v>
      </c>
      <c r="H42" s="1456" t="s">
        <v>23</v>
      </c>
      <c r="I42" s="1450" t="s">
        <v>23</v>
      </c>
      <c r="J42" s="1450" t="s">
        <v>23</v>
      </c>
      <c r="K42" s="1450" t="s">
        <v>23</v>
      </c>
      <c r="L42" s="1450" t="s">
        <v>23</v>
      </c>
      <c r="M42" s="1449" t="s">
        <v>23</v>
      </c>
    </row>
    <row r="43" spans="1:13" x14ac:dyDescent="0.25">
      <c r="A43" s="1451" t="s">
        <v>105</v>
      </c>
      <c r="B43" s="1450" t="s">
        <v>23</v>
      </c>
      <c r="C43" s="1450" t="s">
        <v>23</v>
      </c>
      <c r="D43" s="1450" t="s">
        <v>23</v>
      </c>
      <c r="E43" s="1450" t="s">
        <v>23</v>
      </c>
      <c r="F43" s="1450" t="s">
        <v>23</v>
      </c>
      <c r="G43" s="1450" t="s">
        <v>23</v>
      </c>
      <c r="H43" s="1450" t="s">
        <v>23</v>
      </c>
      <c r="I43" s="1450" t="s">
        <v>23</v>
      </c>
      <c r="J43" s="1450" t="s">
        <v>23</v>
      </c>
      <c r="K43" s="1450" t="s">
        <v>23</v>
      </c>
      <c r="L43" s="1450" t="s">
        <v>23</v>
      </c>
      <c r="M43" s="1449" t="s">
        <v>23</v>
      </c>
    </row>
    <row r="44" spans="1:13" x14ac:dyDescent="0.25">
      <c r="A44" s="1451" t="s">
        <v>106</v>
      </c>
      <c r="B44" s="1450" t="s">
        <v>23</v>
      </c>
      <c r="C44" s="1450" t="s">
        <v>23</v>
      </c>
      <c r="D44" s="1450" t="s">
        <v>23</v>
      </c>
      <c r="E44" s="1450" t="s">
        <v>23</v>
      </c>
      <c r="F44" s="1450" t="s">
        <v>23</v>
      </c>
      <c r="G44" s="1450" t="s">
        <v>23</v>
      </c>
      <c r="H44" s="1450" t="s">
        <v>23</v>
      </c>
      <c r="I44" s="1450" t="s">
        <v>23</v>
      </c>
      <c r="J44" s="1450" t="s">
        <v>23</v>
      </c>
      <c r="K44" s="1450" t="s">
        <v>23</v>
      </c>
      <c r="L44" s="1450" t="s">
        <v>23</v>
      </c>
      <c r="M44" s="1449" t="s">
        <v>23</v>
      </c>
    </row>
    <row r="45" spans="1:13" x14ac:dyDescent="0.25">
      <c r="A45" s="1451" t="s">
        <v>107</v>
      </c>
      <c r="B45" s="1456" t="s">
        <v>23</v>
      </c>
      <c r="C45" s="1450" t="s">
        <v>23</v>
      </c>
      <c r="D45" s="1450" t="s">
        <v>23</v>
      </c>
      <c r="E45" s="1456" t="s">
        <v>23</v>
      </c>
      <c r="F45" s="1450" t="s">
        <v>23</v>
      </c>
      <c r="G45" s="1450" t="s">
        <v>23</v>
      </c>
      <c r="H45" s="1456" t="s">
        <v>23</v>
      </c>
      <c r="I45" s="1450" t="s">
        <v>23</v>
      </c>
      <c r="J45" s="1450" t="s">
        <v>23</v>
      </c>
      <c r="K45" s="1450" t="s">
        <v>23</v>
      </c>
      <c r="L45" s="1450" t="s">
        <v>23</v>
      </c>
      <c r="M45" s="1449" t="s">
        <v>23</v>
      </c>
    </row>
    <row r="46" spans="1:13" x14ac:dyDescent="0.25">
      <c r="A46" s="1451" t="s">
        <v>108</v>
      </c>
      <c r="B46" s="1450" t="s">
        <v>23</v>
      </c>
      <c r="C46" s="1450" t="s">
        <v>23</v>
      </c>
      <c r="D46" s="1450" t="s">
        <v>23</v>
      </c>
      <c r="E46" s="1450" t="s">
        <v>23</v>
      </c>
      <c r="F46" s="1450" t="s">
        <v>23</v>
      </c>
      <c r="G46" s="1450" t="s">
        <v>23</v>
      </c>
      <c r="H46" s="1450" t="s">
        <v>23</v>
      </c>
      <c r="I46" s="1450" t="s">
        <v>23</v>
      </c>
      <c r="J46" s="1450" t="s">
        <v>23</v>
      </c>
      <c r="K46" s="1450" t="s">
        <v>23</v>
      </c>
      <c r="L46" s="1450" t="s">
        <v>23</v>
      </c>
      <c r="M46" s="1449" t="s">
        <v>23</v>
      </c>
    </row>
    <row r="47" spans="1:13" x14ac:dyDescent="0.25">
      <c r="A47" s="1451" t="s">
        <v>109</v>
      </c>
      <c r="B47" s="1450" t="s">
        <v>23</v>
      </c>
      <c r="C47" s="1450" t="s">
        <v>23</v>
      </c>
      <c r="D47" s="1450" t="s">
        <v>23</v>
      </c>
      <c r="E47" s="1450" t="s">
        <v>23</v>
      </c>
      <c r="F47" s="1450" t="s">
        <v>23</v>
      </c>
      <c r="G47" s="1450" t="s">
        <v>23</v>
      </c>
      <c r="H47" s="1450" t="s">
        <v>23</v>
      </c>
      <c r="I47" s="1450" t="s">
        <v>23</v>
      </c>
      <c r="J47" s="1450" t="s">
        <v>23</v>
      </c>
      <c r="K47" s="1450" t="s">
        <v>23</v>
      </c>
      <c r="L47" s="1450" t="s">
        <v>23</v>
      </c>
      <c r="M47" s="1449" t="s">
        <v>23</v>
      </c>
    </row>
    <row r="48" spans="1:13" x14ac:dyDescent="0.25">
      <c r="A48" s="1451" t="s">
        <v>110</v>
      </c>
      <c r="B48" s="1450" t="s">
        <v>23</v>
      </c>
      <c r="C48" s="1450" t="s">
        <v>23</v>
      </c>
      <c r="D48" s="1450" t="s">
        <v>23</v>
      </c>
      <c r="E48" s="1450" t="s">
        <v>23</v>
      </c>
      <c r="F48" s="1450" t="s">
        <v>23</v>
      </c>
      <c r="G48" s="1450" t="s">
        <v>23</v>
      </c>
      <c r="H48" s="1450" t="s">
        <v>23</v>
      </c>
      <c r="I48" s="1450" t="s">
        <v>23</v>
      </c>
      <c r="J48" s="1450" t="s">
        <v>23</v>
      </c>
      <c r="K48" s="1450" t="s">
        <v>23</v>
      </c>
      <c r="L48" s="1450" t="s">
        <v>23</v>
      </c>
      <c r="M48" s="1449" t="s">
        <v>23</v>
      </c>
    </row>
    <row r="49" spans="1:13" x14ac:dyDescent="0.25">
      <c r="A49" s="1451" t="s">
        <v>111</v>
      </c>
      <c r="B49" s="1450" t="s">
        <v>23</v>
      </c>
      <c r="C49" s="1450" t="s">
        <v>23</v>
      </c>
      <c r="D49" s="1450" t="s">
        <v>23</v>
      </c>
      <c r="E49" s="1450" t="s">
        <v>23</v>
      </c>
      <c r="F49" s="1450" t="s">
        <v>23</v>
      </c>
      <c r="G49" s="1450" t="s">
        <v>23</v>
      </c>
      <c r="H49" s="1450" t="s">
        <v>23</v>
      </c>
      <c r="I49" s="1450" t="s">
        <v>23</v>
      </c>
      <c r="J49" s="1450" t="s">
        <v>23</v>
      </c>
      <c r="K49" s="1450" t="s">
        <v>23</v>
      </c>
      <c r="L49" s="1450" t="s">
        <v>23</v>
      </c>
      <c r="M49" s="1449" t="s">
        <v>23</v>
      </c>
    </row>
    <row r="50" spans="1:13" x14ac:dyDescent="0.25">
      <c r="A50" s="1451" t="s">
        <v>112</v>
      </c>
      <c r="B50" s="1450" t="s">
        <v>23</v>
      </c>
      <c r="C50" s="1450" t="s">
        <v>23</v>
      </c>
      <c r="D50" s="1450" t="s">
        <v>23</v>
      </c>
      <c r="E50" s="1450" t="s">
        <v>23</v>
      </c>
      <c r="F50" s="1450" t="s">
        <v>23</v>
      </c>
      <c r="G50" s="1450" t="s">
        <v>23</v>
      </c>
      <c r="H50" s="1450" t="s">
        <v>23</v>
      </c>
      <c r="I50" s="1450" t="s">
        <v>23</v>
      </c>
      <c r="J50" s="1450" t="s">
        <v>23</v>
      </c>
      <c r="K50" s="1450" t="s">
        <v>23</v>
      </c>
      <c r="L50" s="1450" t="s">
        <v>23</v>
      </c>
      <c r="M50" s="1449" t="s">
        <v>23</v>
      </c>
    </row>
    <row r="51" spans="1:13" x14ac:dyDescent="0.25">
      <c r="A51" s="1454" t="s">
        <v>113</v>
      </c>
      <c r="B51" s="1453" t="s">
        <v>23</v>
      </c>
      <c r="C51" s="1453" t="s">
        <v>23</v>
      </c>
      <c r="D51" s="1453" t="s">
        <v>23</v>
      </c>
      <c r="E51" s="1453" t="s">
        <v>23</v>
      </c>
      <c r="F51" s="1453" t="s">
        <v>23</v>
      </c>
      <c r="G51" s="1453" t="s">
        <v>23</v>
      </c>
      <c r="H51" s="1453" t="s">
        <v>23</v>
      </c>
      <c r="I51" s="1453" t="s">
        <v>23</v>
      </c>
      <c r="J51" s="1453" t="s">
        <v>23</v>
      </c>
      <c r="K51" s="1453" t="s">
        <v>23</v>
      </c>
      <c r="L51" s="1453" t="s">
        <v>23</v>
      </c>
      <c r="M51" s="1452" t="s">
        <v>23</v>
      </c>
    </row>
    <row r="52" spans="1:13" x14ac:dyDescent="0.25">
      <c r="A52" s="1459"/>
      <c r="B52" s="1458"/>
      <c r="C52" s="1458"/>
      <c r="D52" s="1458"/>
      <c r="E52" s="1458"/>
      <c r="F52" s="1458"/>
      <c r="G52" s="1458"/>
      <c r="H52" s="1458"/>
      <c r="I52" s="1458"/>
      <c r="J52" s="1458"/>
      <c r="K52" s="1458"/>
      <c r="L52" s="1458"/>
      <c r="M52" s="1457"/>
    </row>
    <row r="53" spans="1:13" x14ac:dyDescent="0.25">
      <c r="A53" s="1454" t="s">
        <v>114</v>
      </c>
      <c r="B53" s="1453" t="s">
        <v>23</v>
      </c>
      <c r="C53" s="1453" t="s">
        <v>23</v>
      </c>
      <c r="D53" s="1453" t="s">
        <v>23</v>
      </c>
      <c r="E53" s="1453" t="s">
        <v>23</v>
      </c>
      <c r="F53" s="1453" t="s">
        <v>23</v>
      </c>
      <c r="G53" s="1453" t="s">
        <v>23</v>
      </c>
      <c r="H53" s="1453" t="s">
        <v>23</v>
      </c>
      <c r="I53" s="1453" t="s">
        <v>23</v>
      </c>
      <c r="J53" s="1453" t="s">
        <v>23</v>
      </c>
      <c r="K53" s="1453" t="s">
        <v>23</v>
      </c>
      <c r="L53" s="1453" t="s">
        <v>23</v>
      </c>
      <c r="M53" s="1452" t="s">
        <v>23</v>
      </c>
    </row>
    <row r="54" spans="1:13" x14ac:dyDescent="0.25">
      <c r="A54" s="1451"/>
      <c r="B54" s="1450"/>
      <c r="C54" s="1450"/>
      <c r="D54" s="1450"/>
      <c r="E54" s="1450"/>
      <c r="F54" s="1450"/>
      <c r="G54" s="1450"/>
      <c r="H54" s="1450"/>
      <c r="I54" s="1450"/>
      <c r="J54" s="1450"/>
      <c r="K54" s="1450"/>
      <c r="L54" s="1450"/>
      <c r="M54" s="1449"/>
    </row>
    <row r="55" spans="1:13" x14ac:dyDescent="0.25">
      <c r="A55" s="1451" t="s">
        <v>115</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3" x14ac:dyDescent="0.25">
      <c r="A56" s="1451" t="s">
        <v>116</v>
      </c>
      <c r="B56" s="1450" t="s">
        <v>23</v>
      </c>
      <c r="C56" s="1450" t="s">
        <v>23</v>
      </c>
      <c r="D56" s="1450" t="s">
        <v>23</v>
      </c>
      <c r="E56" s="1450" t="s">
        <v>23</v>
      </c>
      <c r="F56" s="1450" t="s">
        <v>23</v>
      </c>
      <c r="G56" s="1450" t="s">
        <v>23</v>
      </c>
      <c r="H56" s="1450" t="s">
        <v>23</v>
      </c>
      <c r="I56" s="1450" t="s">
        <v>23</v>
      </c>
      <c r="J56" s="1450" t="s">
        <v>23</v>
      </c>
      <c r="K56" s="1450" t="s">
        <v>23</v>
      </c>
      <c r="L56" s="1450" t="s">
        <v>23</v>
      </c>
      <c r="M56" s="1449" t="s">
        <v>23</v>
      </c>
    </row>
    <row r="57" spans="1:13" x14ac:dyDescent="0.25">
      <c r="A57" s="1451" t="s">
        <v>117</v>
      </c>
      <c r="B57" s="1450" t="s">
        <v>23</v>
      </c>
      <c r="C57" s="1450" t="s">
        <v>23</v>
      </c>
      <c r="D57" s="1450" t="s">
        <v>23</v>
      </c>
      <c r="E57" s="1450" t="s">
        <v>23</v>
      </c>
      <c r="F57" s="1450" t="s">
        <v>23</v>
      </c>
      <c r="G57" s="1450" t="s">
        <v>23</v>
      </c>
      <c r="H57" s="1450" t="s">
        <v>23</v>
      </c>
      <c r="I57" s="1450" t="s">
        <v>23</v>
      </c>
      <c r="J57" s="1450" t="s">
        <v>23</v>
      </c>
      <c r="K57" s="1450" t="s">
        <v>23</v>
      </c>
      <c r="L57" s="1450" t="s">
        <v>23</v>
      </c>
      <c r="M57" s="1449" t="s">
        <v>23</v>
      </c>
    </row>
    <row r="58" spans="1:13"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3" x14ac:dyDescent="0.25">
      <c r="A59" s="1451" t="s">
        <v>119</v>
      </c>
      <c r="B59" s="1450" t="s">
        <v>23</v>
      </c>
      <c r="C59" s="1450" t="s">
        <v>23</v>
      </c>
      <c r="D59" s="1450" t="s">
        <v>23</v>
      </c>
      <c r="E59" s="1450" t="s">
        <v>23</v>
      </c>
      <c r="F59" s="1450" t="s">
        <v>23</v>
      </c>
      <c r="G59" s="1450" t="s">
        <v>23</v>
      </c>
      <c r="H59" s="1450" t="s">
        <v>23</v>
      </c>
      <c r="I59" s="1450" t="s">
        <v>23</v>
      </c>
      <c r="J59" s="1450" t="s">
        <v>23</v>
      </c>
      <c r="K59" s="1450" t="s">
        <v>23</v>
      </c>
      <c r="L59" s="1450" t="s">
        <v>23</v>
      </c>
      <c r="M59" s="1449" t="s">
        <v>23</v>
      </c>
    </row>
    <row r="60" spans="1:13" x14ac:dyDescent="0.25">
      <c r="A60" s="1454" t="s">
        <v>176</v>
      </c>
      <c r="B60" s="1453" t="s">
        <v>23</v>
      </c>
      <c r="C60" s="1453" t="s">
        <v>23</v>
      </c>
      <c r="D60" s="1453" t="s">
        <v>23</v>
      </c>
      <c r="E60" s="1453" t="s">
        <v>23</v>
      </c>
      <c r="F60" s="1453" t="s">
        <v>23</v>
      </c>
      <c r="G60" s="1453" t="s">
        <v>23</v>
      </c>
      <c r="H60" s="1453" t="s">
        <v>23</v>
      </c>
      <c r="I60" s="1453" t="s">
        <v>23</v>
      </c>
      <c r="J60" s="1453" t="s">
        <v>23</v>
      </c>
      <c r="K60" s="1453" t="s">
        <v>23</v>
      </c>
      <c r="L60" s="1453" t="s">
        <v>23</v>
      </c>
      <c r="M60" s="1452" t="s">
        <v>23</v>
      </c>
    </row>
    <row r="61" spans="1:13" x14ac:dyDescent="0.25">
      <c r="A61" s="1451"/>
      <c r="B61" s="1450"/>
      <c r="C61" s="1450"/>
      <c r="D61" s="1450"/>
      <c r="E61" s="1450"/>
      <c r="F61" s="1450"/>
      <c r="G61" s="1450"/>
      <c r="H61" s="1450"/>
      <c r="I61" s="1450"/>
      <c r="J61" s="1450"/>
      <c r="K61" s="1450"/>
      <c r="L61" s="1450"/>
      <c r="M61" s="1449"/>
    </row>
    <row r="62" spans="1:13" x14ac:dyDescent="0.25">
      <c r="A62" s="1451" t="s">
        <v>121</v>
      </c>
      <c r="B62" s="1450" t="s">
        <v>23</v>
      </c>
      <c r="C62" s="1450">
        <v>455</v>
      </c>
      <c r="D62" s="1450">
        <v>455</v>
      </c>
      <c r="E62" s="1450" t="s">
        <v>23</v>
      </c>
      <c r="F62" s="1450">
        <v>455</v>
      </c>
      <c r="G62" s="1450" t="s">
        <v>23</v>
      </c>
      <c r="H62" s="1450" t="s">
        <v>23</v>
      </c>
      <c r="I62" s="1450">
        <v>3000</v>
      </c>
      <c r="J62" s="1450" t="s">
        <v>23</v>
      </c>
      <c r="K62" s="1450">
        <v>1365</v>
      </c>
      <c r="L62" s="1450" t="s">
        <v>23</v>
      </c>
      <c r="M62" s="1449">
        <v>1365</v>
      </c>
    </row>
    <row r="63" spans="1:13" x14ac:dyDescent="0.25">
      <c r="A63" s="1451" t="s">
        <v>122</v>
      </c>
      <c r="B63" s="1450" t="s">
        <v>23</v>
      </c>
      <c r="C63" s="1450" t="s">
        <v>23</v>
      </c>
      <c r="D63" s="1450" t="s">
        <v>23</v>
      </c>
      <c r="E63" s="1450" t="s">
        <v>23</v>
      </c>
      <c r="F63" s="1450" t="s">
        <v>23</v>
      </c>
      <c r="G63" s="1450" t="s">
        <v>23</v>
      </c>
      <c r="H63" s="1450" t="s">
        <v>23</v>
      </c>
      <c r="I63" s="1450" t="s">
        <v>23</v>
      </c>
      <c r="J63" s="1450" t="s">
        <v>23</v>
      </c>
      <c r="K63" s="1450" t="s">
        <v>23</v>
      </c>
      <c r="L63" s="1450" t="s">
        <v>23</v>
      </c>
      <c r="M63" s="1449" t="s">
        <v>23</v>
      </c>
    </row>
    <row r="64" spans="1:13" x14ac:dyDescent="0.25">
      <c r="A64" s="1451" t="s">
        <v>123</v>
      </c>
      <c r="B64" s="1450" t="s">
        <v>23</v>
      </c>
      <c r="C64" s="1450" t="s">
        <v>23</v>
      </c>
      <c r="D64" s="1450" t="s">
        <v>23</v>
      </c>
      <c r="E64" s="1450" t="s">
        <v>23</v>
      </c>
      <c r="F64" s="1450" t="s">
        <v>23</v>
      </c>
      <c r="G64" s="1450" t="s">
        <v>23</v>
      </c>
      <c r="H64" s="1450" t="s">
        <v>23</v>
      </c>
      <c r="I64" s="1450" t="s">
        <v>23</v>
      </c>
      <c r="J64" s="1450" t="s">
        <v>23</v>
      </c>
      <c r="K64" s="1450" t="s">
        <v>23</v>
      </c>
      <c r="L64" s="1450" t="s">
        <v>23</v>
      </c>
      <c r="M64" s="1449" t="s">
        <v>23</v>
      </c>
    </row>
    <row r="65" spans="1:13" x14ac:dyDescent="0.25">
      <c r="A65" s="1454" t="s">
        <v>124</v>
      </c>
      <c r="B65" s="1453" t="s">
        <v>23</v>
      </c>
      <c r="C65" s="1453">
        <v>455</v>
      </c>
      <c r="D65" s="1453">
        <v>455</v>
      </c>
      <c r="E65" s="1453" t="s">
        <v>23</v>
      </c>
      <c r="F65" s="1453">
        <v>455</v>
      </c>
      <c r="G65" s="1453" t="s">
        <v>23</v>
      </c>
      <c r="H65" s="1453" t="s">
        <v>23</v>
      </c>
      <c r="I65" s="1453">
        <v>3000</v>
      </c>
      <c r="J65" s="1453" t="s">
        <v>23</v>
      </c>
      <c r="K65" s="1453">
        <v>1365</v>
      </c>
      <c r="L65" s="1453" t="s">
        <v>23</v>
      </c>
      <c r="M65" s="1452">
        <v>1365</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t="s">
        <v>23</v>
      </c>
      <c r="C67" s="1453" t="s">
        <v>23</v>
      </c>
      <c r="D67" s="1453" t="s">
        <v>23</v>
      </c>
      <c r="E67" s="1453" t="s">
        <v>23</v>
      </c>
      <c r="F67" s="1453" t="s">
        <v>23</v>
      </c>
      <c r="G67" s="1453" t="s">
        <v>23</v>
      </c>
      <c r="H67" s="1453" t="s">
        <v>23</v>
      </c>
      <c r="I67" s="1453" t="s">
        <v>23</v>
      </c>
      <c r="J67" s="1453" t="s">
        <v>23</v>
      </c>
      <c r="K67" s="1453" t="s">
        <v>23</v>
      </c>
      <c r="L67" s="1453" t="s">
        <v>23</v>
      </c>
      <c r="M67" s="1452" t="s">
        <v>23</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t="s">
        <v>23</v>
      </c>
      <c r="C69" s="1450" t="s">
        <v>23</v>
      </c>
      <c r="D69" s="1450" t="s">
        <v>23</v>
      </c>
      <c r="E69" s="1450" t="s">
        <v>23</v>
      </c>
      <c r="F69" s="1450" t="s">
        <v>23</v>
      </c>
      <c r="G69" s="1450" t="s">
        <v>23</v>
      </c>
      <c r="H69" s="1450" t="s">
        <v>23</v>
      </c>
      <c r="I69" s="1450" t="s">
        <v>23</v>
      </c>
      <c r="J69" s="1450" t="s">
        <v>23</v>
      </c>
      <c r="K69" s="1450" t="s">
        <v>23</v>
      </c>
      <c r="L69" s="1450" t="s">
        <v>23</v>
      </c>
      <c r="M69" s="1449" t="s">
        <v>23</v>
      </c>
    </row>
    <row r="70" spans="1:13" x14ac:dyDescent="0.25">
      <c r="A70" s="1451" t="s">
        <v>127</v>
      </c>
      <c r="B70" s="1450" t="s">
        <v>23</v>
      </c>
      <c r="C70" s="1450" t="s">
        <v>23</v>
      </c>
      <c r="D70" s="1450" t="s">
        <v>23</v>
      </c>
      <c r="E70" s="1450" t="s">
        <v>23</v>
      </c>
      <c r="F70" s="1450" t="s">
        <v>23</v>
      </c>
      <c r="G70" s="1450" t="s">
        <v>23</v>
      </c>
      <c r="H70" s="1450" t="s">
        <v>23</v>
      </c>
      <c r="I70" s="1450" t="s">
        <v>23</v>
      </c>
      <c r="J70" s="1450" t="s">
        <v>23</v>
      </c>
      <c r="K70" s="1450" t="s">
        <v>23</v>
      </c>
      <c r="L70" s="1450" t="s">
        <v>23</v>
      </c>
      <c r="M70" s="1449" t="s">
        <v>23</v>
      </c>
    </row>
    <row r="71" spans="1:13" x14ac:dyDescent="0.25">
      <c r="A71" s="1454" t="s">
        <v>128</v>
      </c>
      <c r="B71" s="1453" t="s">
        <v>23</v>
      </c>
      <c r="C71" s="1453" t="s">
        <v>23</v>
      </c>
      <c r="D71" s="1453" t="s">
        <v>23</v>
      </c>
      <c r="E71" s="1453" t="s">
        <v>23</v>
      </c>
      <c r="F71" s="1453" t="s">
        <v>23</v>
      </c>
      <c r="G71" s="1453" t="s">
        <v>23</v>
      </c>
      <c r="H71" s="1453" t="s">
        <v>23</v>
      </c>
      <c r="I71" s="1453" t="s">
        <v>23</v>
      </c>
      <c r="J71" s="1453" t="s">
        <v>23</v>
      </c>
      <c r="K71" s="1453" t="s">
        <v>23</v>
      </c>
      <c r="L71" s="1453" t="s">
        <v>23</v>
      </c>
      <c r="M71" s="1452" t="s">
        <v>23</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t="s">
        <v>23</v>
      </c>
      <c r="C73" s="1450" t="s">
        <v>23</v>
      </c>
      <c r="D73" s="1450" t="s">
        <v>23</v>
      </c>
      <c r="E73" s="1450" t="s">
        <v>23</v>
      </c>
      <c r="F73" s="1450" t="s">
        <v>23</v>
      </c>
      <c r="G73" s="1450" t="s">
        <v>23</v>
      </c>
      <c r="H73" s="1450" t="s">
        <v>23</v>
      </c>
      <c r="I73" s="1450" t="s">
        <v>23</v>
      </c>
      <c r="J73" s="1450" t="s">
        <v>23</v>
      </c>
      <c r="K73" s="1456" t="s">
        <v>23</v>
      </c>
      <c r="L73" s="1450" t="s">
        <v>23</v>
      </c>
      <c r="M73" s="1449" t="s">
        <v>23</v>
      </c>
    </row>
    <row r="74" spans="1:13" x14ac:dyDescent="0.25">
      <c r="A74" s="1451" t="s">
        <v>130</v>
      </c>
      <c r="B74" s="1450" t="s">
        <v>23</v>
      </c>
      <c r="C74" s="1450" t="s">
        <v>23</v>
      </c>
      <c r="D74" s="1450" t="s">
        <v>23</v>
      </c>
      <c r="E74" s="1450" t="s">
        <v>23</v>
      </c>
      <c r="F74" s="1450" t="s">
        <v>23</v>
      </c>
      <c r="G74" s="1450" t="s">
        <v>23</v>
      </c>
      <c r="H74" s="1450" t="s">
        <v>23</v>
      </c>
      <c r="I74" s="1450" t="s">
        <v>23</v>
      </c>
      <c r="J74" s="1450" t="s">
        <v>23</v>
      </c>
      <c r="K74" s="1456" t="s">
        <v>23</v>
      </c>
      <c r="L74" s="1450" t="s">
        <v>23</v>
      </c>
      <c r="M74" s="1449" t="s">
        <v>23</v>
      </c>
    </row>
    <row r="75" spans="1:13" x14ac:dyDescent="0.25">
      <c r="A75" s="1451" t="s">
        <v>131</v>
      </c>
      <c r="B75" s="1450" t="s">
        <v>23</v>
      </c>
      <c r="C75" s="1450" t="s">
        <v>23</v>
      </c>
      <c r="D75" s="1450" t="s">
        <v>23</v>
      </c>
      <c r="E75" s="1450" t="s">
        <v>23</v>
      </c>
      <c r="F75" s="1450" t="s">
        <v>23</v>
      </c>
      <c r="G75" s="1450" t="s">
        <v>23</v>
      </c>
      <c r="H75" s="1450" t="s">
        <v>23</v>
      </c>
      <c r="I75" s="1450" t="s">
        <v>23</v>
      </c>
      <c r="J75" s="1450" t="s">
        <v>23</v>
      </c>
      <c r="K75" s="1450" t="s">
        <v>23</v>
      </c>
      <c r="L75" s="1450" t="s">
        <v>23</v>
      </c>
      <c r="M75" s="1449" t="s">
        <v>23</v>
      </c>
    </row>
    <row r="76" spans="1:13" x14ac:dyDescent="0.25">
      <c r="A76" s="1451" t="s">
        <v>132</v>
      </c>
      <c r="B76" s="1456" t="s">
        <v>23</v>
      </c>
      <c r="C76" s="1450" t="s">
        <v>23</v>
      </c>
      <c r="D76" s="1450" t="s">
        <v>23</v>
      </c>
      <c r="E76" s="1456" t="s">
        <v>23</v>
      </c>
      <c r="F76" s="1450" t="s">
        <v>23</v>
      </c>
      <c r="G76" s="1450" t="s">
        <v>23</v>
      </c>
      <c r="H76" s="1456" t="s">
        <v>23</v>
      </c>
      <c r="I76" s="1450" t="s">
        <v>23</v>
      </c>
      <c r="J76" s="1456" t="s">
        <v>23</v>
      </c>
      <c r="K76" s="1456" t="s">
        <v>23</v>
      </c>
      <c r="L76" s="1456" t="s">
        <v>23</v>
      </c>
      <c r="M76" s="1449" t="s">
        <v>23</v>
      </c>
    </row>
    <row r="77" spans="1:13" x14ac:dyDescent="0.25">
      <c r="A77" s="1451" t="s">
        <v>133</v>
      </c>
      <c r="B77" s="1450" t="s">
        <v>23</v>
      </c>
      <c r="C77" s="1450" t="s">
        <v>23</v>
      </c>
      <c r="D77" s="1450" t="s">
        <v>23</v>
      </c>
      <c r="E77" s="1450" t="s">
        <v>23</v>
      </c>
      <c r="F77" s="1450" t="s">
        <v>23</v>
      </c>
      <c r="G77" s="1450" t="s">
        <v>23</v>
      </c>
      <c r="H77" s="1450" t="s">
        <v>23</v>
      </c>
      <c r="I77" s="1450" t="s">
        <v>23</v>
      </c>
      <c r="J77" s="1450" t="s">
        <v>23</v>
      </c>
      <c r="K77" s="1450" t="s">
        <v>23</v>
      </c>
      <c r="L77" s="1450" t="s">
        <v>23</v>
      </c>
      <c r="M77" s="1449" t="s">
        <v>23</v>
      </c>
    </row>
    <row r="78" spans="1:13" x14ac:dyDescent="0.25">
      <c r="A78" s="1451" t="s">
        <v>134</v>
      </c>
      <c r="B78" s="1450" t="s">
        <v>23</v>
      </c>
      <c r="C78" s="1450" t="s">
        <v>23</v>
      </c>
      <c r="D78" s="1450" t="s">
        <v>23</v>
      </c>
      <c r="E78" s="1450" t="s">
        <v>23</v>
      </c>
      <c r="F78" s="1450" t="s">
        <v>23</v>
      </c>
      <c r="G78" s="1450" t="s">
        <v>23</v>
      </c>
      <c r="H78" s="1450" t="s">
        <v>23</v>
      </c>
      <c r="I78" s="1450" t="s">
        <v>23</v>
      </c>
      <c r="J78" s="1450" t="s">
        <v>23</v>
      </c>
      <c r="K78" s="1450" t="s">
        <v>23</v>
      </c>
      <c r="L78" s="1450" t="s">
        <v>23</v>
      </c>
      <c r="M78" s="1449" t="s">
        <v>23</v>
      </c>
    </row>
    <row r="79" spans="1:13" x14ac:dyDescent="0.25">
      <c r="A79" s="1451" t="s">
        <v>135</v>
      </c>
      <c r="B79" s="1456" t="s">
        <v>23</v>
      </c>
      <c r="C79" s="1450" t="s">
        <v>23</v>
      </c>
      <c r="D79" s="1450" t="s">
        <v>23</v>
      </c>
      <c r="E79" s="1456" t="s">
        <v>23</v>
      </c>
      <c r="F79" s="1450" t="s">
        <v>23</v>
      </c>
      <c r="G79" s="1450" t="s">
        <v>23</v>
      </c>
      <c r="H79" s="1456" t="s">
        <v>23</v>
      </c>
      <c r="I79" s="1450" t="s">
        <v>23</v>
      </c>
      <c r="J79" s="1450" t="s">
        <v>23</v>
      </c>
      <c r="K79" s="1456" t="s">
        <v>23</v>
      </c>
      <c r="L79" s="1450" t="s">
        <v>23</v>
      </c>
      <c r="M79" s="1449" t="s">
        <v>23</v>
      </c>
    </row>
    <row r="80" spans="1:13" x14ac:dyDescent="0.25">
      <c r="A80" s="1451" t="s">
        <v>136</v>
      </c>
      <c r="B80" s="1456" t="s">
        <v>23</v>
      </c>
      <c r="C80" s="1450" t="s">
        <v>23</v>
      </c>
      <c r="D80" s="1450" t="s">
        <v>23</v>
      </c>
      <c r="E80" s="1456" t="s">
        <v>23</v>
      </c>
      <c r="F80" s="1450" t="s">
        <v>23</v>
      </c>
      <c r="G80" s="1450" t="s">
        <v>23</v>
      </c>
      <c r="H80" s="1456" t="s">
        <v>23</v>
      </c>
      <c r="I80" s="1450" t="s">
        <v>23</v>
      </c>
      <c r="J80" s="1450" t="s">
        <v>23</v>
      </c>
      <c r="K80" s="1456" t="s">
        <v>23</v>
      </c>
      <c r="L80" s="1450" t="s">
        <v>23</v>
      </c>
      <c r="M80" s="1449" t="s">
        <v>23</v>
      </c>
    </row>
    <row r="81" spans="1:13" x14ac:dyDescent="0.25">
      <c r="A81" s="1454" t="s">
        <v>137</v>
      </c>
      <c r="B81" s="1453" t="s">
        <v>23</v>
      </c>
      <c r="C81" s="1453" t="s">
        <v>23</v>
      </c>
      <c r="D81" s="1453" t="s">
        <v>23</v>
      </c>
      <c r="E81" s="1453" t="s">
        <v>23</v>
      </c>
      <c r="F81" s="1453" t="s">
        <v>23</v>
      </c>
      <c r="G81" s="1453" t="s">
        <v>23</v>
      </c>
      <c r="H81" s="1453" t="s">
        <v>23</v>
      </c>
      <c r="I81" s="1453" t="s">
        <v>23</v>
      </c>
      <c r="J81" s="1453" t="s">
        <v>23</v>
      </c>
      <c r="K81" s="1453" t="s">
        <v>23</v>
      </c>
      <c r="L81" s="1453" t="s">
        <v>23</v>
      </c>
      <c r="M81" s="1452" t="s">
        <v>23</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t="s">
        <v>23</v>
      </c>
      <c r="D83" s="1450" t="s">
        <v>23</v>
      </c>
      <c r="E83" s="1450" t="s">
        <v>23</v>
      </c>
      <c r="F83" s="1450" t="s">
        <v>23</v>
      </c>
      <c r="G83" s="1450">
        <v>5100</v>
      </c>
      <c r="H83" s="1450" t="s">
        <v>23</v>
      </c>
      <c r="I83" s="1450" t="s">
        <v>23</v>
      </c>
      <c r="J83" s="1450">
        <v>2</v>
      </c>
      <c r="K83" s="1450" t="s">
        <v>23</v>
      </c>
      <c r="L83" s="1450">
        <v>10</v>
      </c>
      <c r="M83" s="1449">
        <v>10</v>
      </c>
    </row>
    <row r="84" spans="1:13" x14ac:dyDescent="0.25">
      <c r="A84" s="1451" t="s">
        <v>139</v>
      </c>
      <c r="B84" s="1450" t="s">
        <v>23</v>
      </c>
      <c r="C84" s="1450" t="s">
        <v>23</v>
      </c>
      <c r="D84" s="1450" t="s">
        <v>23</v>
      </c>
      <c r="E84" s="1450" t="s">
        <v>23</v>
      </c>
      <c r="F84" s="1450" t="s">
        <v>23</v>
      </c>
      <c r="G84" s="1450" t="s">
        <v>23</v>
      </c>
      <c r="H84" s="1450" t="s">
        <v>23</v>
      </c>
      <c r="I84" s="1450" t="s">
        <v>23</v>
      </c>
      <c r="J84" s="1450" t="s">
        <v>23</v>
      </c>
      <c r="K84" s="1450" t="s">
        <v>23</v>
      </c>
      <c r="L84" s="1450" t="s">
        <v>23</v>
      </c>
      <c r="M84" s="1449" t="s">
        <v>23</v>
      </c>
    </row>
    <row r="85" spans="1:13" x14ac:dyDescent="0.25">
      <c r="A85" s="1454" t="s">
        <v>140</v>
      </c>
      <c r="B85" s="1453" t="s">
        <v>23</v>
      </c>
      <c r="C85" s="1453" t="s">
        <v>23</v>
      </c>
      <c r="D85" s="1453" t="s">
        <v>23</v>
      </c>
      <c r="E85" s="1453" t="s">
        <v>23</v>
      </c>
      <c r="F85" s="1453" t="s">
        <v>23</v>
      </c>
      <c r="G85" s="1453">
        <v>5100</v>
      </c>
      <c r="H85" s="1453" t="s">
        <v>23</v>
      </c>
      <c r="I85" s="1453" t="s">
        <v>23</v>
      </c>
      <c r="J85" s="1453">
        <v>2</v>
      </c>
      <c r="K85" s="1453" t="s">
        <v>23</v>
      </c>
      <c r="L85" s="1453">
        <v>10</v>
      </c>
      <c r="M85" s="1452">
        <v>10</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t="s">
        <v>23</v>
      </c>
      <c r="C87" s="1447">
        <v>455</v>
      </c>
      <c r="D87" s="1447">
        <v>455</v>
      </c>
      <c r="E87" s="1447" t="s">
        <v>23</v>
      </c>
      <c r="F87" s="1447">
        <v>455</v>
      </c>
      <c r="G87" s="1447">
        <v>5100</v>
      </c>
      <c r="H87" s="1447" t="s">
        <v>23</v>
      </c>
      <c r="I87" s="1447">
        <v>3000</v>
      </c>
      <c r="J87" s="1447">
        <v>2</v>
      </c>
      <c r="K87" s="1447">
        <v>1365</v>
      </c>
      <c r="L87" s="1447">
        <v>10</v>
      </c>
      <c r="M87" s="1446">
        <v>1375</v>
      </c>
    </row>
    <row r="88" spans="1:13" ht="13.8" thickTop="1" x14ac:dyDescent="0.25"/>
  </sheetData>
  <mergeCells count="13">
    <mergeCell ref="H8:I8"/>
    <mergeCell ref="G6:G9"/>
    <mergeCell ref="K7:K9"/>
    <mergeCell ref="L7:L9"/>
    <mergeCell ref="A1:M1"/>
    <mergeCell ref="A4:M4"/>
    <mergeCell ref="A3:M3"/>
    <mergeCell ref="B6:F6"/>
    <mergeCell ref="K6:M6"/>
    <mergeCell ref="M7:M9"/>
    <mergeCell ref="B7:F7"/>
    <mergeCell ref="H7:I7"/>
    <mergeCell ref="E8:F8"/>
  </mergeCells>
  <printOptions horizontalCentered="1"/>
  <pageMargins left="0.36" right="0.2" top="0.59055118110236227" bottom="0.98425196850393704" header="0" footer="0"/>
  <pageSetup paperSize="9" scale="51" orientation="portrait" r:id="rId1"/>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pageSetUpPr fitToPage="1"/>
  </sheetPr>
  <dimension ref="A1:Q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6640625" style="1035" customWidth="1"/>
    <col min="2" max="6" width="11.88671875" style="1035" bestFit="1" customWidth="1"/>
    <col min="7" max="9" width="13.6640625" style="1035" customWidth="1"/>
    <col min="10" max="13" width="14.33203125" style="1035" customWidth="1"/>
    <col min="14" max="14" width="2.33203125" style="1035" customWidth="1"/>
    <col min="15" max="16384" width="11.44140625" style="1035"/>
  </cols>
  <sheetData>
    <row r="1" spans="1:17" s="1072" customFormat="1" ht="17.399999999999999" x14ac:dyDescent="0.3">
      <c r="A1" s="2201" t="s">
        <v>1061</v>
      </c>
      <c r="B1" s="2201"/>
      <c r="C1" s="2201"/>
      <c r="D1" s="2201"/>
      <c r="E1" s="2201"/>
      <c r="F1" s="2201"/>
      <c r="G1" s="2201"/>
      <c r="H1" s="2201"/>
      <c r="I1" s="2201"/>
      <c r="J1" s="2201"/>
      <c r="K1" s="2201"/>
      <c r="L1" s="2201"/>
      <c r="M1" s="2201"/>
    </row>
    <row r="3" spans="1:17" s="1069" customFormat="1" ht="13.8" x14ac:dyDescent="0.25">
      <c r="A3" s="2211" t="s">
        <v>1084</v>
      </c>
      <c r="B3" s="2211"/>
      <c r="C3" s="2211"/>
      <c r="D3" s="2211"/>
      <c r="E3" s="2211"/>
      <c r="F3" s="2211"/>
      <c r="G3" s="2211"/>
      <c r="H3" s="2211"/>
      <c r="I3" s="2211"/>
      <c r="J3" s="2211"/>
      <c r="K3" s="2211"/>
      <c r="L3" s="2211"/>
      <c r="M3" s="2211"/>
    </row>
    <row r="4" spans="1:17" s="1069" customFormat="1" ht="13.8" x14ac:dyDescent="0.25">
      <c r="A4" s="2211" t="s">
        <v>945</v>
      </c>
      <c r="B4" s="2211"/>
      <c r="C4" s="2211"/>
      <c r="D4" s="2211"/>
      <c r="E4" s="2211"/>
      <c r="F4" s="2211"/>
      <c r="G4" s="2211"/>
      <c r="H4" s="2211"/>
      <c r="I4" s="2211"/>
      <c r="J4" s="2211"/>
      <c r="K4" s="2211"/>
      <c r="L4" s="2211"/>
      <c r="M4" s="2211"/>
    </row>
    <row r="5" spans="1:17" s="1069" customFormat="1" ht="13.5" customHeight="1" thickBot="1" x14ac:dyDescent="0.3">
      <c r="A5" s="1122"/>
      <c r="B5" s="1121"/>
      <c r="C5" s="1121"/>
      <c r="D5" s="1121"/>
      <c r="E5" s="1121"/>
      <c r="F5" s="1121"/>
      <c r="G5" s="1121"/>
      <c r="H5" s="1121"/>
      <c r="I5" s="1121"/>
      <c r="J5" s="1121"/>
      <c r="K5" s="1121"/>
    </row>
    <row r="6" spans="1:17" s="1181" customFormat="1" ht="21" customHeight="1" thickTop="1" x14ac:dyDescent="0.25">
      <c r="A6" s="1472"/>
      <c r="B6" s="2298" t="s">
        <v>885</v>
      </c>
      <c r="C6" s="2298"/>
      <c r="D6" s="2298"/>
      <c r="E6" s="2298"/>
      <c r="F6" s="2298"/>
      <c r="G6" s="2307" t="s">
        <v>1020</v>
      </c>
      <c r="H6" s="1471"/>
      <c r="I6" s="1470" t="s">
        <v>10</v>
      </c>
      <c r="J6" s="1469"/>
      <c r="K6" s="2299" t="s">
        <v>1080</v>
      </c>
      <c r="L6" s="2299"/>
      <c r="M6" s="2300"/>
    </row>
    <row r="7" spans="1:17" s="1181" customFormat="1" ht="21"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7" s="1181" customFormat="1" ht="21" customHeight="1" x14ac:dyDescent="0.25">
      <c r="A8" s="1468" t="s">
        <v>156</v>
      </c>
      <c r="B8" s="1467"/>
      <c r="C8" s="1466" t="s">
        <v>19</v>
      </c>
      <c r="D8" s="1465"/>
      <c r="E8" s="2304" t="s">
        <v>878</v>
      </c>
      <c r="F8" s="2305"/>
      <c r="G8" s="2295"/>
      <c r="H8" s="2306" t="s">
        <v>14</v>
      </c>
      <c r="I8" s="2306"/>
      <c r="J8" s="1464" t="s">
        <v>881</v>
      </c>
      <c r="K8" s="2295"/>
      <c r="L8" s="2295"/>
      <c r="M8" s="2302"/>
    </row>
    <row r="9" spans="1:17" s="1181" customFormat="1" ht="21"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72"/>
      <c r="Q9" s="1372"/>
    </row>
    <row r="10" spans="1:17" ht="13.8" thickTop="1" x14ac:dyDescent="0.25">
      <c r="A10" s="1451" t="s">
        <v>81</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row>
    <row r="11" spans="1:17"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49" t="s">
        <v>23</v>
      </c>
    </row>
    <row r="12" spans="1:17" x14ac:dyDescent="0.25">
      <c r="A12" s="1451" t="s">
        <v>83</v>
      </c>
      <c r="B12" s="1456" t="s">
        <v>23</v>
      </c>
      <c r="C12" s="1456" t="s">
        <v>23</v>
      </c>
      <c r="D12" s="1456" t="s">
        <v>23</v>
      </c>
      <c r="E12" s="1456" t="s">
        <v>23</v>
      </c>
      <c r="F12" s="1456" t="s">
        <v>23</v>
      </c>
      <c r="G12" s="1450" t="s">
        <v>23</v>
      </c>
      <c r="H12" s="1456" t="s">
        <v>23</v>
      </c>
      <c r="I12" s="1456" t="s">
        <v>23</v>
      </c>
      <c r="J12" s="1450" t="s">
        <v>23</v>
      </c>
      <c r="K12" s="1450" t="s">
        <v>23</v>
      </c>
      <c r="L12" s="1450" t="s">
        <v>23</v>
      </c>
      <c r="M12" s="1449" t="s">
        <v>23</v>
      </c>
    </row>
    <row r="13" spans="1:17"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49" t="s">
        <v>23</v>
      </c>
    </row>
    <row r="14" spans="1:17" x14ac:dyDescent="0.25">
      <c r="A14" s="1454" t="s">
        <v>85</v>
      </c>
      <c r="B14" s="1453" t="s">
        <v>23</v>
      </c>
      <c r="C14" s="1453" t="s">
        <v>23</v>
      </c>
      <c r="D14" s="1453" t="s">
        <v>23</v>
      </c>
      <c r="E14" s="1453" t="s">
        <v>23</v>
      </c>
      <c r="F14" s="1453" t="s">
        <v>23</v>
      </c>
      <c r="G14" s="1453" t="s">
        <v>23</v>
      </c>
      <c r="H14" s="1453" t="s">
        <v>23</v>
      </c>
      <c r="I14" s="1453" t="s">
        <v>23</v>
      </c>
      <c r="J14" s="1453" t="s">
        <v>23</v>
      </c>
      <c r="K14" s="1453" t="s">
        <v>23</v>
      </c>
      <c r="L14" s="1453" t="s">
        <v>23</v>
      </c>
      <c r="M14" s="1452" t="s">
        <v>23</v>
      </c>
    </row>
    <row r="15" spans="1:17" x14ac:dyDescent="0.25">
      <c r="A15" s="1459"/>
      <c r="B15" s="1458"/>
      <c r="C15" s="1458"/>
      <c r="D15" s="1458"/>
      <c r="E15" s="1458"/>
      <c r="F15" s="1458"/>
      <c r="G15" s="1458"/>
      <c r="H15" s="1458"/>
      <c r="I15" s="1458"/>
      <c r="J15" s="1458"/>
      <c r="K15" s="1458"/>
      <c r="L15" s="1458"/>
      <c r="M15" s="1457"/>
    </row>
    <row r="16" spans="1:17" x14ac:dyDescent="0.25">
      <c r="A16" s="1454" t="s">
        <v>86</v>
      </c>
      <c r="B16" s="1453" t="s">
        <v>23</v>
      </c>
      <c r="C16" s="1453" t="s">
        <v>23</v>
      </c>
      <c r="D16" s="1453" t="s">
        <v>23</v>
      </c>
      <c r="E16" s="1453" t="s">
        <v>23</v>
      </c>
      <c r="F16" s="1453" t="s">
        <v>23</v>
      </c>
      <c r="G16" s="1453" t="s">
        <v>23</v>
      </c>
      <c r="H16" s="1453" t="s">
        <v>23</v>
      </c>
      <c r="I16" s="1453" t="s">
        <v>23</v>
      </c>
      <c r="J16" s="1453" t="s">
        <v>23</v>
      </c>
      <c r="K16" s="1453" t="s">
        <v>23</v>
      </c>
      <c r="L16" s="1453" t="s">
        <v>23</v>
      </c>
      <c r="M16" s="1452" t="s">
        <v>23</v>
      </c>
    </row>
    <row r="17" spans="1:13" x14ac:dyDescent="0.25">
      <c r="A17" s="1459"/>
      <c r="B17" s="1458"/>
      <c r="C17" s="1458"/>
      <c r="D17" s="1458"/>
      <c r="E17" s="1458"/>
      <c r="F17" s="1458"/>
      <c r="G17" s="1458"/>
      <c r="H17" s="1458"/>
      <c r="I17" s="1458"/>
      <c r="J17" s="1458"/>
      <c r="K17" s="1458"/>
      <c r="L17" s="1458"/>
      <c r="M17" s="1457"/>
    </row>
    <row r="18" spans="1:13"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2" t="s">
        <v>23</v>
      </c>
    </row>
    <row r="19" spans="1:13" x14ac:dyDescent="0.25">
      <c r="A19" s="1451"/>
      <c r="B19" s="1450"/>
      <c r="C19" s="1450"/>
      <c r="D19" s="1450"/>
      <c r="E19" s="1450"/>
      <c r="F19" s="1450"/>
      <c r="G19" s="1450"/>
      <c r="H19" s="1450"/>
      <c r="I19" s="1450"/>
      <c r="J19" s="1450"/>
      <c r="K19" s="1450"/>
      <c r="L19" s="1450"/>
      <c r="M19" s="1449"/>
    </row>
    <row r="20" spans="1:13" x14ac:dyDescent="0.25">
      <c r="A20" s="1451" t="s">
        <v>160</v>
      </c>
      <c r="B20" s="1450" t="s">
        <v>23</v>
      </c>
      <c r="C20" s="1450" t="s">
        <v>23</v>
      </c>
      <c r="D20" s="1450" t="s">
        <v>23</v>
      </c>
      <c r="E20" s="1450" t="s">
        <v>23</v>
      </c>
      <c r="F20" s="1450" t="s">
        <v>23</v>
      </c>
      <c r="G20" s="1450" t="s">
        <v>23</v>
      </c>
      <c r="H20" s="1450" t="s">
        <v>23</v>
      </c>
      <c r="I20" s="1450" t="s">
        <v>23</v>
      </c>
      <c r="J20" s="1450" t="s">
        <v>23</v>
      </c>
      <c r="K20" s="1450" t="s">
        <v>23</v>
      </c>
      <c r="L20" s="1450" t="s">
        <v>23</v>
      </c>
      <c r="M20" s="1449" t="s">
        <v>23</v>
      </c>
    </row>
    <row r="21" spans="1:13" x14ac:dyDescent="0.25">
      <c r="A21" s="1451" t="s">
        <v>89</v>
      </c>
      <c r="B21" s="1450" t="s">
        <v>23</v>
      </c>
      <c r="C21" s="1456" t="s">
        <v>23</v>
      </c>
      <c r="D21" s="1450" t="s">
        <v>23</v>
      </c>
      <c r="E21" s="1450" t="s">
        <v>23</v>
      </c>
      <c r="F21" s="1456" t="s">
        <v>23</v>
      </c>
      <c r="G21" s="1450" t="s">
        <v>23</v>
      </c>
      <c r="H21" s="1450" t="s">
        <v>23</v>
      </c>
      <c r="I21" s="1456" t="s">
        <v>23</v>
      </c>
      <c r="J21" s="1450" t="s">
        <v>23</v>
      </c>
      <c r="K21" s="1450" t="s">
        <v>23</v>
      </c>
      <c r="L21" s="1450" t="s">
        <v>23</v>
      </c>
      <c r="M21" s="1449" t="s">
        <v>23</v>
      </c>
    </row>
    <row r="22" spans="1:13"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49" t="s">
        <v>23</v>
      </c>
    </row>
    <row r="23" spans="1:13" x14ac:dyDescent="0.25">
      <c r="A23" s="1454" t="s">
        <v>91</v>
      </c>
      <c r="B23" s="1453" t="s">
        <v>23</v>
      </c>
      <c r="C23" s="1453" t="s">
        <v>23</v>
      </c>
      <c r="D23" s="1453" t="s">
        <v>23</v>
      </c>
      <c r="E23" s="1453" t="s">
        <v>23</v>
      </c>
      <c r="F23" s="1453" t="s">
        <v>23</v>
      </c>
      <c r="G23" s="1453" t="s">
        <v>23</v>
      </c>
      <c r="H23" s="1453" t="s">
        <v>23</v>
      </c>
      <c r="I23" s="1453" t="s">
        <v>23</v>
      </c>
      <c r="J23" s="1453" t="s">
        <v>23</v>
      </c>
      <c r="K23" s="1453" t="s">
        <v>23</v>
      </c>
      <c r="L23" s="1453" t="s">
        <v>23</v>
      </c>
      <c r="M23" s="1452" t="s">
        <v>23</v>
      </c>
    </row>
    <row r="24" spans="1:13" x14ac:dyDescent="0.25">
      <c r="A24" s="1459"/>
      <c r="B24" s="1458"/>
      <c r="C24" s="1458"/>
      <c r="D24" s="1458"/>
      <c r="E24" s="1458"/>
      <c r="F24" s="1458"/>
      <c r="G24" s="1458"/>
      <c r="H24" s="1458"/>
      <c r="I24" s="1458"/>
      <c r="J24" s="1458"/>
      <c r="K24" s="1458"/>
      <c r="L24" s="1458"/>
      <c r="M24" s="1457"/>
    </row>
    <row r="25" spans="1:13" x14ac:dyDescent="0.25">
      <c r="A25" s="1454" t="s">
        <v>92</v>
      </c>
      <c r="B25" s="1453" t="s">
        <v>23</v>
      </c>
      <c r="C25" s="1453" t="s">
        <v>23</v>
      </c>
      <c r="D25" s="1453" t="s">
        <v>23</v>
      </c>
      <c r="E25" s="1453" t="s">
        <v>23</v>
      </c>
      <c r="F25" s="1453" t="s">
        <v>23</v>
      </c>
      <c r="G25" s="1453" t="s">
        <v>23</v>
      </c>
      <c r="H25" s="1453" t="s">
        <v>23</v>
      </c>
      <c r="I25" s="1453" t="s">
        <v>23</v>
      </c>
      <c r="J25" s="1453" t="s">
        <v>23</v>
      </c>
      <c r="K25" s="1453" t="s">
        <v>23</v>
      </c>
      <c r="L25" s="1453" t="s">
        <v>23</v>
      </c>
      <c r="M25" s="1452" t="s">
        <v>23</v>
      </c>
    </row>
    <row r="26" spans="1:13" x14ac:dyDescent="0.25">
      <c r="A26" s="1459"/>
      <c r="B26" s="1458"/>
      <c r="C26" s="1458"/>
      <c r="D26" s="1458"/>
      <c r="E26" s="1458"/>
      <c r="F26" s="1458"/>
      <c r="G26" s="1458"/>
      <c r="H26" s="1458"/>
      <c r="I26" s="1458"/>
      <c r="J26" s="1458"/>
      <c r="K26" s="1458"/>
      <c r="L26" s="1458"/>
      <c r="M26" s="1457"/>
    </row>
    <row r="27" spans="1:13" x14ac:dyDescent="0.25">
      <c r="A27" s="1454" t="s">
        <v>93</v>
      </c>
      <c r="B27" s="1453" t="s">
        <v>23</v>
      </c>
      <c r="C27" s="1453" t="s">
        <v>23</v>
      </c>
      <c r="D27" s="1453" t="s">
        <v>23</v>
      </c>
      <c r="E27" s="1453" t="s">
        <v>23</v>
      </c>
      <c r="F27" s="1453" t="s">
        <v>23</v>
      </c>
      <c r="G27" s="1453" t="s">
        <v>23</v>
      </c>
      <c r="H27" s="1453" t="s">
        <v>23</v>
      </c>
      <c r="I27" s="1453" t="s">
        <v>23</v>
      </c>
      <c r="J27" s="1453" t="s">
        <v>23</v>
      </c>
      <c r="K27" s="1453" t="s">
        <v>23</v>
      </c>
      <c r="L27" s="1453" t="s">
        <v>23</v>
      </c>
      <c r="M27" s="1452" t="s">
        <v>23</v>
      </c>
    </row>
    <row r="28" spans="1:13" x14ac:dyDescent="0.25">
      <c r="A28" s="1451"/>
      <c r="B28" s="1450"/>
      <c r="C28" s="1450"/>
      <c r="D28" s="1450"/>
      <c r="E28" s="1450"/>
      <c r="F28" s="1450"/>
      <c r="G28" s="1450"/>
      <c r="H28" s="1450"/>
      <c r="I28" s="1450"/>
      <c r="J28" s="1450"/>
      <c r="K28" s="1450"/>
      <c r="L28" s="1450"/>
      <c r="M28" s="1449"/>
    </row>
    <row r="29" spans="1:13" x14ac:dyDescent="0.25">
      <c r="A29" s="1451" t="s">
        <v>94</v>
      </c>
      <c r="B29" s="1456" t="s">
        <v>23</v>
      </c>
      <c r="C29" s="1450" t="s">
        <v>23</v>
      </c>
      <c r="D29" s="1450" t="s">
        <v>23</v>
      </c>
      <c r="E29" s="1456" t="s">
        <v>23</v>
      </c>
      <c r="F29" s="1450" t="s">
        <v>23</v>
      </c>
      <c r="G29" s="1450" t="s">
        <v>23</v>
      </c>
      <c r="H29" s="1456" t="s">
        <v>23</v>
      </c>
      <c r="I29" s="1450" t="s">
        <v>23</v>
      </c>
      <c r="J29" s="1450" t="s">
        <v>23</v>
      </c>
      <c r="K29" s="1456" t="s">
        <v>23</v>
      </c>
      <c r="L29" s="1450" t="s">
        <v>23</v>
      </c>
      <c r="M29" s="1449" t="s">
        <v>23</v>
      </c>
    </row>
    <row r="30" spans="1:13" x14ac:dyDescent="0.25">
      <c r="A30" s="1451" t="s">
        <v>95</v>
      </c>
      <c r="B30" s="1456" t="s">
        <v>23</v>
      </c>
      <c r="C30" s="1450" t="s">
        <v>23</v>
      </c>
      <c r="D30" s="1450" t="s">
        <v>23</v>
      </c>
      <c r="E30" s="1456" t="s">
        <v>23</v>
      </c>
      <c r="F30" s="1450" t="s">
        <v>23</v>
      </c>
      <c r="G30" s="1450" t="s">
        <v>23</v>
      </c>
      <c r="H30" s="1456" t="s">
        <v>23</v>
      </c>
      <c r="I30" s="1450" t="s">
        <v>23</v>
      </c>
      <c r="J30" s="1450" t="s">
        <v>23</v>
      </c>
      <c r="K30" s="1450" t="s">
        <v>23</v>
      </c>
      <c r="L30" s="1450" t="s">
        <v>23</v>
      </c>
      <c r="M30" s="1449" t="s">
        <v>23</v>
      </c>
    </row>
    <row r="31" spans="1:13" x14ac:dyDescent="0.25">
      <c r="A31" s="1451" t="s">
        <v>96</v>
      </c>
      <c r="B31" s="1456" t="s">
        <v>23</v>
      </c>
      <c r="C31" s="1450" t="s">
        <v>23</v>
      </c>
      <c r="D31" s="1450" t="s">
        <v>23</v>
      </c>
      <c r="E31" s="1456" t="s">
        <v>23</v>
      </c>
      <c r="F31" s="1450" t="s">
        <v>23</v>
      </c>
      <c r="G31" s="1450" t="s">
        <v>23</v>
      </c>
      <c r="H31" s="1456" t="s">
        <v>23</v>
      </c>
      <c r="I31" s="1450" t="s">
        <v>23</v>
      </c>
      <c r="J31" s="1450" t="s">
        <v>23</v>
      </c>
      <c r="K31" s="1456" t="s">
        <v>23</v>
      </c>
      <c r="L31" s="1450" t="s">
        <v>23</v>
      </c>
      <c r="M31" s="1449" t="s">
        <v>23</v>
      </c>
    </row>
    <row r="32" spans="1:13" x14ac:dyDescent="0.25">
      <c r="A32" s="1454" t="s">
        <v>97</v>
      </c>
      <c r="B32" s="1453" t="s">
        <v>23</v>
      </c>
      <c r="C32" s="1453" t="s">
        <v>23</v>
      </c>
      <c r="D32" s="1453" t="s">
        <v>23</v>
      </c>
      <c r="E32" s="1453" t="s">
        <v>23</v>
      </c>
      <c r="F32" s="1453" t="s">
        <v>23</v>
      </c>
      <c r="G32" s="1453" t="s">
        <v>23</v>
      </c>
      <c r="H32" s="1453" t="s">
        <v>23</v>
      </c>
      <c r="I32" s="1453" t="s">
        <v>23</v>
      </c>
      <c r="J32" s="1453" t="s">
        <v>23</v>
      </c>
      <c r="K32" s="1453" t="s">
        <v>23</v>
      </c>
      <c r="L32" s="1453" t="s">
        <v>23</v>
      </c>
      <c r="M32" s="1452" t="s">
        <v>23</v>
      </c>
    </row>
    <row r="33" spans="1:13" x14ac:dyDescent="0.25">
      <c r="A33" s="1451"/>
      <c r="B33" s="1450"/>
      <c r="C33" s="1450"/>
      <c r="D33" s="1450"/>
      <c r="E33" s="1450"/>
      <c r="F33" s="1450"/>
      <c r="G33" s="1450"/>
      <c r="H33" s="1450"/>
      <c r="I33" s="1450"/>
      <c r="J33" s="1450"/>
      <c r="K33" s="1450"/>
      <c r="L33" s="1450"/>
      <c r="M33" s="1449"/>
    </row>
    <row r="34" spans="1:13" x14ac:dyDescent="0.25">
      <c r="A34" s="1451" t="s">
        <v>98</v>
      </c>
      <c r="B34" s="1461" t="s">
        <v>23</v>
      </c>
      <c r="C34" s="1461" t="s">
        <v>23</v>
      </c>
      <c r="D34" s="1450" t="s">
        <v>23</v>
      </c>
      <c r="E34" s="1461" t="s">
        <v>23</v>
      </c>
      <c r="F34" s="1461" t="s">
        <v>23</v>
      </c>
      <c r="G34" s="1450" t="s">
        <v>23</v>
      </c>
      <c r="H34" s="1461" t="s">
        <v>23</v>
      </c>
      <c r="I34" s="1461" t="s">
        <v>23</v>
      </c>
      <c r="J34" s="1461" t="s">
        <v>23</v>
      </c>
      <c r="K34" s="1461" t="s">
        <v>23</v>
      </c>
      <c r="L34" s="1461" t="s">
        <v>23</v>
      </c>
      <c r="M34" s="1460" t="s">
        <v>23</v>
      </c>
    </row>
    <row r="35" spans="1:13" x14ac:dyDescent="0.25">
      <c r="A35" s="1451" t="s">
        <v>99</v>
      </c>
      <c r="B35" s="1461" t="s">
        <v>23</v>
      </c>
      <c r="C35" s="1461" t="s">
        <v>23</v>
      </c>
      <c r="D35" s="1450" t="s">
        <v>23</v>
      </c>
      <c r="E35" s="1461" t="s">
        <v>23</v>
      </c>
      <c r="F35" s="1461" t="s">
        <v>23</v>
      </c>
      <c r="G35" s="1450" t="s">
        <v>23</v>
      </c>
      <c r="H35" s="1461" t="s">
        <v>23</v>
      </c>
      <c r="I35" s="1461" t="s">
        <v>23</v>
      </c>
      <c r="J35" s="1461" t="s">
        <v>23</v>
      </c>
      <c r="K35" s="1461" t="s">
        <v>23</v>
      </c>
      <c r="L35" s="1461" t="s">
        <v>23</v>
      </c>
      <c r="M35" s="1449" t="s">
        <v>23</v>
      </c>
    </row>
    <row r="36" spans="1:13" x14ac:dyDescent="0.25">
      <c r="A36" s="1451" t="s">
        <v>100</v>
      </c>
      <c r="B36" s="1461" t="s">
        <v>23</v>
      </c>
      <c r="C36" s="1461" t="s">
        <v>23</v>
      </c>
      <c r="D36" s="1450" t="s">
        <v>23</v>
      </c>
      <c r="E36" s="1461" t="s">
        <v>23</v>
      </c>
      <c r="F36" s="1461" t="s">
        <v>23</v>
      </c>
      <c r="G36" s="1450" t="s">
        <v>23</v>
      </c>
      <c r="H36" s="1461" t="s">
        <v>23</v>
      </c>
      <c r="I36" s="1461" t="s">
        <v>23</v>
      </c>
      <c r="J36" s="1461" t="s">
        <v>23</v>
      </c>
      <c r="K36" s="1461" t="s">
        <v>23</v>
      </c>
      <c r="L36" s="1461" t="s">
        <v>23</v>
      </c>
      <c r="M36" s="1449" t="s">
        <v>23</v>
      </c>
    </row>
    <row r="37" spans="1:13" x14ac:dyDescent="0.25">
      <c r="A37" s="1451" t="s">
        <v>101</v>
      </c>
      <c r="B37" s="1461" t="s">
        <v>23</v>
      </c>
      <c r="C37" s="1461" t="s">
        <v>23</v>
      </c>
      <c r="D37" s="1450" t="s">
        <v>23</v>
      </c>
      <c r="E37" s="1461" t="s">
        <v>23</v>
      </c>
      <c r="F37" s="1461" t="s">
        <v>23</v>
      </c>
      <c r="G37" s="1450" t="s">
        <v>23</v>
      </c>
      <c r="H37" s="1461" t="s">
        <v>23</v>
      </c>
      <c r="I37" s="1461" t="s">
        <v>23</v>
      </c>
      <c r="J37" s="1461" t="s">
        <v>23</v>
      </c>
      <c r="K37" s="1461" t="s">
        <v>23</v>
      </c>
      <c r="L37" s="1461" t="s">
        <v>23</v>
      </c>
      <c r="M37" s="1449" t="s">
        <v>23</v>
      </c>
    </row>
    <row r="38" spans="1:13" x14ac:dyDescent="0.25">
      <c r="A38" s="1454" t="s">
        <v>102</v>
      </c>
      <c r="B38" s="1453" t="s">
        <v>23</v>
      </c>
      <c r="C38" s="1453" t="s">
        <v>23</v>
      </c>
      <c r="D38" s="1453" t="s">
        <v>23</v>
      </c>
      <c r="E38" s="1453" t="s">
        <v>23</v>
      </c>
      <c r="F38" s="1453" t="s">
        <v>23</v>
      </c>
      <c r="G38" s="1453" t="s">
        <v>23</v>
      </c>
      <c r="H38" s="1453" t="s">
        <v>23</v>
      </c>
      <c r="I38" s="1453" t="s">
        <v>23</v>
      </c>
      <c r="J38" s="1453" t="s">
        <v>23</v>
      </c>
      <c r="K38" s="1453" t="s">
        <v>23</v>
      </c>
      <c r="L38" s="1453" t="s">
        <v>23</v>
      </c>
      <c r="M38" s="1452" t="s">
        <v>23</v>
      </c>
    </row>
    <row r="39" spans="1:13" x14ac:dyDescent="0.25">
      <c r="A39" s="1459"/>
      <c r="B39" s="1458"/>
      <c r="C39" s="1458"/>
      <c r="D39" s="1458"/>
      <c r="E39" s="1458"/>
      <c r="F39" s="1458"/>
      <c r="G39" s="1458"/>
      <c r="H39" s="1458"/>
      <c r="I39" s="1458"/>
      <c r="J39" s="1458"/>
      <c r="K39" s="1458"/>
      <c r="L39" s="1458"/>
      <c r="M39" s="1457"/>
    </row>
    <row r="40" spans="1:13" x14ac:dyDescent="0.25">
      <c r="A40" s="1454" t="s">
        <v>103</v>
      </c>
      <c r="B40" s="1453" t="s">
        <v>23</v>
      </c>
      <c r="C40" s="1453" t="s">
        <v>23</v>
      </c>
      <c r="D40" s="1453" t="s">
        <v>23</v>
      </c>
      <c r="E40" s="1453" t="s">
        <v>23</v>
      </c>
      <c r="F40" s="1453" t="s">
        <v>23</v>
      </c>
      <c r="G40" s="1453" t="s">
        <v>23</v>
      </c>
      <c r="H40" s="1453" t="s">
        <v>23</v>
      </c>
      <c r="I40" s="1453" t="s">
        <v>23</v>
      </c>
      <c r="J40" s="1453" t="s">
        <v>23</v>
      </c>
      <c r="K40" s="1453" t="s">
        <v>23</v>
      </c>
      <c r="L40" s="1453" t="s">
        <v>23</v>
      </c>
      <c r="M40" s="1452" t="s">
        <v>23</v>
      </c>
    </row>
    <row r="41" spans="1:13" x14ac:dyDescent="0.25">
      <c r="A41" s="1451"/>
      <c r="B41" s="1450"/>
      <c r="C41" s="1450"/>
      <c r="D41" s="1450"/>
      <c r="E41" s="1450"/>
      <c r="F41" s="1450"/>
      <c r="G41" s="1450"/>
      <c r="H41" s="1450"/>
      <c r="I41" s="1450"/>
      <c r="J41" s="1450"/>
      <c r="K41" s="1450"/>
      <c r="L41" s="1450"/>
      <c r="M41" s="1449"/>
    </row>
    <row r="42" spans="1:13" x14ac:dyDescent="0.25">
      <c r="A42" s="1451" t="s">
        <v>161</v>
      </c>
      <c r="B42" s="1456" t="s">
        <v>23</v>
      </c>
      <c r="C42" s="1450" t="s">
        <v>23</v>
      </c>
      <c r="D42" s="1450" t="s">
        <v>23</v>
      </c>
      <c r="E42" s="1456" t="s">
        <v>23</v>
      </c>
      <c r="F42" s="1450" t="s">
        <v>23</v>
      </c>
      <c r="G42" s="1450" t="s">
        <v>23</v>
      </c>
      <c r="H42" s="1456" t="s">
        <v>23</v>
      </c>
      <c r="I42" s="1450" t="s">
        <v>23</v>
      </c>
      <c r="J42" s="1450" t="s">
        <v>23</v>
      </c>
      <c r="K42" s="1450" t="s">
        <v>23</v>
      </c>
      <c r="L42" s="1450" t="s">
        <v>23</v>
      </c>
      <c r="M42" s="1449" t="s">
        <v>23</v>
      </c>
    </row>
    <row r="43" spans="1:13" x14ac:dyDescent="0.25">
      <c r="A43" s="1451" t="s">
        <v>105</v>
      </c>
      <c r="B43" s="1450" t="s">
        <v>23</v>
      </c>
      <c r="C43" s="1450" t="s">
        <v>23</v>
      </c>
      <c r="D43" s="1450" t="s">
        <v>23</v>
      </c>
      <c r="E43" s="1450" t="s">
        <v>23</v>
      </c>
      <c r="F43" s="1450" t="s">
        <v>23</v>
      </c>
      <c r="G43" s="1450" t="s">
        <v>23</v>
      </c>
      <c r="H43" s="1450" t="s">
        <v>23</v>
      </c>
      <c r="I43" s="1450" t="s">
        <v>23</v>
      </c>
      <c r="J43" s="1450" t="s">
        <v>23</v>
      </c>
      <c r="K43" s="1450" t="s">
        <v>23</v>
      </c>
      <c r="L43" s="1450" t="s">
        <v>23</v>
      </c>
      <c r="M43" s="1449" t="s">
        <v>23</v>
      </c>
    </row>
    <row r="44" spans="1:13" x14ac:dyDescent="0.25">
      <c r="A44" s="1451" t="s">
        <v>106</v>
      </c>
      <c r="B44" s="1450" t="s">
        <v>23</v>
      </c>
      <c r="C44" s="1450" t="s">
        <v>23</v>
      </c>
      <c r="D44" s="1450" t="s">
        <v>23</v>
      </c>
      <c r="E44" s="1450" t="s">
        <v>23</v>
      </c>
      <c r="F44" s="1450" t="s">
        <v>23</v>
      </c>
      <c r="G44" s="1450" t="s">
        <v>23</v>
      </c>
      <c r="H44" s="1450" t="s">
        <v>23</v>
      </c>
      <c r="I44" s="1450" t="s">
        <v>23</v>
      </c>
      <c r="J44" s="1450" t="s">
        <v>23</v>
      </c>
      <c r="K44" s="1450" t="s">
        <v>23</v>
      </c>
      <c r="L44" s="1450" t="s">
        <v>23</v>
      </c>
      <c r="M44" s="1449" t="s">
        <v>23</v>
      </c>
    </row>
    <row r="45" spans="1:13" x14ac:dyDescent="0.25">
      <c r="A45" s="1451" t="s">
        <v>107</v>
      </c>
      <c r="B45" s="1456" t="s">
        <v>23</v>
      </c>
      <c r="C45" s="1450" t="s">
        <v>23</v>
      </c>
      <c r="D45" s="1450" t="s">
        <v>23</v>
      </c>
      <c r="E45" s="1456" t="s">
        <v>23</v>
      </c>
      <c r="F45" s="1450" t="s">
        <v>23</v>
      </c>
      <c r="G45" s="1450" t="s">
        <v>23</v>
      </c>
      <c r="H45" s="1456" t="s">
        <v>23</v>
      </c>
      <c r="I45" s="1450" t="s">
        <v>23</v>
      </c>
      <c r="J45" s="1450" t="s">
        <v>23</v>
      </c>
      <c r="K45" s="1450" t="s">
        <v>23</v>
      </c>
      <c r="L45" s="1450" t="s">
        <v>23</v>
      </c>
      <c r="M45" s="1449" t="s">
        <v>23</v>
      </c>
    </row>
    <row r="46" spans="1:13" x14ac:dyDescent="0.25">
      <c r="A46" s="1451" t="s">
        <v>108</v>
      </c>
      <c r="B46" s="1450" t="s">
        <v>23</v>
      </c>
      <c r="C46" s="1450" t="s">
        <v>23</v>
      </c>
      <c r="D46" s="1450" t="s">
        <v>23</v>
      </c>
      <c r="E46" s="1450" t="s">
        <v>23</v>
      </c>
      <c r="F46" s="1450" t="s">
        <v>23</v>
      </c>
      <c r="G46" s="1450" t="s">
        <v>23</v>
      </c>
      <c r="H46" s="1450" t="s">
        <v>23</v>
      </c>
      <c r="I46" s="1450" t="s">
        <v>23</v>
      </c>
      <c r="J46" s="1450" t="s">
        <v>23</v>
      </c>
      <c r="K46" s="1450" t="s">
        <v>23</v>
      </c>
      <c r="L46" s="1450" t="s">
        <v>23</v>
      </c>
      <c r="M46" s="1449" t="s">
        <v>23</v>
      </c>
    </row>
    <row r="47" spans="1:13" x14ac:dyDescent="0.25">
      <c r="A47" s="1451" t="s">
        <v>109</v>
      </c>
      <c r="B47" s="1450" t="s">
        <v>23</v>
      </c>
      <c r="C47" s="1450" t="s">
        <v>23</v>
      </c>
      <c r="D47" s="1450" t="s">
        <v>23</v>
      </c>
      <c r="E47" s="1450" t="s">
        <v>23</v>
      </c>
      <c r="F47" s="1450" t="s">
        <v>23</v>
      </c>
      <c r="G47" s="1450" t="s">
        <v>23</v>
      </c>
      <c r="H47" s="1450" t="s">
        <v>23</v>
      </c>
      <c r="I47" s="1450" t="s">
        <v>23</v>
      </c>
      <c r="J47" s="1450" t="s">
        <v>23</v>
      </c>
      <c r="K47" s="1450" t="s">
        <v>23</v>
      </c>
      <c r="L47" s="1450" t="s">
        <v>23</v>
      </c>
      <c r="M47" s="1449" t="s">
        <v>23</v>
      </c>
    </row>
    <row r="48" spans="1:13" x14ac:dyDescent="0.25">
      <c r="A48" s="1451" t="s">
        <v>110</v>
      </c>
      <c r="B48" s="1450" t="s">
        <v>23</v>
      </c>
      <c r="C48" s="1450" t="s">
        <v>23</v>
      </c>
      <c r="D48" s="1450" t="s">
        <v>23</v>
      </c>
      <c r="E48" s="1450" t="s">
        <v>23</v>
      </c>
      <c r="F48" s="1450" t="s">
        <v>23</v>
      </c>
      <c r="G48" s="1450" t="s">
        <v>23</v>
      </c>
      <c r="H48" s="1450" t="s">
        <v>23</v>
      </c>
      <c r="I48" s="1450" t="s">
        <v>23</v>
      </c>
      <c r="J48" s="1450" t="s">
        <v>23</v>
      </c>
      <c r="K48" s="1450" t="s">
        <v>23</v>
      </c>
      <c r="L48" s="1450" t="s">
        <v>23</v>
      </c>
      <c r="M48" s="1449" t="s">
        <v>23</v>
      </c>
    </row>
    <row r="49" spans="1:13" x14ac:dyDescent="0.25">
      <c r="A49" s="1451" t="s">
        <v>111</v>
      </c>
      <c r="B49" s="1450" t="s">
        <v>23</v>
      </c>
      <c r="C49" s="1450" t="s">
        <v>23</v>
      </c>
      <c r="D49" s="1450" t="s">
        <v>23</v>
      </c>
      <c r="E49" s="1450" t="s">
        <v>23</v>
      </c>
      <c r="F49" s="1450" t="s">
        <v>23</v>
      </c>
      <c r="G49" s="1450" t="s">
        <v>23</v>
      </c>
      <c r="H49" s="1450" t="s">
        <v>23</v>
      </c>
      <c r="I49" s="1450" t="s">
        <v>23</v>
      </c>
      <c r="J49" s="1450" t="s">
        <v>23</v>
      </c>
      <c r="K49" s="1450" t="s">
        <v>23</v>
      </c>
      <c r="L49" s="1450" t="s">
        <v>23</v>
      </c>
      <c r="M49" s="1449" t="s">
        <v>23</v>
      </c>
    </row>
    <row r="50" spans="1:13" x14ac:dyDescent="0.25">
      <c r="A50" s="1451" t="s">
        <v>112</v>
      </c>
      <c r="B50" s="1450" t="s">
        <v>23</v>
      </c>
      <c r="C50" s="1450" t="s">
        <v>23</v>
      </c>
      <c r="D50" s="1450" t="s">
        <v>23</v>
      </c>
      <c r="E50" s="1450" t="s">
        <v>23</v>
      </c>
      <c r="F50" s="1450" t="s">
        <v>23</v>
      </c>
      <c r="G50" s="1450" t="s">
        <v>23</v>
      </c>
      <c r="H50" s="1450" t="s">
        <v>23</v>
      </c>
      <c r="I50" s="1450" t="s">
        <v>23</v>
      </c>
      <c r="J50" s="1450" t="s">
        <v>23</v>
      </c>
      <c r="K50" s="1450" t="s">
        <v>23</v>
      </c>
      <c r="L50" s="1450" t="s">
        <v>23</v>
      </c>
      <c r="M50" s="1449" t="s">
        <v>23</v>
      </c>
    </row>
    <row r="51" spans="1:13" x14ac:dyDescent="0.25">
      <c r="A51" s="1454" t="s">
        <v>113</v>
      </c>
      <c r="B51" s="1453" t="s">
        <v>23</v>
      </c>
      <c r="C51" s="1453" t="s">
        <v>23</v>
      </c>
      <c r="D51" s="1453" t="s">
        <v>23</v>
      </c>
      <c r="E51" s="1453" t="s">
        <v>23</v>
      </c>
      <c r="F51" s="1453" t="s">
        <v>23</v>
      </c>
      <c r="G51" s="1453" t="s">
        <v>23</v>
      </c>
      <c r="H51" s="1453" t="s">
        <v>23</v>
      </c>
      <c r="I51" s="1453" t="s">
        <v>23</v>
      </c>
      <c r="J51" s="1453" t="s">
        <v>23</v>
      </c>
      <c r="K51" s="1453" t="s">
        <v>23</v>
      </c>
      <c r="L51" s="1453" t="s">
        <v>23</v>
      </c>
      <c r="M51" s="1452" t="s">
        <v>23</v>
      </c>
    </row>
    <row r="52" spans="1:13" x14ac:dyDescent="0.25">
      <c r="A52" s="1459"/>
      <c r="B52" s="1458"/>
      <c r="C52" s="1458"/>
      <c r="D52" s="1458"/>
      <c r="E52" s="1458"/>
      <c r="F52" s="1458"/>
      <c r="G52" s="1458"/>
      <c r="H52" s="1458"/>
      <c r="I52" s="1458"/>
      <c r="J52" s="1458"/>
      <c r="K52" s="1458"/>
      <c r="L52" s="1458"/>
      <c r="M52" s="1457"/>
    </row>
    <row r="53" spans="1:13" x14ac:dyDescent="0.25">
      <c r="A53" s="1454" t="s">
        <v>114</v>
      </c>
      <c r="B53" s="1453" t="s">
        <v>23</v>
      </c>
      <c r="C53" s="1453" t="s">
        <v>23</v>
      </c>
      <c r="D53" s="1453" t="s">
        <v>23</v>
      </c>
      <c r="E53" s="1453" t="s">
        <v>23</v>
      </c>
      <c r="F53" s="1453" t="s">
        <v>23</v>
      </c>
      <c r="G53" s="1453" t="s">
        <v>23</v>
      </c>
      <c r="H53" s="1453" t="s">
        <v>23</v>
      </c>
      <c r="I53" s="1453" t="s">
        <v>23</v>
      </c>
      <c r="J53" s="1453" t="s">
        <v>23</v>
      </c>
      <c r="K53" s="1453" t="s">
        <v>23</v>
      </c>
      <c r="L53" s="1453" t="s">
        <v>23</v>
      </c>
      <c r="M53" s="1452" t="s">
        <v>23</v>
      </c>
    </row>
    <row r="54" spans="1:13" x14ac:dyDescent="0.25">
      <c r="A54" s="1451"/>
      <c r="B54" s="1450"/>
      <c r="C54" s="1450"/>
      <c r="D54" s="1450"/>
      <c r="E54" s="1450"/>
      <c r="F54" s="1450"/>
      <c r="G54" s="1450"/>
      <c r="H54" s="1450"/>
      <c r="I54" s="1450"/>
      <c r="J54" s="1450"/>
      <c r="K54" s="1450"/>
      <c r="L54" s="1450"/>
      <c r="M54" s="1449"/>
    </row>
    <row r="55" spans="1:13" x14ac:dyDescent="0.25">
      <c r="A55" s="1451" t="s">
        <v>115</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3" x14ac:dyDescent="0.25">
      <c r="A56" s="1451" t="s">
        <v>116</v>
      </c>
      <c r="B56" s="1450" t="s">
        <v>23</v>
      </c>
      <c r="C56" s="1450" t="s">
        <v>23</v>
      </c>
      <c r="D56" s="1450" t="s">
        <v>23</v>
      </c>
      <c r="E56" s="1450" t="s">
        <v>23</v>
      </c>
      <c r="F56" s="1450" t="s">
        <v>23</v>
      </c>
      <c r="G56" s="1450" t="s">
        <v>23</v>
      </c>
      <c r="H56" s="1450" t="s">
        <v>23</v>
      </c>
      <c r="I56" s="1450" t="s">
        <v>23</v>
      </c>
      <c r="J56" s="1450" t="s">
        <v>23</v>
      </c>
      <c r="K56" s="1450" t="s">
        <v>23</v>
      </c>
      <c r="L56" s="1450" t="s">
        <v>23</v>
      </c>
      <c r="M56" s="1449" t="s">
        <v>23</v>
      </c>
    </row>
    <row r="57" spans="1:13" x14ac:dyDescent="0.25">
      <c r="A57" s="1451" t="s">
        <v>117</v>
      </c>
      <c r="B57" s="1450" t="s">
        <v>23</v>
      </c>
      <c r="C57" s="1450" t="s">
        <v>23</v>
      </c>
      <c r="D57" s="1450" t="s">
        <v>23</v>
      </c>
      <c r="E57" s="1450" t="s">
        <v>23</v>
      </c>
      <c r="F57" s="1450" t="s">
        <v>23</v>
      </c>
      <c r="G57" s="1450" t="s">
        <v>23</v>
      </c>
      <c r="H57" s="1450" t="s">
        <v>23</v>
      </c>
      <c r="I57" s="1450" t="s">
        <v>23</v>
      </c>
      <c r="J57" s="1450" t="s">
        <v>23</v>
      </c>
      <c r="K57" s="1450" t="s">
        <v>23</v>
      </c>
      <c r="L57" s="1450" t="s">
        <v>23</v>
      </c>
      <c r="M57" s="1449" t="s">
        <v>23</v>
      </c>
    </row>
    <row r="58" spans="1:13"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3" x14ac:dyDescent="0.25">
      <c r="A59" s="1451" t="s">
        <v>119</v>
      </c>
      <c r="B59" s="1450" t="s">
        <v>23</v>
      </c>
      <c r="C59" s="1450" t="s">
        <v>23</v>
      </c>
      <c r="D59" s="1450" t="s">
        <v>23</v>
      </c>
      <c r="E59" s="1450" t="s">
        <v>23</v>
      </c>
      <c r="F59" s="1450" t="s">
        <v>23</v>
      </c>
      <c r="G59" s="1450" t="s">
        <v>23</v>
      </c>
      <c r="H59" s="1450" t="s">
        <v>23</v>
      </c>
      <c r="I59" s="1450" t="s">
        <v>23</v>
      </c>
      <c r="J59" s="1450" t="s">
        <v>23</v>
      </c>
      <c r="K59" s="1450" t="s">
        <v>23</v>
      </c>
      <c r="L59" s="1450" t="s">
        <v>23</v>
      </c>
      <c r="M59" s="1449" t="s">
        <v>23</v>
      </c>
    </row>
    <row r="60" spans="1:13" x14ac:dyDescent="0.25">
      <c r="A60" s="1454" t="s">
        <v>176</v>
      </c>
      <c r="B60" s="1453" t="s">
        <v>23</v>
      </c>
      <c r="C60" s="1453" t="s">
        <v>23</v>
      </c>
      <c r="D60" s="1453" t="s">
        <v>23</v>
      </c>
      <c r="E60" s="1453" t="s">
        <v>23</v>
      </c>
      <c r="F60" s="1453" t="s">
        <v>23</v>
      </c>
      <c r="G60" s="1453" t="s">
        <v>23</v>
      </c>
      <c r="H60" s="1453" t="s">
        <v>23</v>
      </c>
      <c r="I60" s="1453" t="s">
        <v>23</v>
      </c>
      <c r="J60" s="1453" t="s">
        <v>23</v>
      </c>
      <c r="K60" s="1453" t="s">
        <v>23</v>
      </c>
      <c r="L60" s="1453" t="s">
        <v>23</v>
      </c>
      <c r="M60" s="1452" t="s">
        <v>23</v>
      </c>
    </row>
    <row r="61" spans="1:13" x14ac:dyDescent="0.25">
      <c r="A61" s="1451"/>
      <c r="B61" s="1450"/>
      <c r="C61" s="1450"/>
      <c r="D61" s="1450"/>
      <c r="E61" s="1450"/>
      <c r="F61" s="1450"/>
      <c r="G61" s="1450"/>
      <c r="H61" s="1450"/>
      <c r="I61" s="1450"/>
      <c r="J61" s="1450"/>
      <c r="K61" s="1450"/>
      <c r="L61" s="1450"/>
      <c r="M61" s="1449"/>
    </row>
    <row r="62" spans="1:13" x14ac:dyDescent="0.25">
      <c r="A62" s="1451" t="s">
        <v>121</v>
      </c>
      <c r="B62" s="1450" t="s">
        <v>23</v>
      </c>
      <c r="C62" s="1450">
        <v>2</v>
      </c>
      <c r="D62" s="1450">
        <v>2</v>
      </c>
      <c r="E62" s="1450" t="s">
        <v>23</v>
      </c>
      <c r="F62" s="1450">
        <v>2</v>
      </c>
      <c r="G62" s="1450" t="s">
        <v>23</v>
      </c>
      <c r="H62" s="1450" t="s">
        <v>23</v>
      </c>
      <c r="I62" s="1450">
        <v>5000</v>
      </c>
      <c r="J62" s="1450" t="s">
        <v>23</v>
      </c>
      <c r="K62" s="1450">
        <v>10</v>
      </c>
      <c r="L62" s="1450" t="s">
        <v>23</v>
      </c>
      <c r="M62" s="1449">
        <v>10</v>
      </c>
    </row>
    <row r="63" spans="1:13" x14ac:dyDescent="0.25">
      <c r="A63" s="1451" t="s">
        <v>122</v>
      </c>
      <c r="B63" s="1450" t="s">
        <v>23</v>
      </c>
      <c r="C63" s="1450" t="s">
        <v>23</v>
      </c>
      <c r="D63" s="1450" t="s">
        <v>23</v>
      </c>
      <c r="E63" s="1450" t="s">
        <v>23</v>
      </c>
      <c r="F63" s="1450" t="s">
        <v>23</v>
      </c>
      <c r="G63" s="1450" t="s">
        <v>23</v>
      </c>
      <c r="H63" s="1450" t="s">
        <v>23</v>
      </c>
      <c r="I63" s="1450" t="s">
        <v>23</v>
      </c>
      <c r="J63" s="1450" t="s">
        <v>23</v>
      </c>
      <c r="K63" s="1450" t="s">
        <v>23</v>
      </c>
      <c r="L63" s="1450" t="s">
        <v>23</v>
      </c>
      <c r="M63" s="1449" t="s">
        <v>23</v>
      </c>
    </row>
    <row r="64" spans="1:13" x14ac:dyDescent="0.25">
      <c r="A64" s="1451" t="s">
        <v>123</v>
      </c>
      <c r="B64" s="1450" t="s">
        <v>23</v>
      </c>
      <c r="C64" s="1450" t="s">
        <v>23</v>
      </c>
      <c r="D64" s="1450" t="s">
        <v>23</v>
      </c>
      <c r="E64" s="1450" t="s">
        <v>23</v>
      </c>
      <c r="F64" s="1450" t="s">
        <v>23</v>
      </c>
      <c r="G64" s="1450" t="s">
        <v>23</v>
      </c>
      <c r="H64" s="1450" t="s">
        <v>23</v>
      </c>
      <c r="I64" s="1450" t="s">
        <v>23</v>
      </c>
      <c r="J64" s="1450" t="s">
        <v>23</v>
      </c>
      <c r="K64" s="1450" t="s">
        <v>23</v>
      </c>
      <c r="L64" s="1450" t="s">
        <v>23</v>
      </c>
      <c r="M64" s="1449" t="s">
        <v>23</v>
      </c>
    </row>
    <row r="65" spans="1:13" x14ac:dyDescent="0.25">
      <c r="A65" s="1454" t="s">
        <v>124</v>
      </c>
      <c r="B65" s="1453" t="s">
        <v>23</v>
      </c>
      <c r="C65" s="1453">
        <v>2</v>
      </c>
      <c r="D65" s="1453">
        <v>2</v>
      </c>
      <c r="E65" s="1453" t="s">
        <v>23</v>
      </c>
      <c r="F65" s="1453">
        <v>2</v>
      </c>
      <c r="G65" s="1453" t="s">
        <v>23</v>
      </c>
      <c r="H65" s="1453" t="s">
        <v>23</v>
      </c>
      <c r="I65" s="1453">
        <v>5000</v>
      </c>
      <c r="J65" s="1453" t="s">
        <v>23</v>
      </c>
      <c r="K65" s="1453">
        <v>10</v>
      </c>
      <c r="L65" s="1453" t="s">
        <v>23</v>
      </c>
      <c r="M65" s="1452">
        <v>10</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v>5</v>
      </c>
      <c r="C67" s="1453">
        <v>45</v>
      </c>
      <c r="D67" s="1453">
        <v>50</v>
      </c>
      <c r="E67" s="1453">
        <v>5</v>
      </c>
      <c r="F67" s="1453">
        <v>38</v>
      </c>
      <c r="G67" s="1453">
        <v>10</v>
      </c>
      <c r="H67" s="1453">
        <v>2300</v>
      </c>
      <c r="I67" s="1453">
        <v>6500</v>
      </c>
      <c r="J67" s="1453">
        <v>11</v>
      </c>
      <c r="K67" s="1453">
        <v>259</v>
      </c>
      <c r="L67" s="1453" t="s">
        <v>23</v>
      </c>
      <c r="M67" s="1452">
        <v>259</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t="s">
        <v>23</v>
      </c>
      <c r="C69" s="1450">
        <v>1</v>
      </c>
      <c r="D69" s="1450">
        <v>1</v>
      </c>
      <c r="E69" s="1450" t="s">
        <v>23</v>
      </c>
      <c r="F69" s="1450" t="s">
        <v>23</v>
      </c>
      <c r="G69" s="1450" t="s">
        <v>23</v>
      </c>
      <c r="H69" s="1450" t="s">
        <v>23</v>
      </c>
      <c r="I69" s="1450" t="s">
        <v>23</v>
      </c>
      <c r="J69" s="1450" t="s">
        <v>23</v>
      </c>
      <c r="K69" s="1450" t="s">
        <v>23</v>
      </c>
      <c r="L69" s="1450" t="s">
        <v>23</v>
      </c>
      <c r="M69" s="1449" t="s">
        <v>23</v>
      </c>
    </row>
    <row r="70" spans="1:13" x14ac:dyDescent="0.25">
      <c r="A70" s="1451" t="s">
        <v>127</v>
      </c>
      <c r="B70" s="1450" t="s">
        <v>23</v>
      </c>
      <c r="C70" s="1450" t="s">
        <v>23</v>
      </c>
      <c r="D70" s="1450" t="s">
        <v>23</v>
      </c>
      <c r="E70" s="1450" t="s">
        <v>23</v>
      </c>
      <c r="F70" s="1450" t="s">
        <v>23</v>
      </c>
      <c r="G70" s="1450" t="s">
        <v>23</v>
      </c>
      <c r="H70" s="1450" t="s">
        <v>23</v>
      </c>
      <c r="I70" s="1450" t="s">
        <v>23</v>
      </c>
      <c r="J70" s="1450" t="s">
        <v>23</v>
      </c>
      <c r="K70" s="1450" t="s">
        <v>23</v>
      </c>
      <c r="L70" s="1450" t="s">
        <v>23</v>
      </c>
      <c r="M70" s="1449" t="s">
        <v>23</v>
      </c>
    </row>
    <row r="71" spans="1:13" x14ac:dyDescent="0.25">
      <c r="A71" s="1454" t="s">
        <v>128</v>
      </c>
      <c r="B71" s="1453" t="s">
        <v>23</v>
      </c>
      <c r="C71" s="1453">
        <v>1</v>
      </c>
      <c r="D71" s="1453">
        <v>1</v>
      </c>
      <c r="E71" s="1453" t="s">
        <v>23</v>
      </c>
      <c r="F71" s="1453" t="s">
        <v>23</v>
      </c>
      <c r="G71" s="1453" t="s">
        <v>23</v>
      </c>
      <c r="H71" s="1453" t="s">
        <v>23</v>
      </c>
      <c r="I71" s="1453" t="s">
        <v>23</v>
      </c>
      <c r="J71" s="1453" t="s">
        <v>23</v>
      </c>
      <c r="K71" s="1453" t="s">
        <v>23</v>
      </c>
      <c r="L71" s="1453" t="s">
        <v>23</v>
      </c>
      <c r="M71" s="1452" t="s">
        <v>23</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t="s">
        <v>23</v>
      </c>
      <c r="C73" s="1450">
        <v>9</v>
      </c>
      <c r="D73" s="1450">
        <v>9</v>
      </c>
      <c r="E73" s="1450" t="s">
        <v>23</v>
      </c>
      <c r="F73" s="1450">
        <v>2</v>
      </c>
      <c r="G73" s="1450" t="s">
        <v>23</v>
      </c>
      <c r="H73" s="1450" t="s">
        <v>23</v>
      </c>
      <c r="I73" s="1450">
        <v>6500</v>
      </c>
      <c r="J73" s="1450" t="s">
        <v>23</v>
      </c>
      <c r="K73" s="1456">
        <v>13</v>
      </c>
      <c r="L73" s="1450" t="s">
        <v>23</v>
      </c>
      <c r="M73" s="1449">
        <v>13</v>
      </c>
    </row>
    <row r="74" spans="1:13" x14ac:dyDescent="0.25">
      <c r="A74" s="1451" t="s">
        <v>130</v>
      </c>
      <c r="B74" s="1450" t="s">
        <v>23</v>
      </c>
      <c r="C74" s="1450" t="s">
        <v>23</v>
      </c>
      <c r="D74" s="1450" t="s">
        <v>23</v>
      </c>
      <c r="E74" s="1450" t="s">
        <v>23</v>
      </c>
      <c r="F74" s="1450" t="s">
        <v>23</v>
      </c>
      <c r="G74" s="1450" t="s">
        <v>23</v>
      </c>
      <c r="H74" s="1450" t="s">
        <v>23</v>
      </c>
      <c r="I74" s="1450" t="s">
        <v>23</v>
      </c>
      <c r="J74" s="1450" t="s">
        <v>23</v>
      </c>
      <c r="K74" s="1456" t="s">
        <v>23</v>
      </c>
      <c r="L74" s="1450" t="s">
        <v>23</v>
      </c>
      <c r="M74" s="1449" t="s">
        <v>23</v>
      </c>
    </row>
    <row r="75" spans="1:13" x14ac:dyDescent="0.25">
      <c r="A75" s="1451" t="s">
        <v>131</v>
      </c>
      <c r="B75" s="1450" t="s">
        <v>23</v>
      </c>
      <c r="C75" s="1450" t="s">
        <v>23</v>
      </c>
      <c r="D75" s="1450" t="s">
        <v>23</v>
      </c>
      <c r="E75" s="1450" t="s">
        <v>23</v>
      </c>
      <c r="F75" s="1450" t="s">
        <v>23</v>
      </c>
      <c r="G75" s="1450" t="s">
        <v>23</v>
      </c>
      <c r="H75" s="1450">
        <v>2500</v>
      </c>
      <c r="I75" s="1450">
        <v>4000</v>
      </c>
      <c r="J75" s="1450" t="s">
        <v>23</v>
      </c>
      <c r="K75" s="1450" t="s">
        <v>23</v>
      </c>
      <c r="L75" s="1450" t="s">
        <v>23</v>
      </c>
      <c r="M75" s="1449" t="s">
        <v>23</v>
      </c>
    </row>
    <row r="76" spans="1:13" x14ac:dyDescent="0.25">
      <c r="A76" s="1451" t="s">
        <v>132</v>
      </c>
      <c r="B76" s="1456" t="s">
        <v>23</v>
      </c>
      <c r="C76" s="1450" t="s">
        <v>23</v>
      </c>
      <c r="D76" s="1450" t="s">
        <v>23</v>
      </c>
      <c r="E76" s="1456" t="s">
        <v>23</v>
      </c>
      <c r="F76" s="1450" t="s">
        <v>23</v>
      </c>
      <c r="G76" s="1450">
        <v>310</v>
      </c>
      <c r="H76" s="1456" t="s">
        <v>23</v>
      </c>
      <c r="I76" s="1450" t="s">
        <v>23</v>
      </c>
      <c r="J76" s="1456">
        <v>9</v>
      </c>
      <c r="K76" s="1456" t="s">
        <v>23</v>
      </c>
      <c r="L76" s="1456">
        <v>3</v>
      </c>
      <c r="M76" s="1449">
        <v>3</v>
      </c>
    </row>
    <row r="77" spans="1:13" x14ac:dyDescent="0.25">
      <c r="A77" s="1451" t="s">
        <v>133</v>
      </c>
      <c r="B77" s="1450" t="s">
        <v>23</v>
      </c>
      <c r="C77" s="1450" t="s">
        <v>23</v>
      </c>
      <c r="D77" s="1450" t="s">
        <v>23</v>
      </c>
      <c r="E77" s="1450" t="s">
        <v>23</v>
      </c>
      <c r="F77" s="1450" t="s">
        <v>23</v>
      </c>
      <c r="G77" s="1450" t="s">
        <v>23</v>
      </c>
      <c r="H77" s="1450" t="s">
        <v>23</v>
      </c>
      <c r="I77" s="1450" t="s">
        <v>23</v>
      </c>
      <c r="J77" s="1450" t="s">
        <v>23</v>
      </c>
      <c r="K77" s="1450" t="s">
        <v>23</v>
      </c>
      <c r="L77" s="1450" t="s">
        <v>23</v>
      </c>
      <c r="M77" s="1449" t="s">
        <v>23</v>
      </c>
    </row>
    <row r="78" spans="1:13" x14ac:dyDescent="0.25">
      <c r="A78" s="1451" t="s">
        <v>134</v>
      </c>
      <c r="B78" s="1450" t="s">
        <v>23</v>
      </c>
      <c r="C78" s="1450" t="s">
        <v>23</v>
      </c>
      <c r="D78" s="1450" t="s">
        <v>23</v>
      </c>
      <c r="E78" s="1450" t="s">
        <v>23</v>
      </c>
      <c r="F78" s="1450" t="s">
        <v>23</v>
      </c>
      <c r="G78" s="1450" t="s">
        <v>23</v>
      </c>
      <c r="H78" s="1450" t="s">
        <v>23</v>
      </c>
      <c r="I78" s="1450" t="s">
        <v>23</v>
      </c>
      <c r="J78" s="1450" t="s">
        <v>23</v>
      </c>
      <c r="K78" s="1450" t="s">
        <v>23</v>
      </c>
      <c r="L78" s="1450" t="s">
        <v>23</v>
      </c>
      <c r="M78" s="1449" t="s">
        <v>23</v>
      </c>
    </row>
    <row r="79" spans="1:13" x14ac:dyDescent="0.25">
      <c r="A79" s="1451" t="s">
        <v>135</v>
      </c>
      <c r="B79" s="1456" t="s">
        <v>23</v>
      </c>
      <c r="C79" s="1450" t="s">
        <v>23</v>
      </c>
      <c r="D79" s="1450" t="s">
        <v>23</v>
      </c>
      <c r="E79" s="1456" t="s">
        <v>23</v>
      </c>
      <c r="F79" s="1450" t="s">
        <v>23</v>
      </c>
      <c r="G79" s="1450" t="s">
        <v>23</v>
      </c>
      <c r="H79" s="1456" t="s">
        <v>23</v>
      </c>
      <c r="I79" s="1450" t="s">
        <v>23</v>
      </c>
      <c r="J79" s="1450" t="s">
        <v>23</v>
      </c>
      <c r="K79" s="1456" t="s">
        <v>23</v>
      </c>
      <c r="L79" s="1450" t="s">
        <v>23</v>
      </c>
      <c r="M79" s="1449" t="s">
        <v>23</v>
      </c>
    </row>
    <row r="80" spans="1:13" x14ac:dyDescent="0.25">
      <c r="A80" s="1451" t="s">
        <v>136</v>
      </c>
      <c r="B80" s="1456" t="s">
        <v>23</v>
      </c>
      <c r="C80" s="1450" t="s">
        <v>23</v>
      </c>
      <c r="D80" s="1450" t="s">
        <v>23</v>
      </c>
      <c r="E80" s="1456" t="s">
        <v>23</v>
      </c>
      <c r="F80" s="1450" t="s">
        <v>23</v>
      </c>
      <c r="G80" s="1450" t="s">
        <v>23</v>
      </c>
      <c r="H80" s="1456" t="s">
        <v>23</v>
      </c>
      <c r="I80" s="1450" t="s">
        <v>23</v>
      </c>
      <c r="J80" s="1450" t="s">
        <v>23</v>
      </c>
      <c r="K80" s="1456" t="s">
        <v>23</v>
      </c>
      <c r="L80" s="1450" t="s">
        <v>23</v>
      </c>
      <c r="M80" s="1449" t="s">
        <v>23</v>
      </c>
    </row>
    <row r="81" spans="1:13" x14ac:dyDescent="0.25">
      <c r="A81" s="1454" t="s">
        <v>137</v>
      </c>
      <c r="B81" s="1453" t="s">
        <v>23</v>
      </c>
      <c r="C81" s="1453">
        <v>9</v>
      </c>
      <c r="D81" s="1453">
        <v>9</v>
      </c>
      <c r="E81" s="1453" t="s">
        <v>23</v>
      </c>
      <c r="F81" s="1453">
        <v>2</v>
      </c>
      <c r="G81" s="1453">
        <v>310</v>
      </c>
      <c r="H81" s="1453" t="s">
        <v>23</v>
      </c>
      <c r="I81" s="1453">
        <v>6500</v>
      </c>
      <c r="J81" s="1453">
        <v>9</v>
      </c>
      <c r="K81" s="1453">
        <v>13</v>
      </c>
      <c r="L81" s="1453">
        <v>3</v>
      </c>
      <c r="M81" s="1452">
        <v>16</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v>49</v>
      </c>
      <c r="C83" s="1450">
        <v>27</v>
      </c>
      <c r="D83" s="1450">
        <v>76</v>
      </c>
      <c r="E83" s="1450">
        <v>49</v>
      </c>
      <c r="F83" s="1450">
        <v>25</v>
      </c>
      <c r="G83" s="1450">
        <v>68125</v>
      </c>
      <c r="H83" s="1450">
        <v>911</v>
      </c>
      <c r="I83" s="1450">
        <v>5097</v>
      </c>
      <c r="J83" s="1450">
        <v>2</v>
      </c>
      <c r="K83" s="1450">
        <v>171</v>
      </c>
      <c r="L83" s="1450">
        <v>136</v>
      </c>
      <c r="M83" s="1449">
        <v>307</v>
      </c>
    </row>
    <row r="84" spans="1:13" x14ac:dyDescent="0.25">
      <c r="A84" s="1451" t="s">
        <v>139</v>
      </c>
      <c r="B84" s="1450">
        <v>35</v>
      </c>
      <c r="C84" s="1450">
        <v>13</v>
      </c>
      <c r="D84" s="1450">
        <v>48</v>
      </c>
      <c r="E84" s="1450">
        <v>35</v>
      </c>
      <c r="F84" s="1450">
        <v>13</v>
      </c>
      <c r="G84" s="1450">
        <v>33000</v>
      </c>
      <c r="H84" s="1450">
        <v>900</v>
      </c>
      <c r="I84" s="1450">
        <v>5000</v>
      </c>
      <c r="J84" s="1450">
        <v>2</v>
      </c>
      <c r="K84" s="1450">
        <v>98</v>
      </c>
      <c r="L84" s="1450">
        <v>66</v>
      </c>
      <c r="M84" s="1449">
        <v>164</v>
      </c>
    </row>
    <row r="85" spans="1:13" x14ac:dyDescent="0.25">
      <c r="A85" s="1454" t="s">
        <v>140</v>
      </c>
      <c r="B85" s="1453">
        <v>84</v>
      </c>
      <c r="C85" s="1453">
        <v>40</v>
      </c>
      <c r="D85" s="1453">
        <v>124</v>
      </c>
      <c r="E85" s="1453">
        <v>84</v>
      </c>
      <c r="F85" s="1453">
        <v>38</v>
      </c>
      <c r="G85" s="1453">
        <v>101125</v>
      </c>
      <c r="H85" s="1453">
        <v>906</v>
      </c>
      <c r="I85" s="1453">
        <v>5064</v>
      </c>
      <c r="J85" s="1453">
        <v>2</v>
      </c>
      <c r="K85" s="1453">
        <v>269</v>
      </c>
      <c r="L85" s="1453">
        <v>202</v>
      </c>
      <c r="M85" s="1452">
        <v>471</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v>89</v>
      </c>
      <c r="C87" s="1447">
        <v>97</v>
      </c>
      <c r="D87" s="1447">
        <v>186</v>
      </c>
      <c r="E87" s="1447">
        <v>89</v>
      </c>
      <c r="F87" s="1447">
        <v>80</v>
      </c>
      <c r="G87" s="1447">
        <v>101445</v>
      </c>
      <c r="H87" s="1447">
        <v>985</v>
      </c>
      <c r="I87" s="1447">
        <v>5780</v>
      </c>
      <c r="J87" s="1447">
        <v>2</v>
      </c>
      <c r="K87" s="1447">
        <v>551</v>
      </c>
      <c r="L87" s="1447">
        <v>205</v>
      </c>
      <c r="M87" s="1446">
        <v>756</v>
      </c>
    </row>
    <row r="88" spans="1:13" ht="13.8" thickTop="1" x14ac:dyDescent="0.25"/>
  </sheetData>
  <mergeCells count="13">
    <mergeCell ref="H7:I7"/>
    <mergeCell ref="K6:M6"/>
    <mergeCell ref="K7:K9"/>
    <mergeCell ref="A1:M1"/>
    <mergeCell ref="A4:M4"/>
    <mergeCell ref="L7:L9"/>
    <mergeCell ref="M7:M9"/>
    <mergeCell ref="E8:F8"/>
    <mergeCell ref="A3:M3"/>
    <mergeCell ref="H8:I8"/>
    <mergeCell ref="G6:G9"/>
    <mergeCell ref="B6:F6"/>
    <mergeCell ref="B7:F7"/>
  </mergeCells>
  <printOptions horizontalCentered="1"/>
  <pageMargins left="0.2" right="0.28999999999999998" top="0.59055118110236227" bottom="0.98425196850393704" header="0" footer="0"/>
  <pageSetup paperSize="9" scale="53" orientation="portrait" r:id="rId1"/>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pageSetUpPr fitToPage="1"/>
  </sheetPr>
  <dimension ref="A1:R88"/>
  <sheetViews>
    <sheetView view="pageBreakPreview" topLeftCell="D1" zoomScale="75" zoomScaleNormal="75" zoomScaleSheetLayoutView="75" workbookViewId="0">
      <selection activeCell="K34" sqref="K34"/>
    </sheetView>
  </sheetViews>
  <sheetFormatPr baseColWidth="10" defaultColWidth="11.44140625" defaultRowHeight="13.2" x14ac:dyDescent="0.25"/>
  <cols>
    <col min="1" max="1" width="30.6640625" style="1035" customWidth="1"/>
    <col min="2" max="6" width="11.44140625" style="1035"/>
    <col min="7" max="10" width="14.33203125" style="1035" customWidth="1"/>
    <col min="11" max="12" width="15" style="1035" customWidth="1"/>
    <col min="13" max="13" width="11.44140625" style="1035"/>
    <col min="14" max="14" width="5.109375" style="1035" customWidth="1"/>
    <col min="15" max="16384" width="11.44140625" style="1035"/>
  </cols>
  <sheetData>
    <row r="1" spans="1:18" s="1072" customFormat="1" ht="17.399999999999999" x14ac:dyDescent="0.3">
      <c r="A1" s="2201" t="s">
        <v>1086</v>
      </c>
      <c r="B1" s="2201"/>
      <c r="C1" s="2201"/>
      <c r="D1" s="2201"/>
      <c r="E1" s="2201"/>
      <c r="F1" s="2201"/>
      <c r="G1" s="2201"/>
      <c r="H1" s="2201"/>
      <c r="I1" s="2201"/>
      <c r="J1" s="2201"/>
      <c r="K1" s="2201"/>
      <c r="L1" s="2201"/>
      <c r="M1" s="2201"/>
      <c r="N1" s="1190"/>
    </row>
    <row r="3" spans="1:18" s="1069" customFormat="1" ht="13.8" x14ac:dyDescent="0.25">
      <c r="A3" s="2211" t="s">
        <v>1085</v>
      </c>
      <c r="B3" s="2211"/>
      <c r="C3" s="2211"/>
      <c r="D3" s="2211"/>
      <c r="E3" s="2211"/>
      <c r="F3" s="2211"/>
      <c r="G3" s="2211"/>
      <c r="H3" s="2211"/>
      <c r="I3" s="2211"/>
      <c r="J3" s="2211"/>
      <c r="K3" s="2211"/>
      <c r="L3" s="2211"/>
      <c r="M3" s="2211"/>
      <c r="N3" s="1102"/>
    </row>
    <row r="4" spans="1:18" s="1069" customFormat="1" ht="13.8" x14ac:dyDescent="0.25">
      <c r="A4" s="2211" t="s">
        <v>911</v>
      </c>
      <c r="B4" s="2211"/>
      <c r="C4" s="2211"/>
      <c r="D4" s="2211"/>
      <c r="E4" s="2211"/>
      <c r="F4" s="2211"/>
      <c r="G4" s="2211"/>
      <c r="H4" s="2211"/>
      <c r="I4" s="2211"/>
      <c r="J4" s="2211"/>
      <c r="K4" s="2211"/>
      <c r="L4" s="2211"/>
      <c r="M4" s="2211"/>
      <c r="N4" s="1102"/>
    </row>
    <row r="5" spans="1:18" s="1069" customFormat="1" ht="14.4" thickBot="1" x14ac:dyDescent="0.3">
      <c r="A5" s="1101"/>
      <c r="B5" s="1100"/>
      <c r="C5" s="1100"/>
      <c r="D5" s="1100"/>
      <c r="E5" s="1100"/>
      <c r="F5" s="1100"/>
      <c r="G5" s="1100"/>
      <c r="H5" s="1100"/>
      <c r="I5" s="1100"/>
      <c r="J5" s="1100"/>
      <c r="K5" s="1100"/>
    </row>
    <row r="6" spans="1:18" s="1181" customFormat="1" ht="21" customHeight="1" thickTop="1" x14ac:dyDescent="0.25">
      <c r="A6" s="1472"/>
      <c r="B6" s="2298" t="s">
        <v>885</v>
      </c>
      <c r="C6" s="2298"/>
      <c r="D6" s="2298"/>
      <c r="E6" s="2298"/>
      <c r="F6" s="2298"/>
      <c r="G6" s="2307" t="s">
        <v>1020</v>
      </c>
      <c r="H6" s="1471"/>
      <c r="I6" s="1470" t="s">
        <v>10</v>
      </c>
      <c r="J6" s="1469"/>
      <c r="K6" s="2299" t="s">
        <v>1080</v>
      </c>
      <c r="L6" s="2299"/>
      <c r="M6" s="2300"/>
    </row>
    <row r="7" spans="1:18" s="1181" customFormat="1" ht="21"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8" s="1181" customFormat="1" ht="21" customHeight="1" x14ac:dyDescent="0.25">
      <c r="A8" s="1468" t="s">
        <v>156</v>
      </c>
      <c r="B8" s="1467"/>
      <c r="C8" s="1466" t="s">
        <v>19</v>
      </c>
      <c r="D8" s="1465"/>
      <c r="E8" s="2304" t="s">
        <v>878</v>
      </c>
      <c r="F8" s="2305"/>
      <c r="G8" s="2295"/>
      <c r="H8" s="2306" t="s">
        <v>14</v>
      </c>
      <c r="I8" s="2306"/>
      <c r="J8" s="1464" t="s">
        <v>881</v>
      </c>
      <c r="K8" s="2295"/>
      <c r="L8" s="2295"/>
      <c r="M8" s="2302"/>
    </row>
    <row r="9" spans="1:18" s="1181" customFormat="1" ht="21"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72"/>
      <c r="Q9" s="1372"/>
    </row>
    <row r="10" spans="1:18" ht="18.75" customHeight="1" thickTop="1" x14ac:dyDescent="0.25">
      <c r="A10" s="1451" t="s">
        <v>81</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c r="N10" s="1487"/>
      <c r="R10" s="1310"/>
    </row>
    <row r="11" spans="1:18"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49" t="s">
        <v>23</v>
      </c>
      <c r="N11" s="1155"/>
      <c r="R11" s="1310"/>
    </row>
    <row r="12" spans="1:18" x14ac:dyDescent="0.25">
      <c r="A12" s="1451" t="s">
        <v>83</v>
      </c>
      <c r="B12" s="1450" t="s">
        <v>23</v>
      </c>
      <c r="C12" s="1450" t="s">
        <v>23</v>
      </c>
      <c r="D12" s="1450" t="s">
        <v>23</v>
      </c>
      <c r="E12" s="1450" t="s">
        <v>23</v>
      </c>
      <c r="F12" s="1450" t="s">
        <v>23</v>
      </c>
      <c r="G12" s="1450" t="s">
        <v>23</v>
      </c>
      <c r="H12" s="1450" t="s">
        <v>23</v>
      </c>
      <c r="I12" s="1450" t="s">
        <v>23</v>
      </c>
      <c r="J12" s="1450" t="s">
        <v>23</v>
      </c>
      <c r="K12" s="1450" t="s">
        <v>23</v>
      </c>
      <c r="L12" s="1450" t="s">
        <v>23</v>
      </c>
      <c r="M12" s="1449" t="s">
        <v>23</v>
      </c>
      <c r="N12" s="1155"/>
      <c r="R12" s="1310"/>
    </row>
    <row r="13" spans="1:18"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49" t="s">
        <v>23</v>
      </c>
      <c r="N13" s="1155"/>
      <c r="R13" s="1310"/>
    </row>
    <row r="14" spans="1:18" x14ac:dyDescent="0.25">
      <c r="A14" s="1454" t="s">
        <v>85</v>
      </c>
      <c r="B14" s="1453" t="s">
        <v>23</v>
      </c>
      <c r="C14" s="1453" t="s">
        <v>23</v>
      </c>
      <c r="D14" s="1453" t="s">
        <v>23</v>
      </c>
      <c r="E14" s="1453" t="s">
        <v>23</v>
      </c>
      <c r="F14" s="1453" t="s">
        <v>23</v>
      </c>
      <c r="G14" s="1453" t="s">
        <v>23</v>
      </c>
      <c r="H14" s="1453" t="s">
        <v>23</v>
      </c>
      <c r="I14" s="1453" t="s">
        <v>23</v>
      </c>
      <c r="J14" s="1453" t="s">
        <v>23</v>
      </c>
      <c r="K14" s="1453" t="s">
        <v>23</v>
      </c>
      <c r="L14" s="1453" t="s">
        <v>23</v>
      </c>
      <c r="M14" s="1452" t="s">
        <v>23</v>
      </c>
      <c r="N14" s="1155"/>
      <c r="R14" s="1310"/>
    </row>
    <row r="15" spans="1:18" x14ac:dyDescent="0.25">
      <c r="A15" s="1459"/>
      <c r="B15" s="1458"/>
      <c r="C15" s="1458"/>
      <c r="D15" s="1458"/>
      <c r="E15" s="1458"/>
      <c r="F15" s="1458"/>
      <c r="G15" s="1458"/>
      <c r="H15" s="1458"/>
      <c r="I15" s="1458"/>
      <c r="J15" s="1458"/>
      <c r="K15" s="1458"/>
      <c r="L15" s="1458"/>
      <c r="M15" s="1457"/>
      <c r="N15" s="1155"/>
      <c r="R15" s="1310"/>
    </row>
    <row r="16" spans="1:18" x14ac:dyDescent="0.25">
      <c r="A16" s="1454" t="s">
        <v>86</v>
      </c>
      <c r="B16" s="1453" t="s">
        <v>23</v>
      </c>
      <c r="C16" s="1453">
        <v>12</v>
      </c>
      <c r="D16" s="1453">
        <v>12</v>
      </c>
      <c r="E16" s="1453" t="s">
        <v>23</v>
      </c>
      <c r="F16" s="1453">
        <v>10</v>
      </c>
      <c r="G16" s="1453">
        <v>3100</v>
      </c>
      <c r="H16" s="1453" t="s">
        <v>23</v>
      </c>
      <c r="I16" s="1453">
        <v>4500</v>
      </c>
      <c r="J16" s="1453">
        <v>5</v>
      </c>
      <c r="K16" s="1453">
        <v>44</v>
      </c>
      <c r="L16" s="1453">
        <v>16</v>
      </c>
      <c r="M16" s="1452">
        <v>60</v>
      </c>
      <c r="N16" s="1155"/>
      <c r="R16" s="1310"/>
    </row>
    <row r="17" spans="1:18" x14ac:dyDescent="0.25">
      <c r="A17" s="1459"/>
      <c r="B17" s="1458"/>
      <c r="C17" s="1458"/>
      <c r="D17" s="1458"/>
      <c r="E17" s="1458"/>
      <c r="F17" s="1458"/>
      <c r="G17" s="1458"/>
      <c r="H17" s="1458"/>
      <c r="I17" s="1458"/>
      <c r="J17" s="1458"/>
      <c r="K17" s="1458"/>
      <c r="L17" s="1458"/>
      <c r="M17" s="1457"/>
      <c r="N17" s="1155"/>
      <c r="R17" s="1310"/>
    </row>
    <row r="18" spans="1:18"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2" t="s">
        <v>23</v>
      </c>
      <c r="N18" s="1155"/>
      <c r="R18" s="1310"/>
    </row>
    <row r="19" spans="1:18" x14ac:dyDescent="0.25">
      <c r="A19" s="1451"/>
      <c r="B19" s="1450"/>
      <c r="C19" s="1450"/>
      <c r="D19" s="1450"/>
      <c r="E19" s="1450"/>
      <c r="F19" s="1450"/>
      <c r="G19" s="1450"/>
      <c r="H19" s="1450"/>
      <c r="I19" s="1450"/>
      <c r="J19" s="1450"/>
      <c r="K19" s="1450"/>
      <c r="L19" s="1450"/>
      <c r="M19" s="1449"/>
      <c r="N19" s="1155"/>
      <c r="R19" s="1310"/>
    </row>
    <row r="20" spans="1:18" x14ac:dyDescent="0.25">
      <c r="A20" s="1451" t="s">
        <v>160</v>
      </c>
      <c r="B20" s="1450">
        <v>1</v>
      </c>
      <c r="C20" s="1450" t="s">
        <v>23</v>
      </c>
      <c r="D20" s="1450">
        <v>1</v>
      </c>
      <c r="E20" s="1450" t="s">
        <v>23</v>
      </c>
      <c r="F20" s="1450" t="s">
        <v>23</v>
      </c>
      <c r="G20" s="1450" t="s">
        <v>23</v>
      </c>
      <c r="H20" s="1450" t="s">
        <v>23</v>
      </c>
      <c r="I20" s="1450" t="s">
        <v>23</v>
      </c>
      <c r="J20" s="1450" t="s">
        <v>23</v>
      </c>
      <c r="K20" s="1450" t="s">
        <v>23</v>
      </c>
      <c r="L20" s="1450" t="s">
        <v>23</v>
      </c>
      <c r="M20" s="1449" t="s">
        <v>23</v>
      </c>
      <c r="N20" s="1155"/>
      <c r="R20" s="1310"/>
    </row>
    <row r="21" spans="1:18" x14ac:dyDescent="0.25">
      <c r="A21" s="1451" t="s">
        <v>89</v>
      </c>
      <c r="B21" s="1450" t="s">
        <v>23</v>
      </c>
      <c r="C21" s="1450" t="s">
        <v>23</v>
      </c>
      <c r="D21" s="1450" t="s">
        <v>23</v>
      </c>
      <c r="E21" s="1450" t="s">
        <v>23</v>
      </c>
      <c r="F21" s="1450" t="s">
        <v>23</v>
      </c>
      <c r="G21" s="1450" t="s">
        <v>23</v>
      </c>
      <c r="H21" s="1450" t="s">
        <v>23</v>
      </c>
      <c r="I21" s="1450" t="s">
        <v>23</v>
      </c>
      <c r="J21" s="1450" t="s">
        <v>23</v>
      </c>
      <c r="K21" s="1450" t="s">
        <v>23</v>
      </c>
      <c r="L21" s="1450" t="s">
        <v>23</v>
      </c>
      <c r="M21" s="1449" t="s">
        <v>23</v>
      </c>
      <c r="N21" s="1155"/>
      <c r="R21" s="1310"/>
    </row>
    <row r="22" spans="1:18"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49" t="s">
        <v>23</v>
      </c>
      <c r="N22" s="1155"/>
      <c r="R22" s="1310"/>
    </row>
    <row r="23" spans="1:18" x14ac:dyDescent="0.25">
      <c r="A23" s="1454" t="s">
        <v>91</v>
      </c>
      <c r="B23" s="1453">
        <v>1</v>
      </c>
      <c r="C23" s="1453" t="s">
        <v>23</v>
      </c>
      <c r="D23" s="1453">
        <v>1</v>
      </c>
      <c r="E23" s="1453" t="s">
        <v>23</v>
      </c>
      <c r="F23" s="1453" t="s">
        <v>23</v>
      </c>
      <c r="G23" s="1453" t="s">
        <v>23</v>
      </c>
      <c r="H23" s="1453" t="s">
        <v>23</v>
      </c>
      <c r="I23" s="1453" t="s">
        <v>23</v>
      </c>
      <c r="J23" s="1453" t="s">
        <v>23</v>
      </c>
      <c r="K23" s="1453" t="s">
        <v>23</v>
      </c>
      <c r="L23" s="1453" t="s">
        <v>23</v>
      </c>
      <c r="M23" s="1452" t="s">
        <v>23</v>
      </c>
      <c r="N23" s="1155"/>
      <c r="R23" s="1310"/>
    </row>
    <row r="24" spans="1:18" x14ac:dyDescent="0.25">
      <c r="A24" s="1459"/>
      <c r="B24" s="1458"/>
      <c r="C24" s="1458"/>
      <c r="D24" s="1458"/>
      <c r="E24" s="1458"/>
      <c r="F24" s="1458"/>
      <c r="G24" s="1458"/>
      <c r="H24" s="1458"/>
      <c r="I24" s="1458"/>
      <c r="J24" s="1458"/>
      <c r="K24" s="1458"/>
      <c r="L24" s="1458"/>
      <c r="M24" s="1457"/>
      <c r="N24" s="1155"/>
      <c r="R24" s="1310"/>
    </row>
    <row r="25" spans="1:18" x14ac:dyDescent="0.25">
      <c r="A25" s="1454" t="s">
        <v>92</v>
      </c>
      <c r="B25" s="1453" t="s">
        <v>23</v>
      </c>
      <c r="C25" s="1453" t="s">
        <v>23</v>
      </c>
      <c r="D25" s="1453" t="s">
        <v>23</v>
      </c>
      <c r="E25" s="1453" t="s">
        <v>23</v>
      </c>
      <c r="F25" s="1453" t="s">
        <v>23</v>
      </c>
      <c r="G25" s="1453" t="s">
        <v>23</v>
      </c>
      <c r="H25" s="1453" t="s">
        <v>23</v>
      </c>
      <c r="I25" s="1453" t="s">
        <v>23</v>
      </c>
      <c r="J25" s="1453" t="s">
        <v>23</v>
      </c>
      <c r="K25" s="1453" t="s">
        <v>23</v>
      </c>
      <c r="L25" s="1453" t="s">
        <v>23</v>
      </c>
      <c r="M25" s="1452" t="s">
        <v>23</v>
      </c>
      <c r="N25" s="1155"/>
      <c r="R25" s="1310"/>
    </row>
    <row r="26" spans="1:18" x14ac:dyDescent="0.25">
      <c r="A26" s="1459"/>
      <c r="B26" s="1458"/>
      <c r="C26" s="1458"/>
      <c r="D26" s="1458"/>
      <c r="E26" s="1458"/>
      <c r="F26" s="1458"/>
      <c r="G26" s="1458"/>
      <c r="H26" s="1458"/>
      <c r="I26" s="1458"/>
      <c r="J26" s="1458"/>
      <c r="K26" s="1458"/>
      <c r="L26" s="1458"/>
      <c r="M26" s="1457"/>
      <c r="N26" s="1155"/>
      <c r="R26" s="1310"/>
    </row>
    <row r="27" spans="1:18" x14ac:dyDescent="0.25">
      <c r="A27" s="1454" t="s">
        <v>93</v>
      </c>
      <c r="B27" s="1453" t="s">
        <v>23</v>
      </c>
      <c r="C27" s="1453" t="s">
        <v>23</v>
      </c>
      <c r="D27" s="1453" t="s">
        <v>23</v>
      </c>
      <c r="E27" s="1453" t="s">
        <v>23</v>
      </c>
      <c r="F27" s="1453" t="s">
        <v>23</v>
      </c>
      <c r="G27" s="1453" t="s">
        <v>23</v>
      </c>
      <c r="H27" s="1453" t="s">
        <v>23</v>
      </c>
      <c r="I27" s="1453" t="s">
        <v>23</v>
      </c>
      <c r="J27" s="1453" t="s">
        <v>23</v>
      </c>
      <c r="K27" s="1453" t="s">
        <v>23</v>
      </c>
      <c r="L27" s="1453" t="s">
        <v>23</v>
      </c>
      <c r="M27" s="1452" t="s">
        <v>23</v>
      </c>
      <c r="N27" s="1155"/>
      <c r="R27" s="1310"/>
    </row>
    <row r="28" spans="1:18" x14ac:dyDescent="0.25">
      <c r="A28" s="1451"/>
      <c r="B28" s="1450"/>
      <c r="C28" s="1450"/>
      <c r="D28" s="1450"/>
      <c r="E28" s="1450"/>
      <c r="F28" s="1450"/>
      <c r="G28" s="1450"/>
      <c r="H28" s="1450"/>
      <c r="I28" s="1450"/>
      <c r="J28" s="1450"/>
      <c r="K28" s="1450"/>
      <c r="L28" s="1450"/>
      <c r="M28" s="1449"/>
      <c r="N28" s="1155"/>
      <c r="R28" s="1310"/>
    </row>
    <row r="29" spans="1:18" x14ac:dyDescent="0.25">
      <c r="A29" s="1451" t="s">
        <v>94</v>
      </c>
      <c r="B29" s="1456" t="s">
        <v>23</v>
      </c>
      <c r="C29" s="1456" t="s">
        <v>23</v>
      </c>
      <c r="D29" s="1456" t="s">
        <v>23</v>
      </c>
      <c r="E29" s="1456" t="s">
        <v>23</v>
      </c>
      <c r="F29" s="1456" t="s">
        <v>23</v>
      </c>
      <c r="G29" s="1456" t="s">
        <v>23</v>
      </c>
      <c r="H29" s="1456" t="s">
        <v>23</v>
      </c>
      <c r="I29" s="1456" t="s">
        <v>23</v>
      </c>
      <c r="J29" s="1456" t="s">
        <v>23</v>
      </c>
      <c r="K29" s="1456" t="s">
        <v>23</v>
      </c>
      <c r="L29" s="1456" t="s">
        <v>23</v>
      </c>
      <c r="M29" s="1455" t="s">
        <v>23</v>
      </c>
      <c r="N29" s="1155"/>
      <c r="R29" s="1310"/>
    </row>
    <row r="30" spans="1:18" x14ac:dyDescent="0.25">
      <c r="A30" s="1451" t="s">
        <v>95</v>
      </c>
      <c r="B30" s="1456" t="s">
        <v>23</v>
      </c>
      <c r="C30" s="1456" t="s">
        <v>23</v>
      </c>
      <c r="D30" s="1456" t="s">
        <v>23</v>
      </c>
      <c r="E30" s="1456" t="s">
        <v>23</v>
      </c>
      <c r="F30" s="1456" t="s">
        <v>23</v>
      </c>
      <c r="G30" s="1456" t="s">
        <v>23</v>
      </c>
      <c r="H30" s="1456" t="s">
        <v>23</v>
      </c>
      <c r="I30" s="1456" t="s">
        <v>23</v>
      </c>
      <c r="J30" s="1456" t="s">
        <v>23</v>
      </c>
      <c r="K30" s="1456" t="s">
        <v>23</v>
      </c>
      <c r="L30" s="1456" t="s">
        <v>23</v>
      </c>
      <c r="M30" s="1455" t="s">
        <v>23</v>
      </c>
      <c r="N30" s="1155"/>
      <c r="R30" s="1310"/>
    </row>
    <row r="31" spans="1:18" x14ac:dyDescent="0.25">
      <c r="A31" s="1451" t="s">
        <v>96</v>
      </c>
      <c r="B31" s="1456" t="s">
        <v>23</v>
      </c>
      <c r="C31" s="1456" t="s">
        <v>23</v>
      </c>
      <c r="D31" s="1456" t="s">
        <v>23</v>
      </c>
      <c r="E31" s="1456" t="s">
        <v>23</v>
      </c>
      <c r="F31" s="1456" t="s">
        <v>23</v>
      </c>
      <c r="G31" s="1456" t="s">
        <v>23</v>
      </c>
      <c r="H31" s="1456" t="s">
        <v>23</v>
      </c>
      <c r="I31" s="1456" t="s">
        <v>23</v>
      </c>
      <c r="J31" s="1456" t="s">
        <v>23</v>
      </c>
      <c r="K31" s="1456" t="s">
        <v>23</v>
      </c>
      <c r="L31" s="1456" t="s">
        <v>23</v>
      </c>
      <c r="M31" s="1455" t="s">
        <v>23</v>
      </c>
      <c r="N31" s="1155"/>
      <c r="R31" s="1310"/>
    </row>
    <row r="32" spans="1:18" x14ac:dyDescent="0.25">
      <c r="A32" s="1454" t="s">
        <v>97</v>
      </c>
      <c r="B32" s="1453" t="s">
        <v>23</v>
      </c>
      <c r="C32" s="1453" t="s">
        <v>23</v>
      </c>
      <c r="D32" s="1453" t="s">
        <v>23</v>
      </c>
      <c r="E32" s="1453" t="s">
        <v>23</v>
      </c>
      <c r="F32" s="1453" t="s">
        <v>23</v>
      </c>
      <c r="G32" s="1453" t="s">
        <v>23</v>
      </c>
      <c r="H32" s="1453" t="s">
        <v>23</v>
      </c>
      <c r="I32" s="1453" t="s">
        <v>23</v>
      </c>
      <c r="J32" s="1453" t="s">
        <v>23</v>
      </c>
      <c r="K32" s="1453" t="s">
        <v>23</v>
      </c>
      <c r="L32" s="1453" t="s">
        <v>23</v>
      </c>
      <c r="M32" s="1452" t="s">
        <v>23</v>
      </c>
      <c r="N32" s="1155"/>
      <c r="R32" s="1310"/>
    </row>
    <row r="33" spans="1:18" x14ac:dyDescent="0.25">
      <c r="A33" s="1451"/>
      <c r="B33" s="1450"/>
      <c r="C33" s="1450"/>
      <c r="D33" s="1450"/>
      <c r="E33" s="1450"/>
      <c r="F33" s="1450"/>
      <c r="G33" s="1450"/>
      <c r="H33" s="1450"/>
      <c r="I33" s="1450"/>
      <c r="J33" s="1450"/>
      <c r="K33" s="1450"/>
      <c r="L33" s="1450"/>
      <c r="M33" s="1449"/>
      <c r="N33" s="1155"/>
      <c r="R33" s="1310"/>
    </row>
    <row r="34" spans="1:18" x14ac:dyDescent="0.25">
      <c r="A34" s="1451" t="s">
        <v>98</v>
      </c>
      <c r="B34" s="1461" t="s">
        <v>23</v>
      </c>
      <c r="C34" s="1461" t="s">
        <v>23</v>
      </c>
      <c r="D34" s="1461" t="s">
        <v>23</v>
      </c>
      <c r="E34" s="1461" t="s">
        <v>23</v>
      </c>
      <c r="F34" s="1461" t="s">
        <v>23</v>
      </c>
      <c r="G34" s="1461" t="s">
        <v>23</v>
      </c>
      <c r="H34" s="1461" t="s">
        <v>23</v>
      </c>
      <c r="I34" s="1461" t="s">
        <v>23</v>
      </c>
      <c r="J34" s="1461" t="s">
        <v>23</v>
      </c>
      <c r="K34" s="1461" t="s">
        <v>23</v>
      </c>
      <c r="L34" s="1461" t="s">
        <v>23</v>
      </c>
      <c r="M34" s="1460" t="s">
        <v>23</v>
      </c>
      <c r="N34" s="1155"/>
      <c r="R34" s="1310"/>
    </row>
    <row r="35" spans="1:18" x14ac:dyDescent="0.25">
      <c r="A35" s="1451" t="s">
        <v>99</v>
      </c>
      <c r="B35" s="1461" t="s">
        <v>23</v>
      </c>
      <c r="C35" s="1461" t="s">
        <v>23</v>
      </c>
      <c r="D35" s="1461" t="s">
        <v>23</v>
      </c>
      <c r="E35" s="1461" t="s">
        <v>23</v>
      </c>
      <c r="F35" s="1461" t="s">
        <v>23</v>
      </c>
      <c r="G35" s="1461" t="s">
        <v>23</v>
      </c>
      <c r="H35" s="1461" t="s">
        <v>23</v>
      </c>
      <c r="I35" s="1461" t="s">
        <v>23</v>
      </c>
      <c r="J35" s="1461" t="s">
        <v>23</v>
      </c>
      <c r="K35" s="1461" t="s">
        <v>23</v>
      </c>
      <c r="L35" s="1461" t="s">
        <v>23</v>
      </c>
      <c r="M35" s="1460" t="s">
        <v>23</v>
      </c>
    </row>
    <row r="36" spans="1:18" x14ac:dyDescent="0.25">
      <c r="A36" s="1451" t="s">
        <v>100</v>
      </c>
      <c r="B36" s="1461" t="s">
        <v>23</v>
      </c>
      <c r="C36" s="1461">
        <v>1</v>
      </c>
      <c r="D36" s="1450">
        <v>1</v>
      </c>
      <c r="E36" s="1461" t="s">
        <v>23</v>
      </c>
      <c r="F36" s="1461">
        <v>1</v>
      </c>
      <c r="G36" s="1450" t="s">
        <v>23</v>
      </c>
      <c r="H36" s="1461" t="s">
        <v>23</v>
      </c>
      <c r="I36" s="1461">
        <v>15200</v>
      </c>
      <c r="J36" s="1461" t="s">
        <v>23</v>
      </c>
      <c r="K36" s="1461">
        <v>15</v>
      </c>
      <c r="L36" s="1461" t="s">
        <v>23</v>
      </c>
      <c r="M36" s="1449">
        <v>15</v>
      </c>
    </row>
    <row r="37" spans="1:18" x14ac:dyDescent="0.25">
      <c r="A37" s="1451" t="s">
        <v>101</v>
      </c>
      <c r="B37" s="1461" t="s">
        <v>23</v>
      </c>
      <c r="C37" s="1461" t="s">
        <v>23</v>
      </c>
      <c r="D37" s="1461" t="s">
        <v>23</v>
      </c>
      <c r="E37" s="1461" t="s">
        <v>23</v>
      </c>
      <c r="F37" s="1461" t="s">
        <v>23</v>
      </c>
      <c r="G37" s="1461" t="s">
        <v>23</v>
      </c>
      <c r="H37" s="1461" t="s">
        <v>23</v>
      </c>
      <c r="I37" s="1461" t="s">
        <v>23</v>
      </c>
      <c r="J37" s="1461" t="s">
        <v>23</v>
      </c>
      <c r="K37" s="1461" t="s">
        <v>23</v>
      </c>
      <c r="L37" s="1461" t="s">
        <v>23</v>
      </c>
      <c r="M37" s="1460" t="s">
        <v>23</v>
      </c>
    </row>
    <row r="38" spans="1:18" x14ac:dyDescent="0.25">
      <c r="A38" s="1454" t="s">
        <v>102</v>
      </c>
      <c r="B38" s="1453" t="s">
        <v>23</v>
      </c>
      <c r="C38" s="1453">
        <v>1</v>
      </c>
      <c r="D38" s="1453">
        <v>1</v>
      </c>
      <c r="E38" s="1453" t="s">
        <v>23</v>
      </c>
      <c r="F38" s="1453">
        <v>1</v>
      </c>
      <c r="G38" s="1453" t="s">
        <v>23</v>
      </c>
      <c r="H38" s="1453" t="s">
        <v>23</v>
      </c>
      <c r="I38" s="1453">
        <v>15200</v>
      </c>
      <c r="J38" s="1453" t="s">
        <v>23</v>
      </c>
      <c r="K38" s="1453">
        <v>15</v>
      </c>
      <c r="L38" s="1453" t="s">
        <v>23</v>
      </c>
      <c r="M38" s="1452">
        <v>15</v>
      </c>
    </row>
    <row r="39" spans="1:18" x14ac:dyDescent="0.25">
      <c r="A39" s="1459"/>
      <c r="B39" s="1458"/>
      <c r="C39" s="1458"/>
      <c r="D39" s="1458"/>
      <c r="E39" s="1458"/>
      <c r="F39" s="1458"/>
      <c r="G39" s="1458"/>
      <c r="H39" s="1458"/>
      <c r="I39" s="1458"/>
      <c r="J39" s="1458"/>
      <c r="K39" s="1458"/>
      <c r="L39" s="1458"/>
      <c r="M39" s="1457"/>
    </row>
    <row r="40" spans="1:18" x14ac:dyDescent="0.25">
      <c r="A40" s="1454" t="s">
        <v>103</v>
      </c>
      <c r="B40" s="1453" t="s">
        <v>23</v>
      </c>
      <c r="C40" s="1453" t="s">
        <v>23</v>
      </c>
      <c r="D40" s="1453" t="s">
        <v>23</v>
      </c>
      <c r="E40" s="1453" t="s">
        <v>23</v>
      </c>
      <c r="F40" s="1453" t="s">
        <v>23</v>
      </c>
      <c r="G40" s="1453" t="s">
        <v>23</v>
      </c>
      <c r="H40" s="1453" t="s">
        <v>23</v>
      </c>
      <c r="I40" s="1453" t="s">
        <v>23</v>
      </c>
      <c r="J40" s="1453" t="s">
        <v>23</v>
      </c>
      <c r="K40" s="1453" t="s">
        <v>23</v>
      </c>
      <c r="L40" s="1453" t="s">
        <v>23</v>
      </c>
      <c r="M40" s="1452" t="s">
        <v>23</v>
      </c>
    </row>
    <row r="41" spans="1:18" x14ac:dyDescent="0.25">
      <c r="A41" s="1451"/>
      <c r="B41" s="1450"/>
      <c r="C41" s="1450"/>
      <c r="D41" s="1450"/>
      <c r="E41" s="1450"/>
      <c r="F41" s="1450"/>
      <c r="G41" s="1450"/>
      <c r="H41" s="1450"/>
      <c r="I41" s="1450"/>
      <c r="J41" s="1450"/>
      <c r="K41" s="1450"/>
      <c r="L41" s="1450"/>
      <c r="M41" s="1449"/>
    </row>
    <row r="42" spans="1:18" x14ac:dyDescent="0.25">
      <c r="A42" s="1451" t="s">
        <v>161</v>
      </c>
      <c r="B42" s="1456" t="s">
        <v>23</v>
      </c>
      <c r="C42" s="1450">
        <v>2</v>
      </c>
      <c r="D42" s="1450">
        <v>2</v>
      </c>
      <c r="E42" s="1456" t="s">
        <v>23</v>
      </c>
      <c r="F42" s="1450">
        <v>2</v>
      </c>
      <c r="G42" s="1450" t="s">
        <v>23</v>
      </c>
      <c r="H42" s="1456" t="s">
        <v>23</v>
      </c>
      <c r="I42" s="1450">
        <v>13000</v>
      </c>
      <c r="J42" s="1450" t="s">
        <v>23</v>
      </c>
      <c r="K42" s="1450">
        <v>26</v>
      </c>
      <c r="L42" s="1450" t="s">
        <v>23</v>
      </c>
      <c r="M42" s="1449">
        <v>26</v>
      </c>
    </row>
    <row r="43" spans="1:18" x14ac:dyDescent="0.25">
      <c r="A43" s="1451" t="s">
        <v>105</v>
      </c>
      <c r="B43" s="1450" t="s">
        <v>23</v>
      </c>
      <c r="C43" s="1450" t="s">
        <v>23</v>
      </c>
      <c r="D43" s="1450" t="s">
        <v>23</v>
      </c>
      <c r="E43" s="1450" t="s">
        <v>23</v>
      </c>
      <c r="F43" s="1450" t="s">
        <v>23</v>
      </c>
      <c r="G43" s="1450" t="s">
        <v>23</v>
      </c>
      <c r="H43" s="1450" t="s">
        <v>23</v>
      </c>
      <c r="I43" s="1450" t="s">
        <v>23</v>
      </c>
      <c r="J43" s="1450" t="s">
        <v>23</v>
      </c>
      <c r="K43" s="1450" t="s">
        <v>23</v>
      </c>
      <c r="L43" s="1450" t="s">
        <v>23</v>
      </c>
      <c r="M43" s="1449" t="s">
        <v>23</v>
      </c>
    </row>
    <row r="44" spans="1:18" x14ac:dyDescent="0.25">
      <c r="A44" s="1451" t="s">
        <v>106</v>
      </c>
      <c r="B44" s="1450" t="s">
        <v>23</v>
      </c>
      <c r="C44" s="1450">
        <v>2</v>
      </c>
      <c r="D44" s="1450">
        <v>2</v>
      </c>
      <c r="E44" s="1450" t="s">
        <v>23</v>
      </c>
      <c r="F44" s="1450">
        <v>2</v>
      </c>
      <c r="G44" s="1450" t="s">
        <v>23</v>
      </c>
      <c r="H44" s="1450" t="s">
        <v>23</v>
      </c>
      <c r="I44" s="1450">
        <v>3500</v>
      </c>
      <c r="J44" s="1450" t="s">
        <v>23</v>
      </c>
      <c r="K44" s="1450">
        <v>7</v>
      </c>
      <c r="L44" s="1450" t="s">
        <v>23</v>
      </c>
      <c r="M44" s="1449">
        <v>7</v>
      </c>
    </row>
    <row r="45" spans="1:18" x14ac:dyDescent="0.25">
      <c r="A45" s="1451" t="s">
        <v>107</v>
      </c>
      <c r="B45" s="1456" t="s">
        <v>23</v>
      </c>
      <c r="C45" s="1456" t="s">
        <v>23</v>
      </c>
      <c r="D45" s="1456" t="s">
        <v>23</v>
      </c>
      <c r="E45" s="1456" t="s">
        <v>23</v>
      </c>
      <c r="F45" s="1456" t="s">
        <v>23</v>
      </c>
      <c r="G45" s="1456" t="s">
        <v>23</v>
      </c>
      <c r="H45" s="1456" t="s">
        <v>23</v>
      </c>
      <c r="I45" s="1456" t="s">
        <v>23</v>
      </c>
      <c r="J45" s="1456" t="s">
        <v>23</v>
      </c>
      <c r="K45" s="1456" t="s">
        <v>23</v>
      </c>
      <c r="L45" s="1456" t="s">
        <v>23</v>
      </c>
      <c r="M45" s="1455" t="s">
        <v>23</v>
      </c>
    </row>
    <row r="46" spans="1:18" x14ac:dyDescent="0.25">
      <c r="A46" s="1451" t="s">
        <v>108</v>
      </c>
      <c r="B46" s="1456" t="s">
        <v>23</v>
      </c>
      <c r="C46" s="1456" t="s">
        <v>23</v>
      </c>
      <c r="D46" s="1456" t="s">
        <v>23</v>
      </c>
      <c r="E46" s="1456" t="s">
        <v>23</v>
      </c>
      <c r="F46" s="1456" t="s">
        <v>23</v>
      </c>
      <c r="G46" s="1456" t="s">
        <v>23</v>
      </c>
      <c r="H46" s="1456" t="s">
        <v>23</v>
      </c>
      <c r="I46" s="1456" t="s">
        <v>23</v>
      </c>
      <c r="J46" s="1456" t="s">
        <v>23</v>
      </c>
      <c r="K46" s="1456" t="s">
        <v>23</v>
      </c>
      <c r="L46" s="1456" t="s">
        <v>23</v>
      </c>
      <c r="M46" s="1455" t="s">
        <v>23</v>
      </c>
    </row>
    <row r="47" spans="1:18" x14ac:dyDescent="0.25">
      <c r="A47" s="1451" t="s">
        <v>109</v>
      </c>
      <c r="B47" s="1450" t="s">
        <v>23</v>
      </c>
      <c r="C47" s="1450">
        <v>23</v>
      </c>
      <c r="D47" s="1450">
        <v>23</v>
      </c>
      <c r="E47" s="1450" t="s">
        <v>23</v>
      </c>
      <c r="F47" s="1450">
        <v>23</v>
      </c>
      <c r="G47" s="1450" t="s">
        <v>23</v>
      </c>
      <c r="H47" s="1450" t="s">
        <v>23</v>
      </c>
      <c r="I47" s="1450">
        <v>13000</v>
      </c>
      <c r="J47" s="1450" t="s">
        <v>23</v>
      </c>
      <c r="K47" s="1450">
        <v>299</v>
      </c>
      <c r="L47" s="1450" t="s">
        <v>23</v>
      </c>
      <c r="M47" s="1449">
        <v>299</v>
      </c>
    </row>
    <row r="48" spans="1:18" x14ac:dyDescent="0.25">
      <c r="A48" s="1451" t="s">
        <v>110</v>
      </c>
      <c r="B48" s="1450" t="s">
        <v>23</v>
      </c>
      <c r="C48" s="1450">
        <v>5</v>
      </c>
      <c r="D48" s="1450">
        <v>5</v>
      </c>
      <c r="E48" s="1450" t="s">
        <v>23</v>
      </c>
      <c r="F48" s="1450" t="s">
        <v>23</v>
      </c>
      <c r="G48" s="1450" t="s">
        <v>23</v>
      </c>
      <c r="H48" s="1450" t="s">
        <v>23</v>
      </c>
      <c r="I48" s="1450" t="s">
        <v>23</v>
      </c>
      <c r="J48" s="1450" t="s">
        <v>23</v>
      </c>
      <c r="K48" s="1450" t="s">
        <v>23</v>
      </c>
      <c r="L48" s="1450" t="s">
        <v>23</v>
      </c>
      <c r="M48" s="1449" t="s">
        <v>23</v>
      </c>
    </row>
    <row r="49" spans="1:13" x14ac:dyDescent="0.25">
      <c r="A49" s="1451" t="s">
        <v>111</v>
      </c>
      <c r="B49" s="1450" t="s">
        <v>23</v>
      </c>
      <c r="C49" s="1450" t="s">
        <v>23</v>
      </c>
      <c r="D49" s="1450" t="s">
        <v>23</v>
      </c>
      <c r="E49" s="1450" t="s">
        <v>23</v>
      </c>
      <c r="F49" s="1450" t="s">
        <v>23</v>
      </c>
      <c r="G49" s="1450" t="s">
        <v>23</v>
      </c>
      <c r="H49" s="1450" t="s">
        <v>23</v>
      </c>
      <c r="I49" s="1450" t="s">
        <v>23</v>
      </c>
      <c r="J49" s="1450" t="s">
        <v>23</v>
      </c>
      <c r="K49" s="1450" t="s">
        <v>23</v>
      </c>
      <c r="L49" s="1450" t="s">
        <v>23</v>
      </c>
      <c r="M49" s="1449" t="s">
        <v>23</v>
      </c>
    </row>
    <row r="50" spans="1:13" x14ac:dyDescent="0.25">
      <c r="A50" s="1451" t="s">
        <v>112</v>
      </c>
      <c r="B50" s="1450" t="s">
        <v>23</v>
      </c>
      <c r="C50" s="1450">
        <v>2</v>
      </c>
      <c r="D50" s="1450">
        <v>2</v>
      </c>
      <c r="E50" s="1450" t="s">
        <v>23</v>
      </c>
      <c r="F50" s="1450">
        <v>2</v>
      </c>
      <c r="G50" s="1450" t="s">
        <v>23</v>
      </c>
      <c r="H50" s="1450" t="s">
        <v>23</v>
      </c>
      <c r="I50" s="1450">
        <v>7500</v>
      </c>
      <c r="J50" s="1450" t="s">
        <v>23</v>
      </c>
      <c r="K50" s="1450">
        <v>15</v>
      </c>
      <c r="L50" s="1450" t="s">
        <v>23</v>
      </c>
      <c r="M50" s="1449">
        <v>15</v>
      </c>
    </row>
    <row r="51" spans="1:13" x14ac:dyDescent="0.25">
      <c r="A51" s="1454" t="s">
        <v>113</v>
      </c>
      <c r="B51" s="1453" t="s">
        <v>23</v>
      </c>
      <c r="C51" s="1453">
        <v>34</v>
      </c>
      <c r="D51" s="1453">
        <v>34</v>
      </c>
      <c r="E51" s="1453" t="s">
        <v>23</v>
      </c>
      <c r="F51" s="1453">
        <v>29</v>
      </c>
      <c r="G51" s="1453" t="s">
        <v>23</v>
      </c>
      <c r="H51" s="1453" t="s">
        <v>23</v>
      </c>
      <c r="I51" s="1453">
        <v>11966</v>
      </c>
      <c r="J51" s="1453" t="s">
        <v>23</v>
      </c>
      <c r="K51" s="1453">
        <v>347</v>
      </c>
      <c r="L51" s="1453" t="s">
        <v>23</v>
      </c>
      <c r="M51" s="1452">
        <v>347</v>
      </c>
    </row>
    <row r="52" spans="1:13" x14ac:dyDescent="0.25">
      <c r="A52" s="1459"/>
      <c r="B52" s="1458"/>
      <c r="C52" s="1458"/>
      <c r="D52" s="1458"/>
      <c r="E52" s="1458"/>
      <c r="F52" s="1458"/>
      <c r="G52" s="1458"/>
      <c r="H52" s="1458"/>
      <c r="I52" s="1458"/>
      <c r="J52" s="1458"/>
      <c r="K52" s="1458"/>
      <c r="L52" s="1458"/>
      <c r="M52" s="1457"/>
    </row>
    <row r="53" spans="1:13" x14ac:dyDescent="0.25">
      <c r="A53" s="1454" t="s">
        <v>114</v>
      </c>
      <c r="B53" s="1453" t="s">
        <v>23</v>
      </c>
      <c r="C53" s="1453">
        <v>1</v>
      </c>
      <c r="D53" s="1453">
        <v>1</v>
      </c>
      <c r="E53" s="1453" t="s">
        <v>23</v>
      </c>
      <c r="F53" s="1453">
        <v>1</v>
      </c>
      <c r="G53" s="1453" t="s">
        <v>23</v>
      </c>
      <c r="H53" s="1453" t="s">
        <v>23</v>
      </c>
      <c r="I53" s="1453">
        <v>5150</v>
      </c>
      <c r="J53" s="1453" t="s">
        <v>23</v>
      </c>
      <c r="K53" s="1453">
        <v>5</v>
      </c>
      <c r="L53" s="1453" t="s">
        <v>23</v>
      </c>
      <c r="M53" s="1452">
        <v>5</v>
      </c>
    </row>
    <row r="54" spans="1:13" x14ac:dyDescent="0.25">
      <c r="A54" s="1451"/>
      <c r="B54" s="1450"/>
      <c r="C54" s="1450"/>
      <c r="D54" s="1450"/>
      <c r="E54" s="1450"/>
      <c r="F54" s="1450"/>
      <c r="G54" s="1450"/>
      <c r="H54" s="1450"/>
      <c r="I54" s="1450"/>
      <c r="J54" s="1450"/>
      <c r="K54" s="1450"/>
      <c r="L54" s="1450"/>
      <c r="M54" s="1449"/>
    </row>
    <row r="55" spans="1:13" x14ac:dyDescent="0.25">
      <c r="A55" s="1451" t="s">
        <v>115</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3" x14ac:dyDescent="0.25">
      <c r="A56" s="1451" t="s">
        <v>116</v>
      </c>
      <c r="B56" s="1450" t="s">
        <v>23</v>
      </c>
      <c r="C56" s="1450" t="s">
        <v>23</v>
      </c>
      <c r="D56" s="1450" t="s">
        <v>23</v>
      </c>
      <c r="E56" s="1450" t="s">
        <v>23</v>
      </c>
      <c r="F56" s="1450" t="s">
        <v>23</v>
      </c>
      <c r="G56" s="1450" t="s">
        <v>23</v>
      </c>
      <c r="H56" s="1450" t="s">
        <v>23</v>
      </c>
      <c r="I56" s="1450" t="s">
        <v>23</v>
      </c>
      <c r="J56" s="1450" t="s">
        <v>23</v>
      </c>
      <c r="K56" s="1450" t="s">
        <v>23</v>
      </c>
      <c r="L56" s="1450" t="s">
        <v>23</v>
      </c>
      <c r="M56" s="1449" t="s">
        <v>23</v>
      </c>
    </row>
    <row r="57" spans="1:13" x14ac:dyDescent="0.25">
      <c r="A57" s="1451" t="s">
        <v>117</v>
      </c>
      <c r="B57" s="1450" t="s">
        <v>23</v>
      </c>
      <c r="C57" s="1450">
        <v>1</v>
      </c>
      <c r="D57" s="1450">
        <v>1</v>
      </c>
      <c r="E57" s="1450" t="s">
        <v>23</v>
      </c>
      <c r="F57" s="1450">
        <v>1</v>
      </c>
      <c r="G57" s="1450" t="s">
        <v>23</v>
      </c>
      <c r="H57" s="1450" t="s">
        <v>23</v>
      </c>
      <c r="I57" s="1450">
        <v>4000</v>
      </c>
      <c r="J57" s="1450" t="s">
        <v>23</v>
      </c>
      <c r="K57" s="1450">
        <v>4</v>
      </c>
      <c r="L57" s="1450" t="s">
        <v>23</v>
      </c>
      <c r="M57" s="1449">
        <v>4</v>
      </c>
    </row>
    <row r="58" spans="1:13"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3" x14ac:dyDescent="0.25">
      <c r="A59" s="1451" t="s">
        <v>119</v>
      </c>
      <c r="B59" s="1450" t="s">
        <v>23</v>
      </c>
      <c r="C59" s="1450" t="s">
        <v>23</v>
      </c>
      <c r="D59" s="1450" t="s">
        <v>23</v>
      </c>
      <c r="E59" s="1450" t="s">
        <v>23</v>
      </c>
      <c r="F59" s="1450" t="s">
        <v>23</v>
      </c>
      <c r="G59" s="1450" t="s">
        <v>23</v>
      </c>
      <c r="H59" s="1450" t="s">
        <v>23</v>
      </c>
      <c r="I59" s="1450" t="s">
        <v>23</v>
      </c>
      <c r="J59" s="1450" t="s">
        <v>23</v>
      </c>
      <c r="K59" s="1450" t="s">
        <v>23</v>
      </c>
      <c r="L59" s="1450" t="s">
        <v>23</v>
      </c>
      <c r="M59" s="1449" t="s">
        <v>23</v>
      </c>
    </row>
    <row r="60" spans="1:13" x14ac:dyDescent="0.25">
      <c r="A60" s="1454" t="s">
        <v>176</v>
      </c>
      <c r="B60" s="1453" t="s">
        <v>23</v>
      </c>
      <c r="C60" s="1453">
        <v>1</v>
      </c>
      <c r="D60" s="1453">
        <v>1</v>
      </c>
      <c r="E60" s="1453" t="s">
        <v>23</v>
      </c>
      <c r="F60" s="1453">
        <v>1</v>
      </c>
      <c r="G60" s="1453" t="s">
        <v>23</v>
      </c>
      <c r="H60" s="1453" t="s">
        <v>23</v>
      </c>
      <c r="I60" s="1453">
        <v>4000</v>
      </c>
      <c r="J60" s="1453" t="s">
        <v>23</v>
      </c>
      <c r="K60" s="1453">
        <v>4</v>
      </c>
      <c r="L60" s="1453" t="s">
        <v>23</v>
      </c>
      <c r="M60" s="1452">
        <v>4</v>
      </c>
    </row>
    <row r="61" spans="1:13" x14ac:dyDescent="0.25">
      <c r="A61" s="1451"/>
      <c r="B61" s="1450"/>
      <c r="C61" s="1450"/>
      <c r="D61" s="1450"/>
      <c r="E61" s="1450"/>
      <c r="F61" s="1450"/>
      <c r="G61" s="1450"/>
      <c r="H61" s="1450"/>
      <c r="I61" s="1450"/>
      <c r="J61" s="1450"/>
      <c r="K61" s="1450"/>
      <c r="L61" s="1450"/>
      <c r="M61" s="1449"/>
    </row>
    <row r="62" spans="1:13" x14ac:dyDescent="0.25">
      <c r="A62" s="1451" t="s">
        <v>121</v>
      </c>
      <c r="B62" s="1450" t="s">
        <v>23</v>
      </c>
      <c r="C62" s="1450" t="s">
        <v>23</v>
      </c>
      <c r="D62" s="1450" t="s">
        <v>23</v>
      </c>
      <c r="E62" s="1450" t="s">
        <v>23</v>
      </c>
      <c r="F62" s="1450" t="s">
        <v>23</v>
      </c>
      <c r="G62" s="1450" t="s">
        <v>23</v>
      </c>
      <c r="H62" s="1450" t="s">
        <v>23</v>
      </c>
      <c r="I62" s="1450" t="s">
        <v>23</v>
      </c>
      <c r="J62" s="1450" t="s">
        <v>23</v>
      </c>
      <c r="K62" s="1450" t="s">
        <v>23</v>
      </c>
      <c r="L62" s="1450" t="s">
        <v>23</v>
      </c>
      <c r="M62" s="1449" t="s">
        <v>23</v>
      </c>
    </row>
    <row r="63" spans="1:13" x14ac:dyDescent="0.25">
      <c r="A63" s="1451" t="s">
        <v>122</v>
      </c>
      <c r="B63" s="1450" t="s">
        <v>23</v>
      </c>
      <c r="C63" s="1450" t="s">
        <v>23</v>
      </c>
      <c r="D63" s="1450" t="s">
        <v>23</v>
      </c>
      <c r="E63" s="1450" t="s">
        <v>23</v>
      </c>
      <c r="F63" s="1450" t="s">
        <v>23</v>
      </c>
      <c r="G63" s="1450" t="s">
        <v>23</v>
      </c>
      <c r="H63" s="1450" t="s">
        <v>23</v>
      </c>
      <c r="I63" s="1450" t="s">
        <v>23</v>
      </c>
      <c r="J63" s="1450" t="s">
        <v>23</v>
      </c>
      <c r="K63" s="1450" t="s">
        <v>23</v>
      </c>
      <c r="L63" s="1450" t="s">
        <v>23</v>
      </c>
      <c r="M63" s="1449" t="s">
        <v>23</v>
      </c>
    </row>
    <row r="64" spans="1:13" x14ac:dyDescent="0.25">
      <c r="A64" s="1451" t="s">
        <v>123</v>
      </c>
      <c r="B64" s="1450" t="s">
        <v>23</v>
      </c>
      <c r="C64" s="1450" t="s">
        <v>23</v>
      </c>
      <c r="D64" s="1450" t="s">
        <v>23</v>
      </c>
      <c r="E64" s="1450" t="s">
        <v>23</v>
      </c>
      <c r="F64" s="1450" t="s">
        <v>23</v>
      </c>
      <c r="G64" s="1450" t="s">
        <v>23</v>
      </c>
      <c r="H64" s="1450" t="s">
        <v>23</v>
      </c>
      <c r="I64" s="1450" t="s">
        <v>23</v>
      </c>
      <c r="J64" s="1450" t="s">
        <v>23</v>
      </c>
      <c r="K64" s="1450" t="s">
        <v>23</v>
      </c>
      <c r="L64" s="1450" t="s">
        <v>23</v>
      </c>
      <c r="M64" s="1449" t="s">
        <v>23</v>
      </c>
    </row>
    <row r="65" spans="1:14" x14ac:dyDescent="0.25">
      <c r="A65" s="1454" t="s">
        <v>124</v>
      </c>
      <c r="B65" s="1453" t="s">
        <v>23</v>
      </c>
      <c r="C65" s="1453" t="s">
        <v>23</v>
      </c>
      <c r="D65" s="1453" t="s">
        <v>23</v>
      </c>
      <c r="E65" s="1453" t="s">
        <v>23</v>
      </c>
      <c r="F65" s="1453" t="s">
        <v>23</v>
      </c>
      <c r="G65" s="1453" t="s">
        <v>23</v>
      </c>
      <c r="H65" s="1453" t="s">
        <v>23</v>
      </c>
      <c r="I65" s="1453" t="s">
        <v>23</v>
      </c>
      <c r="J65" s="1453" t="s">
        <v>23</v>
      </c>
      <c r="K65" s="1453" t="s">
        <v>23</v>
      </c>
      <c r="L65" s="1453" t="s">
        <v>23</v>
      </c>
      <c r="M65" s="1452" t="s">
        <v>23</v>
      </c>
    </row>
    <row r="66" spans="1:14" x14ac:dyDescent="0.25">
      <c r="A66" s="1451"/>
      <c r="B66" s="1450"/>
      <c r="C66" s="1450"/>
      <c r="D66" s="1450"/>
      <c r="E66" s="1450"/>
      <c r="F66" s="1450"/>
      <c r="G66" s="1450"/>
      <c r="H66" s="1450"/>
      <c r="I66" s="1450"/>
      <c r="J66" s="1450"/>
      <c r="K66" s="1450"/>
      <c r="L66" s="1450"/>
      <c r="M66" s="1449"/>
    </row>
    <row r="67" spans="1:14" x14ac:dyDescent="0.25">
      <c r="A67" s="1454" t="s">
        <v>125</v>
      </c>
      <c r="B67" s="1453" t="s">
        <v>23</v>
      </c>
      <c r="C67" s="1453" t="s">
        <v>23</v>
      </c>
      <c r="D67" s="1453" t="s">
        <v>23</v>
      </c>
      <c r="E67" s="1453" t="s">
        <v>23</v>
      </c>
      <c r="F67" s="1453" t="s">
        <v>23</v>
      </c>
      <c r="G67" s="1453" t="s">
        <v>23</v>
      </c>
      <c r="H67" s="1453" t="s">
        <v>23</v>
      </c>
      <c r="I67" s="1453" t="s">
        <v>23</v>
      </c>
      <c r="J67" s="1453" t="s">
        <v>23</v>
      </c>
      <c r="K67" s="1453" t="s">
        <v>23</v>
      </c>
      <c r="L67" s="1453" t="s">
        <v>23</v>
      </c>
      <c r="M67" s="1452" t="s">
        <v>23</v>
      </c>
    </row>
    <row r="68" spans="1:14" x14ac:dyDescent="0.25">
      <c r="A68" s="1451"/>
      <c r="B68" s="1450"/>
      <c r="C68" s="1450"/>
      <c r="D68" s="1450"/>
      <c r="E68" s="1450"/>
      <c r="F68" s="1450"/>
      <c r="G68" s="1450"/>
      <c r="H68" s="1450"/>
      <c r="I68" s="1450"/>
      <c r="J68" s="1450"/>
      <c r="K68" s="1450"/>
      <c r="L68" s="1450"/>
      <c r="M68" s="1449"/>
    </row>
    <row r="69" spans="1:14" x14ac:dyDescent="0.25">
      <c r="A69" s="1451" t="s">
        <v>126</v>
      </c>
      <c r="B69" s="1450" t="s">
        <v>23</v>
      </c>
      <c r="C69" s="1450" t="s">
        <v>23</v>
      </c>
      <c r="D69" s="1450" t="s">
        <v>23</v>
      </c>
      <c r="E69" s="1450" t="s">
        <v>23</v>
      </c>
      <c r="F69" s="1450" t="s">
        <v>23</v>
      </c>
      <c r="G69" s="1450" t="s">
        <v>23</v>
      </c>
      <c r="H69" s="1450" t="s">
        <v>23</v>
      </c>
      <c r="I69" s="1450" t="s">
        <v>23</v>
      </c>
      <c r="J69" s="1450" t="s">
        <v>23</v>
      </c>
      <c r="K69" s="1450" t="s">
        <v>23</v>
      </c>
      <c r="L69" s="1450" t="s">
        <v>23</v>
      </c>
      <c r="M69" s="1449" t="s">
        <v>23</v>
      </c>
    </row>
    <row r="70" spans="1:14" x14ac:dyDescent="0.25">
      <c r="A70" s="1451" t="s">
        <v>127</v>
      </c>
      <c r="B70" s="1450" t="s">
        <v>23</v>
      </c>
      <c r="C70" s="1450">
        <v>19</v>
      </c>
      <c r="D70" s="1450">
        <v>19</v>
      </c>
      <c r="E70" s="1450" t="s">
        <v>23</v>
      </c>
      <c r="F70" s="1450">
        <v>18</v>
      </c>
      <c r="G70" s="1450" t="s">
        <v>23</v>
      </c>
      <c r="H70" s="1450" t="s">
        <v>23</v>
      </c>
      <c r="I70" s="1450">
        <v>6213</v>
      </c>
      <c r="J70" s="1450" t="s">
        <v>23</v>
      </c>
      <c r="K70" s="1450">
        <v>112</v>
      </c>
      <c r="L70" s="1450" t="s">
        <v>23</v>
      </c>
      <c r="M70" s="1449">
        <v>112</v>
      </c>
    </row>
    <row r="71" spans="1:14" x14ac:dyDescent="0.25">
      <c r="A71" s="1454" t="s">
        <v>128</v>
      </c>
      <c r="B71" s="1453" t="s">
        <v>23</v>
      </c>
      <c r="C71" s="1453">
        <v>19</v>
      </c>
      <c r="D71" s="1453">
        <v>19</v>
      </c>
      <c r="E71" s="1453" t="s">
        <v>23</v>
      </c>
      <c r="F71" s="1453">
        <v>18</v>
      </c>
      <c r="G71" s="1453" t="s">
        <v>23</v>
      </c>
      <c r="H71" s="1453" t="s">
        <v>23</v>
      </c>
      <c r="I71" s="1453">
        <v>6213</v>
      </c>
      <c r="J71" s="1453" t="s">
        <v>23</v>
      </c>
      <c r="K71" s="1453">
        <v>112</v>
      </c>
      <c r="L71" s="1453" t="s">
        <v>23</v>
      </c>
      <c r="M71" s="1452">
        <v>112</v>
      </c>
    </row>
    <row r="72" spans="1:14" x14ac:dyDescent="0.25">
      <c r="A72" s="1451"/>
      <c r="B72" s="1450"/>
      <c r="C72" s="1450"/>
      <c r="D72" s="1450"/>
      <c r="E72" s="1450"/>
      <c r="F72" s="1450"/>
      <c r="G72" s="1450"/>
      <c r="H72" s="1450"/>
      <c r="I72" s="1450"/>
      <c r="J72" s="1450"/>
      <c r="K72" s="1450"/>
      <c r="L72" s="1450"/>
      <c r="M72" s="1449"/>
    </row>
    <row r="73" spans="1:14" x14ac:dyDescent="0.25">
      <c r="A73" s="1451" t="s">
        <v>129</v>
      </c>
      <c r="B73" s="1450" t="s">
        <v>23</v>
      </c>
      <c r="C73" s="1450">
        <v>1</v>
      </c>
      <c r="D73" s="1450">
        <v>1</v>
      </c>
      <c r="E73" s="1450" t="s">
        <v>23</v>
      </c>
      <c r="F73" s="1450">
        <v>1</v>
      </c>
      <c r="G73" s="1450" t="s">
        <v>23</v>
      </c>
      <c r="H73" s="1450" t="s">
        <v>23</v>
      </c>
      <c r="I73" s="1450">
        <v>7000</v>
      </c>
      <c r="J73" s="1450" t="s">
        <v>23</v>
      </c>
      <c r="K73" s="1456">
        <v>7</v>
      </c>
      <c r="L73" s="1450" t="s">
        <v>23</v>
      </c>
      <c r="M73" s="1449">
        <v>7</v>
      </c>
    </row>
    <row r="74" spans="1:14" x14ac:dyDescent="0.25">
      <c r="A74" s="1451" t="s">
        <v>130</v>
      </c>
      <c r="B74" s="1450" t="s">
        <v>23</v>
      </c>
      <c r="C74" s="1450">
        <v>23</v>
      </c>
      <c r="D74" s="1450">
        <v>23</v>
      </c>
      <c r="E74" s="1450" t="s">
        <v>23</v>
      </c>
      <c r="F74" s="1450">
        <v>23</v>
      </c>
      <c r="G74" s="1450" t="s">
        <v>23</v>
      </c>
      <c r="H74" s="1450" t="s">
        <v>23</v>
      </c>
      <c r="I74" s="1450">
        <v>10000</v>
      </c>
      <c r="J74" s="1450" t="s">
        <v>23</v>
      </c>
      <c r="K74" s="1456">
        <v>230</v>
      </c>
      <c r="L74" s="1450" t="s">
        <v>23</v>
      </c>
      <c r="M74" s="1449">
        <v>230</v>
      </c>
    </row>
    <row r="75" spans="1:14" x14ac:dyDescent="0.25">
      <c r="A75" s="1451" t="s">
        <v>131</v>
      </c>
      <c r="B75" s="1450" t="s">
        <v>23</v>
      </c>
      <c r="C75" s="1450" t="s">
        <v>23</v>
      </c>
      <c r="D75" s="1450" t="s">
        <v>23</v>
      </c>
      <c r="E75" s="1450" t="s">
        <v>23</v>
      </c>
      <c r="F75" s="1450" t="s">
        <v>23</v>
      </c>
      <c r="G75" s="1450" t="s">
        <v>23</v>
      </c>
      <c r="H75" s="1450" t="s">
        <v>23</v>
      </c>
      <c r="I75" s="1450" t="s">
        <v>23</v>
      </c>
      <c r="J75" s="1450" t="s">
        <v>23</v>
      </c>
      <c r="K75" s="1450" t="s">
        <v>23</v>
      </c>
      <c r="L75" s="1450" t="s">
        <v>23</v>
      </c>
      <c r="M75" s="1449" t="s">
        <v>23</v>
      </c>
      <c r="N75" s="1487"/>
    </row>
    <row r="76" spans="1:14" x14ac:dyDescent="0.25">
      <c r="A76" s="1451" t="s">
        <v>132</v>
      </c>
      <c r="B76" s="1456" t="s">
        <v>23</v>
      </c>
      <c r="C76" s="1450">
        <v>11</v>
      </c>
      <c r="D76" s="1450">
        <v>11</v>
      </c>
      <c r="E76" s="1456" t="s">
        <v>23</v>
      </c>
      <c r="F76" s="1450">
        <v>11</v>
      </c>
      <c r="G76" s="1450" t="s">
        <v>23</v>
      </c>
      <c r="H76" s="1456" t="s">
        <v>23</v>
      </c>
      <c r="I76" s="1450">
        <v>8364</v>
      </c>
      <c r="J76" s="1456" t="s">
        <v>23</v>
      </c>
      <c r="K76" s="1456">
        <v>92</v>
      </c>
      <c r="L76" s="1456" t="s">
        <v>23</v>
      </c>
      <c r="M76" s="1449">
        <v>92</v>
      </c>
    </row>
    <row r="77" spans="1:14" x14ac:dyDescent="0.25">
      <c r="A77" s="1451" t="s">
        <v>133</v>
      </c>
      <c r="B77" s="1450" t="s">
        <v>23</v>
      </c>
      <c r="C77" s="1450">
        <v>2360</v>
      </c>
      <c r="D77" s="1450">
        <v>2360</v>
      </c>
      <c r="E77" s="1450" t="s">
        <v>23</v>
      </c>
      <c r="F77" s="1450">
        <v>2360</v>
      </c>
      <c r="G77" s="1450" t="s">
        <v>23</v>
      </c>
      <c r="H77" s="1450" t="s">
        <v>23</v>
      </c>
      <c r="I77" s="1450">
        <v>24966</v>
      </c>
      <c r="J77" s="1450" t="s">
        <v>23</v>
      </c>
      <c r="K77" s="1450">
        <v>58920</v>
      </c>
      <c r="L77" s="1450" t="s">
        <v>23</v>
      </c>
      <c r="M77" s="1449">
        <v>58920</v>
      </c>
    </row>
    <row r="78" spans="1:14" x14ac:dyDescent="0.25">
      <c r="A78" s="1451" t="s">
        <v>134</v>
      </c>
      <c r="B78" s="1450" t="s">
        <v>23</v>
      </c>
      <c r="C78" s="1450" t="s">
        <v>23</v>
      </c>
      <c r="D78" s="1450" t="s">
        <v>23</v>
      </c>
      <c r="E78" s="1450" t="s">
        <v>23</v>
      </c>
      <c r="F78" s="1450" t="s">
        <v>23</v>
      </c>
      <c r="G78" s="1450" t="s">
        <v>23</v>
      </c>
      <c r="H78" s="1450" t="s">
        <v>23</v>
      </c>
      <c r="I78" s="1450" t="s">
        <v>23</v>
      </c>
      <c r="J78" s="1450" t="s">
        <v>23</v>
      </c>
      <c r="K78" s="1450" t="s">
        <v>23</v>
      </c>
      <c r="L78" s="1450" t="s">
        <v>23</v>
      </c>
      <c r="M78" s="1449" t="s">
        <v>23</v>
      </c>
    </row>
    <row r="79" spans="1:14" x14ac:dyDescent="0.25">
      <c r="A79" s="1451" t="s">
        <v>135</v>
      </c>
      <c r="B79" s="1456" t="s">
        <v>23</v>
      </c>
      <c r="C79" s="1450" t="s">
        <v>23</v>
      </c>
      <c r="D79" s="1450" t="s">
        <v>23</v>
      </c>
      <c r="E79" s="1450" t="s">
        <v>23</v>
      </c>
      <c r="F79" s="1450" t="s">
        <v>23</v>
      </c>
      <c r="G79" s="1450" t="s">
        <v>23</v>
      </c>
      <c r="H79" s="1450" t="s">
        <v>23</v>
      </c>
      <c r="I79" s="1450" t="s">
        <v>23</v>
      </c>
      <c r="J79" s="1450" t="s">
        <v>23</v>
      </c>
      <c r="K79" s="1450" t="s">
        <v>23</v>
      </c>
      <c r="L79" s="1450" t="s">
        <v>23</v>
      </c>
      <c r="M79" s="1449" t="s">
        <v>23</v>
      </c>
    </row>
    <row r="80" spans="1:14" x14ac:dyDescent="0.25">
      <c r="A80" s="1451" t="s">
        <v>136</v>
      </c>
      <c r="B80" s="1456" t="s">
        <v>23</v>
      </c>
      <c r="C80" s="1450">
        <v>20</v>
      </c>
      <c r="D80" s="1450">
        <v>20</v>
      </c>
      <c r="E80" s="1456" t="s">
        <v>23</v>
      </c>
      <c r="F80" s="1450">
        <v>20</v>
      </c>
      <c r="G80" s="1450" t="s">
        <v>23</v>
      </c>
      <c r="H80" s="1456" t="s">
        <v>23</v>
      </c>
      <c r="I80" s="1450">
        <v>8800</v>
      </c>
      <c r="J80" s="1450" t="s">
        <v>23</v>
      </c>
      <c r="K80" s="1456">
        <v>176</v>
      </c>
      <c r="L80" s="1450" t="s">
        <v>23</v>
      </c>
      <c r="M80" s="1449">
        <v>176</v>
      </c>
    </row>
    <row r="81" spans="1:13" x14ac:dyDescent="0.25">
      <c r="A81" s="1454" t="s">
        <v>137</v>
      </c>
      <c r="B81" s="1453" t="s">
        <v>23</v>
      </c>
      <c r="C81" s="1453">
        <v>2415</v>
      </c>
      <c r="D81" s="1453">
        <v>2415</v>
      </c>
      <c r="E81" s="1453" t="s">
        <v>23</v>
      </c>
      <c r="F81" s="1453">
        <v>2415</v>
      </c>
      <c r="G81" s="1453" t="s">
        <v>23</v>
      </c>
      <c r="H81" s="1453" t="s">
        <v>23</v>
      </c>
      <c r="I81" s="1453">
        <v>24607</v>
      </c>
      <c r="J81" s="1453" t="s">
        <v>23</v>
      </c>
      <c r="K81" s="1453">
        <v>59425</v>
      </c>
      <c r="L81" s="1453" t="s">
        <v>23</v>
      </c>
      <c r="M81" s="1452">
        <v>59425</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v>3</v>
      </c>
      <c r="D83" s="1450">
        <v>3</v>
      </c>
      <c r="E83" s="1450" t="s">
        <v>23</v>
      </c>
      <c r="F83" s="1450">
        <v>1</v>
      </c>
      <c r="G83" s="1450" t="s">
        <v>23</v>
      </c>
      <c r="H83" s="1450" t="s">
        <v>23</v>
      </c>
      <c r="I83" s="1450">
        <v>20000</v>
      </c>
      <c r="J83" s="1450" t="s">
        <v>23</v>
      </c>
      <c r="K83" s="1450">
        <v>20</v>
      </c>
      <c r="L83" s="1450" t="s">
        <v>23</v>
      </c>
      <c r="M83" s="1449">
        <v>20</v>
      </c>
    </row>
    <row r="84" spans="1:13" x14ac:dyDescent="0.25">
      <c r="A84" s="1451" t="s">
        <v>139</v>
      </c>
      <c r="B84" s="1450" t="s">
        <v>23</v>
      </c>
      <c r="C84" s="1450">
        <v>3</v>
      </c>
      <c r="D84" s="1450">
        <v>3</v>
      </c>
      <c r="E84" s="1450" t="s">
        <v>23</v>
      </c>
      <c r="F84" s="1450">
        <v>3</v>
      </c>
      <c r="G84" s="1450" t="s">
        <v>23</v>
      </c>
      <c r="H84" s="1450" t="s">
        <v>23</v>
      </c>
      <c r="I84" s="1450">
        <v>1000</v>
      </c>
      <c r="J84" s="1450" t="s">
        <v>23</v>
      </c>
      <c r="K84" s="1450">
        <v>3</v>
      </c>
      <c r="L84" s="1450" t="s">
        <v>23</v>
      </c>
      <c r="M84" s="1449">
        <v>3</v>
      </c>
    </row>
    <row r="85" spans="1:13" x14ac:dyDescent="0.25">
      <c r="A85" s="1454" t="s">
        <v>140</v>
      </c>
      <c r="B85" s="1453" t="s">
        <v>23</v>
      </c>
      <c r="C85" s="1453">
        <v>6</v>
      </c>
      <c r="D85" s="1453">
        <v>6</v>
      </c>
      <c r="E85" s="1453" t="s">
        <v>23</v>
      </c>
      <c r="F85" s="1453">
        <v>4</v>
      </c>
      <c r="G85" s="1453" t="s">
        <v>23</v>
      </c>
      <c r="H85" s="1453" t="s">
        <v>23</v>
      </c>
      <c r="I85" s="1453">
        <v>5750</v>
      </c>
      <c r="J85" s="1453" t="s">
        <v>23</v>
      </c>
      <c r="K85" s="1453">
        <v>23</v>
      </c>
      <c r="L85" s="1453" t="s">
        <v>23</v>
      </c>
      <c r="M85" s="1452">
        <v>23</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v>1</v>
      </c>
      <c r="C87" s="1447">
        <v>2489</v>
      </c>
      <c r="D87" s="1447">
        <v>2490</v>
      </c>
      <c r="E87" s="1447" t="s">
        <v>23</v>
      </c>
      <c r="F87" s="1447">
        <v>2479</v>
      </c>
      <c r="G87" s="1447">
        <v>3100</v>
      </c>
      <c r="H87" s="1447" t="s">
        <v>23</v>
      </c>
      <c r="I87" s="1447">
        <v>24194</v>
      </c>
      <c r="J87" s="1447">
        <v>5</v>
      </c>
      <c r="K87" s="1447">
        <v>59975</v>
      </c>
      <c r="L87" s="1447">
        <v>16</v>
      </c>
      <c r="M87" s="1446">
        <v>59991</v>
      </c>
    </row>
    <row r="88" spans="1:13" ht="13.8" thickTop="1" x14ac:dyDescent="0.25"/>
  </sheetData>
  <mergeCells count="13">
    <mergeCell ref="G6:G9"/>
    <mergeCell ref="E8:F8"/>
    <mergeCell ref="H8:I8"/>
    <mergeCell ref="A1:M1"/>
    <mergeCell ref="A3:M3"/>
    <mergeCell ref="A4:M4"/>
    <mergeCell ref="B7:F7"/>
    <mergeCell ref="H7:I7"/>
    <mergeCell ref="K6:M6"/>
    <mergeCell ref="K7:K9"/>
    <mergeCell ref="L7:L9"/>
    <mergeCell ref="M7:M9"/>
    <mergeCell ref="B6:F6"/>
  </mergeCells>
  <pageMargins left="0.75" right="0.75" top="1" bottom="1" header="0" footer="0"/>
  <pageSetup paperSize="9" scale="40" orientation="landscape"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pageSetUpPr fitToPage="1"/>
  </sheetPr>
  <dimension ref="A1:R88"/>
  <sheetViews>
    <sheetView view="pageBreakPreview" topLeftCell="F1" zoomScale="75" zoomScaleNormal="75" zoomScaleSheetLayoutView="75" workbookViewId="0">
      <selection activeCell="K34" sqref="K34"/>
    </sheetView>
  </sheetViews>
  <sheetFormatPr baseColWidth="10" defaultColWidth="11.44140625" defaultRowHeight="13.2" x14ac:dyDescent="0.25"/>
  <cols>
    <col min="1" max="1" width="37" style="1035" customWidth="1"/>
    <col min="2" max="13" width="15.5546875" style="1035" customWidth="1"/>
    <col min="14" max="16384" width="11.44140625" style="1035"/>
  </cols>
  <sheetData>
    <row r="1" spans="1:18" s="1072" customFormat="1" ht="17.399999999999999" x14ac:dyDescent="0.3">
      <c r="A1" s="2201" t="s">
        <v>0</v>
      </c>
      <c r="B1" s="2201"/>
      <c r="C1" s="2201"/>
      <c r="D1" s="2201"/>
      <c r="E1" s="2201"/>
      <c r="F1" s="2201"/>
      <c r="G1" s="2201"/>
      <c r="H1" s="2201"/>
      <c r="I1" s="2201"/>
      <c r="J1" s="2201"/>
      <c r="K1" s="2201"/>
      <c r="L1" s="2201"/>
      <c r="M1" s="2201"/>
    </row>
    <row r="3" spans="1:18" s="1069" customFormat="1" ht="13.8" x14ac:dyDescent="0.25">
      <c r="A3" s="2211" t="s">
        <v>1087</v>
      </c>
      <c r="B3" s="2211"/>
      <c r="C3" s="2211"/>
      <c r="D3" s="2211"/>
      <c r="E3" s="2211"/>
      <c r="F3" s="2211"/>
      <c r="G3" s="2211"/>
      <c r="H3" s="2211"/>
      <c r="I3" s="2211"/>
      <c r="J3" s="2211"/>
      <c r="K3" s="2211"/>
      <c r="L3" s="2211"/>
      <c r="M3" s="2211"/>
      <c r="N3" s="1102"/>
    </row>
    <row r="4" spans="1:18" s="1069" customFormat="1" ht="13.8" x14ac:dyDescent="0.25">
      <c r="A4" s="2211" t="s">
        <v>911</v>
      </c>
      <c r="B4" s="2211"/>
      <c r="C4" s="2211"/>
      <c r="D4" s="2211"/>
      <c r="E4" s="2211"/>
      <c r="F4" s="2211"/>
      <c r="G4" s="2211"/>
      <c r="H4" s="2211"/>
      <c r="I4" s="2211"/>
      <c r="J4" s="2211"/>
      <c r="K4" s="2211"/>
      <c r="L4" s="2211"/>
      <c r="M4" s="2211"/>
      <c r="N4" s="1102"/>
    </row>
    <row r="5" spans="1:18" s="1069" customFormat="1" ht="13.5" customHeight="1" thickBot="1" x14ac:dyDescent="0.3">
      <c r="A5" s="1122"/>
      <c r="B5" s="1121"/>
      <c r="C5" s="1121"/>
      <c r="D5" s="1121"/>
      <c r="E5" s="1121"/>
      <c r="F5" s="1121"/>
      <c r="G5" s="1121"/>
      <c r="H5" s="1121"/>
      <c r="I5" s="1121"/>
      <c r="J5" s="1121"/>
      <c r="K5" s="1121"/>
    </row>
    <row r="6" spans="1:18" s="1181" customFormat="1" ht="21.75" customHeight="1" thickTop="1" x14ac:dyDescent="0.25">
      <c r="A6" s="1472"/>
      <c r="B6" s="2298" t="s">
        <v>885</v>
      </c>
      <c r="C6" s="2298"/>
      <c r="D6" s="2298"/>
      <c r="E6" s="2298"/>
      <c r="F6" s="2298"/>
      <c r="G6" s="2307" t="s">
        <v>1020</v>
      </c>
      <c r="H6" s="1471"/>
      <c r="I6" s="1470" t="s">
        <v>10</v>
      </c>
      <c r="J6" s="1469"/>
      <c r="K6" s="2299" t="s">
        <v>1080</v>
      </c>
      <c r="L6" s="2299"/>
      <c r="M6" s="2300"/>
    </row>
    <row r="7" spans="1:18" s="1181" customFormat="1" ht="18.75"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8" s="1181" customFormat="1" ht="17.25" customHeight="1" x14ac:dyDescent="0.25">
      <c r="A8" s="1468" t="s">
        <v>156</v>
      </c>
      <c r="B8" s="1467"/>
      <c r="C8" s="1466" t="s">
        <v>19</v>
      </c>
      <c r="D8" s="1465"/>
      <c r="E8" s="2304" t="s">
        <v>878</v>
      </c>
      <c r="F8" s="2305"/>
      <c r="G8" s="2295"/>
      <c r="H8" s="2306" t="s">
        <v>14</v>
      </c>
      <c r="I8" s="2306"/>
      <c r="J8" s="1464" t="s">
        <v>881</v>
      </c>
      <c r="K8" s="2295"/>
      <c r="L8" s="2295"/>
      <c r="M8" s="2302"/>
    </row>
    <row r="9" spans="1:18" s="1181" customFormat="1" ht="28.5" customHeight="1" thickBot="1" x14ac:dyDescent="0.3">
      <c r="A9" s="1463"/>
      <c r="B9" s="1462" t="s">
        <v>17</v>
      </c>
      <c r="C9" s="1462" t="s">
        <v>18</v>
      </c>
      <c r="D9" s="1462" t="s">
        <v>19</v>
      </c>
      <c r="E9" s="1462" t="s">
        <v>17</v>
      </c>
      <c r="F9" s="1462" t="s">
        <v>18</v>
      </c>
      <c r="G9" s="2296"/>
      <c r="H9" s="1462" t="s">
        <v>17</v>
      </c>
      <c r="I9" s="1462" t="s">
        <v>18</v>
      </c>
      <c r="J9" s="1462" t="s">
        <v>889</v>
      </c>
      <c r="K9" s="2296"/>
      <c r="L9" s="2296"/>
      <c r="M9" s="2303"/>
      <c r="P9" s="1372"/>
      <c r="Q9" s="1372"/>
    </row>
    <row r="10" spans="1:18" ht="13.8" thickTop="1" x14ac:dyDescent="0.25">
      <c r="A10" s="1451" t="s">
        <v>81</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c r="N10" s="1155"/>
      <c r="R10" s="1310"/>
    </row>
    <row r="11" spans="1:18"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49" t="s">
        <v>23</v>
      </c>
    </row>
    <row r="12" spans="1:18" x14ac:dyDescent="0.25">
      <c r="A12" s="1451" t="s">
        <v>83</v>
      </c>
      <c r="B12" s="1450" t="s">
        <v>23</v>
      </c>
      <c r="C12" s="1450" t="s">
        <v>23</v>
      </c>
      <c r="D12" s="1450" t="s">
        <v>23</v>
      </c>
      <c r="E12" s="1450" t="s">
        <v>23</v>
      </c>
      <c r="F12" s="1450" t="s">
        <v>23</v>
      </c>
      <c r="G12" s="1450" t="s">
        <v>23</v>
      </c>
      <c r="H12" s="1450" t="s">
        <v>23</v>
      </c>
      <c r="I12" s="1450" t="s">
        <v>23</v>
      </c>
      <c r="J12" s="1450" t="s">
        <v>23</v>
      </c>
      <c r="K12" s="1450" t="s">
        <v>23</v>
      </c>
      <c r="L12" s="1450" t="s">
        <v>23</v>
      </c>
      <c r="M12" s="1449" t="s">
        <v>23</v>
      </c>
      <c r="N12" s="1155"/>
      <c r="R12" s="1310"/>
    </row>
    <row r="13" spans="1:18"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49" t="s">
        <v>23</v>
      </c>
    </row>
    <row r="14" spans="1:18" x14ac:dyDescent="0.25">
      <c r="A14" s="1454" t="s">
        <v>85</v>
      </c>
      <c r="B14" s="1453" t="s">
        <v>23</v>
      </c>
      <c r="C14" s="1453" t="s">
        <v>23</v>
      </c>
      <c r="D14" s="1453" t="s">
        <v>23</v>
      </c>
      <c r="E14" s="1453" t="s">
        <v>23</v>
      </c>
      <c r="F14" s="1453" t="s">
        <v>23</v>
      </c>
      <c r="G14" s="1453" t="s">
        <v>23</v>
      </c>
      <c r="H14" s="1453" t="s">
        <v>23</v>
      </c>
      <c r="I14" s="1453" t="s">
        <v>23</v>
      </c>
      <c r="J14" s="1453" t="s">
        <v>23</v>
      </c>
      <c r="K14" s="1453" t="s">
        <v>23</v>
      </c>
      <c r="L14" s="1453" t="s">
        <v>23</v>
      </c>
      <c r="M14" s="1452" t="s">
        <v>23</v>
      </c>
      <c r="N14" s="1155"/>
      <c r="R14" s="1310"/>
    </row>
    <row r="15" spans="1:18" x14ac:dyDescent="0.25">
      <c r="A15" s="1459"/>
      <c r="B15" s="1458"/>
      <c r="C15" s="1458"/>
      <c r="D15" s="1458"/>
      <c r="E15" s="1458"/>
      <c r="F15" s="1458"/>
      <c r="G15" s="1458"/>
      <c r="H15" s="1458"/>
      <c r="I15" s="1458"/>
      <c r="J15" s="1458"/>
      <c r="K15" s="1458"/>
      <c r="L15" s="1458"/>
      <c r="M15" s="1457"/>
    </row>
    <row r="16" spans="1:18" x14ac:dyDescent="0.25">
      <c r="A16" s="1454" t="s">
        <v>86</v>
      </c>
      <c r="B16" s="1453" t="s">
        <v>23</v>
      </c>
      <c r="C16" s="1453" t="s">
        <v>23</v>
      </c>
      <c r="D16" s="1453" t="s">
        <v>23</v>
      </c>
      <c r="E16" s="1453" t="s">
        <v>23</v>
      </c>
      <c r="F16" s="1453" t="s">
        <v>23</v>
      </c>
      <c r="G16" s="1453" t="s">
        <v>23</v>
      </c>
      <c r="H16" s="1453" t="s">
        <v>23</v>
      </c>
      <c r="I16" s="1453" t="s">
        <v>23</v>
      </c>
      <c r="J16" s="1453" t="s">
        <v>23</v>
      </c>
      <c r="K16" s="1453" t="s">
        <v>23</v>
      </c>
      <c r="L16" s="1453" t="s">
        <v>23</v>
      </c>
      <c r="M16" s="1452" t="s">
        <v>23</v>
      </c>
    </row>
    <row r="17" spans="1:18" x14ac:dyDescent="0.25">
      <c r="A17" s="1459"/>
      <c r="B17" s="1458"/>
      <c r="C17" s="1458"/>
      <c r="D17" s="1458"/>
      <c r="E17" s="1458"/>
      <c r="F17" s="1458"/>
      <c r="G17" s="1458"/>
      <c r="H17" s="1458"/>
      <c r="I17" s="1458"/>
      <c r="J17" s="1458"/>
      <c r="K17" s="1458"/>
      <c r="L17" s="1458"/>
      <c r="M17" s="1457"/>
      <c r="N17" s="1155"/>
      <c r="R17" s="1310"/>
    </row>
    <row r="18" spans="1:18"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2" t="s">
        <v>23</v>
      </c>
      <c r="N18" s="1155"/>
      <c r="R18" s="1310"/>
    </row>
    <row r="19" spans="1:18" x14ac:dyDescent="0.25">
      <c r="A19" s="1451"/>
      <c r="B19" s="1450"/>
      <c r="C19" s="1450"/>
      <c r="D19" s="1450"/>
      <c r="E19" s="1450"/>
      <c r="F19" s="1450"/>
      <c r="G19" s="1450"/>
      <c r="H19" s="1450"/>
      <c r="I19" s="1450"/>
      <c r="J19" s="1450"/>
      <c r="K19" s="1450"/>
      <c r="L19" s="1450"/>
      <c r="M19" s="1449"/>
    </row>
    <row r="20" spans="1:18" x14ac:dyDescent="0.25">
      <c r="A20" s="1451" t="s">
        <v>160</v>
      </c>
      <c r="B20" s="1450" t="s">
        <v>23</v>
      </c>
      <c r="C20" s="1450" t="s">
        <v>23</v>
      </c>
      <c r="D20" s="1450" t="s">
        <v>23</v>
      </c>
      <c r="E20" s="1450" t="s">
        <v>23</v>
      </c>
      <c r="F20" s="1450" t="s">
        <v>23</v>
      </c>
      <c r="G20" s="1450" t="s">
        <v>23</v>
      </c>
      <c r="H20" s="1450" t="s">
        <v>23</v>
      </c>
      <c r="I20" s="1450" t="s">
        <v>23</v>
      </c>
      <c r="J20" s="1450" t="s">
        <v>23</v>
      </c>
      <c r="K20" s="1450" t="s">
        <v>23</v>
      </c>
      <c r="L20" s="1450" t="s">
        <v>23</v>
      </c>
      <c r="M20" s="1449" t="s">
        <v>23</v>
      </c>
      <c r="N20" s="1155"/>
      <c r="R20" s="1310"/>
    </row>
    <row r="21" spans="1:18" x14ac:dyDescent="0.25">
      <c r="A21" s="1451" t="s">
        <v>89</v>
      </c>
      <c r="B21" s="1450" t="s">
        <v>23</v>
      </c>
      <c r="C21" s="1450" t="s">
        <v>23</v>
      </c>
      <c r="D21" s="1450" t="s">
        <v>23</v>
      </c>
      <c r="E21" s="1450" t="s">
        <v>23</v>
      </c>
      <c r="F21" s="1450" t="s">
        <v>23</v>
      </c>
      <c r="G21" s="1450" t="s">
        <v>23</v>
      </c>
      <c r="H21" s="1450" t="s">
        <v>23</v>
      </c>
      <c r="I21" s="1450" t="s">
        <v>23</v>
      </c>
      <c r="J21" s="1450" t="s">
        <v>23</v>
      </c>
      <c r="K21" s="1450" t="s">
        <v>23</v>
      </c>
      <c r="L21" s="1450" t="s">
        <v>23</v>
      </c>
      <c r="M21" s="1449" t="s">
        <v>23</v>
      </c>
    </row>
    <row r="22" spans="1:18"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49" t="s">
        <v>23</v>
      </c>
      <c r="N22" s="1155"/>
      <c r="R22" s="1310"/>
    </row>
    <row r="23" spans="1:18" x14ac:dyDescent="0.25">
      <c r="A23" s="1454" t="s">
        <v>91</v>
      </c>
      <c r="B23" s="1453" t="s">
        <v>23</v>
      </c>
      <c r="C23" s="1453" t="s">
        <v>23</v>
      </c>
      <c r="D23" s="1453" t="s">
        <v>23</v>
      </c>
      <c r="E23" s="1453" t="s">
        <v>23</v>
      </c>
      <c r="F23" s="1453" t="s">
        <v>23</v>
      </c>
      <c r="G23" s="1453" t="s">
        <v>23</v>
      </c>
      <c r="H23" s="1453" t="s">
        <v>23</v>
      </c>
      <c r="I23" s="1453" t="s">
        <v>23</v>
      </c>
      <c r="J23" s="1453" t="s">
        <v>23</v>
      </c>
      <c r="K23" s="1453" t="s">
        <v>23</v>
      </c>
      <c r="L23" s="1453" t="s">
        <v>23</v>
      </c>
      <c r="M23" s="1452" t="s">
        <v>23</v>
      </c>
      <c r="N23" s="1155"/>
      <c r="R23" s="1310"/>
    </row>
    <row r="24" spans="1:18" x14ac:dyDescent="0.25">
      <c r="A24" s="1459"/>
      <c r="B24" s="1458"/>
      <c r="C24" s="1458"/>
      <c r="D24" s="1458"/>
      <c r="E24" s="1458"/>
      <c r="F24" s="1458"/>
      <c r="G24" s="1458"/>
      <c r="H24" s="1458"/>
      <c r="I24" s="1458"/>
      <c r="J24" s="1458"/>
      <c r="K24" s="1458"/>
      <c r="L24" s="1458"/>
      <c r="M24" s="1457"/>
      <c r="N24" s="1155"/>
      <c r="R24" s="1310"/>
    </row>
    <row r="25" spans="1:18" x14ac:dyDescent="0.25">
      <c r="A25" s="1454" t="s">
        <v>92</v>
      </c>
      <c r="B25" s="1453" t="s">
        <v>23</v>
      </c>
      <c r="C25" s="1453" t="s">
        <v>23</v>
      </c>
      <c r="D25" s="1453" t="s">
        <v>23</v>
      </c>
      <c r="E25" s="1453" t="s">
        <v>23</v>
      </c>
      <c r="F25" s="1453" t="s">
        <v>23</v>
      </c>
      <c r="G25" s="1453" t="s">
        <v>23</v>
      </c>
      <c r="H25" s="1453" t="s">
        <v>23</v>
      </c>
      <c r="I25" s="1453" t="s">
        <v>23</v>
      </c>
      <c r="J25" s="1453" t="s">
        <v>23</v>
      </c>
      <c r="K25" s="1453" t="s">
        <v>23</v>
      </c>
      <c r="L25" s="1453" t="s">
        <v>23</v>
      </c>
      <c r="M25" s="1452" t="s">
        <v>23</v>
      </c>
      <c r="N25" s="1155"/>
      <c r="R25" s="1310"/>
    </row>
    <row r="26" spans="1:18" x14ac:dyDescent="0.25">
      <c r="A26" s="1459"/>
      <c r="B26" s="1458"/>
      <c r="C26" s="1458"/>
      <c r="D26" s="1458"/>
      <c r="E26" s="1458"/>
      <c r="F26" s="1458"/>
      <c r="G26" s="1458"/>
      <c r="H26" s="1458"/>
      <c r="I26" s="1458"/>
      <c r="J26" s="1458"/>
      <c r="K26" s="1458"/>
      <c r="L26" s="1458"/>
      <c r="M26" s="1457"/>
      <c r="N26" s="1155"/>
      <c r="R26" s="1310"/>
    </row>
    <row r="27" spans="1:18" x14ac:dyDescent="0.25">
      <c r="A27" s="1454" t="s">
        <v>93</v>
      </c>
      <c r="B27" s="1453" t="s">
        <v>23</v>
      </c>
      <c r="C27" s="1453" t="s">
        <v>23</v>
      </c>
      <c r="D27" s="1453" t="s">
        <v>23</v>
      </c>
      <c r="E27" s="1453" t="s">
        <v>23</v>
      </c>
      <c r="F27" s="1453" t="s">
        <v>23</v>
      </c>
      <c r="G27" s="1453" t="s">
        <v>23</v>
      </c>
      <c r="H27" s="1453" t="s">
        <v>23</v>
      </c>
      <c r="I27" s="1453" t="s">
        <v>23</v>
      </c>
      <c r="J27" s="1453" t="s">
        <v>23</v>
      </c>
      <c r="K27" s="1453" t="s">
        <v>23</v>
      </c>
      <c r="L27" s="1453" t="s">
        <v>23</v>
      </c>
      <c r="M27" s="1452" t="s">
        <v>23</v>
      </c>
      <c r="N27" s="1155"/>
      <c r="R27" s="1310"/>
    </row>
    <row r="28" spans="1:18" x14ac:dyDescent="0.25">
      <c r="A28" s="1451"/>
      <c r="B28" s="1450"/>
      <c r="C28" s="1450"/>
      <c r="D28" s="1450"/>
      <c r="E28" s="1450"/>
      <c r="F28" s="1450"/>
      <c r="G28" s="1450"/>
      <c r="H28" s="1450"/>
      <c r="I28" s="1450"/>
      <c r="J28" s="1450"/>
      <c r="K28" s="1450"/>
      <c r="L28" s="1450"/>
      <c r="M28" s="1449"/>
      <c r="N28" s="1155"/>
      <c r="R28" s="1310"/>
    </row>
    <row r="29" spans="1:18" x14ac:dyDescent="0.25">
      <c r="A29" s="1451" t="s">
        <v>94</v>
      </c>
      <c r="B29" s="1456" t="s">
        <v>23</v>
      </c>
      <c r="C29" s="1456" t="s">
        <v>23</v>
      </c>
      <c r="D29" s="1456" t="s">
        <v>23</v>
      </c>
      <c r="E29" s="1456" t="s">
        <v>23</v>
      </c>
      <c r="F29" s="1456" t="s">
        <v>23</v>
      </c>
      <c r="G29" s="1456" t="s">
        <v>23</v>
      </c>
      <c r="H29" s="1456" t="s">
        <v>23</v>
      </c>
      <c r="I29" s="1456" t="s">
        <v>23</v>
      </c>
      <c r="J29" s="1456" t="s">
        <v>23</v>
      </c>
      <c r="K29" s="1456" t="s">
        <v>23</v>
      </c>
      <c r="L29" s="1456" t="s">
        <v>23</v>
      </c>
      <c r="M29" s="1455" t="s">
        <v>23</v>
      </c>
    </row>
    <row r="30" spans="1:18" x14ac:dyDescent="0.25">
      <c r="A30" s="1451" t="s">
        <v>95</v>
      </c>
      <c r="B30" s="1456" t="s">
        <v>23</v>
      </c>
      <c r="C30" s="1450">
        <v>12</v>
      </c>
      <c r="D30" s="1450">
        <v>12</v>
      </c>
      <c r="E30" s="1456" t="s">
        <v>23</v>
      </c>
      <c r="F30" s="1450">
        <v>12</v>
      </c>
      <c r="G30" s="1450" t="s">
        <v>23</v>
      </c>
      <c r="H30" s="1456" t="s">
        <v>23</v>
      </c>
      <c r="I30" s="1450">
        <v>6000</v>
      </c>
      <c r="J30" s="1450" t="s">
        <v>23</v>
      </c>
      <c r="K30" s="1450">
        <v>72</v>
      </c>
      <c r="L30" s="1450" t="s">
        <v>23</v>
      </c>
      <c r="M30" s="1449">
        <v>72</v>
      </c>
      <c r="N30" s="1155"/>
      <c r="R30" s="1310"/>
    </row>
    <row r="31" spans="1:18" x14ac:dyDescent="0.25">
      <c r="A31" s="1451" t="s">
        <v>96</v>
      </c>
      <c r="B31" s="1456" t="s">
        <v>23</v>
      </c>
      <c r="C31" s="1456" t="s">
        <v>23</v>
      </c>
      <c r="D31" s="1456" t="s">
        <v>23</v>
      </c>
      <c r="E31" s="1456" t="s">
        <v>23</v>
      </c>
      <c r="F31" s="1456" t="s">
        <v>23</v>
      </c>
      <c r="G31" s="1456" t="s">
        <v>23</v>
      </c>
      <c r="H31" s="1456" t="s">
        <v>23</v>
      </c>
      <c r="I31" s="1456" t="s">
        <v>23</v>
      </c>
      <c r="J31" s="1456" t="s">
        <v>23</v>
      </c>
      <c r="K31" s="1456" t="s">
        <v>23</v>
      </c>
      <c r="L31" s="1456" t="s">
        <v>23</v>
      </c>
      <c r="M31" s="1455" t="s">
        <v>23</v>
      </c>
      <c r="N31" s="1155"/>
      <c r="R31" s="1310"/>
    </row>
    <row r="32" spans="1:18" x14ac:dyDescent="0.25">
      <c r="A32" s="1454" t="s">
        <v>97</v>
      </c>
      <c r="B32" s="1453" t="s">
        <v>23</v>
      </c>
      <c r="C32" s="1453">
        <v>12</v>
      </c>
      <c r="D32" s="1453">
        <v>12</v>
      </c>
      <c r="E32" s="1453" t="s">
        <v>23</v>
      </c>
      <c r="F32" s="1453">
        <v>12</v>
      </c>
      <c r="G32" s="1453" t="s">
        <v>23</v>
      </c>
      <c r="H32" s="1453" t="s">
        <v>23</v>
      </c>
      <c r="I32" s="1453">
        <v>6000</v>
      </c>
      <c r="J32" s="1453" t="s">
        <v>23</v>
      </c>
      <c r="K32" s="1453">
        <v>72</v>
      </c>
      <c r="L32" s="1453" t="s">
        <v>23</v>
      </c>
      <c r="M32" s="1452">
        <v>72</v>
      </c>
      <c r="N32" s="1155"/>
      <c r="R32" s="1310"/>
    </row>
    <row r="33" spans="1:18" x14ac:dyDescent="0.25">
      <c r="A33" s="1451"/>
      <c r="B33" s="1450"/>
      <c r="C33" s="1450"/>
      <c r="D33" s="1450"/>
      <c r="E33" s="1450"/>
      <c r="F33" s="1450"/>
      <c r="G33" s="1450"/>
      <c r="H33" s="1450"/>
      <c r="I33" s="1450"/>
      <c r="J33" s="1450"/>
      <c r="K33" s="1450"/>
      <c r="L33" s="1450"/>
      <c r="M33" s="1449"/>
    </row>
    <row r="34" spans="1:18" x14ac:dyDescent="0.25">
      <c r="A34" s="1451" t="s">
        <v>98</v>
      </c>
      <c r="B34" s="1461" t="s">
        <v>23</v>
      </c>
      <c r="C34" s="1461" t="s">
        <v>23</v>
      </c>
      <c r="D34" s="1461" t="s">
        <v>23</v>
      </c>
      <c r="E34" s="1461" t="s">
        <v>23</v>
      </c>
      <c r="F34" s="1461" t="s">
        <v>23</v>
      </c>
      <c r="G34" s="1461" t="s">
        <v>23</v>
      </c>
      <c r="H34" s="1461" t="s">
        <v>23</v>
      </c>
      <c r="I34" s="1461" t="s">
        <v>23</v>
      </c>
      <c r="J34" s="1461" t="s">
        <v>23</v>
      </c>
      <c r="K34" s="1461" t="s">
        <v>23</v>
      </c>
      <c r="L34" s="1461" t="s">
        <v>23</v>
      </c>
      <c r="M34" s="1460" t="s">
        <v>23</v>
      </c>
      <c r="N34" s="1155"/>
      <c r="R34" s="1310"/>
    </row>
    <row r="35" spans="1:18" x14ac:dyDescent="0.25">
      <c r="A35" s="1451" t="s">
        <v>99</v>
      </c>
      <c r="B35" s="1461" t="s">
        <v>23</v>
      </c>
      <c r="C35" s="1461" t="s">
        <v>23</v>
      </c>
      <c r="D35" s="1461" t="s">
        <v>23</v>
      </c>
      <c r="E35" s="1461" t="s">
        <v>23</v>
      </c>
      <c r="F35" s="1461" t="s">
        <v>23</v>
      </c>
      <c r="G35" s="1461" t="s">
        <v>23</v>
      </c>
      <c r="H35" s="1461" t="s">
        <v>23</v>
      </c>
      <c r="I35" s="1461" t="s">
        <v>23</v>
      </c>
      <c r="J35" s="1461" t="s">
        <v>23</v>
      </c>
      <c r="K35" s="1461" t="s">
        <v>23</v>
      </c>
      <c r="L35" s="1461" t="s">
        <v>23</v>
      </c>
      <c r="M35" s="1460" t="s">
        <v>23</v>
      </c>
      <c r="N35" s="1155"/>
      <c r="R35" s="1310"/>
    </row>
    <row r="36" spans="1:18" x14ac:dyDescent="0.25">
      <c r="A36" s="1451" t="s">
        <v>100</v>
      </c>
      <c r="B36" s="1461" t="s">
        <v>23</v>
      </c>
      <c r="C36" s="1461" t="s">
        <v>23</v>
      </c>
      <c r="D36" s="1461" t="s">
        <v>23</v>
      </c>
      <c r="E36" s="1461" t="s">
        <v>23</v>
      </c>
      <c r="F36" s="1461" t="s">
        <v>23</v>
      </c>
      <c r="G36" s="1461" t="s">
        <v>23</v>
      </c>
      <c r="H36" s="1461" t="s">
        <v>23</v>
      </c>
      <c r="I36" s="1461" t="s">
        <v>23</v>
      </c>
      <c r="J36" s="1461" t="s">
        <v>23</v>
      </c>
      <c r="K36" s="1461" t="s">
        <v>23</v>
      </c>
      <c r="L36" s="1461" t="s">
        <v>23</v>
      </c>
      <c r="M36" s="1460" t="s">
        <v>23</v>
      </c>
    </row>
    <row r="37" spans="1:18" x14ac:dyDescent="0.25">
      <c r="A37" s="1451" t="s">
        <v>101</v>
      </c>
      <c r="B37" s="1461" t="s">
        <v>23</v>
      </c>
      <c r="C37" s="1461" t="s">
        <v>23</v>
      </c>
      <c r="D37" s="1461" t="s">
        <v>23</v>
      </c>
      <c r="E37" s="1461" t="s">
        <v>23</v>
      </c>
      <c r="F37" s="1461" t="s">
        <v>23</v>
      </c>
      <c r="G37" s="1461" t="s">
        <v>23</v>
      </c>
      <c r="H37" s="1461" t="s">
        <v>23</v>
      </c>
      <c r="I37" s="1461" t="s">
        <v>23</v>
      </c>
      <c r="J37" s="1461" t="s">
        <v>23</v>
      </c>
      <c r="K37" s="1461" t="s">
        <v>23</v>
      </c>
      <c r="L37" s="1461" t="s">
        <v>23</v>
      </c>
      <c r="M37" s="1460" t="s">
        <v>23</v>
      </c>
    </row>
    <row r="38" spans="1:18" x14ac:dyDescent="0.25">
      <c r="A38" s="1454" t="s">
        <v>102</v>
      </c>
      <c r="B38" s="1453" t="s">
        <v>23</v>
      </c>
      <c r="C38" s="1453" t="s">
        <v>23</v>
      </c>
      <c r="D38" s="1453" t="s">
        <v>23</v>
      </c>
      <c r="E38" s="1453" t="s">
        <v>23</v>
      </c>
      <c r="F38" s="1453" t="s">
        <v>23</v>
      </c>
      <c r="G38" s="1453" t="s">
        <v>23</v>
      </c>
      <c r="H38" s="1453" t="s">
        <v>23</v>
      </c>
      <c r="I38" s="1453" t="s">
        <v>23</v>
      </c>
      <c r="J38" s="1453" t="s">
        <v>23</v>
      </c>
      <c r="K38" s="1453" t="s">
        <v>23</v>
      </c>
      <c r="L38" s="1453" t="s">
        <v>23</v>
      </c>
      <c r="M38" s="1452" t="s">
        <v>23</v>
      </c>
    </row>
    <row r="39" spans="1:18" x14ac:dyDescent="0.25">
      <c r="A39" s="1459"/>
      <c r="B39" s="1458"/>
      <c r="C39" s="1458"/>
      <c r="D39" s="1458"/>
      <c r="E39" s="1458"/>
      <c r="F39" s="1458"/>
      <c r="G39" s="1458"/>
      <c r="H39" s="1458"/>
      <c r="I39" s="1458"/>
      <c r="J39" s="1458"/>
      <c r="K39" s="1458"/>
      <c r="L39" s="1458"/>
      <c r="M39" s="1457"/>
    </row>
    <row r="40" spans="1:18" x14ac:dyDescent="0.25">
      <c r="A40" s="1454" t="s">
        <v>103</v>
      </c>
      <c r="B40" s="1453" t="s">
        <v>23</v>
      </c>
      <c r="C40" s="1453">
        <v>2</v>
      </c>
      <c r="D40" s="1453">
        <v>2</v>
      </c>
      <c r="E40" s="1453" t="s">
        <v>23</v>
      </c>
      <c r="F40" s="1453">
        <v>2</v>
      </c>
      <c r="G40" s="1453" t="s">
        <v>23</v>
      </c>
      <c r="H40" s="1453" t="s">
        <v>23</v>
      </c>
      <c r="I40" s="1453">
        <v>3500</v>
      </c>
      <c r="J40" s="1453" t="s">
        <v>23</v>
      </c>
      <c r="K40" s="1453">
        <v>7</v>
      </c>
      <c r="L40" s="1453" t="s">
        <v>23</v>
      </c>
      <c r="M40" s="1452">
        <v>7</v>
      </c>
    </row>
    <row r="41" spans="1:18" x14ac:dyDescent="0.25">
      <c r="A41" s="1451"/>
      <c r="B41" s="1450"/>
      <c r="C41" s="1450"/>
      <c r="D41" s="1450"/>
      <c r="E41" s="1450"/>
      <c r="F41" s="1450"/>
      <c r="G41" s="1450"/>
      <c r="H41" s="1450"/>
      <c r="I41" s="1450"/>
      <c r="J41" s="1450"/>
      <c r="K41" s="1450"/>
      <c r="L41" s="1450"/>
      <c r="M41" s="1449"/>
    </row>
    <row r="42" spans="1:18" x14ac:dyDescent="0.25">
      <c r="A42" s="1451" t="s">
        <v>161</v>
      </c>
      <c r="B42" s="1456" t="s">
        <v>23</v>
      </c>
      <c r="C42" s="1456" t="s">
        <v>23</v>
      </c>
      <c r="D42" s="1456" t="s">
        <v>23</v>
      </c>
      <c r="E42" s="1456" t="s">
        <v>23</v>
      </c>
      <c r="F42" s="1456" t="s">
        <v>23</v>
      </c>
      <c r="G42" s="1456" t="s">
        <v>23</v>
      </c>
      <c r="H42" s="1456" t="s">
        <v>23</v>
      </c>
      <c r="I42" s="1456" t="s">
        <v>23</v>
      </c>
      <c r="J42" s="1456" t="s">
        <v>23</v>
      </c>
      <c r="K42" s="1456" t="s">
        <v>23</v>
      </c>
      <c r="L42" s="1456" t="s">
        <v>23</v>
      </c>
      <c r="M42" s="1455" t="s">
        <v>23</v>
      </c>
    </row>
    <row r="43" spans="1:18" x14ac:dyDescent="0.25">
      <c r="A43" s="1451" t="s">
        <v>105</v>
      </c>
      <c r="B43" s="1456" t="s">
        <v>23</v>
      </c>
      <c r="C43" s="1456" t="s">
        <v>23</v>
      </c>
      <c r="D43" s="1456" t="s">
        <v>23</v>
      </c>
      <c r="E43" s="1456" t="s">
        <v>23</v>
      </c>
      <c r="F43" s="1456" t="s">
        <v>23</v>
      </c>
      <c r="G43" s="1456" t="s">
        <v>23</v>
      </c>
      <c r="H43" s="1456" t="s">
        <v>23</v>
      </c>
      <c r="I43" s="1456" t="s">
        <v>23</v>
      </c>
      <c r="J43" s="1456" t="s">
        <v>23</v>
      </c>
      <c r="K43" s="1456" t="s">
        <v>23</v>
      </c>
      <c r="L43" s="1456" t="s">
        <v>23</v>
      </c>
      <c r="M43" s="1455" t="s">
        <v>23</v>
      </c>
    </row>
    <row r="44" spans="1:18" x14ac:dyDescent="0.25">
      <c r="A44" s="1451" t="s">
        <v>106</v>
      </c>
      <c r="B44" s="1456" t="s">
        <v>23</v>
      </c>
      <c r="C44" s="1456" t="s">
        <v>23</v>
      </c>
      <c r="D44" s="1456" t="s">
        <v>23</v>
      </c>
      <c r="E44" s="1456" t="s">
        <v>23</v>
      </c>
      <c r="F44" s="1456" t="s">
        <v>23</v>
      </c>
      <c r="G44" s="1456" t="s">
        <v>23</v>
      </c>
      <c r="H44" s="1456" t="s">
        <v>23</v>
      </c>
      <c r="I44" s="1456" t="s">
        <v>23</v>
      </c>
      <c r="J44" s="1456" t="s">
        <v>23</v>
      </c>
      <c r="K44" s="1456" t="s">
        <v>23</v>
      </c>
      <c r="L44" s="1456" t="s">
        <v>23</v>
      </c>
      <c r="M44" s="1455" t="s">
        <v>23</v>
      </c>
    </row>
    <row r="45" spans="1:18" x14ac:dyDescent="0.25">
      <c r="A45" s="1451" t="s">
        <v>107</v>
      </c>
      <c r="B45" s="1456">
        <v>10</v>
      </c>
      <c r="C45" s="1450">
        <v>6</v>
      </c>
      <c r="D45" s="1450">
        <v>16</v>
      </c>
      <c r="E45" s="1456" t="s">
        <v>23</v>
      </c>
      <c r="F45" s="1450" t="s">
        <v>23</v>
      </c>
      <c r="G45" s="1450">
        <v>529</v>
      </c>
      <c r="H45" s="1456" t="s">
        <v>23</v>
      </c>
      <c r="I45" s="1450" t="s">
        <v>23</v>
      </c>
      <c r="J45" s="1450" t="s">
        <v>23</v>
      </c>
      <c r="K45" s="1450" t="s">
        <v>23</v>
      </c>
      <c r="L45" s="1450" t="s">
        <v>23</v>
      </c>
      <c r="M45" s="1449" t="s">
        <v>23</v>
      </c>
    </row>
    <row r="46" spans="1:18" x14ac:dyDescent="0.25">
      <c r="A46" s="1451" t="s">
        <v>108</v>
      </c>
      <c r="B46" s="1450" t="s">
        <v>23</v>
      </c>
      <c r="C46" s="1450" t="s">
        <v>23</v>
      </c>
      <c r="D46" s="1450" t="s">
        <v>23</v>
      </c>
      <c r="E46" s="1450" t="s">
        <v>23</v>
      </c>
      <c r="F46" s="1450" t="s">
        <v>23</v>
      </c>
      <c r="G46" s="1450" t="s">
        <v>23</v>
      </c>
      <c r="H46" s="1450" t="s">
        <v>23</v>
      </c>
      <c r="I46" s="1450" t="s">
        <v>23</v>
      </c>
      <c r="J46" s="1450" t="s">
        <v>23</v>
      </c>
      <c r="K46" s="1450" t="s">
        <v>23</v>
      </c>
      <c r="L46" s="1450" t="s">
        <v>23</v>
      </c>
      <c r="M46" s="1449" t="s">
        <v>23</v>
      </c>
    </row>
    <row r="47" spans="1:18" x14ac:dyDescent="0.25">
      <c r="A47" s="1451" t="s">
        <v>109</v>
      </c>
      <c r="B47" s="1450" t="s">
        <v>23</v>
      </c>
      <c r="C47" s="1450" t="s">
        <v>23</v>
      </c>
      <c r="D47" s="1450" t="s">
        <v>23</v>
      </c>
      <c r="E47" s="1450" t="s">
        <v>23</v>
      </c>
      <c r="F47" s="1450" t="s">
        <v>23</v>
      </c>
      <c r="G47" s="1450" t="s">
        <v>23</v>
      </c>
      <c r="H47" s="1450" t="s">
        <v>23</v>
      </c>
      <c r="I47" s="1450" t="s">
        <v>23</v>
      </c>
      <c r="J47" s="1450" t="s">
        <v>23</v>
      </c>
      <c r="K47" s="1450" t="s">
        <v>23</v>
      </c>
      <c r="L47" s="1450" t="s">
        <v>23</v>
      </c>
      <c r="M47" s="1449" t="s">
        <v>23</v>
      </c>
    </row>
    <row r="48" spans="1:18" x14ac:dyDescent="0.25">
      <c r="A48" s="1451" t="s">
        <v>110</v>
      </c>
      <c r="B48" s="1450" t="s">
        <v>23</v>
      </c>
      <c r="C48" s="1450" t="s">
        <v>23</v>
      </c>
      <c r="D48" s="1450" t="s">
        <v>23</v>
      </c>
      <c r="E48" s="1450" t="s">
        <v>23</v>
      </c>
      <c r="F48" s="1450" t="s">
        <v>23</v>
      </c>
      <c r="G48" s="1450" t="s">
        <v>23</v>
      </c>
      <c r="H48" s="1450" t="s">
        <v>23</v>
      </c>
      <c r="I48" s="1450" t="s">
        <v>23</v>
      </c>
      <c r="J48" s="1450" t="s">
        <v>23</v>
      </c>
      <c r="K48" s="1450" t="s">
        <v>23</v>
      </c>
      <c r="L48" s="1450" t="s">
        <v>23</v>
      </c>
      <c r="M48" s="1449" t="s">
        <v>23</v>
      </c>
    </row>
    <row r="49" spans="1:13" x14ac:dyDescent="0.25">
      <c r="A49" s="1451" t="s">
        <v>111</v>
      </c>
      <c r="B49" s="1450" t="s">
        <v>23</v>
      </c>
      <c r="C49" s="1450" t="s">
        <v>23</v>
      </c>
      <c r="D49" s="1450" t="s">
        <v>23</v>
      </c>
      <c r="E49" s="1450" t="s">
        <v>23</v>
      </c>
      <c r="F49" s="1450" t="s">
        <v>23</v>
      </c>
      <c r="G49" s="1450" t="s">
        <v>23</v>
      </c>
      <c r="H49" s="1450" t="s">
        <v>23</v>
      </c>
      <c r="I49" s="1450" t="s">
        <v>23</v>
      </c>
      <c r="J49" s="1450" t="s">
        <v>23</v>
      </c>
      <c r="K49" s="1450" t="s">
        <v>23</v>
      </c>
      <c r="L49" s="1450" t="s">
        <v>23</v>
      </c>
      <c r="M49" s="1449" t="s">
        <v>23</v>
      </c>
    </row>
    <row r="50" spans="1:13" x14ac:dyDescent="0.25">
      <c r="A50" s="1451" t="s">
        <v>112</v>
      </c>
      <c r="B50" s="1450" t="s">
        <v>23</v>
      </c>
      <c r="C50" s="1450" t="s">
        <v>23</v>
      </c>
      <c r="D50" s="1450" t="s">
        <v>23</v>
      </c>
      <c r="E50" s="1450" t="s">
        <v>23</v>
      </c>
      <c r="F50" s="1450" t="s">
        <v>23</v>
      </c>
      <c r="G50" s="1450" t="s">
        <v>23</v>
      </c>
      <c r="H50" s="1450" t="s">
        <v>23</v>
      </c>
      <c r="I50" s="1450" t="s">
        <v>23</v>
      </c>
      <c r="J50" s="1450" t="s">
        <v>23</v>
      </c>
      <c r="K50" s="1450" t="s">
        <v>23</v>
      </c>
      <c r="L50" s="1450" t="s">
        <v>23</v>
      </c>
      <c r="M50" s="1449" t="s">
        <v>23</v>
      </c>
    </row>
    <row r="51" spans="1:13" x14ac:dyDescent="0.25">
      <c r="A51" s="1454" t="s">
        <v>113</v>
      </c>
      <c r="B51" s="1453">
        <v>10</v>
      </c>
      <c r="C51" s="1453">
        <v>6</v>
      </c>
      <c r="D51" s="1453">
        <v>16</v>
      </c>
      <c r="E51" s="1453" t="s">
        <v>23</v>
      </c>
      <c r="F51" s="1453" t="s">
        <v>23</v>
      </c>
      <c r="G51" s="1453">
        <v>529</v>
      </c>
      <c r="H51" s="1453" t="s">
        <v>23</v>
      </c>
      <c r="I51" s="1453" t="s">
        <v>23</v>
      </c>
      <c r="J51" s="1453" t="s">
        <v>23</v>
      </c>
      <c r="K51" s="1453" t="s">
        <v>23</v>
      </c>
      <c r="L51" s="1453" t="s">
        <v>23</v>
      </c>
      <c r="M51" s="1452" t="s">
        <v>23</v>
      </c>
    </row>
    <row r="52" spans="1:13" x14ac:dyDescent="0.25">
      <c r="A52" s="1459"/>
      <c r="B52" s="1458"/>
      <c r="C52" s="1458"/>
      <c r="D52" s="1458"/>
      <c r="E52" s="1458"/>
      <c r="F52" s="1458"/>
      <c r="G52" s="1458"/>
      <c r="H52" s="1458"/>
      <c r="I52" s="1458"/>
      <c r="J52" s="1458"/>
      <c r="K52" s="1458"/>
      <c r="L52" s="1458"/>
      <c r="M52" s="1457"/>
    </row>
    <row r="53" spans="1:13" x14ac:dyDescent="0.25">
      <c r="A53" s="1454" t="s">
        <v>114</v>
      </c>
      <c r="B53" s="1453" t="s">
        <v>23</v>
      </c>
      <c r="C53" s="1453" t="s">
        <v>23</v>
      </c>
      <c r="D53" s="1453" t="s">
        <v>23</v>
      </c>
      <c r="E53" s="1453" t="s">
        <v>23</v>
      </c>
      <c r="F53" s="1453" t="s">
        <v>23</v>
      </c>
      <c r="G53" s="1453" t="s">
        <v>23</v>
      </c>
      <c r="H53" s="1453" t="s">
        <v>23</v>
      </c>
      <c r="I53" s="1453" t="s">
        <v>23</v>
      </c>
      <c r="J53" s="1453" t="s">
        <v>23</v>
      </c>
      <c r="K53" s="1453" t="s">
        <v>23</v>
      </c>
      <c r="L53" s="1453" t="s">
        <v>23</v>
      </c>
      <c r="M53" s="1452" t="s">
        <v>23</v>
      </c>
    </row>
    <row r="54" spans="1:13" x14ac:dyDescent="0.25">
      <c r="A54" s="1451"/>
      <c r="B54" s="1450"/>
      <c r="C54" s="1450"/>
      <c r="D54" s="1450"/>
      <c r="E54" s="1450"/>
      <c r="F54" s="1450"/>
      <c r="G54" s="1450"/>
      <c r="H54" s="1450"/>
      <c r="I54" s="1450"/>
      <c r="J54" s="1450"/>
      <c r="K54" s="1450"/>
      <c r="L54" s="1450"/>
      <c r="M54" s="1449"/>
    </row>
    <row r="55" spans="1:13" x14ac:dyDescent="0.25">
      <c r="A55" s="1451" t="s">
        <v>115</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3" x14ac:dyDescent="0.25">
      <c r="A56" s="1451" t="s">
        <v>116</v>
      </c>
      <c r="B56" s="1450" t="s">
        <v>23</v>
      </c>
      <c r="C56" s="1450" t="s">
        <v>23</v>
      </c>
      <c r="D56" s="1450" t="s">
        <v>23</v>
      </c>
      <c r="E56" s="1450" t="s">
        <v>23</v>
      </c>
      <c r="F56" s="1450" t="s">
        <v>23</v>
      </c>
      <c r="G56" s="1450" t="s">
        <v>23</v>
      </c>
      <c r="H56" s="1450" t="s">
        <v>23</v>
      </c>
      <c r="I56" s="1450" t="s">
        <v>23</v>
      </c>
      <c r="J56" s="1450" t="s">
        <v>23</v>
      </c>
      <c r="K56" s="1450" t="s">
        <v>23</v>
      </c>
      <c r="L56" s="1450" t="s">
        <v>23</v>
      </c>
      <c r="M56" s="1449" t="s">
        <v>23</v>
      </c>
    </row>
    <row r="57" spans="1:13" x14ac:dyDescent="0.25">
      <c r="A57" s="1451" t="s">
        <v>117</v>
      </c>
      <c r="B57" s="1450" t="s">
        <v>23</v>
      </c>
      <c r="C57" s="1450" t="s">
        <v>23</v>
      </c>
      <c r="D57" s="1450" t="s">
        <v>23</v>
      </c>
      <c r="E57" s="1450" t="s">
        <v>23</v>
      </c>
      <c r="F57" s="1450" t="s">
        <v>23</v>
      </c>
      <c r="G57" s="1450" t="s">
        <v>23</v>
      </c>
      <c r="H57" s="1450" t="s">
        <v>23</v>
      </c>
      <c r="I57" s="1450" t="s">
        <v>23</v>
      </c>
      <c r="J57" s="1450" t="s">
        <v>23</v>
      </c>
      <c r="K57" s="1450" t="s">
        <v>23</v>
      </c>
      <c r="L57" s="1450" t="s">
        <v>23</v>
      </c>
      <c r="M57" s="1449" t="s">
        <v>23</v>
      </c>
    </row>
    <row r="58" spans="1:13" x14ac:dyDescent="0.25">
      <c r="A58" s="1451" t="s">
        <v>118</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3" x14ac:dyDescent="0.25">
      <c r="A59" s="1451" t="s">
        <v>119</v>
      </c>
      <c r="B59" s="1450" t="s">
        <v>23</v>
      </c>
      <c r="C59" s="1450" t="s">
        <v>23</v>
      </c>
      <c r="D59" s="1450" t="s">
        <v>23</v>
      </c>
      <c r="E59" s="1450" t="s">
        <v>23</v>
      </c>
      <c r="F59" s="1450" t="s">
        <v>23</v>
      </c>
      <c r="G59" s="1450" t="s">
        <v>23</v>
      </c>
      <c r="H59" s="1450" t="s">
        <v>23</v>
      </c>
      <c r="I59" s="1450" t="s">
        <v>23</v>
      </c>
      <c r="J59" s="1450" t="s">
        <v>23</v>
      </c>
      <c r="K59" s="1450" t="s">
        <v>23</v>
      </c>
      <c r="L59" s="1450" t="s">
        <v>23</v>
      </c>
      <c r="M59" s="1449" t="s">
        <v>23</v>
      </c>
    </row>
    <row r="60" spans="1:13" x14ac:dyDescent="0.25">
      <c r="A60" s="1454" t="s">
        <v>176</v>
      </c>
      <c r="B60" s="1453" t="s">
        <v>23</v>
      </c>
      <c r="C60" s="1453" t="s">
        <v>23</v>
      </c>
      <c r="D60" s="1453" t="s">
        <v>23</v>
      </c>
      <c r="E60" s="1453" t="s">
        <v>23</v>
      </c>
      <c r="F60" s="1453" t="s">
        <v>23</v>
      </c>
      <c r="G60" s="1453" t="s">
        <v>23</v>
      </c>
      <c r="H60" s="1453" t="s">
        <v>23</v>
      </c>
      <c r="I60" s="1453" t="s">
        <v>23</v>
      </c>
      <c r="J60" s="1453" t="s">
        <v>23</v>
      </c>
      <c r="K60" s="1453" t="s">
        <v>23</v>
      </c>
      <c r="L60" s="1453" t="s">
        <v>23</v>
      </c>
      <c r="M60" s="1452" t="s">
        <v>23</v>
      </c>
    </row>
    <row r="61" spans="1:13" x14ac:dyDescent="0.25">
      <c r="A61" s="1451"/>
      <c r="B61" s="1450"/>
      <c r="C61" s="1450"/>
      <c r="D61" s="1450"/>
      <c r="E61" s="1450"/>
      <c r="F61" s="1450"/>
      <c r="G61" s="1450"/>
      <c r="H61" s="1450"/>
      <c r="I61" s="1450"/>
      <c r="J61" s="1450"/>
      <c r="K61" s="1450"/>
      <c r="L61" s="1450"/>
      <c r="M61" s="1449"/>
    </row>
    <row r="62" spans="1:13" x14ac:dyDescent="0.25">
      <c r="A62" s="1451" t="s">
        <v>121</v>
      </c>
      <c r="B62" s="1450" t="s">
        <v>23</v>
      </c>
      <c r="C62" s="1450">
        <v>3</v>
      </c>
      <c r="D62" s="1450">
        <v>3</v>
      </c>
      <c r="E62" s="1450" t="s">
        <v>23</v>
      </c>
      <c r="F62" s="1450">
        <v>2</v>
      </c>
      <c r="G62" s="1450" t="s">
        <v>23</v>
      </c>
      <c r="H62" s="1450" t="s">
        <v>23</v>
      </c>
      <c r="I62" s="1450">
        <v>8000</v>
      </c>
      <c r="J62" s="1450" t="s">
        <v>23</v>
      </c>
      <c r="K62" s="1450">
        <v>16</v>
      </c>
      <c r="L62" s="1450" t="s">
        <v>23</v>
      </c>
      <c r="M62" s="1449">
        <v>16</v>
      </c>
    </row>
    <row r="63" spans="1:13" x14ac:dyDescent="0.25">
      <c r="A63" s="1451" t="s">
        <v>122</v>
      </c>
      <c r="B63" s="1450" t="s">
        <v>23</v>
      </c>
      <c r="C63" s="1450" t="s">
        <v>23</v>
      </c>
      <c r="D63" s="1450" t="s">
        <v>23</v>
      </c>
      <c r="E63" s="1450" t="s">
        <v>23</v>
      </c>
      <c r="F63" s="1450" t="s">
        <v>23</v>
      </c>
      <c r="G63" s="1450" t="s">
        <v>23</v>
      </c>
      <c r="H63" s="1450" t="s">
        <v>23</v>
      </c>
      <c r="I63" s="1450" t="s">
        <v>23</v>
      </c>
      <c r="J63" s="1450" t="s">
        <v>23</v>
      </c>
      <c r="K63" s="1450" t="s">
        <v>23</v>
      </c>
      <c r="L63" s="1450" t="s">
        <v>23</v>
      </c>
      <c r="M63" s="1449" t="s">
        <v>23</v>
      </c>
    </row>
    <row r="64" spans="1:13" x14ac:dyDescent="0.25">
      <c r="A64" s="1451" t="s">
        <v>123</v>
      </c>
      <c r="B64" s="1450" t="s">
        <v>23</v>
      </c>
      <c r="C64" s="1450" t="s">
        <v>23</v>
      </c>
      <c r="D64" s="1450" t="s">
        <v>23</v>
      </c>
      <c r="E64" s="1450" t="s">
        <v>23</v>
      </c>
      <c r="F64" s="1450" t="s">
        <v>23</v>
      </c>
      <c r="G64" s="1450" t="s">
        <v>23</v>
      </c>
      <c r="H64" s="1450" t="s">
        <v>23</v>
      </c>
      <c r="I64" s="1450" t="s">
        <v>23</v>
      </c>
      <c r="J64" s="1450" t="s">
        <v>23</v>
      </c>
      <c r="K64" s="1450" t="s">
        <v>23</v>
      </c>
      <c r="L64" s="1450" t="s">
        <v>23</v>
      </c>
      <c r="M64" s="1449" t="s">
        <v>23</v>
      </c>
    </row>
    <row r="65" spans="1:13" x14ac:dyDescent="0.25">
      <c r="A65" s="1454" t="s">
        <v>124</v>
      </c>
      <c r="B65" s="1453" t="s">
        <v>23</v>
      </c>
      <c r="C65" s="1453">
        <v>3</v>
      </c>
      <c r="D65" s="1453">
        <v>3</v>
      </c>
      <c r="E65" s="1453" t="s">
        <v>23</v>
      </c>
      <c r="F65" s="1453">
        <v>2</v>
      </c>
      <c r="G65" s="1453" t="s">
        <v>23</v>
      </c>
      <c r="H65" s="1453" t="s">
        <v>23</v>
      </c>
      <c r="I65" s="1453">
        <v>8000</v>
      </c>
      <c r="J65" s="1453" t="s">
        <v>23</v>
      </c>
      <c r="K65" s="1453">
        <v>16</v>
      </c>
      <c r="L65" s="1453" t="s">
        <v>23</v>
      </c>
      <c r="M65" s="1452">
        <v>16</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t="s">
        <v>23</v>
      </c>
      <c r="C67" s="1453">
        <v>32</v>
      </c>
      <c r="D67" s="1453">
        <v>32</v>
      </c>
      <c r="E67" s="1453" t="s">
        <v>23</v>
      </c>
      <c r="F67" s="1453">
        <v>32</v>
      </c>
      <c r="G67" s="1453" t="s">
        <v>23</v>
      </c>
      <c r="H67" s="1453" t="s">
        <v>23</v>
      </c>
      <c r="I67" s="1453">
        <v>112000</v>
      </c>
      <c r="J67" s="1453" t="s">
        <v>23</v>
      </c>
      <c r="K67" s="1453">
        <v>3584</v>
      </c>
      <c r="L67" s="1453" t="s">
        <v>23</v>
      </c>
      <c r="M67" s="1452">
        <v>3584</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t="s">
        <v>23</v>
      </c>
      <c r="C69" s="1450" t="s">
        <v>23</v>
      </c>
      <c r="D69" s="1450" t="s">
        <v>23</v>
      </c>
      <c r="E69" s="1450" t="s">
        <v>23</v>
      </c>
      <c r="F69" s="1450" t="s">
        <v>23</v>
      </c>
      <c r="G69" s="1450" t="s">
        <v>23</v>
      </c>
      <c r="H69" s="1450" t="s">
        <v>23</v>
      </c>
      <c r="I69" s="1450" t="s">
        <v>23</v>
      </c>
      <c r="J69" s="1450" t="s">
        <v>23</v>
      </c>
      <c r="K69" s="1450" t="s">
        <v>23</v>
      </c>
      <c r="L69" s="1450" t="s">
        <v>23</v>
      </c>
      <c r="M69" s="1449" t="s">
        <v>23</v>
      </c>
    </row>
    <row r="70" spans="1:13" x14ac:dyDescent="0.25">
      <c r="A70" s="1451" t="s">
        <v>127</v>
      </c>
      <c r="B70" s="1450" t="s">
        <v>23</v>
      </c>
      <c r="C70" s="1450" t="s">
        <v>23</v>
      </c>
      <c r="D70" s="1450" t="s">
        <v>23</v>
      </c>
      <c r="E70" s="1450" t="s">
        <v>23</v>
      </c>
      <c r="F70" s="1450" t="s">
        <v>23</v>
      </c>
      <c r="G70" s="1450" t="s">
        <v>23</v>
      </c>
      <c r="H70" s="1450" t="s">
        <v>23</v>
      </c>
      <c r="I70" s="1450" t="s">
        <v>23</v>
      </c>
      <c r="J70" s="1450" t="s">
        <v>23</v>
      </c>
      <c r="K70" s="1450" t="s">
        <v>23</v>
      </c>
      <c r="L70" s="1450" t="s">
        <v>23</v>
      </c>
      <c r="M70" s="1449" t="s">
        <v>23</v>
      </c>
    </row>
    <row r="71" spans="1:13" x14ac:dyDescent="0.25">
      <c r="A71" s="1454" t="s">
        <v>128</v>
      </c>
      <c r="B71" s="1453" t="s">
        <v>23</v>
      </c>
      <c r="C71" s="1453" t="s">
        <v>23</v>
      </c>
      <c r="D71" s="1453" t="s">
        <v>23</v>
      </c>
      <c r="E71" s="1453" t="s">
        <v>23</v>
      </c>
      <c r="F71" s="1453" t="s">
        <v>23</v>
      </c>
      <c r="G71" s="1453" t="s">
        <v>23</v>
      </c>
      <c r="H71" s="1453" t="s">
        <v>23</v>
      </c>
      <c r="I71" s="1453" t="s">
        <v>23</v>
      </c>
      <c r="J71" s="1453" t="s">
        <v>23</v>
      </c>
      <c r="K71" s="1453" t="s">
        <v>23</v>
      </c>
      <c r="L71" s="1453" t="s">
        <v>23</v>
      </c>
      <c r="M71" s="1452" t="s">
        <v>23</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t="s">
        <v>23</v>
      </c>
      <c r="C73" s="1450">
        <v>13</v>
      </c>
      <c r="D73" s="1450">
        <v>13</v>
      </c>
      <c r="E73" s="1450" t="s">
        <v>23</v>
      </c>
      <c r="F73" s="1450">
        <v>12</v>
      </c>
      <c r="G73" s="1450" t="s">
        <v>23</v>
      </c>
      <c r="H73" s="1450" t="s">
        <v>23</v>
      </c>
      <c r="I73" s="1450">
        <v>79714</v>
      </c>
      <c r="J73" s="1450" t="s">
        <v>23</v>
      </c>
      <c r="K73" s="1456">
        <v>957</v>
      </c>
      <c r="L73" s="1450" t="s">
        <v>23</v>
      </c>
      <c r="M73" s="1449">
        <v>957</v>
      </c>
    </row>
    <row r="74" spans="1:13" x14ac:dyDescent="0.25">
      <c r="A74" s="1451" t="s">
        <v>130</v>
      </c>
      <c r="B74" s="1450">
        <v>210</v>
      </c>
      <c r="C74" s="1450">
        <v>145</v>
      </c>
      <c r="D74" s="1450">
        <v>355</v>
      </c>
      <c r="E74" s="1450">
        <v>210</v>
      </c>
      <c r="F74" s="1450">
        <v>145</v>
      </c>
      <c r="G74" s="1450" t="s">
        <v>23</v>
      </c>
      <c r="H74" s="1450">
        <v>1500</v>
      </c>
      <c r="I74" s="1450">
        <v>2500</v>
      </c>
      <c r="J74" s="1450" t="s">
        <v>23</v>
      </c>
      <c r="K74" s="1456">
        <v>678</v>
      </c>
      <c r="L74" s="1450" t="s">
        <v>23</v>
      </c>
      <c r="M74" s="1449">
        <v>678</v>
      </c>
    </row>
    <row r="75" spans="1:13" x14ac:dyDescent="0.25">
      <c r="A75" s="1451" t="s">
        <v>131</v>
      </c>
      <c r="B75" s="1450" t="s">
        <v>23</v>
      </c>
      <c r="C75" s="1450" t="s">
        <v>23</v>
      </c>
      <c r="D75" s="1450" t="s">
        <v>23</v>
      </c>
      <c r="E75" s="1450" t="s">
        <v>23</v>
      </c>
      <c r="F75" s="1450" t="s">
        <v>23</v>
      </c>
      <c r="G75" s="1450" t="s">
        <v>23</v>
      </c>
      <c r="H75" s="1450" t="s">
        <v>23</v>
      </c>
      <c r="I75" s="1450" t="s">
        <v>23</v>
      </c>
      <c r="J75" s="1450" t="s">
        <v>23</v>
      </c>
      <c r="K75" s="1450" t="s">
        <v>23</v>
      </c>
      <c r="L75" s="1450" t="s">
        <v>23</v>
      </c>
      <c r="M75" s="1449" t="s">
        <v>23</v>
      </c>
    </row>
    <row r="76" spans="1:13" x14ac:dyDescent="0.25">
      <c r="A76" s="1451" t="s">
        <v>132</v>
      </c>
      <c r="B76" s="1456" t="s">
        <v>23</v>
      </c>
      <c r="C76" s="1450">
        <v>1</v>
      </c>
      <c r="D76" s="1450">
        <v>1</v>
      </c>
      <c r="E76" s="1456" t="s">
        <v>23</v>
      </c>
      <c r="F76" s="1450" t="s">
        <v>23</v>
      </c>
      <c r="G76" s="1450">
        <v>745</v>
      </c>
      <c r="H76" s="1456" t="s">
        <v>23</v>
      </c>
      <c r="I76" s="1450" t="s">
        <v>23</v>
      </c>
      <c r="J76" s="1456">
        <v>27</v>
      </c>
      <c r="K76" s="1456" t="s">
        <v>23</v>
      </c>
      <c r="L76" s="1456">
        <v>20</v>
      </c>
      <c r="M76" s="1449">
        <v>20</v>
      </c>
    </row>
    <row r="77" spans="1:13" x14ac:dyDescent="0.25">
      <c r="A77" s="1451" t="s">
        <v>133</v>
      </c>
      <c r="B77" s="1450" t="s">
        <v>23</v>
      </c>
      <c r="C77" s="1450" t="s">
        <v>23</v>
      </c>
      <c r="D77" s="1450" t="s">
        <v>23</v>
      </c>
      <c r="E77" s="1450" t="s">
        <v>23</v>
      </c>
      <c r="F77" s="1450" t="s">
        <v>23</v>
      </c>
      <c r="G77" s="1450" t="s">
        <v>23</v>
      </c>
      <c r="H77" s="1450" t="s">
        <v>23</v>
      </c>
      <c r="I77" s="1450" t="s">
        <v>23</v>
      </c>
      <c r="J77" s="1450" t="s">
        <v>23</v>
      </c>
      <c r="K77" s="1450" t="s">
        <v>23</v>
      </c>
      <c r="L77" s="1450" t="s">
        <v>23</v>
      </c>
      <c r="M77" s="1449" t="s">
        <v>23</v>
      </c>
    </row>
    <row r="78" spans="1:13" x14ac:dyDescent="0.25">
      <c r="A78" s="1451" t="s">
        <v>134</v>
      </c>
      <c r="B78" s="1450" t="s">
        <v>23</v>
      </c>
      <c r="C78" s="1450" t="s">
        <v>23</v>
      </c>
      <c r="D78" s="1450" t="s">
        <v>23</v>
      </c>
      <c r="E78" s="1450" t="s">
        <v>23</v>
      </c>
      <c r="F78" s="1450" t="s">
        <v>23</v>
      </c>
      <c r="G78" s="1450" t="s">
        <v>23</v>
      </c>
      <c r="H78" s="1450" t="s">
        <v>23</v>
      </c>
      <c r="I78" s="1450" t="s">
        <v>23</v>
      </c>
      <c r="J78" s="1450" t="s">
        <v>23</v>
      </c>
      <c r="K78" s="1450" t="s">
        <v>23</v>
      </c>
      <c r="L78" s="1450" t="s">
        <v>23</v>
      </c>
      <c r="M78" s="1449" t="s">
        <v>23</v>
      </c>
    </row>
    <row r="79" spans="1:13" x14ac:dyDescent="0.25">
      <c r="A79" s="1451" t="s">
        <v>135</v>
      </c>
      <c r="B79" s="1450" t="s">
        <v>23</v>
      </c>
      <c r="C79" s="1450" t="s">
        <v>23</v>
      </c>
      <c r="D79" s="1450" t="s">
        <v>23</v>
      </c>
      <c r="E79" s="1450" t="s">
        <v>23</v>
      </c>
      <c r="F79" s="1450" t="s">
        <v>23</v>
      </c>
      <c r="G79" s="1450" t="s">
        <v>23</v>
      </c>
      <c r="H79" s="1450" t="s">
        <v>23</v>
      </c>
      <c r="I79" s="1450" t="s">
        <v>23</v>
      </c>
      <c r="J79" s="1450" t="s">
        <v>23</v>
      </c>
      <c r="K79" s="1450" t="s">
        <v>23</v>
      </c>
      <c r="L79" s="1450" t="s">
        <v>23</v>
      </c>
      <c r="M79" s="1449" t="s">
        <v>23</v>
      </c>
    </row>
    <row r="80" spans="1:13" x14ac:dyDescent="0.25">
      <c r="A80" s="1451" t="s">
        <v>136</v>
      </c>
      <c r="B80" s="1450" t="s">
        <v>23</v>
      </c>
      <c r="C80" s="1450" t="s">
        <v>23</v>
      </c>
      <c r="D80" s="1450" t="s">
        <v>23</v>
      </c>
      <c r="E80" s="1450" t="s">
        <v>23</v>
      </c>
      <c r="F80" s="1450" t="s">
        <v>23</v>
      </c>
      <c r="G80" s="1450" t="s">
        <v>23</v>
      </c>
      <c r="H80" s="1450" t="s">
        <v>23</v>
      </c>
      <c r="I80" s="1450" t="s">
        <v>23</v>
      </c>
      <c r="J80" s="1450" t="s">
        <v>23</v>
      </c>
      <c r="K80" s="1450" t="s">
        <v>23</v>
      </c>
      <c r="L80" s="1450" t="s">
        <v>23</v>
      </c>
      <c r="M80" s="1449" t="s">
        <v>23</v>
      </c>
    </row>
    <row r="81" spans="1:13" x14ac:dyDescent="0.25">
      <c r="A81" s="1454" t="s">
        <v>137</v>
      </c>
      <c r="B81" s="1453">
        <v>210</v>
      </c>
      <c r="C81" s="1453">
        <v>159</v>
      </c>
      <c r="D81" s="1453">
        <v>369</v>
      </c>
      <c r="E81" s="1453">
        <v>210</v>
      </c>
      <c r="F81" s="1453">
        <v>157</v>
      </c>
      <c r="G81" s="1453">
        <v>745</v>
      </c>
      <c r="H81" s="1453">
        <v>1500</v>
      </c>
      <c r="I81" s="1453">
        <v>8402</v>
      </c>
      <c r="J81" s="1453">
        <v>27</v>
      </c>
      <c r="K81" s="1453">
        <v>1635</v>
      </c>
      <c r="L81" s="1453">
        <v>20</v>
      </c>
      <c r="M81" s="1452">
        <v>1655</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v>174</v>
      </c>
      <c r="D83" s="1450">
        <v>174</v>
      </c>
      <c r="E83" s="1450" t="s">
        <v>23</v>
      </c>
      <c r="F83" s="1450">
        <v>166</v>
      </c>
      <c r="G83" s="1450">
        <v>28133</v>
      </c>
      <c r="H83" s="1450" t="s">
        <v>23</v>
      </c>
      <c r="I83" s="1450">
        <v>38883</v>
      </c>
      <c r="J83" s="1450">
        <v>5</v>
      </c>
      <c r="K83" s="1450">
        <v>6466</v>
      </c>
      <c r="L83" s="1450">
        <v>141</v>
      </c>
      <c r="M83" s="1449">
        <v>6607</v>
      </c>
    </row>
    <row r="84" spans="1:13" x14ac:dyDescent="0.25">
      <c r="A84" s="1451" t="s">
        <v>139</v>
      </c>
      <c r="B84" s="1450">
        <v>2</v>
      </c>
      <c r="C84" s="1450">
        <v>361</v>
      </c>
      <c r="D84" s="1450">
        <v>363</v>
      </c>
      <c r="E84" s="1450">
        <v>2</v>
      </c>
      <c r="F84" s="1450">
        <v>294</v>
      </c>
      <c r="G84" s="1450">
        <v>32605</v>
      </c>
      <c r="H84" s="1450">
        <v>3000</v>
      </c>
      <c r="I84" s="1450">
        <v>39882</v>
      </c>
      <c r="J84" s="1450">
        <v>7</v>
      </c>
      <c r="K84" s="1450">
        <v>11724</v>
      </c>
      <c r="L84" s="1450">
        <v>228</v>
      </c>
      <c r="M84" s="1449">
        <v>11952</v>
      </c>
    </row>
    <row r="85" spans="1:13" x14ac:dyDescent="0.25">
      <c r="A85" s="1454" t="s">
        <v>140</v>
      </c>
      <c r="B85" s="1453">
        <v>2</v>
      </c>
      <c r="C85" s="1453">
        <v>535</v>
      </c>
      <c r="D85" s="1453">
        <v>537</v>
      </c>
      <c r="E85" s="1453">
        <v>2</v>
      </c>
      <c r="F85" s="1453">
        <v>460</v>
      </c>
      <c r="G85" s="1453">
        <v>60738</v>
      </c>
      <c r="H85" s="1453">
        <v>3000</v>
      </c>
      <c r="I85" s="1453">
        <v>39521</v>
      </c>
      <c r="J85" s="1453">
        <v>6</v>
      </c>
      <c r="K85" s="1453">
        <v>18190</v>
      </c>
      <c r="L85" s="1453">
        <v>369</v>
      </c>
      <c r="M85" s="1452">
        <v>18559</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v>222</v>
      </c>
      <c r="C87" s="1447">
        <v>749</v>
      </c>
      <c r="D87" s="1447">
        <v>971</v>
      </c>
      <c r="E87" s="1447">
        <v>212</v>
      </c>
      <c r="F87" s="1447">
        <v>665</v>
      </c>
      <c r="G87" s="1447">
        <v>62012</v>
      </c>
      <c r="H87" s="1447">
        <v>1514</v>
      </c>
      <c r="I87" s="1447">
        <v>34854</v>
      </c>
      <c r="J87" s="1447">
        <v>6</v>
      </c>
      <c r="K87" s="1447">
        <v>23504</v>
      </c>
      <c r="L87" s="1447">
        <v>389</v>
      </c>
      <c r="M87" s="1446">
        <v>23893</v>
      </c>
    </row>
    <row r="88" spans="1:13" ht="13.8" thickTop="1" x14ac:dyDescent="0.25"/>
  </sheetData>
  <mergeCells count="13">
    <mergeCell ref="A1:M1"/>
    <mergeCell ref="A3:M3"/>
    <mergeCell ref="B6:F6"/>
    <mergeCell ref="B7:F7"/>
    <mergeCell ref="H7:I7"/>
    <mergeCell ref="K6:M6"/>
    <mergeCell ref="K7:K9"/>
    <mergeCell ref="L7:L9"/>
    <mergeCell ref="A4:M4"/>
    <mergeCell ref="M7:M9"/>
    <mergeCell ref="E8:F8"/>
    <mergeCell ref="H8:I8"/>
    <mergeCell ref="G6:G9"/>
  </mergeCells>
  <printOptions horizontalCentered="1"/>
  <pageMargins left="0.55000000000000004" right="0.32" top="0.59055118110236227" bottom="0.98425196850393704" header="0" footer="0"/>
  <pageSetup paperSize="9" scale="42" orientation="landscape" r:id="rId1"/>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pageSetUpPr fitToPage="1"/>
  </sheetPr>
  <dimension ref="A1:H21"/>
  <sheetViews>
    <sheetView showGridLines="0" view="pageBreakPreview" topLeftCell="A61" zoomScale="70" zoomScaleNormal="75" zoomScaleSheetLayoutView="70" workbookViewId="0">
      <selection activeCell="F104" sqref="F104"/>
    </sheetView>
  </sheetViews>
  <sheetFormatPr baseColWidth="10" defaultColWidth="11.44140625" defaultRowHeight="13.2" x14ac:dyDescent="0.25"/>
  <cols>
    <col min="1" max="1" width="16.88671875" style="1488" customWidth="1"/>
    <col min="2" max="5" width="18.88671875" style="1488" customWidth="1"/>
    <col min="6" max="6" width="20.44140625" style="1488" customWidth="1"/>
    <col min="7" max="8" width="18.88671875" style="1488" customWidth="1"/>
    <col min="9" max="9" width="11.109375" style="1488" customWidth="1"/>
    <col min="10" max="17" width="12" style="1488" customWidth="1"/>
    <col min="18" max="16384" width="11.44140625" style="1488"/>
  </cols>
  <sheetData>
    <row r="1" spans="1:8" s="1517" customFormat="1" ht="17.399999999999999" x14ac:dyDescent="0.3">
      <c r="A1" s="2310" t="s">
        <v>0</v>
      </c>
      <c r="B1" s="2310"/>
      <c r="C1" s="2310"/>
      <c r="D1" s="2310"/>
      <c r="E1" s="2310"/>
      <c r="F1" s="2310"/>
      <c r="G1" s="2310"/>
      <c r="H1" s="2310"/>
    </row>
    <row r="3" spans="1:8" s="1514" customFormat="1" ht="13.8" x14ac:dyDescent="0.25">
      <c r="A3" s="2311" t="s">
        <v>1089</v>
      </c>
      <c r="B3" s="2311"/>
      <c r="C3" s="2311"/>
      <c r="D3" s="2311"/>
      <c r="E3" s="2311"/>
      <c r="F3" s="2311"/>
      <c r="G3" s="2311"/>
      <c r="H3" s="2311"/>
    </row>
    <row r="4" spans="1:8" s="1514" customFormat="1" ht="13.8" x14ac:dyDescent="0.25">
      <c r="A4" s="2311" t="s">
        <v>943</v>
      </c>
      <c r="B4" s="2311"/>
      <c r="C4" s="2311"/>
      <c r="D4" s="2311"/>
      <c r="E4" s="2311"/>
      <c r="F4" s="2311"/>
      <c r="G4" s="2311"/>
      <c r="H4" s="2311"/>
    </row>
    <row r="5" spans="1:8" s="1514" customFormat="1" ht="13.5" customHeight="1" thickBot="1" x14ac:dyDescent="0.3">
      <c r="A5" s="1516"/>
      <c r="B5" s="1515"/>
      <c r="C5" s="1515"/>
      <c r="D5" s="1515"/>
      <c r="E5" s="1515"/>
      <c r="F5" s="1515"/>
      <c r="G5" s="1515"/>
      <c r="H5" s="1515"/>
    </row>
    <row r="6" spans="1:8" ht="13.2" customHeight="1" x14ac:dyDescent="0.25">
      <c r="A6" s="2312" t="s">
        <v>2</v>
      </c>
      <c r="B6" s="1513" t="s">
        <v>898</v>
      </c>
      <c r="C6" s="1512"/>
      <c r="D6" s="2315" t="s">
        <v>904</v>
      </c>
      <c r="E6" s="1511" t="s">
        <v>10</v>
      </c>
      <c r="F6" s="1510"/>
      <c r="G6" s="1509" t="s">
        <v>142</v>
      </c>
      <c r="H6" s="1508"/>
    </row>
    <row r="7" spans="1:8" x14ac:dyDescent="0.25">
      <c r="A7" s="2313"/>
      <c r="B7" s="1507" t="s">
        <v>903</v>
      </c>
      <c r="C7" s="1506"/>
      <c r="D7" s="2316"/>
      <c r="E7" s="1503" t="s">
        <v>902</v>
      </c>
      <c r="F7" s="1502" t="s">
        <v>4</v>
      </c>
      <c r="G7" s="1502" t="s">
        <v>143</v>
      </c>
      <c r="H7" s="1505" t="s">
        <v>5</v>
      </c>
    </row>
    <row r="8" spans="1:8" ht="12.75" customHeight="1" x14ac:dyDescent="0.25">
      <c r="A8" s="2313"/>
      <c r="B8" s="1504" t="s">
        <v>19</v>
      </c>
      <c r="C8" s="1504" t="s">
        <v>878</v>
      </c>
      <c r="D8" s="2316"/>
      <c r="E8" s="1503" t="s">
        <v>901</v>
      </c>
      <c r="F8" s="1503" t="s">
        <v>1074</v>
      </c>
      <c r="G8" s="1502" t="s">
        <v>146</v>
      </c>
      <c r="H8" s="1501" t="s">
        <v>8</v>
      </c>
    </row>
    <row r="9" spans="1:8" ht="13.8" thickBot="1" x14ac:dyDescent="0.3">
      <c r="A9" s="2314"/>
      <c r="B9" s="1498" t="s">
        <v>6</v>
      </c>
      <c r="C9" s="1498" t="s">
        <v>6</v>
      </c>
      <c r="D9" s="2317"/>
      <c r="E9" s="1500" t="s">
        <v>145</v>
      </c>
      <c r="F9" s="1499"/>
      <c r="G9" s="1498" t="s">
        <v>147</v>
      </c>
      <c r="H9" s="1497"/>
    </row>
    <row r="10" spans="1:8" ht="15.75" customHeight="1" x14ac:dyDescent="0.25">
      <c r="A10" s="1496">
        <v>2009</v>
      </c>
      <c r="B10" s="1491">
        <v>562.61599999999999</v>
      </c>
      <c r="C10" s="1491">
        <v>536.21400000000006</v>
      </c>
      <c r="D10" s="1495">
        <v>782.17700000000002</v>
      </c>
      <c r="E10" s="1491">
        <v>5.0480964689470991</v>
      </c>
      <c r="F10" s="1495">
        <v>270.68599999999998</v>
      </c>
      <c r="G10" s="1494">
        <v>61.63</v>
      </c>
      <c r="H10" s="1493">
        <v>166823.7818</v>
      </c>
    </row>
    <row r="11" spans="1:8" x14ac:dyDescent="0.25">
      <c r="A11" s="1496">
        <v>2010</v>
      </c>
      <c r="B11" s="1491">
        <v>547.822</v>
      </c>
      <c r="C11" s="1491">
        <v>517.56200000000001</v>
      </c>
      <c r="D11" s="1495">
        <v>872.45100000000002</v>
      </c>
      <c r="E11" s="1491">
        <v>4.2935339147773597</v>
      </c>
      <c r="F11" s="1495">
        <v>222.21700000000001</v>
      </c>
      <c r="G11" s="1494">
        <v>72.67</v>
      </c>
      <c r="H11" s="1493">
        <v>161485.09390000001</v>
      </c>
    </row>
    <row r="12" spans="1:8" x14ac:dyDescent="0.25">
      <c r="A12" s="1496">
        <v>2011</v>
      </c>
      <c r="B12" s="1491">
        <v>536.31200000000001</v>
      </c>
      <c r="C12" s="1491">
        <v>507.43799999999999</v>
      </c>
      <c r="D12" s="1495">
        <v>733.68799999999999</v>
      </c>
      <c r="E12" s="1491">
        <v>4.1616709824648526</v>
      </c>
      <c r="F12" s="1495">
        <v>211.179</v>
      </c>
      <c r="G12" s="1494">
        <v>68.790000000000006</v>
      </c>
      <c r="H12" s="1493">
        <v>145270.03410000002</v>
      </c>
    </row>
    <row r="13" spans="1:8" x14ac:dyDescent="0.25">
      <c r="A13" s="1496">
        <v>2012</v>
      </c>
      <c r="B13" s="1491">
        <v>530.22299999999996</v>
      </c>
      <c r="C13" s="1491">
        <v>503.07</v>
      </c>
      <c r="D13" s="1495">
        <v>732.31899999999996</v>
      </c>
      <c r="E13" s="1491">
        <v>4.2153775816486769</v>
      </c>
      <c r="F13" s="1495">
        <v>212.06299999999999</v>
      </c>
      <c r="G13" s="1494">
        <v>89.74</v>
      </c>
      <c r="H13" s="1493">
        <v>190305.33619999999</v>
      </c>
    </row>
    <row r="14" spans="1:8" x14ac:dyDescent="0.25">
      <c r="A14" s="1496">
        <v>2013</v>
      </c>
      <c r="B14" s="1491">
        <v>534.05700000000002</v>
      </c>
      <c r="C14" s="1491">
        <v>502.71800000000002</v>
      </c>
      <c r="D14" s="1495">
        <v>726.31399999999996</v>
      </c>
      <c r="E14" s="1491">
        <v>2.846148337636607</v>
      </c>
      <c r="F14" s="1495">
        <v>143.08099999999999</v>
      </c>
      <c r="G14" s="1494">
        <v>149.41999999999999</v>
      </c>
      <c r="H14" s="1493">
        <v>213791.63019999996</v>
      </c>
    </row>
    <row r="15" spans="1:8" x14ac:dyDescent="0.25">
      <c r="A15" s="1496">
        <v>2014</v>
      </c>
      <c r="B15" s="1491">
        <v>527.029</v>
      </c>
      <c r="C15" s="1491">
        <v>487.495</v>
      </c>
      <c r="D15" s="1495">
        <v>645.41700000000003</v>
      </c>
      <c r="E15" s="1491">
        <v>4.0143796346629195</v>
      </c>
      <c r="F15" s="1495">
        <v>195.69900000000001</v>
      </c>
      <c r="G15" s="1494">
        <v>147.59</v>
      </c>
      <c r="H15" s="1493">
        <v>288832.15409999999</v>
      </c>
    </row>
    <row r="16" spans="1:8" x14ac:dyDescent="0.25">
      <c r="A16" s="1496">
        <v>2015</v>
      </c>
      <c r="B16" s="1491">
        <v>548.60400000000004</v>
      </c>
      <c r="C16" s="1491">
        <v>487.71199999999999</v>
      </c>
      <c r="D16" s="1495">
        <v>505.94799999999998</v>
      </c>
      <c r="E16" s="1491">
        <v>4.2943991535988459</v>
      </c>
      <c r="F16" s="1495">
        <v>209.44300000000001</v>
      </c>
      <c r="G16" s="1494">
        <v>185.48</v>
      </c>
      <c r="H16" s="1493">
        <v>388475</v>
      </c>
    </row>
    <row r="17" spans="1:8" x14ac:dyDescent="0.25">
      <c r="A17" s="1496">
        <v>2016</v>
      </c>
      <c r="B17" s="1491">
        <v>583.673</v>
      </c>
      <c r="C17" s="1491">
        <v>498.62700000000001</v>
      </c>
      <c r="D17" s="1495">
        <v>580.07500000000005</v>
      </c>
      <c r="E17" s="1491">
        <v>3.9862863422959443</v>
      </c>
      <c r="F17" s="1495">
        <v>198.767</v>
      </c>
      <c r="G17" s="1494">
        <v>172.82</v>
      </c>
      <c r="H17" s="1493">
        <v>343509</v>
      </c>
    </row>
    <row r="18" spans="1:8" x14ac:dyDescent="0.25">
      <c r="A18" s="1496">
        <v>2017</v>
      </c>
      <c r="B18" s="1491">
        <v>633.56200000000001</v>
      </c>
      <c r="C18" s="1491">
        <v>525.72500000000002</v>
      </c>
      <c r="D18" s="1495">
        <v>565.11800000000005</v>
      </c>
      <c r="E18" s="1491">
        <v>4.6388511103713919</v>
      </c>
      <c r="F18" s="1495">
        <v>243.876</v>
      </c>
      <c r="G18" s="1494">
        <v>146.22999999999999</v>
      </c>
      <c r="H18" s="1493">
        <v>356619.87479999999</v>
      </c>
    </row>
    <row r="19" spans="1:8" x14ac:dyDescent="0.25">
      <c r="A19" s="1496">
        <v>2018</v>
      </c>
      <c r="B19" s="1491">
        <v>657.76800000000003</v>
      </c>
      <c r="C19" s="1491">
        <v>555.56100000000004</v>
      </c>
      <c r="D19" s="1495">
        <v>539.58299999999997</v>
      </c>
      <c r="E19" s="1491">
        <v>6.1025341951648873</v>
      </c>
      <c r="F19" s="1495">
        <v>339.03300000000002</v>
      </c>
      <c r="G19" s="1494">
        <v>114.38</v>
      </c>
      <c r="H19" s="1493">
        <v>387785.94539999997</v>
      </c>
    </row>
    <row r="20" spans="1:8" ht="13.8" thickBot="1" x14ac:dyDescent="0.3">
      <c r="A20" s="1492">
        <v>2019</v>
      </c>
      <c r="B20" s="1491">
        <v>582.17399999999998</v>
      </c>
      <c r="C20" s="1490">
        <v>586.99</v>
      </c>
      <c r="D20" s="1489">
        <v>493.74099999999999</v>
      </c>
      <c r="E20" s="1490">
        <v>5.7994344026303679</v>
      </c>
      <c r="F20" s="1489">
        <v>340.42099999999999</v>
      </c>
      <c r="G20" s="1957">
        <v>133.16</v>
      </c>
      <c r="H20" s="1953">
        <v>453304.60359999997</v>
      </c>
    </row>
    <row r="21" spans="1:8" ht="13.2" customHeight="1" x14ac:dyDescent="0.25">
      <c r="A21" s="2309" t="s">
        <v>1088</v>
      </c>
      <c r="B21" s="2309"/>
      <c r="C21" s="2309"/>
      <c r="D21" s="2309"/>
      <c r="E21" s="2309"/>
      <c r="F21" s="2309"/>
      <c r="G21" s="2309"/>
      <c r="H21" s="2309"/>
    </row>
  </sheetData>
  <mergeCells count="6">
    <mergeCell ref="A21:H21"/>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3">
    <pageSetUpPr fitToPage="1"/>
  </sheetPr>
  <dimension ref="A1:I3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27.6640625" style="32" customWidth="1"/>
    <col min="2" max="3" width="10.6640625" style="32" customWidth="1"/>
    <col min="4" max="4" width="12.6640625" style="32" customWidth="1"/>
    <col min="5" max="5" width="15.5546875" style="32" bestFit="1" customWidth="1"/>
    <col min="6" max="6" width="17.6640625" style="32" customWidth="1"/>
    <col min="7" max="7" width="16.6640625" style="32" bestFit="1" customWidth="1"/>
    <col min="8" max="8" width="17" style="32" bestFit="1" customWidth="1"/>
    <col min="9" max="9" width="13.6640625" style="32" customWidth="1"/>
    <col min="10" max="11" width="10.6640625" style="32" customWidth="1"/>
    <col min="12" max="16384" width="11.44140625" style="32"/>
  </cols>
  <sheetData>
    <row r="1" spans="1:9" s="24" customFormat="1" ht="17.399999999999999" x14ac:dyDescent="0.3">
      <c r="A1" s="1984" t="s">
        <v>0</v>
      </c>
      <c r="B1" s="1984"/>
      <c r="C1" s="1984"/>
      <c r="D1" s="1984"/>
      <c r="E1" s="1984"/>
      <c r="F1" s="1984"/>
      <c r="G1" s="1984"/>
      <c r="H1" s="1984"/>
      <c r="I1" s="1984"/>
    </row>
    <row r="2" spans="1:9" s="25" customFormat="1" ht="12.75" customHeight="1" x14ac:dyDescent="0.25"/>
    <row r="3" spans="1:9" s="25" customFormat="1" ht="36.75" customHeight="1" x14ac:dyDescent="0.25">
      <c r="A3" s="1985" t="s">
        <v>698</v>
      </c>
      <c r="B3" s="1985"/>
      <c r="C3" s="1985"/>
      <c r="D3" s="1985"/>
      <c r="E3" s="1985"/>
      <c r="F3" s="1985"/>
      <c r="G3" s="1985"/>
      <c r="H3" s="1985"/>
      <c r="I3" s="1985"/>
    </row>
    <row r="4" spans="1:9" s="25" customFormat="1" ht="13.5" customHeight="1" thickBot="1" x14ac:dyDescent="0.3">
      <c r="A4" s="27"/>
      <c r="B4" s="27"/>
      <c r="C4" s="27"/>
      <c r="D4" s="27"/>
      <c r="E4" s="27"/>
      <c r="F4" s="27"/>
      <c r="G4" s="27"/>
      <c r="H4" s="27"/>
      <c r="I4" s="27"/>
    </row>
    <row r="5" spans="1:9" ht="21.75" customHeight="1" x14ac:dyDescent="0.25">
      <c r="A5" s="1991" t="s">
        <v>12</v>
      </c>
      <c r="B5" s="1991"/>
      <c r="C5" s="1992"/>
      <c r="D5" s="1988" t="s">
        <v>49</v>
      </c>
      <c r="E5" s="1989"/>
      <c r="F5" s="1989"/>
      <c r="G5" s="1989"/>
      <c r="H5" s="1990"/>
      <c r="I5" s="1999" t="s">
        <v>50</v>
      </c>
    </row>
    <row r="6" spans="1:9" ht="31.5" customHeight="1" x14ac:dyDescent="0.25">
      <c r="A6" s="1993"/>
      <c r="B6" s="1993"/>
      <c r="C6" s="1994"/>
      <c r="D6" s="188" t="s">
        <v>51</v>
      </c>
      <c r="E6" s="189"/>
      <c r="F6" s="190"/>
      <c r="G6" s="52" t="s">
        <v>52</v>
      </c>
      <c r="H6" s="53"/>
      <c r="I6" s="2000"/>
    </row>
    <row r="7" spans="1:9" ht="25.5" customHeight="1" x14ac:dyDescent="0.25">
      <c r="A7" s="1993"/>
      <c r="B7" s="1993"/>
      <c r="C7" s="1994"/>
      <c r="D7" s="1997" t="s">
        <v>53</v>
      </c>
      <c r="E7" s="1997" t="s">
        <v>54</v>
      </c>
      <c r="F7" s="52" t="s">
        <v>55</v>
      </c>
      <c r="G7" s="186" t="s">
        <v>56</v>
      </c>
      <c r="H7" s="54" t="s">
        <v>19</v>
      </c>
      <c r="I7" s="2000"/>
    </row>
    <row r="8" spans="1:9" ht="28.5" customHeight="1" thickBot="1" x14ac:dyDescent="0.3">
      <c r="A8" s="1995"/>
      <c r="B8" s="1995"/>
      <c r="C8" s="1996"/>
      <c r="D8" s="1998"/>
      <c r="E8" s="1998"/>
      <c r="F8" s="390" t="s">
        <v>57</v>
      </c>
      <c r="G8" s="390" t="s">
        <v>58</v>
      </c>
      <c r="H8" s="55"/>
      <c r="I8" s="2001"/>
    </row>
    <row r="9" spans="1:9" x14ac:dyDescent="0.25">
      <c r="A9" s="36" t="s">
        <v>21</v>
      </c>
      <c r="B9" s="36"/>
      <c r="C9" s="65"/>
      <c r="D9" s="992"/>
      <c r="E9" s="992"/>
      <c r="F9" s="992"/>
      <c r="G9" s="992"/>
      <c r="H9" s="992"/>
      <c r="I9" s="996"/>
    </row>
    <row r="10" spans="1:9" x14ac:dyDescent="0.25">
      <c r="A10" s="597" t="s">
        <v>22</v>
      </c>
      <c r="B10" s="597"/>
      <c r="C10" s="57"/>
      <c r="D10" s="993">
        <v>12784</v>
      </c>
      <c r="E10" s="992">
        <v>11537</v>
      </c>
      <c r="F10" s="992">
        <v>13</v>
      </c>
      <c r="G10" s="992">
        <v>679752</v>
      </c>
      <c r="H10" s="992">
        <v>704086</v>
      </c>
      <c r="I10" s="997">
        <v>43422</v>
      </c>
    </row>
    <row r="11" spans="1:9" x14ac:dyDescent="0.25">
      <c r="A11" s="597" t="s">
        <v>24</v>
      </c>
      <c r="B11" s="597"/>
      <c r="C11" s="57"/>
      <c r="D11" s="992">
        <v>173757</v>
      </c>
      <c r="E11" s="992">
        <v>171824</v>
      </c>
      <c r="F11" s="992">
        <v>21052</v>
      </c>
      <c r="G11" s="992">
        <v>4727976</v>
      </c>
      <c r="H11" s="992">
        <v>5094609</v>
      </c>
      <c r="I11" s="997">
        <v>338569</v>
      </c>
    </row>
    <row r="12" spans="1:9" x14ac:dyDescent="0.25">
      <c r="A12" s="597" t="s">
        <v>59</v>
      </c>
      <c r="B12" s="597"/>
      <c r="C12" s="57"/>
      <c r="D12" s="992">
        <v>186541</v>
      </c>
      <c r="E12" s="992">
        <v>183361</v>
      </c>
      <c r="F12" s="992">
        <v>21065</v>
      </c>
      <c r="G12" s="994">
        <v>5407728</v>
      </c>
      <c r="H12" s="994">
        <v>5798695</v>
      </c>
      <c r="I12" s="997">
        <v>381991</v>
      </c>
    </row>
    <row r="13" spans="1:9" x14ac:dyDescent="0.25">
      <c r="A13" s="597" t="s">
        <v>26</v>
      </c>
      <c r="B13" s="597"/>
      <c r="C13" s="57"/>
      <c r="D13" s="992">
        <v>33376</v>
      </c>
      <c r="E13" s="992">
        <v>40959</v>
      </c>
      <c r="F13" s="992" t="s">
        <v>23</v>
      </c>
      <c r="G13" s="992">
        <v>538090</v>
      </c>
      <c r="H13" s="992">
        <v>612425</v>
      </c>
      <c r="I13" s="997">
        <v>44083</v>
      </c>
    </row>
    <row r="14" spans="1:9" x14ac:dyDescent="0.25">
      <c r="A14" s="597" t="s">
        <v>27</v>
      </c>
      <c r="B14" s="597"/>
      <c r="C14" s="57"/>
      <c r="D14" s="992">
        <v>255153</v>
      </c>
      <c r="E14" s="992">
        <v>470731</v>
      </c>
      <c r="F14" s="992">
        <v>30</v>
      </c>
      <c r="G14" s="992">
        <v>6061627</v>
      </c>
      <c r="H14" s="992">
        <v>6787541</v>
      </c>
      <c r="I14" s="997">
        <v>428081</v>
      </c>
    </row>
    <row r="15" spans="1:9" x14ac:dyDescent="0.25">
      <c r="A15" s="677" t="s">
        <v>60</v>
      </c>
      <c r="B15" s="597"/>
      <c r="C15" s="57"/>
      <c r="D15" s="992">
        <v>288529</v>
      </c>
      <c r="E15" s="992">
        <v>511690</v>
      </c>
      <c r="F15" s="992">
        <v>30</v>
      </c>
      <c r="G15" s="994">
        <v>6599717</v>
      </c>
      <c r="H15" s="994">
        <v>7399966</v>
      </c>
      <c r="I15" s="997">
        <v>472164</v>
      </c>
    </row>
    <row r="16" spans="1:9" x14ac:dyDescent="0.25">
      <c r="A16" s="597" t="s">
        <v>61</v>
      </c>
      <c r="B16" s="597"/>
      <c r="C16" s="57"/>
      <c r="D16" s="992">
        <v>45720</v>
      </c>
      <c r="E16" s="992">
        <v>156738</v>
      </c>
      <c r="F16" s="992">
        <v>12</v>
      </c>
      <c r="G16" s="994">
        <v>605836</v>
      </c>
      <c r="H16" s="994">
        <v>808306</v>
      </c>
      <c r="I16" s="997">
        <v>68593</v>
      </c>
    </row>
    <row r="17" spans="1:9" x14ac:dyDescent="0.25">
      <c r="A17" s="597" t="s">
        <v>62</v>
      </c>
      <c r="B17" s="597"/>
      <c r="C17" s="57"/>
      <c r="D17" s="992">
        <v>15513</v>
      </c>
      <c r="E17" s="992">
        <v>87849</v>
      </c>
      <c r="F17" s="992" t="s">
        <v>23</v>
      </c>
      <c r="G17" s="994">
        <v>147962</v>
      </c>
      <c r="H17" s="994">
        <v>251324</v>
      </c>
      <c r="I17" s="997">
        <v>23115</v>
      </c>
    </row>
    <row r="18" spans="1:9" x14ac:dyDescent="0.25">
      <c r="A18" s="597" t="s">
        <v>63</v>
      </c>
      <c r="B18" s="597"/>
      <c r="C18" s="57"/>
      <c r="D18" s="992">
        <v>21</v>
      </c>
      <c r="E18" s="992">
        <v>70</v>
      </c>
      <c r="F18" s="992" t="s">
        <v>23</v>
      </c>
      <c r="G18" s="994">
        <v>483</v>
      </c>
      <c r="H18" s="994">
        <v>574</v>
      </c>
      <c r="I18" s="997">
        <v>68</v>
      </c>
    </row>
    <row r="19" spans="1:9" x14ac:dyDescent="0.25">
      <c r="A19" s="677" t="s">
        <v>64</v>
      </c>
      <c r="B19" s="597"/>
      <c r="C19" s="57"/>
      <c r="D19" s="992">
        <v>24559</v>
      </c>
      <c r="E19" s="992">
        <v>77025</v>
      </c>
      <c r="F19" s="992" t="s">
        <v>23</v>
      </c>
      <c r="G19" s="992">
        <v>474921</v>
      </c>
      <c r="H19" s="992">
        <v>576505</v>
      </c>
      <c r="I19" s="997">
        <v>49911</v>
      </c>
    </row>
    <row r="20" spans="1:9" x14ac:dyDescent="0.25">
      <c r="A20" s="677" t="s">
        <v>65</v>
      </c>
      <c r="B20" s="597"/>
      <c r="C20" s="57"/>
      <c r="D20" s="992">
        <v>3146</v>
      </c>
      <c r="E20" s="992">
        <v>40964</v>
      </c>
      <c r="F20" s="992" t="s">
        <v>23</v>
      </c>
      <c r="G20" s="994">
        <v>28007</v>
      </c>
      <c r="H20" s="994">
        <v>72117</v>
      </c>
      <c r="I20" s="997">
        <v>3354</v>
      </c>
    </row>
    <row r="21" spans="1:9" x14ac:dyDescent="0.25">
      <c r="A21" s="597" t="s">
        <v>66</v>
      </c>
      <c r="B21" s="597"/>
      <c r="C21" s="57"/>
      <c r="D21" s="992">
        <v>936</v>
      </c>
      <c r="E21" s="992">
        <v>5418</v>
      </c>
      <c r="F21" s="992" t="s">
        <v>23</v>
      </c>
      <c r="G21" s="992">
        <v>4331</v>
      </c>
      <c r="H21" s="992">
        <v>10685</v>
      </c>
      <c r="I21" s="997">
        <v>1859</v>
      </c>
    </row>
    <row r="22" spans="1:9" x14ac:dyDescent="0.25">
      <c r="A22" s="597"/>
      <c r="B22" s="597"/>
      <c r="C22" s="57"/>
      <c r="D22" s="992"/>
      <c r="E22" s="992"/>
      <c r="F22" s="992"/>
      <c r="G22" s="994"/>
      <c r="H22" s="994"/>
      <c r="I22" s="997"/>
    </row>
    <row r="23" spans="1:9" x14ac:dyDescent="0.25">
      <c r="A23" s="58" t="s">
        <v>37</v>
      </c>
      <c r="C23" s="57"/>
      <c r="D23" s="992"/>
      <c r="E23" s="992"/>
      <c r="F23" s="992"/>
      <c r="G23" s="992"/>
      <c r="H23" s="992"/>
      <c r="I23" s="997"/>
    </row>
    <row r="24" spans="1:9" x14ac:dyDescent="0.25">
      <c r="A24" s="597" t="s">
        <v>67</v>
      </c>
      <c r="B24" s="597"/>
      <c r="C24" s="57"/>
      <c r="D24" s="992">
        <v>1937</v>
      </c>
      <c r="E24" s="992">
        <v>1650</v>
      </c>
      <c r="F24" s="992">
        <v>9</v>
      </c>
      <c r="G24" s="992">
        <v>784236</v>
      </c>
      <c r="H24" s="994">
        <v>787832</v>
      </c>
      <c r="I24" s="997">
        <v>16242</v>
      </c>
    </row>
    <row r="25" spans="1:9" x14ac:dyDescent="0.25">
      <c r="A25" s="677" t="s">
        <v>39</v>
      </c>
      <c r="B25" s="597"/>
      <c r="C25" s="57"/>
      <c r="D25" s="992">
        <v>472</v>
      </c>
      <c r="E25" s="992">
        <v>366993</v>
      </c>
      <c r="F25" s="992">
        <v>905</v>
      </c>
      <c r="G25" s="992">
        <v>3699346</v>
      </c>
      <c r="H25" s="992">
        <v>4067716</v>
      </c>
      <c r="I25" s="997">
        <v>13704</v>
      </c>
    </row>
    <row r="26" spans="1:9" x14ac:dyDescent="0.25">
      <c r="A26" s="677" t="s">
        <v>40</v>
      </c>
      <c r="B26" s="597"/>
      <c r="C26" s="57"/>
      <c r="D26" s="992">
        <v>7</v>
      </c>
      <c r="E26" s="992">
        <v>14776</v>
      </c>
      <c r="F26" s="992">
        <v>50</v>
      </c>
      <c r="G26" s="992">
        <v>101910</v>
      </c>
      <c r="H26" s="992">
        <v>116743</v>
      </c>
      <c r="I26" s="997">
        <v>349</v>
      </c>
    </row>
    <row r="27" spans="1:9" x14ac:dyDescent="0.25">
      <c r="A27" s="597" t="s">
        <v>550</v>
      </c>
      <c r="B27" s="597"/>
      <c r="C27" s="57"/>
      <c r="D27" s="992">
        <v>479</v>
      </c>
      <c r="E27" s="992">
        <v>381769</v>
      </c>
      <c r="F27" s="992">
        <v>955</v>
      </c>
      <c r="G27" s="994">
        <v>3801256</v>
      </c>
      <c r="H27" s="994">
        <v>4184459</v>
      </c>
      <c r="I27" s="997">
        <v>14053</v>
      </c>
    </row>
    <row r="28" spans="1:9" x14ac:dyDescent="0.25">
      <c r="A28" s="597" t="s">
        <v>69</v>
      </c>
      <c r="B28" s="597"/>
      <c r="C28" s="57"/>
      <c r="D28" s="992">
        <v>19</v>
      </c>
      <c r="E28" s="992">
        <v>2789</v>
      </c>
      <c r="F28" s="992" t="s">
        <v>23</v>
      </c>
      <c r="G28" s="994">
        <v>22333</v>
      </c>
      <c r="H28" s="994">
        <v>25141</v>
      </c>
      <c r="I28" s="997">
        <v>296</v>
      </c>
    </row>
    <row r="29" spans="1:9" x14ac:dyDescent="0.25">
      <c r="A29" s="597" t="s">
        <v>70</v>
      </c>
      <c r="B29" s="597"/>
      <c r="C29" s="57"/>
      <c r="D29" s="992">
        <v>32</v>
      </c>
      <c r="E29" s="992">
        <v>198</v>
      </c>
      <c r="F29" s="992" t="s">
        <v>23</v>
      </c>
      <c r="G29" s="994">
        <v>2392</v>
      </c>
      <c r="H29" s="994">
        <v>2622</v>
      </c>
      <c r="I29" s="997">
        <v>119</v>
      </c>
    </row>
    <row r="30" spans="1:9" x14ac:dyDescent="0.25">
      <c r="A30" s="954" t="s">
        <v>71</v>
      </c>
      <c r="B30" s="597"/>
      <c r="C30" s="57"/>
      <c r="D30" s="992">
        <v>6</v>
      </c>
      <c r="E30" s="992">
        <v>31</v>
      </c>
      <c r="F30" s="992" t="s">
        <v>23</v>
      </c>
      <c r="G30" s="994">
        <v>209</v>
      </c>
      <c r="H30" s="994">
        <v>246</v>
      </c>
      <c r="I30" s="997">
        <v>116</v>
      </c>
    </row>
    <row r="31" spans="1:9" x14ac:dyDescent="0.25">
      <c r="A31" s="597" t="s">
        <v>72</v>
      </c>
      <c r="B31" s="597"/>
      <c r="C31" s="672"/>
      <c r="D31" s="992" t="s">
        <v>23</v>
      </c>
      <c r="E31" s="992" t="s">
        <v>23</v>
      </c>
      <c r="F31" s="992" t="s">
        <v>23</v>
      </c>
      <c r="G31" s="994">
        <v>183</v>
      </c>
      <c r="H31" s="994">
        <v>183</v>
      </c>
      <c r="I31" s="997">
        <v>1</v>
      </c>
    </row>
    <row r="32" spans="1:9" x14ac:dyDescent="0.25">
      <c r="C32" s="57"/>
      <c r="D32" s="992"/>
      <c r="E32" s="992"/>
      <c r="F32" s="992"/>
      <c r="G32" s="994"/>
      <c r="H32" s="994"/>
      <c r="I32" s="997"/>
    </row>
    <row r="33" spans="1:9" x14ac:dyDescent="0.25">
      <c r="A33" s="39" t="s">
        <v>47</v>
      </c>
      <c r="B33" s="39"/>
      <c r="C33" s="59"/>
      <c r="D33" s="992">
        <v>84</v>
      </c>
      <c r="E33" s="992">
        <v>142</v>
      </c>
      <c r="F33" s="992" t="s">
        <v>23</v>
      </c>
      <c r="G33" s="994">
        <v>5748</v>
      </c>
      <c r="H33" s="994">
        <v>5974</v>
      </c>
      <c r="I33" s="997">
        <v>303</v>
      </c>
    </row>
    <row r="34" spans="1:9" x14ac:dyDescent="0.25">
      <c r="A34" s="39"/>
      <c r="B34" s="39"/>
      <c r="C34" s="59"/>
      <c r="D34" s="992"/>
      <c r="E34" s="992"/>
      <c r="F34" s="992"/>
      <c r="G34" s="994"/>
      <c r="H34" s="994"/>
      <c r="I34" s="997"/>
    </row>
    <row r="35" spans="1:9" ht="13.8" thickBot="1" x14ac:dyDescent="0.3">
      <c r="A35" s="46" t="s">
        <v>48</v>
      </c>
      <c r="B35" s="46"/>
      <c r="C35" s="60"/>
      <c r="D35" s="995">
        <v>567710</v>
      </c>
      <c r="E35" s="995">
        <v>1452275</v>
      </c>
      <c r="F35" s="995">
        <v>22073</v>
      </c>
      <c r="G35" s="995">
        <v>17900087</v>
      </c>
      <c r="H35" s="995">
        <v>19942145</v>
      </c>
      <c r="I35" s="998">
        <v>1032527</v>
      </c>
    </row>
  </sheetData>
  <mergeCells count="7">
    <mergeCell ref="D5:H5"/>
    <mergeCell ref="A1:I1"/>
    <mergeCell ref="A3:I3"/>
    <mergeCell ref="A5:C8"/>
    <mergeCell ref="D7:D8"/>
    <mergeCell ref="E7:E8"/>
    <mergeCell ref="I5:I8"/>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13">
    <pageSetUpPr fitToPage="1"/>
  </sheetPr>
  <dimension ref="A1:I85"/>
  <sheetViews>
    <sheetView view="pageBreakPreview" zoomScale="80" zoomScaleNormal="75" zoomScaleSheetLayoutView="80" workbookViewId="0">
      <selection activeCell="K34" sqref="K34"/>
    </sheetView>
  </sheetViews>
  <sheetFormatPr baseColWidth="10" defaultColWidth="11.44140625" defaultRowHeight="13.2" x14ac:dyDescent="0.25"/>
  <cols>
    <col min="1" max="1" width="31.5546875" style="32" customWidth="1"/>
    <col min="2" max="7" width="14.88671875" style="32" customWidth="1"/>
    <col min="8" max="16384" width="11.44140625" style="32"/>
  </cols>
  <sheetData>
    <row r="1" spans="1:9" s="24" customFormat="1" ht="17.399999999999999" x14ac:dyDescent="0.3">
      <c r="A1" s="1984" t="s">
        <v>0</v>
      </c>
      <c r="B1" s="1984"/>
      <c r="C1" s="1984"/>
      <c r="D1" s="1984"/>
      <c r="E1" s="1984"/>
      <c r="F1" s="1984"/>
      <c r="G1" s="1984"/>
    </row>
    <row r="2" spans="1:9" s="25" customFormat="1" ht="13.8" x14ac:dyDescent="0.25"/>
    <row r="3" spans="1:9" s="25" customFormat="1" ht="24.75" customHeight="1" x14ac:dyDescent="0.25">
      <c r="A3" s="1985" t="s">
        <v>714</v>
      </c>
      <c r="B3" s="1985"/>
      <c r="C3" s="1985"/>
      <c r="D3" s="1985"/>
      <c r="E3" s="1985"/>
      <c r="F3" s="1985"/>
      <c r="G3" s="1985"/>
      <c r="H3" s="113"/>
      <c r="I3" s="113"/>
    </row>
    <row r="4" spans="1:9" s="25" customFormat="1" ht="14.4" thickBot="1" x14ac:dyDescent="0.3">
      <c r="A4" s="159"/>
      <c r="B4" s="160"/>
      <c r="C4" s="160"/>
      <c r="D4" s="160"/>
      <c r="E4" s="160"/>
      <c r="F4" s="160"/>
      <c r="G4" s="160"/>
    </row>
    <row r="5" spans="1:9" ht="27" customHeight="1" x14ac:dyDescent="0.25">
      <c r="A5" s="114" t="s">
        <v>153</v>
      </c>
      <c r="B5" s="2042" t="s">
        <v>3</v>
      </c>
      <c r="C5" s="1991"/>
      <c r="D5" s="1992"/>
      <c r="E5" s="2042" t="s">
        <v>10</v>
      </c>
      <c r="F5" s="1992"/>
      <c r="G5" s="375" t="s">
        <v>4</v>
      </c>
    </row>
    <row r="6" spans="1:9" ht="27" customHeight="1" x14ac:dyDescent="0.25">
      <c r="A6" s="373" t="s">
        <v>155</v>
      </c>
      <c r="B6" s="419" t="s">
        <v>13</v>
      </c>
      <c r="C6" s="417"/>
      <c r="D6" s="418"/>
      <c r="E6" s="419" t="s">
        <v>14</v>
      </c>
      <c r="F6" s="418"/>
      <c r="G6" s="424" t="s">
        <v>151</v>
      </c>
    </row>
    <row r="7" spans="1:9" ht="31.5" customHeight="1" thickBot="1" x14ac:dyDescent="0.3">
      <c r="A7" s="421" t="s">
        <v>156</v>
      </c>
      <c r="B7" s="376" t="s">
        <v>17</v>
      </c>
      <c r="C7" s="192" t="s">
        <v>18</v>
      </c>
      <c r="D7" s="192" t="s">
        <v>19</v>
      </c>
      <c r="E7" s="376" t="s">
        <v>17</v>
      </c>
      <c r="F7" s="192" t="s">
        <v>18</v>
      </c>
      <c r="G7" s="194" t="s">
        <v>152</v>
      </c>
    </row>
    <row r="8" spans="1:9" ht="24.6" customHeight="1" x14ac:dyDescent="0.25">
      <c r="A8" s="65" t="s">
        <v>81</v>
      </c>
      <c r="B8" s="40" t="s">
        <v>693</v>
      </c>
      <c r="C8" s="40" t="s">
        <v>693</v>
      </c>
      <c r="D8" s="40" t="s">
        <v>693</v>
      </c>
      <c r="E8" s="40" t="s">
        <v>693</v>
      </c>
      <c r="F8" s="40" t="s">
        <v>693</v>
      </c>
      <c r="G8" s="888" t="s">
        <v>693</v>
      </c>
      <c r="H8" s="111"/>
    </row>
    <row r="9" spans="1:9" x14ac:dyDescent="0.25">
      <c r="A9" s="57" t="s">
        <v>82</v>
      </c>
      <c r="B9" s="40" t="s">
        <v>693</v>
      </c>
      <c r="C9" s="40" t="s">
        <v>693</v>
      </c>
      <c r="D9" s="40" t="s">
        <v>693</v>
      </c>
      <c r="E9" s="40" t="s">
        <v>693</v>
      </c>
      <c r="F9" s="40" t="s">
        <v>693</v>
      </c>
      <c r="G9" s="888" t="s">
        <v>693</v>
      </c>
    </row>
    <row r="10" spans="1:9" x14ac:dyDescent="0.25">
      <c r="A10" s="57" t="s">
        <v>83</v>
      </c>
      <c r="B10" s="40" t="s">
        <v>693</v>
      </c>
      <c r="C10" s="40" t="s">
        <v>693</v>
      </c>
      <c r="D10" s="40" t="s">
        <v>693</v>
      </c>
      <c r="E10" s="40" t="s">
        <v>693</v>
      </c>
      <c r="F10" s="40" t="s">
        <v>693</v>
      </c>
      <c r="G10" s="888" t="s">
        <v>693</v>
      </c>
    </row>
    <row r="11" spans="1:9" x14ac:dyDescent="0.25">
      <c r="A11" s="57" t="s">
        <v>84</v>
      </c>
      <c r="B11" s="40" t="s">
        <v>693</v>
      </c>
      <c r="C11" s="40" t="s">
        <v>693</v>
      </c>
      <c r="D11" s="40" t="s">
        <v>693</v>
      </c>
      <c r="E11" s="40" t="s">
        <v>693</v>
      </c>
      <c r="F11" s="40" t="s">
        <v>693</v>
      </c>
      <c r="G11" s="888" t="s">
        <v>693</v>
      </c>
    </row>
    <row r="12" spans="1:9" x14ac:dyDescent="0.25">
      <c r="A12" s="66" t="s">
        <v>85</v>
      </c>
      <c r="B12" s="67" t="s">
        <v>693</v>
      </c>
      <c r="C12" s="67" t="s">
        <v>693</v>
      </c>
      <c r="D12" s="67" t="s">
        <v>693</v>
      </c>
      <c r="E12" s="67" t="s">
        <v>693</v>
      </c>
      <c r="F12" s="67" t="s">
        <v>693</v>
      </c>
      <c r="G12" s="893" t="s">
        <v>693</v>
      </c>
    </row>
    <row r="13" spans="1:9" x14ac:dyDescent="0.25">
      <c r="A13" s="59"/>
      <c r="B13" s="63"/>
      <c r="C13" s="63"/>
      <c r="D13" s="63"/>
      <c r="E13" s="63"/>
      <c r="F13" s="63"/>
      <c r="G13" s="1026"/>
    </row>
    <row r="14" spans="1:9" x14ac:dyDescent="0.25">
      <c r="A14" s="66" t="s">
        <v>86</v>
      </c>
      <c r="B14" s="67" t="s">
        <v>693</v>
      </c>
      <c r="C14" s="67" t="s">
        <v>693</v>
      </c>
      <c r="D14" s="67" t="s">
        <v>693</v>
      </c>
      <c r="E14" s="67" t="s">
        <v>693</v>
      </c>
      <c r="F14" s="67" t="s">
        <v>693</v>
      </c>
      <c r="G14" s="893" t="s">
        <v>693</v>
      </c>
    </row>
    <row r="15" spans="1:9" x14ac:dyDescent="0.25">
      <c r="A15" s="59"/>
      <c r="B15" s="63"/>
      <c r="C15" s="63"/>
      <c r="D15" s="63"/>
      <c r="E15" s="63"/>
      <c r="F15" s="63"/>
      <c r="G15" s="1026"/>
    </row>
    <row r="16" spans="1:9" x14ac:dyDescent="0.25">
      <c r="A16" s="66" t="s">
        <v>87</v>
      </c>
      <c r="B16" s="67" t="s">
        <v>693</v>
      </c>
      <c r="C16" s="67" t="s">
        <v>693</v>
      </c>
      <c r="D16" s="67" t="s">
        <v>693</v>
      </c>
      <c r="E16" s="67" t="s">
        <v>693</v>
      </c>
      <c r="F16" s="67" t="s">
        <v>693</v>
      </c>
      <c r="G16" s="893" t="s">
        <v>693</v>
      </c>
    </row>
    <row r="17" spans="1:7" x14ac:dyDescent="0.25">
      <c r="A17" s="57"/>
      <c r="B17" s="40"/>
      <c r="C17" s="40"/>
      <c r="D17" s="40"/>
      <c r="E17" s="40"/>
      <c r="F17" s="40"/>
      <c r="G17" s="888"/>
    </row>
    <row r="18" spans="1:7" x14ac:dyDescent="0.25">
      <c r="A18" s="57" t="s">
        <v>160</v>
      </c>
      <c r="B18" s="40">
        <v>3</v>
      </c>
      <c r="C18" s="40" t="s">
        <v>693</v>
      </c>
      <c r="D18" s="40">
        <v>3</v>
      </c>
      <c r="E18" s="40">
        <v>2600</v>
      </c>
      <c r="F18" s="40" t="s">
        <v>693</v>
      </c>
      <c r="G18" s="888">
        <v>8</v>
      </c>
    </row>
    <row r="19" spans="1:7" x14ac:dyDescent="0.25">
      <c r="A19" s="57" t="s">
        <v>89</v>
      </c>
      <c r="B19" s="40" t="s">
        <v>693</v>
      </c>
      <c r="C19" s="40" t="s">
        <v>693</v>
      </c>
      <c r="D19" s="40" t="s">
        <v>693</v>
      </c>
      <c r="E19" s="40" t="s">
        <v>693</v>
      </c>
      <c r="F19" s="40" t="s">
        <v>693</v>
      </c>
      <c r="G19" s="888" t="s">
        <v>693</v>
      </c>
    </row>
    <row r="20" spans="1:7" x14ac:dyDescent="0.25">
      <c r="A20" s="57" t="s">
        <v>90</v>
      </c>
      <c r="B20" s="40" t="s">
        <v>693</v>
      </c>
      <c r="C20" s="40" t="s">
        <v>693</v>
      </c>
      <c r="D20" s="40" t="s">
        <v>693</v>
      </c>
      <c r="E20" s="40" t="s">
        <v>693</v>
      </c>
      <c r="F20" s="40" t="s">
        <v>693</v>
      </c>
      <c r="G20" s="888" t="s">
        <v>693</v>
      </c>
    </row>
    <row r="21" spans="1:7" x14ac:dyDescent="0.25">
      <c r="A21" s="66" t="s">
        <v>189</v>
      </c>
      <c r="B21" s="67">
        <v>3</v>
      </c>
      <c r="C21" s="67" t="s">
        <v>693</v>
      </c>
      <c r="D21" s="67">
        <v>3</v>
      </c>
      <c r="E21" s="67">
        <v>2600</v>
      </c>
      <c r="F21" s="67" t="s">
        <v>693</v>
      </c>
      <c r="G21" s="893">
        <v>8</v>
      </c>
    </row>
    <row r="22" spans="1:7" x14ac:dyDescent="0.25">
      <c r="A22" s="59"/>
      <c r="B22" s="63"/>
      <c r="C22" s="63"/>
      <c r="D22" s="63"/>
      <c r="E22" s="63"/>
      <c r="F22" s="63"/>
      <c r="G22" s="1026"/>
    </row>
    <row r="23" spans="1:7" x14ac:dyDescent="0.25">
      <c r="A23" s="66" t="s">
        <v>92</v>
      </c>
      <c r="B23" s="67" t="s">
        <v>693</v>
      </c>
      <c r="C23" s="67" t="s">
        <v>693</v>
      </c>
      <c r="D23" s="67" t="s">
        <v>693</v>
      </c>
      <c r="E23" s="67" t="s">
        <v>693</v>
      </c>
      <c r="F23" s="67" t="s">
        <v>693</v>
      </c>
      <c r="G23" s="893" t="s">
        <v>693</v>
      </c>
    </row>
    <row r="24" spans="1:7" x14ac:dyDescent="0.25">
      <c r="A24" s="59"/>
      <c r="B24" s="63"/>
      <c r="C24" s="63"/>
      <c r="D24" s="63"/>
      <c r="E24" s="63"/>
      <c r="F24" s="63"/>
      <c r="G24" s="1026"/>
    </row>
    <row r="25" spans="1:7" x14ac:dyDescent="0.25">
      <c r="A25" s="66" t="s">
        <v>93</v>
      </c>
      <c r="B25" s="67" t="s">
        <v>693</v>
      </c>
      <c r="C25" s="67" t="s">
        <v>693</v>
      </c>
      <c r="D25" s="67" t="s">
        <v>693</v>
      </c>
      <c r="E25" s="67" t="s">
        <v>693</v>
      </c>
      <c r="F25" s="67" t="s">
        <v>693</v>
      </c>
      <c r="G25" s="893" t="s">
        <v>693</v>
      </c>
    </row>
    <row r="26" spans="1:7" x14ac:dyDescent="0.25">
      <c r="A26" s="57"/>
      <c r="B26" s="40"/>
      <c r="C26" s="40"/>
      <c r="D26" s="40"/>
      <c r="E26" s="40"/>
      <c r="F26" s="40"/>
      <c r="G26" s="888"/>
    </row>
    <row r="27" spans="1:7" x14ac:dyDescent="0.25">
      <c r="A27" s="57" t="s">
        <v>94</v>
      </c>
      <c r="B27" s="40">
        <v>44</v>
      </c>
      <c r="C27" s="40">
        <v>49</v>
      </c>
      <c r="D27" s="40">
        <v>93</v>
      </c>
      <c r="E27" s="40">
        <v>2000</v>
      </c>
      <c r="F27" s="40">
        <v>3500</v>
      </c>
      <c r="G27" s="888">
        <v>259</v>
      </c>
    </row>
    <row r="28" spans="1:7" x14ac:dyDescent="0.25">
      <c r="A28" s="57" t="s">
        <v>95</v>
      </c>
      <c r="B28" s="40">
        <v>6</v>
      </c>
      <c r="C28" s="40">
        <v>1</v>
      </c>
      <c r="D28" s="40">
        <v>7</v>
      </c>
      <c r="E28" s="40">
        <v>1</v>
      </c>
      <c r="F28" s="40">
        <v>1</v>
      </c>
      <c r="G28" s="888" t="s">
        <v>693</v>
      </c>
    </row>
    <row r="29" spans="1:7" x14ac:dyDescent="0.25">
      <c r="A29" s="57" t="s">
        <v>96</v>
      </c>
      <c r="B29" s="40" t="s">
        <v>693</v>
      </c>
      <c r="C29" s="40">
        <v>43</v>
      </c>
      <c r="D29" s="40">
        <v>43</v>
      </c>
      <c r="E29" s="40" t="s">
        <v>693</v>
      </c>
      <c r="F29" s="40">
        <v>3500</v>
      </c>
      <c r="G29" s="888">
        <v>150</v>
      </c>
    </row>
    <row r="30" spans="1:7" x14ac:dyDescent="0.25">
      <c r="A30" s="66" t="s">
        <v>184</v>
      </c>
      <c r="B30" s="67">
        <v>50</v>
      </c>
      <c r="C30" s="67">
        <v>93</v>
      </c>
      <c r="D30" s="67">
        <v>143</v>
      </c>
      <c r="E30" s="67">
        <v>1760</v>
      </c>
      <c r="F30" s="67">
        <v>3462</v>
      </c>
      <c r="G30" s="893">
        <v>409</v>
      </c>
    </row>
    <row r="31" spans="1:7" x14ac:dyDescent="0.25">
      <c r="A31" s="57"/>
      <c r="B31" s="40"/>
      <c r="C31" s="40"/>
      <c r="D31" s="40"/>
      <c r="E31" s="40"/>
      <c r="F31" s="40"/>
      <c r="G31" s="888"/>
    </row>
    <row r="32" spans="1:7" x14ac:dyDescent="0.25">
      <c r="A32" s="57" t="s">
        <v>98</v>
      </c>
      <c r="B32" s="888">
        <v>359</v>
      </c>
      <c r="C32" s="888">
        <v>1</v>
      </c>
      <c r="D32" s="888">
        <v>360</v>
      </c>
      <c r="E32" s="888">
        <v>1218</v>
      </c>
      <c r="F32" s="888">
        <v>2400</v>
      </c>
      <c r="G32" s="888">
        <v>440</v>
      </c>
    </row>
    <row r="33" spans="1:7" x14ac:dyDescent="0.25">
      <c r="A33" s="57" t="s">
        <v>99</v>
      </c>
      <c r="B33" s="73">
        <v>281</v>
      </c>
      <c r="C33" s="73">
        <v>40</v>
      </c>
      <c r="D33" s="73">
        <v>321</v>
      </c>
      <c r="E33" s="73">
        <v>1856</v>
      </c>
      <c r="F33" s="73">
        <v>2550</v>
      </c>
      <c r="G33" s="1027">
        <v>624</v>
      </c>
    </row>
    <row r="34" spans="1:7" x14ac:dyDescent="0.25">
      <c r="A34" s="57" t="s">
        <v>100</v>
      </c>
      <c r="B34" s="73">
        <v>14</v>
      </c>
      <c r="C34" s="73">
        <v>17</v>
      </c>
      <c r="D34" s="73">
        <v>31</v>
      </c>
      <c r="E34" s="73">
        <v>1476</v>
      </c>
      <c r="F34" s="73">
        <v>3616</v>
      </c>
      <c r="G34" s="1027">
        <v>82</v>
      </c>
    </row>
    <row r="35" spans="1:7" x14ac:dyDescent="0.25">
      <c r="A35" s="57" t="s">
        <v>101</v>
      </c>
      <c r="B35" s="73" t="s">
        <v>693</v>
      </c>
      <c r="C35" s="73" t="s">
        <v>693</v>
      </c>
      <c r="D35" s="73" t="s">
        <v>693</v>
      </c>
      <c r="E35" s="73" t="s">
        <v>693</v>
      </c>
      <c r="F35" s="73" t="s">
        <v>693</v>
      </c>
      <c r="G35" s="1027" t="s">
        <v>693</v>
      </c>
    </row>
    <row r="36" spans="1:7" x14ac:dyDescent="0.25">
      <c r="A36" s="66" t="s">
        <v>102</v>
      </c>
      <c r="B36" s="67">
        <v>654</v>
      </c>
      <c r="C36" s="67">
        <v>58</v>
      </c>
      <c r="D36" s="67">
        <v>712</v>
      </c>
      <c r="E36" s="67">
        <v>1498</v>
      </c>
      <c r="F36" s="67">
        <v>2860</v>
      </c>
      <c r="G36" s="893">
        <v>1146</v>
      </c>
    </row>
    <row r="37" spans="1:7" x14ac:dyDescent="0.25">
      <c r="A37" s="59"/>
      <c r="B37" s="63"/>
      <c r="C37" s="63"/>
      <c r="D37" s="63"/>
      <c r="E37" s="63"/>
      <c r="F37" s="63"/>
      <c r="G37" s="1026"/>
    </row>
    <row r="38" spans="1:7" x14ac:dyDescent="0.25">
      <c r="A38" s="66" t="s">
        <v>103</v>
      </c>
      <c r="B38" s="893" t="s">
        <v>693</v>
      </c>
      <c r="C38" s="893" t="s">
        <v>693</v>
      </c>
      <c r="D38" s="893" t="s">
        <v>693</v>
      </c>
      <c r="E38" s="893" t="s">
        <v>693</v>
      </c>
      <c r="F38" s="893" t="s">
        <v>693</v>
      </c>
      <c r="G38" s="893" t="s">
        <v>693</v>
      </c>
    </row>
    <row r="39" spans="1:7" x14ac:dyDescent="0.25">
      <c r="A39" s="57"/>
      <c r="B39" s="40"/>
      <c r="C39" s="40"/>
      <c r="D39" s="40"/>
      <c r="E39" s="40"/>
      <c r="F39" s="40"/>
      <c r="G39" s="888"/>
    </row>
    <row r="40" spans="1:7" x14ac:dyDescent="0.25">
      <c r="A40" s="57" t="s">
        <v>161</v>
      </c>
      <c r="B40" s="888" t="s">
        <v>693</v>
      </c>
      <c r="C40" s="888">
        <v>29</v>
      </c>
      <c r="D40" s="888">
        <v>29</v>
      </c>
      <c r="E40" s="888" t="s">
        <v>693</v>
      </c>
      <c r="F40" s="888">
        <v>2738</v>
      </c>
      <c r="G40" s="888">
        <v>79</v>
      </c>
    </row>
    <row r="41" spans="1:7" x14ac:dyDescent="0.25">
      <c r="A41" s="57" t="s">
        <v>105</v>
      </c>
      <c r="B41" s="888" t="s">
        <v>693</v>
      </c>
      <c r="C41" s="888" t="s">
        <v>693</v>
      </c>
      <c r="D41" s="888" t="s">
        <v>693</v>
      </c>
      <c r="E41" s="888" t="s">
        <v>693</v>
      </c>
      <c r="F41" s="888" t="s">
        <v>693</v>
      </c>
      <c r="G41" s="888" t="s">
        <v>693</v>
      </c>
    </row>
    <row r="42" spans="1:7" x14ac:dyDescent="0.25">
      <c r="A42" s="57" t="s">
        <v>106</v>
      </c>
      <c r="B42" s="888" t="s">
        <v>693</v>
      </c>
      <c r="C42" s="1025">
        <v>4</v>
      </c>
      <c r="D42" s="1025">
        <v>4</v>
      </c>
      <c r="E42" s="1025" t="s">
        <v>693</v>
      </c>
      <c r="F42" s="1025">
        <v>2500</v>
      </c>
      <c r="G42" s="1030">
        <v>10</v>
      </c>
    </row>
    <row r="43" spans="1:7" x14ac:dyDescent="0.25">
      <c r="A43" s="57" t="s">
        <v>107</v>
      </c>
      <c r="B43" s="888" t="s">
        <v>693</v>
      </c>
      <c r="C43" s="888" t="s">
        <v>693</v>
      </c>
      <c r="D43" s="888" t="s">
        <v>693</v>
      </c>
      <c r="E43" s="888" t="s">
        <v>693</v>
      </c>
      <c r="F43" s="888" t="s">
        <v>693</v>
      </c>
      <c r="G43" s="888" t="s">
        <v>693</v>
      </c>
    </row>
    <row r="44" spans="1:7" x14ac:dyDescent="0.25">
      <c r="A44" s="57" t="s">
        <v>108</v>
      </c>
      <c r="B44" s="75" t="s">
        <v>693</v>
      </c>
      <c r="C44" s="75" t="s">
        <v>693</v>
      </c>
      <c r="D44" s="75" t="s">
        <v>693</v>
      </c>
      <c r="E44" s="75" t="s">
        <v>693</v>
      </c>
      <c r="F44" s="75" t="s">
        <v>693</v>
      </c>
      <c r="G44" s="1028" t="s">
        <v>693</v>
      </c>
    </row>
    <row r="45" spans="1:7" x14ac:dyDescent="0.25">
      <c r="A45" s="57" t="s">
        <v>109</v>
      </c>
      <c r="B45" s="888" t="s">
        <v>693</v>
      </c>
      <c r="C45" s="888" t="s">
        <v>693</v>
      </c>
      <c r="D45" s="888" t="s">
        <v>693</v>
      </c>
      <c r="E45" s="888" t="s">
        <v>693</v>
      </c>
      <c r="F45" s="888" t="s">
        <v>693</v>
      </c>
      <c r="G45" s="888" t="s">
        <v>693</v>
      </c>
    </row>
    <row r="46" spans="1:7" x14ac:dyDescent="0.25">
      <c r="A46" s="57" t="s">
        <v>110</v>
      </c>
      <c r="B46" s="888" t="s">
        <v>693</v>
      </c>
      <c r="C46" s="888" t="s">
        <v>693</v>
      </c>
      <c r="D46" s="888" t="s">
        <v>693</v>
      </c>
      <c r="E46" s="888" t="s">
        <v>693</v>
      </c>
      <c r="F46" s="888" t="s">
        <v>693</v>
      </c>
      <c r="G46" s="888" t="s">
        <v>693</v>
      </c>
    </row>
    <row r="47" spans="1:7" x14ac:dyDescent="0.25">
      <c r="A47" s="57" t="s">
        <v>111</v>
      </c>
      <c r="B47" s="40" t="s">
        <v>693</v>
      </c>
      <c r="C47" s="1025">
        <v>116</v>
      </c>
      <c r="D47" s="1025">
        <v>116</v>
      </c>
      <c r="E47" s="1025" t="s">
        <v>693</v>
      </c>
      <c r="F47" s="1025">
        <v>4000</v>
      </c>
      <c r="G47" s="1030">
        <v>464</v>
      </c>
    </row>
    <row r="48" spans="1:7" x14ac:dyDescent="0.25">
      <c r="A48" s="57" t="s">
        <v>112</v>
      </c>
      <c r="B48" s="888" t="s">
        <v>693</v>
      </c>
      <c r="C48" s="888" t="s">
        <v>693</v>
      </c>
      <c r="D48" s="888" t="s">
        <v>693</v>
      </c>
      <c r="E48" s="888" t="s">
        <v>693</v>
      </c>
      <c r="F48" s="888" t="s">
        <v>693</v>
      </c>
      <c r="G48" s="888" t="s">
        <v>693</v>
      </c>
    </row>
    <row r="49" spans="1:7" x14ac:dyDescent="0.25">
      <c r="A49" s="66" t="s">
        <v>190</v>
      </c>
      <c r="B49" s="67" t="s">
        <v>693</v>
      </c>
      <c r="C49" s="67">
        <v>149</v>
      </c>
      <c r="D49" s="67">
        <v>149</v>
      </c>
      <c r="E49" s="67" t="s">
        <v>693</v>
      </c>
      <c r="F49" s="67">
        <v>3714</v>
      </c>
      <c r="G49" s="893">
        <v>553</v>
      </c>
    </row>
    <row r="50" spans="1:7" x14ac:dyDescent="0.25">
      <c r="A50" s="59"/>
      <c r="B50" s="63"/>
      <c r="C50" s="63"/>
      <c r="D50" s="63"/>
      <c r="E50" s="63"/>
      <c r="F50" s="63"/>
      <c r="G50" s="1026"/>
    </row>
    <row r="51" spans="1:7" x14ac:dyDescent="0.25">
      <c r="A51" s="66" t="s">
        <v>114</v>
      </c>
      <c r="B51" s="67">
        <v>1</v>
      </c>
      <c r="C51" s="67" t="s">
        <v>23</v>
      </c>
      <c r="D51" s="67">
        <v>1</v>
      </c>
      <c r="E51" s="67">
        <v>900</v>
      </c>
      <c r="F51" s="67" t="s">
        <v>23</v>
      </c>
      <c r="G51" s="893">
        <v>1</v>
      </c>
    </row>
    <row r="52" spans="1:7" x14ac:dyDescent="0.25">
      <c r="A52" s="57"/>
      <c r="B52" s="40"/>
      <c r="C52" s="40"/>
      <c r="D52" s="40"/>
      <c r="E52" s="40"/>
      <c r="F52" s="40"/>
      <c r="G52" s="888"/>
    </row>
    <row r="53" spans="1:7" x14ac:dyDescent="0.25">
      <c r="A53" s="57" t="s">
        <v>115</v>
      </c>
      <c r="B53" s="888" t="s">
        <v>693</v>
      </c>
      <c r="C53" s="888" t="s">
        <v>693</v>
      </c>
      <c r="D53" s="888" t="s">
        <v>693</v>
      </c>
      <c r="E53" s="888" t="s">
        <v>693</v>
      </c>
      <c r="F53" s="888" t="s">
        <v>693</v>
      </c>
      <c r="G53" s="888" t="s">
        <v>693</v>
      </c>
    </row>
    <row r="54" spans="1:7" x14ac:dyDescent="0.25">
      <c r="A54" s="57" t="s">
        <v>116</v>
      </c>
      <c r="B54" s="40" t="s">
        <v>693</v>
      </c>
      <c r="C54" s="40" t="s">
        <v>693</v>
      </c>
      <c r="D54" s="40" t="s">
        <v>693</v>
      </c>
      <c r="E54" s="40" t="s">
        <v>693</v>
      </c>
      <c r="F54" s="40" t="s">
        <v>693</v>
      </c>
      <c r="G54" s="888" t="s">
        <v>693</v>
      </c>
    </row>
    <row r="55" spans="1:7" x14ac:dyDescent="0.25">
      <c r="A55" s="57" t="s">
        <v>117</v>
      </c>
      <c r="B55" s="40" t="s">
        <v>693</v>
      </c>
      <c r="C55" s="40" t="s">
        <v>693</v>
      </c>
      <c r="D55" s="40" t="s">
        <v>693</v>
      </c>
      <c r="E55" s="40" t="s">
        <v>693</v>
      </c>
      <c r="F55" s="40" t="s">
        <v>693</v>
      </c>
      <c r="G55" s="888" t="s">
        <v>693</v>
      </c>
    </row>
    <row r="56" spans="1:7" x14ac:dyDescent="0.25">
      <c r="A56" s="57" t="s">
        <v>118</v>
      </c>
      <c r="B56" s="888" t="s">
        <v>693</v>
      </c>
      <c r="C56" s="888" t="s">
        <v>693</v>
      </c>
      <c r="D56" s="888" t="s">
        <v>693</v>
      </c>
      <c r="E56" s="888" t="s">
        <v>693</v>
      </c>
      <c r="F56" s="888" t="s">
        <v>693</v>
      </c>
      <c r="G56" s="888" t="s">
        <v>693</v>
      </c>
    </row>
    <row r="57" spans="1:7" x14ac:dyDescent="0.25">
      <c r="A57" s="57" t="s">
        <v>119</v>
      </c>
      <c r="B57" s="40" t="s">
        <v>693</v>
      </c>
      <c r="C57" s="40" t="s">
        <v>693</v>
      </c>
      <c r="D57" s="40" t="s">
        <v>693</v>
      </c>
      <c r="E57" s="40" t="s">
        <v>693</v>
      </c>
      <c r="F57" s="40" t="s">
        <v>693</v>
      </c>
      <c r="G57" s="888" t="s">
        <v>693</v>
      </c>
    </row>
    <row r="58" spans="1:7" x14ac:dyDescent="0.25">
      <c r="A58" s="66" t="s">
        <v>162</v>
      </c>
      <c r="B58" s="67" t="s">
        <v>693</v>
      </c>
      <c r="C58" s="67" t="s">
        <v>693</v>
      </c>
      <c r="D58" s="67" t="s">
        <v>693</v>
      </c>
      <c r="E58" s="67" t="s">
        <v>693</v>
      </c>
      <c r="F58" s="67" t="s">
        <v>693</v>
      </c>
      <c r="G58" s="893" t="s">
        <v>693</v>
      </c>
    </row>
    <row r="59" spans="1:7" x14ac:dyDescent="0.25">
      <c r="A59" s="57"/>
      <c r="B59" s="40"/>
      <c r="C59" s="40"/>
      <c r="D59" s="40"/>
      <c r="E59" s="40"/>
      <c r="F59" s="40"/>
      <c r="G59" s="888"/>
    </row>
    <row r="60" spans="1:7" x14ac:dyDescent="0.25">
      <c r="A60" s="57" t="s">
        <v>121</v>
      </c>
      <c r="B60" s="11" t="s">
        <v>693</v>
      </c>
      <c r="C60" s="11" t="s">
        <v>693</v>
      </c>
      <c r="D60" s="11" t="s">
        <v>693</v>
      </c>
      <c r="E60" s="11" t="s">
        <v>693</v>
      </c>
      <c r="F60" s="11" t="s">
        <v>693</v>
      </c>
      <c r="G60" s="889" t="s">
        <v>693</v>
      </c>
    </row>
    <row r="61" spans="1:7" x14ac:dyDescent="0.25">
      <c r="A61" s="57" t="s">
        <v>122</v>
      </c>
      <c r="B61" s="11" t="s">
        <v>693</v>
      </c>
      <c r="C61" s="11" t="s">
        <v>693</v>
      </c>
      <c r="D61" s="11" t="s">
        <v>693</v>
      </c>
      <c r="E61" s="11" t="s">
        <v>693</v>
      </c>
      <c r="F61" s="11" t="s">
        <v>693</v>
      </c>
      <c r="G61" s="889" t="s">
        <v>693</v>
      </c>
    </row>
    <row r="62" spans="1:7" x14ac:dyDescent="0.25">
      <c r="A62" s="57" t="s">
        <v>123</v>
      </c>
      <c r="B62" s="11" t="s">
        <v>693</v>
      </c>
      <c r="C62" s="11" t="s">
        <v>693</v>
      </c>
      <c r="D62" s="11" t="s">
        <v>693</v>
      </c>
      <c r="E62" s="11" t="s">
        <v>693</v>
      </c>
      <c r="F62" s="11" t="s">
        <v>693</v>
      </c>
      <c r="G62" s="889" t="s">
        <v>693</v>
      </c>
    </row>
    <row r="63" spans="1:7" x14ac:dyDescent="0.25">
      <c r="A63" s="66" t="s">
        <v>124</v>
      </c>
      <c r="B63" s="67" t="s">
        <v>693</v>
      </c>
      <c r="C63" s="67" t="s">
        <v>693</v>
      </c>
      <c r="D63" s="67" t="s">
        <v>693</v>
      </c>
      <c r="E63" s="67" t="s">
        <v>693</v>
      </c>
      <c r="F63" s="67" t="s">
        <v>693</v>
      </c>
      <c r="G63" s="893" t="s">
        <v>693</v>
      </c>
    </row>
    <row r="64" spans="1:7" x14ac:dyDescent="0.25">
      <c r="A64" s="59"/>
      <c r="B64" s="63"/>
      <c r="C64" s="63"/>
      <c r="D64" s="63"/>
      <c r="E64" s="63"/>
      <c r="F64" s="63"/>
      <c r="G64" s="1026"/>
    </row>
    <row r="65" spans="1:7" x14ac:dyDescent="0.25">
      <c r="A65" s="66" t="s">
        <v>125</v>
      </c>
      <c r="B65" s="67" t="s">
        <v>693</v>
      </c>
      <c r="C65" s="67" t="s">
        <v>693</v>
      </c>
      <c r="D65" s="67" t="s">
        <v>693</v>
      </c>
      <c r="E65" s="67" t="s">
        <v>693</v>
      </c>
      <c r="F65" s="67" t="s">
        <v>693</v>
      </c>
      <c r="G65" s="893" t="s">
        <v>693</v>
      </c>
    </row>
    <row r="66" spans="1:7" x14ac:dyDescent="0.25">
      <c r="A66" s="57"/>
      <c r="B66" s="40"/>
      <c r="C66" s="40"/>
      <c r="D66" s="40"/>
      <c r="E66" s="40"/>
      <c r="F66" s="40"/>
      <c r="G66" s="888"/>
    </row>
    <row r="67" spans="1:7" x14ac:dyDescent="0.25">
      <c r="A67" s="57" t="s">
        <v>126</v>
      </c>
      <c r="B67" s="888" t="s">
        <v>693</v>
      </c>
      <c r="C67" s="888" t="s">
        <v>693</v>
      </c>
      <c r="D67" s="888" t="s">
        <v>693</v>
      </c>
      <c r="E67" s="888" t="s">
        <v>693</v>
      </c>
      <c r="F67" s="888" t="s">
        <v>693</v>
      </c>
      <c r="G67" s="888" t="s">
        <v>693</v>
      </c>
    </row>
    <row r="68" spans="1:7" x14ac:dyDescent="0.25">
      <c r="A68" s="57" t="s">
        <v>127</v>
      </c>
      <c r="B68" s="888" t="s">
        <v>693</v>
      </c>
      <c r="C68" s="888" t="s">
        <v>693</v>
      </c>
      <c r="D68" s="888" t="s">
        <v>693</v>
      </c>
      <c r="E68" s="888" t="s">
        <v>693</v>
      </c>
      <c r="F68" s="888" t="s">
        <v>693</v>
      </c>
      <c r="G68" s="888" t="s">
        <v>693</v>
      </c>
    </row>
    <row r="69" spans="1:7" x14ac:dyDescent="0.25">
      <c r="A69" s="66" t="s">
        <v>128</v>
      </c>
      <c r="B69" s="893" t="s">
        <v>693</v>
      </c>
      <c r="C69" s="893" t="s">
        <v>693</v>
      </c>
      <c r="D69" s="893" t="s">
        <v>693</v>
      </c>
      <c r="E69" s="893" t="s">
        <v>693</v>
      </c>
      <c r="F69" s="893" t="s">
        <v>693</v>
      </c>
      <c r="G69" s="893" t="s">
        <v>693</v>
      </c>
    </row>
    <row r="70" spans="1:7" x14ac:dyDescent="0.25">
      <c r="A70" s="57"/>
      <c r="B70" s="40"/>
      <c r="C70" s="40"/>
      <c r="D70" s="40"/>
      <c r="E70" s="40"/>
      <c r="F70" s="40"/>
      <c r="G70" s="888"/>
    </row>
    <row r="71" spans="1:7" x14ac:dyDescent="0.25">
      <c r="A71" s="57" t="s">
        <v>129</v>
      </c>
      <c r="B71" s="40" t="s">
        <v>693</v>
      </c>
      <c r="C71" s="40">
        <v>1</v>
      </c>
      <c r="D71" s="40">
        <v>1</v>
      </c>
      <c r="E71" s="40" t="s">
        <v>693</v>
      </c>
      <c r="F71" s="40">
        <v>3200</v>
      </c>
      <c r="G71" s="888">
        <v>3</v>
      </c>
    </row>
    <row r="72" spans="1:7" x14ac:dyDescent="0.25">
      <c r="A72" s="57" t="s">
        <v>130</v>
      </c>
      <c r="B72" s="40">
        <v>10</v>
      </c>
      <c r="C72" s="40" t="s">
        <v>693</v>
      </c>
      <c r="D72" s="40">
        <v>10</v>
      </c>
      <c r="E72" s="40">
        <v>1000</v>
      </c>
      <c r="F72" s="40" t="s">
        <v>693</v>
      </c>
      <c r="G72" s="888">
        <v>10</v>
      </c>
    </row>
    <row r="73" spans="1:7" x14ac:dyDescent="0.25">
      <c r="A73" s="57" t="s">
        <v>131</v>
      </c>
      <c r="B73" s="11" t="s">
        <v>693</v>
      </c>
      <c r="C73" s="11" t="s">
        <v>693</v>
      </c>
      <c r="D73" s="11" t="s">
        <v>693</v>
      </c>
      <c r="E73" s="11" t="s">
        <v>693</v>
      </c>
      <c r="F73" s="11" t="s">
        <v>693</v>
      </c>
      <c r="G73" s="889" t="s">
        <v>693</v>
      </c>
    </row>
    <row r="74" spans="1:7" x14ac:dyDescent="0.25">
      <c r="A74" s="57" t="s">
        <v>132</v>
      </c>
      <c r="B74" s="40" t="s">
        <v>693</v>
      </c>
      <c r="C74" s="40" t="s">
        <v>693</v>
      </c>
      <c r="D74" s="40" t="s">
        <v>693</v>
      </c>
      <c r="E74" s="40" t="s">
        <v>693</v>
      </c>
      <c r="F74" s="40" t="s">
        <v>693</v>
      </c>
      <c r="G74" s="888" t="s">
        <v>693</v>
      </c>
    </row>
    <row r="75" spans="1:7" x14ac:dyDescent="0.25">
      <c r="A75" s="57" t="s">
        <v>133</v>
      </c>
      <c r="B75" s="40" t="s">
        <v>693</v>
      </c>
      <c r="C75" s="40" t="s">
        <v>693</v>
      </c>
      <c r="D75" s="40" t="s">
        <v>693</v>
      </c>
      <c r="E75" s="40" t="s">
        <v>693</v>
      </c>
      <c r="F75" s="40" t="s">
        <v>693</v>
      </c>
      <c r="G75" s="888" t="s">
        <v>693</v>
      </c>
    </row>
    <row r="76" spans="1:7" x14ac:dyDescent="0.25">
      <c r="A76" s="57" t="s">
        <v>134</v>
      </c>
      <c r="B76" s="888" t="s">
        <v>693</v>
      </c>
      <c r="C76" s="888" t="s">
        <v>693</v>
      </c>
      <c r="D76" s="888" t="s">
        <v>693</v>
      </c>
      <c r="E76" s="888" t="s">
        <v>693</v>
      </c>
      <c r="F76" s="888" t="s">
        <v>693</v>
      </c>
      <c r="G76" s="888" t="s">
        <v>693</v>
      </c>
    </row>
    <row r="77" spans="1:7" x14ac:dyDescent="0.25">
      <c r="A77" s="57" t="s">
        <v>135</v>
      </c>
      <c r="B77" s="888">
        <v>9</v>
      </c>
      <c r="C77" s="888" t="s">
        <v>693</v>
      </c>
      <c r="D77" s="888">
        <v>9</v>
      </c>
      <c r="E77" s="888">
        <v>1000</v>
      </c>
      <c r="F77" s="888" t="s">
        <v>693</v>
      </c>
      <c r="G77" s="888">
        <v>9</v>
      </c>
    </row>
    <row r="78" spans="1:7" x14ac:dyDescent="0.25">
      <c r="A78" s="57" t="s">
        <v>136</v>
      </c>
      <c r="B78" s="11">
        <v>145</v>
      </c>
      <c r="C78" s="11">
        <v>40</v>
      </c>
      <c r="D78" s="11">
        <v>185</v>
      </c>
      <c r="E78" s="11">
        <v>2000</v>
      </c>
      <c r="F78" s="11">
        <v>4800</v>
      </c>
      <c r="G78" s="889">
        <v>482</v>
      </c>
    </row>
    <row r="79" spans="1:7" x14ac:dyDescent="0.25">
      <c r="A79" s="66" t="s">
        <v>185</v>
      </c>
      <c r="B79" s="67">
        <v>164</v>
      </c>
      <c r="C79" s="67">
        <v>41</v>
      </c>
      <c r="D79" s="67">
        <v>205</v>
      </c>
      <c r="E79" s="67">
        <v>1884</v>
      </c>
      <c r="F79" s="67">
        <v>4761</v>
      </c>
      <c r="G79" s="893">
        <v>504</v>
      </c>
    </row>
    <row r="80" spans="1:7" x14ac:dyDescent="0.25">
      <c r="A80" s="57"/>
      <c r="B80" s="40"/>
      <c r="C80" s="40"/>
      <c r="D80" s="40"/>
      <c r="E80" s="40"/>
      <c r="F80" s="40"/>
      <c r="G80" s="888"/>
    </row>
    <row r="81" spans="1:7" x14ac:dyDescent="0.25">
      <c r="A81" s="57" t="s">
        <v>138</v>
      </c>
      <c r="B81" s="888" t="s">
        <v>693</v>
      </c>
      <c r="C81" s="888" t="s">
        <v>693</v>
      </c>
      <c r="D81" s="888" t="s">
        <v>693</v>
      </c>
      <c r="E81" s="888" t="s">
        <v>693</v>
      </c>
      <c r="F81" s="888" t="s">
        <v>693</v>
      </c>
      <c r="G81" s="888" t="s">
        <v>693</v>
      </c>
    </row>
    <row r="82" spans="1:7" x14ac:dyDescent="0.25">
      <c r="A82" s="57" t="s">
        <v>139</v>
      </c>
      <c r="B82" s="888">
        <v>1</v>
      </c>
      <c r="C82" s="888" t="s">
        <v>693</v>
      </c>
      <c r="D82" s="888">
        <v>1</v>
      </c>
      <c r="E82" s="888">
        <v>662</v>
      </c>
      <c r="F82" s="888" t="s">
        <v>693</v>
      </c>
      <c r="G82" s="888">
        <v>1</v>
      </c>
    </row>
    <row r="83" spans="1:7" x14ac:dyDescent="0.25">
      <c r="A83" s="66" t="s">
        <v>140</v>
      </c>
      <c r="B83" s="893">
        <v>1</v>
      </c>
      <c r="C83" s="893" t="s">
        <v>693</v>
      </c>
      <c r="D83" s="893">
        <v>1</v>
      </c>
      <c r="E83" s="893">
        <v>662</v>
      </c>
      <c r="F83" s="893" t="s">
        <v>693</v>
      </c>
      <c r="G83" s="893">
        <v>1</v>
      </c>
    </row>
    <row r="84" spans="1:7" x14ac:dyDescent="0.25">
      <c r="A84" s="59"/>
      <c r="B84" s="63"/>
      <c r="C84" s="63"/>
      <c r="D84" s="63"/>
      <c r="E84" s="63"/>
      <c r="F84" s="63"/>
      <c r="G84" s="1026"/>
    </row>
    <row r="85" spans="1:7" ht="13.8" thickBot="1" x14ac:dyDescent="0.3">
      <c r="A85" s="60" t="s">
        <v>141</v>
      </c>
      <c r="B85" s="47">
        <v>873</v>
      </c>
      <c r="C85" s="47">
        <v>341</v>
      </c>
      <c r="D85" s="47">
        <v>1214</v>
      </c>
      <c r="E85" s="47">
        <v>1587</v>
      </c>
      <c r="F85" s="47">
        <v>3626</v>
      </c>
      <c r="G85" s="48">
        <v>2622</v>
      </c>
    </row>
  </sheetData>
  <mergeCells count="4">
    <mergeCell ref="A1:G1"/>
    <mergeCell ref="A3:G3"/>
    <mergeCell ref="B5:D5"/>
    <mergeCell ref="E5:F5"/>
  </mergeCells>
  <phoneticPr fontId="7"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pageSetUpPr fitToPage="1"/>
  </sheetPr>
  <dimension ref="A1:AB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44140625" style="1518" customWidth="1"/>
    <col min="2" max="2" width="13.33203125" style="1518" bestFit="1" customWidth="1"/>
    <col min="3" max="3" width="12.109375" style="1518" bestFit="1" customWidth="1"/>
    <col min="4" max="5" width="13.33203125" style="1518" bestFit="1" customWidth="1"/>
    <col min="6" max="6" width="12.109375" style="1518" bestFit="1" customWidth="1"/>
    <col min="7" max="7" width="15.88671875" style="1518" customWidth="1"/>
    <col min="8" max="9" width="12.109375" style="1518" bestFit="1" customWidth="1"/>
    <col min="10" max="10" width="15.44140625" style="1518" customWidth="1"/>
    <col min="11" max="11" width="16.88671875" style="1518" customWidth="1"/>
    <col min="12" max="12" width="16.109375" style="1518" customWidth="1"/>
    <col min="13" max="13" width="13" style="1518" bestFit="1" customWidth="1"/>
    <col min="14" max="14" width="2.6640625" style="1518" customWidth="1"/>
    <col min="15" max="16384" width="11.44140625" style="1518"/>
  </cols>
  <sheetData>
    <row r="1" spans="1:18" s="1530" customFormat="1" ht="17.399999999999999" x14ac:dyDescent="0.3">
      <c r="A1" s="2318" t="s">
        <v>0</v>
      </c>
      <c r="B1" s="2318"/>
      <c r="C1" s="2318"/>
      <c r="D1" s="2318"/>
      <c r="E1" s="2318"/>
      <c r="F1" s="2318"/>
      <c r="G1" s="2318"/>
      <c r="H1" s="2318"/>
      <c r="I1" s="2318"/>
      <c r="J1" s="2318"/>
      <c r="K1" s="2318"/>
      <c r="L1" s="2318"/>
      <c r="M1" s="2318"/>
    </row>
    <row r="3" spans="1:18" s="1527" customFormat="1" ht="13.8" x14ac:dyDescent="0.25">
      <c r="A3" s="2311" t="s">
        <v>1090</v>
      </c>
      <c r="B3" s="2311"/>
      <c r="C3" s="2311"/>
      <c r="D3" s="2311"/>
      <c r="E3" s="2311"/>
      <c r="F3" s="2311"/>
      <c r="G3" s="2311"/>
      <c r="H3" s="2311"/>
      <c r="I3" s="2311"/>
      <c r="J3" s="2311"/>
      <c r="K3" s="2311"/>
      <c r="L3" s="2311"/>
      <c r="M3" s="2311"/>
      <c r="N3" s="1529"/>
    </row>
    <row r="4" spans="1:18" s="1527" customFormat="1" ht="13.5" customHeight="1" thickBot="1" x14ac:dyDescent="0.3">
      <c r="A4" s="1516"/>
      <c r="B4" s="1528"/>
      <c r="C4" s="1528"/>
      <c r="D4" s="1528"/>
      <c r="E4" s="1528"/>
      <c r="F4" s="1528"/>
      <c r="G4" s="1528"/>
      <c r="H4" s="1528"/>
      <c r="I4" s="1528"/>
      <c r="J4" s="1528"/>
      <c r="K4" s="1528"/>
    </row>
    <row r="5" spans="1:18" s="1525" customFormat="1" ht="23.25" customHeight="1" thickTop="1" x14ac:dyDescent="0.25">
      <c r="A5" s="1472"/>
      <c r="B5" s="2298" t="s">
        <v>885</v>
      </c>
      <c r="C5" s="2298"/>
      <c r="D5" s="2298"/>
      <c r="E5" s="2298"/>
      <c r="F5" s="2298"/>
      <c r="G5" s="2307" t="s">
        <v>1020</v>
      </c>
      <c r="H5" s="1471"/>
      <c r="I5" s="1470" t="s">
        <v>10</v>
      </c>
      <c r="J5" s="1469"/>
      <c r="K5" s="2299" t="s">
        <v>11</v>
      </c>
      <c r="L5" s="2299"/>
      <c r="M5" s="2300"/>
    </row>
    <row r="6" spans="1:18" s="1525" customFormat="1" ht="23.25" customHeight="1" x14ac:dyDescent="0.25">
      <c r="A6" s="1468" t="s">
        <v>169</v>
      </c>
      <c r="B6" s="2308" t="s">
        <v>13</v>
      </c>
      <c r="C6" s="2308"/>
      <c r="D6" s="2308"/>
      <c r="E6" s="2308"/>
      <c r="F6" s="2308"/>
      <c r="G6" s="2295"/>
      <c r="H6" s="2293" t="s">
        <v>1019</v>
      </c>
      <c r="I6" s="2293"/>
      <c r="J6" s="1464" t="s">
        <v>897</v>
      </c>
      <c r="K6" s="2294" t="s">
        <v>896</v>
      </c>
      <c r="L6" s="2297" t="s">
        <v>895</v>
      </c>
      <c r="M6" s="2301" t="s">
        <v>906</v>
      </c>
    </row>
    <row r="7" spans="1:18" s="1525" customFormat="1" ht="23.25" customHeight="1" x14ac:dyDescent="0.25">
      <c r="A7" s="1468" t="s">
        <v>156</v>
      </c>
      <c r="B7" s="1467"/>
      <c r="C7" s="1466" t="s">
        <v>19</v>
      </c>
      <c r="D7" s="1465"/>
      <c r="E7" s="2304" t="s">
        <v>878</v>
      </c>
      <c r="F7" s="2305"/>
      <c r="G7" s="2295"/>
      <c r="H7" s="2306" t="s">
        <v>14</v>
      </c>
      <c r="I7" s="2306"/>
      <c r="J7" s="1464" t="s">
        <v>881</v>
      </c>
      <c r="K7" s="2295"/>
      <c r="L7" s="2295"/>
      <c r="M7" s="2302"/>
    </row>
    <row r="8" spans="1:18" s="1525" customFormat="1" ht="23.25" customHeight="1" thickBot="1" x14ac:dyDescent="0.3">
      <c r="A8" s="1463"/>
      <c r="B8" s="1462" t="s">
        <v>17</v>
      </c>
      <c r="C8" s="1462" t="s">
        <v>18</v>
      </c>
      <c r="D8" s="1462" t="s">
        <v>19</v>
      </c>
      <c r="E8" s="1462" t="s">
        <v>17</v>
      </c>
      <c r="F8" s="1462" t="s">
        <v>18</v>
      </c>
      <c r="G8" s="2296"/>
      <c r="H8" s="1462" t="s">
        <v>17</v>
      </c>
      <c r="I8" s="1462" t="s">
        <v>18</v>
      </c>
      <c r="J8" s="1462" t="s">
        <v>889</v>
      </c>
      <c r="K8" s="2296"/>
      <c r="L8" s="2296"/>
      <c r="M8" s="2303"/>
      <c r="P8" s="1526"/>
      <c r="Q8" s="1526"/>
    </row>
    <row r="9" spans="1:18" ht="13.8" thickTop="1" x14ac:dyDescent="0.25">
      <c r="A9" s="1451" t="s">
        <v>81</v>
      </c>
      <c r="B9" s="1450" t="s">
        <v>23</v>
      </c>
      <c r="C9" s="1450" t="s">
        <v>23</v>
      </c>
      <c r="D9" s="1450" t="s">
        <v>23</v>
      </c>
      <c r="E9" s="1450" t="s">
        <v>23</v>
      </c>
      <c r="F9" s="1450" t="s">
        <v>23</v>
      </c>
      <c r="G9" s="1450" t="s">
        <v>23</v>
      </c>
      <c r="H9" s="1450" t="s">
        <v>23</v>
      </c>
      <c r="I9" s="1450" t="s">
        <v>23</v>
      </c>
      <c r="J9" s="1450" t="s">
        <v>23</v>
      </c>
      <c r="K9" s="1450" t="s">
        <v>23</v>
      </c>
      <c r="L9" s="1450" t="s">
        <v>23</v>
      </c>
      <c r="M9" s="1449" t="s">
        <v>23</v>
      </c>
      <c r="N9" s="1521"/>
      <c r="R9" s="1520"/>
    </row>
    <row r="10" spans="1:18" x14ac:dyDescent="0.25">
      <c r="A10" s="1451" t="s">
        <v>82</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c r="N10" s="1521"/>
      <c r="R10" s="1520"/>
    </row>
    <row r="11" spans="1:18" x14ac:dyDescent="0.25">
      <c r="A11" s="1451" t="s">
        <v>83</v>
      </c>
      <c r="B11" s="1456" t="s">
        <v>23</v>
      </c>
      <c r="C11" s="1456" t="s">
        <v>23</v>
      </c>
      <c r="D11" s="1456" t="s">
        <v>23</v>
      </c>
      <c r="E11" s="1456" t="s">
        <v>23</v>
      </c>
      <c r="F11" s="1456" t="s">
        <v>23</v>
      </c>
      <c r="G11" s="1450" t="s">
        <v>23</v>
      </c>
      <c r="H11" s="1456" t="s">
        <v>23</v>
      </c>
      <c r="I11" s="1456" t="s">
        <v>23</v>
      </c>
      <c r="J11" s="1450" t="s">
        <v>23</v>
      </c>
      <c r="K11" s="1450" t="s">
        <v>23</v>
      </c>
      <c r="L11" s="1450" t="s">
        <v>23</v>
      </c>
      <c r="M11" s="1449" t="s">
        <v>23</v>
      </c>
      <c r="N11" s="1521"/>
      <c r="R11" s="1520"/>
    </row>
    <row r="12" spans="1:18" x14ac:dyDescent="0.25">
      <c r="A12" s="1451" t="s">
        <v>84</v>
      </c>
      <c r="B12" s="1450" t="s">
        <v>23</v>
      </c>
      <c r="C12" s="1450" t="s">
        <v>23</v>
      </c>
      <c r="D12" s="1450" t="s">
        <v>23</v>
      </c>
      <c r="E12" s="1450" t="s">
        <v>23</v>
      </c>
      <c r="F12" s="1450" t="s">
        <v>23</v>
      </c>
      <c r="G12" s="1450" t="s">
        <v>23</v>
      </c>
      <c r="H12" s="1450" t="s">
        <v>23</v>
      </c>
      <c r="I12" s="1450" t="s">
        <v>23</v>
      </c>
      <c r="J12" s="1450" t="s">
        <v>23</v>
      </c>
      <c r="K12" s="1450" t="s">
        <v>23</v>
      </c>
      <c r="L12" s="1450" t="s">
        <v>23</v>
      </c>
      <c r="M12" s="1449" t="s">
        <v>23</v>
      </c>
      <c r="N12" s="1521"/>
      <c r="R12" s="1520"/>
    </row>
    <row r="13" spans="1:18" x14ac:dyDescent="0.25">
      <c r="A13" s="1454" t="s">
        <v>85</v>
      </c>
      <c r="B13" s="1453" t="s">
        <v>23</v>
      </c>
      <c r="C13" s="1453" t="s">
        <v>23</v>
      </c>
      <c r="D13" s="1453" t="s">
        <v>23</v>
      </c>
      <c r="E13" s="1453" t="s">
        <v>23</v>
      </c>
      <c r="F13" s="1453" t="s">
        <v>23</v>
      </c>
      <c r="G13" s="1453" t="s">
        <v>23</v>
      </c>
      <c r="H13" s="1453" t="s">
        <v>23</v>
      </c>
      <c r="I13" s="1453" t="s">
        <v>23</v>
      </c>
      <c r="J13" s="1453" t="s">
        <v>23</v>
      </c>
      <c r="K13" s="1453" t="s">
        <v>23</v>
      </c>
      <c r="L13" s="1453" t="s">
        <v>23</v>
      </c>
      <c r="M13" s="1452" t="s">
        <v>23</v>
      </c>
      <c r="N13" s="1521"/>
      <c r="R13" s="1520"/>
    </row>
    <row r="14" spans="1:18" x14ac:dyDescent="0.25">
      <c r="A14" s="1459"/>
      <c r="B14" s="1458"/>
      <c r="C14" s="1458"/>
      <c r="D14" s="1458"/>
      <c r="E14" s="1458"/>
      <c r="F14" s="1458"/>
      <c r="G14" s="1458"/>
      <c r="H14" s="1458"/>
      <c r="I14" s="1458"/>
      <c r="J14" s="1458"/>
      <c r="K14" s="1458"/>
      <c r="L14" s="1458"/>
      <c r="M14" s="1457"/>
      <c r="N14" s="1521"/>
      <c r="R14" s="1520"/>
    </row>
    <row r="15" spans="1:18" x14ac:dyDescent="0.25">
      <c r="A15" s="1454" t="s">
        <v>86</v>
      </c>
      <c r="B15" s="1453" t="s">
        <v>23</v>
      </c>
      <c r="C15" s="1453" t="s">
        <v>23</v>
      </c>
      <c r="D15" s="1453" t="s">
        <v>23</v>
      </c>
      <c r="E15" s="1453" t="s">
        <v>23</v>
      </c>
      <c r="F15" s="1453" t="s">
        <v>23</v>
      </c>
      <c r="G15" s="1453" t="s">
        <v>23</v>
      </c>
      <c r="H15" s="1453" t="s">
        <v>23</v>
      </c>
      <c r="I15" s="1453" t="s">
        <v>23</v>
      </c>
      <c r="J15" s="1453" t="s">
        <v>23</v>
      </c>
      <c r="K15" s="1453" t="s">
        <v>23</v>
      </c>
      <c r="L15" s="1453" t="s">
        <v>23</v>
      </c>
      <c r="M15" s="1452" t="s">
        <v>23</v>
      </c>
      <c r="N15" s="1521"/>
      <c r="R15" s="1520"/>
    </row>
    <row r="16" spans="1:18" x14ac:dyDescent="0.25">
      <c r="A16" s="1459"/>
      <c r="B16" s="1458"/>
      <c r="C16" s="1458"/>
      <c r="D16" s="1458"/>
      <c r="E16" s="1458"/>
      <c r="F16" s="1458"/>
      <c r="G16" s="1458"/>
      <c r="H16" s="1458"/>
      <c r="I16" s="1458"/>
      <c r="J16" s="1458"/>
      <c r="K16" s="1458"/>
      <c r="L16" s="1458"/>
      <c r="M16" s="1457"/>
      <c r="N16" s="1521"/>
      <c r="R16" s="1520"/>
    </row>
    <row r="17" spans="1:18" x14ac:dyDescent="0.25">
      <c r="A17" s="1454" t="s">
        <v>87</v>
      </c>
      <c r="B17" s="1453" t="s">
        <v>23</v>
      </c>
      <c r="C17" s="1453" t="s">
        <v>23</v>
      </c>
      <c r="D17" s="1453" t="s">
        <v>23</v>
      </c>
      <c r="E17" s="1453" t="s">
        <v>23</v>
      </c>
      <c r="F17" s="1453" t="s">
        <v>23</v>
      </c>
      <c r="G17" s="1453" t="s">
        <v>23</v>
      </c>
      <c r="H17" s="1453" t="s">
        <v>23</v>
      </c>
      <c r="I17" s="1453" t="s">
        <v>23</v>
      </c>
      <c r="J17" s="1453" t="s">
        <v>23</v>
      </c>
      <c r="K17" s="1453" t="s">
        <v>23</v>
      </c>
      <c r="L17" s="1453" t="s">
        <v>23</v>
      </c>
      <c r="M17" s="1452" t="s">
        <v>23</v>
      </c>
      <c r="N17" s="1521"/>
      <c r="R17" s="1520"/>
    </row>
    <row r="18" spans="1:18" x14ac:dyDescent="0.25">
      <c r="A18" s="1451"/>
      <c r="B18" s="1450"/>
      <c r="C18" s="1450"/>
      <c r="D18" s="1450"/>
      <c r="E18" s="1450"/>
      <c r="F18" s="1450"/>
      <c r="G18" s="1450"/>
      <c r="H18" s="1450"/>
      <c r="I18" s="1450"/>
      <c r="J18" s="1450"/>
      <c r="K18" s="1450"/>
      <c r="L18" s="1450"/>
      <c r="M18" s="1449"/>
      <c r="N18" s="1521"/>
      <c r="R18" s="1520"/>
    </row>
    <row r="19" spans="1:18" x14ac:dyDescent="0.25">
      <c r="A19" s="1451" t="s">
        <v>160</v>
      </c>
      <c r="B19" s="1450">
        <v>75</v>
      </c>
      <c r="C19" s="1450" t="s">
        <v>23</v>
      </c>
      <c r="D19" s="1450">
        <v>75</v>
      </c>
      <c r="E19" s="1450">
        <v>75</v>
      </c>
      <c r="F19" s="1450" t="s">
        <v>23</v>
      </c>
      <c r="G19" s="1450">
        <v>12875</v>
      </c>
      <c r="H19" s="1450">
        <v>860</v>
      </c>
      <c r="I19" s="1450" t="s">
        <v>23</v>
      </c>
      <c r="J19" s="1450">
        <v>4</v>
      </c>
      <c r="K19" s="1450">
        <v>64</v>
      </c>
      <c r="L19" s="1450">
        <v>52</v>
      </c>
      <c r="M19" s="1449">
        <v>116</v>
      </c>
      <c r="N19" s="1521"/>
      <c r="R19" s="1520"/>
    </row>
    <row r="20" spans="1:18" x14ac:dyDescent="0.25">
      <c r="A20" s="1451" t="s">
        <v>89</v>
      </c>
      <c r="B20" s="1450" t="s">
        <v>23</v>
      </c>
      <c r="C20" s="1456" t="s">
        <v>23</v>
      </c>
      <c r="D20" s="1450" t="s">
        <v>23</v>
      </c>
      <c r="E20" s="1450" t="s">
        <v>23</v>
      </c>
      <c r="F20" s="1456" t="s">
        <v>23</v>
      </c>
      <c r="G20" s="1450" t="s">
        <v>23</v>
      </c>
      <c r="H20" s="1450" t="s">
        <v>23</v>
      </c>
      <c r="I20" s="1456" t="s">
        <v>23</v>
      </c>
      <c r="J20" s="1450" t="s">
        <v>23</v>
      </c>
      <c r="K20" s="1450" t="s">
        <v>23</v>
      </c>
      <c r="L20" s="1450" t="s">
        <v>23</v>
      </c>
      <c r="M20" s="1449" t="s">
        <v>23</v>
      </c>
      <c r="N20" s="1521"/>
      <c r="R20" s="1520"/>
    </row>
    <row r="21" spans="1:18" x14ac:dyDescent="0.25">
      <c r="A21" s="1451" t="s">
        <v>90</v>
      </c>
      <c r="B21" s="1450" t="s">
        <v>23</v>
      </c>
      <c r="C21" s="1450" t="s">
        <v>23</v>
      </c>
      <c r="D21" s="1450" t="s">
        <v>23</v>
      </c>
      <c r="E21" s="1450" t="s">
        <v>23</v>
      </c>
      <c r="F21" s="1450" t="s">
        <v>23</v>
      </c>
      <c r="G21" s="1450">
        <v>40</v>
      </c>
      <c r="H21" s="1450" t="s">
        <v>23</v>
      </c>
      <c r="I21" s="1450" t="s">
        <v>23</v>
      </c>
      <c r="J21" s="1450">
        <v>3</v>
      </c>
      <c r="K21" s="1450" t="s">
        <v>23</v>
      </c>
      <c r="L21" s="1450" t="s">
        <v>23</v>
      </c>
      <c r="M21" s="1449" t="s">
        <v>23</v>
      </c>
      <c r="N21" s="1521"/>
      <c r="R21" s="1520"/>
    </row>
    <row r="22" spans="1:18" x14ac:dyDescent="0.25">
      <c r="A22" s="1454" t="s">
        <v>91</v>
      </c>
      <c r="B22" s="1453">
        <v>75</v>
      </c>
      <c r="C22" s="1453" t="s">
        <v>23</v>
      </c>
      <c r="D22" s="1453">
        <v>75</v>
      </c>
      <c r="E22" s="1453">
        <v>75</v>
      </c>
      <c r="F22" s="1453" t="s">
        <v>23</v>
      </c>
      <c r="G22" s="1453">
        <v>12915</v>
      </c>
      <c r="H22" s="1453">
        <v>860</v>
      </c>
      <c r="I22" s="1453" t="s">
        <v>23</v>
      </c>
      <c r="J22" s="1453">
        <v>4</v>
      </c>
      <c r="K22" s="1453">
        <v>64</v>
      </c>
      <c r="L22" s="1453">
        <v>52</v>
      </c>
      <c r="M22" s="1452">
        <v>116</v>
      </c>
      <c r="N22" s="1521"/>
      <c r="R22" s="1520"/>
    </row>
    <row r="23" spans="1:18" x14ac:dyDescent="0.25">
      <c r="A23" s="1459"/>
      <c r="B23" s="1458"/>
      <c r="C23" s="1458"/>
      <c r="D23" s="1458"/>
      <c r="E23" s="1458"/>
      <c r="F23" s="1458"/>
      <c r="G23" s="1458"/>
      <c r="H23" s="1458"/>
      <c r="I23" s="1458"/>
      <c r="J23" s="1458"/>
      <c r="K23" s="1458"/>
      <c r="L23" s="1458"/>
      <c r="M23" s="1457"/>
      <c r="N23" s="1521"/>
      <c r="R23" s="1520"/>
    </row>
    <row r="24" spans="1:18" x14ac:dyDescent="0.25">
      <c r="A24" s="1454" t="s">
        <v>92</v>
      </c>
      <c r="B24" s="1453">
        <v>1973</v>
      </c>
      <c r="C24" s="1453">
        <v>1967</v>
      </c>
      <c r="D24" s="1453">
        <v>3940</v>
      </c>
      <c r="E24" s="1453">
        <v>1923</v>
      </c>
      <c r="F24" s="1453">
        <v>1522</v>
      </c>
      <c r="G24" s="1453">
        <v>4458</v>
      </c>
      <c r="H24" s="1453">
        <v>150</v>
      </c>
      <c r="I24" s="1453">
        <v>1467</v>
      </c>
      <c r="J24" s="1453">
        <v>2</v>
      </c>
      <c r="K24" s="1453">
        <v>2522</v>
      </c>
      <c r="L24" s="1453">
        <v>9</v>
      </c>
      <c r="M24" s="1452">
        <v>2531</v>
      </c>
      <c r="N24" s="1521"/>
      <c r="R24" s="1520"/>
    </row>
    <row r="25" spans="1:18" x14ac:dyDescent="0.25">
      <c r="A25" s="1459"/>
      <c r="B25" s="1458"/>
      <c r="C25" s="1458"/>
      <c r="D25" s="1458"/>
      <c r="E25" s="1458"/>
      <c r="F25" s="1458"/>
      <c r="G25" s="1458"/>
      <c r="H25" s="1458"/>
      <c r="I25" s="1458"/>
      <c r="J25" s="1458"/>
      <c r="K25" s="1458"/>
      <c r="L25" s="1458"/>
      <c r="M25" s="1457"/>
      <c r="N25" s="1521"/>
      <c r="R25" s="1520"/>
    </row>
    <row r="26" spans="1:18" x14ac:dyDescent="0.25">
      <c r="A26" s="1454" t="s">
        <v>93</v>
      </c>
      <c r="B26" s="1453">
        <v>9060</v>
      </c>
      <c r="C26" s="1453">
        <v>921</v>
      </c>
      <c r="D26" s="1453">
        <v>9981</v>
      </c>
      <c r="E26" s="1453">
        <v>5462</v>
      </c>
      <c r="F26" s="1453">
        <v>686</v>
      </c>
      <c r="G26" s="1453" t="s">
        <v>23</v>
      </c>
      <c r="H26" s="1453">
        <v>507</v>
      </c>
      <c r="I26" s="1453">
        <v>2223</v>
      </c>
      <c r="J26" s="1453" t="s">
        <v>23</v>
      </c>
      <c r="K26" s="1453">
        <v>4294</v>
      </c>
      <c r="L26" s="1453" t="s">
        <v>23</v>
      </c>
      <c r="M26" s="1452">
        <v>4294</v>
      </c>
      <c r="N26" s="1521"/>
      <c r="R26" s="1520"/>
    </row>
    <row r="27" spans="1:18" x14ac:dyDescent="0.25">
      <c r="A27" s="1451"/>
      <c r="B27" s="1450"/>
      <c r="C27" s="1450"/>
      <c r="D27" s="1450"/>
      <c r="E27" s="1450"/>
      <c r="F27" s="1450"/>
      <c r="G27" s="1450"/>
      <c r="H27" s="1450"/>
      <c r="I27" s="1450"/>
      <c r="J27" s="1450"/>
      <c r="K27" s="1450"/>
      <c r="L27" s="1450"/>
      <c r="M27" s="1449"/>
      <c r="N27" s="1521"/>
      <c r="R27" s="1520"/>
    </row>
    <row r="28" spans="1:18" x14ac:dyDescent="0.25">
      <c r="A28" s="1451" t="s">
        <v>94</v>
      </c>
      <c r="B28" s="1456">
        <v>9850</v>
      </c>
      <c r="C28" s="1450">
        <v>4661</v>
      </c>
      <c r="D28" s="1450">
        <v>14511</v>
      </c>
      <c r="E28" s="1456">
        <v>9121</v>
      </c>
      <c r="F28" s="1450">
        <v>3866</v>
      </c>
      <c r="G28" s="1450" t="s">
        <v>23</v>
      </c>
      <c r="H28" s="1456">
        <v>685</v>
      </c>
      <c r="I28" s="1450">
        <v>3415</v>
      </c>
      <c r="J28" s="1450" t="s">
        <v>23</v>
      </c>
      <c r="K28" s="1456">
        <v>19450</v>
      </c>
      <c r="L28" s="1450" t="s">
        <v>23</v>
      </c>
      <c r="M28" s="1449">
        <v>19450</v>
      </c>
      <c r="N28" s="1521"/>
      <c r="R28" s="1520"/>
    </row>
    <row r="29" spans="1:18" x14ac:dyDescent="0.25">
      <c r="A29" s="1451" t="s">
        <v>95</v>
      </c>
      <c r="B29" s="1456">
        <v>20339</v>
      </c>
      <c r="C29" s="1450">
        <v>1525</v>
      </c>
      <c r="D29" s="1450">
        <v>21864</v>
      </c>
      <c r="E29" s="1456">
        <v>19602</v>
      </c>
      <c r="F29" s="1450">
        <v>1164</v>
      </c>
      <c r="G29" s="1450" t="s">
        <v>23</v>
      </c>
      <c r="H29" s="1456">
        <v>470</v>
      </c>
      <c r="I29" s="1450">
        <v>2095</v>
      </c>
      <c r="J29" s="1450" t="s">
        <v>23</v>
      </c>
      <c r="K29" s="1450">
        <v>11651</v>
      </c>
      <c r="L29" s="1450" t="s">
        <v>23</v>
      </c>
      <c r="M29" s="1449">
        <v>11651</v>
      </c>
      <c r="N29" s="1521"/>
      <c r="R29" s="1520"/>
    </row>
    <row r="30" spans="1:18" x14ac:dyDescent="0.25">
      <c r="A30" s="1451" t="s">
        <v>96</v>
      </c>
      <c r="B30" s="1456">
        <v>30892</v>
      </c>
      <c r="C30" s="1450">
        <v>10305</v>
      </c>
      <c r="D30" s="1450">
        <v>41197</v>
      </c>
      <c r="E30" s="1456">
        <v>29193</v>
      </c>
      <c r="F30" s="1450">
        <v>8875</v>
      </c>
      <c r="G30" s="1450" t="s">
        <v>23</v>
      </c>
      <c r="H30" s="1456">
        <v>490</v>
      </c>
      <c r="I30" s="1450">
        <v>2009</v>
      </c>
      <c r="J30" s="1450" t="s">
        <v>23</v>
      </c>
      <c r="K30" s="1456">
        <v>32134</v>
      </c>
      <c r="L30" s="1450" t="s">
        <v>23</v>
      </c>
      <c r="M30" s="1449">
        <v>32134</v>
      </c>
      <c r="N30" s="1521"/>
      <c r="R30" s="1520"/>
    </row>
    <row r="31" spans="1:18" x14ac:dyDescent="0.25">
      <c r="A31" s="1454" t="s">
        <v>97</v>
      </c>
      <c r="B31" s="1453">
        <v>61081</v>
      </c>
      <c r="C31" s="1453">
        <v>16491</v>
      </c>
      <c r="D31" s="1453">
        <v>77572</v>
      </c>
      <c r="E31" s="1453">
        <v>57916</v>
      </c>
      <c r="F31" s="1453">
        <v>13905</v>
      </c>
      <c r="G31" s="1453" t="s">
        <v>23</v>
      </c>
      <c r="H31" s="1453">
        <v>514</v>
      </c>
      <c r="I31" s="1453">
        <v>2407</v>
      </c>
      <c r="J31" s="1453" t="s">
        <v>23</v>
      </c>
      <c r="K31" s="1453">
        <v>63235</v>
      </c>
      <c r="L31" s="1453" t="s">
        <v>23</v>
      </c>
      <c r="M31" s="1452">
        <v>63235</v>
      </c>
      <c r="N31" s="1521"/>
      <c r="R31" s="1520"/>
    </row>
    <row r="32" spans="1:18" x14ac:dyDescent="0.25">
      <c r="A32" s="1451"/>
      <c r="B32" s="1450"/>
      <c r="C32" s="1450"/>
      <c r="D32" s="1450"/>
      <c r="E32" s="1450"/>
      <c r="F32" s="1450"/>
      <c r="G32" s="1450"/>
      <c r="H32" s="1450"/>
      <c r="I32" s="1450"/>
      <c r="J32" s="1450"/>
      <c r="K32" s="1450"/>
      <c r="L32" s="1450"/>
      <c r="M32" s="1449"/>
      <c r="N32" s="1521"/>
      <c r="R32" s="1520"/>
    </row>
    <row r="33" spans="1:19" x14ac:dyDescent="0.25">
      <c r="A33" s="1451" t="s">
        <v>98</v>
      </c>
      <c r="B33" s="1461">
        <v>582</v>
      </c>
      <c r="C33" s="1461">
        <v>13</v>
      </c>
      <c r="D33" s="1450">
        <v>595</v>
      </c>
      <c r="E33" s="1461">
        <v>546</v>
      </c>
      <c r="F33" s="1461">
        <v>13</v>
      </c>
      <c r="G33" s="1450" t="s">
        <v>23</v>
      </c>
      <c r="H33" s="1461">
        <v>562</v>
      </c>
      <c r="I33" s="1461">
        <v>1292</v>
      </c>
      <c r="J33" s="1461" t="s">
        <v>23</v>
      </c>
      <c r="K33" s="1461">
        <v>324</v>
      </c>
      <c r="L33" s="1461" t="s">
        <v>23</v>
      </c>
      <c r="M33" s="1460">
        <v>324</v>
      </c>
      <c r="N33" s="1521"/>
      <c r="R33" s="1520"/>
    </row>
    <row r="34" spans="1:19" s="1522" customFormat="1" x14ac:dyDescent="0.25">
      <c r="A34" s="1451" t="s">
        <v>99</v>
      </c>
      <c r="B34" s="1461">
        <v>6</v>
      </c>
      <c r="C34" s="1461">
        <v>5</v>
      </c>
      <c r="D34" s="1450">
        <v>11</v>
      </c>
      <c r="E34" s="1461">
        <v>6</v>
      </c>
      <c r="F34" s="1461">
        <v>5</v>
      </c>
      <c r="G34" s="1450" t="s">
        <v>23</v>
      </c>
      <c r="H34" s="1461">
        <v>427</v>
      </c>
      <c r="I34" s="1461">
        <v>700</v>
      </c>
      <c r="J34" s="1461" t="s">
        <v>23</v>
      </c>
      <c r="K34" s="1461">
        <v>6</v>
      </c>
      <c r="L34" s="1461" t="s">
        <v>23</v>
      </c>
      <c r="M34" s="1449">
        <v>6</v>
      </c>
      <c r="N34" s="1524"/>
      <c r="R34" s="1523"/>
    </row>
    <row r="35" spans="1:19" x14ac:dyDescent="0.25">
      <c r="A35" s="1451" t="s">
        <v>100</v>
      </c>
      <c r="B35" s="1461">
        <v>12922</v>
      </c>
      <c r="C35" s="1461">
        <v>5883</v>
      </c>
      <c r="D35" s="1450">
        <v>18805</v>
      </c>
      <c r="E35" s="1461">
        <v>12024</v>
      </c>
      <c r="F35" s="1461">
        <v>5498</v>
      </c>
      <c r="G35" s="1450" t="s">
        <v>23</v>
      </c>
      <c r="H35" s="1461">
        <v>596</v>
      </c>
      <c r="I35" s="1461">
        <v>1419</v>
      </c>
      <c r="J35" s="1461" t="s">
        <v>23</v>
      </c>
      <c r="K35" s="1461">
        <v>14968</v>
      </c>
      <c r="L35" s="1461" t="s">
        <v>23</v>
      </c>
      <c r="M35" s="1449">
        <v>14968</v>
      </c>
      <c r="N35" s="1521"/>
      <c r="R35" s="1520"/>
    </row>
    <row r="36" spans="1:19" s="1522" customFormat="1" x14ac:dyDescent="0.25">
      <c r="A36" s="1451" t="s">
        <v>101</v>
      </c>
      <c r="B36" s="1461">
        <v>16085</v>
      </c>
      <c r="C36" s="1461">
        <v>3643</v>
      </c>
      <c r="D36" s="1450">
        <v>19728</v>
      </c>
      <c r="E36" s="1461">
        <v>15244</v>
      </c>
      <c r="F36" s="1461">
        <v>3405</v>
      </c>
      <c r="G36" s="1450" t="s">
        <v>23</v>
      </c>
      <c r="H36" s="1461">
        <v>300</v>
      </c>
      <c r="I36" s="1461">
        <v>1140</v>
      </c>
      <c r="J36" s="1461" t="s">
        <v>23</v>
      </c>
      <c r="K36" s="1461">
        <v>8455</v>
      </c>
      <c r="L36" s="1461" t="s">
        <v>23</v>
      </c>
      <c r="M36" s="1449">
        <v>8455</v>
      </c>
      <c r="N36" s="1524"/>
      <c r="R36" s="1523"/>
    </row>
    <row r="37" spans="1:19" x14ac:dyDescent="0.25">
      <c r="A37" s="1454" t="s">
        <v>102</v>
      </c>
      <c r="B37" s="1453">
        <v>29595</v>
      </c>
      <c r="C37" s="1453">
        <v>9544</v>
      </c>
      <c r="D37" s="1453">
        <v>39139</v>
      </c>
      <c r="E37" s="1453">
        <v>27820</v>
      </c>
      <c r="F37" s="1453">
        <v>8921</v>
      </c>
      <c r="G37" s="1453" t="s">
        <v>23</v>
      </c>
      <c r="H37" s="1453">
        <v>433</v>
      </c>
      <c r="I37" s="1453">
        <v>1312</v>
      </c>
      <c r="J37" s="1453" t="s">
        <v>23</v>
      </c>
      <c r="K37" s="1453">
        <v>23753</v>
      </c>
      <c r="L37" s="1453" t="s">
        <v>23</v>
      </c>
      <c r="M37" s="1452">
        <v>23753</v>
      </c>
      <c r="N37" s="1521"/>
      <c r="R37" s="1520"/>
    </row>
    <row r="38" spans="1:19" x14ac:dyDescent="0.25">
      <c r="A38" s="1459"/>
      <c r="B38" s="1458"/>
      <c r="C38" s="1458"/>
      <c r="D38" s="1458"/>
      <c r="E38" s="1458"/>
      <c r="F38" s="1458"/>
      <c r="G38" s="1458"/>
      <c r="H38" s="1458"/>
      <c r="I38" s="1458"/>
      <c r="J38" s="1458"/>
      <c r="K38" s="1458"/>
      <c r="L38" s="1458"/>
      <c r="M38" s="1457"/>
      <c r="N38" s="1521"/>
      <c r="R38" s="1520"/>
      <c r="S38" s="1520"/>
    </row>
    <row r="39" spans="1:19" x14ac:dyDescent="0.25">
      <c r="A39" s="1454" t="s">
        <v>103</v>
      </c>
      <c r="B39" s="1453">
        <v>23717</v>
      </c>
      <c r="C39" s="1453">
        <v>315</v>
      </c>
      <c r="D39" s="1453">
        <v>24032</v>
      </c>
      <c r="E39" s="1453">
        <v>18887</v>
      </c>
      <c r="F39" s="1453">
        <v>315</v>
      </c>
      <c r="G39" s="1453" t="s">
        <v>23</v>
      </c>
      <c r="H39" s="1453">
        <v>235</v>
      </c>
      <c r="I39" s="1453">
        <v>700</v>
      </c>
      <c r="J39" s="1453" t="s">
        <v>23</v>
      </c>
      <c r="K39" s="1453">
        <v>4659</v>
      </c>
      <c r="L39" s="1453" t="s">
        <v>23</v>
      </c>
      <c r="M39" s="1452">
        <v>4659</v>
      </c>
      <c r="N39" s="1521"/>
      <c r="R39" s="1520"/>
    </row>
    <row r="40" spans="1:19" s="1522" customFormat="1" x14ac:dyDescent="0.25">
      <c r="A40" s="1451"/>
      <c r="B40" s="1450"/>
      <c r="C40" s="1450"/>
      <c r="D40" s="1450"/>
      <c r="E40" s="1450"/>
      <c r="F40" s="1450"/>
      <c r="G40" s="1450"/>
      <c r="H40" s="1450"/>
      <c r="I40" s="1450"/>
      <c r="J40" s="1450"/>
      <c r="K40" s="1450"/>
      <c r="L40" s="1450"/>
      <c r="M40" s="1449"/>
      <c r="N40" s="1524"/>
      <c r="R40" s="1523"/>
    </row>
    <row r="41" spans="1:19" x14ac:dyDescent="0.25">
      <c r="A41" s="1451" t="s">
        <v>161</v>
      </c>
      <c r="B41" s="1456">
        <v>41</v>
      </c>
      <c r="C41" s="1450">
        <v>8</v>
      </c>
      <c r="D41" s="1450">
        <v>49</v>
      </c>
      <c r="E41" s="1456">
        <v>14</v>
      </c>
      <c r="F41" s="1450" t="s">
        <v>23</v>
      </c>
      <c r="G41" s="1450">
        <v>257</v>
      </c>
      <c r="H41" s="1456">
        <v>900</v>
      </c>
      <c r="I41" s="1450" t="s">
        <v>23</v>
      </c>
      <c r="J41" s="1450" t="s">
        <v>23</v>
      </c>
      <c r="K41" s="1450">
        <v>13</v>
      </c>
      <c r="L41" s="1450" t="s">
        <v>23</v>
      </c>
      <c r="M41" s="1449">
        <v>13</v>
      </c>
      <c r="N41" s="1521"/>
      <c r="R41" s="1520"/>
    </row>
    <row r="42" spans="1:19" x14ac:dyDescent="0.25">
      <c r="A42" s="1451" t="s">
        <v>105</v>
      </c>
      <c r="B42" s="1450">
        <v>190</v>
      </c>
      <c r="C42" s="1450">
        <v>5</v>
      </c>
      <c r="D42" s="1450">
        <v>195</v>
      </c>
      <c r="E42" s="1450">
        <v>85</v>
      </c>
      <c r="F42" s="1450">
        <v>4</v>
      </c>
      <c r="G42" s="1450">
        <v>16360</v>
      </c>
      <c r="H42" s="1450">
        <v>94</v>
      </c>
      <c r="I42" s="1450">
        <v>500</v>
      </c>
      <c r="J42" s="1450" t="s">
        <v>23</v>
      </c>
      <c r="K42" s="1450">
        <v>10</v>
      </c>
      <c r="L42" s="1450" t="s">
        <v>23</v>
      </c>
      <c r="M42" s="1449">
        <v>10</v>
      </c>
      <c r="N42" s="1521"/>
      <c r="R42" s="1520"/>
    </row>
    <row r="43" spans="1:19" x14ac:dyDescent="0.25">
      <c r="A43" s="1451" t="s">
        <v>106</v>
      </c>
      <c r="B43" s="1450">
        <v>81</v>
      </c>
      <c r="C43" s="1450">
        <v>25</v>
      </c>
      <c r="D43" s="1450">
        <v>106</v>
      </c>
      <c r="E43" s="1450">
        <v>25</v>
      </c>
      <c r="F43" s="1450">
        <v>4</v>
      </c>
      <c r="G43" s="1450">
        <v>775</v>
      </c>
      <c r="H43" s="1450">
        <v>480</v>
      </c>
      <c r="I43" s="1450">
        <v>1000</v>
      </c>
      <c r="J43" s="1450" t="s">
        <v>23</v>
      </c>
      <c r="K43" s="1450">
        <v>16</v>
      </c>
      <c r="L43" s="1450" t="s">
        <v>23</v>
      </c>
      <c r="M43" s="1449">
        <v>16</v>
      </c>
      <c r="N43" s="1521"/>
      <c r="R43" s="1520"/>
    </row>
    <row r="44" spans="1:19" x14ac:dyDescent="0.25">
      <c r="A44" s="1451" t="s">
        <v>107</v>
      </c>
      <c r="B44" s="1456">
        <v>20</v>
      </c>
      <c r="C44" s="1450">
        <v>8</v>
      </c>
      <c r="D44" s="1450">
        <v>28</v>
      </c>
      <c r="E44" s="1456">
        <v>6</v>
      </c>
      <c r="F44" s="1450" t="s">
        <v>23</v>
      </c>
      <c r="G44" s="1450">
        <v>5682</v>
      </c>
      <c r="H44" s="1456">
        <v>240</v>
      </c>
      <c r="I44" s="1450" t="s">
        <v>23</v>
      </c>
      <c r="J44" s="1450" t="s">
        <v>23</v>
      </c>
      <c r="K44" s="1450">
        <v>1</v>
      </c>
      <c r="L44" s="1450" t="s">
        <v>23</v>
      </c>
      <c r="M44" s="1449">
        <v>1</v>
      </c>
      <c r="N44" s="1521"/>
      <c r="R44" s="1520"/>
    </row>
    <row r="45" spans="1:19" x14ac:dyDescent="0.25">
      <c r="A45" s="1451" t="s">
        <v>108</v>
      </c>
      <c r="B45" s="1450">
        <v>694</v>
      </c>
      <c r="C45" s="1450">
        <v>60</v>
      </c>
      <c r="D45" s="1450">
        <v>754</v>
      </c>
      <c r="E45" s="1450">
        <v>652</v>
      </c>
      <c r="F45" s="1450" t="s">
        <v>23</v>
      </c>
      <c r="G45" s="1450">
        <v>5330</v>
      </c>
      <c r="H45" s="1450">
        <v>460</v>
      </c>
      <c r="I45" s="1450" t="s">
        <v>23</v>
      </c>
      <c r="J45" s="1450" t="s">
        <v>23</v>
      </c>
      <c r="K45" s="1450">
        <v>300</v>
      </c>
      <c r="L45" s="1450" t="s">
        <v>23</v>
      </c>
      <c r="M45" s="1449">
        <v>300</v>
      </c>
      <c r="N45" s="1521"/>
      <c r="R45" s="1520"/>
    </row>
    <row r="46" spans="1:19" x14ac:dyDescent="0.25">
      <c r="A46" s="1451" t="s">
        <v>109</v>
      </c>
      <c r="B46" s="1450">
        <v>30</v>
      </c>
      <c r="C46" s="1450" t="s">
        <v>23</v>
      </c>
      <c r="D46" s="1450">
        <v>30</v>
      </c>
      <c r="E46" s="1450">
        <v>30</v>
      </c>
      <c r="F46" s="1450" t="s">
        <v>23</v>
      </c>
      <c r="G46" s="1450">
        <v>1400</v>
      </c>
      <c r="H46" s="1450">
        <v>2333</v>
      </c>
      <c r="I46" s="1450" t="s">
        <v>23</v>
      </c>
      <c r="J46" s="1450" t="s">
        <v>23</v>
      </c>
      <c r="K46" s="1450">
        <v>70</v>
      </c>
      <c r="L46" s="1450" t="s">
        <v>23</v>
      </c>
      <c r="M46" s="1449">
        <v>70</v>
      </c>
      <c r="N46" s="1521"/>
      <c r="R46" s="1520"/>
    </row>
    <row r="47" spans="1:19" x14ac:dyDescent="0.25">
      <c r="A47" s="1451" t="s">
        <v>110</v>
      </c>
      <c r="B47" s="1450">
        <v>409</v>
      </c>
      <c r="C47" s="1450">
        <v>77</v>
      </c>
      <c r="D47" s="1450">
        <v>486</v>
      </c>
      <c r="E47" s="1450">
        <v>400</v>
      </c>
      <c r="F47" s="1450">
        <v>17</v>
      </c>
      <c r="G47" s="1450" t="s">
        <v>23</v>
      </c>
      <c r="H47" s="1450">
        <v>895</v>
      </c>
      <c r="I47" s="1450">
        <v>2480</v>
      </c>
      <c r="J47" s="1450" t="s">
        <v>23</v>
      </c>
      <c r="K47" s="1450">
        <v>400</v>
      </c>
      <c r="L47" s="1450" t="s">
        <v>23</v>
      </c>
      <c r="M47" s="1449">
        <v>400</v>
      </c>
      <c r="N47" s="1521"/>
      <c r="R47" s="1520"/>
    </row>
    <row r="48" spans="1:19" x14ac:dyDescent="0.25">
      <c r="A48" s="1451" t="s">
        <v>111</v>
      </c>
      <c r="B48" s="1450">
        <v>139</v>
      </c>
      <c r="C48" s="1450">
        <v>519</v>
      </c>
      <c r="D48" s="1450">
        <v>658</v>
      </c>
      <c r="E48" s="1450">
        <v>97</v>
      </c>
      <c r="F48" s="1450">
        <v>109</v>
      </c>
      <c r="G48" s="1450" t="s">
        <v>23</v>
      </c>
      <c r="H48" s="1450">
        <v>900</v>
      </c>
      <c r="I48" s="1450">
        <v>1800</v>
      </c>
      <c r="J48" s="1450" t="s">
        <v>23</v>
      </c>
      <c r="K48" s="1450">
        <v>284</v>
      </c>
      <c r="L48" s="1450" t="s">
        <v>23</v>
      </c>
      <c r="M48" s="1449">
        <v>284</v>
      </c>
      <c r="N48" s="1521"/>
      <c r="R48" s="1520"/>
    </row>
    <row r="49" spans="1:18" x14ac:dyDescent="0.25">
      <c r="A49" s="1451" t="s">
        <v>112</v>
      </c>
      <c r="B49" s="1450">
        <v>139</v>
      </c>
      <c r="C49" s="1450">
        <v>334</v>
      </c>
      <c r="D49" s="1450">
        <v>473</v>
      </c>
      <c r="E49" s="1450">
        <v>109</v>
      </c>
      <c r="F49" s="1450">
        <v>160</v>
      </c>
      <c r="G49" s="1450" t="s">
        <v>23</v>
      </c>
      <c r="H49" s="1450">
        <v>752</v>
      </c>
      <c r="I49" s="1450">
        <v>2300</v>
      </c>
      <c r="J49" s="1450" t="s">
        <v>23</v>
      </c>
      <c r="K49" s="1450">
        <v>450</v>
      </c>
      <c r="L49" s="1450" t="s">
        <v>23</v>
      </c>
      <c r="M49" s="1449">
        <v>450</v>
      </c>
      <c r="N49" s="1521"/>
      <c r="R49" s="1520"/>
    </row>
    <row r="50" spans="1:18" x14ac:dyDescent="0.25">
      <c r="A50" s="1454" t="s">
        <v>113</v>
      </c>
      <c r="B50" s="1453">
        <v>1743</v>
      </c>
      <c r="C50" s="1453">
        <v>1036</v>
      </c>
      <c r="D50" s="1453">
        <v>2779</v>
      </c>
      <c r="E50" s="1453">
        <v>1418</v>
      </c>
      <c r="F50" s="1453">
        <v>294</v>
      </c>
      <c r="G50" s="1453">
        <v>29804</v>
      </c>
      <c r="H50" s="1453">
        <v>657</v>
      </c>
      <c r="I50" s="1453">
        <v>2083</v>
      </c>
      <c r="J50" s="1453" t="s">
        <v>23</v>
      </c>
      <c r="K50" s="1453">
        <v>1544</v>
      </c>
      <c r="L50" s="1453" t="s">
        <v>23</v>
      </c>
      <c r="M50" s="1452">
        <v>1544</v>
      </c>
      <c r="N50" s="1521"/>
      <c r="R50" s="1520"/>
    </row>
    <row r="51" spans="1:18" x14ac:dyDescent="0.25">
      <c r="A51" s="1459"/>
      <c r="B51" s="1458"/>
      <c r="C51" s="1458"/>
      <c r="D51" s="1458"/>
      <c r="E51" s="1458"/>
      <c r="F51" s="1458"/>
      <c r="G51" s="1458"/>
      <c r="H51" s="1458"/>
      <c r="I51" s="1458"/>
      <c r="J51" s="1458"/>
      <c r="K51" s="1458"/>
      <c r="L51" s="1458"/>
      <c r="M51" s="1457"/>
      <c r="N51" s="1521"/>
      <c r="R51" s="1520"/>
    </row>
    <row r="52" spans="1:18" x14ac:dyDescent="0.25">
      <c r="A52" s="1454" t="s">
        <v>114</v>
      </c>
      <c r="B52" s="1453">
        <v>459</v>
      </c>
      <c r="C52" s="1453">
        <v>822</v>
      </c>
      <c r="D52" s="1453">
        <v>1281</v>
      </c>
      <c r="E52" s="1453">
        <v>296</v>
      </c>
      <c r="F52" s="1453">
        <v>529</v>
      </c>
      <c r="G52" s="1453">
        <v>24550</v>
      </c>
      <c r="H52" s="1453">
        <v>828</v>
      </c>
      <c r="I52" s="1453">
        <v>985</v>
      </c>
      <c r="J52" s="1453">
        <v>2</v>
      </c>
      <c r="K52" s="1453">
        <v>766</v>
      </c>
      <c r="L52" s="1453">
        <v>49</v>
      </c>
      <c r="M52" s="1452">
        <v>815</v>
      </c>
      <c r="N52" s="1521"/>
      <c r="R52" s="1520"/>
    </row>
    <row r="53" spans="1:18" x14ac:dyDescent="0.25">
      <c r="A53" s="1451"/>
      <c r="B53" s="1450"/>
      <c r="C53" s="1450"/>
      <c r="D53" s="1450"/>
      <c r="E53" s="1450"/>
      <c r="F53" s="1450"/>
      <c r="G53" s="1450"/>
      <c r="H53" s="1450"/>
      <c r="I53" s="1450"/>
      <c r="J53" s="1450"/>
      <c r="K53" s="1450"/>
      <c r="L53" s="1450"/>
      <c r="M53" s="1449"/>
      <c r="N53" s="1521"/>
      <c r="R53" s="1520"/>
    </row>
    <row r="54" spans="1:18" s="1522" customFormat="1" x14ac:dyDescent="0.25">
      <c r="A54" s="1451" t="s">
        <v>115</v>
      </c>
      <c r="B54" s="1450">
        <v>56264</v>
      </c>
      <c r="C54" s="1450">
        <v>15785</v>
      </c>
      <c r="D54" s="1450">
        <v>72049</v>
      </c>
      <c r="E54" s="1450">
        <v>37700</v>
      </c>
      <c r="F54" s="1450">
        <v>10500</v>
      </c>
      <c r="G54" s="1450" t="s">
        <v>23</v>
      </c>
      <c r="H54" s="1450">
        <v>300</v>
      </c>
      <c r="I54" s="1450">
        <v>950</v>
      </c>
      <c r="J54" s="1450" t="s">
        <v>23</v>
      </c>
      <c r="K54" s="1450">
        <v>21285</v>
      </c>
      <c r="L54" s="1450" t="s">
        <v>23</v>
      </c>
      <c r="M54" s="1449">
        <v>21285</v>
      </c>
      <c r="N54" s="1524"/>
      <c r="R54" s="1523"/>
    </row>
    <row r="55" spans="1:18" x14ac:dyDescent="0.25">
      <c r="A55" s="1451" t="s">
        <v>116</v>
      </c>
      <c r="B55" s="1450">
        <v>12997</v>
      </c>
      <c r="C55" s="1450">
        <v>2698</v>
      </c>
      <c r="D55" s="1450">
        <v>15695</v>
      </c>
      <c r="E55" s="1450">
        <v>7031</v>
      </c>
      <c r="F55" s="1450">
        <v>879</v>
      </c>
      <c r="G55" s="1450">
        <v>12776</v>
      </c>
      <c r="H55" s="1450">
        <v>590</v>
      </c>
      <c r="I55" s="1450">
        <v>2960</v>
      </c>
      <c r="J55" s="1450">
        <v>4</v>
      </c>
      <c r="K55" s="1450">
        <v>6750</v>
      </c>
      <c r="L55" s="1450">
        <v>51</v>
      </c>
      <c r="M55" s="1449">
        <v>6801</v>
      </c>
      <c r="N55" s="1521"/>
      <c r="R55" s="1520"/>
    </row>
    <row r="56" spans="1:18" x14ac:dyDescent="0.25">
      <c r="A56" s="1451" t="s">
        <v>117</v>
      </c>
      <c r="B56" s="1450">
        <v>23848</v>
      </c>
      <c r="C56" s="1450">
        <v>757</v>
      </c>
      <c r="D56" s="1450">
        <v>24605</v>
      </c>
      <c r="E56" s="1450">
        <v>20476</v>
      </c>
      <c r="F56" s="1450">
        <v>347</v>
      </c>
      <c r="G56" s="1450">
        <v>184215</v>
      </c>
      <c r="H56" s="1450">
        <v>175</v>
      </c>
      <c r="I56" s="1450">
        <v>900</v>
      </c>
      <c r="J56" s="1450">
        <v>3</v>
      </c>
      <c r="K56" s="1450">
        <v>3895</v>
      </c>
      <c r="L56" s="1450">
        <v>553</v>
      </c>
      <c r="M56" s="1449">
        <v>4448</v>
      </c>
      <c r="N56" s="1521"/>
      <c r="R56" s="1520"/>
    </row>
    <row r="57" spans="1:18" x14ac:dyDescent="0.25">
      <c r="A57" s="1451" t="s">
        <v>118</v>
      </c>
      <c r="B57" s="1450">
        <v>267</v>
      </c>
      <c r="C57" s="1450">
        <v>35</v>
      </c>
      <c r="D57" s="1450">
        <v>302</v>
      </c>
      <c r="E57" s="1450">
        <v>267</v>
      </c>
      <c r="F57" s="1450">
        <v>35</v>
      </c>
      <c r="G57" s="1450">
        <v>13567</v>
      </c>
      <c r="H57" s="1450">
        <v>500</v>
      </c>
      <c r="I57" s="1450">
        <v>700</v>
      </c>
      <c r="J57" s="1450">
        <v>1</v>
      </c>
      <c r="K57" s="1450">
        <v>144</v>
      </c>
      <c r="L57" s="1450">
        <v>14</v>
      </c>
      <c r="M57" s="1449">
        <v>158</v>
      </c>
      <c r="R57" s="1520"/>
    </row>
    <row r="58" spans="1:18" x14ac:dyDescent="0.25">
      <c r="A58" s="1451" t="s">
        <v>119</v>
      </c>
      <c r="B58" s="1450">
        <v>18071</v>
      </c>
      <c r="C58" s="1450">
        <v>2431</v>
      </c>
      <c r="D58" s="1450">
        <v>20502</v>
      </c>
      <c r="E58" s="1450">
        <v>15928</v>
      </c>
      <c r="F58" s="1450">
        <v>2015</v>
      </c>
      <c r="G58" s="1450" t="s">
        <v>23</v>
      </c>
      <c r="H58" s="1450">
        <v>1067</v>
      </c>
      <c r="I58" s="1450">
        <v>1740</v>
      </c>
      <c r="J58" s="1450" t="s">
        <v>23</v>
      </c>
      <c r="K58" s="1450">
        <v>20509</v>
      </c>
      <c r="L58" s="1450" t="s">
        <v>23</v>
      </c>
      <c r="M58" s="1449">
        <v>20509</v>
      </c>
      <c r="N58" s="1521"/>
      <c r="R58" s="1520"/>
    </row>
    <row r="59" spans="1:18" x14ac:dyDescent="0.25">
      <c r="A59" s="1454" t="s">
        <v>176</v>
      </c>
      <c r="B59" s="1453">
        <v>111447</v>
      </c>
      <c r="C59" s="1453">
        <v>21706</v>
      </c>
      <c r="D59" s="1453">
        <v>133153</v>
      </c>
      <c r="E59" s="1453">
        <v>81402</v>
      </c>
      <c r="F59" s="1453">
        <v>13776</v>
      </c>
      <c r="G59" s="1453">
        <v>210558</v>
      </c>
      <c r="H59" s="1453">
        <v>444</v>
      </c>
      <c r="I59" s="1453">
        <v>1192</v>
      </c>
      <c r="J59" s="1453">
        <v>3</v>
      </c>
      <c r="K59" s="1453">
        <v>52583</v>
      </c>
      <c r="L59" s="1453">
        <v>618</v>
      </c>
      <c r="M59" s="1452">
        <v>53201</v>
      </c>
      <c r="N59" s="1521"/>
      <c r="R59" s="1520"/>
    </row>
    <row r="60" spans="1:18" x14ac:dyDescent="0.25">
      <c r="A60" s="1451"/>
      <c r="B60" s="1450"/>
      <c r="C60" s="1450"/>
      <c r="D60" s="1450"/>
      <c r="E60" s="1450"/>
      <c r="F60" s="1450"/>
      <c r="G60" s="1450"/>
      <c r="H60" s="1450"/>
      <c r="I60" s="1450"/>
      <c r="J60" s="1450"/>
      <c r="K60" s="1450"/>
      <c r="L60" s="1450"/>
      <c r="M60" s="1449"/>
    </row>
    <row r="61" spans="1:18" x14ac:dyDescent="0.25">
      <c r="A61" s="1451" t="s">
        <v>121</v>
      </c>
      <c r="B61" s="1450">
        <v>15915</v>
      </c>
      <c r="C61" s="1450">
        <v>6641</v>
      </c>
      <c r="D61" s="1450">
        <v>22556</v>
      </c>
      <c r="E61" s="1450">
        <v>15510</v>
      </c>
      <c r="F61" s="1450">
        <v>5358</v>
      </c>
      <c r="G61" s="1450" t="s">
        <v>23</v>
      </c>
      <c r="H61" s="1450">
        <v>362</v>
      </c>
      <c r="I61" s="1450">
        <v>1756</v>
      </c>
      <c r="J61" s="1450" t="s">
        <v>23</v>
      </c>
      <c r="K61" s="1450">
        <v>15031</v>
      </c>
      <c r="L61" s="1450" t="s">
        <v>23</v>
      </c>
      <c r="M61" s="1449">
        <v>15031</v>
      </c>
    </row>
    <row r="62" spans="1:18" x14ac:dyDescent="0.25">
      <c r="A62" s="1451" t="s">
        <v>122</v>
      </c>
      <c r="B62" s="1450">
        <v>33991</v>
      </c>
      <c r="C62" s="1450">
        <v>2657</v>
      </c>
      <c r="D62" s="1450">
        <v>36648</v>
      </c>
      <c r="E62" s="1450">
        <v>33068</v>
      </c>
      <c r="F62" s="1450">
        <v>2231</v>
      </c>
      <c r="G62" s="1450" t="s">
        <v>23</v>
      </c>
      <c r="H62" s="1450">
        <v>222</v>
      </c>
      <c r="I62" s="1450">
        <v>985</v>
      </c>
      <c r="J62" s="1450" t="s">
        <v>23</v>
      </c>
      <c r="K62" s="1450">
        <v>9548</v>
      </c>
      <c r="L62" s="1450" t="s">
        <v>23</v>
      </c>
      <c r="M62" s="1449">
        <v>9548</v>
      </c>
      <c r="N62" s="1521"/>
      <c r="R62" s="1520"/>
    </row>
    <row r="63" spans="1:18" x14ac:dyDescent="0.25">
      <c r="A63" s="1451" t="s">
        <v>123</v>
      </c>
      <c r="B63" s="1450">
        <v>28591</v>
      </c>
      <c r="C63" s="1450">
        <v>4846</v>
      </c>
      <c r="D63" s="1450">
        <v>33437</v>
      </c>
      <c r="E63" s="1450">
        <v>26491</v>
      </c>
      <c r="F63" s="1450">
        <v>3337</v>
      </c>
      <c r="G63" s="1450" t="s">
        <v>23</v>
      </c>
      <c r="H63" s="1450">
        <v>482</v>
      </c>
      <c r="I63" s="1450">
        <v>1061</v>
      </c>
      <c r="J63" s="1450" t="s">
        <v>23</v>
      </c>
      <c r="K63" s="1450">
        <v>16296</v>
      </c>
      <c r="L63" s="1450" t="s">
        <v>23</v>
      </c>
      <c r="M63" s="1449">
        <v>16296</v>
      </c>
    </row>
    <row r="64" spans="1:18" x14ac:dyDescent="0.25">
      <c r="A64" s="1454" t="s">
        <v>124</v>
      </c>
      <c r="B64" s="1453">
        <v>78497</v>
      </c>
      <c r="C64" s="1453">
        <v>14144</v>
      </c>
      <c r="D64" s="1453">
        <v>92641</v>
      </c>
      <c r="E64" s="1453">
        <v>75069</v>
      </c>
      <c r="F64" s="1453">
        <v>10926</v>
      </c>
      <c r="G64" s="1453" t="s">
        <v>23</v>
      </c>
      <c r="H64" s="1453">
        <v>343</v>
      </c>
      <c r="I64" s="1453">
        <v>1386</v>
      </c>
      <c r="J64" s="1453" t="s">
        <v>23</v>
      </c>
      <c r="K64" s="1453">
        <v>40875</v>
      </c>
      <c r="L64" s="1453" t="s">
        <v>23</v>
      </c>
      <c r="M64" s="1452">
        <v>40875</v>
      </c>
      <c r="N64" s="1521"/>
      <c r="R64" s="1520"/>
    </row>
    <row r="65" spans="1:18" x14ac:dyDescent="0.25">
      <c r="A65" s="1451"/>
      <c r="B65" s="1450"/>
      <c r="C65" s="1450"/>
      <c r="D65" s="1450"/>
      <c r="E65" s="1450"/>
      <c r="F65" s="1450"/>
      <c r="G65" s="1450"/>
      <c r="H65" s="1450"/>
      <c r="I65" s="1450"/>
      <c r="J65" s="1450"/>
      <c r="K65" s="1450"/>
      <c r="L65" s="1450"/>
      <c r="M65" s="1449"/>
    </row>
    <row r="66" spans="1:18" x14ac:dyDescent="0.25">
      <c r="A66" s="1454" t="s">
        <v>125</v>
      </c>
      <c r="B66" s="1453">
        <v>72997</v>
      </c>
      <c r="C66" s="1453">
        <v>6924</v>
      </c>
      <c r="D66" s="1453">
        <v>79921</v>
      </c>
      <c r="E66" s="1453">
        <v>67334</v>
      </c>
      <c r="F66" s="1453">
        <v>6454</v>
      </c>
      <c r="G66" s="1453" t="s">
        <v>23</v>
      </c>
      <c r="H66" s="1453">
        <v>245</v>
      </c>
      <c r="I66" s="1453">
        <v>1450</v>
      </c>
      <c r="J66" s="1453" t="s">
        <v>23</v>
      </c>
      <c r="K66" s="1453">
        <v>25855</v>
      </c>
      <c r="L66" s="1453" t="s">
        <v>23</v>
      </c>
      <c r="M66" s="1452">
        <v>25855</v>
      </c>
      <c r="N66" s="1521"/>
      <c r="R66" s="1520"/>
    </row>
    <row r="67" spans="1:18" x14ac:dyDescent="0.25">
      <c r="A67" s="1451"/>
      <c r="B67" s="1450"/>
      <c r="C67" s="1450"/>
      <c r="D67" s="1450"/>
      <c r="E67" s="1450"/>
      <c r="F67" s="1450"/>
      <c r="G67" s="1450"/>
      <c r="H67" s="1450"/>
      <c r="I67" s="1450"/>
      <c r="J67" s="1450"/>
      <c r="K67" s="1450"/>
      <c r="L67" s="1450"/>
      <c r="M67" s="1449"/>
    </row>
    <row r="68" spans="1:18" x14ac:dyDescent="0.25">
      <c r="A68" s="1451" t="s">
        <v>126</v>
      </c>
      <c r="B68" s="1450">
        <v>4371</v>
      </c>
      <c r="C68" s="1450">
        <v>3717</v>
      </c>
      <c r="D68" s="1450">
        <v>8088</v>
      </c>
      <c r="E68" s="1450">
        <v>3229</v>
      </c>
      <c r="F68" s="1450">
        <v>1783</v>
      </c>
      <c r="G68" s="1450" t="s">
        <v>23</v>
      </c>
      <c r="H68" s="1450">
        <v>578</v>
      </c>
      <c r="I68" s="1450">
        <v>2315</v>
      </c>
      <c r="J68" s="1450" t="s">
        <v>23</v>
      </c>
      <c r="K68" s="1450">
        <v>5994</v>
      </c>
      <c r="L68" s="1450" t="s">
        <v>23</v>
      </c>
      <c r="M68" s="1449">
        <v>5994</v>
      </c>
    </row>
    <row r="69" spans="1:18" x14ac:dyDescent="0.25">
      <c r="A69" s="1451" t="s">
        <v>127</v>
      </c>
      <c r="B69" s="1450">
        <v>516</v>
      </c>
      <c r="C69" s="1450">
        <v>1672</v>
      </c>
      <c r="D69" s="1450">
        <v>2188</v>
      </c>
      <c r="E69" s="1450">
        <v>411</v>
      </c>
      <c r="F69" s="1450">
        <v>810</v>
      </c>
      <c r="G69" s="1450" t="s">
        <v>23</v>
      </c>
      <c r="H69" s="1450">
        <v>300</v>
      </c>
      <c r="I69" s="1450">
        <v>1650</v>
      </c>
      <c r="J69" s="1450" t="s">
        <v>23</v>
      </c>
      <c r="K69" s="1450">
        <v>1460</v>
      </c>
      <c r="L69" s="1450" t="s">
        <v>23</v>
      </c>
      <c r="M69" s="1449">
        <v>1460</v>
      </c>
    </row>
    <row r="70" spans="1:18" x14ac:dyDescent="0.25">
      <c r="A70" s="1454" t="s">
        <v>128</v>
      </c>
      <c r="B70" s="1453">
        <v>4887</v>
      </c>
      <c r="C70" s="1453">
        <v>5389</v>
      </c>
      <c r="D70" s="1453">
        <v>10276</v>
      </c>
      <c r="E70" s="1453">
        <v>3640</v>
      </c>
      <c r="F70" s="1453">
        <v>2593</v>
      </c>
      <c r="G70" s="1453" t="s">
        <v>23</v>
      </c>
      <c r="H70" s="1453">
        <v>547</v>
      </c>
      <c r="I70" s="1453">
        <v>2107</v>
      </c>
      <c r="J70" s="1453" t="s">
        <v>23</v>
      </c>
      <c r="K70" s="1453">
        <v>7454</v>
      </c>
      <c r="L70" s="1453" t="s">
        <v>23</v>
      </c>
      <c r="M70" s="1452">
        <v>7454</v>
      </c>
      <c r="N70" s="1521"/>
      <c r="R70" s="1520"/>
    </row>
    <row r="71" spans="1:18" x14ac:dyDescent="0.25">
      <c r="A71" s="1451"/>
      <c r="B71" s="1450"/>
      <c r="C71" s="1450"/>
      <c r="D71" s="1450"/>
      <c r="E71" s="1450"/>
      <c r="F71" s="1450"/>
      <c r="G71" s="1450"/>
      <c r="H71" s="1450"/>
      <c r="I71" s="1450"/>
      <c r="J71" s="1450"/>
      <c r="K71" s="1450"/>
      <c r="L71" s="1450"/>
      <c r="M71" s="1449"/>
    </row>
    <row r="72" spans="1:18" x14ac:dyDescent="0.25">
      <c r="A72" s="1451" t="s">
        <v>129</v>
      </c>
      <c r="B72" s="1450">
        <v>55205</v>
      </c>
      <c r="C72" s="1450">
        <v>1914</v>
      </c>
      <c r="D72" s="1450">
        <v>57119</v>
      </c>
      <c r="E72" s="1450">
        <v>52075</v>
      </c>
      <c r="F72" s="1450">
        <v>1318</v>
      </c>
      <c r="G72" s="1450" t="s">
        <v>23</v>
      </c>
      <c r="H72" s="1450">
        <v>329</v>
      </c>
      <c r="I72" s="1450">
        <v>1375</v>
      </c>
      <c r="J72" s="1450" t="s">
        <v>23</v>
      </c>
      <c r="K72" s="1456">
        <v>18968</v>
      </c>
      <c r="L72" s="1450" t="s">
        <v>23</v>
      </c>
      <c r="M72" s="1449">
        <v>18968</v>
      </c>
      <c r="N72" s="1521"/>
      <c r="R72" s="1520"/>
    </row>
    <row r="73" spans="1:18" x14ac:dyDescent="0.25">
      <c r="A73" s="1451" t="s">
        <v>130</v>
      </c>
      <c r="B73" s="1450">
        <v>529</v>
      </c>
      <c r="C73" s="1450">
        <v>446</v>
      </c>
      <c r="D73" s="1450">
        <v>975</v>
      </c>
      <c r="E73" s="1450">
        <v>457</v>
      </c>
      <c r="F73" s="1450">
        <v>320</v>
      </c>
      <c r="G73" s="1450" t="s">
        <v>23</v>
      </c>
      <c r="H73" s="1450">
        <v>600</v>
      </c>
      <c r="I73" s="1450">
        <v>1206</v>
      </c>
      <c r="J73" s="1450" t="s">
        <v>23</v>
      </c>
      <c r="K73" s="1456">
        <v>660</v>
      </c>
      <c r="L73" s="1450" t="s">
        <v>23</v>
      </c>
      <c r="M73" s="1449">
        <v>660</v>
      </c>
    </row>
    <row r="74" spans="1:18" x14ac:dyDescent="0.25">
      <c r="A74" s="1451" t="s">
        <v>131</v>
      </c>
      <c r="B74" s="1450">
        <v>2204</v>
      </c>
      <c r="C74" s="1450">
        <v>4220</v>
      </c>
      <c r="D74" s="1450">
        <v>6424</v>
      </c>
      <c r="E74" s="1450">
        <v>1364</v>
      </c>
      <c r="F74" s="1450">
        <v>1161</v>
      </c>
      <c r="G74" s="1450" t="s">
        <v>23</v>
      </c>
      <c r="H74" s="1450">
        <v>1000</v>
      </c>
      <c r="I74" s="1450">
        <v>4000</v>
      </c>
      <c r="J74" s="1450" t="s">
        <v>23</v>
      </c>
      <c r="K74" s="1450">
        <v>6008</v>
      </c>
      <c r="L74" s="1450" t="s">
        <v>23</v>
      </c>
      <c r="M74" s="1449">
        <v>6008</v>
      </c>
    </row>
    <row r="75" spans="1:18" x14ac:dyDescent="0.25">
      <c r="A75" s="1451" t="s">
        <v>132</v>
      </c>
      <c r="B75" s="1456">
        <v>102960</v>
      </c>
      <c r="C75" s="1450">
        <v>8490</v>
      </c>
      <c r="D75" s="1450">
        <v>111450</v>
      </c>
      <c r="E75" s="1456">
        <v>87460</v>
      </c>
      <c r="F75" s="1450">
        <v>6693</v>
      </c>
      <c r="G75" s="1450">
        <v>51748</v>
      </c>
      <c r="H75" s="1456">
        <v>354</v>
      </c>
      <c r="I75" s="1450">
        <v>795</v>
      </c>
      <c r="J75" s="1456">
        <v>1</v>
      </c>
      <c r="K75" s="1456">
        <v>36273</v>
      </c>
      <c r="L75" s="1456">
        <v>52</v>
      </c>
      <c r="M75" s="1449">
        <v>36325</v>
      </c>
    </row>
    <row r="76" spans="1:18" x14ac:dyDescent="0.25">
      <c r="A76" s="1451" t="s">
        <v>133</v>
      </c>
      <c r="B76" s="1450">
        <v>682</v>
      </c>
      <c r="C76" s="1450">
        <v>372</v>
      </c>
      <c r="D76" s="1450">
        <v>1054</v>
      </c>
      <c r="E76" s="1450">
        <v>210</v>
      </c>
      <c r="F76" s="1450">
        <v>248</v>
      </c>
      <c r="G76" s="1450" t="s">
        <v>23</v>
      </c>
      <c r="H76" s="1450">
        <v>3500</v>
      </c>
      <c r="I76" s="1450">
        <v>7000</v>
      </c>
      <c r="J76" s="1450" t="s">
        <v>23</v>
      </c>
      <c r="K76" s="1450">
        <v>2471</v>
      </c>
      <c r="L76" s="1450" t="s">
        <v>23</v>
      </c>
      <c r="M76" s="1449">
        <v>2471</v>
      </c>
      <c r="N76" s="1521"/>
      <c r="R76" s="1520"/>
    </row>
    <row r="77" spans="1:18" x14ac:dyDescent="0.25">
      <c r="A77" s="1451" t="s">
        <v>134</v>
      </c>
      <c r="B77" s="1450">
        <v>4040</v>
      </c>
      <c r="C77" s="1450">
        <v>1184</v>
      </c>
      <c r="D77" s="1450">
        <v>5224</v>
      </c>
      <c r="E77" s="1450">
        <v>3487</v>
      </c>
      <c r="F77" s="1450">
        <v>1097</v>
      </c>
      <c r="G77" s="1450" t="s">
        <v>23</v>
      </c>
      <c r="H77" s="1450">
        <v>1000</v>
      </c>
      <c r="I77" s="1450">
        <v>4000</v>
      </c>
      <c r="J77" s="1450" t="s">
        <v>23</v>
      </c>
      <c r="K77" s="1450">
        <v>7875</v>
      </c>
      <c r="L77" s="1450" t="s">
        <v>23</v>
      </c>
      <c r="M77" s="1449">
        <v>7875</v>
      </c>
    </row>
    <row r="78" spans="1:18" x14ac:dyDescent="0.25">
      <c r="A78" s="1451" t="s">
        <v>135</v>
      </c>
      <c r="B78" s="1456">
        <v>18222</v>
      </c>
      <c r="C78" s="1450">
        <v>363</v>
      </c>
      <c r="D78" s="1450">
        <v>18585</v>
      </c>
      <c r="E78" s="1456">
        <v>18215</v>
      </c>
      <c r="F78" s="1450">
        <v>170</v>
      </c>
      <c r="G78" s="1450" t="s">
        <v>23</v>
      </c>
      <c r="H78" s="1456">
        <v>250</v>
      </c>
      <c r="I78" s="1450">
        <v>1350</v>
      </c>
      <c r="J78" s="1450" t="s">
        <v>23</v>
      </c>
      <c r="K78" s="1456">
        <v>4783</v>
      </c>
      <c r="L78" s="1450" t="s">
        <v>23</v>
      </c>
      <c r="M78" s="1449">
        <v>4783</v>
      </c>
      <c r="N78" s="1521"/>
      <c r="R78" s="1520"/>
    </row>
    <row r="79" spans="1:18" x14ac:dyDescent="0.25">
      <c r="A79" s="1451" t="s">
        <v>136</v>
      </c>
      <c r="B79" s="1456">
        <v>2612</v>
      </c>
      <c r="C79" s="1450">
        <v>8780</v>
      </c>
      <c r="D79" s="1450">
        <v>11392</v>
      </c>
      <c r="E79" s="1456">
        <v>2564</v>
      </c>
      <c r="F79" s="1450">
        <v>8780</v>
      </c>
      <c r="G79" s="1450" t="s">
        <v>23</v>
      </c>
      <c r="H79" s="1456">
        <v>1240</v>
      </c>
      <c r="I79" s="1450">
        <v>3600</v>
      </c>
      <c r="J79" s="1450" t="s">
        <v>23</v>
      </c>
      <c r="K79" s="1456">
        <v>34787</v>
      </c>
      <c r="L79" s="1450" t="s">
        <v>23</v>
      </c>
      <c r="M79" s="1449">
        <v>34787</v>
      </c>
    </row>
    <row r="80" spans="1:18" x14ac:dyDescent="0.25">
      <c r="A80" s="1454" t="s">
        <v>137</v>
      </c>
      <c r="B80" s="1453">
        <v>186454</v>
      </c>
      <c r="C80" s="1453">
        <v>25769</v>
      </c>
      <c r="D80" s="1453">
        <v>212223</v>
      </c>
      <c r="E80" s="1453">
        <v>165832</v>
      </c>
      <c r="F80" s="1453">
        <v>19787</v>
      </c>
      <c r="G80" s="1453">
        <v>51748</v>
      </c>
      <c r="H80" s="1453">
        <v>372</v>
      </c>
      <c r="I80" s="1453">
        <v>2533</v>
      </c>
      <c r="J80" s="1453">
        <v>1</v>
      </c>
      <c r="K80" s="1453">
        <v>111825</v>
      </c>
      <c r="L80" s="1453">
        <v>52</v>
      </c>
      <c r="M80" s="1452">
        <v>111877</v>
      </c>
      <c r="N80" s="1521"/>
      <c r="R80" s="1520"/>
    </row>
    <row r="81" spans="1:28" x14ac:dyDescent="0.25">
      <c r="A81" s="1451"/>
      <c r="B81" s="1450"/>
      <c r="C81" s="1450"/>
      <c r="D81" s="1450"/>
      <c r="E81" s="1450"/>
      <c r="F81" s="1450"/>
      <c r="G81" s="1450"/>
      <c r="H81" s="1450"/>
      <c r="I81" s="1450"/>
      <c r="J81" s="1450"/>
      <c r="K81" s="1450"/>
      <c r="L81" s="1450"/>
      <c r="M81" s="1449"/>
    </row>
    <row r="82" spans="1:28" x14ac:dyDescent="0.25">
      <c r="A82" s="1451" t="s">
        <v>138</v>
      </c>
      <c r="B82" s="1450">
        <v>46</v>
      </c>
      <c r="C82" s="1450">
        <v>13</v>
      </c>
      <c r="D82" s="1450">
        <v>59</v>
      </c>
      <c r="E82" s="1450">
        <v>46</v>
      </c>
      <c r="F82" s="1450">
        <v>13</v>
      </c>
      <c r="G82" s="1450">
        <v>123830</v>
      </c>
      <c r="H82" s="1450">
        <v>180</v>
      </c>
      <c r="I82" s="1450">
        <v>1000</v>
      </c>
      <c r="J82" s="1450">
        <v>1</v>
      </c>
      <c r="K82" s="1450">
        <v>21</v>
      </c>
      <c r="L82" s="1450">
        <v>124</v>
      </c>
      <c r="M82" s="1449">
        <v>145</v>
      </c>
    </row>
    <row r="83" spans="1:28" x14ac:dyDescent="0.25">
      <c r="A83" s="1451" t="s">
        <v>139</v>
      </c>
      <c r="B83" s="1450">
        <v>143</v>
      </c>
      <c r="C83" s="1450">
        <v>10</v>
      </c>
      <c r="D83" s="1450">
        <v>153</v>
      </c>
      <c r="E83" s="1450">
        <v>143</v>
      </c>
      <c r="F83" s="1450">
        <v>6</v>
      </c>
      <c r="G83" s="1450">
        <v>35878</v>
      </c>
      <c r="H83" s="1450">
        <v>180</v>
      </c>
      <c r="I83" s="1450">
        <v>1000</v>
      </c>
      <c r="J83" s="1450">
        <v>1</v>
      </c>
      <c r="K83" s="1450">
        <v>32</v>
      </c>
      <c r="L83" s="1450">
        <v>35</v>
      </c>
      <c r="M83" s="1449">
        <v>67</v>
      </c>
    </row>
    <row r="84" spans="1:28" x14ac:dyDescent="0.25">
      <c r="A84" s="1454" t="s">
        <v>140</v>
      </c>
      <c r="B84" s="1453">
        <v>189</v>
      </c>
      <c r="C84" s="1453">
        <v>23</v>
      </c>
      <c r="D84" s="1453">
        <v>212</v>
      </c>
      <c r="E84" s="1453">
        <v>189</v>
      </c>
      <c r="F84" s="1453">
        <v>19</v>
      </c>
      <c r="G84" s="1453">
        <v>159708</v>
      </c>
      <c r="H84" s="1453">
        <v>180</v>
      </c>
      <c r="I84" s="1453">
        <v>1000</v>
      </c>
      <c r="J84" s="1453">
        <v>1</v>
      </c>
      <c r="K84" s="1453">
        <v>53</v>
      </c>
      <c r="L84" s="1453">
        <v>159</v>
      </c>
      <c r="M84" s="1452">
        <v>212</v>
      </c>
      <c r="N84" s="1521"/>
      <c r="R84" s="1520"/>
    </row>
    <row r="85" spans="1:28" x14ac:dyDescent="0.25">
      <c r="A85" s="1451"/>
      <c r="B85" s="1450"/>
      <c r="C85" s="1450"/>
      <c r="D85" s="1450"/>
      <c r="E85" s="1450"/>
      <c r="F85" s="1450"/>
      <c r="G85" s="1450"/>
      <c r="H85" s="1450"/>
      <c r="I85" s="1450"/>
      <c r="J85" s="1450"/>
      <c r="K85" s="1450"/>
      <c r="L85" s="1450"/>
      <c r="M85" s="1449"/>
    </row>
    <row r="86" spans="1:28" s="1519" customFormat="1" ht="13.8" thickBot="1" x14ac:dyDescent="0.3">
      <c r="A86" s="1448" t="s">
        <v>141</v>
      </c>
      <c r="B86" s="1447">
        <v>582174</v>
      </c>
      <c r="C86" s="1447">
        <v>105051</v>
      </c>
      <c r="D86" s="1447">
        <v>687225</v>
      </c>
      <c r="E86" s="1447">
        <v>507263</v>
      </c>
      <c r="F86" s="1447">
        <v>79727</v>
      </c>
      <c r="G86" s="1447">
        <v>493741</v>
      </c>
      <c r="H86" s="1447">
        <v>380</v>
      </c>
      <c r="I86" s="1447">
        <v>1842</v>
      </c>
      <c r="J86" s="1447">
        <v>2</v>
      </c>
      <c r="K86" s="1447">
        <v>339481</v>
      </c>
      <c r="L86" s="1447">
        <v>940</v>
      </c>
      <c r="M86" s="1446">
        <v>340421</v>
      </c>
      <c r="N86" s="1521"/>
      <c r="O86" s="1518"/>
      <c r="P86" s="1518"/>
      <c r="Q86" s="1518"/>
      <c r="R86" s="1520"/>
      <c r="S86" s="1518"/>
      <c r="T86" s="1518"/>
      <c r="U86" s="1518"/>
      <c r="V86" s="1518"/>
      <c r="W86" s="1518"/>
      <c r="X86" s="1518"/>
      <c r="Y86" s="1518"/>
      <c r="Z86" s="1518"/>
      <c r="AA86" s="1518"/>
      <c r="AB86" s="1518"/>
    </row>
    <row r="87" spans="1:28" ht="13.8" thickTop="1" x14ac:dyDescent="0.25"/>
  </sheetData>
  <mergeCells count="12">
    <mergeCell ref="A1:M1"/>
    <mergeCell ref="H7:I7"/>
    <mergeCell ref="G5:G8"/>
    <mergeCell ref="A3:M3"/>
    <mergeCell ref="B5:F5"/>
    <mergeCell ref="B6:F6"/>
    <mergeCell ref="H6:I6"/>
    <mergeCell ref="K5:M5"/>
    <mergeCell ref="K6:K8"/>
    <mergeCell ref="L6:L8"/>
    <mergeCell ref="M6:M8"/>
    <mergeCell ref="E7:F7"/>
  </mergeCells>
  <printOptions horizontalCentered="1"/>
  <pageMargins left="0.25" right="0.19" top="0.59055118110236227" bottom="0.98425196850393704" header="0" footer="0"/>
  <pageSetup paperSize="9" scale="49" orientation="portrait" r:id="rId1"/>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pageSetUpPr fitToPage="1"/>
  </sheetPr>
  <dimension ref="A1:J22"/>
  <sheetViews>
    <sheetView showGridLines="0" view="pageBreakPreview" zoomScale="75" zoomScaleNormal="100" zoomScaleSheetLayoutView="75" workbookViewId="0">
      <selection activeCell="L24" sqref="L24"/>
    </sheetView>
  </sheetViews>
  <sheetFormatPr baseColWidth="10" defaultColWidth="11.44140625" defaultRowHeight="13.2" x14ac:dyDescent="0.25"/>
  <cols>
    <col min="1" max="1" width="19.6640625" style="1488" customWidth="1"/>
    <col min="2" max="8" width="16.44140625" style="1488" customWidth="1"/>
    <col min="9" max="9" width="11.109375" style="1488" customWidth="1"/>
    <col min="10" max="17" width="12" style="1488" customWidth="1"/>
    <col min="18" max="16384" width="11.44140625" style="1488"/>
  </cols>
  <sheetData>
    <row r="1" spans="1:10" s="1517" customFormat="1" ht="17.399999999999999" x14ac:dyDescent="0.3">
      <c r="A1" s="2310" t="s">
        <v>0</v>
      </c>
      <c r="B1" s="2310"/>
      <c r="C1" s="2310"/>
      <c r="D1" s="2310"/>
      <c r="E1" s="2310"/>
      <c r="F1" s="2310"/>
      <c r="G1" s="2310"/>
      <c r="H1" s="2310"/>
    </row>
    <row r="3" spans="1:10" s="1514" customFormat="1" ht="13.8" x14ac:dyDescent="0.25">
      <c r="A3" s="2311" t="s">
        <v>1092</v>
      </c>
      <c r="B3" s="2311"/>
      <c r="C3" s="2311"/>
      <c r="D3" s="2311"/>
      <c r="E3" s="2311"/>
      <c r="F3" s="2311"/>
      <c r="G3" s="2311"/>
      <c r="H3" s="2311"/>
    </row>
    <row r="4" spans="1:10" s="1514" customFormat="1" ht="13.8" x14ac:dyDescent="0.25">
      <c r="A4" s="2311" t="s">
        <v>943</v>
      </c>
      <c r="B4" s="2311"/>
      <c r="C4" s="2311"/>
      <c r="D4" s="2311"/>
      <c r="E4" s="2311"/>
      <c r="F4" s="2311"/>
      <c r="G4" s="2311"/>
      <c r="H4" s="2311"/>
    </row>
    <row r="5" spans="1:10" s="1514" customFormat="1" ht="13.5" customHeight="1" thickBot="1" x14ac:dyDescent="0.3">
      <c r="A5" s="1516"/>
      <c r="B5" s="1515"/>
      <c r="C5" s="1515"/>
      <c r="D5" s="1515"/>
      <c r="E5" s="1515"/>
      <c r="F5" s="1515"/>
      <c r="G5" s="1515"/>
      <c r="H5" s="1515"/>
    </row>
    <row r="6" spans="1:10" s="1532" customFormat="1" ht="16.5" customHeight="1" x14ac:dyDescent="0.25">
      <c r="A6" s="2312" t="s">
        <v>2</v>
      </c>
      <c r="B6" s="1548" t="s">
        <v>898</v>
      </c>
      <c r="C6" s="1547"/>
      <c r="D6" s="2315" t="s">
        <v>904</v>
      </c>
      <c r="E6" s="1546" t="s">
        <v>10</v>
      </c>
      <c r="F6" s="1545"/>
      <c r="G6" s="1544" t="s">
        <v>142</v>
      </c>
      <c r="H6" s="1543"/>
      <c r="I6" s="1514"/>
      <c r="J6" s="1514"/>
    </row>
    <row r="7" spans="1:10" s="1532" customFormat="1" ht="16.5" customHeight="1" x14ac:dyDescent="0.25">
      <c r="A7" s="2313"/>
      <c r="B7" s="1542" t="s">
        <v>903</v>
      </c>
      <c r="C7" s="1541"/>
      <c r="D7" s="2316"/>
      <c r="E7" s="1539" t="s">
        <v>902</v>
      </c>
      <c r="F7" s="1538" t="s">
        <v>4</v>
      </c>
      <c r="G7" s="1538" t="s">
        <v>143</v>
      </c>
      <c r="H7" s="1537" t="s">
        <v>5</v>
      </c>
      <c r="I7" s="1514"/>
      <c r="J7" s="1514"/>
    </row>
    <row r="8" spans="1:10" s="1532" customFormat="1" ht="16.5" customHeight="1" x14ac:dyDescent="0.25">
      <c r="A8" s="2313"/>
      <c r="B8" s="1540" t="s">
        <v>19</v>
      </c>
      <c r="C8" s="1540" t="s">
        <v>878</v>
      </c>
      <c r="D8" s="2316"/>
      <c r="E8" s="1539" t="s">
        <v>901</v>
      </c>
      <c r="F8" s="1539" t="s">
        <v>152</v>
      </c>
      <c r="G8" s="1538" t="s">
        <v>146</v>
      </c>
      <c r="H8" s="1537" t="s">
        <v>8</v>
      </c>
      <c r="I8" s="1514"/>
      <c r="J8" s="1514"/>
    </row>
    <row r="9" spans="1:10" s="1532" customFormat="1" ht="23.25" customHeight="1" thickBot="1" x14ac:dyDescent="0.3">
      <c r="A9" s="2314"/>
      <c r="B9" s="1534" t="s">
        <v>13</v>
      </c>
      <c r="C9" s="1534" t="s">
        <v>13</v>
      </c>
      <c r="D9" s="2317"/>
      <c r="E9" s="1536" t="s">
        <v>145</v>
      </c>
      <c r="F9" s="1535"/>
      <c r="G9" s="1534" t="s">
        <v>147</v>
      </c>
      <c r="H9" s="1533"/>
      <c r="I9" s="1514"/>
      <c r="J9" s="1514"/>
    </row>
    <row r="10" spans="1:10" ht="13.8" x14ac:dyDescent="0.25">
      <c r="A10" s="1496">
        <v>2009</v>
      </c>
      <c r="B10" s="1495">
        <v>14536</v>
      </c>
      <c r="C10" s="1495">
        <v>14180</v>
      </c>
      <c r="D10" s="1495">
        <v>281.346</v>
      </c>
      <c r="E10" s="1491">
        <v>7.2566995768688294</v>
      </c>
      <c r="F10" s="1495">
        <v>10290</v>
      </c>
      <c r="G10" s="1494">
        <v>107.61</v>
      </c>
      <c r="H10" s="1493">
        <v>11073.069</v>
      </c>
      <c r="I10" s="1514"/>
      <c r="J10" s="1514"/>
    </row>
    <row r="11" spans="1:10" ht="13.8" x14ac:dyDescent="0.25">
      <c r="A11" s="1496">
        <v>2010</v>
      </c>
      <c r="B11" s="1495">
        <v>13803</v>
      </c>
      <c r="C11" s="1495">
        <v>13718</v>
      </c>
      <c r="D11" s="1495">
        <v>278.387</v>
      </c>
      <c r="E11" s="1491">
        <v>10.997229916897506</v>
      </c>
      <c r="F11" s="1495">
        <v>15086</v>
      </c>
      <c r="G11" s="1494">
        <v>143.57</v>
      </c>
      <c r="H11" s="1493">
        <v>21658.9702</v>
      </c>
      <c r="I11" s="1514"/>
      <c r="J11" s="1514"/>
    </row>
    <row r="12" spans="1:10" ht="13.8" x14ac:dyDescent="0.25">
      <c r="A12" s="1496">
        <v>2011</v>
      </c>
      <c r="B12" s="1495">
        <v>14067</v>
      </c>
      <c r="C12" s="1495">
        <v>13995</v>
      </c>
      <c r="D12" s="1495">
        <v>133.18899999999999</v>
      </c>
      <c r="E12" s="1491">
        <v>12.568774562343695</v>
      </c>
      <c r="F12" s="1495">
        <v>17590</v>
      </c>
      <c r="G12" s="1494">
        <v>166.83</v>
      </c>
      <c r="H12" s="1493">
        <v>29345.397000000001</v>
      </c>
      <c r="I12" s="1514"/>
      <c r="J12" s="1514"/>
    </row>
    <row r="13" spans="1:10" ht="13.8" x14ac:dyDescent="0.25">
      <c r="A13" s="1496">
        <v>2012</v>
      </c>
      <c r="B13" s="1495">
        <v>13912</v>
      </c>
      <c r="C13" s="1495">
        <v>13843</v>
      </c>
      <c r="D13" s="1495">
        <v>250.78299999999999</v>
      </c>
      <c r="E13" s="1491">
        <v>10.406703749187313</v>
      </c>
      <c r="F13" s="1495">
        <v>14406</v>
      </c>
      <c r="G13" s="1494">
        <v>164.52</v>
      </c>
      <c r="H13" s="1493">
        <v>23700.751200000002</v>
      </c>
      <c r="I13" s="1514"/>
      <c r="J13" s="1514"/>
    </row>
    <row r="14" spans="1:10" ht="13.8" x14ac:dyDescent="0.25">
      <c r="A14" s="1496">
        <v>2013</v>
      </c>
      <c r="B14" s="1495">
        <v>13796</v>
      </c>
      <c r="C14" s="1495">
        <v>13671</v>
      </c>
      <c r="D14" s="1495">
        <v>230.56800000000001</v>
      </c>
      <c r="E14" s="1491">
        <v>11.193036354326678</v>
      </c>
      <c r="F14" s="1495">
        <v>15302</v>
      </c>
      <c r="G14" s="1494">
        <v>159.77000000000001</v>
      </c>
      <c r="H14" s="1493">
        <v>24448.005400000002</v>
      </c>
      <c r="I14" s="1514"/>
      <c r="J14" s="1514"/>
    </row>
    <row r="15" spans="1:10" ht="13.8" x14ac:dyDescent="0.25">
      <c r="A15" s="1496">
        <v>2014</v>
      </c>
      <c r="B15" s="1495">
        <v>13591</v>
      </c>
      <c r="C15" s="1495">
        <v>13517</v>
      </c>
      <c r="D15" s="1495">
        <v>230.23599999999999</v>
      </c>
      <c r="E15" s="1491">
        <v>10.019974846489605</v>
      </c>
      <c r="F15" s="1495">
        <v>13544</v>
      </c>
      <c r="G15" s="1494">
        <v>230.9</v>
      </c>
      <c r="H15" s="1493">
        <v>31273.096000000001</v>
      </c>
      <c r="I15" s="1514"/>
      <c r="J15" s="1514"/>
    </row>
    <row r="16" spans="1:10" ht="13.8" x14ac:dyDescent="0.25">
      <c r="A16" s="1496">
        <v>2015</v>
      </c>
      <c r="B16" s="1495">
        <v>13301</v>
      </c>
      <c r="C16" s="1495">
        <v>12134</v>
      </c>
      <c r="D16" s="1495">
        <v>230.22399999999999</v>
      </c>
      <c r="E16" s="1491">
        <v>9.4140431844404144</v>
      </c>
      <c r="F16" s="1495">
        <v>11423</v>
      </c>
      <c r="G16" s="1494">
        <v>283.75</v>
      </c>
      <c r="H16" s="1493">
        <v>32413</v>
      </c>
      <c r="I16" s="1514"/>
      <c r="J16" s="1514"/>
    </row>
    <row r="17" spans="1:10" ht="13.8" x14ac:dyDescent="0.25">
      <c r="A17" s="1496">
        <v>2016</v>
      </c>
      <c r="B17" s="1495">
        <v>13137</v>
      </c>
      <c r="C17" s="1495">
        <v>12260</v>
      </c>
      <c r="D17" s="1495">
        <v>230.261</v>
      </c>
      <c r="E17" s="1491">
        <v>7.7569331158238173</v>
      </c>
      <c r="F17" s="1495">
        <v>9510</v>
      </c>
      <c r="G17" s="1494">
        <v>248.08</v>
      </c>
      <c r="H17" s="1493">
        <v>23592</v>
      </c>
      <c r="I17" s="1514"/>
      <c r="J17" s="1514"/>
    </row>
    <row r="18" spans="1:10" ht="13.8" x14ac:dyDescent="0.25">
      <c r="A18" s="1496">
        <v>2017</v>
      </c>
      <c r="B18" s="1495">
        <v>12806</v>
      </c>
      <c r="C18" s="1495">
        <v>11997</v>
      </c>
      <c r="D18" s="1495">
        <v>230.17099999999999</v>
      </c>
      <c r="E18" s="1491">
        <v>7.9269817454363594</v>
      </c>
      <c r="F18" s="1495">
        <v>9510</v>
      </c>
      <c r="G18" s="1494">
        <v>179.11</v>
      </c>
      <c r="H18" s="1493">
        <v>17033.361000000001</v>
      </c>
      <c r="I18" s="1514"/>
      <c r="J18" s="1514"/>
    </row>
    <row r="19" spans="1:10" ht="13.8" x14ac:dyDescent="0.25">
      <c r="A19" s="1496">
        <v>2018</v>
      </c>
      <c r="B19" s="1495">
        <v>13505</v>
      </c>
      <c r="C19" s="1495">
        <v>12671</v>
      </c>
      <c r="D19" s="1495">
        <v>233.471</v>
      </c>
      <c r="E19" s="1491">
        <v>6.3396732696709019</v>
      </c>
      <c r="F19" s="1495">
        <v>8033</v>
      </c>
      <c r="G19" s="1494">
        <v>165.31</v>
      </c>
      <c r="H19" s="1493">
        <v>13279.3523</v>
      </c>
      <c r="I19" s="1514"/>
      <c r="J19" s="1514"/>
    </row>
    <row r="20" spans="1:10" ht="14.4" thickBot="1" x14ac:dyDescent="0.3">
      <c r="A20" s="1492">
        <v>2019</v>
      </c>
      <c r="B20" s="1489">
        <v>13023</v>
      </c>
      <c r="C20" s="1489">
        <v>12256</v>
      </c>
      <c r="D20" s="1489">
        <v>233.43100000000001</v>
      </c>
      <c r="E20" s="1490">
        <v>10.093831592689295</v>
      </c>
      <c r="F20" s="1489">
        <v>12371</v>
      </c>
      <c r="G20" s="1957">
        <v>195.48</v>
      </c>
      <c r="H20" s="1953">
        <v>24182.8308</v>
      </c>
      <c r="I20" s="1514"/>
      <c r="J20" s="1514"/>
    </row>
    <row r="21" spans="1:10" ht="18.75" customHeight="1" x14ac:dyDescent="0.25">
      <c r="A21" s="1531" t="s">
        <v>1091</v>
      </c>
      <c r="B21" s="1531"/>
      <c r="C21" s="1531"/>
      <c r="D21" s="1531"/>
      <c r="E21" s="1531"/>
      <c r="F21" s="1531"/>
      <c r="G21" s="1531"/>
      <c r="H21" s="1531"/>
      <c r="I21" s="1514"/>
      <c r="J21" s="1514"/>
    </row>
    <row r="22" spans="1:10" ht="13.8" x14ac:dyDescent="0.25">
      <c r="I22" s="1514"/>
      <c r="J22" s="1514"/>
    </row>
  </sheetData>
  <mergeCells count="5">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7" orientation="portrait" r:id="rId1"/>
  <headerFooter alignWithMargins="0"/>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pageSetUpPr fitToPage="1"/>
  </sheetPr>
  <dimension ref="A1:R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6640625" style="1518" customWidth="1"/>
    <col min="2" max="6" width="11.88671875" style="1518" bestFit="1" customWidth="1"/>
    <col min="7" max="7" width="18.44140625" style="1518" customWidth="1"/>
    <col min="8" max="13" width="13.44140625" style="1518" customWidth="1"/>
    <col min="14" max="14" width="3.6640625" style="1518" customWidth="1"/>
    <col min="15" max="16384" width="11.44140625" style="1518"/>
  </cols>
  <sheetData>
    <row r="1" spans="1:18" s="1530" customFormat="1" ht="17.399999999999999" x14ac:dyDescent="0.3">
      <c r="A1" s="2318" t="s">
        <v>0</v>
      </c>
      <c r="B1" s="2318"/>
      <c r="C1" s="2318"/>
      <c r="D1" s="2318"/>
      <c r="E1" s="2318"/>
      <c r="F1" s="2318"/>
      <c r="G1" s="2318"/>
      <c r="H1" s="2318"/>
      <c r="I1" s="2318"/>
      <c r="J1" s="2318"/>
      <c r="K1" s="2318"/>
      <c r="L1" s="2318"/>
      <c r="M1" s="2318"/>
    </row>
    <row r="3" spans="1:18" s="1527" customFormat="1" ht="13.8" x14ac:dyDescent="0.25">
      <c r="A3" s="2311" t="s">
        <v>1093</v>
      </c>
      <c r="B3" s="2311"/>
      <c r="C3" s="2311"/>
      <c r="D3" s="2311"/>
      <c r="E3" s="2311"/>
      <c r="F3" s="2311"/>
      <c r="G3" s="2311"/>
      <c r="H3" s="2311"/>
      <c r="I3" s="2311"/>
      <c r="J3" s="2311"/>
      <c r="K3" s="2311"/>
      <c r="L3" s="2311"/>
      <c r="M3" s="2311"/>
    </row>
    <row r="4" spans="1:18" s="1527" customFormat="1" ht="14.25" customHeight="1" thickBot="1" x14ac:dyDescent="0.3">
      <c r="A4" s="1549"/>
      <c r="B4" s="1528"/>
      <c r="C4" s="1528"/>
      <c r="D4" s="1528"/>
      <c r="E4" s="1528"/>
      <c r="F4" s="1528"/>
      <c r="G4" s="1528"/>
      <c r="H4" s="1528"/>
      <c r="I4" s="1528"/>
      <c r="J4" s="1528"/>
      <c r="K4" s="1528"/>
    </row>
    <row r="5" spans="1:18" s="1525" customFormat="1" ht="26.25" customHeight="1" thickTop="1" x14ac:dyDescent="0.25">
      <c r="A5" s="1472"/>
      <c r="B5" s="2298" t="s">
        <v>885</v>
      </c>
      <c r="C5" s="2298"/>
      <c r="D5" s="2298"/>
      <c r="E5" s="2298"/>
      <c r="F5" s="2298"/>
      <c r="G5" s="2307" t="s">
        <v>1020</v>
      </c>
      <c r="H5" s="1471"/>
      <c r="I5" s="1470" t="s">
        <v>10</v>
      </c>
      <c r="J5" s="1469"/>
      <c r="K5" s="2299" t="s">
        <v>11</v>
      </c>
      <c r="L5" s="2299"/>
      <c r="M5" s="2300"/>
    </row>
    <row r="6" spans="1:18" s="1525" customFormat="1" ht="26.25" customHeight="1" x14ac:dyDescent="0.25">
      <c r="A6" s="1468" t="s">
        <v>169</v>
      </c>
      <c r="B6" s="2308" t="s">
        <v>13</v>
      </c>
      <c r="C6" s="2308"/>
      <c r="D6" s="2308"/>
      <c r="E6" s="2308"/>
      <c r="F6" s="2308"/>
      <c r="G6" s="2295"/>
      <c r="H6" s="2293" t="s">
        <v>1019</v>
      </c>
      <c r="I6" s="2293"/>
      <c r="J6" s="1464" t="s">
        <v>897</v>
      </c>
      <c r="K6" s="2294" t="s">
        <v>896</v>
      </c>
      <c r="L6" s="2297" t="s">
        <v>895</v>
      </c>
      <c r="M6" s="2301" t="s">
        <v>906</v>
      </c>
    </row>
    <row r="7" spans="1:18" s="1525" customFormat="1" ht="26.25" customHeight="1" x14ac:dyDescent="0.25">
      <c r="A7" s="1468" t="s">
        <v>156</v>
      </c>
      <c r="B7" s="1467"/>
      <c r="C7" s="1466" t="s">
        <v>19</v>
      </c>
      <c r="D7" s="1465"/>
      <c r="E7" s="2304" t="s">
        <v>878</v>
      </c>
      <c r="F7" s="2305"/>
      <c r="G7" s="2295"/>
      <c r="H7" s="2306" t="s">
        <v>14</v>
      </c>
      <c r="I7" s="2306"/>
      <c r="J7" s="1464" t="s">
        <v>881</v>
      </c>
      <c r="K7" s="2295"/>
      <c r="L7" s="2295"/>
      <c r="M7" s="2302"/>
    </row>
    <row r="8" spans="1:18" s="1525" customFormat="1" ht="26.25" customHeight="1" thickBot="1" x14ac:dyDescent="0.3">
      <c r="A8" s="1463"/>
      <c r="B8" s="1462" t="s">
        <v>17</v>
      </c>
      <c r="C8" s="1462" t="s">
        <v>18</v>
      </c>
      <c r="D8" s="1462" t="s">
        <v>19</v>
      </c>
      <c r="E8" s="1462" t="s">
        <v>17</v>
      </c>
      <c r="F8" s="1462" t="s">
        <v>18</v>
      </c>
      <c r="G8" s="2296"/>
      <c r="H8" s="1462" t="s">
        <v>17</v>
      </c>
      <c r="I8" s="1462" t="s">
        <v>18</v>
      </c>
      <c r="J8" s="1462" t="s">
        <v>889</v>
      </c>
      <c r="K8" s="2296"/>
      <c r="L8" s="2296"/>
      <c r="M8" s="2303"/>
      <c r="P8" s="1526"/>
      <c r="Q8" s="1526"/>
    </row>
    <row r="9" spans="1:18" ht="15.75" customHeight="1" thickTop="1" x14ac:dyDescent="0.25">
      <c r="A9" s="1451" t="s">
        <v>81</v>
      </c>
      <c r="B9" s="1450" t="s">
        <v>23</v>
      </c>
      <c r="C9" s="1450" t="s">
        <v>23</v>
      </c>
      <c r="D9" s="1450" t="s">
        <v>23</v>
      </c>
      <c r="E9" s="1450" t="s">
        <v>23</v>
      </c>
      <c r="F9" s="1450" t="s">
        <v>23</v>
      </c>
      <c r="G9" s="1450" t="s">
        <v>23</v>
      </c>
      <c r="H9" s="1450" t="s">
        <v>23</v>
      </c>
      <c r="I9" s="1450" t="s">
        <v>23</v>
      </c>
      <c r="J9" s="1450" t="s">
        <v>23</v>
      </c>
      <c r="K9" s="1450" t="s">
        <v>23</v>
      </c>
      <c r="L9" s="1450" t="s">
        <v>23</v>
      </c>
      <c r="M9" s="1449" t="s">
        <v>23</v>
      </c>
      <c r="N9" s="1521"/>
      <c r="R9" s="1520"/>
    </row>
    <row r="10" spans="1:18" x14ac:dyDescent="0.25">
      <c r="A10" s="1451" t="s">
        <v>82</v>
      </c>
      <c r="B10" s="1450" t="s">
        <v>23</v>
      </c>
      <c r="C10" s="1450" t="s">
        <v>23</v>
      </c>
      <c r="D10" s="1450" t="s">
        <v>23</v>
      </c>
      <c r="E10" s="1450" t="s">
        <v>23</v>
      </c>
      <c r="F10" s="1450" t="s">
        <v>23</v>
      </c>
      <c r="G10" s="1450" t="s">
        <v>23</v>
      </c>
      <c r="H10" s="1450" t="s">
        <v>23</v>
      </c>
      <c r="I10" s="1450" t="s">
        <v>23</v>
      </c>
      <c r="J10" s="1450" t="s">
        <v>23</v>
      </c>
      <c r="K10" s="1450" t="s">
        <v>23</v>
      </c>
      <c r="L10" s="1450" t="s">
        <v>23</v>
      </c>
      <c r="M10" s="1449" t="s">
        <v>23</v>
      </c>
      <c r="N10" s="1521"/>
      <c r="R10" s="1520"/>
    </row>
    <row r="11" spans="1:18" x14ac:dyDescent="0.25">
      <c r="A11" s="1451" t="s">
        <v>83</v>
      </c>
      <c r="B11" s="1450" t="s">
        <v>23</v>
      </c>
      <c r="C11" s="1450" t="s">
        <v>23</v>
      </c>
      <c r="D11" s="1450" t="s">
        <v>23</v>
      </c>
      <c r="E11" s="1450" t="s">
        <v>23</v>
      </c>
      <c r="F11" s="1450" t="s">
        <v>23</v>
      </c>
      <c r="G11" s="1450" t="s">
        <v>23</v>
      </c>
      <c r="H11" s="1450" t="s">
        <v>23</v>
      </c>
      <c r="I11" s="1450" t="s">
        <v>23</v>
      </c>
      <c r="J11" s="1450" t="s">
        <v>23</v>
      </c>
      <c r="K11" s="1450" t="s">
        <v>23</v>
      </c>
      <c r="L11" s="1450" t="s">
        <v>23</v>
      </c>
      <c r="M11" s="1449" t="s">
        <v>23</v>
      </c>
      <c r="N11" s="1521"/>
      <c r="R11" s="1520"/>
    </row>
    <row r="12" spans="1:18" x14ac:dyDescent="0.25">
      <c r="A12" s="1451" t="s">
        <v>84</v>
      </c>
      <c r="B12" s="1450" t="s">
        <v>23</v>
      </c>
      <c r="C12" s="1450" t="s">
        <v>23</v>
      </c>
      <c r="D12" s="1450" t="s">
        <v>23</v>
      </c>
      <c r="E12" s="1450" t="s">
        <v>23</v>
      </c>
      <c r="F12" s="1450" t="s">
        <v>23</v>
      </c>
      <c r="G12" s="1450" t="s">
        <v>23</v>
      </c>
      <c r="H12" s="1450" t="s">
        <v>23</v>
      </c>
      <c r="I12" s="1450" t="s">
        <v>23</v>
      </c>
      <c r="J12" s="1450" t="s">
        <v>23</v>
      </c>
      <c r="K12" s="1450" t="s">
        <v>23</v>
      </c>
      <c r="L12" s="1450" t="s">
        <v>23</v>
      </c>
      <c r="M12" s="1449" t="s">
        <v>23</v>
      </c>
      <c r="N12" s="1521"/>
      <c r="R12" s="1520"/>
    </row>
    <row r="13" spans="1:18" s="1522" customFormat="1" x14ac:dyDescent="0.25">
      <c r="A13" s="1454" t="s">
        <v>85</v>
      </c>
      <c r="B13" s="1453" t="s">
        <v>23</v>
      </c>
      <c r="C13" s="1453" t="s">
        <v>23</v>
      </c>
      <c r="D13" s="1453" t="s">
        <v>23</v>
      </c>
      <c r="E13" s="1453" t="s">
        <v>23</v>
      </c>
      <c r="F13" s="1453" t="s">
        <v>23</v>
      </c>
      <c r="G13" s="1453" t="s">
        <v>23</v>
      </c>
      <c r="H13" s="1453" t="s">
        <v>23</v>
      </c>
      <c r="I13" s="1453" t="s">
        <v>23</v>
      </c>
      <c r="J13" s="1453" t="s">
        <v>23</v>
      </c>
      <c r="K13" s="1453" t="s">
        <v>23</v>
      </c>
      <c r="L13" s="1453" t="s">
        <v>23</v>
      </c>
      <c r="M13" s="1452" t="s">
        <v>23</v>
      </c>
      <c r="N13" s="1524"/>
      <c r="R13" s="1523"/>
    </row>
    <row r="14" spans="1:18" x14ac:dyDescent="0.25">
      <c r="A14" s="1459"/>
      <c r="B14" s="1458"/>
      <c r="C14" s="1458"/>
      <c r="D14" s="1458"/>
      <c r="E14" s="1458"/>
      <c r="F14" s="1458"/>
      <c r="G14" s="1458"/>
      <c r="H14" s="1458"/>
      <c r="I14" s="1458"/>
      <c r="J14" s="1458"/>
      <c r="K14" s="1458"/>
      <c r="L14" s="1458"/>
      <c r="M14" s="1457"/>
      <c r="N14" s="1521"/>
      <c r="R14" s="1520"/>
    </row>
    <row r="15" spans="1:18" x14ac:dyDescent="0.25">
      <c r="A15" s="1454" t="s">
        <v>86</v>
      </c>
      <c r="B15" s="1453" t="s">
        <v>23</v>
      </c>
      <c r="C15" s="1453" t="s">
        <v>23</v>
      </c>
      <c r="D15" s="1453" t="s">
        <v>23</v>
      </c>
      <c r="E15" s="1453" t="s">
        <v>23</v>
      </c>
      <c r="F15" s="1453" t="s">
        <v>23</v>
      </c>
      <c r="G15" s="1453">
        <v>184000</v>
      </c>
      <c r="H15" s="1453" t="s">
        <v>23</v>
      </c>
      <c r="I15" s="1453" t="s">
        <v>23</v>
      </c>
      <c r="J15" s="1453" t="s">
        <v>23</v>
      </c>
      <c r="K15" s="1453">
        <v>60</v>
      </c>
      <c r="L15" s="1453" t="s">
        <v>23</v>
      </c>
      <c r="M15" s="1452">
        <v>60</v>
      </c>
      <c r="N15" s="1521"/>
      <c r="R15" s="1520"/>
    </row>
    <row r="16" spans="1:18" x14ac:dyDescent="0.25">
      <c r="A16" s="1459"/>
      <c r="B16" s="1458"/>
      <c r="C16" s="1458"/>
      <c r="D16" s="1458"/>
      <c r="E16" s="1458"/>
      <c r="F16" s="1458"/>
      <c r="G16" s="1458"/>
      <c r="H16" s="1458"/>
      <c r="I16" s="1458"/>
      <c r="J16" s="1458"/>
      <c r="K16" s="1458"/>
      <c r="L16" s="1458"/>
      <c r="M16" s="1457"/>
      <c r="N16" s="1521"/>
      <c r="R16" s="1520"/>
    </row>
    <row r="17" spans="1:18" x14ac:dyDescent="0.25">
      <c r="A17" s="1454" t="s">
        <v>87</v>
      </c>
      <c r="B17" s="1453">
        <v>1</v>
      </c>
      <c r="C17" s="1453" t="s">
        <v>23</v>
      </c>
      <c r="D17" s="1453">
        <v>1</v>
      </c>
      <c r="E17" s="1453">
        <v>1</v>
      </c>
      <c r="F17" s="1453" t="s">
        <v>23</v>
      </c>
      <c r="G17" s="1453" t="s">
        <v>23</v>
      </c>
      <c r="H17" s="1453">
        <v>8000</v>
      </c>
      <c r="I17" s="1453" t="s">
        <v>23</v>
      </c>
      <c r="J17" s="1453" t="s">
        <v>23</v>
      </c>
      <c r="K17" s="1453">
        <v>8</v>
      </c>
      <c r="L17" s="1453" t="s">
        <v>23</v>
      </c>
      <c r="M17" s="1452">
        <v>8</v>
      </c>
      <c r="N17" s="1521"/>
      <c r="R17" s="1520"/>
    </row>
    <row r="18" spans="1:18" x14ac:dyDescent="0.25">
      <c r="A18" s="1451"/>
      <c r="B18" s="1450"/>
      <c r="C18" s="1450"/>
      <c r="D18" s="1450"/>
      <c r="E18" s="1450"/>
      <c r="F18" s="1450"/>
      <c r="G18" s="1450"/>
      <c r="H18" s="1450"/>
      <c r="I18" s="1450"/>
      <c r="J18" s="1450"/>
      <c r="K18" s="1450"/>
      <c r="L18" s="1450"/>
      <c r="M18" s="1449"/>
      <c r="N18" s="1521"/>
      <c r="R18" s="1520"/>
    </row>
    <row r="19" spans="1:18" x14ac:dyDescent="0.25">
      <c r="A19" s="1451" t="s">
        <v>160</v>
      </c>
      <c r="B19" s="1450">
        <v>80</v>
      </c>
      <c r="C19" s="1450" t="s">
        <v>23</v>
      </c>
      <c r="D19" s="1450">
        <v>80</v>
      </c>
      <c r="E19" s="1450">
        <v>80</v>
      </c>
      <c r="F19" s="1450" t="s">
        <v>23</v>
      </c>
      <c r="G19" s="1450">
        <v>3160</v>
      </c>
      <c r="H19" s="1450">
        <v>910</v>
      </c>
      <c r="I19" s="1450" t="s">
        <v>23</v>
      </c>
      <c r="J19" s="1450">
        <v>5</v>
      </c>
      <c r="K19" s="1450">
        <v>73</v>
      </c>
      <c r="L19" s="1450">
        <v>16</v>
      </c>
      <c r="M19" s="1449">
        <v>89</v>
      </c>
      <c r="N19" s="1521"/>
      <c r="R19" s="1520"/>
    </row>
    <row r="20" spans="1:18" x14ac:dyDescent="0.25">
      <c r="A20" s="1451" t="s">
        <v>89</v>
      </c>
      <c r="B20" s="1450">
        <v>26</v>
      </c>
      <c r="C20" s="1456" t="s">
        <v>23</v>
      </c>
      <c r="D20" s="1450">
        <v>26</v>
      </c>
      <c r="E20" s="1450">
        <v>26</v>
      </c>
      <c r="F20" s="1456" t="s">
        <v>23</v>
      </c>
      <c r="G20" s="1450">
        <v>16000</v>
      </c>
      <c r="H20" s="1450">
        <v>1250</v>
      </c>
      <c r="I20" s="1456" t="s">
        <v>23</v>
      </c>
      <c r="J20" s="1450">
        <v>4</v>
      </c>
      <c r="K20" s="1450">
        <v>33</v>
      </c>
      <c r="L20" s="1450">
        <v>64</v>
      </c>
      <c r="M20" s="1449">
        <v>97</v>
      </c>
      <c r="N20" s="1521"/>
      <c r="R20" s="1520"/>
    </row>
    <row r="21" spans="1:18" x14ac:dyDescent="0.25">
      <c r="A21" s="1451" t="s">
        <v>90</v>
      </c>
      <c r="B21" s="1450">
        <v>28</v>
      </c>
      <c r="C21" s="1450" t="s">
        <v>23</v>
      </c>
      <c r="D21" s="1450">
        <v>28</v>
      </c>
      <c r="E21" s="1450">
        <v>28</v>
      </c>
      <c r="F21" s="1450" t="s">
        <v>23</v>
      </c>
      <c r="G21" s="1450">
        <v>22850</v>
      </c>
      <c r="H21" s="1450">
        <v>1100</v>
      </c>
      <c r="I21" s="1450" t="s">
        <v>23</v>
      </c>
      <c r="J21" s="1450">
        <v>5</v>
      </c>
      <c r="K21" s="1450">
        <v>31</v>
      </c>
      <c r="L21" s="1450">
        <v>114</v>
      </c>
      <c r="M21" s="1449">
        <v>145</v>
      </c>
      <c r="N21" s="1521"/>
      <c r="R21" s="1520"/>
    </row>
    <row r="22" spans="1:18" x14ac:dyDescent="0.25">
      <c r="A22" s="1454" t="s">
        <v>91</v>
      </c>
      <c r="B22" s="1453">
        <v>134</v>
      </c>
      <c r="C22" s="1453" t="s">
        <v>23</v>
      </c>
      <c r="D22" s="1453">
        <v>134</v>
      </c>
      <c r="E22" s="1453">
        <v>134</v>
      </c>
      <c r="F22" s="1453" t="s">
        <v>23</v>
      </c>
      <c r="G22" s="1453">
        <v>42010</v>
      </c>
      <c r="H22" s="1453">
        <v>1016</v>
      </c>
      <c r="I22" s="1453" t="s">
        <v>23</v>
      </c>
      <c r="J22" s="1453">
        <v>5</v>
      </c>
      <c r="K22" s="1453">
        <v>137</v>
      </c>
      <c r="L22" s="1453">
        <v>194</v>
      </c>
      <c r="M22" s="1452">
        <v>331</v>
      </c>
      <c r="N22" s="1521"/>
      <c r="R22" s="1520"/>
    </row>
    <row r="23" spans="1:18" x14ac:dyDescent="0.25">
      <c r="A23" s="1459"/>
      <c r="B23" s="1458"/>
      <c r="C23" s="1458"/>
      <c r="D23" s="1458"/>
      <c r="E23" s="1458"/>
      <c r="F23" s="1458"/>
      <c r="G23" s="1458"/>
      <c r="H23" s="1458"/>
      <c r="I23" s="1458"/>
      <c r="J23" s="1458"/>
      <c r="K23" s="1458"/>
      <c r="L23" s="1458"/>
      <c r="M23" s="1457"/>
      <c r="N23" s="1521"/>
      <c r="R23" s="1520"/>
    </row>
    <row r="24" spans="1:18" x14ac:dyDescent="0.25">
      <c r="A24" s="1454" t="s">
        <v>92</v>
      </c>
      <c r="B24" s="1453">
        <v>6</v>
      </c>
      <c r="C24" s="1453" t="s">
        <v>23</v>
      </c>
      <c r="D24" s="1453">
        <v>6</v>
      </c>
      <c r="E24" s="1453">
        <v>5</v>
      </c>
      <c r="F24" s="1453" t="s">
        <v>23</v>
      </c>
      <c r="G24" s="1453">
        <v>4500</v>
      </c>
      <c r="H24" s="1453">
        <v>500</v>
      </c>
      <c r="I24" s="1453" t="s">
        <v>23</v>
      </c>
      <c r="J24" s="1453">
        <v>2</v>
      </c>
      <c r="K24" s="1453">
        <v>3</v>
      </c>
      <c r="L24" s="1453">
        <v>9</v>
      </c>
      <c r="M24" s="1452">
        <v>12</v>
      </c>
      <c r="N24" s="1521"/>
      <c r="R24" s="1520"/>
    </row>
    <row r="25" spans="1:18" x14ac:dyDescent="0.25">
      <c r="A25" s="1459"/>
      <c r="B25" s="1458"/>
      <c r="C25" s="1458"/>
      <c r="D25" s="1458"/>
      <c r="E25" s="1458"/>
      <c r="F25" s="1458"/>
      <c r="G25" s="1458"/>
      <c r="H25" s="1458"/>
      <c r="I25" s="1458"/>
      <c r="J25" s="1458"/>
      <c r="K25" s="1458"/>
      <c r="L25" s="1458"/>
      <c r="M25" s="1457"/>
      <c r="N25" s="1521"/>
      <c r="R25" s="1520"/>
    </row>
    <row r="26" spans="1:18" x14ac:dyDescent="0.25">
      <c r="A26" s="1454" t="s">
        <v>93</v>
      </c>
      <c r="B26" s="1453">
        <v>2</v>
      </c>
      <c r="C26" s="1453">
        <v>2</v>
      </c>
      <c r="D26" s="1453">
        <v>4</v>
      </c>
      <c r="E26" s="1453">
        <v>1</v>
      </c>
      <c r="F26" s="1453">
        <v>2</v>
      </c>
      <c r="G26" s="1453" t="s">
        <v>23</v>
      </c>
      <c r="H26" s="1453">
        <v>600</v>
      </c>
      <c r="I26" s="1453">
        <v>1300</v>
      </c>
      <c r="J26" s="1453" t="s">
        <v>23</v>
      </c>
      <c r="K26" s="1453">
        <v>3</v>
      </c>
      <c r="L26" s="1453" t="s">
        <v>23</v>
      </c>
      <c r="M26" s="1452">
        <v>3</v>
      </c>
      <c r="N26" s="1521"/>
      <c r="R26" s="1520"/>
    </row>
    <row r="27" spans="1:18" x14ac:dyDescent="0.25">
      <c r="A27" s="1451"/>
      <c r="B27" s="1450"/>
      <c r="C27" s="1450"/>
      <c r="D27" s="1450"/>
      <c r="E27" s="1450"/>
      <c r="F27" s="1450"/>
      <c r="G27" s="1450"/>
      <c r="H27" s="1450"/>
      <c r="I27" s="1450"/>
      <c r="J27" s="1450"/>
      <c r="K27" s="1450"/>
      <c r="L27" s="1450"/>
      <c r="M27" s="1449"/>
      <c r="N27" s="1521"/>
      <c r="R27" s="1520"/>
    </row>
    <row r="28" spans="1:18" x14ac:dyDescent="0.25">
      <c r="A28" s="1451" t="s">
        <v>94</v>
      </c>
      <c r="B28" s="1456">
        <v>2</v>
      </c>
      <c r="C28" s="1450" t="s">
        <v>23</v>
      </c>
      <c r="D28" s="1450">
        <v>2</v>
      </c>
      <c r="E28" s="1456">
        <v>2</v>
      </c>
      <c r="F28" s="1450" t="s">
        <v>23</v>
      </c>
      <c r="G28" s="1450" t="s">
        <v>23</v>
      </c>
      <c r="H28" s="1456">
        <v>1000</v>
      </c>
      <c r="I28" s="1450" t="s">
        <v>23</v>
      </c>
      <c r="J28" s="1450" t="s">
        <v>23</v>
      </c>
      <c r="K28" s="1456">
        <v>2</v>
      </c>
      <c r="L28" s="1450" t="s">
        <v>23</v>
      </c>
      <c r="M28" s="1449">
        <v>2</v>
      </c>
      <c r="N28" s="1521"/>
      <c r="R28" s="1520"/>
    </row>
    <row r="29" spans="1:18" x14ac:dyDescent="0.25">
      <c r="A29" s="1451" t="s">
        <v>95</v>
      </c>
      <c r="B29" s="1456">
        <v>28</v>
      </c>
      <c r="C29" s="1450">
        <v>7</v>
      </c>
      <c r="D29" s="1450">
        <v>35</v>
      </c>
      <c r="E29" s="1456">
        <v>15</v>
      </c>
      <c r="F29" s="1450">
        <v>7</v>
      </c>
      <c r="G29" s="1450" t="s">
        <v>23</v>
      </c>
      <c r="H29" s="1456">
        <v>540</v>
      </c>
      <c r="I29" s="1450">
        <v>1986</v>
      </c>
      <c r="J29" s="1450" t="s">
        <v>23</v>
      </c>
      <c r="K29" s="1450">
        <v>22</v>
      </c>
      <c r="L29" s="1450" t="s">
        <v>23</v>
      </c>
      <c r="M29" s="1449">
        <v>22</v>
      </c>
      <c r="N29" s="1521"/>
      <c r="R29" s="1520"/>
    </row>
    <row r="30" spans="1:18" x14ac:dyDescent="0.25">
      <c r="A30" s="1451" t="s">
        <v>96</v>
      </c>
      <c r="B30" s="1456" t="s">
        <v>23</v>
      </c>
      <c r="C30" s="1456" t="s">
        <v>23</v>
      </c>
      <c r="D30" s="1456" t="s">
        <v>23</v>
      </c>
      <c r="E30" s="1456" t="s">
        <v>23</v>
      </c>
      <c r="F30" s="1456" t="s">
        <v>23</v>
      </c>
      <c r="G30" s="1456" t="s">
        <v>23</v>
      </c>
      <c r="H30" s="1456" t="s">
        <v>23</v>
      </c>
      <c r="I30" s="1456" t="s">
        <v>23</v>
      </c>
      <c r="J30" s="1456" t="s">
        <v>23</v>
      </c>
      <c r="K30" s="1456" t="s">
        <v>23</v>
      </c>
      <c r="L30" s="1456" t="s">
        <v>23</v>
      </c>
      <c r="M30" s="1455" t="s">
        <v>23</v>
      </c>
      <c r="N30" s="1521"/>
      <c r="R30" s="1520"/>
    </row>
    <row r="31" spans="1:18" x14ac:dyDescent="0.25">
      <c r="A31" s="1454" t="s">
        <v>97</v>
      </c>
      <c r="B31" s="1453">
        <v>30</v>
      </c>
      <c r="C31" s="1453">
        <v>7</v>
      </c>
      <c r="D31" s="1453">
        <v>37</v>
      </c>
      <c r="E31" s="1453">
        <v>17</v>
      </c>
      <c r="F31" s="1453">
        <v>7</v>
      </c>
      <c r="G31" s="1453" t="s">
        <v>23</v>
      </c>
      <c r="H31" s="1453">
        <v>594</v>
      </c>
      <c r="I31" s="1453">
        <v>1986</v>
      </c>
      <c r="J31" s="1453" t="s">
        <v>23</v>
      </c>
      <c r="K31" s="1453">
        <v>24</v>
      </c>
      <c r="L31" s="1453" t="s">
        <v>23</v>
      </c>
      <c r="M31" s="1452">
        <v>24</v>
      </c>
      <c r="N31" s="1521"/>
      <c r="R31" s="1520"/>
    </row>
    <row r="32" spans="1:18" x14ac:dyDescent="0.25">
      <c r="A32" s="1451"/>
      <c r="B32" s="1450"/>
      <c r="C32" s="1450"/>
      <c r="D32" s="1450"/>
      <c r="E32" s="1450"/>
      <c r="F32" s="1450"/>
      <c r="G32" s="1450"/>
      <c r="H32" s="1450"/>
      <c r="I32" s="1450"/>
      <c r="J32" s="1450"/>
      <c r="K32" s="1450"/>
      <c r="L32" s="1450"/>
      <c r="M32" s="1449"/>
      <c r="N32" s="1521"/>
      <c r="R32" s="1520"/>
    </row>
    <row r="33" spans="1:18" x14ac:dyDescent="0.25">
      <c r="A33" s="1451" t="s">
        <v>98</v>
      </c>
      <c r="B33" s="1461">
        <v>40</v>
      </c>
      <c r="C33" s="1461">
        <v>37</v>
      </c>
      <c r="D33" s="1450">
        <v>77</v>
      </c>
      <c r="E33" s="1461">
        <v>38</v>
      </c>
      <c r="F33" s="1461">
        <v>35</v>
      </c>
      <c r="G33" s="1450" t="s">
        <v>23</v>
      </c>
      <c r="H33" s="1461">
        <v>512</v>
      </c>
      <c r="I33" s="1461">
        <v>1012</v>
      </c>
      <c r="J33" s="1461" t="s">
        <v>23</v>
      </c>
      <c r="K33" s="1461">
        <v>55</v>
      </c>
      <c r="L33" s="1461" t="s">
        <v>23</v>
      </c>
      <c r="M33" s="1460">
        <v>55</v>
      </c>
      <c r="N33" s="1521"/>
      <c r="R33" s="1520"/>
    </row>
    <row r="34" spans="1:18" x14ac:dyDescent="0.25">
      <c r="A34" s="1451" t="s">
        <v>99</v>
      </c>
      <c r="B34" s="1461">
        <v>510</v>
      </c>
      <c r="C34" s="1461">
        <v>467</v>
      </c>
      <c r="D34" s="1450">
        <v>977</v>
      </c>
      <c r="E34" s="1461">
        <v>474</v>
      </c>
      <c r="F34" s="1461">
        <v>434</v>
      </c>
      <c r="G34" s="1450" t="s">
        <v>23</v>
      </c>
      <c r="H34" s="1461">
        <v>787</v>
      </c>
      <c r="I34" s="1461">
        <v>1074</v>
      </c>
      <c r="J34" s="1461" t="s">
        <v>23</v>
      </c>
      <c r="K34" s="1461">
        <v>839</v>
      </c>
      <c r="L34" s="1461" t="s">
        <v>23</v>
      </c>
      <c r="M34" s="1449">
        <v>839</v>
      </c>
      <c r="N34" s="1521"/>
      <c r="R34" s="1520"/>
    </row>
    <row r="35" spans="1:18" x14ac:dyDescent="0.25">
      <c r="A35" s="1451" t="s">
        <v>100</v>
      </c>
      <c r="B35" s="1461">
        <v>4</v>
      </c>
      <c r="C35" s="1461">
        <v>3</v>
      </c>
      <c r="D35" s="1450">
        <v>7</v>
      </c>
      <c r="E35" s="1461">
        <v>4</v>
      </c>
      <c r="F35" s="1461">
        <v>3</v>
      </c>
      <c r="G35" s="1450" t="s">
        <v>23</v>
      </c>
      <c r="H35" s="1461">
        <v>528</v>
      </c>
      <c r="I35" s="1461">
        <v>1597</v>
      </c>
      <c r="J35" s="1461" t="s">
        <v>23</v>
      </c>
      <c r="K35" s="1461">
        <v>7</v>
      </c>
      <c r="L35" s="1461" t="s">
        <v>23</v>
      </c>
      <c r="M35" s="1449">
        <v>7</v>
      </c>
      <c r="N35" s="1521"/>
      <c r="R35" s="1520"/>
    </row>
    <row r="36" spans="1:18" x14ac:dyDescent="0.25">
      <c r="A36" s="1451" t="s">
        <v>101</v>
      </c>
      <c r="B36" s="1461">
        <v>3157</v>
      </c>
      <c r="C36" s="1461">
        <v>7625</v>
      </c>
      <c r="D36" s="1450">
        <v>10782</v>
      </c>
      <c r="E36" s="1461">
        <v>2987</v>
      </c>
      <c r="F36" s="1461">
        <v>7150</v>
      </c>
      <c r="G36" s="1450" t="s">
        <v>23</v>
      </c>
      <c r="H36" s="1461">
        <v>617</v>
      </c>
      <c r="I36" s="1461">
        <v>1234</v>
      </c>
      <c r="J36" s="1461" t="s">
        <v>23</v>
      </c>
      <c r="K36" s="1461">
        <v>10666</v>
      </c>
      <c r="L36" s="1461" t="s">
        <v>23</v>
      </c>
      <c r="M36" s="1449">
        <v>10666</v>
      </c>
      <c r="N36" s="1521"/>
      <c r="R36" s="1520"/>
    </row>
    <row r="37" spans="1:18" x14ac:dyDescent="0.25">
      <c r="A37" s="1454" t="s">
        <v>102</v>
      </c>
      <c r="B37" s="1453">
        <v>3711</v>
      </c>
      <c r="C37" s="1453">
        <v>8132</v>
      </c>
      <c r="D37" s="1453">
        <v>11843</v>
      </c>
      <c r="E37" s="1453">
        <v>3503</v>
      </c>
      <c r="F37" s="1453">
        <v>7622</v>
      </c>
      <c r="G37" s="1453" t="s">
        <v>23</v>
      </c>
      <c r="H37" s="1453">
        <v>639</v>
      </c>
      <c r="I37" s="1453">
        <v>1224</v>
      </c>
      <c r="J37" s="1453" t="s">
        <v>23</v>
      </c>
      <c r="K37" s="1453">
        <v>11567</v>
      </c>
      <c r="L37" s="1453" t="s">
        <v>23</v>
      </c>
      <c r="M37" s="1452">
        <v>11567</v>
      </c>
      <c r="N37" s="1521"/>
      <c r="R37" s="1520"/>
    </row>
    <row r="38" spans="1:18" x14ac:dyDescent="0.25">
      <c r="A38" s="1459"/>
      <c r="B38" s="1458"/>
      <c r="C38" s="1458"/>
      <c r="D38" s="1458"/>
      <c r="E38" s="1458"/>
      <c r="F38" s="1458"/>
      <c r="G38" s="1458"/>
      <c r="H38" s="1458"/>
      <c r="I38" s="1458"/>
      <c r="J38" s="1458"/>
      <c r="K38" s="1458"/>
      <c r="L38" s="1458"/>
      <c r="M38" s="1457"/>
      <c r="N38" s="1521"/>
      <c r="R38" s="1520"/>
    </row>
    <row r="39" spans="1:18" x14ac:dyDescent="0.25">
      <c r="A39" s="1454" t="s">
        <v>103</v>
      </c>
      <c r="B39" s="1453" t="s">
        <v>23</v>
      </c>
      <c r="C39" s="1453" t="s">
        <v>23</v>
      </c>
      <c r="D39" s="1453" t="s">
        <v>23</v>
      </c>
      <c r="E39" s="1453" t="s">
        <v>23</v>
      </c>
      <c r="F39" s="1453" t="s">
        <v>23</v>
      </c>
      <c r="G39" s="1453" t="s">
        <v>23</v>
      </c>
      <c r="H39" s="1453" t="s">
        <v>23</v>
      </c>
      <c r="I39" s="1453" t="s">
        <v>23</v>
      </c>
      <c r="J39" s="1453" t="s">
        <v>23</v>
      </c>
      <c r="K39" s="1453" t="s">
        <v>23</v>
      </c>
      <c r="L39" s="1453" t="s">
        <v>23</v>
      </c>
      <c r="M39" s="1452" t="s">
        <v>23</v>
      </c>
      <c r="N39" s="1521"/>
      <c r="R39" s="1520"/>
    </row>
    <row r="40" spans="1:18" x14ac:dyDescent="0.25">
      <c r="A40" s="1451"/>
      <c r="B40" s="1450"/>
      <c r="C40" s="1450"/>
      <c r="D40" s="1450"/>
      <c r="E40" s="1450"/>
      <c r="F40" s="1450"/>
      <c r="G40" s="1450"/>
      <c r="H40" s="1450"/>
      <c r="I40" s="1450"/>
      <c r="J40" s="1450"/>
      <c r="K40" s="1450"/>
      <c r="L40" s="1450"/>
      <c r="M40" s="1449"/>
      <c r="N40" s="1521"/>
      <c r="R40" s="1520"/>
    </row>
    <row r="41" spans="1:18" x14ac:dyDescent="0.25">
      <c r="A41" s="1451" t="s">
        <v>161</v>
      </c>
      <c r="B41" s="1456" t="s">
        <v>23</v>
      </c>
      <c r="C41" s="1450" t="s">
        <v>23</v>
      </c>
      <c r="D41" s="1450" t="s">
        <v>23</v>
      </c>
      <c r="E41" s="1456" t="s">
        <v>23</v>
      </c>
      <c r="F41" s="1450" t="s">
        <v>23</v>
      </c>
      <c r="G41" s="1450">
        <v>54</v>
      </c>
      <c r="H41" s="1456" t="s">
        <v>23</v>
      </c>
      <c r="I41" s="1450" t="s">
        <v>23</v>
      </c>
      <c r="J41" s="1450" t="s">
        <v>23</v>
      </c>
      <c r="K41" s="1450" t="s">
        <v>23</v>
      </c>
      <c r="L41" s="1450" t="s">
        <v>23</v>
      </c>
      <c r="M41" s="1449" t="s">
        <v>23</v>
      </c>
      <c r="N41" s="1521"/>
      <c r="R41" s="1520"/>
    </row>
    <row r="42" spans="1:18" x14ac:dyDescent="0.25">
      <c r="A42" s="1451" t="s">
        <v>105</v>
      </c>
      <c r="B42" s="1450">
        <v>1</v>
      </c>
      <c r="C42" s="1450" t="s">
        <v>23</v>
      </c>
      <c r="D42" s="1450">
        <v>1</v>
      </c>
      <c r="E42" s="1450" t="s">
        <v>23</v>
      </c>
      <c r="F42" s="1450" t="s">
        <v>23</v>
      </c>
      <c r="G42" s="1450">
        <v>955</v>
      </c>
      <c r="H42" s="1450" t="s">
        <v>23</v>
      </c>
      <c r="I42" s="1450" t="s">
        <v>23</v>
      </c>
      <c r="J42" s="1450" t="s">
        <v>23</v>
      </c>
      <c r="K42" s="1450" t="s">
        <v>23</v>
      </c>
      <c r="L42" s="1450" t="s">
        <v>23</v>
      </c>
      <c r="M42" s="1449" t="s">
        <v>23</v>
      </c>
      <c r="N42" s="1521"/>
      <c r="R42" s="1520"/>
    </row>
    <row r="43" spans="1:18" x14ac:dyDescent="0.25">
      <c r="A43" s="1451" t="s">
        <v>106</v>
      </c>
      <c r="B43" s="1450" t="s">
        <v>23</v>
      </c>
      <c r="C43" s="1450">
        <v>3</v>
      </c>
      <c r="D43" s="1450">
        <v>3</v>
      </c>
      <c r="E43" s="1450" t="s">
        <v>23</v>
      </c>
      <c r="F43" s="1450" t="s">
        <v>23</v>
      </c>
      <c r="G43" s="1450">
        <v>1405</v>
      </c>
      <c r="H43" s="1450" t="s">
        <v>23</v>
      </c>
      <c r="I43" s="1450" t="s">
        <v>23</v>
      </c>
      <c r="J43" s="1450" t="s">
        <v>23</v>
      </c>
      <c r="K43" s="1450" t="s">
        <v>23</v>
      </c>
      <c r="L43" s="1450" t="s">
        <v>23</v>
      </c>
      <c r="M43" s="1449" t="s">
        <v>23</v>
      </c>
      <c r="N43" s="1521"/>
      <c r="R43" s="1520"/>
    </row>
    <row r="44" spans="1:18" x14ac:dyDescent="0.25">
      <c r="A44" s="1451" t="s">
        <v>107</v>
      </c>
      <c r="B44" s="1456" t="s">
        <v>23</v>
      </c>
      <c r="C44" s="1456" t="s">
        <v>23</v>
      </c>
      <c r="D44" s="1456" t="s">
        <v>23</v>
      </c>
      <c r="E44" s="1456" t="s">
        <v>23</v>
      </c>
      <c r="F44" s="1456" t="s">
        <v>23</v>
      </c>
      <c r="G44" s="1456" t="s">
        <v>23</v>
      </c>
      <c r="H44" s="1456" t="s">
        <v>23</v>
      </c>
      <c r="I44" s="1456" t="s">
        <v>23</v>
      </c>
      <c r="J44" s="1456" t="s">
        <v>23</v>
      </c>
      <c r="K44" s="1456" t="s">
        <v>23</v>
      </c>
      <c r="L44" s="1456" t="s">
        <v>23</v>
      </c>
      <c r="M44" s="1455" t="s">
        <v>23</v>
      </c>
      <c r="N44" s="1521"/>
      <c r="R44" s="1520"/>
    </row>
    <row r="45" spans="1:18" x14ac:dyDescent="0.25">
      <c r="A45" s="1451" t="s">
        <v>108</v>
      </c>
      <c r="B45" s="1456" t="s">
        <v>23</v>
      </c>
      <c r="C45" s="1456" t="s">
        <v>23</v>
      </c>
      <c r="D45" s="1456" t="s">
        <v>23</v>
      </c>
      <c r="E45" s="1456" t="s">
        <v>23</v>
      </c>
      <c r="F45" s="1456" t="s">
        <v>23</v>
      </c>
      <c r="G45" s="1456" t="s">
        <v>23</v>
      </c>
      <c r="H45" s="1456" t="s">
        <v>23</v>
      </c>
      <c r="I45" s="1456" t="s">
        <v>23</v>
      </c>
      <c r="J45" s="1456" t="s">
        <v>23</v>
      </c>
      <c r="K45" s="1456" t="s">
        <v>23</v>
      </c>
      <c r="L45" s="1456" t="s">
        <v>23</v>
      </c>
      <c r="M45" s="1455" t="s">
        <v>23</v>
      </c>
      <c r="N45" s="1521"/>
      <c r="R45" s="1520"/>
    </row>
    <row r="46" spans="1:18" x14ac:dyDescent="0.25">
      <c r="A46" s="1451" t="s">
        <v>109</v>
      </c>
      <c r="B46" s="1456" t="s">
        <v>23</v>
      </c>
      <c r="C46" s="1456" t="s">
        <v>23</v>
      </c>
      <c r="D46" s="1456" t="s">
        <v>23</v>
      </c>
      <c r="E46" s="1456" t="s">
        <v>23</v>
      </c>
      <c r="F46" s="1456" t="s">
        <v>23</v>
      </c>
      <c r="G46" s="1456" t="s">
        <v>23</v>
      </c>
      <c r="H46" s="1456" t="s">
        <v>23</v>
      </c>
      <c r="I46" s="1456" t="s">
        <v>23</v>
      </c>
      <c r="J46" s="1456" t="s">
        <v>23</v>
      </c>
      <c r="K46" s="1456" t="s">
        <v>23</v>
      </c>
      <c r="L46" s="1456" t="s">
        <v>23</v>
      </c>
      <c r="M46" s="1455" t="s">
        <v>23</v>
      </c>
      <c r="N46" s="1521"/>
      <c r="R46" s="1520"/>
    </row>
    <row r="47" spans="1:18" x14ac:dyDescent="0.25">
      <c r="A47" s="1451" t="s">
        <v>110</v>
      </c>
      <c r="B47" s="1450">
        <v>1</v>
      </c>
      <c r="C47" s="1450" t="s">
        <v>23</v>
      </c>
      <c r="D47" s="1450">
        <v>1</v>
      </c>
      <c r="E47" s="1450" t="s">
        <v>23</v>
      </c>
      <c r="F47" s="1450" t="s">
        <v>23</v>
      </c>
      <c r="G47" s="1450" t="s">
        <v>23</v>
      </c>
      <c r="H47" s="1450" t="s">
        <v>23</v>
      </c>
      <c r="I47" s="1450" t="s">
        <v>23</v>
      </c>
      <c r="J47" s="1450" t="s">
        <v>23</v>
      </c>
      <c r="K47" s="1450" t="s">
        <v>23</v>
      </c>
      <c r="L47" s="1450" t="s">
        <v>23</v>
      </c>
      <c r="M47" s="1449" t="s">
        <v>23</v>
      </c>
      <c r="N47" s="1521"/>
      <c r="R47" s="1520"/>
    </row>
    <row r="48" spans="1:18" x14ac:dyDescent="0.25">
      <c r="A48" s="1451" t="s">
        <v>111</v>
      </c>
      <c r="B48" s="1450" t="s">
        <v>23</v>
      </c>
      <c r="C48" s="1450">
        <v>2</v>
      </c>
      <c r="D48" s="1450">
        <v>2</v>
      </c>
      <c r="E48" s="1450" t="s">
        <v>23</v>
      </c>
      <c r="F48" s="1450">
        <v>1</v>
      </c>
      <c r="G48" s="1450" t="s">
        <v>23</v>
      </c>
      <c r="H48" s="1450" t="s">
        <v>23</v>
      </c>
      <c r="I48" s="1450">
        <v>250</v>
      </c>
      <c r="J48" s="1450" t="s">
        <v>23</v>
      </c>
      <c r="K48" s="1450" t="s">
        <v>23</v>
      </c>
      <c r="L48" s="1450" t="s">
        <v>23</v>
      </c>
      <c r="M48" s="1449" t="s">
        <v>23</v>
      </c>
      <c r="N48" s="1521"/>
      <c r="R48" s="1520"/>
    </row>
    <row r="49" spans="1:18" x14ac:dyDescent="0.25">
      <c r="A49" s="1451" t="s">
        <v>112</v>
      </c>
      <c r="B49" s="1450" t="s">
        <v>23</v>
      </c>
      <c r="C49" s="1450" t="s">
        <v>23</v>
      </c>
      <c r="D49" s="1450" t="s">
        <v>23</v>
      </c>
      <c r="E49" s="1450" t="s">
        <v>23</v>
      </c>
      <c r="F49" s="1450" t="s">
        <v>23</v>
      </c>
      <c r="G49" s="1450" t="s">
        <v>23</v>
      </c>
      <c r="H49" s="1450" t="s">
        <v>23</v>
      </c>
      <c r="I49" s="1450" t="s">
        <v>23</v>
      </c>
      <c r="J49" s="1450" t="s">
        <v>23</v>
      </c>
      <c r="K49" s="1450" t="s">
        <v>23</v>
      </c>
      <c r="L49" s="1450" t="s">
        <v>23</v>
      </c>
      <c r="M49" s="1449" t="s">
        <v>23</v>
      </c>
      <c r="N49" s="1521"/>
      <c r="R49" s="1520"/>
    </row>
    <row r="50" spans="1:18" x14ac:dyDescent="0.25">
      <c r="A50" s="1454" t="s">
        <v>113</v>
      </c>
      <c r="B50" s="1453">
        <v>2</v>
      </c>
      <c r="C50" s="1453">
        <v>5</v>
      </c>
      <c r="D50" s="1453">
        <v>7</v>
      </c>
      <c r="E50" s="1453" t="s">
        <v>23</v>
      </c>
      <c r="F50" s="1453">
        <v>1</v>
      </c>
      <c r="G50" s="1453">
        <v>2414</v>
      </c>
      <c r="H50" s="1453" t="s">
        <v>23</v>
      </c>
      <c r="I50" s="1453">
        <v>250</v>
      </c>
      <c r="J50" s="1453" t="s">
        <v>23</v>
      </c>
      <c r="K50" s="1453" t="s">
        <v>23</v>
      </c>
      <c r="L50" s="1453" t="s">
        <v>23</v>
      </c>
      <c r="M50" s="1452" t="s">
        <v>23</v>
      </c>
    </row>
    <row r="51" spans="1:18" x14ac:dyDescent="0.25">
      <c r="A51" s="1459"/>
      <c r="B51" s="1458"/>
      <c r="C51" s="1458"/>
      <c r="D51" s="1458"/>
      <c r="E51" s="1458"/>
      <c r="F51" s="1458"/>
      <c r="G51" s="1458"/>
      <c r="H51" s="1458"/>
      <c r="I51" s="1458"/>
      <c r="J51" s="1458"/>
      <c r="K51" s="1458"/>
      <c r="L51" s="1458"/>
      <c r="M51" s="1457"/>
    </row>
    <row r="52" spans="1:18" x14ac:dyDescent="0.25">
      <c r="A52" s="1454" t="s">
        <v>114</v>
      </c>
      <c r="B52" s="1453" t="s">
        <v>554</v>
      </c>
      <c r="C52" s="1453" t="s">
        <v>554</v>
      </c>
      <c r="D52" s="1453" t="s">
        <v>554</v>
      </c>
      <c r="E52" s="1453" t="s">
        <v>554</v>
      </c>
      <c r="F52" s="1453" t="s">
        <v>554</v>
      </c>
      <c r="G52" s="1453" t="s">
        <v>554</v>
      </c>
      <c r="H52" s="1453" t="s">
        <v>554</v>
      </c>
      <c r="I52" s="1453" t="s">
        <v>554</v>
      </c>
      <c r="J52" s="1453" t="s">
        <v>554</v>
      </c>
      <c r="K52" s="1453" t="s">
        <v>554</v>
      </c>
      <c r="L52" s="1453" t="s">
        <v>554</v>
      </c>
      <c r="M52" s="1452" t="s">
        <v>554</v>
      </c>
    </row>
    <row r="53" spans="1:18" x14ac:dyDescent="0.25">
      <c r="A53" s="1451"/>
      <c r="B53" s="1450"/>
      <c r="C53" s="1450"/>
      <c r="D53" s="1450"/>
      <c r="E53" s="1450"/>
      <c r="F53" s="1450"/>
      <c r="G53" s="1450"/>
      <c r="H53" s="1450"/>
      <c r="I53" s="1450"/>
      <c r="J53" s="1450"/>
      <c r="K53" s="1450"/>
      <c r="L53" s="1450"/>
      <c r="M53" s="1449"/>
    </row>
    <row r="54" spans="1:18" x14ac:dyDescent="0.25">
      <c r="A54" s="1451" t="s">
        <v>115</v>
      </c>
      <c r="B54" s="1450" t="s">
        <v>23</v>
      </c>
      <c r="C54" s="1450">
        <v>10</v>
      </c>
      <c r="D54" s="1450">
        <v>10</v>
      </c>
      <c r="E54" s="1450" t="s">
        <v>23</v>
      </c>
      <c r="F54" s="1450">
        <v>5</v>
      </c>
      <c r="G54" s="1450" t="s">
        <v>23</v>
      </c>
      <c r="H54" s="1450" t="s">
        <v>23</v>
      </c>
      <c r="I54" s="1450">
        <v>800</v>
      </c>
      <c r="J54" s="1450" t="s">
        <v>23</v>
      </c>
      <c r="K54" s="1450">
        <v>4</v>
      </c>
      <c r="L54" s="1450" t="s">
        <v>23</v>
      </c>
      <c r="M54" s="1449">
        <v>4</v>
      </c>
    </row>
    <row r="55" spans="1:18" x14ac:dyDescent="0.25">
      <c r="A55" s="1451" t="s">
        <v>116</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8" x14ac:dyDescent="0.25">
      <c r="A56" s="1451" t="s">
        <v>117</v>
      </c>
      <c r="B56" s="1450">
        <v>2</v>
      </c>
      <c r="C56" s="1450" t="s">
        <v>23</v>
      </c>
      <c r="D56" s="1450">
        <v>2</v>
      </c>
      <c r="E56" s="1450">
        <v>2</v>
      </c>
      <c r="F56" s="1450" t="s">
        <v>23</v>
      </c>
      <c r="G56" s="1450" t="s">
        <v>23</v>
      </c>
      <c r="H56" s="1450">
        <v>350</v>
      </c>
      <c r="I56" s="1450" t="s">
        <v>23</v>
      </c>
      <c r="J56" s="1450" t="s">
        <v>23</v>
      </c>
      <c r="K56" s="1450">
        <v>1</v>
      </c>
      <c r="L56" s="1450" t="s">
        <v>23</v>
      </c>
      <c r="M56" s="1449">
        <v>1</v>
      </c>
    </row>
    <row r="57" spans="1:18" x14ac:dyDescent="0.25">
      <c r="A57" s="1451" t="s">
        <v>118</v>
      </c>
      <c r="B57" s="1450" t="s">
        <v>23</v>
      </c>
      <c r="C57" s="1450" t="s">
        <v>23</v>
      </c>
      <c r="D57" s="1450" t="s">
        <v>23</v>
      </c>
      <c r="E57" s="1450" t="s">
        <v>23</v>
      </c>
      <c r="F57" s="1450" t="s">
        <v>23</v>
      </c>
      <c r="G57" s="1450" t="s">
        <v>23</v>
      </c>
      <c r="H57" s="1450" t="s">
        <v>23</v>
      </c>
      <c r="I57" s="1450" t="s">
        <v>23</v>
      </c>
      <c r="J57" s="1450" t="s">
        <v>23</v>
      </c>
      <c r="K57" s="1450" t="s">
        <v>23</v>
      </c>
      <c r="L57" s="1450" t="s">
        <v>23</v>
      </c>
      <c r="M57" s="1449" t="s">
        <v>23</v>
      </c>
    </row>
    <row r="58" spans="1:18" x14ac:dyDescent="0.25">
      <c r="A58" s="1451" t="s">
        <v>119</v>
      </c>
      <c r="B58" s="1450" t="s">
        <v>23</v>
      </c>
      <c r="C58" s="1450" t="s">
        <v>23</v>
      </c>
      <c r="D58" s="1450" t="s">
        <v>23</v>
      </c>
      <c r="E58" s="1450" t="s">
        <v>23</v>
      </c>
      <c r="F58" s="1450" t="s">
        <v>23</v>
      </c>
      <c r="G58" s="1450" t="s">
        <v>23</v>
      </c>
      <c r="H58" s="1450" t="s">
        <v>23</v>
      </c>
      <c r="I58" s="1450" t="s">
        <v>23</v>
      </c>
      <c r="J58" s="1450" t="s">
        <v>23</v>
      </c>
      <c r="K58" s="1450" t="s">
        <v>23</v>
      </c>
      <c r="L58" s="1450" t="s">
        <v>23</v>
      </c>
      <c r="M58" s="1449" t="s">
        <v>23</v>
      </c>
    </row>
    <row r="59" spans="1:18" x14ac:dyDescent="0.25">
      <c r="A59" s="1454" t="s">
        <v>176</v>
      </c>
      <c r="B59" s="1453">
        <v>2</v>
      </c>
      <c r="C59" s="1453">
        <v>10</v>
      </c>
      <c r="D59" s="1453">
        <v>12</v>
      </c>
      <c r="E59" s="1453">
        <v>2</v>
      </c>
      <c r="F59" s="1453">
        <v>5</v>
      </c>
      <c r="G59" s="1453" t="s">
        <v>23</v>
      </c>
      <c r="H59" s="1453">
        <v>350</v>
      </c>
      <c r="I59" s="1453">
        <v>800</v>
      </c>
      <c r="J59" s="1453" t="s">
        <v>23</v>
      </c>
      <c r="K59" s="1453">
        <v>5</v>
      </c>
      <c r="L59" s="1453" t="s">
        <v>23</v>
      </c>
      <c r="M59" s="1452">
        <v>5</v>
      </c>
    </row>
    <row r="60" spans="1:18" x14ac:dyDescent="0.25">
      <c r="A60" s="1451"/>
      <c r="B60" s="1450"/>
      <c r="C60" s="1450"/>
      <c r="D60" s="1450"/>
      <c r="E60" s="1450"/>
      <c r="F60" s="1450"/>
      <c r="G60" s="1450"/>
      <c r="H60" s="1450"/>
      <c r="I60" s="1450"/>
      <c r="J60" s="1450"/>
      <c r="K60" s="1450"/>
      <c r="L60" s="1450"/>
      <c r="M60" s="1449"/>
    </row>
    <row r="61" spans="1:18" x14ac:dyDescent="0.25">
      <c r="A61" s="1451" t="s">
        <v>121</v>
      </c>
      <c r="B61" s="1450">
        <v>2</v>
      </c>
      <c r="C61" s="1450" t="s">
        <v>23</v>
      </c>
      <c r="D61" s="1450">
        <v>2</v>
      </c>
      <c r="E61" s="1450">
        <v>2</v>
      </c>
      <c r="F61" s="1450" t="s">
        <v>23</v>
      </c>
      <c r="G61" s="1450" t="s">
        <v>23</v>
      </c>
      <c r="H61" s="1450">
        <v>380</v>
      </c>
      <c r="I61" s="1450" t="s">
        <v>23</v>
      </c>
      <c r="J61" s="1450" t="s">
        <v>23</v>
      </c>
      <c r="K61" s="1450">
        <v>1</v>
      </c>
      <c r="L61" s="1450" t="s">
        <v>23</v>
      </c>
      <c r="M61" s="1449">
        <v>1</v>
      </c>
    </row>
    <row r="62" spans="1:18" x14ac:dyDescent="0.25">
      <c r="A62" s="1451" t="s">
        <v>122</v>
      </c>
      <c r="B62" s="1450">
        <v>940</v>
      </c>
      <c r="C62" s="1450">
        <v>29</v>
      </c>
      <c r="D62" s="1450">
        <v>969</v>
      </c>
      <c r="E62" s="1450">
        <v>925</v>
      </c>
      <c r="F62" s="1450">
        <v>22</v>
      </c>
      <c r="G62" s="1450" t="s">
        <v>23</v>
      </c>
      <c r="H62" s="1450">
        <v>361</v>
      </c>
      <c r="I62" s="1450">
        <v>910</v>
      </c>
      <c r="J62" s="1450" t="s">
        <v>23</v>
      </c>
      <c r="K62" s="1450">
        <v>354</v>
      </c>
      <c r="L62" s="1450" t="s">
        <v>23</v>
      </c>
      <c r="M62" s="1449">
        <v>354</v>
      </c>
    </row>
    <row r="63" spans="1:18" x14ac:dyDescent="0.25">
      <c r="A63" s="1451" t="s">
        <v>123</v>
      </c>
      <c r="B63" s="1450" t="s">
        <v>23</v>
      </c>
      <c r="C63" s="1450">
        <v>7</v>
      </c>
      <c r="D63" s="1450">
        <v>7</v>
      </c>
      <c r="E63" s="1450" t="s">
        <v>23</v>
      </c>
      <c r="F63" s="1450">
        <v>7</v>
      </c>
      <c r="G63" s="1450" t="s">
        <v>23</v>
      </c>
      <c r="H63" s="1450" t="s">
        <v>23</v>
      </c>
      <c r="I63" s="1450">
        <v>680</v>
      </c>
      <c r="J63" s="1450" t="s">
        <v>23</v>
      </c>
      <c r="K63" s="1450">
        <v>5</v>
      </c>
      <c r="L63" s="1450" t="s">
        <v>23</v>
      </c>
      <c r="M63" s="1449">
        <v>5</v>
      </c>
    </row>
    <row r="64" spans="1:18" x14ac:dyDescent="0.25">
      <c r="A64" s="1454" t="s">
        <v>124</v>
      </c>
      <c r="B64" s="1453">
        <v>942</v>
      </c>
      <c r="C64" s="1453">
        <v>36</v>
      </c>
      <c r="D64" s="1453">
        <v>978</v>
      </c>
      <c r="E64" s="1453">
        <v>927</v>
      </c>
      <c r="F64" s="1453">
        <v>29</v>
      </c>
      <c r="G64" s="1453" t="s">
        <v>23</v>
      </c>
      <c r="H64" s="1453">
        <v>361</v>
      </c>
      <c r="I64" s="1453">
        <v>854</v>
      </c>
      <c r="J64" s="1453" t="s">
        <v>23</v>
      </c>
      <c r="K64" s="1453">
        <v>360</v>
      </c>
      <c r="L64" s="1453" t="s">
        <v>23</v>
      </c>
      <c r="M64" s="1452">
        <v>360</v>
      </c>
    </row>
    <row r="65" spans="1:13" x14ac:dyDescent="0.25">
      <c r="A65" s="1451"/>
      <c r="B65" s="1450"/>
      <c r="C65" s="1450"/>
      <c r="D65" s="1450"/>
      <c r="E65" s="1450"/>
      <c r="F65" s="1450"/>
      <c r="G65" s="1450"/>
      <c r="H65" s="1450"/>
      <c r="I65" s="1450"/>
      <c r="J65" s="1450"/>
      <c r="K65" s="1450"/>
      <c r="L65" s="1450"/>
      <c r="M65" s="1449"/>
    </row>
    <row r="66" spans="1:13" x14ac:dyDescent="0.25">
      <c r="A66" s="1454" t="s">
        <v>125</v>
      </c>
      <c r="B66" s="1453" t="s">
        <v>23</v>
      </c>
      <c r="C66" s="1453" t="s">
        <v>23</v>
      </c>
      <c r="D66" s="1453" t="s">
        <v>23</v>
      </c>
      <c r="E66" s="1453" t="s">
        <v>23</v>
      </c>
      <c r="F66" s="1453" t="s">
        <v>23</v>
      </c>
      <c r="G66" s="1453" t="s">
        <v>23</v>
      </c>
      <c r="H66" s="1453" t="s">
        <v>23</v>
      </c>
      <c r="I66" s="1453" t="s">
        <v>23</v>
      </c>
      <c r="J66" s="1453" t="s">
        <v>23</v>
      </c>
      <c r="K66" s="1453" t="s">
        <v>23</v>
      </c>
      <c r="L66" s="1453" t="s">
        <v>23</v>
      </c>
      <c r="M66" s="1452" t="s">
        <v>23</v>
      </c>
    </row>
    <row r="67" spans="1:13" x14ac:dyDescent="0.25">
      <c r="A67" s="1451"/>
      <c r="B67" s="1450"/>
      <c r="C67" s="1450"/>
      <c r="D67" s="1450"/>
      <c r="E67" s="1450"/>
      <c r="F67" s="1450"/>
      <c r="G67" s="1450"/>
      <c r="H67" s="1450"/>
      <c r="I67" s="1450"/>
      <c r="J67" s="1450"/>
      <c r="K67" s="1450"/>
      <c r="L67" s="1450"/>
      <c r="M67" s="1449"/>
    </row>
    <row r="68" spans="1:13" x14ac:dyDescent="0.25">
      <c r="A68" s="1451" t="s">
        <v>126</v>
      </c>
      <c r="B68" s="1450" t="s">
        <v>23</v>
      </c>
      <c r="C68" s="1450" t="s">
        <v>23</v>
      </c>
      <c r="D68" s="1450" t="s">
        <v>23</v>
      </c>
      <c r="E68" s="1450" t="s">
        <v>23</v>
      </c>
      <c r="F68" s="1450" t="s">
        <v>23</v>
      </c>
      <c r="G68" s="1450" t="s">
        <v>23</v>
      </c>
      <c r="H68" s="1450" t="s">
        <v>23</v>
      </c>
      <c r="I68" s="1450" t="s">
        <v>23</v>
      </c>
      <c r="J68" s="1450" t="s">
        <v>23</v>
      </c>
      <c r="K68" s="1450" t="s">
        <v>23</v>
      </c>
      <c r="L68" s="1450" t="s">
        <v>23</v>
      </c>
      <c r="M68" s="1449" t="s">
        <v>23</v>
      </c>
    </row>
    <row r="69" spans="1:13" x14ac:dyDescent="0.25">
      <c r="A69" s="1451" t="s">
        <v>127</v>
      </c>
      <c r="B69" s="1450" t="s">
        <v>23</v>
      </c>
      <c r="C69" s="1450" t="s">
        <v>23</v>
      </c>
      <c r="D69" s="1450" t="s">
        <v>23</v>
      </c>
      <c r="E69" s="1450" t="s">
        <v>23</v>
      </c>
      <c r="F69" s="1450" t="s">
        <v>23</v>
      </c>
      <c r="G69" s="1450" t="s">
        <v>23</v>
      </c>
      <c r="H69" s="1450" t="s">
        <v>23</v>
      </c>
      <c r="I69" s="1450" t="s">
        <v>23</v>
      </c>
      <c r="J69" s="1450" t="s">
        <v>23</v>
      </c>
      <c r="K69" s="1450" t="s">
        <v>23</v>
      </c>
      <c r="L69" s="1450" t="s">
        <v>23</v>
      </c>
      <c r="M69" s="1449" t="s">
        <v>23</v>
      </c>
    </row>
    <row r="70" spans="1:13" x14ac:dyDescent="0.25">
      <c r="A70" s="1454" t="s">
        <v>128</v>
      </c>
      <c r="B70" s="1453" t="s">
        <v>23</v>
      </c>
      <c r="C70" s="1453" t="s">
        <v>23</v>
      </c>
      <c r="D70" s="1453" t="s">
        <v>23</v>
      </c>
      <c r="E70" s="1453" t="s">
        <v>23</v>
      </c>
      <c r="F70" s="1453" t="s">
        <v>23</v>
      </c>
      <c r="G70" s="1453" t="s">
        <v>23</v>
      </c>
      <c r="H70" s="1453" t="s">
        <v>23</v>
      </c>
      <c r="I70" s="1453" t="s">
        <v>23</v>
      </c>
      <c r="J70" s="1453" t="s">
        <v>23</v>
      </c>
      <c r="K70" s="1453" t="s">
        <v>23</v>
      </c>
      <c r="L70" s="1453" t="s">
        <v>23</v>
      </c>
      <c r="M70" s="1452" t="s">
        <v>23</v>
      </c>
    </row>
    <row r="71" spans="1:13" x14ac:dyDescent="0.25">
      <c r="A71" s="1451"/>
      <c r="B71" s="1450"/>
      <c r="C71" s="1450"/>
      <c r="D71" s="1450"/>
      <c r="E71" s="1450"/>
      <c r="F71" s="1450"/>
      <c r="G71" s="1450"/>
      <c r="H71" s="1450"/>
      <c r="I71" s="1450"/>
      <c r="J71" s="1450"/>
      <c r="K71" s="1450"/>
      <c r="L71" s="1450"/>
      <c r="M71" s="1449"/>
    </row>
    <row r="72" spans="1:13" x14ac:dyDescent="0.25">
      <c r="A72" s="1451" t="s">
        <v>129</v>
      </c>
      <c r="B72" s="1450" t="s">
        <v>23</v>
      </c>
      <c r="C72" s="1450" t="s">
        <v>23</v>
      </c>
      <c r="D72" s="1450" t="s">
        <v>23</v>
      </c>
      <c r="E72" s="1450" t="s">
        <v>23</v>
      </c>
      <c r="F72" s="1450" t="s">
        <v>23</v>
      </c>
      <c r="G72" s="1450" t="s">
        <v>23</v>
      </c>
      <c r="H72" s="1450" t="s">
        <v>23</v>
      </c>
      <c r="I72" s="1450" t="s">
        <v>23</v>
      </c>
      <c r="J72" s="1450" t="s">
        <v>23</v>
      </c>
      <c r="K72" s="1450" t="s">
        <v>23</v>
      </c>
      <c r="L72" s="1450" t="s">
        <v>23</v>
      </c>
      <c r="M72" s="1449" t="s">
        <v>23</v>
      </c>
    </row>
    <row r="73" spans="1:13" x14ac:dyDescent="0.25">
      <c r="A73" s="1451" t="s">
        <v>130</v>
      </c>
      <c r="B73" s="1450" t="s">
        <v>23</v>
      </c>
      <c r="C73" s="1450" t="s">
        <v>23</v>
      </c>
      <c r="D73" s="1450" t="s">
        <v>23</v>
      </c>
      <c r="E73" s="1450" t="s">
        <v>23</v>
      </c>
      <c r="F73" s="1450" t="s">
        <v>23</v>
      </c>
      <c r="G73" s="1450" t="s">
        <v>23</v>
      </c>
      <c r="H73" s="1450" t="s">
        <v>23</v>
      </c>
      <c r="I73" s="1450" t="s">
        <v>23</v>
      </c>
      <c r="J73" s="1450" t="s">
        <v>23</v>
      </c>
      <c r="K73" s="1450" t="s">
        <v>23</v>
      </c>
      <c r="L73" s="1450" t="s">
        <v>23</v>
      </c>
      <c r="M73" s="1449" t="s">
        <v>23</v>
      </c>
    </row>
    <row r="74" spans="1:13" x14ac:dyDescent="0.25">
      <c r="A74" s="1451" t="s">
        <v>131</v>
      </c>
      <c r="B74" s="1450" t="s">
        <v>23</v>
      </c>
      <c r="C74" s="1450" t="s">
        <v>23</v>
      </c>
      <c r="D74" s="1450" t="s">
        <v>23</v>
      </c>
      <c r="E74" s="1450" t="s">
        <v>23</v>
      </c>
      <c r="F74" s="1450" t="s">
        <v>23</v>
      </c>
      <c r="G74" s="1450" t="s">
        <v>23</v>
      </c>
      <c r="H74" s="1450" t="s">
        <v>23</v>
      </c>
      <c r="I74" s="1450" t="s">
        <v>23</v>
      </c>
      <c r="J74" s="1450" t="s">
        <v>23</v>
      </c>
      <c r="K74" s="1450" t="s">
        <v>23</v>
      </c>
      <c r="L74" s="1450" t="s">
        <v>23</v>
      </c>
      <c r="M74" s="1449" t="s">
        <v>23</v>
      </c>
    </row>
    <row r="75" spans="1:13" x14ac:dyDescent="0.25">
      <c r="A75" s="1451" t="s">
        <v>132</v>
      </c>
      <c r="B75" s="1450" t="s">
        <v>23</v>
      </c>
      <c r="C75" s="1450" t="s">
        <v>23</v>
      </c>
      <c r="D75" s="1450" t="s">
        <v>23</v>
      </c>
      <c r="E75" s="1450" t="s">
        <v>23</v>
      </c>
      <c r="F75" s="1450" t="s">
        <v>23</v>
      </c>
      <c r="G75" s="1450" t="s">
        <v>23</v>
      </c>
      <c r="H75" s="1450" t="s">
        <v>23</v>
      </c>
      <c r="I75" s="1450" t="s">
        <v>23</v>
      </c>
      <c r="J75" s="1450" t="s">
        <v>23</v>
      </c>
      <c r="K75" s="1450" t="s">
        <v>23</v>
      </c>
      <c r="L75" s="1450" t="s">
        <v>23</v>
      </c>
      <c r="M75" s="1449" t="s">
        <v>23</v>
      </c>
    </row>
    <row r="76" spans="1:13" x14ac:dyDescent="0.25">
      <c r="A76" s="1451" t="s">
        <v>133</v>
      </c>
      <c r="B76" s="1450" t="s">
        <v>23</v>
      </c>
      <c r="C76" s="1450" t="s">
        <v>23</v>
      </c>
      <c r="D76" s="1450" t="s">
        <v>23</v>
      </c>
      <c r="E76" s="1450" t="s">
        <v>23</v>
      </c>
      <c r="F76" s="1450" t="s">
        <v>23</v>
      </c>
      <c r="G76" s="1450" t="s">
        <v>23</v>
      </c>
      <c r="H76" s="1450" t="s">
        <v>23</v>
      </c>
      <c r="I76" s="1450" t="s">
        <v>23</v>
      </c>
      <c r="J76" s="1450" t="s">
        <v>23</v>
      </c>
      <c r="K76" s="1450" t="s">
        <v>23</v>
      </c>
      <c r="L76" s="1450" t="s">
        <v>23</v>
      </c>
      <c r="M76" s="1449" t="s">
        <v>23</v>
      </c>
    </row>
    <row r="77" spans="1:13" x14ac:dyDescent="0.25">
      <c r="A77" s="1451" t="s">
        <v>134</v>
      </c>
      <c r="B77" s="1450" t="s">
        <v>23</v>
      </c>
      <c r="C77" s="1450" t="s">
        <v>23</v>
      </c>
      <c r="D77" s="1450" t="s">
        <v>23</v>
      </c>
      <c r="E77" s="1450" t="s">
        <v>23</v>
      </c>
      <c r="F77" s="1450" t="s">
        <v>23</v>
      </c>
      <c r="G77" s="1450" t="s">
        <v>23</v>
      </c>
      <c r="H77" s="1450" t="s">
        <v>23</v>
      </c>
      <c r="I77" s="1450" t="s">
        <v>23</v>
      </c>
      <c r="J77" s="1450" t="s">
        <v>23</v>
      </c>
      <c r="K77" s="1450" t="s">
        <v>23</v>
      </c>
      <c r="L77" s="1450" t="s">
        <v>23</v>
      </c>
      <c r="M77" s="1449" t="s">
        <v>23</v>
      </c>
    </row>
    <row r="78" spans="1:13" x14ac:dyDescent="0.25">
      <c r="A78" s="1451" t="s">
        <v>135</v>
      </c>
      <c r="B78" s="1456" t="s">
        <v>23</v>
      </c>
      <c r="C78" s="1450">
        <v>1</v>
      </c>
      <c r="D78" s="1450">
        <v>1</v>
      </c>
      <c r="E78" s="1456" t="s">
        <v>23</v>
      </c>
      <c r="F78" s="1450" t="s">
        <v>23</v>
      </c>
      <c r="G78" s="1450" t="s">
        <v>23</v>
      </c>
      <c r="H78" s="1456" t="s">
        <v>23</v>
      </c>
      <c r="I78" s="1450" t="s">
        <v>23</v>
      </c>
      <c r="J78" s="1450" t="s">
        <v>23</v>
      </c>
      <c r="K78" s="1456" t="s">
        <v>23</v>
      </c>
      <c r="L78" s="1450" t="s">
        <v>23</v>
      </c>
      <c r="M78" s="1449" t="s">
        <v>23</v>
      </c>
    </row>
    <row r="79" spans="1:13" x14ac:dyDescent="0.25">
      <c r="A79" s="1451" t="s">
        <v>136</v>
      </c>
      <c r="B79" s="1456" t="s">
        <v>23</v>
      </c>
      <c r="C79" s="1456" t="s">
        <v>23</v>
      </c>
      <c r="D79" s="1456" t="s">
        <v>23</v>
      </c>
      <c r="E79" s="1456" t="s">
        <v>23</v>
      </c>
      <c r="F79" s="1456" t="s">
        <v>23</v>
      </c>
      <c r="G79" s="1456" t="s">
        <v>23</v>
      </c>
      <c r="H79" s="1456" t="s">
        <v>23</v>
      </c>
      <c r="I79" s="1456" t="s">
        <v>23</v>
      </c>
      <c r="J79" s="1456" t="s">
        <v>23</v>
      </c>
      <c r="K79" s="1456" t="s">
        <v>23</v>
      </c>
      <c r="L79" s="1456" t="s">
        <v>23</v>
      </c>
      <c r="M79" s="1455" t="s">
        <v>23</v>
      </c>
    </row>
    <row r="80" spans="1:13" x14ac:dyDescent="0.25">
      <c r="A80" s="1454" t="s">
        <v>137</v>
      </c>
      <c r="B80" s="1453" t="s">
        <v>23</v>
      </c>
      <c r="C80" s="1453">
        <v>1</v>
      </c>
      <c r="D80" s="1453">
        <v>1</v>
      </c>
      <c r="E80" s="1453" t="s">
        <v>23</v>
      </c>
      <c r="F80" s="1453" t="s">
        <v>23</v>
      </c>
      <c r="G80" s="1453" t="s">
        <v>23</v>
      </c>
      <c r="H80" s="1453" t="s">
        <v>23</v>
      </c>
      <c r="I80" s="1453" t="s">
        <v>23</v>
      </c>
      <c r="J80" s="1453" t="s">
        <v>23</v>
      </c>
      <c r="K80" s="1453" t="s">
        <v>23</v>
      </c>
      <c r="L80" s="1453" t="s">
        <v>23</v>
      </c>
      <c r="M80" s="1452" t="s">
        <v>23</v>
      </c>
    </row>
    <row r="81" spans="1:13" x14ac:dyDescent="0.25">
      <c r="A81" s="1451"/>
      <c r="B81" s="1450"/>
      <c r="C81" s="1450"/>
      <c r="D81" s="1450"/>
      <c r="E81" s="1450"/>
      <c r="F81" s="1450"/>
      <c r="G81" s="1450"/>
      <c r="H81" s="1450"/>
      <c r="I81" s="1450"/>
      <c r="J81" s="1450"/>
      <c r="K81" s="1450"/>
      <c r="L81" s="1450"/>
      <c r="M81" s="1449"/>
    </row>
    <row r="82" spans="1:13" x14ac:dyDescent="0.25">
      <c r="A82" s="1451" t="s">
        <v>138</v>
      </c>
      <c r="B82" s="1450" t="s">
        <v>23</v>
      </c>
      <c r="C82" s="1450" t="s">
        <v>23</v>
      </c>
      <c r="D82" s="1450" t="s">
        <v>23</v>
      </c>
      <c r="E82" s="1450" t="s">
        <v>23</v>
      </c>
      <c r="F82" s="1450" t="s">
        <v>23</v>
      </c>
      <c r="G82" s="1450">
        <v>307</v>
      </c>
      <c r="H82" s="1450" t="s">
        <v>23</v>
      </c>
      <c r="I82" s="1450" t="s">
        <v>23</v>
      </c>
      <c r="J82" s="1450">
        <v>1</v>
      </c>
      <c r="K82" s="1450" t="s">
        <v>23</v>
      </c>
      <c r="L82" s="1450" t="s">
        <v>23</v>
      </c>
      <c r="M82" s="1449" t="s">
        <v>23</v>
      </c>
    </row>
    <row r="83" spans="1:13" x14ac:dyDescent="0.25">
      <c r="A83" s="1451" t="s">
        <v>139</v>
      </c>
      <c r="B83" s="1450" t="s">
        <v>23</v>
      </c>
      <c r="C83" s="1450" t="s">
        <v>23</v>
      </c>
      <c r="D83" s="1450" t="s">
        <v>23</v>
      </c>
      <c r="E83" s="1450" t="s">
        <v>23</v>
      </c>
      <c r="F83" s="1450" t="s">
        <v>23</v>
      </c>
      <c r="G83" s="1450">
        <v>200</v>
      </c>
      <c r="H83" s="1450" t="s">
        <v>23</v>
      </c>
      <c r="I83" s="1450" t="s">
        <v>23</v>
      </c>
      <c r="J83" s="1450">
        <v>3</v>
      </c>
      <c r="K83" s="1450" t="s">
        <v>23</v>
      </c>
      <c r="L83" s="1450">
        <v>1</v>
      </c>
      <c r="M83" s="1449">
        <v>1</v>
      </c>
    </row>
    <row r="84" spans="1:13" x14ac:dyDescent="0.25">
      <c r="A84" s="1454" t="s">
        <v>140</v>
      </c>
      <c r="B84" s="1453" t="s">
        <v>23</v>
      </c>
      <c r="C84" s="1453" t="s">
        <v>23</v>
      </c>
      <c r="D84" s="1453" t="s">
        <v>23</v>
      </c>
      <c r="E84" s="1453" t="s">
        <v>23</v>
      </c>
      <c r="F84" s="1453" t="s">
        <v>23</v>
      </c>
      <c r="G84" s="1453">
        <v>507</v>
      </c>
      <c r="H84" s="1453" t="s">
        <v>23</v>
      </c>
      <c r="I84" s="1453" t="s">
        <v>23</v>
      </c>
      <c r="J84" s="1453">
        <v>2</v>
      </c>
      <c r="K84" s="1453" t="s">
        <v>23</v>
      </c>
      <c r="L84" s="1453">
        <v>1</v>
      </c>
      <c r="M84" s="1452">
        <v>1</v>
      </c>
    </row>
    <row r="85" spans="1:13" x14ac:dyDescent="0.25">
      <c r="A85" s="1451"/>
      <c r="B85" s="1450"/>
      <c r="C85" s="1450"/>
      <c r="D85" s="1450"/>
      <c r="E85" s="1450"/>
      <c r="F85" s="1450"/>
      <c r="G85" s="1450"/>
      <c r="H85" s="1450"/>
      <c r="I85" s="1450"/>
      <c r="J85" s="1450"/>
      <c r="K85" s="1450"/>
      <c r="L85" s="1450"/>
      <c r="M85" s="1449"/>
    </row>
    <row r="86" spans="1:13" ht="13.8" thickBot="1" x14ac:dyDescent="0.3">
      <c r="A86" s="1448" t="s">
        <v>141</v>
      </c>
      <c r="B86" s="1447">
        <v>4830</v>
      </c>
      <c r="C86" s="1447">
        <v>8193</v>
      </c>
      <c r="D86" s="1447">
        <v>13023</v>
      </c>
      <c r="E86" s="1447">
        <v>4590</v>
      </c>
      <c r="F86" s="1447">
        <v>7666</v>
      </c>
      <c r="G86" s="1447">
        <v>233431</v>
      </c>
      <c r="H86" s="1447">
        <v>595</v>
      </c>
      <c r="I86" s="1447">
        <v>1223</v>
      </c>
      <c r="J86" s="1447">
        <v>1</v>
      </c>
      <c r="K86" s="1447">
        <v>12167</v>
      </c>
      <c r="L86" s="1447">
        <v>204</v>
      </c>
      <c r="M86" s="1446">
        <v>12371</v>
      </c>
    </row>
    <row r="87" spans="1:13" ht="13.8" thickTop="1" x14ac:dyDescent="0.25"/>
  </sheetData>
  <mergeCells count="12">
    <mergeCell ref="A1:M1"/>
    <mergeCell ref="H7:I7"/>
    <mergeCell ref="G5:G8"/>
    <mergeCell ref="A3:M3"/>
    <mergeCell ref="B5:F5"/>
    <mergeCell ref="B6:F6"/>
    <mergeCell ref="H6:I6"/>
    <mergeCell ref="K5:M5"/>
    <mergeCell ref="K6:K8"/>
    <mergeCell ref="L6:L8"/>
    <mergeCell ref="M6:M8"/>
    <mergeCell ref="E7:F7"/>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pageSetUpPr fitToPage="1"/>
  </sheetPr>
  <dimension ref="A1:H21"/>
  <sheetViews>
    <sheetView showGridLines="0" view="pageBreakPreview" zoomScale="75" zoomScaleNormal="75" zoomScaleSheetLayoutView="75" workbookViewId="0">
      <selection activeCell="G21" sqref="G21"/>
    </sheetView>
  </sheetViews>
  <sheetFormatPr baseColWidth="10" defaultColWidth="11.44140625" defaultRowHeight="13.2" x14ac:dyDescent="0.25"/>
  <cols>
    <col min="1" max="1" width="22.33203125" style="1488" customWidth="1"/>
    <col min="2" max="8" width="16.6640625" style="1488" customWidth="1"/>
    <col min="9" max="9" width="11.109375" style="1488" customWidth="1"/>
    <col min="10" max="17" width="12" style="1488" customWidth="1"/>
    <col min="18" max="16384" width="11.44140625" style="1488"/>
  </cols>
  <sheetData>
    <row r="1" spans="1:8" s="1517" customFormat="1" ht="17.399999999999999" x14ac:dyDescent="0.3">
      <c r="A1" s="2310" t="s">
        <v>0</v>
      </c>
      <c r="B1" s="2310"/>
      <c r="C1" s="2310"/>
      <c r="D1" s="2310"/>
      <c r="E1" s="2310"/>
      <c r="F1" s="2310"/>
      <c r="G1" s="2310"/>
      <c r="H1" s="2310"/>
    </row>
    <row r="3" spans="1:8" s="1514" customFormat="1" ht="13.8" x14ac:dyDescent="0.25">
      <c r="A3" s="2311" t="s">
        <v>1096</v>
      </c>
      <c r="B3" s="2311"/>
      <c r="C3" s="2311"/>
      <c r="D3" s="2311"/>
      <c r="E3" s="2311"/>
      <c r="F3" s="2311"/>
      <c r="G3" s="2311"/>
      <c r="H3" s="2311"/>
    </row>
    <row r="4" spans="1:8" s="1514" customFormat="1" ht="13.8" x14ac:dyDescent="0.25">
      <c r="A4" s="2311" t="s">
        <v>1095</v>
      </c>
      <c r="B4" s="2311"/>
      <c r="C4" s="2311"/>
      <c r="D4" s="2311"/>
      <c r="E4" s="2311"/>
      <c r="F4" s="2311"/>
      <c r="G4" s="2311"/>
      <c r="H4" s="2311"/>
    </row>
    <row r="5" spans="1:8" s="1514" customFormat="1" ht="13.5" customHeight="1" thickBot="1" x14ac:dyDescent="0.3">
      <c r="A5" s="1516"/>
      <c r="B5" s="1515"/>
      <c r="C5" s="1515"/>
      <c r="D5" s="1515"/>
      <c r="E5" s="1515"/>
      <c r="F5" s="1515"/>
      <c r="G5" s="1515"/>
      <c r="H5" s="1515"/>
    </row>
    <row r="6" spans="1:8" ht="21" customHeight="1" x14ac:dyDescent="0.25">
      <c r="A6" s="2312" t="s">
        <v>2</v>
      </c>
      <c r="B6" s="1513" t="s">
        <v>898</v>
      </c>
      <c r="C6" s="1512"/>
      <c r="D6" s="2315" t="s">
        <v>904</v>
      </c>
      <c r="E6" s="1511" t="s">
        <v>10</v>
      </c>
      <c r="F6" s="1510"/>
      <c r="G6" s="1509" t="s">
        <v>142</v>
      </c>
      <c r="H6" s="1508"/>
    </row>
    <row r="7" spans="1:8" ht="21" customHeight="1" x14ac:dyDescent="0.25">
      <c r="A7" s="2313"/>
      <c r="B7" s="1507" t="s">
        <v>903</v>
      </c>
      <c r="C7" s="1506"/>
      <c r="D7" s="2316"/>
      <c r="E7" s="1503" t="s">
        <v>902</v>
      </c>
      <c r="F7" s="1502" t="s">
        <v>4</v>
      </c>
      <c r="G7" s="1502" t="s">
        <v>143</v>
      </c>
      <c r="H7" s="1505" t="s">
        <v>5</v>
      </c>
    </row>
    <row r="8" spans="1:8" ht="21" customHeight="1" x14ac:dyDescent="0.25">
      <c r="A8" s="2313"/>
      <c r="B8" s="1504" t="s">
        <v>19</v>
      </c>
      <c r="C8" s="1504" t="s">
        <v>878</v>
      </c>
      <c r="D8" s="2316"/>
      <c r="E8" s="1503" t="s">
        <v>901</v>
      </c>
      <c r="F8" s="1503" t="s">
        <v>152</v>
      </c>
      <c r="G8" s="1502" t="s">
        <v>146</v>
      </c>
      <c r="H8" s="1505" t="s">
        <v>8</v>
      </c>
    </row>
    <row r="9" spans="1:8" ht="21" customHeight="1" thickBot="1" x14ac:dyDescent="0.3">
      <c r="A9" s="2314"/>
      <c r="B9" s="1498" t="s">
        <v>1065</v>
      </c>
      <c r="C9" s="1498" t="s">
        <v>1065</v>
      </c>
      <c r="D9" s="2317"/>
      <c r="E9" s="1500" t="s">
        <v>145</v>
      </c>
      <c r="F9" s="1499"/>
      <c r="G9" s="1498" t="s">
        <v>147</v>
      </c>
      <c r="H9" s="1497"/>
    </row>
    <row r="10" spans="1:8" x14ac:dyDescent="0.25">
      <c r="A10" s="1496">
        <v>2009</v>
      </c>
      <c r="B10" s="1495">
        <v>7765</v>
      </c>
      <c r="C10" s="1495">
        <v>6586</v>
      </c>
      <c r="D10" s="1495">
        <v>212.93100000000001</v>
      </c>
      <c r="E10" s="1491">
        <v>20.192833282720922</v>
      </c>
      <c r="F10" s="1495">
        <v>13299</v>
      </c>
      <c r="G10" s="1494">
        <v>214.29</v>
      </c>
      <c r="H10" s="1493">
        <v>28498.427100000001</v>
      </c>
    </row>
    <row r="11" spans="1:8" x14ac:dyDescent="0.25">
      <c r="A11" s="1496">
        <v>2010</v>
      </c>
      <c r="B11" s="1495">
        <v>7962</v>
      </c>
      <c r="C11" s="1495">
        <v>6843</v>
      </c>
      <c r="D11" s="1495">
        <v>223.70400000000001</v>
      </c>
      <c r="E11" s="1491">
        <v>19.549905012421455</v>
      </c>
      <c r="F11" s="1495">
        <v>13378</v>
      </c>
      <c r="G11" s="1494">
        <v>203.56</v>
      </c>
      <c r="H11" s="1493">
        <v>27232.256800000003</v>
      </c>
    </row>
    <row r="12" spans="1:8" x14ac:dyDescent="0.25">
      <c r="A12" s="1496">
        <v>2011</v>
      </c>
      <c r="B12" s="1495">
        <v>8355</v>
      </c>
      <c r="C12" s="1495">
        <v>7060</v>
      </c>
      <c r="D12" s="1495">
        <v>207.495</v>
      </c>
      <c r="E12" s="1491">
        <v>19.567988668555241</v>
      </c>
      <c r="F12" s="1495">
        <v>13815</v>
      </c>
      <c r="G12" s="1494">
        <v>208.77</v>
      </c>
      <c r="H12" s="1493">
        <v>28841.575500000003</v>
      </c>
    </row>
    <row r="13" spans="1:8" x14ac:dyDescent="0.25">
      <c r="A13" s="1496">
        <v>2012</v>
      </c>
      <c r="B13" s="1495">
        <v>8278</v>
      </c>
      <c r="C13" s="1495">
        <v>7045</v>
      </c>
      <c r="D13" s="1495">
        <v>196.96</v>
      </c>
      <c r="E13" s="1491">
        <v>23.955997161107167</v>
      </c>
      <c r="F13" s="1495">
        <v>16877</v>
      </c>
      <c r="G13" s="1494">
        <v>277.17</v>
      </c>
      <c r="H13" s="1493">
        <v>46777.980899999995</v>
      </c>
    </row>
    <row r="14" spans="1:8" x14ac:dyDescent="0.25">
      <c r="A14" s="1496">
        <v>2013</v>
      </c>
      <c r="B14" s="1495">
        <v>7811</v>
      </c>
      <c r="C14" s="1495">
        <v>6856</v>
      </c>
      <c r="D14" s="1495">
        <v>344.58499999999998</v>
      </c>
      <c r="E14" s="1491">
        <v>20.755542590431737</v>
      </c>
      <c r="F14" s="1495">
        <v>14230</v>
      </c>
      <c r="G14" s="1494">
        <v>345.87</v>
      </c>
      <c r="H14" s="1493">
        <v>49217.300999999999</v>
      </c>
    </row>
    <row r="15" spans="1:8" x14ac:dyDescent="0.25">
      <c r="A15" s="1496">
        <v>2014</v>
      </c>
      <c r="B15" s="1495">
        <v>8116</v>
      </c>
      <c r="C15" s="1495">
        <v>6836</v>
      </c>
      <c r="D15" s="1495">
        <v>336.23200000000003</v>
      </c>
      <c r="E15" s="1491">
        <v>22.600936220011704</v>
      </c>
      <c r="F15" s="1495">
        <v>15450</v>
      </c>
      <c r="G15" s="1494">
        <v>335.12</v>
      </c>
      <c r="H15" s="1493">
        <v>51776.04</v>
      </c>
    </row>
    <row r="16" spans="1:8" x14ac:dyDescent="0.25">
      <c r="A16" s="1496">
        <v>2015</v>
      </c>
      <c r="B16" s="1495">
        <v>8926</v>
      </c>
      <c r="C16" s="1495">
        <v>6637</v>
      </c>
      <c r="D16" s="1495">
        <v>183.619</v>
      </c>
      <c r="E16" s="1491">
        <v>21.574506554166039</v>
      </c>
      <c r="F16" s="1495">
        <v>14319</v>
      </c>
      <c r="G16" s="1494">
        <v>320.25</v>
      </c>
      <c r="H16" s="1493">
        <v>45857</v>
      </c>
    </row>
    <row r="17" spans="1:8" x14ac:dyDescent="0.25">
      <c r="A17" s="1551">
        <v>2016</v>
      </c>
      <c r="B17" s="1495">
        <v>9634</v>
      </c>
      <c r="C17" s="1495">
        <v>7276</v>
      </c>
      <c r="D17" s="1495">
        <v>175.84399999999999</v>
      </c>
      <c r="E17" s="1491">
        <v>20.509895547003847</v>
      </c>
      <c r="F17" s="1495">
        <v>14923</v>
      </c>
      <c r="G17" s="1494">
        <v>345.74</v>
      </c>
      <c r="H17" s="1493">
        <v>51595</v>
      </c>
    </row>
    <row r="18" spans="1:8" x14ac:dyDescent="0.25">
      <c r="A18" s="1551">
        <v>2017</v>
      </c>
      <c r="B18" s="1495">
        <v>10367</v>
      </c>
      <c r="C18" s="1495">
        <v>7619</v>
      </c>
      <c r="D18" s="1495">
        <v>175.02699999999999</v>
      </c>
      <c r="E18" s="1491">
        <v>20.664129150807192</v>
      </c>
      <c r="F18" s="1495">
        <v>15744</v>
      </c>
      <c r="G18" s="1494">
        <v>316.89</v>
      </c>
      <c r="H18" s="1493">
        <v>49891.161599999999</v>
      </c>
    </row>
    <row r="19" spans="1:8" x14ac:dyDescent="0.25">
      <c r="A19" s="1551">
        <v>2018</v>
      </c>
      <c r="B19" s="1495">
        <v>10997</v>
      </c>
      <c r="C19" s="1495">
        <v>7893</v>
      </c>
      <c r="D19" s="1495">
        <v>177.76599999999999</v>
      </c>
      <c r="E19" s="1491">
        <v>19.227163309261371</v>
      </c>
      <c r="F19" s="1495">
        <v>15176</v>
      </c>
      <c r="G19" s="1494">
        <v>357.83</v>
      </c>
      <c r="H19" s="1493">
        <v>54304.2808</v>
      </c>
    </row>
    <row r="20" spans="1:8" ht="13.8" thickBot="1" x14ac:dyDescent="0.3">
      <c r="A20" s="1550">
        <v>2019</v>
      </c>
      <c r="B20" s="1489">
        <v>11444</v>
      </c>
      <c r="C20" s="1489">
        <v>8178</v>
      </c>
      <c r="D20" s="1489">
        <v>176.80699999999999</v>
      </c>
      <c r="E20" s="1490">
        <v>21.450232330643189</v>
      </c>
      <c r="F20" s="1489">
        <v>17542</v>
      </c>
      <c r="G20" s="1957">
        <v>330.8</v>
      </c>
      <c r="H20" s="1958">
        <v>58028.936000000009</v>
      </c>
    </row>
    <row r="21" spans="1:8" ht="13.2" customHeight="1" x14ac:dyDescent="0.25">
      <c r="A21" s="1531" t="s">
        <v>1094</v>
      </c>
      <c r="B21" s="1531"/>
      <c r="C21" s="1531"/>
      <c r="D21" s="1531"/>
      <c r="E21" s="1531"/>
      <c r="F21" s="1531"/>
      <c r="G21" s="1531"/>
      <c r="H21" s="1531"/>
    </row>
  </sheetData>
  <mergeCells count="5">
    <mergeCell ref="A1:H1"/>
    <mergeCell ref="A3:H3"/>
    <mergeCell ref="A4:H4"/>
    <mergeCell ref="A6:A9"/>
    <mergeCell ref="D6:D9"/>
  </mergeCells>
  <printOptions horizontalCentered="1" gridLinesSet="0"/>
  <pageMargins left="0.75" right="0.51181102362204722" top="0.59055118110236227" bottom="1" header="0" footer="0"/>
  <pageSetup paperSize="9" scale="56" orientation="portrait" r:id="rId1"/>
  <headerFooter alignWithMargins="0"/>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pageSetUpPr fitToPage="1"/>
  </sheetPr>
  <dimension ref="A1:S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6640625" style="1518" customWidth="1"/>
    <col min="2" max="6" width="11.5546875" style="1518" bestFit="1" customWidth="1"/>
    <col min="7" max="13" width="14.44140625" style="1518" customWidth="1"/>
    <col min="14" max="14" width="1.88671875" style="1518" customWidth="1"/>
    <col min="15" max="16384" width="11.44140625" style="1518"/>
  </cols>
  <sheetData>
    <row r="1" spans="1:18" s="1530" customFormat="1" ht="17.399999999999999" x14ac:dyDescent="0.3">
      <c r="A1" s="2318" t="s">
        <v>0</v>
      </c>
      <c r="B1" s="2318"/>
      <c r="C1" s="2318"/>
      <c r="D1" s="2318"/>
      <c r="E1" s="2318"/>
      <c r="F1" s="2318"/>
      <c r="G1" s="2318"/>
      <c r="H1" s="2318"/>
      <c r="I1" s="2318"/>
      <c r="J1" s="2318"/>
      <c r="K1" s="2318"/>
      <c r="L1" s="2318"/>
      <c r="M1" s="2318"/>
    </row>
    <row r="3" spans="1:18" s="1527" customFormat="1" ht="13.8" x14ac:dyDescent="0.25">
      <c r="A3" s="2311" t="s">
        <v>1097</v>
      </c>
      <c r="B3" s="2311"/>
      <c r="C3" s="2311"/>
      <c r="D3" s="2311"/>
      <c r="E3" s="2311"/>
      <c r="F3" s="2311"/>
      <c r="G3" s="2311"/>
      <c r="H3" s="2311"/>
      <c r="I3" s="2311"/>
      <c r="J3" s="2311"/>
      <c r="K3" s="2311"/>
      <c r="L3" s="2311"/>
      <c r="M3" s="2311"/>
    </row>
    <row r="4" spans="1:18" s="1527" customFormat="1" ht="14.25" customHeight="1" thickBot="1" x14ac:dyDescent="0.3">
      <c r="A4" s="1516"/>
      <c r="B4" s="1515"/>
      <c r="C4" s="1515"/>
      <c r="D4" s="1515"/>
      <c r="E4" s="1515"/>
      <c r="F4" s="1515"/>
      <c r="G4" s="1515"/>
      <c r="H4" s="1515"/>
      <c r="I4" s="1515"/>
      <c r="J4" s="1515"/>
      <c r="K4" s="1515"/>
    </row>
    <row r="5" spans="1:18" s="1525" customFormat="1" ht="24" customHeight="1" thickTop="1" x14ac:dyDescent="0.25">
      <c r="A5" s="1472"/>
      <c r="B5" s="2298" t="s">
        <v>885</v>
      </c>
      <c r="C5" s="2298"/>
      <c r="D5" s="2298"/>
      <c r="E5" s="2298"/>
      <c r="F5" s="2298"/>
      <c r="G5" s="2307" t="s">
        <v>1020</v>
      </c>
      <c r="H5" s="1471"/>
      <c r="I5" s="1470" t="s">
        <v>10</v>
      </c>
      <c r="J5" s="1469"/>
      <c r="K5" s="2299" t="s">
        <v>1080</v>
      </c>
      <c r="L5" s="2299"/>
      <c r="M5" s="2300"/>
    </row>
    <row r="6" spans="1:18" s="1525" customFormat="1" ht="24" customHeight="1" x14ac:dyDescent="0.25">
      <c r="A6" s="1468" t="s">
        <v>169</v>
      </c>
      <c r="B6" s="2308" t="s">
        <v>13</v>
      </c>
      <c r="C6" s="2308"/>
      <c r="D6" s="2308"/>
      <c r="E6" s="2308"/>
      <c r="F6" s="2308"/>
      <c r="G6" s="2295"/>
      <c r="H6" s="2293" t="s">
        <v>1019</v>
      </c>
      <c r="I6" s="2293"/>
      <c r="J6" s="1464" t="s">
        <v>897</v>
      </c>
      <c r="K6" s="2294" t="s">
        <v>896</v>
      </c>
      <c r="L6" s="2297" t="s">
        <v>895</v>
      </c>
      <c r="M6" s="2301" t="s">
        <v>906</v>
      </c>
    </row>
    <row r="7" spans="1:18" s="1525" customFormat="1" ht="24" customHeight="1" x14ac:dyDescent="0.25">
      <c r="A7" s="1468" t="s">
        <v>156</v>
      </c>
      <c r="B7" s="1467"/>
      <c r="C7" s="1466" t="s">
        <v>19</v>
      </c>
      <c r="D7" s="1465"/>
      <c r="E7" s="2304" t="s">
        <v>878</v>
      </c>
      <c r="F7" s="2305"/>
      <c r="G7" s="2295"/>
      <c r="H7" s="2306" t="s">
        <v>14</v>
      </c>
      <c r="I7" s="2306"/>
      <c r="J7" s="1464" t="s">
        <v>881</v>
      </c>
      <c r="K7" s="2295"/>
      <c r="L7" s="2295"/>
      <c r="M7" s="2302"/>
    </row>
    <row r="8" spans="1:18" s="1525" customFormat="1" ht="24" customHeight="1" thickBot="1" x14ac:dyDescent="0.3">
      <c r="A8" s="1463"/>
      <c r="B8" s="1462" t="s">
        <v>17</v>
      </c>
      <c r="C8" s="1462" t="s">
        <v>18</v>
      </c>
      <c r="D8" s="1462" t="s">
        <v>19</v>
      </c>
      <c r="E8" s="1462" t="s">
        <v>17</v>
      </c>
      <c r="F8" s="1462" t="s">
        <v>18</v>
      </c>
      <c r="G8" s="2296"/>
      <c r="H8" s="1462" t="s">
        <v>17</v>
      </c>
      <c r="I8" s="1462" t="s">
        <v>18</v>
      </c>
      <c r="J8" s="1462" t="s">
        <v>889</v>
      </c>
      <c r="K8" s="2296"/>
      <c r="L8" s="2296"/>
      <c r="M8" s="2303"/>
      <c r="O8" s="1553"/>
      <c r="P8" s="1526"/>
      <c r="Q8" s="1526"/>
    </row>
    <row r="9" spans="1:18" ht="23.4" customHeight="1" thickTop="1" x14ac:dyDescent="0.25">
      <c r="A9" s="1451" t="s">
        <v>81</v>
      </c>
      <c r="B9" s="1450">
        <v>106</v>
      </c>
      <c r="C9" s="1450">
        <v>27</v>
      </c>
      <c r="D9" s="1450">
        <v>133</v>
      </c>
      <c r="E9" s="1450">
        <v>106</v>
      </c>
      <c r="F9" s="1450">
        <v>27</v>
      </c>
      <c r="G9" s="1450">
        <v>3290</v>
      </c>
      <c r="H9" s="1450">
        <v>3750</v>
      </c>
      <c r="I9" s="1450">
        <v>4400</v>
      </c>
      <c r="J9" s="1450">
        <v>50</v>
      </c>
      <c r="K9" s="1450">
        <v>513</v>
      </c>
      <c r="L9" s="1450">
        <v>165</v>
      </c>
      <c r="M9" s="1449">
        <v>678</v>
      </c>
      <c r="N9" s="1521"/>
      <c r="R9" s="1520"/>
    </row>
    <row r="10" spans="1:18" x14ac:dyDescent="0.25">
      <c r="A10" s="1451" t="s">
        <v>82</v>
      </c>
      <c r="B10" s="1450">
        <v>197</v>
      </c>
      <c r="C10" s="1450">
        <v>50</v>
      </c>
      <c r="D10" s="1450">
        <v>247</v>
      </c>
      <c r="E10" s="1450">
        <v>197</v>
      </c>
      <c r="F10" s="1450">
        <v>50</v>
      </c>
      <c r="G10" s="1450">
        <v>1500</v>
      </c>
      <c r="H10" s="1450">
        <v>3950</v>
      </c>
      <c r="I10" s="1450">
        <v>4950</v>
      </c>
      <c r="J10" s="1450">
        <v>49</v>
      </c>
      <c r="K10" s="1450">
        <v>1025</v>
      </c>
      <c r="L10" s="1450">
        <v>74</v>
      </c>
      <c r="M10" s="1449">
        <v>1099</v>
      </c>
      <c r="N10" s="1521"/>
      <c r="R10" s="1520"/>
    </row>
    <row r="11" spans="1:18" x14ac:dyDescent="0.25">
      <c r="A11" s="1451" t="s">
        <v>83</v>
      </c>
      <c r="B11" s="1456">
        <v>114</v>
      </c>
      <c r="C11" s="1456">
        <v>28</v>
      </c>
      <c r="D11" s="1456">
        <v>142</v>
      </c>
      <c r="E11" s="1456">
        <v>114</v>
      </c>
      <c r="F11" s="1456">
        <v>28</v>
      </c>
      <c r="G11" s="1450">
        <v>4400</v>
      </c>
      <c r="H11" s="1456">
        <v>3850</v>
      </c>
      <c r="I11" s="1456">
        <v>4950</v>
      </c>
      <c r="J11" s="1450">
        <v>50</v>
      </c>
      <c r="K11" s="1450">
        <v>578</v>
      </c>
      <c r="L11" s="1450">
        <v>220</v>
      </c>
      <c r="M11" s="1449">
        <v>798</v>
      </c>
      <c r="N11" s="1521"/>
      <c r="R11" s="1520"/>
    </row>
    <row r="12" spans="1:18" x14ac:dyDescent="0.25">
      <c r="A12" s="1451" t="s">
        <v>84</v>
      </c>
      <c r="B12" s="1450">
        <v>28</v>
      </c>
      <c r="C12" s="1450">
        <v>7</v>
      </c>
      <c r="D12" s="1450">
        <v>35</v>
      </c>
      <c r="E12" s="1450">
        <v>28</v>
      </c>
      <c r="F12" s="1450">
        <v>7</v>
      </c>
      <c r="G12" s="1450">
        <v>1700</v>
      </c>
      <c r="H12" s="1450">
        <v>3910</v>
      </c>
      <c r="I12" s="1450">
        <v>5025</v>
      </c>
      <c r="J12" s="1450">
        <v>30</v>
      </c>
      <c r="K12" s="1450">
        <v>145</v>
      </c>
      <c r="L12" s="1450">
        <v>51</v>
      </c>
      <c r="M12" s="1449">
        <v>196</v>
      </c>
      <c r="N12" s="1521"/>
      <c r="R12" s="1520"/>
    </row>
    <row r="13" spans="1:18" x14ac:dyDescent="0.25">
      <c r="A13" s="1454" t="s">
        <v>85</v>
      </c>
      <c r="B13" s="1453">
        <v>445</v>
      </c>
      <c r="C13" s="1453">
        <v>112</v>
      </c>
      <c r="D13" s="1453">
        <v>557</v>
      </c>
      <c r="E13" s="1453">
        <v>445</v>
      </c>
      <c r="F13" s="1453">
        <v>112</v>
      </c>
      <c r="G13" s="1453">
        <v>10890</v>
      </c>
      <c r="H13" s="1453">
        <v>3874</v>
      </c>
      <c r="I13" s="1453">
        <v>4822</v>
      </c>
      <c r="J13" s="1453">
        <v>47</v>
      </c>
      <c r="K13" s="1453">
        <v>2261</v>
      </c>
      <c r="L13" s="1453">
        <v>510</v>
      </c>
      <c r="M13" s="1452">
        <v>2771</v>
      </c>
      <c r="N13" s="1521"/>
      <c r="R13" s="1520"/>
    </row>
    <row r="14" spans="1:18" x14ac:dyDescent="0.25">
      <c r="A14" s="1459"/>
      <c r="B14" s="1458"/>
      <c r="C14" s="1458"/>
      <c r="D14" s="1458"/>
      <c r="E14" s="1458"/>
      <c r="F14" s="1458"/>
      <c r="G14" s="1458"/>
      <c r="H14" s="1458"/>
      <c r="I14" s="1458"/>
      <c r="J14" s="1458"/>
      <c r="K14" s="1458"/>
      <c r="L14" s="1458"/>
      <c r="M14" s="1457"/>
      <c r="N14" s="1521"/>
      <c r="R14" s="1520"/>
    </row>
    <row r="15" spans="1:18" x14ac:dyDescent="0.25">
      <c r="A15" s="1454" t="s">
        <v>86</v>
      </c>
      <c r="B15" s="1453" t="s">
        <v>23</v>
      </c>
      <c r="C15" s="1453" t="s">
        <v>23</v>
      </c>
      <c r="D15" s="1453" t="s">
        <v>23</v>
      </c>
      <c r="E15" s="1453" t="s">
        <v>23</v>
      </c>
      <c r="F15" s="1453" t="s">
        <v>23</v>
      </c>
      <c r="G15" s="1453">
        <v>38430</v>
      </c>
      <c r="H15" s="1453" t="s">
        <v>23</v>
      </c>
      <c r="I15" s="1453" t="s">
        <v>23</v>
      </c>
      <c r="J15" s="1453">
        <v>1</v>
      </c>
      <c r="K15" s="1453" t="s">
        <v>23</v>
      </c>
      <c r="L15" s="1453">
        <v>45</v>
      </c>
      <c r="M15" s="1452">
        <v>45</v>
      </c>
      <c r="N15" s="1521"/>
      <c r="R15" s="1520"/>
    </row>
    <row r="16" spans="1:18" x14ac:dyDescent="0.25">
      <c r="A16" s="1459"/>
      <c r="B16" s="1458"/>
      <c r="C16" s="1458"/>
      <c r="D16" s="1458"/>
      <c r="E16" s="1458"/>
      <c r="F16" s="1458"/>
      <c r="G16" s="1458"/>
      <c r="H16" s="1458"/>
      <c r="I16" s="1458"/>
      <c r="J16" s="1458"/>
      <c r="K16" s="1458"/>
      <c r="L16" s="1458"/>
      <c r="M16" s="1457"/>
      <c r="N16" s="1521"/>
      <c r="R16" s="1520"/>
    </row>
    <row r="17" spans="1:18" x14ac:dyDescent="0.25">
      <c r="A17" s="1454" t="s">
        <v>87</v>
      </c>
      <c r="B17" s="1453">
        <v>6</v>
      </c>
      <c r="C17" s="1453" t="s">
        <v>23</v>
      </c>
      <c r="D17" s="1453">
        <v>6</v>
      </c>
      <c r="E17" s="1453">
        <v>6</v>
      </c>
      <c r="F17" s="1453" t="s">
        <v>23</v>
      </c>
      <c r="G17" s="1453" t="s">
        <v>23</v>
      </c>
      <c r="H17" s="1453">
        <v>3625</v>
      </c>
      <c r="I17" s="1453" t="s">
        <v>23</v>
      </c>
      <c r="J17" s="1453" t="s">
        <v>23</v>
      </c>
      <c r="K17" s="1453">
        <v>22</v>
      </c>
      <c r="L17" s="1453" t="s">
        <v>23</v>
      </c>
      <c r="M17" s="1452">
        <v>22</v>
      </c>
      <c r="N17" s="1521"/>
      <c r="R17" s="1520"/>
    </row>
    <row r="18" spans="1:18" x14ac:dyDescent="0.25">
      <c r="A18" s="1451"/>
      <c r="B18" s="1450"/>
      <c r="C18" s="1450"/>
      <c r="D18" s="1450"/>
      <c r="E18" s="1450"/>
      <c r="F18" s="1450"/>
      <c r="G18" s="1450"/>
      <c r="H18" s="1450"/>
      <c r="I18" s="1450"/>
      <c r="J18" s="1450"/>
      <c r="K18" s="1450"/>
      <c r="L18" s="1450"/>
      <c r="M18" s="1449"/>
      <c r="N18" s="1521"/>
      <c r="R18" s="1520"/>
    </row>
    <row r="19" spans="1:18" x14ac:dyDescent="0.25">
      <c r="A19" s="1451" t="s">
        <v>160</v>
      </c>
      <c r="B19" s="1450">
        <v>21</v>
      </c>
      <c r="C19" s="1450" t="s">
        <v>23</v>
      </c>
      <c r="D19" s="1450">
        <v>21</v>
      </c>
      <c r="E19" s="1450">
        <v>9</v>
      </c>
      <c r="F19" s="1450" t="s">
        <v>23</v>
      </c>
      <c r="G19" s="1450">
        <v>9985</v>
      </c>
      <c r="H19" s="1450">
        <v>975</v>
      </c>
      <c r="I19" s="1450" t="s">
        <v>23</v>
      </c>
      <c r="J19" s="1450">
        <v>1</v>
      </c>
      <c r="K19" s="1450">
        <v>9</v>
      </c>
      <c r="L19" s="1450">
        <v>10</v>
      </c>
      <c r="M19" s="1449">
        <v>19</v>
      </c>
      <c r="N19" s="1521"/>
      <c r="R19" s="1520"/>
    </row>
    <row r="20" spans="1:18" x14ac:dyDescent="0.25">
      <c r="A20" s="1451" t="s">
        <v>89</v>
      </c>
      <c r="B20" s="1450">
        <v>63</v>
      </c>
      <c r="C20" s="1456" t="s">
        <v>23</v>
      </c>
      <c r="D20" s="1450">
        <v>63</v>
      </c>
      <c r="E20" s="1450">
        <v>58</v>
      </c>
      <c r="F20" s="1456" t="s">
        <v>23</v>
      </c>
      <c r="G20" s="1450">
        <v>35000</v>
      </c>
      <c r="H20" s="1450">
        <v>1600</v>
      </c>
      <c r="I20" s="1456" t="s">
        <v>23</v>
      </c>
      <c r="J20" s="1450">
        <v>7</v>
      </c>
      <c r="K20" s="1450">
        <v>93</v>
      </c>
      <c r="L20" s="1450">
        <v>245</v>
      </c>
      <c r="M20" s="1449">
        <v>338</v>
      </c>
      <c r="N20" s="1521"/>
      <c r="R20" s="1520"/>
    </row>
    <row r="21" spans="1:18" x14ac:dyDescent="0.25">
      <c r="A21" s="1451" t="s">
        <v>90</v>
      </c>
      <c r="B21" s="1450">
        <v>64</v>
      </c>
      <c r="C21" s="1450" t="s">
        <v>23</v>
      </c>
      <c r="D21" s="1450">
        <v>64</v>
      </c>
      <c r="E21" s="1450">
        <v>64</v>
      </c>
      <c r="F21" s="1450" t="s">
        <v>23</v>
      </c>
      <c r="G21" s="1450">
        <v>14850</v>
      </c>
      <c r="H21" s="1450">
        <v>1650</v>
      </c>
      <c r="I21" s="1450" t="s">
        <v>23</v>
      </c>
      <c r="J21" s="1450">
        <v>5</v>
      </c>
      <c r="K21" s="1450">
        <v>106</v>
      </c>
      <c r="L21" s="1450">
        <v>74</v>
      </c>
      <c r="M21" s="1449">
        <v>180</v>
      </c>
      <c r="N21" s="1521"/>
      <c r="R21" s="1520"/>
    </row>
    <row r="22" spans="1:18" x14ac:dyDescent="0.25">
      <c r="A22" s="1454" t="s">
        <v>91</v>
      </c>
      <c r="B22" s="1453">
        <v>148</v>
      </c>
      <c r="C22" s="1453" t="s">
        <v>23</v>
      </c>
      <c r="D22" s="1453">
        <v>148</v>
      </c>
      <c r="E22" s="1453">
        <v>131</v>
      </c>
      <c r="F22" s="1453" t="s">
        <v>23</v>
      </c>
      <c r="G22" s="1453">
        <v>59835</v>
      </c>
      <c r="H22" s="1453">
        <v>1581</v>
      </c>
      <c r="I22" s="1453" t="s">
        <v>23</v>
      </c>
      <c r="J22" s="1453">
        <v>6</v>
      </c>
      <c r="K22" s="1453">
        <v>208</v>
      </c>
      <c r="L22" s="1453">
        <v>329</v>
      </c>
      <c r="M22" s="1452">
        <v>537</v>
      </c>
      <c r="N22" s="1521"/>
      <c r="R22" s="1520"/>
    </row>
    <row r="23" spans="1:18" x14ac:dyDescent="0.25">
      <c r="A23" s="1459"/>
      <c r="B23" s="1458"/>
      <c r="C23" s="1458"/>
      <c r="D23" s="1458"/>
      <c r="E23" s="1458"/>
      <c r="F23" s="1458"/>
      <c r="G23" s="1458"/>
      <c r="H23" s="1458"/>
      <c r="I23" s="1458"/>
      <c r="J23" s="1458"/>
      <c r="K23" s="1458"/>
      <c r="L23" s="1458"/>
      <c r="M23" s="1457"/>
      <c r="N23" s="1521"/>
      <c r="R23" s="1520"/>
    </row>
    <row r="24" spans="1:18" x14ac:dyDescent="0.25">
      <c r="A24" s="1454" t="s">
        <v>92</v>
      </c>
      <c r="B24" s="1453">
        <v>163</v>
      </c>
      <c r="C24" s="1453">
        <v>121</v>
      </c>
      <c r="D24" s="1453">
        <v>284</v>
      </c>
      <c r="E24" s="1453">
        <v>144</v>
      </c>
      <c r="F24" s="1453">
        <v>81</v>
      </c>
      <c r="G24" s="1453">
        <v>11269</v>
      </c>
      <c r="H24" s="1453">
        <v>1100</v>
      </c>
      <c r="I24" s="1453">
        <v>2000</v>
      </c>
      <c r="J24" s="1453">
        <v>4</v>
      </c>
      <c r="K24" s="1453">
        <v>320</v>
      </c>
      <c r="L24" s="1453">
        <v>45</v>
      </c>
      <c r="M24" s="1452">
        <v>365</v>
      </c>
      <c r="N24" s="1521"/>
      <c r="R24" s="1520"/>
    </row>
    <row r="25" spans="1:18" x14ac:dyDescent="0.25">
      <c r="A25" s="1459"/>
      <c r="B25" s="1458"/>
      <c r="C25" s="1458"/>
      <c r="D25" s="1458"/>
      <c r="E25" s="1458"/>
      <c r="F25" s="1458"/>
      <c r="G25" s="1458"/>
      <c r="H25" s="1458"/>
      <c r="I25" s="1458"/>
      <c r="J25" s="1458"/>
      <c r="K25" s="1458"/>
      <c r="L25" s="1458"/>
      <c r="M25" s="1457"/>
      <c r="N25" s="1521"/>
      <c r="R25" s="1520"/>
    </row>
    <row r="26" spans="1:18" x14ac:dyDescent="0.25">
      <c r="A26" s="1454" t="s">
        <v>93</v>
      </c>
      <c r="B26" s="1453">
        <v>261</v>
      </c>
      <c r="C26" s="1453">
        <v>187</v>
      </c>
      <c r="D26" s="1453">
        <v>448</v>
      </c>
      <c r="E26" s="1453">
        <v>210</v>
      </c>
      <c r="F26" s="1453">
        <v>160</v>
      </c>
      <c r="G26" s="1453" t="s">
        <v>23</v>
      </c>
      <c r="H26" s="1453">
        <v>700</v>
      </c>
      <c r="I26" s="1453">
        <v>1500</v>
      </c>
      <c r="J26" s="1453" t="s">
        <v>23</v>
      </c>
      <c r="K26" s="1453">
        <v>387</v>
      </c>
      <c r="L26" s="1453" t="s">
        <v>23</v>
      </c>
      <c r="M26" s="1452">
        <v>387</v>
      </c>
      <c r="N26" s="1521"/>
      <c r="R26" s="1520"/>
    </row>
    <row r="27" spans="1:18" x14ac:dyDescent="0.25">
      <c r="A27" s="1451"/>
      <c r="B27" s="1450"/>
      <c r="C27" s="1450"/>
      <c r="D27" s="1450"/>
      <c r="E27" s="1450"/>
      <c r="F27" s="1450"/>
      <c r="G27" s="1450"/>
      <c r="H27" s="1450"/>
      <c r="I27" s="1450"/>
      <c r="J27" s="1450"/>
      <c r="K27" s="1450"/>
      <c r="L27" s="1450"/>
      <c r="M27" s="1449"/>
      <c r="N27" s="1521"/>
      <c r="R27" s="1520"/>
    </row>
    <row r="28" spans="1:18" x14ac:dyDescent="0.25">
      <c r="A28" s="1451" t="s">
        <v>94</v>
      </c>
      <c r="B28" s="1456">
        <v>20</v>
      </c>
      <c r="C28" s="1450">
        <v>570</v>
      </c>
      <c r="D28" s="1450">
        <v>590</v>
      </c>
      <c r="E28" s="1456">
        <v>19</v>
      </c>
      <c r="F28" s="1450">
        <v>399</v>
      </c>
      <c r="G28" s="1450" t="s">
        <v>23</v>
      </c>
      <c r="H28" s="1456">
        <v>900</v>
      </c>
      <c r="I28" s="1450">
        <v>3000</v>
      </c>
      <c r="J28" s="1450" t="s">
        <v>23</v>
      </c>
      <c r="K28" s="1456">
        <v>1214</v>
      </c>
      <c r="L28" s="1450" t="s">
        <v>23</v>
      </c>
      <c r="M28" s="1449">
        <v>1214</v>
      </c>
      <c r="N28" s="1521"/>
      <c r="R28" s="1520"/>
    </row>
    <row r="29" spans="1:18" x14ac:dyDescent="0.25">
      <c r="A29" s="1451" t="s">
        <v>95</v>
      </c>
      <c r="B29" s="1456">
        <v>75</v>
      </c>
      <c r="C29" s="1450">
        <v>61</v>
      </c>
      <c r="D29" s="1450">
        <v>136</v>
      </c>
      <c r="E29" s="1456">
        <v>75</v>
      </c>
      <c r="F29" s="1450">
        <v>50</v>
      </c>
      <c r="G29" s="1450" t="s">
        <v>23</v>
      </c>
      <c r="H29" s="1456">
        <v>400</v>
      </c>
      <c r="I29" s="1450">
        <v>1200</v>
      </c>
      <c r="J29" s="1450" t="s">
        <v>23</v>
      </c>
      <c r="K29" s="1450">
        <v>90</v>
      </c>
      <c r="L29" s="1450" t="s">
        <v>23</v>
      </c>
      <c r="M29" s="1449">
        <v>90</v>
      </c>
      <c r="N29" s="1521"/>
      <c r="R29" s="1520"/>
    </row>
    <row r="30" spans="1:18" x14ac:dyDescent="0.25">
      <c r="A30" s="1451" t="s">
        <v>96</v>
      </c>
      <c r="B30" s="1456">
        <v>42</v>
      </c>
      <c r="C30" s="1450">
        <v>175</v>
      </c>
      <c r="D30" s="1450">
        <v>217</v>
      </c>
      <c r="E30" s="1456">
        <v>17</v>
      </c>
      <c r="F30" s="1450">
        <v>121</v>
      </c>
      <c r="G30" s="1450" t="s">
        <v>23</v>
      </c>
      <c r="H30" s="1456">
        <v>1000</v>
      </c>
      <c r="I30" s="1450">
        <v>2000</v>
      </c>
      <c r="J30" s="1450" t="s">
        <v>23</v>
      </c>
      <c r="K30" s="1456">
        <v>259</v>
      </c>
      <c r="L30" s="1450" t="s">
        <v>23</v>
      </c>
      <c r="M30" s="1449">
        <v>259</v>
      </c>
      <c r="N30" s="1521"/>
      <c r="R30" s="1520"/>
    </row>
    <row r="31" spans="1:18" s="1522" customFormat="1" x14ac:dyDescent="0.25">
      <c r="A31" s="1454" t="s">
        <v>97</v>
      </c>
      <c r="B31" s="1453">
        <v>137</v>
      </c>
      <c r="C31" s="1453">
        <v>806</v>
      </c>
      <c r="D31" s="1453">
        <v>943</v>
      </c>
      <c r="E31" s="1453">
        <v>111</v>
      </c>
      <c r="F31" s="1453">
        <v>570</v>
      </c>
      <c r="G31" s="1453" t="s">
        <v>23</v>
      </c>
      <c r="H31" s="1453">
        <v>577</v>
      </c>
      <c r="I31" s="1453">
        <v>2630</v>
      </c>
      <c r="J31" s="1453" t="s">
        <v>23</v>
      </c>
      <c r="K31" s="1453">
        <v>1563</v>
      </c>
      <c r="L31" s="1453" t="s">
        <v>23</v>
      </c>
      <c r="M31" s="1452">
        <v>1563</v>
      </c>
      <c r="N31" s="1524"/>
      <c r="R31" s="1523"/>
    </row>
    <row r="32" spans="1:18" x14ac:dyDescent="0.25">
      <c r="A32" s="1451"/>
      <c r="B32" s="1450"/>
      <c r="C32" s="1450"/>
      <c r="D32" s="1450"/>
      <c r="E32" s="1450"/>
      <c r="F32" s="1450"/>
      <c r="G32" s="1450"/>
      <c r="H32" s="1450"/>
      <c r="I32" s="1450"/>
      <c r="J32" s="1450"/>
      <c r="K32" s="1450"/>
      <c r="L32" s="1450"/>
      <c r="M32" s="1449"/>
      <c r="N32" s="1521"/>
      <c r="R32" s="1520"/>
    </row>
    <row r="33" spans="1:18" x14ac:dyDescent="0.25">
      <c r="A33" s="1451" t="s">
        <v>98</v>
      </c>
      <c r="B33" s="1461">
        <v>72</v>
      </c>
      <c r="C33" s="1461">
        <v>39</v>
      </c>
      <c r="D33" s="1450">
        <v>111</v>
      </c>
      <c r="E33" s="1461">
        <v>67</v>
      </c>
      <c r="F33" s="1461">
        <v>36</v>
      </c>
      <c r="G33" s="1450" t="s">
        <v>23</v>
      </c>
      <c r="H33" s="1461">
        <v>893</v>
      </c>
      <c r="I33" s="1461">
        <v>2658</v>
      </c>
      <c r="J33" s="1461" t="s">
        <v>23</v>
      </c>
      <c r="K33" s="1461">
        <v>156</v>
      </c>
      <c r="L33" s="1461" t="s">
        <v>23</v>
      </c>
      <c r="M33" s="1460">
        <v>156</v>
      </c>
      <c r="N33" s="1521"/>
      <c r="R33" s="1520"/>
    </row>
    <row r="34" spans="1:18" x14ac:dyDescent="0.25">
      <c r="A34" s="1451" t="s">
        <v>99</v>
      </c>
      <c r="B34" s="1461">
        <v>39</v>
      </c>
      <c r="C34" s="1461">
        <v>125</v>
      </c>
      <c r="D34" s="1450">
        <v>164</v>
      </c>
      <c r="E34" s="1461">
        <v>37</v>
      </c>
      <c r="F34" s="1461">
        <v>120</v>
      </c>
      <c r="G34" s="1450" t="s">
        <v>23</v>
      </c>
      <c r="H34" s="1461">
        <v>2768</v>
      </c>
      <c r="I34" s="1461">
        <v>2351</v>
      </c>
      <c r="J34" s="1461" t="s">
        <v>23</v>
      </c>
      <c r="K34" s="1461">
        <v>385</v>
      </c>
      <c r="L34" s="1461" t="s">
        <v>23</v>
      </c>
      <c r="M34" s="1449">
        <v>385</v>
      </c>
      <c r="N34" s="1521"/>
      <c r="R34" s="1520"/>
    </row>
    <row r="35" spans="1:18" x14ac:dyDescent="0.25">
      <c r="A35" s="1451" t="s">
        <v>100</v>
      </c>
      <c r="B35" s="1461">
        <v>92</v>
      </c>
      <c r="C35" s="1461">
        <v>480</v>
      </c>
      <c r="D35" s="1450">
        <v>572</v>
      </c>
      <c r="E35" s="1461">
        <v>88</v>
      </c>
      <c r="F35" s="1461">
        <v>451</v>
      </c>
      <c r="G35" s="1450" t="s">
        <v>23</v>
      </c>
      <c r="H35" s="1461">
        <v>1343</v>
      </c>
      <c r="I35" s="1461">
        <v>3706</v>
      </c>
      <c r="J35" s="1461" t="s">
        <v>23</v>
      </c>
      <c r="K35" s="1461">
        <v>1790</v>
      </c>
      <c r="L35" s="1461" t="s">
        <v>23</v>
      </c>
      <c r="M35" s="1449">
        <v>1790</v>
      </c>
      <c r="N35" s="1521"/>
      <c r="R35" s="1520"/>
    </row>
    <row r="36" spans="1:18" x14ac:dyDescent="0.25">
      <c r="A36" s="1451" t="s">
        <v>101</v>
      </c>
      <c r="B36" s="1461">
        <v>59</v>
      </c>
      <c r="C36" s="1461">
        <v>165</v>
      </c>
      <c r="D36" s="1450">
        <v>224</v>
      </c>
      <c r="E36" s="1461">
        <v>56</v>
      </c>
      <c r="F36" s="1461">
        <v>157</v>
      </c>
      <c r="G36" s="1450" t="s">
        <v>23</v>
      </c>
      <c r="H36" s="1461">
        <v>850</v>
      </c>
      <c r="I36" s="1461">
        <v>2000</v>
      </c>
      <c r="J36" s="1461" t="s">
        <v>23</v>
      </c>
      <c r="K36" s="1461">
        <v>362</v>
      </c>
      <c r="L36" s="1461" t="s">
        <v>23</v>
      </c>
      <c r="M36" s="1449">
        <v>362</v>
      </c>
      <c r="N36" s="1521"/>
      <c r="R36" s="1520"/>
    </row>
    <row r="37" spans="1:18" x14ac:dyDescent="0.25">
      <c r="A37" s="1454" t="s">
        <v>102</v>
      </c>
      <c r="B37" s="1453">
        <v>262</v>
      </c>
      <c r="C37" s="1453">
        <v>809</v>
      </c>
      <c r="D37" s="1453">
        <v>1071</v>
      </c>
      <c r="E37" s="1453">
        <v>248</v>
      </c>
      <c r="F37" s="1453">
        <v>764</v>
      </c>
      <c r="G37" s="1453" t="s">
        <v>23</v>
      </c>
      <c r="H37" s="1453">
        <v>1323</v>
      </c>
      <c r="I37" s="1453">
        <v>3093</v>
      </c>
      <c r="J37" s="1453" t="s">
        <v>23</v>
      </c>
      <c r="K37" s="1453">
        <v>2693</v>
      </c>
      <c r="L37" s="1453" t="s">
        <v>23</v>
      </c>
      <c r="M37" s="1452">
        <v>2693</v>
      </c>
      <c r="N37" s="1521"/>
      <c r="R37" s="1520"/>
    </row>
    <row r="38" spans="1:18" x14ac:dyDescent="0.25">
      <c r="A38" s="1459"/>
      <c r="B38" s="1458"/>
      <c r="C38" s="1458"/>
      <c r="D38" s="1458"/>
      <c r="E38" s="1458"/>
      <c r="F38" s="1458"/>
      <c r="G38" s="1458"/>
      <c r="H38" s="1458"/>
      <c r="I38" s="1458"/>
      <c r="J38" s="1458"/>
      <c r="K38" s="1458"/>
      <c r="L38" s="1458"/>
      <c r="M38" s="1457"/>
      <c r="N38" s="1521"/>
      <c r="R38" s="1520"/>
    </row>
    <row r="39" spans="1:18" x14ac:dyDescent="0.25">
      <c r="A39" s="1454" t="s">
        <v>103</v>
      </c>
      <c r="B39" s="1453">
        <v>11</v>
      </c>
      <c r="C39" s="1453" t="s">
        <v>23</v>
      </c>
      <c r="D39" s="1453">
        <v>11</v>
      </c>
      <c r="E39" s="1453">
        <v>4</v>
      </c>
      <c r="F39" s="1453" t="s">
        <v>23</v>
      </c>
      <c r="G39" s="1453" t="s">
        <v>23</v>
      </c>
      <c r="H39" s="1453">
        <v>300</v>
      </c>
      <c r="I39" s="1453" t="s">
        <v>23</v>
      </c>
      <c r="J39" s="1453" t="s">
        <v>23</v>
      </c>
      <c r="K39" s="1453">
        <v>1</v>
      </c>
      <c r="L39" s="1453" t="s">
        <v>23</v>
      </c>
      <c r="M39" s="1452">
        <v>1</v>
      </c>
      <c r="N39" s="1521"/>
      <c r="R39" s="1520"/>
    </row>
    <row r="40" spans="1:18" x14ac:dyDescent="0.25">
      <c r="A40" s="1451"/>
      <c r="B40" s="1450"/>
      <c r="C40" s="1450"/>
      <c r="D40" s="1450"/>
      <c r="E40" s="1450"/>
      <c r="F40" s="1450"/>
      <c r="G40" s="1450"/>
      <c r="H40" s="1450"/>
      <c r="I40" s="1450"/>
      <c r="J40" s="1450"/>
      <c r="K40" s="1450"/>
      <c r="L40" s="1450"/>
      <c r="M40" s="1449"/>
      <c r="N40" s="1521"/>
      <c r="R40" s="1520"/>
    </row>
    <row r="41" spans="1:18" x14ac:dyDescent="0.25">
      <c r="A41" s="1451" t="s">
        <v>161</v>
      </c>
      <c r="B41" s="1456">
        <v>3</v>
      </c>
      <c r="C41" s="1450">
        <v>2</v>
      </c>
      <c r="D41" s="1450">
        <v>5</v>
      </c>
      <c r="E41" s="1456">
        <v>1</v>
      </c>
      <c r="F41" s="1450">
        <v>2</v>
      </c>
      <c r="G41" s="1450">
        <v>3078</v>
      </c>
      <c r="H41" s="1456">
        <v>1500</v>
      </c>
      <c r="I41" s="1450">
        <v>3600</v>
      </c>
      <c r="J41" s="1450" t="s">
        <v>23</v>
      </c>
      <c r="K41" s="1450">
        <v>9</v>
      </c>
      <c r="L41" s="1450" t="s">
        <v>23</v>
      </c>
      <c r="M41" s="1449">
        <v>9</v>
      </c>
      <c r="N41" s="1521"/>
      <c r="R41" s="1520"/>
    </row>
    <row r="42" spans="1:18" x14ac:dyDescent="0.25">
      <c r="A42" s="1451" t="s">
        <v>105</v>
      </c>
      <c r="B42" s="1450">
        <v>309</v>
      </c>
      <c r="C42" s="1450">
        <v>9</v>
      </c>
      <c r="D42" s="1450">
        <v>318</v>
      </c>
      <c r="E42" s="1450">
        <v>111</v>
      </c>
      <c r="F42" s="1450">
        <v>4</v>
      </c>
      <c r="G42" s="1450">
        <v>13486</v>
      </c>
      <c r="H42" s="1450">
        <v>126</v>
      </c>
      <c r="I42" s="1450">
        <v>250</v>
      </c>
      <c r="J42" s="1450" t="s">
        <v>23</v>
      </c>
      <c r="K42" s="1450">
        <v>15</v>
      </c>
      <c r="L42" s="1450" t="s">
        <v>23</v>
      </c>
      <c r="M42" s="1449">
        <v>15</v>
      </c>
      <c r="N42" s="1521"/>
      <c r="R42" s="1520"/>
    </row>
    <row r="43" spans="1:18" x14ac:dyDescent="0.25">
      <c r="A43" s="1451" t="s">
        <v>106</v>
      </c>
      <c r="B43" s="1450">
        <v>12</v>
      </c>
      <c r="C43" s="1450">
        <v>25</v>
      </c>
      <c r="D43" s="1450">
        <v>37</v>
      </c>
      <c r="E43" s="1450">
        <v>7</v>
      </c>
      <c r="F43" s="1450">
        <v>8</v>
      </c>
      <c r="G43" s="1450">
        <v>10760</v>
      </c>
      <c r="H43" s="1450">
        <v>1200</v>
      </c>
      <c r="I43" s="1450">
        <v>2500</v>
      </c>
      <c r="J43" s="1450" t="s">
        <v>23</v>
      </c>
      <c r="K43" s="1450">
        <v>28</v>
      </c>
      <c r="L43" s="1450" t="s">
        <v>23</v>
      </c>
      <c r="M43" s="1449">
        <v>28</v>
      </c>
      <c r="N43" s="1521"/>
      <c r="R43" s="1520"/>
    </row>
    <row r="44" spans="1:18" x14ac:dyDescent="0.25">
      <c r="A44" s="1451" t="s">
        <v>107</v>
      </c>
      <c r="B44" s="1456">
        <v>9</v>
      </c>
      <c r="C44" s="1450">
        <v>7</v>
      </c>
      <c r="D44" s="1450">
        <v>16</v>
      </c>
      <c r="E44" s="1456" t="s">
        <v>23</v>
      </c>
      <c r="F44" s="1450" t="s">
        <v>23</v>
      </c>
      <c r="G44" s="1450">
        <v>1980</v>
      </c>
      <c r="H44" s="1456" t="s">
        <v>23</v>
      </c>
      <c r="I44" s="1450" t="s">
        <v>23</v>
      </c>
      <c r="J44" s="1450" t="s">
        <v>23</v>
      </c>
      <c r="K44" s="1450" t="s">
        <v>23</v>
      </c>
      <c r="L44" s="1450" t="s">
        <v>23</v>
      </c>
      <c r="M44" s="1449" t="s">
        <v>23</v>
      </c>
      <c r="N44" s="1521"/>
      <c r="R44" s="1520"/>
    </row>
    <row r="45" spans="1:18" x14ac:dyDescent="0.25">
      <c r="A45" s="1451" t="s">
        <v>108</v>
      </c>
      <c r="B45" s="1450">
        <v>13</v>
      </c>
      <c r="C45" s="1450">
        <v>2</v>
      </c>
      <c r="D45" s="1450">
        <v>15</v>
      </c>
      <c r="E45" s="1450">
        <v>13</v>
      </c>
      <c r="F45" s="1450">
        <v>2</v>
      </c>
      <c r="G45" s="1450">
        <v>2675</v>
      </c>
      <c r="H45" s="1450">
        <v>800</v>
      </c>
      <c r="I45" s="1450">
        <v>1800</v>
      </c>
      <c r="J45" s="1450" t="s">
        <v>23</v>
      </c>
      <c r="K45" s="1450">
        <v>14</v>
      </c>
      <c r="L45" s="1450" t="s">
        <v>23</v>
      </c>
      <c r="M45" s="1449">
        <v>14</v>
      </c>
      <c r="N45" s="1521"/>
      <c r="R45" s="1520"/>
    </row>
    <row r="46" spans="1:18" x14ac:dyDescent="0.25">
      <c r="A46" s="1451" t="s">
        <v>109</v>
      </c>
      <c r="B46" s="1450">
        <v>1</v>
      </c>
      <c r="C46" s="1450" t="s">
        <v>23</v>
      </c>
      <c r="D46" s="1450">
        <v>1</v>
      </c>
      <c r="E46" s="1450">
        <v>1</v>
      </c>
      <c r="F46" s="1450" t="s">
        <v>23</v>
      </c>
      <c r="G46" s="1450">
        <v>400</v>
      </c>
      <c r="H46" s="1450">
        <v>4000</v>
      </c>
      <c r="I46" s="1450" t="s">
        <v>23</v>
      </c>
      <c r="J46" s="1450" t="s">
        <v>23</v>
      </c>
      <c r="K46" s="1450">
        <v>4</v>
      </c>
      <c r="L46" s="1450" t="s">
        <v>23</v>
      </c>
      <c r="M46" s="1449">
        <v>4</v>
      </c>
      <c r="N46" s="1521"/>
      <c r="R46" s="1520"/>
    </row>
    <row r="47" spans="1:18" x14ac:dyDescent="0.25">
      <c r="A47" s="1451" t="s">
        <v>110</v>
      </c>
      <c r="B47" s="1450">
        <v>5</v>
      </c>
      <c r="C47" s="1450">
        <v>2</v>
      </c>
      <c r="D47" s="1450">
        <v>7</v>
      </c>
      <c r="E47" s="1450">
        <v>5</v>
      </c>
      <c r="F47" s="1450">
        <v>2</v>
      </c>
      <c r="G47" s="1450" t="s">
        <v>23</v>
      </c>
      <c r="H47" s="1450">
        <v>880</v>
      </c>
      <c r="I47" s="1450">
        <v>2500</v>
      </c>
      <c r="J47" s="1450" t="s">
        <v>23</v>
      </c>
      <c r="K47" s="1450">
        <v>9</v>
      </c>
      <c r="L47" s="1450" t="s">
        <v>23</v>
      </c>
      <c r="M47" s="1449">
        <v>9</v>
      </c>
      <c r="N47" s="1521"/>
      <c r="R47" s="1520"/>
    </row>
    <row r="48" spans="1:18" x14ac:dyDescent="0.25">
      <c r="A48" s="1451" t="s">
        <v>111</v>
      </c>
      <c r="B48" s="1450">
        <v>1</v>
      </c>
      <c r="C48" s="1450">
        <v>238</v>
      </c>
      <c r="D48" s="1450">
        <v>239</v>
      </c>
      <c r="E48" s="1450">
        <v>1</v>
      </c>
      <c r="F48" s="1450">
        <v>171</v>
      </c>
      <c r="G48" s="1450" t="s">
        <v>23</v>
      </c>
      <c r="H48" s="1450" t="s">
        <v>23</v>
      </c>
      <c r="I48" s="1450">
        <v>3115</v>
      </c>
      <c r="J48" s="1450" t="s">
        <v>23</v>
      </c>
      <c r="K48" s="1450">
        <v>533</v>
      </c>
      <c r="L48" s="1450" t="s">
        <v>23</v>
      </c>
      <c r="M48" s="1449">
        <v>533</v>
      </c>
      <c r="N48" s="1521"/>
      <c r="R48" s="1520"/>
    </row>
    <row r="49" spans="1:19" x14ac:dyDescent="0.25">
      <c r="A49" s="1451" t="s">
        <v>112</v>
      </c>
      <c r="B49" s="1450">
        <v>3</v>
      </c>
      <c r="C49" s="1450">
        <v>26</v>
      </c>
      <c r="D49" s="1450">
        <v>29</v>
      </c>
      <c r="E49" s="1450">
        <v>3</v>
      </c>
      <c r="F49" s="1450">
        <v>26</v>
      </c>
      <c r="G49" s="1450" t="s">
        <v>23</v>
      </c>
      <c r="H49" s="1450">
        <v>1800</v>
      </c>
      <c r="I49" s="1450">
        <v>3250</v>
      </c>
      <c r="J49" s="1450" t="s">
        <v>23</v>
      </c>
      <c r="K49" s="1450">
        <v>90</v>
      </c>
      <c r="L49" s="1450" t="s">
        <v>23</v>
      </c>
      <c r="M49" s="1449">
        <v>90</v>
      </c>
      <c r="N49" s="1521"/>
      <c r="R49" s="1520"/>
    </row>
    <row r="50" spans="1:19" x14ac:dyDescent="0.25">
      <c r="A50" s="1454" t="s">
        <v>113</v>
      </c>
      <c r="B50" s="1453">
        <v>356</v>
      </c>
      <c r="C50" s="1453">
        <v>311</v>
      </c>
      <c r="D50" s="1453">
        <v>667</v>
      </c>
      <c r="E50" s="1453">
        <v>142</v>
      </c>
      <c r="F50" s="1453">
        <v>215</v>
      </c>
      <c r="G50" s="1453">
        <v>32379</v>
      </c>
      <c r="H50" s="1453">
        <v>339</v>
      </c>
      <c r="I50" s="1453">
        <v>3042</v>
      </c>
      <c r="J50" s="1453" t="s">
        <v>23</v>
      </c>
      <c r="K50" s="1453">
        <v>702</v>
      </c>
      <c r="L50" s="1453" t="s">
        <v>23</v>
      </c>
      <c r="M50" s="1452">
        <v>702</v>
      </c>
      <c r="N50" s="1521"/>
      <c r="R50" s="1520"/>
    </row>
    <row r="51" spans="1:19" x14ac:dyDescent="0.25">
      <c r="A51" s="1459"/>
      <c r="B51" s="1458"/>
      <c r="C51" s="1458"/>
      <c r="D51" s="1458"/>
      <c r="E51" s="1458"/>
      <c r="F51" s="1458"/>
      <c r="G51" s="1458"/>
      <c r="H51" s="1458"/>
      <c r="I51" s="1458"/>
      <c r="J51" s="1458"/>
      <c r="K51" s="1458"/>
      <c r="L51" s="1458"/>
      <c r="M51" s="1457"/>
      <c r="N51" s="1521"/>
      <c r="R51" s="1520"/>
    </row>
    <row r="52" spans="1:19" x14ac:dyDescent="0.25">
      <c r="A52" s="1454" t="s">
        <v>114</v>
      </c>
      <c r="B52" s="1453">
        <v>11</v>
      </c>
      <c r="C52" s="1453">
        <v>3</v>
      </c>
      <c r="D52" s="1453">
        <v>14</v>
      </c>
      <c r="E52" s="1453">
        <v>8</v>
      </c>
      <c r="F52" s="1453">
        <v>3</v>
      </c>
      <c r="G52" s="1453">
        <v>2285</v>
      </c>
      <c r="H52" s="1453">
        <v>1380</v>
      </c>
      <c r="I52" s="1453">
        <v>2760</v>
      </c>
      <c r="J52" s="1453">
        <v>9</v>
      </c>
      <c r="K52" s="1453">
        <v>19</v>
      </c>
      <c r="L52" s="1453">
        <v>21</v>
      </c>
      <c r="M52" s="1452">
        <v>40</v>
      </c>
      <c r="N52" s="1521"/>
      <c r="R52" s="1520"/>
    </row>
    <row r="53" spans="1:19" x14ac:dyDescent="0.25">
      <c r="A53" s="1451"/>
      <c r="B53" s="1450"/>
      <c r="C53" s="1450"/>
      <c r="D53" s="1450"/>
      <c r="E53" s="1450"/>
      <c r="F53" s="1450"/>
      <c r="G53" s="1450"/>
      <c r="H53" s="1450"/>
      <c r="I53" s="1450"/>
      <c r="J53" s="1450"/>
      <c r="K53" s="1450"/>
      <c r="L53" s="1450"/>
      <c r="M53" s="1449"/>
      <c r="N53" s="1521"/>
      <c r="R53" s="1520"/>
    </row>
    <row r="54" spans="1:19" x14ac:dyDescent="0.25">
      <c r="A54" s="1451" t="s">
        <v>115</v>
      </c>
      <c r="B54" s="1450">
        <v>190</v>
      </c>
      <c r="C54" s="1450">
        <v>647</v>
      </c>
      <c r="D54" s="1450">
        <v>837</v>
      </c>
      <c r="E54" s="1450">
        <v>135</v>
      </c>
      <c r="F54" s="1450">
        <v>495</v>
      </c>
      <c r="G54" s="1450" t="s">
        <v>23</v>
      </c>
      <c r="H54" s="1450">
        <v>225</v>
      </c>
      <c r="I54" s="1450">
        <v>1750</v>
      </c>
      <c r="J54" s="1450" t="s">
        <v>23</v>
      </c>
      <c r="K54" s="1450">
        <v>896</v>
      </c>
      <c r="L54" s="1450" t="s">
        <v>23</v>
      </c>
      <c r="M54" s="1449">
        <v>896</v>
      </c>
      <c r="N54" s="1521"/>
      <c r="R54" s="1520"/>
    </row>
    <row r="55" spans="1:19" x14ac:dyDescent="0.25">
      <c r="A55" s="1451" t="s">
        <v>116</v>
      </c>
      <c r="B55" s="1450">
        <v>114</v>
      </c>
      <c r="C55" s="1450">
        <v>91</v>
      </c>
      <c r="D55" s="1450">
        <v>205</v>
      </c>
      <c r="E55" s="1450">
        <v>92</v>
      </c>
      <c r="F55" s="1450">
        <v>52</v>
      </c>
      <c r="G55" s="1450">
        <v>737</v>
      </c>
      <c r="H55" s="1450">
        <v>600</v>
      </c>
      <c r="I55" s="1450">
        <v>1600</v>
      </c>
      <c r="J55" s="1450">
        <v>5</v>
      </c>
      <c r="K55" s="1450">
        <v>138</v>
      </c>
      <c r="L55" s="1450">
        <v>4</v>
      </c>
      <c r="M55" s="1449">
        <v>142</v>
      </c>
      <c r="N55" s="1521"/>
      <c r="R55" s="1520"/>
    </row>
    <row r="56" spans="1:19" s="1522" customFormat="1" x14ac:dyDescent="0.25">
      <c r="A56" s="1451" t="s">
        <v>117</v>
      </c>
      <c r="B56" s="1450">
        <v>167</v>
      </c>
      <c r="C56" s="1450">
        <v>88</v>
      </c>
      <c r="D56" s="1450">
        <v>255</v>
      </c>
      <c r="E56" s="1450">
        <v>167</v>
      </c>
      <c r="F56" s="1450">
        <v>88</v>
      </c>
      <c r="G56" s="1450">
        <v>4510</v>
      </c>
      <c r="H56" s="1450">
        <v>450</v>
      </c>
      <c r="I56" s="1450">
        <v>1060</v>
      </c>
      <c r="J56" s="1450">
        <v>2</v>
      </c>
      <c r="K56" s="1450">
        <v>168</v>
      </c>
      <c r="L56" s="1450">
        <v>9</v>
      </c>
      <c r="M56" s="1449">
        <v>177</v>
      </c>
      <c r="N56" s="1524"/>
      <c r="R56" s="1523"/>
    </row>
    <row r="57" spans="1:19" x14ac:dyDescent="0.25">
      <c r="A57" s="1451" t="s">
        <v>118</v>
      </c>
      <c r="B57" s="1450">
        <v>27</v>
      </c>
      <c r="C57" s="1450">
        <v>7</v>
      </c>
      <c r="D57" s="1450">
        <v>34</v>
      </c>
      <c r="E57" s="1450">
        <v>27</v>
      </c>
      <c r="F57" s="1450">
        <v>7</v>
      </c>
      <c r="G57" s="1450">
        <v>1957</v>
      </c>
      <c r="H57" s="1450">
        <v>700</v>
      </c>
      <c r="I57" s="1450">
        <v>1800</v>
      </c>
      <c r="J57" s="1450">
        <v>2</v>
      </c>
      <c r="K57" s="1450">
        <v>28</v>
      </c>
      <c r="L57" s="1450">
        <v>4</v>
      </c>
      <c r="M57" s="1449">
        <v>32</v>
      </c>
      <c r="N57" s="1521"/>
      <c r="R57" s="1520"/>
    </row>
    <row r="58" spans="1:19" x14ac:dyDescent="0.25">
      <c r="A58" s="1451" t="s">
        <v>119</v>
      </c>
      <c r="B58" s="1450">
        <v>102</v>
      </c>
      <c r="C58" s="1450">
        <v>173</v>
      </c>
      <c r="D58" s="1450">
        <v>275</v>
      </c>
      <c r="E58" s="1450">
        <v>62</v>
      </c>
      <c r="F58" s="1450">
        <v>140</v>
      </c>
      <c r="G58" s="1450" t="s">
        <v>23</v>
      </c>
      <c r="H58" s="1450">
        <v>1400</v>
      </c>
      <c r="I58" s="1450">
        <v>2550</v>
      </c>
      <c r="J58" s="1450" t="s">
        <v>23</v>
      </c>
      <c r="K58" s="1450">
        <v>444</v>
      </c>
      <c r="L58" s="1450" t="s">
        <v>23</v>
      </c>
      <c r="M58" s="1449">
        <v>444</v>
      </c>
      <c r="N58" s="1521"/>
      <c r="R58" s="1520"/>
    </row>
    <row r="59" spans="1:19" x14ac:dyDescent="0.25">
      <c r="A59" s="1454" t="s">
        <v>176</v>
      </c>
      <c r="B59" s="1453">
        <v>600</v>
      </c>
      <c r="C59" s="1453">
        <v>1006</v>
      </c>
      <c r="D59" s="1453">
        <v>1606</v>
      </c>
      <c r="E59" s="1453">
        <v>483</v>
      </c>
      <c r="F59" s="1453">
        <v>782</v>
      </c>
      <c r="G59" s="1453">
        <v>7204</v>
      </c>
      <c r="H59" s="1453">
        <v>552</v>
      </c>
      <c r="I59" s="1453">
        <v>1806</v>
      </c>
      <c r="J59" s="1453">
        <v>2</v>
      </c>
      <c r="K59" s="1453">
        <v>1674</v>
      </c>
      <c r="L59" s="1453">
        <v>17</v>
      </c>
      <c r="M59" s="1452">
        <v>1691</v>
      </c>
      <c r="N59" s="1521"/>
      <c r="R59" s="1520"/>
    </row>
    <row r="60" spans="1:19" x14ac:dyDescent="0.25">
      <c r="A60" s="1451"/>
      <c r="B60" s="1450"/>
      <c r="C60" s="1450"/>
      <c r="D60" s="1450"/>
      <c r="E60" s="1450"/>
      <c r="F60" s="1450"/>
      <c r="G60" s="1450"/>
      <c r="H60" s="1450"/>
      <c r="I60" s="1450"/>
      <c r="J60" s="1450"/>
      <c r="K60" s="1450"/>
      <c r="L60" s="1450"/>
      <c r="M60" s="1449"/>
      <c r="N60" s="1521"/>
      <c r="R60" s="1520"/>
    </row>
    <row r="61" spans="1:19" s="1522" customFormat="1" x14ac:dyDescent="0.25">
      <c r="A61" s="1451" t="s">
        <v>121</v>
      </c>
      <c r="B61" s="1450">
        <v>58</v>
      </c>
      <c r="C61" s="1450">
        <v>40</v>
      </c>
      <c r="D61" s="1450">
        <v>98</v>
      </c>
      <c r="E61" s="1450">
        <v>53</v>
      </c>
      <c r="F61" s="1450">
        <v>35</v>
      </c>
      <c r="G61" s="1450" t="s">
        <v>23</v>
      </c>
      <c r="H61" s="1450">
        <v>410</v>
      </c>
      <c r="I61" s="1450">
        <v>1800</v>
      </c>
      <c r="J61" s="1450" t="s">
        <v>23</v>
      </c>
      <c r="K61" s="1450">
        <v>85</v>
      </c>
      <c r="L61" s="1450" t="s">
        <v>23</v>
      </c>
      <c r="M61" s="1449">
        <v>85</v>
      </c>
      <c r="N61" s="1524"/>
      <c r="R61" s="1523"/>
    </row>
    <row r="62" spans="1:19" x14ac:dyDescent="0.25">
      <c r="A62" s="1451" t="s">
        <v>122</v>
      </c>
      <c r="B62" s="1450">
        <v>241</v>
      </c>
      <c r="C62" s="1450">
        <v>97</v>
      </c>
      <c r="D62" s="1450">
        <v>338</v>
      </c>
      <c r="E62" s="1450">
        <v>213</v>
      </c>
      <c r="F62" s="1450">
        <v>51</v>
      </c>
      <c r="G62" s="1450" t="s">
        <v>23</v>
      </c>
      <c r="H62" s="1450">
        <v>210</v>
      </c>
      <c r="I62" s="1450">
        <v>675</v>
      </c>
      <c r="J62" s="1450" t="s">
        <v>23</v>
      </c>
      <c r="K62" s="1450">
        <v>79</v>
      </c>
      <c r="L62" s="1450" t="s">
        <v>23</v>
      </c>
      <c r="M62" s="1449">
        <v>79</v>
      </c>
      <c r="N62" s="1521"/>
      <c r="R62" s="1520"/>
    </row>
    <row r="63" spans="1:19" s="1522" customFormat="1" x14ac:dyDescent="0.25">
      <c r="A63" s="1451" t="s">
        <v>123</v>
      </c>
      <c r="B63" s="1450">
        <v>174</v>
      </c>
      <c r="C63" s="1450">
        <v>544</v>
      </c>
      <c r="D63" s="1450">
        <v>718</v>
      </c>
      <c r="E63" s="1450">
        <v>162</v>
      </c>
      <c r="F63" s="1450">
        <v>440</v>
      </c>
      <c r="G63" s="1450" t="s">
        <v>23</v>
      </c>
      <c r="H63" s="1450">
        <v>200</v>
      </c>
      <c r="I63" s="1450">
        <v>1000</v>
      </c>
      <c r="J63" s="1450" t="s">
        <v>23</v>
      </c>
      <c r="K63" s="1450">
        <v>472</v>
      </c>
      <c r="L63" s="1450" t="s">
        <v>23</v>
      </c>
      <c r="M63" s="1449">
        <v>472</v>
      </c>
      <c r="N63" s="1524"/>
      <c r="R63" s="1523"/>
    </row>
    <row r="64" spans="1:19" x14ac:dyDescent="0.25">
      <c r="A64" s="1454" t="s">
        <v>124</v>
      </c>
      <c r="B64" s="1453">
        <v>473</v>
      </c>
      <c r="C64" s="1453">
        <v>681</v>
      </c>
      <c r="D64" s="1453">
        <v>1154</v>
      </c>
      <c r="E64" s="1453">
        <v>428</v>
      </c>
      <c r="F64" s="1453">
        <v>526</v>
      </c>
      <c r="G64" s="1453" t="s">
        <v>23</v>
      </c>
      <c r="H64" s="1453">
        <v>231</v>
      </c>
      <c r="I64" s="1453">
        <v>1022</v>
      </c>
      <c r="J64" s="1453" t="s">
        <v>23</v>
      </c>
      <c r="K64" s="1453">
        <v>636</v>
      </c>
      <c r="L64" s="1453" t="s">
        <v>23</v>
      </c>
      <c r="M64" s="1452">
        <v>636</v>
      </c>
      <c r="N64" s="1521"/>
      <c r="R64" s="1520"/>
      <c r="S64" s="1520"/>
    </row>
    <row r="65" spans="1:19" x14ac:dyDescent="0.25">
      <c r="A65" s="1451"/>
      <c r="B65" s="1450"/>
      <c r="C65" s="1450"/>
      <c r="D65" s="1450"/>
      <c r="E65" s="1450"/>
      <c r="F65" s="1450"/>
      <c r="G65" s="1450"/>
      <c r="H65" s="1450"/>
      <c r="I65" s="1450"/>
      <c r="J65" s="1450"/>
      <c r="K65" s="1450"/>
      <c r="L65" s="1450"/>
      <c r="M65" s="1449"/>
      <c r="N65" s="1521"/>
      <c r="R65" s="1520"/>
      <c r="S65" s="1520"/>
    </row>
    <row r="66" spans="1:19" x14ac:dyDescent="0.25">
      <c r="A66" s="1454" t="s">
        <v>125</v>
      </c>
      <c r="B66" s="1453">
        <v>153</v>
      </c>
      <c r="C66" s="1453">
        <v>77</v>
      </c>
      <c r="D66" s="1453">
        <v>230</v>
      </c>
      <c r="E66" s="1453">
        <v>144</v>
      </c>
      <c r="F66" s="1453">
        <v>77</v>
      </c>
      <c r="G66" s="1453">
        <v>3</v>
      </c>
      <c r="H66" s="1453">
        <v>1180</v>
      </c>
      <c r="I66" s="1453">
        <v>3040</v>
      </c>
      <c r="J66" s="1453">
        <v>15</v>
      </c>
      <c r="K66" s="1453">
        <v>404</v>
      </c>
      <c r="L66" s="1453" t="s">
        <v>23</v>
      </c>
      <c r="M66" s="1452">
        <v>404</v>
      </c>
      <c r="N66" s="1521"/>
      <c r="R66" s="1520"/>
    </row>
    <row r="67" spans="1:19" s="1522" customFormat="1" x14ac:dyDescent="0.25">
      <c r="A67" s="1451"/>
      <c r="B67" s="1450"/>
      <c r="C67" s="1450"/>
      <c r="D67" s="1450"/>
      <c r="E67" s="1450"/>
      <c r="F67" s="1450"/>
      <c r="G67" s="1450"/>
      <c r="H67" s="1450"/>
      <c r="I67" s="1450"/>
      <c r="J67" s="1450"/>
      <c r="K67" s="1450"/>
      <c r="L67" s="1450"/>
      <c r="M67" s="1449"/>
      <c r="N67" s="1524"/>
      <c r="R67" s="1523"/>
    </row>
    <row r="68" spans="1:19" x14ac:dyDescent="0.25">
      <c r="A68" s="1451" t="s">
        <v>126</v>
      </c>
      <c r="B68" s="1450" t="s">
        <v>23</v>
      </c>
      <c r="C68" s="1450">
        <v>1038</v>
      </c>
      <c r="D68" s="1450">
        <v>1038</v>
      </c>
      <c r="E68" s="1450" t="s">
        <v>23</v>
      </c>
      <c r="F68" s="1450">
        <v>569</v>
      </c>
      <c r="G68" s="1450" t="s">
        <v>23</v>
      </c>
      <c r="H68" s="1450" t="s">
        <v>23</v>
      </c>
      <c r="I68" s="1450">
        <v>4342</v>
      </c>
      <c r="J68" s="1450" t="s">
        <v>23</v>
      </c>
      <c r="K68" s="1450">
        <v>2471</v>
      </c>
      <c r="L68" s="1450" t="s">
        <v>23</v>
      </c>
      <c r="M68" s="1449">
        <v>2471</v>
      </c>
      <c r="N68" s="1521"/>
      <c r="R68" s="1520"/>
    </row>
    <row r="69" spans="1:19" x14ac:dyDescent="0.25">
      <c r="A69" s="1451" t="s">
        <v>127</v>
      </c>
      <c r="B69" s="1450" t="s">
        <v>23</v>
      </c>
      <c r="C69" s="1450">
        <v>1051</v>
      </c>
      <c r="D69" s="1450">
        <v>1051</v>
      </c>
      <c r="E69" s="1450" t="s">
        <v>23</v>
      </c>
      <c r="F69" s="1450">
        <v>110</v>
      </c>
      <c r="G69" s="1450" t="s">
        <v>23</v>
      </c>
      <c r="H69" s="1450" t="s">
        <v>23</v>
      </c>
      <c r="I69" s="1450">
        <v>3148</v>
      </c>
      <c r="J69" s="1450" t="s">
        <v>23</v>
      </c>
      <c r="K69" s="1450">
        <v>346</v>
      </c>
      <c r="L69" s="1450" t="s">
        <v>23</v>
      </c>
      <c r="M69" s="1449">
        <v>346</v>
      </c>
      <c r="N69" s="1521"/>
      <c r="R69" s="1520"/>
    </row>
    <row r="70" spans="1:19" x14ac:dyDescent="0.25">
      <c r="A70" s="1454" t="s">
        <v>128</v>
      </c>
      <c r="B70" s="1453" t="s">
        <v>23</v>
      </c>
      <c r="C70" s="1453">
        <v>2089</v>
      </c>
      <c r="D70" s="1453">
        <v>2089</v>
      </c>
      <c r="E70" s="1453" t="s">
        <v>23</v>
      </c>
      <c r="F70" s="1453">
        <v>679</v>
      </c>
      <c r="G70" s="1453" t="s">
        <v>23</v>
      </c>
      <c r="H70" s="1453" t="s">
        <v>23</v>
      </c>
      <c r="I70" s="1453">
        <v>4149</v>
      </c>
      <c r="J70" s="1453" t="s">
        <v>23</v>
      </c>
      <c r="K70" s="1453">
        <v>2817</v>
      </c>
      <c r="L70" s="1453" t="s">
        <v>23</v>
      </c>
      <c r="M70" s="1452">
        <v>2817</v>
      </c>
      <c r="N70" s="1521"/>
      <c r="R70" s="1520"/>
    </row>
    <row r="71" spans="1:19" x14ac:dyDescent="0.25">
      <c r="A71" s="1451"/>
      <c r="B71" s="1450"/>
      <c r="C71" s="1450"/>
      <c r="D71" s="1450"/>
      <c r="E71" s="1450"/>
      <c r="F71" s="1450"/>
      <c r="G71" s="1450"/>
      <c r="H71" s="1450"/>
      <c r="I71" s="1450"/>
      <c r="J71" s="1450"/>
      <c r="K71" s="1450"/>
      <c r="L71" s="1450"/>
      <c r="M71" s="1449"/>
      <c r="N71" s="1521"/>
      <c r="R71" s="1520"/>
    </row>
    <row r="72" spans="1:19" x14ac:dyDescent="0.25">
      <c r="A72" s="1451" t="s">
        <v>129</v>
      </c>
      <c r="B72" s="1450" t="s">
        <v>23</v>
      </c>
      <c r="C72" s="1450">
        <v>87</v>
      </c>
      <c r="D72" s="1450">
        <v>87</v>
      </c>
      <c r="E72" s="1450" t="s">
        <v>23</v>
      </c>
      <c r="F72" s="1450">
        <v>86</v>
      </c>
      <c r="G72" s="1450" t="s">
        <v>23</v>
      </c>
      <c r="H72" s="1450" t="s">
        <v>23</v>
      </c>
      <c r="I72" s="1450">
        <v>4634</v>
      </c>
      <c r="J72" s="1450" t="s">
        <v>23</v>
      </c>
      <c r="K72" s="1456">
        <v>398</v>
      </c>
      <c r="L72" s="1450" t="s">
        <v>23</v>
      </c>
      <c r="M72" s="1449">
        <v>398</v>
      </c>
      <c r="N72" s="1521"/>
      <c r="R72" s="1520"/>
    </row>
    <row r="73" spans="1:19" x14ac:dyDescent="0.25">
      <c r="A73" s="1451" t="s">
        <v>130</v>
      </c>
      <c r="B73" s="1450">
        <v>2</v>
      </c>
      <c r="C73" s="1450">
        <v>10</v>
      </c>
      <c r="D73" s="1450">
        <v>12</v>
      </c>
      <c r="E73" s="1450" t="s">
        <v>23</v>
      </c>
      <c r="F73" s="1450">
        <v>7</v>
      </c>
      <c r="G73" s="1450" t="s">
        <v>23</v>
      </c>
      <c r="H73" s="1450" t="s">
        <v>23</v>
      </c>
      <c r="I73" s="1450">
        <v>7166</v>
      </c>
      <c r="J73" s="1450" t="s">
        <v>23</v>
      </c>
      <c r="K73" s="1456">
        <v>50</v>
      </c>
      <c r="L73" s="1450" t="s">
        <v>23</v>
      </c>
      <c r="M73" s="1449">
        <v>50</v>
      </c>
      <c r="N73" s="1521"/>
      <c r="R73" s="1520"/>
    </row>
    <row r="74" spans="1:19" x14ac:dyDescent="0.25">
      <c r="A74" s="1451" t="s">
        <v>131</v>
      </c>
      <c r="B74" s="1450">
        <v>6</v>
      </c>
      <c r="C74" s="1450">
        <v>344</v>
      </c>
      <c r="D74" s="1450">
        <v>350</v>
      </c>
      <c r="E74" s="1450">
        <v>6</v>
      </c>
      <c r="F74" s="1450">
        <v>126</v>
      </c>
      <c r="G74" s="1450" t="s">
        <v>23</v>
      </c>
      <c r="H74" s="1450">
        <v>400</v>
      </c>
      <c r="I74" s="1450">
        <v>2000</v>
      </c>
      <c r="J74" s="1450" t="s">
        <v>23</v>
      </c>
      <c r="K74" s="1450">
        <v>254</v>
      </c>
      <c r="L74" s="1450" t="s">
        <v>23</v>
      </c>
      <c r="M74" s="1449">
        <v>254</v>
      </c>
      <c r="N74" s="1521"/>
      <c r="R74" s="1520"/>
    </row>
    <row r="75" spans="1:19" s="1522" customFormat="1" x14ac:dyDescent="0.25">
      <c r="A75" s="1451" t="s">
        <v>132</v>
      </c>
      <c r="B75" s="1456">
        <v>369</v>
      </c>
      <c r="C75" s="1450">
        <v>472</v>
      </c>
      <c r="D75" s="1450">
        <v>841</v>
      </c>
      <c r="E75" s="1456">
        <v>268</v>
      </c>
      <c r="F75" s="1450">
        <v>437</v>
      </c>
      <c r="G75" s="1450">
        <v>1712</v>
      </c>
      <c r="H75" s="1456">
        <v>724</v>
      </c>
      <c r="I75" s="1450">
        <v>1773</v>
      </c>
      <c r="J75" s="1456">
        <v>12</v>
      </c>
      <c r="K75" s="1456">
        <v>968</v>
      </c>
      <c r="L75" s="1456">
        <v>21</v>
      </c>
      <c r="M75" s="1449">
        <v>989</v>
      </c>
      <c r="N75" s="1524"/>
      <c r="R75" s="1523"/>
    </row>
    <row r="76" spans="1:19" x14ac:dyDescent="0.25">
      <c r="A76" s="1451" t="s">
        <v>133</v>
      </c>
      <c r="B76" s="1450">
        <v>19</v>
      </c>
      <c r="C76" s="1450" t="s">
        <v>23</v>
      </c>
      <c r="D76" s="1450">
        <v>19</v>
      </c>
      <c r="E76" s="1450" t="s">
        <v>23</v>
      </c>
      <c r="F76" s="1450" t="s">
        <v>23</v>
      </c>
      <c r="G76" s="1450" t="s">
        <v>23</v>
      </c>
      <c r="H76" s="1450" t="s">
        <v>23</v>
      </c>
      <c r="I76" s="1450" t="s">
        <v>23</v>
      </c>
      <c r="J76" s="1450" t="s">
        <v>23</v>
      </c>
      <c r="K76" s="1450" t="s">
        <v>23</v>
      </c>
      <c r="L76" s="1450" t="s">
        <v>23</v>
      </c>
      <c r="M76" s="1449" t="s">
        <v>23</v>
      </c>
      <c r="N76" s="1521"/>
      <c r="R76" s="1520"/>
    </row>
    <row r="77" spans="1:19" x14ac:dyDescent="0.25">
      <c r="A77" s="1451" t="s">
        <v>134</v>
      </c>
      <c r="B77" s="1450">
        <v>113</v>
      </c>
      <c r="C77" s="1450">
        <v>62</v>
      </c>
      <c r="D77" s="1450">
        <v>175</v>
      </c>
      <c r="E77" s="1450">
        <v>113</v>
      </c>
      <c r="F77" s="1450">
        <v>60</v>
      </c>
      <c r="G77" s="1450" t="s">
        <v>23</v>
      </c>
      <c r="H77" s="1450">
        <v>2000</v>
      </c>
      <c r="I77" s="1450">
        <v>2600</v>
      </c>
      <c r="J77" s="1450" t="s">
        <v>23</v>
      </c>
      <c r="K77" s="1450">
        <v>382</v>
      </c>
      <c r="L77" s="1450" t="s">
        <v>23</v>
      </c>
      <c r="M77" s="1449">
        <v>382</v>
      </c>
      <c r="N77" s="1521"/>
      <c r="R77" s="1520"/>
    </row>
    <row r="78" spans="1:19" x14ac:dyDescent="0.25">
      <c r="A78" s="1451" t="s">
        <v>135</v>
      </c>
      <c r="B78" s="1456">
        <v>311</v>
      </c>
      <c r="C78" s="1450">
        <v>373</v>
      </c>
      <c r="D78" s="1450">
        <v>684</v>
      </c>
      <c r="E78" s="1456">
        <v>281</v>
      </c>
      <c r="F78" s="1450">
        <v>279</v>
      </c>
      <c r="G78" s="1450" t="s">
        <v>23</v>
      </c>
      <c r="H78" s="1456">
        <v>350</v>
      </c>
      <c r="I78" s="1450">
        <v>2400</v>
      </c>
      <c r="J78" s="1450" t="s">
        <v>23</v>
      </c>
      <c r="K78" s="1456">
        <v>768</v>
      </c>
      <c r="L78" s="1450" t="s">
        <v>23</v>
      </c>
      <c r="M78" s="1449">
        <v>768</v>
      </c>
      <c r="N78" s="1521"/>
      <c r="R78" s="1520"/>
    </row>
    <row r="79" spans="1:19" s="1522" customFormat="1" x14ac:dyDescent="0.25">
      <c r="A79" s="1451" t="s">
        <v>136</v>
      </c>
      <c r="B79" s="1456">
        <v>3</v>
      </c>
      <c r="C79" s="1450">
        <v>36</v>
      </c>
      <c r="D79" s="1450">
        <v>39</v>
      </c>
      <c r="E79" s="1456">
        <v>3</v>
      </c>
      <c r="F79" s="1450">
        <v>30</v>
      </c>
      <c r="G79" s="1450" t="s">
        <v>23</v>
      </c>
      <c r="H79" s="1456">
        <v>300</v>
      </c>
      <c r="I79" s="1450" t="s">
        <v>23</v>
      </c>
      <c r="J79" s="1450" t="s">
        <v>23</v>
      </c>
      <c r="K79" s="1456">
        <v>1</v>
      </c>
      <c r="L79" s="1450" t="s">
        <v>23</v>
      </c>
      <c r="M79" s="1449">
        <v>1</v>
      </c>
      <c r="N79" s="1524"/>
      <c r="R79" s="1523"/>
    </row>
    <row r="80" spans="1:19" x14ac:dyDescent="0.25">
      <c r="A80" s="1454" t="s">
        <v>137</v>
      </c>
      <c r="B80" s="1453">
        <v>823</v>
      </c>
      <c r="C80" s="1453">
        <v>1384</v>
      </c>
      <c r="D80" s="1453">
        <v>2207</v>
      </c>
      <c r="E80" s="1453">
        <v>671</v>
      </c>
      <c r="F80" s="1453">
        <v>1025</v>
      </c>
      <c r="G80" s="1453">
        <v>1712</v>
      </c>
      <c r="H80" s="1453">
        <v>777</v>
      </c>
      <c r="I80" s="1453">
        <v>2245</v>
      </c>
      <c r="J80" s="1453">
        <v>12</v>
      </c>
      <c r="K80" s="1453">
        <v>2821</v>
      </c>
      <c r="L80" s="1453">
        <v>21</v>
      </c>
      <c r="M80" s="1452">
        <v>2842</v>
      </c>
      <c r="N80" s="1521"/>
      <c r="R80" s="1520"/>
    </row>
    <row r="81" spans="1:18" x14ac:dyDescent="0.25">
      <c r="A81" s="1451"/>
      <c r="B81" s="1450"/>
      <c r="C81" s="1450"/>
      <c r="D81" s="1450"/>
      <c r="E81" s="1450"/>
      <c r="F81" s="1450"/>
      <c r="G81" s="1450"/>
      <c r="H81" s="1450"/>
      <c r="I81" s="1450"/>
      <c r="J81" s="1450"/>
      <c r="K81" s="1450"/>
      <c r="L81" s="1450"/>
      <c r="M81" s="1449"/>
      <c r="N81" s="1521"/>
      <c r="R81" s="1520"/>
    </row>
    <row r="82" spans="1:18" x14ac:dyDescent="0.25">
      <c r="A82" s="1451" t="s">
        <v>138</v>
      </c>
      <c r="B82" s="1450" t="s">
        <v>23</v>
      </c>
      <c r="C82" s="1450">
        <v>8</v>
      </c>
      <c r="D82" s="1450">
        <v>8</v>
      </c>
      <c r="E82" s="1450" t="s">
        <v>23</v>
      </c>
      <c r="F82" s="1450">
        <v>8</v>
      </c>
      <c r="G82" s="1450">
        <v>10200</v>
      </c>
      <c r="H82" s="1450" t="s">
        <v>23</v>
      </c>
      <c r="I82" s="1450">
        <v>1000</v>
      </c>
      <c r="J82" s="1450">
        <v>1</v>
      </c>
      <c r="K82" s="1450">
        <v>8</v>
      </c>
      <c r="L82" s="1450">
        <v>10</v>
      </c>
      <c r="M82" s="1449">
        <v>18</v>
      </c>
      <c r="R82" s="1520"/>
    </row>
    <row r="83" spans="1:18" x14ac:dyDescent="0.25">
      <c r="A83" s="1451" t="s">
        <v>139</v>
      </c>
      <c r="B83" s="1450" t="s">
        <v>23</v>
      </c>
      <c r="C83" s="1450">
        <v>1</v>
      </c>
      <c r="D83" s="1450">
        <v>1</v>
      </c>
      <c r="E83" s="1450" t="s">
        <v>23</v>
      </c>
      <c r="F83" s="1450">
        <v>1</v>
      </c>
      <c r="G83" s="1450">
        <v>2600</v>
      </c>
      <c r="H83" s="1450" t="s">
        <v>23</v>
      </c>
      <c r="I83" s="1450" t="s">
        <v>23</v>
      </c>
      <c r="J83" s="1450">
        <v>3</v>
      </c>
      <c r="K83" s="1450" t="s">
        <v>23</v>
      </c>
      <c r="L83" s="1450">
        <v>8</v>
      </c>
      <c r="M83" s="1449">
        <v>8</v>
      </c>
      <c r="R83" s="1520"/>
    </row>
    <row r="84" spans="1:18" x14ac:dyDescent="0.25">
      <c r="A84" s="1454" t="s">
        <v>140</v>
      </c>
      <c r="B84" s="1453" t="s">
        <v>23</v>
      </c>
      <c r="C84" s="1453">
        <v>9</v>
      </c>
      <c r="D84" s="1453">
        <v>9</v>
      </c>
      <c r="E84" s="1453" t="s">
        <v>23</v>
      </c>
      <c r="F84" s="1453">
        <v>9</v>
      </c>
      <c r="G84" s="1453">
        <v>12800</v>
      </c>
      <c r="H84" s="1453" t="s">
        <v>23</v>
      </c>
      <c r="I84" s="1453">
        <v>889</v>
      </c>
      <c r="J84" s="1453">
        <v>1</v>
      </c>
      <c r="K84" s="1453">
        <v>8</v>
      </c>
      <c r="L84" s="1453">
        <v>18</v>
      </c>
      <c r="M84" s="1452">
        <v>26</v>
      </c>
      <c r="R84" s="1520"/>
    </row>
    <row r="85" spans="1:18" x14ac:dyDescent="0.25">
      <c r="A85" s="1451"/>
      <c r="B85" s="1450"/>
      <c r="C85" s="1450"/>
      <c r="D85" s="1450"/>
      <c r="E85" s="1450"/>
      <c r="F85" s="1450"/>
      <c r="G85" s="1450"/>
      <c r="H85" s="1450"/>
      <c r="I85" s="1450"/>
      <c r="J85" s="1450"/>
      <c r="K85" s="1450"/>
      <c r="L85" s="1450"/>
      <c r="M85" s="1449"/>
    </row>
    <row r="86" spans="1:18" ht="13.8" thickBot="1" x14ac:dyDescent="0.3">
      <c r="A86" s="1448" t="s">
        <v>141</v>
      </c>
      <c r="B86" s="1447">
        <v>3849</v>
      </c>
      <c r="C86" s="1447">
        <v>7595</v>
      </c>
      <c r="D86" s="1447">
        <v>11444</v>
      </c>
      <c r="E86" s="1447">
        <v>3175</v>
      </c>
      <c r="F86" s="1447">
        <v>5003</v>
      </c>
      <c r="G86" s="1447">
        <v>176807</v>
      </c>
      <c r="H86" s="1447">
        <v>1187</v>
      </c>
      <c r="I86" s="1447">
        <v>2554</v>
      </c>
      <c r="J86" s="1447">
        <v>6</v>
      </c>
      <c r="K86" s="1447">
        <v>16543</v>
      </c>
      <c r="L86" s="1447">
        <v>999</v>
      </c>
      <c r="M86" s="1446">
        <v>17542</v>
      </c>
    </row>
    <row r="87" spans="1:18" ht="13.8" thickTop="1" x14ac:dyDescent="0.25"/>
    <row r="88" spans="1:18" x14ac:dyDescent="0.25">
      <c r="L88" s="1552"/>
    </row>
  </sheetData>
  <mergeCells count="12">
    <mergeCell ref="M6:M8"/>
    <mergeCell ref="E7:F7"/>
    <mergeCell ref="H7:I7"/>
    <mergeCell ref="G5:G8"/>
    <mergeCell ref="A1:M1"/>
    <mergeCell ref="B5:F5"/>
    <mergeCell ref="B6:F6"/>
    <mergeCell ref="H6:I6"/>
    <mergeCell ref="K5:M5"/>
    <mergeCell ref="K6:K8"/>
    <mergeCell ref="L6:L8"/>
    <mergeCell ref="A3:M3"/>
  </mergeCells>
  <printOptions horizontalCentered="1"/>
  <pageMargins left="0.17" right="0.23" top="0.59055118110236227" bottom="0.98425196850393704" header="0" footer="0"/>
  <pageSetup paperSize="9" scale="52" orientation="portrait" r:id="rId1"/>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pageSetUpPr fitToPage="1"/>
  </sheetPr>
  <dimension ref="A1:R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6640625" style="1518" customWidth="1"/>
    <col min="2" max="13" width="16" style="1518" customWidth="1"/>
    <col min="14" max="16384" width="11.44140625" style="1518"/>
  </cols>
  <sheetData>
    <row r="1" spans="1:18" s="1530" customFormat="1" ht="17.399999999999999" x14ac:dyDescent="0.3">
      <c r="A1" s="2318" t="s">
        <v>0</v>
      </c>
      <c r="B1" s="2318"/>
      <c r="C1" s="2318"/>
      <c r="D1" s="2318"/>
      <c r="E1" s="2318"/>
      <c r="F1" s="2318"/>
      <c r="G1" s="2318"/>
      <c r="H1" s="2318"/>
      <c r="I1" s="2318"/>
      <c r="J1" s="2318"/>
      <c r="K1" s="2318"/>
      <c r="L1" s="2318"/>
      <c r="M1" s="2318"/>
      <c r="N1" s="1554"/>
    </row>
    <row r="3" spans="1:18" s="1527" customFormat="1" ht="13.8" x14ac:dyDescent="0.25">
      <c r="A3" s="2311" t="s">
        <v>1098</v>
      </c>
      <c r="B3" s="2311"/>
      <c r="C3" s="2311"/>
      <c r="D3" s="2311"/>
      <c r="E3" s="2311"/>
      <c r="F3" s="2311"/>
      <c r="G3" s="2311"/>
      <c r="H3" s="2311"/>
      <c r="I3" s="2311"/>
      <c r="J3" s="2311"/>
      <c r="K3" s="2311"/>
      <c r="L3" s="2311"/>
      <c r="M3" s="2311"/>
      <c r="N3" s="1529"/>
    </row>
    <row r="4" spans="1:18" s="1527" customFormat="1" ht="14.4" thickBot="1" x14ac:dyDescent="0.3">
      <c r="A4" s="1549"/>
      <c r="B4" s="1528"/>
      <c r="C4" s="1528"/>
      <c r="D4" s="1528"/>
      <c r="E4" s="1528"/>
      <c r="F4" s="1528"/>
      <c r="G4" s="1528"/>
      <c r="H4" s="1528"/>
      <c r="I4" s="1528"/>
      <c r="J4" s="1528"/>
      <c r="K4" s="1528"/>
    </row>
    <row r="5" spans="1:18" ht="24" customHeight="1" thickTop="1" x14ac:dyDescent="0.25">
      <c r="A5" s="1472"/>
      <c r="B5" s="2298" t="s">
        <v>885</v>
      </c>
      <c r="C5" s="2298"/>
      <c r="D5" s="2298"/>
      <c r="E5" s="2298"/>
      <c r="F5" s="2298"/>
      <c r="G5" s="2307" t="s">
        <v>1020</v>
      </c>
      <c r="H5" s="1471"/>
      <c r="I5" s="1470" t="s">
        <v>10</v>
      </c>
      <c r="J5" s="1469"/>
      <c r="K5" s="2299" t="s">
        <v>1080</v>
      </c>
      <c r="L5" s="2299"/>
      <c r="M5" s="2300"/>
    </row>
    <row r="6" spans="1:18" ht="24" customHeight="1" x14ac:dyDescent="0.25">
      <c r="A6" s="1468" t="s">
        <v>169</v>
      </c>
      <c r="B6" s="2308" t="s">
        <v>13</v>
      </c>
      <c r="C6" s="2308"/>
      <c r="D6" s="2308"/>
      <c r="E6" s="2308"/>
      <c r="F6" s="2308"/>
      <c r="G6" s="2295"/>
      <c r="H6" s="2293" t="s">
        <v>1019</v>
      </c>
      <c r="I6" s="2293"/>
      <c r="J6" s="1464" t="s">
        <v>897</v>
      </c>
      <c r="K6" s="2294" t="s">
        <v>896</v>
      </c>
      <c r="L6" s="2297" t="s">
        <v>895</v>
      </c>
      <c r="M6" s="2301" t="s">
        <v>906</v>
      </c>
    </row>
    <row r="7" spans="1:18" ht="24" customHeight="1" x14ac:dyDescent="0.25">
      <c r="A7" s="1468" t="s">
        <v>156</v>
      </c>
      <c r="B7" s="1467"/>
      <c r="C7" s="1466" t="s">
        <v>19</v>
      </c>
      <c r="D7" s="1465"/>
      <c r="E7" s="2304" t="s">
        <v>878</v>
      </c>
      <c r="F7" s="2305"/>
      <c r="G7" s="2295"/>
      <c r="H7" s="2306" t="s">
        <v>14</v>
      </c>
      <c r="I7" s="2306"/>
      <c r="J7" s="1464" t="s">
        <v>881</v>
      </c>
      <c r="K7" s="2295"/>
      <c r="L7" s="2295"/>
      <c r="M7" s="2302"/>
    </row>
    <row r="8" spans="1:18" ht="24" customHeight="1" thickBot="1" x14ac:dyDescent="0.3">
      <c r="A8" s="1463"/>
      <c r="B8" s="1462" t="s">
        <v>17</v>
      </c>
      <c r="C8" s="1462" t="s">
        <v>18</v>
      </c>
      <c r="D8" s="1462" t="s">
        <v>19</v>
      </c>
      <c r="E8" s="1462" t="s">
        <v>17</v>
      </c>
      <c r="F8" s="1462" t="s">
        <v>18</v>
      </c>
      <c r="G8" s="2296"/>
      <c r="H8" s="1462" t="s">
        <v>17</v>
      </c>
      <c r="I8" s="1462" t="s">
        <v>18</v>
      </c>
      <c r="J8" s="1462" t="s">
        <v>889</v>
      </c>
      <c r="K8" s="2296"/>
      <c r="L8" s="2296"/>
      <c r="M8" s="2303"/>
      <c r="O8" s="1527"/>
      <c r="P8" s="1520"/>
      <c r="Q8" s="1520"/>
    </row>
    <row r="9" spans="1:18" ht="21.6" customHeight="1" thickTop="1" x14ac:dyDescent="0.25">
      <c r="A9" s="1451" t="s">
        <v>81</v>
      </c>
      <c r="B9" s="1450">
        <v>2862</v>
      </c>
      <c r="C9" s="1450" t="s">
        <v>23</v>
      </c>
      <c r="D9" s="1450">
        <v>2862</v>
      </c>
      <c r="E9" s="1450">
        <v>2862</v>
      </c>
      <c r="F9" s="1450" t="s">
        <v>23</v>
      </c>
      <c r="G9" s="1450">
        <v>93600</v>
      </c>
      <c r="H9" s="1450">
        <v>800</v>
      </c>
      <c r="I9" s="1450" t="s">
        <v>23</v>
      </c>
      <c r="J9" s="1450">
        <v>80</v>
      </c>
      <c r="K9" s="1450">
        <v>2290</v>
      </c>
      <c r="L9" s="1450">
        <v>7488</v>
      </c>
      <c r="M9" s="1449">
        <v>9778</v>
      </c>
      <c r="N9" s="1521"/>
      <c r="R9" s="1520"/>
    </row>
    <row r="10" spans="1:18" x14ac:dyDescent="0.25">
      <c r="A10" s="1451" t="s">
        <v>82</v>
      </c>
      <c r="B10" s="1450">
        <v>7321</v>
      </c>
      <c r="C10" s="1450" t="s">
        <v>23</v>
      </c>
      <c r="D10" s="1450">
        <v>7321</v>
      </c>
      <c r="E10" s="1450">
        <v>7231</v>
      </c>
      <c r="F10" s="1450" t="s">
        <v>23</v>
      </c>
      <c r="G10" s="1450">
        <v>253600</v>
      </c>
      <c r="H10" s="1450">
        <v>4100</v>
      </c>
      <c r="I10" s="1450" t="s">
        <v>23</v>
      </c>
      <c r="J10" s="1450">
        <v>90</v>
      </c>
      <c r="K10" s="1450">
        <v>29647</v>
      </c>
      <c r="L10" s="1450">
        <v>22824</v>
      </c>
      <c r="M10" s="1449">
        <v>52471</v>
      </c>
      <c r="N10" s="1521"/>
      <c r="R10" s="1520"/>
    </row>
    <row r="11" spans="1:18" x14ac:dyDescent="0.25">
      <c r="A11" s="1451" t="s">
        <v>83</v>
      </c>
      <c r="B11" s="1456">
        <v>13069</v>
      </c>
      <c r="C11" s="1456">
        <v>688</v>
      </c>
      <c r="D11" s="1456">
        <v>13757</v>
      </c>
      <c r="E11" s="1456">
        <v>13069</v>
      </c>
      <c r="F11" s="1456">
        <v>688</v>
      </c>
      <c r="G11" s="1450">
        <v>646100</v>
      </c>
      <c r="H11" s="1456">
        <v>3200</v>
      </c>
      <c r="I11" s="1456">
        <v>3200</v>
      </c>
      <c r="J11" s="1450">
        <v>92</v>
      </c>
      <c r="K11" s="1450">
        <v>44023</v>
      </c>
      <c r="L11" s="1450">
        <v>59441</v>
      </c>
      <c r="M11" s="1449">
        <v>103464</v>
      </c>
      <c r="N11" s="1521"/>
      <c r="R11" s="1520"/>
    </row>
    <row r="12" spans="1:18" x14ac:dyDescent="0.25">
      <c r="A12" s="1451" t="s">
        <v>84</v>
      </c>
      <c r="B12" s="1450">
        <v>915</v>
      </c>
      <c r="C12" s="1450" t="s">
        <v>23</v>
      </c>
      <c r="D12" s="1450">
        <v>915</v>
      </c>
      <c r="E12" s="1450">
        <v>915</v>
      </c>
      <c r="F12" s="1450" t="s">
        <v>23</v>
      </c>
      <c r="G12" s="1450">
        <v>53600</v>
      </c>
      <c r="H12" s="1450">
        <v>3100</v>
      </c>
      <c r="I12" s="1450" t="s">
        <v>23</v>
      </c>
      <c r="J12" s="1450">
        <v>65</v>
      </c>
      <c r="K12" s="1450">
        <v>2837</v>
      </c>
      <c r="L12" s="1450">
        <v>3484</v>
      </c>
      <c r="M12" s="1449">
        <v>6321</v>
      </c>
      <c r="N12" s="1521"/>
      <c r="R12" s="1520"/>
    </row>
    <row r="13" spans="1:18" x14ac:dyDescent="0.25">
      <c r="A13" s="1454" t="s">
        <v>85</v>
      </c>
      <c r="B13" s="1453">
        <v>24167</v>
      </c>
      <c r="C13" s="1453">
        <v>688</v>
      </c>
      <c r="D13" s="1453">
        <v>24855</v>
      </c>
      <c r="E13" s="1453">
        <v>24077</v>
      </c>
      <c r="F13" s="1453">
        <v>688</v>
      </c>
      <c r="G13" s="1453">
        <v>1046900</v>
      </c>
      <c r="H13" s="1453">
        <v>3181</v>
      </c>
      <c r="I13" s="1453">
        <v>3200</v>
      </c>
      <c r="J13" s="1453">
        <v>89</v>
      </c>
      <c r="K13" s="1453">
        <v>78797</v>
      </c>
      <c r="L13" s="1453">
        <v>93237</v>
      </c>
      <c r="M13" s="1452">
        <v>172034</v>
      </c>
      <c r="N13" s="1521"/>
      <c r="R13" s="1520"/>
    </row>
    <row r="14" spans="1:18" x14ac:dyDescent="0.25">
      <c r="A14" s="1459"/>
      <c r="B14" s="1458"/>
      <c r="C14" s="1458"/>
      <c r="D14" s="1458"/>
      <c r="E14" s="1458"/>
      <c r="F14" s="1458"/>
      <c r="G14" s="1458"/>
      <c r="H14" s="1458"/>
      <c r="I14" s="1458"/>
      <c r="J14" s="1458"/>
      <c r="K14" s="1458"/>
      <c r="L14" s="1458"/>
      <c r="M14" s="1457"/>
      <c r="N14" s="1521"/>
      <c r="R14" s="1520"/>
    </row>
    <row r="15" spans="1:18" x14ac:dyDescent="0.25">
      <c r="A15" s="1454" t="s">
        <v>86</v>
      </c>
      <c r="B15" s="1453" t="s">
        <v>23</v>
      </c>
      <c r="C15" s="1453" t="s">
        <v>23</v>
      </c>
      <c r="D15" s="1453" t="s">
        <v>23</v>
      </c>
      <c r="E15" s="1453" t="s">
        <v>23</v>
      </c>
      <c r="F15" s="1453" t="s">
        <v>23</v>
      </c>
      <c r="G15" s="1453">
        <v>200000</v>
      </c>
      <c r="H15" s="1453" t="s">
        <v>23</v>
      </c>
      <c r="I15" s="1453" t="s">
        <v>23</v>
      </c>
      <c r="J15" s="1453">
        <v>2</v>
      </c>
      <c r="K15" s="1453" t="s">
        <v>23</v>
      </c>
      <c r="L15" s="1453">
        <v>300</v>
      </c>
      <c r="M15" s="1452">
        <v>300</v>
      </c>
      <c r="N15" s="1521"/>
      <c r="R15" s="1520"/>
    </row>
    <row r="16" spans="1:18" x14ac:dyDescent="0.25">
      <c r="A16" s="1459"/>
      <c r="B16" s="1458"/>
      <c r="C16" s="1458"/>
      <c r="D16" s="1458"/>
      <c r="E16" s="1458"/>
      <c r="F16" s="1458"/>
      <c r="G16" s="1458"/>
      <c r="H16" s="1458"/>
      <c r="I16" s="1458"/>
      <c r="J16" s="1458"/>
      <c r="K16" s="1458"/>
      <c r="L16" s="1458"/>
      <c r="M16" s="1457"/>
      <c r="N16" s="1521"/>
      <c r="R16" s="1520"/>
    </row>
    <row r="17" spans="1:18" x14ac:dyDescent="0.25">
      <c r="A17" s="1454" t="s">
        <v>87</v>
      </c>
      <c r="B17" s="1453">
        <v>3</v>
      </c>
      <c r="C17" s="1453" t="s">
        <v>23</v>
      </c>
      <c r="D17" s="1453">
        <v>3</v>
      </c>
      <c r="E17" s="1453">
        <v>3</v>
      </c>
      <c r="F17" s="1453" t="s">
        <v>23</v>
      </c>
      <c r="G17" s="1453" t="s">
        <v>23</v>
      </c>
      <c r="H17" s="1453">
        <v>12667</v>
      </c>
      <c r="I17" s="1453" t="s">
        <v>23</v>
      </c>
      <c r="J17" s="1453" t="s">
        <v>23</v>
      </c>
      <c r="K17" s="1453">
        <v>38</v>
      </c>
      <c r="L17" s="1453" t="s">
        <v>23</v>
      </c>
      <c r="M17" s="1452">
        <v>38</v>
      </c>
      <c r="N17" s="1521"/>
      <c r="R17" s="1520"/>
    </row>
    <row r="18" spans="1:18" x14ac:dyDescent="0.25">
      <c r="A18" s="1451"/>
      <c r="B18" s="1450"/>
      <c r="C18" s="1450"/>
      <c r="D18" s="1450"/>
      <c r="E18" s="1450"/>
      <c r="F18" s="1450"/>
      <c r="G18" s="1450"/>
      <c r="H18" s="1450"/>
      <c r="I18" s="1450"/>
      <c r="J18" s="1450"/>
      <c r="K18" s="1450"/>
      <c r="L18" s="1450"/>
      <c r="M18" s="1449"/>
    </row>
    <row r="19" spans="1:18" x14ac:dyDescent="0.25">
      <c r="A19" s="1451" t="s">
        <v>160</v>
      </c>
      <c r="B19" s="1450" t="s">
        <v>23</v>
      </c>
      <c r="C19" s="1450" t="s">
        <v>23</v>
      </c>
      <c r="D19" s="1450" t="s">
        <v>23</v>
      </c>
      <c r="E19" s="1450" t="s">
        <v>23</v>
      </c>
      <c r="F19" s="1450" t="s">
        <v>23</v>
      </c>
      <c r="G19" s="1450" t="s">
        <v>23</v>
      </c>
      <c r="H19" s="1450" t="s">
        <v>23</v>
      </c>
      <c r="I19" s="1450" t="s">
        <v>23</v>
      </c>
      <c r="J19" s="1450" t="s">
        <v>23</v>
      </c>
      <c r="K19" s="1450" t="s">
        <v>23</v>
      </c>
      <c r="L19" s="1450" t="s">
        <v>23</v>
      </c>
      <c r="M19" s="1449" t="s">
        <v>23</v>
      </c>
    </row>
    <row r="20" spans="1:18" x14ac:dyDescent="0.25">
      <c r="A20" s="1451" t="s">
        <v>89</v>
      </c>
      <c r="B20" s="1450" t="s">
        <v>23</v>
      </c>
      <c r="C20" s="1450" t="s">
        <v>23</v>
      </c>
      <c r="D20" s="1450" t="s">
        <v>23</v>
      </c>
      <c r="E20" s="1450" t="s">
        <v>23</v>
      </c>
      <c r="F20" s="1450" t="s">
        <v>23</v>
      </c>
      <c r="G20" s="1450" t="s">
        <v>23</v>
      </c>
      <c r="H20" s="1450" t="s">
        <v>23</v>
      </c>
      <c r="I20" s="1450" t="s">
        <v>23</v>
      </c>
      <c r="J20" s="1450" t="s">
        <v>23</v>
      </c>
      <c r="K20" s="1450" t="s">
        <v>23</v>
      </c>
      <c r="L20" s="1450" t="s">
        <v>23</v>
      </c>
      <c r="M20" s="1449" t="s">
        <v>23</v>
      </c>
    </row>
    <row r="21" spans="1:18" x14ac:dyDescent="0.25">
      <c r="A21" s="1451" t="s">
        <v>90</v>
      </c>
      <c r="B21" s="1450" t="s">
        <v>23</v>
      </c>
      <c r="C21" s="1450" t="s">
        <v>23</v>
      </c>
      <c r="D21" s="1450" t="s">
        <v>23</v>
      </c>
      <c r="E21" s="1450" t="s">
        <v>23</v>
      </c>
      <c r="F21" s="1450" t="s">
        <v>23</v>
      </c>
      <c r="G21" s="1450" t="s">
        <v>23</v>
      </c>
      <c r="H21" s="1450" t="s">
        <v>23</v>
      </c>
      <c r="I21" s="1450" t="s">
        <v>23</v>
      </c>
      <c r="J21" s="1450" t="s">
        <v>23</v>
      </c>
      <c r="K21" s="1450" t="s">
        <v>23</v>
      </c>
      <c r="L21" s="1450" t="s">
        <v>23</v>
      </c>
      <c r="M21" s="1449" t="s">
        <v>23</v>
      </c>
    </row>
    <row r="22" spans="1:18" x14ac:dyDescent="0.25">
      <c r="A22" s="1454" t="s">
        <v>91</v>
      </c>
      <c r="B22" s="1453" t="s">
        <v>23</v>
      </c>
      <c r="C22" s="1453" t="s">
        <v>23</v>
      </c>
      <c r="D22" s="1453" t="s">
        <v>23</v>
      </c>
      <c r="E22" s="1453" t="s">
        <v>23</v>
      </c>
      <c r="F22" s="1453" t="s">
        <v>23</v>
      </c>
      <c r="G22" s="1453" t="s">
        <v>23</v>
      </c>
      <c r="H22" s="1453" t="s">
        <v>23</v>
      </c>
      <c r="I22" s="1453" t="s">
        <v>23</v>
      </c>
      <c r="J22" s="1453" t="s">
        <v>23</v>
      </c>
      <c r="K22" s="1453" t="s">
        <v>23</v>
      </c>
      <c r="L22" s="1453" t="s">
        <v>23</v>
      </c>
      <c r="M22" s="1452" t="s">
        <v>23</v>
      </c>
    </row>
    <row r="23" spans="1:18" x14ac:dyDescent="0.25">
      <c r="A23" s="1459"/>
      <c r="B23" s="1458"/>
      <c r="C23" s="1458"/>
      <c r="D23" s="1458"/>
      <c r="E23" s="1458"/>
      <c r="F23" s="1458"/>
      <c r="G23" s="1458"/>
      <c r="H23" s="1458"/>
      <c r="I23" s="1458"/>
      <c r="J23" s="1458"/>
      <c r="K23" s="1458"/>
      <c r="L23" s="1458"/>
      <c r="M23" s="1457"/>
    </row>
    <row r="24" spans="1:18" x14ac:dyDescent="0.25">
      <c r="A24" s="1454" t="s">
        <v>92</v>
      </c>
      <c r="B24" s="1453" t="s">
        <v>23</v>
      </c>
      <c r="C24" s="1453" t="s">
        <v>23</v>
      </c>
      <c r="D24" s="1453" t="s">
        <v>23</v>
      </c>
      <c r="E24" s="1453" t="s">
        <v>23</v>
      </c>
      <c r="F24" s="1453" t="s">
        <v>23</v>
      </c>
      <c r="G24" s="1453" t="s">
        <v>23</v>
      </c>
      <c r="H24" s="1453" t="s">
        <v>23</v>
      </c>
      <c r="I24" s="1453" t="s">
        <v>23</v>
      </c>
      <c r="J24" s="1453" t="s">
        <v>23</v>
      </c>
      <c r="K24" s="1453" t="s">
        <v>23</v>
      </c>
      <c r="L24" s="1453" t="s">
        <v>23</v>
      </c>
      <c r="M24" s="1452" t="s">
        <v>23</v>
      </c>
    </row>
    <row r="25" spans="1:18" x14ac:dyDescent="0.25">
      <c r="A25" s="1459"/>
      <c r="B25" s="1458"/>
      <c r="C25" s="1458"/>
      <c r="D25" s="1458"/>
      <c r="E25" s="1458"/>
      <c r="F25" s="1458"/>
      <c r="G25" s="1458"/>
      <c r="H25" s="1458"/>
      <c r="I25" s="1458"/>
      <c r="J25" s="1458"/>
      <c r="K25" s="1458"/>
      <c r="L25" s="1458"/>
      <c r="M25" s="1457"/>
    </row>
    <row r="26" spans="1:18" x14ac:dyDescent="0.25">
      <c r="A26" s="1454" t="s">
        <v>93</v>
      </c>
      <c r="B26" s="1453" t="s">
        <v>23</v>
      </c>
      <c r="C26" s="1453" t="s">
        <v>23</v>
      </c>
      <c r="D26" s="1453" t="s">
        <v>23</v>
      </c>
      <c r="E26" s="1453" t="s">
        <v>23</v>
      </c>
      <c r="F26" s="1453" t="s">
        <v>23</v>
      </c>
      <c r="G26" s="1453" t="s">
        <v>23</v>
      </c>
      <c r="H26" s="1453" t="s">
        <v>23</v>
      </c>
      <c r="I26" s="1453" t="s">
        <v>23</v>
      </c>
      <c r="J26" s="1453" t="s">
        <v>23</v>
      </c>
      <c r="K26" s="1453" t="s">
        <v>23</v>
      </c>
      <c r="L26" s="1453" t="s">
        <v>23</v>
      </c>
      <c r="M26" s="1452" t="s">
        <v>23</v>
      </c>
      <c r="N26" s="1521"/>
      <c r="R26" s="1520"/>
    </row>
    <row r="27" spans="1:18" x14ac:dyDescent="0.25">
      <c r="A27" s="1451"/>
      <c r="B27" s="1450"/>
      <c r="C27" s="1450"/>
      <c r="D27" s="1450"/>
      <c r="E27" s="1450"/>
      <c r="F27" s="1450"/>
      <c r="G27" s="1450"/>
      <c r="H27" s="1450"/>
      <c r="I27" s="1450"/>
      <c r="J27" s="1450"/>
      <c r="K27" s="1450"/>
      <c r="L27" s="1450"/>
      <c r="M27" s="1449"/>
      <c r="N27" s="1521"/>
      <c r="R27" s="1520"/>
    </row>
    <row r="28" spans="1:18" x14ac:dyDescent="0.25">
      <c r="A28" s="1451" t="s">
        <v>94</v>
      </c>
      <c r="B28" s="1456" t="s">
        <v>23</v>
      </c>
      <c r="C28" s="1456" t="s">
        <v>23</v>
      </c>
      <c r="D28" s="1456" t="s">
        <v>23</v>
      </c>
      <c r="E28" s="1456" t="s">
        <v>23</v>
      </c>
      <c r="F28" s="1456" t="s">
        <v>23</v>
      </c>
      <c r="G28" s="1456" t="s">
        <v>23</v>
      </c>
      <c r="H28" s="1456" t="s">
        <v>23</v>
      </c>
      <c r="I28" s="1456" t="s">
        <v>23</v>
      </c>
      <c r="J28" s="1456" t="s">
        <v>23</v>
      </c>
      <c r="K28" s="1456" t="s">
        <v>23</v>
      </c>
      <c r="L28" s="1456" t="s">
        <v>23</v>
      </c>
      <c r="M28" s="1455" t="s">
        <v>23</v>
      </c>
      <c r="N28" s="1521"/>
      <c r="R28" s="1520"/>
    </row>
    <row r="29" spans="1:18" x14ac:dyDescent="0.25">
      <c r="A29" s="1451" t="s">
        <v>95</v>
      </c>
      <c r="B29" s="1456" t="s">
        <v>23</v>
      </c>
      <c r="C29" s="1456" t="s">
        <v>23</v>
      </c>
      <c r="D29" s="1456" t="s">
        <v>23</v>
      </c>
      <c r="E29" s="1456" t="s">
        <v>23</v>
      </c>
      <c r="F29" s="1456" t="s">
        <v>23</v>
      </c>
      <c r="G29" s="1456" t="s">
        <v>23</v>
      </c>
      <c r="H29" s="1456" t="s">
        <v>23</v>
      </c>
      <c r="I29" s="1456" t="s">
        <v>23</v>
      </c>
      <c r="J29" s="1456" t="s">
        <v>23</v>
      </c>
      <c r="K29" s="1456" t="s">
        <v>23</v>
      </c>
      <c r="L29" s="1456" t="s">
        <v>23</v>
      </c>
      <c r="M29" s="1455" t="s">
        <v>23</v>
      </c>
    </row>
    <row r="30" spans="1:18" x14ac:dyDescent="0.25">
      <c r="A30" s="1451" t="s">
        <v>96</v>
      </c>
      <c r="B30" s="1456" t="s">
        <v>23</v>
      </c>
      <c r="C30" s="1456" t="s">
        <v>23</v>
      </c>
      <c r="D30" s="1456" t="s">
        <v>23</v>
      </c>
      <c r="E30" s="1456" t="s">
        <v>23</v>
      </c>
      <c r="F30" s="1456" t="s">
        <v>23</v>
      </c>
      <c r="G30" s="1456" t="s">
        <v>23</v>
      </c>
      <c r="H30" s="1456" t="s">
        <v>23</v>
      </c>
      <c r="I30" s="1456" t="s">
        <v>23</v>
      </c>
      <c r="J30" s="1456" t="s">
        <v>23</v>
      </c>
      <c r="K30" s="1456" t="s">
        <v>23</v>
      </c>
      <c r="L30" s="1456" t="s">
        <v>23</v>
      </c>
      <c r="M30" s="1455" t="s">
        <v>23</v>
      </c>
      <c r="N30" s="1521"/>
      <c r="R30" s="1520"/>
    </row>
    <row r="31" spans="1:18" x14ac:dyDescent="0.25">
      <c r="A31" s="1454" t="s">
        <v>97</v>
      </c>
      <c r="B31" s="1453" t="s">
        <v>23</v>
      </c>
      <c r="C31" s="1453" t="s">
        <v>23</v>
      </c>
      <c r="D31" s="1453" t="s">
        <v>23</v>
      </c>
      <c r="E31" s="1453" t="s">
        <v>23</v>
      </c>
      <c r="F31" s="1453" t="s">
        <v>23</v>
      </c>
      <c r="G31" s="1453" t="s">
        <v>23</v>
      </c>
      <c r="H31" s="1453" t="s">
        <v>23</v>
      </c>
      <c r="I31" s="1453" t="s">
        <v>23</v>
      </c>
      <c r="J31" s="1453" t="s">
        <v>23</v>
      </c>
      <c r="K31" s="1453" t="s">
        <v>23</v>
      </c>
      <c r="L31" s="1453" t="s">
        <v>23</v>
      </c>
      <c r="M31" s="1452" t="s">
        <v>23</v>
      </c>
    </row>
    <row r="32" spans="1:18" x14ac:dyDescent="0.25">
      <c r="A32" s="1451"/>
      <c r="B32" s="1450"/>
      <c r="C32" s="1450"/>
      <c r="D32" s="1450"/>
      <c r="E32" s="1450"/>
      <c r="F32" s="1450"/>
      <c r="G32" s="1450"/>
      <c r="H32" s="1450"/>
      <c r="I32" s="1450"/>
      <c r="J32" s="1450"/>
      <c r="K32" s="1450"/>
      <c r="L32" s="1450"/>
      <c r="M32" s="1449"/>
    </row>
    <row r="33" spans="1:18" x14ac:dyDescent="0.25">
      <c r="A33" s="1451" t="s">
        <v>98</v>
      </c>
      <c r="B33" s="1461" t="s">
        <v>23</v>
      </c>
      <c r="C33" s="1461" t="s">
        <v>23</v>
      </c>
      <c r="D33" s="1461" t="s">
        <v>23</v>
      </c>
      <c r="E33" s="1461" t="s">
        <v>23</v>
      </c>
      <c r="F33" s="1461" t="s">
        <v>23</v>
      </c>
      <c r="G33" s="1461" t="s">
        <v>23</v>
      </c>
      <c r="H33" s="1461" t="s">
        <v>23</v>
      </c>
      <c r="I33" s="1461" t="s">
        <v>23</v>
      </c>
      <c r="J33" s="1461" t="s">
        <v>23</v>
      </c>
      <c r="K33" s="1461" t="s">
        <v>23</v>
      </c>
      <c r="L33" s="1461" t="s">
        <v>23</v>
      </c>
      <c r="M33" s="1460" t="s">
        <v>23</v>
      </c>
    </row>
    <row r="34" spans="1:18" x14ac:dyDescent="0.25">
      <c r="A34" s="1451" t="s">
        <v>99</v>
      </c>
      <c r="B34" s="1461">
        <v>86</v>
      </c>
      <c r="C34" s="1461" t="s">
        <v>23</v>
      </c>
      <c r="D34" s="1450">
        <v>86</v>
      </c>
      <c r="E34" s="1461">
        <v>86</v>
      </c>
      <c r="F34" s="1461" t="s">
        <v>23</v>
      </c>
      <c r="G34" s="1450" t="s">
        <v>23</v>
      </c>
      <c r="H34" s="1461">
        <v>300</v>
      </c>
      <c r="I34" s="1461" t="s">
        <v>23</v>
      </c>
      <c r="J34" s="1461" t="s">
        <v>23</v>
      </c>
      <c r="K34" s="1461">
        <v>26</v>
      </c>
      <c r="L34" s="1461" t="s">
        <v>23</v>
      </c>
      <c r="M34" s="1449">
        <v>26</v>
      </c>
    </row>
    <row r="35" spans="1:18" x14ac:dyDescent="0.25">
      <c r="A35" s="1451" t="s">
        <v>100</v>
      </c>
      <c r="B35" s="1461" t="s">
        <v>23</v>
      </c>
      <c r="C35" s="1461" t="s">
        <v>23</v>
      </c>
      <c r="D35" s="1461" t="s">
        <v>23</v>
      </c>
      <c r="E35" s="1461" t="s">
        <v>23</v>
      </c>
      <c r="F35" s="1461" t="s">
        <v>23</v>
      </c>
      <c r="G35" s="1461" t="s">
        <v>23</v>
      </c>
      <c r="H35" s="1461" t="s">
        <v>23</v>
      </c>
      <c r="I35" s="1461" t="s">
        <v>23</v>
      </c>
      <c r="J35" s="1461" t="s">
        <v>23</v>
      </c>
      <c r="K35" s="1461" t="s">
        <v>23</v>
      </c>
      <c r="L35" s="1461" t="s">
        <v>23</v>
      </c>
      <c r="M35" s="1460" t="s">
        <v>23</v>
      </c>
    </row>
    <row r="36" spans="1:18" x14ac:dyDescent="0.25">
      <c r="A36" s="1451" t="s">
        <v>101</v>
      </c>
      <c r="B36" s="1461">
        <v>7</v>
      </c>
      <c r="C36" s="1461">
        <v>3</v>
      </c>
      <c r="D36" s="1450">
        <v>10</v>
      </c>
      <c r="E36" s="1461">
        <v>7</v>
      </c>
      <c r="F36" s="1461">
        <v>3</v>
      </c>
      <c r="G36" s="1450" t="s">
        <v>23</v>
      </c>
      <c r="H36" s="1461">
        <v>1000</v>
      </c>
      <c r="I36" s="1461">
        <v>2000</v>
      </c>
      <c r="J36" s="1461" t="s">
        <v>23</v>
      </c>
      <c r="K36" s="1461">
        <v>13</v>
      </c>
      <c r="L36" s="1461" t="s">
        <v>23</v>
      </c>
      <c r="M36" s="1449">
        <v>13</v>
      </c>
      <c r="N36" s="1521"/>
      <c r="R36" s="1520"/>
    </row>
    <row r="37" spans="1:18" x14ac:dyDescent="0.25">
      <c r="A37" s="1454" t="s">
        <v>102</v>
      </c>
      <c r="B37" s="1453">
        <v>93</v>
      </c>
      <c r="C37" s="1453">
        <v>3</v>
      </c>
      <c r="D37" s="1453">
        <v>96</v>
      </c>
      <c r="E37" s="1453">
        <v>93</v>
      </c>
      <c r="F37" s="1453">
        <v>3</v>
      </c>
      <c r="G37" s="1453" t="s">
        <v>23</v>
      </c>
      <c r="H37" s="1453">
        <v>353</v>
      </c>
      <c r="I37" s="1453">
        <v>2000</v>
      </c>
      <c r="J37" s="1453" t="s">
        <v>23</v>
      </c>
      <c r="K37" s="1453">
        <v>39</v>
      </c>
      <c r="L37" s="1453" t="s">
        <v>23</v>
      </c>
      <c r="M37" s="1452">
        <v>39</v>
      </c>
    </row>
    <row r="38" spans="1:18" x14ac:dyDescent="0.25">
      <c r="A38" s="1459"/>
      <c r="B38" s="1458"/>
      <c r="C38" s="1458"/>
      <c r="D38" s="1458"/>
      <c r="E38" s="1458"/>
      <c r="F38" s="1458"/>
      <c r="G38" s="1458"/>
      <c r="H38" s="1458"/>
      <c r="I38" s="1458"/>
      <c r="J38" s="1458"/>
      <c r="K38" s="1458"/>
      <c r="L38" s="1458"/>
      <c r="M38" s="1457"/>
    </row>
    <row r="39" spans="1:18" x14ac:dyDescent="0.25">
      <c r="A39" s="1454" t="s">
        <v>103</v>
      </c>
      <c r="B39" s="1453" t="s">
        <v>23</v>
      </c>
      <c r="C39" s="1453" t="s">
        <v>23</v>
      </c>
      <c r="D39" s="1453" t="s">
        <v>23</v>
      </c>
      <c r="E39" s="1453" t="s">
        <v>23</v>
      </c>
      <c r="F39" s="1453" t="s">
        <v>23</v>
      </c>
      <c r="G39" s="1453" t="s">
        <v>23</v>
      </c>
      <c r="H39" s="1453" t="s">
        <v>23</v>
      </c>
      <c r="I39" s="1453" t="s">
        <v>23</v>
      </c>
      <c r="J39" s="1453" t="s">
        <v>23</v>
      </c>
      <c r="K39" s="1453" t="s">
        <v>23</v>
      </c>
      <c r="L39" s="1453" t="s">
        <v>23</v>
      </c>
      <c r="M39" s="1452" t="s">
        <v>23</v>
      </c>
    </row>
    <row r="40" spans="1:18" x14ac:dyDescent="0.25">
      <c r="A40" s="1451"/>
      <c r="B40" s="1450"/>
      <c r="C40" s="1450"/>
      <c r="D40" s="1450"/>
      <c r="E40" s="1450"/>
      <c r="F40" s="1450"/>
      <c r="G40" s="1450"/>
      <c r="H40" s="1450"/>
      <c r="I40" s="1450"/>
      <c r="J40" s="1450"/>
      <c r="K40" s="1450"/>
      <c r="L40" s="1450"/>
      <c r="M40" s="1449"/>
    </row>
    <row r="41" spans="1:18" x14ac:dyDescent="0.25">
      <c r="A41" s="1451" t="s">
        <v>161</v>
      </c>
      <c r="B41" s="1456">
        <v>283</v>
      </c>
      <c r="C41" s="1450">
        <v>116</v>
      </c>
      <c r="D41" s="1450">
        <v>399</v>
      </c>
      <c r="E41" s="1456">
        <v>228</v>
      </c>
      <c r="F41" s="1450">
        <v>81</v>
      </c>
      <c r="G41" s="1450">
        <v>9714</v>
      </c>
      <c r="H41" s="1456">
        <v>1297</v>
      </c>
      <c r="I41" s="1450">
        <v>2284</v>
      </c>
      <c r="J41" s="1450">
        <v>13</v>
      </c>
      <c r="K41" s="1450">
        <v>481</v>
      </c>
      <c r="L41" s="1450">
        <v>126</v>
      </c>
      <c r="M41" s="1449">
        <v>607</v>
      </c>
    </row>
    <row r="42" spans="1:18" x14ac:dyDescent="0.25">
      <c r="A42" s="1451" t="s">
        <v>105</v>
      </c>
      <c r="B42" s="1450" t="s">
        <v>23</v>
      </c>
      <c r="C42" s="1450" t="s">
        <v>23</v>
      </c>
      <c r="D42" s="1450" t="s">
        <v>23</v>
      </c>
      <c r="E42" s="1450" t="s">
        <v>23</v>
      </c>
      <c r="F42" s="1450" t="s">
        <v>23</v>
      </c>
      <c r="G42" s="1450" t="s">
        <v>23</v>
      </c>
      <c r="H42" s="1450" t="s">
        <v>23</v>
      </c>
      <c r="I42" s="1450" t="s">
        <v>23</v>
      </c>
      <c r="J42" s="1450" t="s">
        <v>23</v>
      </c>
      <c r="K42" s="1450" t="s">
        <v>23</v>
      </c>
      <c r="L42" s="1450" t="s">
        <v>23</v>
      </c>
      <c r="M42" s="1449" t="s">
        <v>23</v>
      </c>
      <c r="N42" s="1521"/>
      <c r="R42" s="1520"/>
    </row>
    <row r="43" spans="1:18" x14ac:dyDescent="0.25">
      <c r="A43" s="1451" t="s">
        <v>106</v>
      </c>
      <c r="B43" s="1450">
        <v>167</v>
      </c>
      <c r="C43" s="1450">
        <v>3</v>
      </c>
      <c r="D43" s="1450">
        <v>170</v>
      </c>
      <c r="E43" s="1450">
        <v>129</v>
      </c>
      <c r="F43" s="1450">
        <v>3</v>
      </c>
      <c r="G43" s="1450">
        <v>1457900</v>
      </c>
      <c r="H43" s="1450">
        <v>2530</v>
      </c>
      <c r="I43" s="1450">
        <v>3500</v>
      </c>
      <c r="J43" s="1450">
        <v>4</v>
      </c>
      <c r="K43" s="1450">
        <v>337</v>
      </c>
      <c r="L43" s="1450">
        <v>5831</v>
      </c>
      <c r="M43" s="1449">
        <v>6168</v>
      </c>
    </row>
    <row r="44" spans="1:18" x14ac:dyDescent="0.25">
      <c r="A44" s="1451" t="s">
        <v>107</v>
      </c>
      <c r="B44" s="1456" t="s">
        <v>23</v>
      </c>
      <c r="C44" s="1456" t="s">
        <v>23</v>
      </c>
      <c r="D44" s="1456" t="s">
        <v>23</v>
      </c>
      <c r="E44" s="1456" t="s">
        <v>23</v>
      </c>
      <c r="F44" s="1456" t="s">
        <v>23</v>
      </c>
      <c r="G44" s="1456" t="s">
        <v>23</v>
      </c>
      <c r="H44" s="1456" t="s">
        <v>23</v>
      </c>
      <c r="I44" s="1456" t="s">
        <v>23</v>
      </c>
      <c r="J44" s="1456" t="s">
        <v>23</v>
      </c>
      <c r="K44" s="1456" t="s">
        <v>23</v>
      </c>
      <c r="L44" s="1456" t="s">
        <v>23</v>
      </c>
      <c r="M44" s="1455" t="s">
        <v>23</v>
      </c>
    </row>
    <row r="45" spans="1:18" x14ac:dyDescent="0.25">
      <c r="A45" s="1451" t="s">
        <v>108</v>
      </c>
      <c r="B45" s="1450">
        <v>20</v>
      </c>
      <c r="C45" s="1450" t="s">
        <v>23</v>
      </c>
      <c r="D45" s="1450">
        <v>20</v>
      </c>
      <c r="E45" s="1450">
        <v>20</v>
      </c>
      <c r="F45" s="1450" t="s">
        <v>23</v>
      </c>
      <c r="G45" s="1450">
        <v>9600</v>
      </c>
      <c r="H45" s="1450">
        <v>6000</v>
      </c>
      <c r="I45" s="1450" t="s">
        <v>23</v>
      </c>
      <c r="J45" s="1450" t="s">
        <v>23</v>
      </c>
      <c r="K45" s="1450">
        <v>120</v>
      </c>
      <c r="L45" s="1450" t="s">
        <v>23</v>
      </c>
      <c r="M45" s="1449">
        <v>120</v>
      </c>
      <c r="N45" s="1521"/>
      <c r="R45" s="1520"/>
    </row>
    <row r="46" spans="1:18" x14ac:dyDescent="0.25">
      <c r="A46" s="1451" t="s">
        <v>109</v>
      </c>
      <c r="B46" s="1450" t="s">
        <v>23</v>
      </c>
      <c r="C46" s="1450" t="s">
        <v>23</v>
      </c>
      <c r="D46" s="1450" t="s">
        <v>23</v>
      </c>
      <c r="E46" s="1450" t="s">
        <v>23</v>
      </c>
      <c r="F46" s="1450" t="s">
        <v>23</v>
      </c>
      <c r="G46" s="1450" t="s">
        <v>23</v>
      </c>
      <c r="H46" s="1450" t="s">
        <v>23</v>
      </c>
      <c r="I46" s="1450" t="s">
        <v>23</v>
      </c>
      <c r="J46" s="1450" t="s">
        <v>23</v>
      </c>
      <c r="K46" s="1450" t="s">
        <v>23</v>
      </c>
      <c r="L46" s="1450" t="s">
        <v>23</v>
      </c>
      <c r="M46" s="1449" t="s">
        <v>23</v>
      </c>
    </row>
    <row r="47" spans="1:18" x14ac:dyDescent="0.25">
      <c r="A47" s="1451" t="s">
        <v>110</v>
      </c>
      <c r="B47" s="1450" t="s">
        <v>23</v>
      </c>
      <c r="C47" s="1450" t="s">
        <v>23</v>
      </c>
      <c r="D47" s="1450" t="s">
        <v>23</v>
      </c>
      <c r="E47" s="1450" t="s">
        <v>23</v>
      </c>
      <c r="F47" s="1450" t="s">
        <v>23</v>
      </c>
      <c r="G47" s="1450" t="s">
        <v>23</v>
      </c>
      <c r="H47" s="1450" t="s">
        <v>23</v>
      </c>
      <c r="I47" s="1450" t="s">
        <v>23</v>
      </c>
      <c r="J47" s="1450" t="s">
        <v>23</v>
      </c>
      <c r="K47" s="1450" t="s">
        <v>23</v>
      </c>
      <c r="L47" s="1450" t="s">
        <v>23</v>
      </c>
      <c r="M47" s="1449" t="s">
        <v>23</v>
      </c>
    </row>
    <row r="48" spans="1:18" x14ac:dyDescent="0.25">
      <c r="A48" s="1451" t="s">
        <v>111</v>
      </c>
      <c r="B48" s="1450" t="s">
        <v>23</v>
      </c>
      <c r="C48" s="1450" t="s">
        <v>23</v>
      </c>
      <c r="D48" s="1450" t="s">
        <v>23</v>
      </c>
      <c r="E48" s="1450" t="s">
        <v>23</v>
      </c>
      <c r="F48" s="1450" t="s">
        <v>23</v>
      </c>
      <c r="G48" s="1450" t="s">
        <v>23</v>
      </c>
      <c r="H48" s="1450" t="s">
        <v>23</v>
      </c>
      <c r="I48" s="1450" t="s">
        <v>23</v>
      </c>
      <c r="J48" s="1450" t="s">
        <v>23</v>
      </c>
      <c r="K48" s="1450" t="s">
        <v>23</v>
      </c>
      <c r="L48" s="1450" t="s">
        <v>23</v>
      </c>
      <c r="M48" s="1449" t="s">
        <v>23</v>
      </c>
    </row>
    <row r="49" spans="1:13" x14ac:dyDescent="0.25">
      <c r="A49" s="1451" t="s">
        <v>112</v>
      </c>
      <c r="B49" s="1450">
        <v>151</v>
      </c>
      <c r="C49" s="1450" t="s">
        <v>23</v>
      </c>
      <c r="D49" s="1450">
        <v>151</v>
      </c>
      <c r="E49" s="1450">
        <v>151</v>
      </c>
      <c r="F49" s="1450" t="s">
        <v>23</v>
      </c>
      <c r="G49" s="1450">
        <v>23897</v>
      </c>
      <c r="H49" s="1450">
        <v>1000</v>
      </c>
      <c r="I49" s="1450" t="s">
        <v>23</v>
      </c>
      <c r="J49" s="1450">
        <v>10</v>
      </c>
      <c r="K49" s="1450">
        <v>151</v>
      </c>
      <c r="L49" s="1450">
        <v>239</v>
      </c>
      <c r="M49" s="1449">
        <v>390</v>
      </c>
    </row>
    <row r="50" spans="1:13" x14ac:dyDescent="0.25">
      <c r="A50" s="1454" t="s">
        <v>113</v>
      </c>
      <c r="B50" s="1453">
        <v>621</v>
      </c>
      <c r="C50" s="1453">
        <v>119</v>
      </c>
      <c r="D50" s="1453">
        <v>740</v>
      </c>
      <c r="E50" s="1453">
        <v>528</v>
      </c>
      <c r="F50" s="1453">
        <v>84</v>
      </c>
      <c r="G50" s="1453">
        <v>1501111</v>
      </c>
      <c r="H50" s="1453">
        <v>1691</v>
      </c>
      <c r="I50" s="1453">
        <v>2327</v>
      </c>
      <c r="J50" s="1453">
        <v>4</v>
      </c>
      <c r="K50" s="1453">
        <v>1089</v>
      </c>
      <c r="L50" s="1453">
        <v>6196</v>
      </c>
      <c r="M50" s="1452">
        <v>7285</v>
      </c>
    </row>
    <row r="51" spans="1:13" x14ac:dyDescent="0.25">
      <c r="A51" s="1459"/>
      <c r="B51" s="1458"/>
      <c r="C51" s="1458"/>
      <c r="D51" s="1458"/>
      <c r="E51" s="1458"/>
      <c r="F51" s="1458"/>
      <c r="G51" s="1458"/>
      <c r="H51" s="1458"/>
      <c r="I51" s="1458"/>
      <c r="J51" s="1458"/>
      <c r="K51" s="1458"/>
      <c r="L51" s="1458"/>
      <c r="M51" s="1457"/>
    </row>
    <row r="52" spans="1:13" x14ac:dyDescent="0.25">
      <c r="A52" s="1454" t="s">
        <v>114</v>
      </c>
      <c r="B52" s="1453" t="s">
        <v>23</v>
      </c>
      <c r="C52" s="1453" t="s">
        <v>23</v>
      </c>
      <c r="D52" s="1453" t="s">
        <v>23</v>
      </c>
      <c r="E52" s="1453" t="s">
        <v>23</v>
      </c>
      <c r="F52" s="1453" t="s">
        <v>23</v>
      </c>
      <c r="G52" s="1453" t="s">
        <v>23</v>
      </c>
      <c r="H52" s="1453" t="s">
        <v>23</v>
      </c>
      <c r="I52" s="1453" t="s">
        <v>23</v>
      </c>
      <c r="J52" s="1453" t="s">
        <v>23</v>
      </c>
      <c r="K52" s="1453" t="s">
        <v>23</v>
      </c>
      <c r="L52" s="1453" t="s">
        <v>23</v>
      </c>
      <c r="M52" s="1452" t="s">
        <v>23</v>
      </c>
    </row>
    <row r="53" spans="1:13" x14ac:dyDescent="0.25">
      <c r="A53" s="1451"/>
      <c r="B53" s="1450"/>
      <c r="C53" s="1450"/>
      <c r="D53" s="1450"/>
      <c r="E53" s="1450"/>
      <c r="F53" s="1450"/>
      <c r="G53" s="1450"/>
      <c r="H53" s="1450"/>
      <c r="I53" s="1450"/>
      <c r="J53" s="1450"/>
      <c r="K53" s="1450"/>
      <c r="L53" s="1450"/>
      <c r="M53" s="1449"/>
    </row>
    <row r="54" spans="1:13" x14ac:dyDescent="0.25">
      <c r="A54" s="1451" t="s">
        <v>115</v>
      </c>
      <c r="B54" s="1450" t="s">
        <v>23</v>
      </c>
      <c r="C54" s="1450" t="s">
        <v>23</v>
      </c>
      <c r="D54" s="1450" t="s">
        <v>23</v>
      </c>
      <c r="E54" s="1450" t="s">
        <v>23</v>
      </c>
      <c r="F54" s="1450" t="s">
        <v>23</v>
      </c>
      <c r="G54" s="1450" t="s">
        <v>23</v>
      </c>
      <c r="H54" s="1450" t="s">
        <v>23</v>
      </c>
      <c r="I54" s="1450" t="s">
        <v>23</v>
      </c>
      <c r="J54" s="1450" t="s">
        <v>23</v>
      </c>
      <c r="K54" s="1450" t="s">
        <v>23</v>
      </c>
      <c r="L54" s="1450" t="s">
        <v>23</v>
      </c>
      <c r="M54" s="1449" t="s">
        <v>23</v>
      </c>
    </row>
    <row r="55" spans="1:13" x14ac:dyDescent="0.25">
      <c r="A55" s="1451" t="s">
        <v>116</v>
      </c>
      <c r="B55" s="1450" t="s">
        <v>23</v>
      </c>
      <c r="C55" s="1450" t="s">
        <v>23</v>
      </c>
      <c r="D55" s="1450" t="s">
        <v>23</v>
      </c>
      <c r="E55" s="1450" t="s">
        <v>23</v>
      </c>
      <c r="F55" s="1450" t="s">
        <v>23</v>
      </c>
      <c r="G55" s="1450" t="s">
        <v>23</v>
      </c>
      <c r="H55" s="1450" t="s">
        <v>23</v>
      </c>
      <c r="I55" s="1450" t="s">
        <v>23</v>
      </c>
      <c r="J55" s="1450" t="s">
        <v>23</v>
      </c>
      <c r="K55" s="1450" t="s">
        <v>23</v>
      </c>
      <c r="L55" s="1450" t="s">
        <v>23</v>
      </c>
      <c r="M55" s="1449" t="s">
        <v>23</v>
      </c>
    </row>
    <row r="56" spans="1:13" x14ac:dyDescent="0.25">
      <c r="A56" s="1451" t="s">
        <v>117</v>
      </c>
      <c r="B56" s="1450" t="s">
        <v>23</v>
      </c>
      <c r="C56" s="1450" t="s">
        <v>23</v>
      </c>
      <c r="D56" s="1450" t="s">
        <v>23</v>
      </c>
      <c r="E56" s="1450" t="s">
        <v>23</v>
      </c>
      <c r="F56" s="1450" t="s">
        <v>23</v>
      </c>
      <c r="G56" s="1450" t="s">
        <v>23</v>
      </c>
      <c r="H56" s="1450" t="s">
        <v>23</v>
      </c>
      <c r="I56" s="1450" t="s">
        <v>23</v>
      </c>
      <c r="J56" s="1450" t="s">
        <v>23</v>
      </c>
      <c r="K56" s="1450" t="s">
        <v>23</v>
      </c>
      <c r="L56" s="1450" t="s">
        <v>23</v>
      </c>
      <c r="M56" s="1449" t="s">
        <v>23</v>
      </c>
    </row>
    <row r="57" spans="1:13" x14ac:dyDescent="0.25">
      <c r="A57" s="1451" t="s">
        <v>118</v>
      </c>
      <c r="B57" s="1450" t="s">
        <v>23</v>
      </c>
      <c r="C57" s="1450" t="s">
        <v>23</v>
      </c>
      <c r="D57" s="1450" t="s">
        <v>23</v>
      </c>
      <c r="E57" s="1450" t="s">
        <v>23</v>
      </c>
      <c r="F57" s="1450" t="s">
        <v>23</v>
      </c>
      <c r="G57" s="1450" t="s">
        <v>23</v>
      </c>
      <c r="H57" s="1450" t="s">
        <v>23</v>
      </c>
      <c r="I57" s="1450" t="s">
        <v>23</v>
      </c>
      <c r="J57" s="1450" t="s">
        <v>23</v>
      </c>
      <c r="K57" s="1450" t="s">
        <v>23</v>
      </c>
      <c r="L57" s="1450" t="s">
        <v>23</v>
      </c>
      <c r="M57" s="1449" t="s">
        <v>23</v>
      </c>
    </row>
    <row r="58" spans="1:13" x14ac:dyDescent="0.25">
      <c r="A58" s="1451" t="s">
        <v>119</v>
      </c>
      <c r="B58" s="1450">
        <v>2</v>
      </c>
      <c r="C58" s="1450" t="s">
        <v>23</v>
      </c>
      <c r="D58" s="1450">
        <v>2</v>
      </c>
      <c r="E58" s="1450">
        <v>2</v>
      </c>
      <c r="F58" s="1450" t="s">
        <v>23</v>
      </c>
      <c r="G58" s="1450">
        <v>11360</v>
      </c>
      <c r="H58" s="1450">
        <v>420</v>
      </c>
      <c r="I58" s="1450" t="s">
        <v>23</v>
      </c>
      <c r="J58" s="1450">
        <v>12</v>
      </c>
      <c r="K58" s="1450">
        <v>1</v>
      </c>
      <c r="L58" s="1450">
        <v>136</v>
      </c>
      <c r="M58" s="1449">
        <v>137</v>
      </c>
    </row>
    <row r="59" spans="1:13" x14ac:dyDescent="0.25">
      <c r="A59" s="1454" t="s">
        <v>176</v>
      </c>
      <c r="B59" s="1453">
        <v>2</v>
      </c>
      <c r="C59" s="1453" t="s">
        <v>23</v>
      </c>
      <c r="D59" s="1453">
        <v>2</v>
      </c>
      <c r="E59" s="1453">
        <v>2</v>
      </c>
      <c r="F59" s="1453" t="s">
        <v>23</v>
      </c>
      <c r="G59" s="1453">
        <v>11360</v>
      </c>
      <c r="H59" s="1453">
        <v>420</v>
      </c>
      <c r="I59" s="1453" t="s">
        <v>23</v>
      </c>
      <c r="J59" s="1453">
        <v>12</v>
      </c>
      <c r="K59" s="1453">
        <v>1</v>
      </c>
      <c r="L59" s="1453">
        <v>136</v>
      </c>
      <c r="M59" s="1452">
        <v>137</v>
      </c>
    </row>
    <row r="60" spans="1:13" x14ac:dyDescent="0.25">
      <c r="A60" s="1451"/>
      <c r="B60" s="1450"/>
      <c r="C60" s="1450"/>
      <c r="D60" s="1450"/>
      <c r="E60" s="1450"/>
      <c r="F60" s="1450"/>
      <c r="G60" s="1450"/>
      <c r="H60" s="1450"/>
      <c r="I60" s="1450"/>
      <c r="J60" s="1450"/>
      <c r="K60" s="1450"/>
      <c r="L60" s="1450"/>
      <c r="M60" s="1449"/>
    </row>
    <row r="61" spans="1:13" x14ac:dyDescent="0.25">
      <c r="A61" s="1451" t="s">
        <v>121</v>
      </c>
      <c r="B61" s="1450" t="s">
        <v>23</v>
      </c>
      <c r="C61" s="1450" t="s">
        <v>23</v>
      </c>
      <c r="D61" s="1450" t="s">
        <v>23</v>
      </c>
      <c r="E61" s="1450" t="s">
        <v>23</v>
      </c>
      <c r="F61" s="1450" t="s">
        <v>23</v>
      </c>
      <c r="G61" s="1450" t="s">
        <v>23</v>
      </c>
      <c r="H61" s="1450" t="s">
        <v>23</v>
      </c>
      <c r="I61" s="1450" t="s">
        <v>23</v>
      </c>
      <c r="J61" s="1450" t="s">
        <v>23</v>
      </c>
      <c r="K61" s="1450" t="s">
        <v>23</v>
      </c>
      <c r="L61" s="1450" t="s">
        <v>23</v>
      </c>
      <c r="M61" s="1449" t="s">
        <v>23</v>
      </c>
    </row>
    <row r="62" spans="1:13" x14ac:dyDescent="0.25">
      <c r="A62" s="1451" t="s">
        <v>122</v>
      </c>
      <c r="B62" s="1450" t="s">
        <v>23</v>
      </c>
      <c r="C62" s="1450" t="s">
        <v>23</v>
      </c>
      <c r="D62" s="1450" t="s">
        <v>23</v>
      </c>
      <c r="E62" s="1450" t="s">
        <v>23</v>
      </c>
      <c r="F62" s="1450" t="s">
        <v>23</v>
      </c>
      <c r="G62" s="1450" t="s">
        <v>23</v>
      </c>
      <c r="H62" s="1450" t="s">
        <v>23</v>
      </c>
      <c r="I62" s="1450" t="s">
        <v>23</v>
      </c>
      <c r="J62" s="1450" t="s">
        <v>23</v>
      </c>
      <c r="K62" s="1450" t="s">
        <v>23</v>
      </c>
      <c r="L62" s="1450" t="s">
        <v>23</v>
      </c>
      <c r="M62" s="1449" t="s">
        <v>23</v>
      </c>
    </row>
    <row r="63" spans="1:13" x14ac:dyDescent="0.25">
      <c r="A63" s="1451" t="s">
        <v>123</v>
      </c>
      <c r="B63" s="1450" t="s">
        <v>23</v>
      </c>
      <c r="C63" s="1450" t="s">
        <v>23</v>
      </c>
      <c r="D63" s="1450" t="s">
        <v>23</v>
      </c>
      <c r="E63" s="1450" t="s">
        <v>23</v>
      </c>
      <c r="F63" s="1450" t="s">
        <v>23</v>
      </c>
      <c r="G63" s="1450" t="s">
        <v>23</v>
      </c>
      <c r="H63" s="1450" t="s">
        <v>23</v>
      </c>
      <c r="I63" s="1450" t="s">
        <v>23</v>
      </c>
      <c r="J63" s="1450" t="s">
        <v>23</v>
      </c>
      <c r="K63" s="1450" t="s">
        <v>23</v>
      </c>
      <c r="L63" s="1450" t="s">
        <v>23</v>
      </c>
      <c r="M63" s="1449" t="s">
        <v>23</v>
      </c>
    </row>
    <row r="64" spans="1:13" x14ac:dyDescent="0.25">
      <c r="A64" s="1454" t="s">
        <v>124</v>
      </c>
      <c r="B64" s="1453" t="s">
        <v>23</v>
      </c>
      <c r="C64" s="1453" t="s">
        <v>23</v>
      </c>
      <c r="D64" s="1453" t="s">
        <v>23</v>
      </c>
      <c r="E64" s="1453" t="s">
        <v>23</v>
      </c>
      <c r="F64" s="1453" t="s">
        <v>23</v>
      </c>
      <c r="G64" s="1453" t="s">
        <v>23</v>
      </c>
      <c r="H64" s="1453" t="s">
        <v>23</v>
      </c>
      <c r="I64" s="1453" t="s">
        <v>23</v>
      </c>
      <c r="J64" s="1453" t="s">
        <v>23</v>
      </c>
      <c r="K64" s="1453" t="s">
        <v>23</v>
      </c>
      <c r="L64" s="1453" t="s">
        <v>23</v>
      </c>
      <c r="M64" s="1452" t="s">
        <v>23</v>
      </c>
    </row>
    <row r="65" spans="1:13" x14ac:dyDescent="0.25">
      <c r="A65" s="1451"/>
      <c r="B65" s="1450"/>
      <c r="C65" s="1450"/>
      <c r="D65" s="1450"/>
      <c r="E65" s="1450"/>
      <c r="F65" s="1450"/>
      <c r="G65" s="1450"/>
      <c r="H65" s="1450"/>
      <c r="I65" s="1450"/>
      <c r="J65" s="1450"/>
      <c r="K65" s="1450"/>
      <c r="L65" s="1450"/>
      <c r="M65" s="1449"/>
    </row>
    <row r="66" spans="1:13" x14ac:dyDescent="0.25">
      <c r="A66" s="1454" t="s">
        <v>125</v>
      </c>
      <c r="B66" s="1453" t="s">
        <v>23</v>
      </c>
      <c r="C66" s="1453" t="s">
        <v>23</v>
      </c>
      <c r="D66" s="1453" t="s">
        <v>23</v>
      </c>
      <c r="E66" s="1453" t="s">
        <v>23</v>
      </c>
      <c r="F66" s="1453" t="s">
        <v>23</v>
      </c>
      <c r="G66" s="1453" t="s">
        <v>23</v>
      </c>
      <c r="H66" s="1453" t="s">
        <v>23</v>
      </c>
      <c r="I66" s="1453" t="s">
        <v>23</v>
      </c>
      <c r="J66" s="1453" t="s">
        <v>23</v>
      </c>
      <c r="K66" s="1453" t="s">
        <v>23</v>
      </c>
      <c r="L66" s="1453" t="s">
        <v>23</v>
      </c>
      <c r="M66" s="1452" t="s">
        <v>23</v>
      </c>
    </row>
    <row r="67" spans="1:13" x14ac:dyDescent="0.25">
      <c r="A67" s="1451"/>
      <c r="B67" s="1450"/>
      <c r="C67" s="1450"/>
      <c r="D67" s="1450"/>
      <c r="E67" s="1450"/>
      <c r="F67" s="1450"/>
      <c r="G67" s="1450"/>
      <c r="H67" s="1450"/>
      <c r="I67" s="1450"/>
      <c r="J67" s="1450"/>
      <c r="K67" s="1450"/>
      <c r="L67" s="1450"/>
      <c r="M67" s="1449"/>
    </row>
    <row r="68" spans="1:13" x14ac:dyDescent="0.25">
      <c r="A68" s="1451" t="s">
        <v>126</v>
      </c>
      <c r="B68" s="1450">
        <v>48</v>
      </c>
      <c r="C68" s="1450" t="s">
        <v>23</v>
      </c>
      <c r="D68" s="1450">
        <v>48</v>
      </c>
      <c r="E68" s="1450">
        <v>44</v>
      </c>
      <c r="F68" s="1450" t="s">
        <v>23</v>
      </c>
      <c r="G68" s="1450">
        <v>930</v>
      </c>
      <c r="H68" s="1450">
        <v>690</v>
      </c>
      <c r="I68" s="1450" t="s">
        <v>23</v>
      </c>
      <c r="J68" s="1450">
        <v>1</v>
      </c>
      <c r="K68" s="1450">
        <v>30</v>
      </c>
      <c r="L68" s="1450">
        <v>1</v>
      </c>
      <c r="M68" s="1449">
        <v>31</v>
      </c>
    </row>
    <row r="69" spans="1:13" x14ac:dyDescent="0.25">
      <c r="A69" s="1451" t="s">
        <v>127</v>
      </c>
      <c r="B69" s="1450">
        <v>2459</v>
      </c>
      <c r="C69" s="1450">
        <v>99</v>
      </c>
      <c r="D69" s="1450">
        <v>2558</v>
      </c>
      <c r="E69" s="1450">
        <v>2193</v>
      </c>
      <c r="F69" s="1450">
        <v>60</v>
      </c>
      <c r="G69" s="1450">
        <v>190000</v>
      </c>
      <c r="H69" s="1450">
        <v>1812</v>
      </c>
      <c r="I69" s="1450">
        <v>2265</v>
      </c>
      <c r="J69" s="1450">
        <v>3</v>
      </c>
      <c r="K69" s="1450">
        <v>4110</v>
      </c>
      <c r="L69" s="1450">
        <v>570</v>
      </c>
      <c r="M69" s="1449">
        <v>4680</v>
      </c>
    </row>
    <row r="70" spans="1:13" x14ac:dyDescent="0.25">
      <c r="A70" s="1454" t="s">
        <v>128</v>
      </c>
      <c r="B70" s="1453">
        <v>2507</v>
      </c>
      <c r="C70" s="1453">
        <v>99</v>
      </c>
      <c r="D70" s="1453">
        <v>2606</v>
      </c>
      <c r="E70" s="1453">
        <v>2237</v>
      </c>
      <c r="F70" s="1453">
        <v>60</v>
      </c>
      <c r="G70" s="1453">
        <v>190930</v>
      </c>
      <c r="H70" s="1453">
        <v>1790</v>
      </c>
      <c r="I70" s="1453">
        <v>2265</v>
      </c>
      <c r="J70" s="1453">
        <v>3</v>
      </c>
      <c r="K70" s="1453">
        <v>4140</v>
      </c>
      <c r="L70" s="1453">
        <v>571</v>
      </c>
      <c r="M70" s="1452">
        <v>4711</v>
      </c>
    </row>
    <row r="71" spans="1:13" x14ac:dyDescent="0.25">
      <c r="A71" s="1451"/>
      <c r="B71" s="1450"/>
      <c r="C71" s="1450"/>
      <c r="D71" s="1450"/>
      <c r="E71" s="1450"/>
      <c r="F71" s="1450"/>
      <c r="G71" s="1450"/>
      <c r="H71" s="1450"/>
      <c r="I71" s="1450"/>
      <c r="J71" s="1450"/>
      <c r="K71" s="1450"/>
      <c r="L71" s="1450"/>
      <c r="M71" s="1449"/>
    </row>
    <row r="72" spans="1:13" x14ac:dyDescent="0.25">
      <c r="A72" s="1451" t="s">
        <v>129</v>
      </c>
      <c r="B72" s="1450">
        <v>69</v>
      </c>
      <c r="C72" s="1450" t="s">
        <v>23</v>
      </c>
      <c r="D72" s="1450">
        <v>69</v>
      </c>
      <c r="E72" s="1450">
        <v>69</v>
      </c>
      <c r="F72" s="1450" t="s">
        <v>23</v>
      </c>
      <c r="G72" s="1450" t="s">
        <v>23</v>
      </c>
      <c r="H72" s="1450">
        <v>1899</v>
      </c>
      <c r="I72" s="1450" t="s">
        <v>23</v>
      </c>
      <c r="J72" s="1450" t="s">
        <v>23</v>
      </c>
      <c r="K72" s="1456">
        <v>131</v>
      </c>
      <c r="L72" s="1450" t="s">
        <v>23</v>
      </c>
      <c r="M72" s="1449">
        <v>131</v>
      </c>
    </row>
    <row r="73" spans="1:13" x14ac:dyDescent="0.25">
      <c r="A73" s="1451" t="s">
        <v>130</v>
      </c>
      <c r="B73" s="1450">
        <v>357</v>
      </c>
      <c r="C73" s="1450" t="s">
        <v>23</v>
      </c>
      <c r="D73" s="1450">
        <v>357</v>
      </c>
      <c r="E73" s="1450">
        <v>357</v>
      </c>
      <c r="F73" s="1450" t="s">
        <v>23</v>
      </c>
      <c r="G73" s="1450" t="s">
        <v>23</v>
      </c>
      <c r="H73" s="1450">
        <v>1800</v>
      </c>
      <c r="I73" s="1450" t="s">
        <v>23</v>
      </c>
      <c r="J73" s="1450" t="s">
        <v>23</v>
      </c>
      <c r="K73" s="1456">
        <v>643</v>
      </c>
      <c r="L73" s="1450" t="s">
        <v>23</v>
      </c>
      <c r="M73" s="1449">
        <v>643</v>
      </c>
    </row>
    <row r="74" spans="1:13" x14ac:dyDescent="0.25">
      <c r="A74" s="1451" t="s">
        <v>131</v>
      </c>
      <c r="B74" s="1450" t="s">
        <v>23</v>
      </c>
      <c r="C74" s="1450" t="s">
        <v>23</v>
      </c>
      <c r="D74" s="1450" t="s">
        <v>23</v>
      </c>
      <c r="E74" s="1450" t="s">
        <v>23</v>
      </c>
      <c r="F74" s="1450" t="s">
        <v>23</v>
      </c>
      <c r="G74" s="1450" t="s">
        <v>23</v>
      </c>
      <c r="H74" s="1450" t="s">
        <v>23</v>
      </c>
      <c r="I74" s="1450" t="s">
        <v>23</v>
      </c>
      <c r="J74" s="1450" t="s">
        <v>23</v>
      </c>
      <c r="K74" s="1450" t="s">
        <v>23</v>
      </c>
      <c r="L74" s="1450" t="s">
        <v>23</v>
      </c>
      <c r="M74" s="1449" t="s">
        <v>23</v>
      </c>
    </row>
    <row r="75" spans="1:13" x14ac:dyDescent="0.25">
      <c r="A75" s="1451" t="s">
        <v>132</v>
      </c>
      <c r="B75" s="1456">
        <v>150</v>
      </c>
      <c r="C75" s="1450">
        <v>10</v>
      </c>
      <c r="D75" s="1450">
        <v>160</v>
      </c>
      <c r="E75" s="1456">
        <v>137</v>
      </c>
      <c r="F75" s="1450">
        <v>8</v>
      </c>
      <c r="G75" s="1450">
        <v>7250</v>
      </c>
      <c r="H75" s="1456">
        <v>1517</v>
      </c>
      <c r="I75" s="1450">
        <v>2500</v>
      </c>
      <c r="J75" s="1456">
        <v>50</v>
      </c>
      <c r="K75" s="1456">
        <v>228</v>
      </c>
      <c r="L75" s="1456">
        <v>362</v>
      </c>
      <c r="M75" s="1449">
        <v>590</v>
      </c>
    </row>
    <row r="76" spans="1:13" x14ac:dyDescent="0.25">
      <c r="A76" s="1451" t="s">
        <v>133</v>
      </c>
      <c r="B76" s="1450">
        <v>5000</v>
      </c>
      <c r="C76" s="1450" t="s">
        <v>23</v>
      </c>
      <c r="D76" s="1450">
        <v>5000</v>
      </c>
      <c r="E76" s="1450">
        <v>3500</v>
      </c>
      <c r="F76" s="1450" t="s">
        <v>23</v>
      </c>
      <c r="G76" s="1450" t="s">
        <v>23</v>
      </c>
      <c r="H76" s="1450">
        <v>200</v>
      </c>
      <c r="I76" s="1450" t="s">
        <v>23</v>
      </c>
      <c r="J76" s="1450" t="s">
        <v>23</v>
      </c>
      <c r="K76" s="1450">
        <v>700</v>
      </c>
      <c r="L76" s="1450" t="s">
        <v>23</v>
      </c>
      <c r="M76" s="1449">
        <v>700</v>
      </c>
    </row>
    <row r="77" spans="1:13" x14ac:dyDescent="0.25">
      <c r="A77" s="1451" t="s">
        <v>134</v>
      </c>
      <c r="B77" s="1450">
        <v>5</v>
      </c>
      <c r="C77" s="1450" t="s">
        <v>23</v>
      </c>
      <c r="D77" s="1450">
        <v>5</v>
      </c>
      <c r="E77" s="1450">
        <v>5</v>
      </c>
      <c r="F77" s="1450" t="s">
        <v>23</v>
      </c>
      <c r="G77" s="1450" t="s">
        <v>23</v>
      </c>
      <c r="H77" s="1450">
        <v>800</v>
      </c>
      <c r="I77" s="1450" t="s">
        <v>23</v>
      </c>
      <c r="J77" s="1450" t="s">
        <v>23</v>
      </c>
      <c r="K77" s="1450">
        <v>4</v>
      </c>
      <c r="L77" s="1450" t="s">
        <v>23</v>
      </c>
      <c r="M77" s="1449">
        <v>4</v>
      </c>
    </row>
    <row r="78" spans="1:13" x14ac:dyDescent="0.25">
      <c r="A78" s="1451" t="s">
        <v>135</v>
      </c>
      <c r="B78" s="1456">
        <v>3102</v>
      </c>
      <c r="C78" s="1450">
        <v>12</v>
      </c>
      <c r="D78" s="1450">
        <v>3114</v>
      </c>
      <c r="E78" s="1456">
        <v>3090</v>
      </c>
      <c r="F78" s="1450">
        <v>12</v>
      </c>
      <c r="G78" s="1450" t="s">
        <v>23</v>
      </c>
      <c r="H78" s="1456">
        <v>700</v>
      </c>
      <c r="I78" s="1450">
        <v>1400</v>
      </c>
      <c r="J78" s="1450" t="s">
        <v>23</v>
      </c>
      <c r="K78" s="1456">
        <v>2180</v>
      </c>
      <c r="L78" s="1450" t="s">
        <v>23</v>
      </c>
      <c r="M78" s="1449">
        <v>2180</v>
      </c>
    </row>
    <row r="79" spans="1:13" x14ac:dyDescent="0.25">
      <c r="A79" s="1451" t="s">
        <v>136</v>
      </c>
      <c r="B79" s="1456">
        <v>87</v>
      </c>
      <c r="C79" s="1450" t="s">
        <v>23</v>
      </c>
      <c r="D79" s="1450">
        <v>87</v>
      </c>
      <c r="E79" s="1456">
        <v>87</v>
      </c>
      <c r="F79" s="1450" t="s">
        <v>23</v>
      </c>
      <c r="G79" s="1450" t="s">
        <v>23</v>
      </c>
      <c r="H79" s="1456">
        <v>300</v>
      </c>
      <c r="I79" s="1450" t="s">
        <v>23</v>
      </c>
      <c r="J79" s="1450" t="s">
        <v>23</v>
      </c>
      <c r="K79" s="1456">
        <v>26</v>
      </c>
      <c r="L79" s="1450" t="s">
        <v>23</v>
      </c>
      <c r="M79" s="1449">
        <v>26</v>
      </c>
    </row>
    <row r="80" spans="1:13" x14ac:dyDescent="0.25">
      <c r="A80" s="1454" t="s">
        <v>137</v>
      </c>
      <c r="B80" s="1453">
        <v>8770</v>
      </c>
      <c r="C80" s="1453">
        <v>22</v>
      </c>
      <c r="D80" s="1453">
        <v>8792</v>
      </c>
      <c r="E80" s="1453">
        <v>7245</v>
      </c>
      <c r="F80" s="1453">
        <v>20</v>
      </c>
      <c r="G80" s="1453">
        <v>7250</v>
      </c>
      <c r="H80" s="1453">
        <v>535</v>
      </c>
      <c r="I80" s="1453">
        <v>1840</v>
      </c>
      <c r="J80" s="1453">
        <v>50</v>
      </c>
      <c r="K80" s="1453">
        <v>3911</v>
      </c>
      <c r="L80" s="1453">
        <v>363</v>
      </c>
      <c r="M80" s="1452">
        <v>4274</v>
      </c>
    </row>
    <row r="81" spans="1:13" x14ac:dyDescent="0.25">
      <c r="A81" s="1451"/>
      <c r="B81" s="1450"/>
      <c r="C81" s="1450"/>
      <c r="D81" s="1450"/>
      <c r="E81" s="1450"/>
      <c r="F81" s="1450"/>
      <c r="G81" s="1450"/>
      <c r="H81" s="1450"/>
      <c r="I81" s="1450"/>
      <c r="J81" s="1450"/>
      <c r="K81" s="1450"/>
      <c r="L81" s="1450"/>
      <c r="M81" s="1449"/>
    </row>
    <row r="82" spans="1:13" x14ac:dyDescent="0.25">
      <c r="A82" s="1451" t="s">
        <v>138</v>
      </c>
      <c r="B82" s="1450" t="s">
        <v>23</v>
      </c>
      <c r="C82" s="1450" t="s">
        <v>23</v>
      </c>
      <c r="D82" s="1450" t="s">
        <v>23</v>
      </c>
      <c r="E82" s="1450" t="s">
        <v>23</v>
      </c>
      <c r="F82" s="1450" t="s">
        <v>23</v>
      </c>
      <c r="G82" s="1450" t="s">
        <v>23</v>
      </c>
      <c r="H82" s="1450" t="s">
        <v>23</v>
      </c>
      <c r="I82" s="1450" t="s">
        <v>23</v>
      </c>
      <c r="J82" s="1450" t="s">
        <v>23</v>
      </c>
      <c r="K82" s="1450" t="s">
        <v>23</v>
      </c>
      <c r="L82" s="1450" t="s">
        <v>23</v>
      </c>
      <c r="M82" s="1449" t="s">
        <v>23</v>
      </c>
    </row>
    <row r="83" spans="1:13" x14ac:dyDescent="0.25">
      <c r="A83" s="1451" t="s">
        <v>139</v>
      </c>
      <c r="B83" s="1450">
        <v>24</v>
      </c>
      <c r="C83" s="1450" t="s">
        <v>23</v>
      </c>
      <c r="D83" s="1450">
        <v>24</v>
      </c>
      <c r="E83" s="1450">
        <v>24</v>
      </c>
      <c r="F83" s="1450" t="s">
        <v>23</v>
      </c>
      <c r="G83" s="1450">
        <v>24180</v>
      </c>
      <c r="H83" s="1450">
        <v>1800</v>
      </c>
      <c r="I83" s="1450" t="s">
        <v>23</v>
      </c>
      <c r="J83" s="1450">
        <v>3</v>
      </c>
      <c r="K83" s="1450">
        <v>43</v>
      </c>
      <c r="L83" s="1450">
        <v>73</v>
      </c>
      <c r="M83" s="1449">
        <v>116</v>
      </c>
    </row>
    <row r="84" spans="1:13" x14ac:dyDescent="0.25">
      <c r="A84" s="1454" t="s">
        <v>140</v>
      </c>
      <c r="B84" s="1453">
        <v>24</v>
      </c>
      <c r="C84" s="1453" t="s">
        <v>23</v>
      </c>
      <c r="D84" s="1453">
        <v>24</v>
      </c>
      <c r="E84" s="1453">
        <v>24</v>
      </c>
      <c r="F84" s="1453" t="s">
        <v>23</v>
      </c>
      <c r="G84" s="1453">
        <v>24180</v>
      </c>
      <c r="H84" s="1453">
        <v>1800</v>
      </c>
      <c r="I84" s="1453" t="s">
        <v>23</v>
      </c>
      <c r="J84" s="1453">
        <v>3</v>
      </c>
      <c r="K84" s="1453">
        <v>43</v>
      </c>
      <c r="L84" s="1453">
        <v>73</v>
      </c>
      <c r="M84" s="1452">
        <v>116</v>
      </c>
    </row>
    <row r="85" spans="1:13" x14ac:dyDescent="0.25">
      <c r="A85" s="1451"/>
      <c r="B85" s="1450"/>
      <c r="C85" s="1450"/>
      <c r="D85" s="1450"/>
      <c r="E85" s="1450"/>
      <c r="F85" s="1450"/>
      <c r="G85" s="1450"/>
      <c r="H85" s="1450"/>
      <c r="I85" s="1450"/>
      <c r="J85" s="1450"/>
      <c r="K85" s="1450"/>
      <c r="L85" s="1450"/>
      <c r="M85" s="1449"/>
    </row>
    <row r="86" spans="1:13" ht="13.8" thickBot="1" x14ac:dyDescent="0.3">
      <c r="A86" s="1448" t="s">
        <v>141</v>
      </c>
      <c r="B86" s="1447">
        <v>36187</v>
      </c>
      <c r="C86" s="1447">
        <v>931</v>
      </c>
      <c r="D86" s="1447">
        <v>37118</v>
      </c>
      <c r="E86" s="1447">
        <v>34209</v>
      </c>
      <c r="F86" s="1447">
        <v>855</v>
      </c>
      <c r="G86" s="1447">
        <v>2981731</v>
      </c>
      <c r="H86" s="1447">
        <v>2499</v>
      </c>
      <c r="I86" s="1447">
        <v>3013</v>
      </c>
      <c r="J86" s="1447">
        <v>34</v>
      </c>
      <c r="K86" s="1447">
        <v>88059</v>
      </c>
      <c r="L86" s="1447">
        <v>100875</v>
      </c>
      <c r="M86" s="1446">
        <v>188934</v>
      </c>
    </row>
    <row r="87" spans="1:13" ht="13.8" thickTop="1" x14ac:dyDescent="0.25"/>
  </sheetData>
  <mergeCells count="12">
    <mergeCell ref="B5:F5"/>
    <mergeCell ref="G5:G8"/>
    <mergeCell ref="B6:F6"/>
    <mergeCell ref="H6:I6"/>
    <mergeCell ref="A1:M1"/>
    <mergeCell ref="E7:F7"/>
    <mergeCell ref="H7:I7"/>
    <mergeCell ref="A3:M3"/>
    <mergeCell ref="K5:M5"/>
    <mergeCell ref="K6:K8"/>
    <mergeCell ref="L6:L8"/>
    <mergeCell ref="M6:M8"/>
  </mergeCells>
  <printOptions horizontalCentered="1"/>
  <pageMargins left="0.78740157480314965" right="0.78740157480314965" top="0.98425196850393704" bottom="0.98425196850393704" header="0" footer="0"/>
  <pageSetup paperSize="9" scale="40" orientation="landscape" r:id="rId1"/>
  <headerFooter alignWithMargins="0"/>
  <colBreaks count="1" manualBreakCount="1">
    <brk id="14" max="1048575" man="1"/>
  </colBreak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pageSetUpPr fitToPage="1"/>
  </sheetPr>
  <dimension ref="A1:N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109375" style="1518" customWidth="1"/>
    <col min="2" max="4" width="11.5546875" style="1518" bestFit="1" customWidth="1"/>
    <col min="5" max="6" width="11.6640625" style="1518" bestFit="1" customWidth="1"/>
    <col min="7" max="13" width="14.33203125" style="1518" customWidth="1"/>
    <col min="14" max="16384" width="11.44140625" style="1518"/>
  </cols>
  <sheetData>
    <row r="1" spans="1:14" s="1530" customFormat="1" ht="17.399999999999999" x14ac:dyDescent="0.3">
      <c r="A1" s="2318" t="s">
        <v>0</v>
      </c>
      <c r="B1" s="2318"/>
      <c r="C1" s="2318"/>
      <c r="D1" s="2318"/>
      <c r="E1" s="2318"/>
      <c r="F1" s="2318"/>
      <c r="G1" s="2318"/>
      <c r="H1" s="2318"/>
      <c r="I1" s="2318"/>
      <c r="J1" s="2318"/>
      <c r="K1" s="2318"/>
      <c r="L1" s="2318"/>
      <c r="M1" s="2318"/>
    </row>
    <row r="3" spans="1:14" s="1527" customFormat="1" ht="13.8" x14ac:dyDescent="0.25">
      <c r="A3" s="2311" t="s">
        <v>1100</v>
      </c>
      <c r="B3" s="2311"/>
      <c r="C3" s="2311"/>
      <c r="D3" s="2311"/>
      <c r="E3" s="2311"/>
      <c r="F3" s="2311"/>
      <c r="G3" s="2311"/>
      <c r="H3" s="2311"/>
      <c r="I3" s="2311"/>
      <c r="J3" s="2311"/>
      <c r="K3" s="2311"/>
      <c r="L3" s="2311"/>
      <c r="M3" s="2311"/>
    </row>
    <row r="4" spans="1:14" s="1527" customFormat="1" ht="13.8" x14ac:dyDescent="0.25">
      <c r="A4" s="2311" t="s">
        <v>1099</v>
      </c>
      <c r="B4" s="2311"/>
      <c r="C4" s="2311"/>
      <c r="D4" s="2311"/>
      <c r="E4" s="2311"/>
      <c r="F4" s="2311"/>
      <c r="G4" s="2311"/>
      <c r="H4" s="2311"/>
      <c r="I4" s="2311"/>
      <c r="J4" s="2311"/>
      <c r="K4" s="2311"/>
      <c r="L4" s="2311"/>
      <c r="M4" s="2311"/>
    </row>
    <row r="5" spans="1:14" s="1527" customFormat="1" ht="14.4" thickBot="1" x14ac:dyDescent="0.3">
      <c r="A5" s="1549"/>
      <c r="B5" s="1528"/>
      <c r="C5" s="1528"/>
      <c r="D5" s="1528"/>
      <c r="E5" s="1528"/>
      <c r="F5" s="1528"/>
      <c r="G5" s="1528"/>
      <c r="H5" s="1528"/>
    </row>
    <row r="6" spans="1:14" s="1525" customFormat="1" ht="24.75" customHeight="1" thickTop="1" x14ac:dyDescent="0.25">
      <c r="A6" s="1472"/>
      <c r="B6" s="2298" t="s">
        <v>885</v>
      </c>
      <c r="C6" s="2298"/>
      <c r="D6" s="2298"/>
      <c r="E6" s="2298"/>
      <c r="F6" s="2298"/>
      <c r="G6" s="2307" t="s">
        <v>1020</v>
      </c>
      <c r="H6" s="1471"/>
      <c r="I6" s="1470" t="s">
        <v>10</v>
      </c>
      <c r="J6" s="1469"/>
      <c r="K6" s="2299" t="s">
        <v>11</v>
      </c>
      <c r="L6" s="2299"/>
      <c r="M6" s="2300"/>
    </row>
    <row r="7" spans="1:14" s="1525" customFormat="1" ht="24.75" customHeight="1" x14ac:dyDescent="0.25">
      <c r="A7" s="1468" t="s">
        <v>169</v>
      </c>
      <c r="B7" s="2308" t="s">
        <v>13</v>
      </c>
      <c r="C7" s="2308"/>
      <c r="D7" s="2308"/>
      <c r="E7" s="2308"/>
      <c r="F7" s="2308"/>
      <c r="G7" s="2295"/>
      <c r="H7" s="2293" t="s">
        <v>1019</v>
      </c>
      <c r="I7" s="2293"/>
      <c r="J7" s="1464" t="s">
        <v>897</v>
      </c>
      <c r="K7" s="2294" t="s">
        <v>896</v>
      </c>
      <c r="L7" s="2297" t="s">
        <v>895</v>
      </c>
      <c r="M7" s="2301" t="s">
        <v>906</v>
      </c>
    </row>
    <row r="8" spans="1:14" s="1525" customFormat="1" ht="24.75" customHeight="1" x14ac:dyDescent="0.25">
      <c r="A8" s="1468" t="s">
        <v>156</v>
      </c>
      <c r="B8" s="1467"/>
      <c r="C8" s="1466" t="s">
        <v>19</v>
      </c>
      <c r="D8" s="1465"/>
      <c r="E8" s="2304" t="s">
        <v>878</v>
      </c>
      <c r="F8" s="2305"/>
      <c r="G8" s="2295"/>
      <c r="H8" s="2306" t="s">
        <v>14</v>
      </c>
      <c r="I8" s="2306"/>
      <c r="J8" s="1464" t="s">
        <v>881</v>
      </c>
      <c r="K8" s="2295"/>
      <c r="L8" s="2295"/>
      <c r="M8" s="2302"/>
    </row>
    <row r="9" spans="1:14" s="1525" customFormat="1" ht="24.75" customHeight="1" thickBot="1" x14ac:dyDescent="0.3">
      <c r="A9" s="1463"/>
      <c r="B9" s="1462" t="s">
        <v>17</v>
      </c>
      <c r="C9" s="1462" t="s">
        <v>18</v>
      </c>
      <c r="D9" s="1462" t="s">
        <v>19</v>
      </c>
      <c r="E9" s="1462" t="s">
        <v>17</v>
      </c>
      <c r="F9" s="1462" t="s">
        <v>18</v>
      </c>
      <c r="G9" s="2296"/>
      <c r="H9" s="1462" t="s">
        <v>17</v>
      </c>
      <c r="I9" s="1462" t="s">
        <v>18</v>
      </c>
      <c r="J9" s="1462" t="s">
        <v>889</v>
      </c>
      <c r="K9" s="2296"/>
      <c r="L9" s="2296"/>
      <c r="M9" s="2303"/>
    </row>
    <row r="10" spans="1:14" ht="13.8" thickTop="1" x14ac:dyDescent="0.25">
      <c r="A10" s="1451" t="s">
        <v>81</v>
      </c>
      <c r="B10" s="1450" t="s">
        <v>23</v>
      </c>
      <c r="C10" s="1450" t="s">
        <v>23</v>
      </c>
      <c r="D10" s="1450" t="s">
        <v>23</v>
      </c>
      <c r="E10" s="1450" t="s">
        <v>23</v>
      </c>
      <c r="F10" s="1450" t="s">
        <v>23</v>
      </c>
      <c r="G10" s="1450" t="s">
        <v>23</v>
      </c>
      <c r="H10" s="1450" t="s">
        <v>23</v>
      </c>
      <c r="I10" s="1450" t="s">
        <v>23</v>
      </c>
      <c r="J10" s="1450" t="s">
        <v>23</v>
      </c>
      <c r="K10" s="1450" t="s">
        <v>23</v>
      </c>
      <c r="L10" s="1450" t="s">
        <v>23</v>
      </c>
      <c r="M10" s="1450" t="s">
        <v>23</v>
      </c>
      <c r="N10" s="1520"/>
    </row>
    <row r="11" spans="1:14" x14ac:dyDescent="0.25">
      <c r="A11" s="1451" t="s">
        <v>82</v>
      </c>
      <c r="B11" s="1450" t="s">
        <v>23</v>
      </c>
      <c r="C11" s="1450" t="s">
        <v>23</v>
      </c>
      <c r="D11" s="1450" t="s">
        <v>23</v>
      </c>
      <c r="E11" s="1450" t="s">
        <v>23</v>
      </c>
      <c r="F11" s="1450" t="s">
        <v>23</v>
      </c>
      <c r="G11" s="1450" t="s">
        <v>23</v>
      </c>
      <c r="H11" s="1450" t="s">
        <v>23</v>
      </c>
      <c r="I11" s="1450" t="s">
        <v>23</v>
      </c>
      <c r="J11" s="1450" t="s">
        <v>23</v>
      </c>
      <c r="K11" s="1450" t="s">
        <v>23</v>
      </c>
      <c r="L11" s="1450" t="s">
        <v>23</v>
      </c>
      <c r="M11" s="1450" t="s">
        <v>23</v>
      </c>
      <c r="N11" s="1520"/>
    </row>
    <row r="12" spans="1:14" x14ac:dyDescent="0.25">
      <c r="A12" s="1451" t="s">
        <v>83</v>
      </c>
      <c r="B12" s="1450" t="s">
        <v>23</v>
      </c>
      <c r="C12" s="1450" t="s">
        <v>23</v>
      </c>
      <c r="D12" s="1450" t="s">
        <v>23</v>
      </c>
      <c r="E12" s="1450" t="s">
        <v>23</v>
      </c>
      <c r="F12" s="1450" t="s">
        <v>23</v>
      </c>
      <c r="G12" s="1450" t="s">
        <v>23</v>
      </c>
      <c r="H12" s="1450" t="s">
        <v>23</v>
      </c>
      <c r="I12" s="1450" t="s">
        <v>23</v>
      </c>
      <c r="J12" s="1450" t="s">
        <v>23</v>
      </c>
      <c r="K12" s="1450" t="s">
        <v>23</v>
      </c>
      <c r="L12" s="1450" t="s">
        <v>23</v>
      </c>
      <c r="M12" s="1450" t="s">
        <v>23</v>
      </c>
      <c r="N12" s="1520"/>
    </row>
    <row r="13" spans="1:14" x14ac:dyDescent="0.25">
      <c r="A13" s="1451" t="s">
        <v>84</v>
      </c>
      <c r="B13" s="1450" t="s">
        <v>23</v>
      </c>
      <c r="C13" s="1450" t="s">
        <v>23</v>
      </c>
      <c r="D13" s="1450" t="s">
        <v>23</v>
      </c>
      <c r="E13" s="1450" t="s">
        <v>23</v>
      </c>
      <c r="F13" s="1450" t="s">
        <v>23</v>
      </c>
      <c r="G13" s="1450" t="s">
        <v>23</v>
      </c>
      <c r="H13" s="1450" t="s">
        <v>23</v>
      </c>
      <c r="I13" s="1450" t="s">
        <v>23</v>
      </c>
      <c r="J13" s="1450" t="s">
        <v>23</v>
      </c>
      <c r="K13" s="1450" t="s">
        <v>23</v>
      </c>
      <c r="L13" s="1450" t="s">
        <v>23</v>
      </c>
      <c r="M13" s="1450" t="s">
        <v>23</v>
      </c>
      <c r="N13" s="1520"/>
    </row>
    <row r="14" spans="1:14" x14ac:dyDescent="0.25">
      <c r="A14" s="1454" t="s">
        <v>85</v>
      </c>
      <c r="B14" s="1453" t="s">
        <v>23</v>
      </c>
      <c r="C14" s="1453" t="s">
        <v>23</v>
      </c>
      <c r="D14" s="1453" t="s">
        <v>23</v>
      </c>
      <c r="E14" s="1453" t="s">
        <v>23</v>
      </c>
      <c r="F14" s="1453" t="s">
        <v>23</v>
      </c>
      <c r="G14" s="1453" t="s">
        <v>23</v>
      </c>
      <c r="H14" s="1453" t="s">
        <v>23</v>
      </c>
      <c r="I14" s="1453" t="s">
        <v>23</v>
      </c>
      <c r="J14" s="1453" t="s">
        <v>23</v>
      </c>
      <c r="K14" s="1453" t="s">
        <v>23</v>
      </c>
      <c r="L14" s="1453" t="s">
        <v>23</v>
      </c>
      <c r="M14" s="1453" t="s">
        <v>23</v>
      </c>
      <c r="N14" s="1520"/>
    </row>
    <row r="15" spans="1:14" x14ac:dyDescent="0.25">
      <c r="A15" s="1459"/>
      <c r="B15" s="1458"/>
      <c r="C15" s="1458"/>
      <c r="D15" s="1458"/>
      <c r="E15" s="1458"/>
      <c r="F15" s="1458"/>
      <c r="G15" s="1458"/>
      <c r="H15" s="1458"/>
      <c r="I15" s="1458"/>
      <c r="J15" s="1458"/>
      <c r="K15" s="1458"/>
      <c r="L15" s="1458"/>
      <c r="M15" s="1457"/>
      <c r="N15" s="1520"/>
    </row>
    <row r="16" spans="1:14" x14ac:dyDescent="0.25">
      <c r="A16" s="1454" t="s">
        <v>86</v>
      </c>
      <c r="B16" s="1453" t="s">
        <v>23</v>
      </c>
      <c r="C16" s="1453" t="s">
        <v>23</v>
      </c>
      <c r="D16" s="1453" t="s">
        <v>23</v>
      </c>
      <c r="E16" s="1453" t="s">
        <v>23</v>
      </c>
      <c r="F16" s="1453" t="s">
        <v>23</v>
      </c>
      <c r="G16" s="1453" t="s">
        <v>23</v>
      </c>
      <c r="H16" s="1453" t="s">
        <v>23</v>
      </c>
      <c r="I16" s="1453" t="s">
        <v>23</v>
      </c>
      <c r="J16" s="1453" t="s">
        <v>23</v>
      </c>
      <c r="K16" s="1453" t="s">
        <v>23</v>
      </c>
      <c r="L16" s="1453" t="s">
        <v>23</v>
      </c>
      <c r="M16" s="1453" t="s">
        <v>23</v>
      </c>
      <c r="N16" s="1520"/>
    </row>
    <row r="17" spans="1:14" x14ac:dyDescent="0.25">
      <c r="A17" s="1459"/>
      <c r="B17" s="1458"/>
      <c r="C17" s="1458"/>
      <c r="D17" s="1458"/>
      <c r="E17" s="1458"/>
      <c r="F17" s="1458"/>
      <c r="G17" s="1458"/>
      <c r="H17" s="1458"/>
      <c r="I17" s="1458"/>
      <c r="J17" s="1458"/>
      <c r="K17" s="1458"/>
      <c r="L17" s="1458"/>
      <c r="M17" s="1457"/>
      <c r="N17" s="1520"/>
    </row>
    <row r="18" spans="1:14" x14ac:dyDescent="0.25">
      <c r="A18" s="1454" t="s">
        <v>87</v>
      </c>
      <c r="B18" s="1453" t="s">
        <v>23</v>
      </c>
      <c r="C18" s="1453" t="s">
        <v>23</v>
      </c>
      <c r="D18" s="1453" t="s">
        <v>23</v>
      </c>
      <c r="E18" s="1453" t="s">
        <v>23</v>
      </c>
      <c r="F18" s="1453" t="s">
        <v>23</v>
      </c>
      <c r="G18" s="1453" t="s">
        <v>23</v>
      </c>
      <c r="H18" s="1453" t="s">
        <v>23</v>
      </c>
      <c r="I18" s="1453" t="s">
        <v>23</v>
      </c>
      <c r="J18" s="1453" t="s">
        <v>23</v>
      </c>
      <c r="K18" s="1453" t="s">
        <v>23</v>
      </c>
      <c r="L18" s="1453" t="s">
        <v>23</v>
      </c>
      <c r="M18" s="1453" t="s">
        <v>23</v>
      </c>
      <c r="N18" s="1520"/>
    </row>
    <row r="19" spans="1:14" x14ac:dyDescent="0.25">
      <c r="A19" s="1451"/>
      <c r="B19" s="1450"/>
      <c r="C19" s="1450"/>
      <c r="D19" s="1450"/>
      <c r="E19" s="1450"/>
      <c r="F19" s="1450"/>
      <c r="G19" s="1450"/>
      <c r="H19" s="1450"/>
      <c r="I19" s="1450"/>
      <c r="J19" s="1450"/>
      <c r="K19" s="1450"/>
      <c r="L19" s="1450"/>
      <c r="M19" s="1449"/>
      <c r="N19" s="1520"/>
    </row>
    <row r="20" spans="1:14" x14ac:dyDescent="0.25">
      <c r="A20" s="1451" t="s">
        <v>160</v>
      </c>
      <c r="B20" s="1450" t="s">
        <v>23</v>
      </c>
      <c r="C20" s="1450" t="s">
        <v>23</v>
      </c>
      <c r="D20" s="1450" t="s">
        <v>23</v>
      </c>
      <c r="E20" s="1450" t="s">
        <v>23</v>
      </c>
      <c r="F20" s="1450" t="s">
        <v>23</v>
      </c>
      <c r="G20" s="1450" t="s">
        <v>23</v>
      </c>
      <c r="H20" s="1450" t="s">
        <v>23</v>
      </c>
      <c r="I20" s="1450" t="s">
        <v>23</v>
      </c>
      <c r="J20" s="1450" t="s">
        <v>23</v>
      </c>
      <c r="K20" s="1450" t="s">
        <v>23</v>
      </c>
      <c r="L20" s="1450" t="s">
        <v>23</v>
      </c>
      <c r="M20" s="1450" t="s">
        <v>23</v>
      </c>
      <c r="N20" s="1520"/>
    </row>
    <row r="21" spans="1:14" x14ac:dyDescent="0.25">
      <c r="A21" s="1451" t="s">
        <v>89</v>
      </c>
      <c r="B21" s="1450" t="s">
        <v>23</v>
      </c>
      <c r="C21" s="1450" t="s">
        <v>23</v>
      </c>
      <c r="D21" s="1450" t="s">
        <v>23</v>
      </c>
      <c r="E21" s="1450" t="s">
        <v>23</v>
      </c>
      <c r="F21" s="1450" t="s">
        <v>23</v>
      </c>
      <c r="G21" s="1450" t="s">
        <v>23</v>
      </c>
      <c r="H21" s="1450" t="s">
        <v>23</v>
      </c>
      <c r="I21" s="1450" t="s">
        <v>23</v>
      </c>
      <c r="J21" s="1450" t="s">
        <v>23</v>
      </c>
      <c r="K21" s="1450" t="s">
        <v>23</v>
      </c>
      <c r="L21" s="1450" t="s">
        <v>23</v>
      </c>
      <c r="M21" s="1450" t="s">
        <v>23</v>
      </c>
      <c r="N21" s="1520"/>
    </row>
    <row r="22" spans="1:14" x14ac:dyDescent="0.25">
      <c r="A22" s="1451" t="s">
        <v>90</v>
      </c>
      <c r="B22" s="1450" t="s">
        <v>23</v>
      </c>
      <c r="C22" s="1450" t="s">
        <v>23</v>
      </c>
      <c r="D22" s="1450" t="s">
        <v>23</v>
      </c>
      <c r="E22" s="1450" t="s">
        <v>23</v>
      </c>
      <c r="F22" s="1450" t="s">
        <v>23</v>
      </c>
      <c r="G22" s="1450" t="s">
        <v>23</v>
      </c>
      <c r="H22" s="1450" t="s">
        <v>23</v>
      </c>
      <c r="I22" s="1450" t="s">
        <v>23</v>
      </c>
      <c r="J22" s="1450" t="s">
        <v>23</v>
      </c>
      <c r="K22" s="1450" t="s">
        <v>23</v>
      </c>
      <c r="L22" s="1450" t="s">
        <v>23</v>
      </c>
      <c r="M22" s="1450" t="s">
        <v>23</v>
      </c>
      <c r="N22" s="1520"/>
    </row>
    <row r="23" spans="1:14" x14ac:dyDescent="0.25">
      <c r="A23" s="1454" t="s">
        <v>91</v>
      </c>
      <c r="B23" s="1453" t="s">
        <v>23</v>
      </c>
      <c r="C23" s="1453" t="s">
        <v>23</v>
      </c>
      <c r="D23" s="1453" t="s">
        <v>23</v>
      </c>
      <c r="E23" s="1453" t="s">
        <v>23</v>
      </c>
      <c r="F23" s="1453" t="s">
        <v>23</v>
      </c>
      <c r="G23" s="1453" t="s">
        <v>23</v>
      </c>
      <c r="H23" s="1453" t="s">
        <v>23</v>
      </c>
      <c r="I23" s="1453" t="s">
        <v>23</v>
      </c>
      <c r="J23" s="1453" t="s">
        <v>23</v>
      </c>
      <c r="K23" s="1453" t="s">
        <v>23</v>
      </c>
      <c r="L23" s="1453" t="s">
        <v>23</v>
      </c>
      <c r="M23" s="1453" t="s">
        <v>23</v>
      </c>
      <c r="N23" s="1520"/>
    </row>
    <row r="24" spans="1:14" x14ac:dyDescent="0.25">
      <c r="A24" s="1459"/>
      <c r="B24" s="1458"/>
      <c r="C24" s="1458"/>
      <c r="D24" s="1458"/>
      <c r="E24" s="1458"/>
      <c r="F24" s="1458"/>
      <c r="G24" s="1458"/>
      <c r="H24" s="1458"/>
      <c r="I24" s="1458"/>
      <c r="J24" s="1458"/>
      <c r="K24" s="1458"/>
      <c r="L24" s="1458"/>
      <c r="M24" s="1457"/>
      <c r="N24" s="1520"/>
    </row>
    <row r="25" spans="1:14" x14ac:dyDescent="0.25">
      <c r="A25" s="1454" t="s">
        <v>92</v>
      </c>
      <c r="B25" s="1453" t="s">
        <v>23</v>
      </c>
      <c r="C25" s="1453">
        <v>27</v>
      </c>
      <c r="D25" s="1453">
        <v>27</v>
      </c>
      <c r="E25" s="1453" t="s">
        <v>23</v>
      </c>
      <c r="F25" s="1453">
        <v>8</v>
      </c>
      <c r="G25" s="1453" t="s">
        <v>23</v>
      </c>
      <c r="H25" s="1453" t="s">
        <v>23</v>
      </c>
      <c r="I25" s="1453">
        <v>1600</v>
      </c>
      <c r="J25" s="1453" t="s">
        <v>23</v>
      </c>
      <c r="K25" s="1453">
        <v>13</v>
      </c>
      <c r="L25" s="1453" t="s">
        <v>23</v>
      </c>
      <c r="M25" s="1452">
        <v>13</v>
      </c>
      <c r="N25" s="1520"/>
    </row>
    <row r="26" spans="1:14" x14ac:dyDescent="0.25">
      <c r="A26" s="1459"/>
      <c r="B26" s="1458"/>
      <c r="C26" s="1458"/>
      <c r="D26" s="1458"/>
      <c r="E26" s="1458"/>
      <c r="F26" s="1458"/>
      <c r="G26" s="1458"/>
      <c r="H26" s="1458"/>
      <c r="I26" s="1458"/>
      <c r="J26" s="1458"/>
      <c r="K26" s="1458"/>
      <c r="L26" s="1458"/>
      <c r="M26" s="1457"/>
      <c r="N26" s="1520"/>
    </row>
    <row r="27" spans="1:14" x14ac:dyDescent="0.25">
      <c r="A27" s="1454" t="s">
        <v>93</v>
      </c>
      <c r="B27" s="1453">
        <v>15</v>
      </c>
      <c r="C27" s="1453">
        <v>24</v>
      </c>
      <c r="D27" s="1453">
        <v>39</v>
      </c>
      <c r="E27" s="1453" t="s">
        <v>23</v>
      </c>
      <c r="F27" s="1453" t="s">
        <v>23</v>
      </c>
      <c r="G27" s="1453" t="s">
        <v>23</v>
      </c>
      <c r="H27" s="1453" t="s">
        <v>23</v>
      </c>
      <c r="I27" s="1453" t="s">
        <v>23</v>
      </c>
      <c r="J27" s="1453" t="s">
        <v>23</v>
      </c>
      <c r="K27" s="1453" t="s">
        <v>23</v>
      </c>
      <c r="L27" s="1453" t="s">
        <v>23</v>
      </c>
      <c r="M27" s="1452" t="s">
        <v>23</v>
      </c>
      <c r="N27" s="1520"/>
    </row>
    <row r="28" spans="1:14" x14ac:dyDescent="0.25">
      <c r="A28" s="1451"/>
      <c r="B28" s="1450"/>
      <c r="C28" s="1450"/>
      <c r="D28" s="1450"/>
      <c r="E28" s="1450"/>
      <c r="F28" s="1450"/>
      <c r="G28" s="1450"/>
      <c r="H28" s="1450"/>
      <c r="I28" s="1450"/>
      <c r="J28" s="1450"/>
      <c r="K28" s="1450"/>
      <c r="L28" s="1450"/>
      <c r="M28" s="1449"/>
      <c r="N28" s="1520"/>
    </row>
    <row r="29" spans="1:14" x14ac:dyDescent="0.25">
      <c r="A29" s="1451" t="s">
        <v>94</v>
      </c>
      <c r="B29" s="1456">
        <v>20</v>
      </c>
      <c r="C29" s="1450">
        <v>73</v>
      </c>
      <c r="D29" s="1450">
        <v>93</v>
      </c>
      <c r="E29" s="1456">
        <v>4</v>
      </c>
      <c r="F29" s="1450">
        <v>13</v>
      </c>
      <c r="G29" s="1450" t="s">
        <v>23</v>
      </c>
      <c r="H29" s="1456">
        <v>900</v>
      </c>
      <c r="I29" s="1450">
        <v>2000</v>
      </c>
      <c r="J29" s="1450" t="s">
        <v>23</v>
      </c>
      <c r="K29" s="1456">
        <v>29</v>
      </c>
      <c r="L29" s="1450" t="s">
        <v>23</v>
      </c>
      <c r="M29" s="1449">
        <v>29</v>
      </c>
      <c r="N29" s="1520"/>
    </row>
    <row r="30" spans="1:14" x14ac:dyDescent="0.25">
      <c r="A30" s="1451" t="s">
        <v>95</v>
      </c>
      <c r="B30" s="1456">
        <v>86</v>
      </c>
      <c r="C30" s="1450">
        <v>37</v>
      </c>
      <c r="D30" s="1450">
        <v>123</v>
      </c>
      <c r="E30" s="1456">
        <v>64</v>
      </c>
      <c r="F30" s="1450">
        <v>25</v>
      </c>
      <c r="G30" s="1450" t="s">
        <v>23</v>
      </c>
      <c r="H30" s="1456">
        <v>600</v>
      </c>
      <c r="I30" s="1450">
        <v>2064</v>
      </c>
      <c r="J30" s="1450" t="s">
        <v>23</v>
      </c>
      <c r="K30" s="1450">
        <v>90</v>
      </c>
      <c r="L30" s="1450" t="s">
        <v>23</v>
      </c>
      <c r="M30" s="1449">
        <v>90</v>
      </c>
      <c r="N30" s="1520"/>
    </row>
    <row r="31" spans="1:14" x14ac:dyDescent="0.25">
      <c r="A31" s="1451" t="s">
        <v>96</v>
      </c>
      <c r="B31" s="1456">
        <v>195</v>
      </c>
      <c r="C31" s="1450">
        <v>209</v>
      </c>
      <c r="D31" s="1450">
        <v>404</v>
      </c>
      <c r="E31" s="1456">
        <v>71</v>
      </c>
      <c r="F31" s="1450">
        <v>101</v>
      </c>
      <c r="G31" s="1450" t="s">
        <v>23</v>
      </c>
      <c r="H31" s="1456">
        <v>900</v>
      </c>
      <c r="I31" s="1450">
        <v>1892</v>
      </c>
      <c r="J31" s="1450" t="s">
        <v>23</v>
      </c>
      <c r="K31" s="1456">
        <v>255</v>
      </c>
      <c r="L31" s="1450" t="s">
        <v>23</v>
      </c>
      <c r="M31" s="1449">
        <v>255</v>
      </c>
      <c r="N31" s="1520"/>
    </row>
    <row r="32" spans="1:14" x14ac:dyDescent="0.25">
      <c r="A32" s="1454" t="s">
        <v>97</v>
      </c>
      <c r="B32" s="1453">
        <v>301</v>
      </c>
      <c r="C32" s="1453">
        <v>319</v>
      </c>
      <c r="D32" s="1453">
        <v>620</v>
      </c>
      <c r="E32" s="1453">
        <v>139</v>
      </c>
      <c r="F32" s="1453">
        <v>139</v>
      </c>
      <c r="G32" s="1453" t="s">
        <v>23</v>
      </c>
      <c r="H32" s="1453">
        <v>762</v>
      </c>
      <c r="I32" s="1453">
        <v>1933</v>
      </c>
      <c r="J32" s="1453" t="s">
        <v>23</v>
      </c>
      <c r="K32" s="1453">
        <v>374</v>
      </c>
      <c r="L32" s="1453" t="s">
        <v>23</v>
      </c>
      <c r="M32" s="1452">
        <v>374</v>
      </c>
      <c r="N32" s="1520"/>
    </row>
    <row r="33" spans="1:14" x14ac:dyDescent="0.25">
      <c r="A33" s="1451"/>
      <c r="B33" s="1450"/>
      <c r="C33" s="1450"/>
      <c r="D33" s="1450"/>
      <c r="E33" s="1450"/>
      <c r="F33" s="1450"/>
      <c r="G33" s="1450"/>
      <c r="H33" s="1450"/>
      <c r="I33" s="1450"/>
      <c r="J33" s="1450"/>
      <c r="K33" s="1450"/>
      <c r="L33" s="1450"/>
      <c r="M33" s="1449"/>
      <c r="N33" s="1520"/>
    </row>
    <row r="34" spans="1:14" x14ac:dyDescent="0.25">
      <c r="A34" s="1451" t="s">
        <v>98</v>
      </c>
      <c r="B34" s="1461">
        <v>2</v>
      </c>
      <c r="C34" s="1461" t="s">
        <v>23</v>
      </c>
      <c r="D34" s="1450">
        <v>2</v>
      </c>
      <c r="E34" s="1461" t="s">
        <v>23</v>
      </c>
      <c r="F34" s="1461" t="s">
        <v>23</v>
      </c>
      <c r="G34" s="1450" t="s">
        <v>23</v>
      </c>
      <c r="H34" s="1461" t="s">
        <v>23</v>
      </c>
      <c r="I34" s="1461" t="s">
        <v>23</v>
      </c>
      <c r="J34" s="1461" t="s">
        <v>23</v>
      </c>
      <c r="K34" s="1461" t="s">
        <v>23</v>
      </c>
      <c r="L34" s="1461" t="s">
        <v>23</v>
      </c>
      <c r="M34" s="1460" t="s">
        <v>23</v>
      </c>
      <c r="N34" s="1520"/>
    </row>
    <row r="35" spans="1:14" x14ac:dyDescent="0.25">
      <c r="A35" s="1451" t="s">
        <v>99</v>
      </c>
      <c r="B35" s="1461" t="s">
        <v>23</v>
      </c>
      <c r="C35" s="1461">
        <v>1</v>
      </c>
      <c r="D35" s="1450">
        <v>1</v>
      </c>
      <c r="E35" s="1461" t="s">
        <v>23</v>
      </c>
      <c r="F35" s="1461">
        <v>1</v>
      </c>
      <c r="G35" s="1450" t="s">
        <v>23</v>
      </c>
      <c r="H35" s="1461" t="s">
        <v>23</v>
      </c>
      <c r="I35" s="1461">
        <v>2000</v>
      </c>
      <c r="J35" s="1461" t="s">
        <v>23</v>
      </c>
      <c r="K35" s="1461">
        <v>2</v>
      </c>
      <c r="L35" s="1461" t="s">
        <v>23</v>
      </c>
      <c r="M35" s="1449">
        <v>2</v>
      </c>
      <c r="N35" s="1520"/>
    </row>
    <row r="36" spans="1:14" x14ac:dyDescent="0.25">
      <c r="A36" s="1451" t="s">
        <v>100</v>
      </c>
      <c r="B36" s="1461">
        <v>199</v>
      </c>
      <c r="C36" s="1461">
        <v>244</v>
      </c>
      <c r="D36" s="1450">
        <v>443</v>
      </c>
      <c r="E36" s="1461">
        <v>187</v>
      </c>
      <c r="F36" s="1461">
        <v>222</v>
      </c>
      <c r="G36" s="1450" t="s">
        <v>23</v>
      </c>
      <c r="H36" s="1461">
        <v>531</v>
      </c>
      <c r="I36" s="1461">
        <v>1627</v>
      </c>
      <c r="J36" s="1461" t="s">
        <v>23</v>
      </c>
      <c r="K36" s="1461">
        <v>460</v>
      </c>
      <c r="L36" s="1461" t="s">
        <v>23</v>
      </c>
      <c r="M36" s="1449">
        <v>460</v>
      </c>
      <c r="N36" s="1520"/>
    </row>
    <row r="37" spans="1:14" x14ac:dyDescent="0.25">
      <c r="A37" s="1451" t="s">
        <v>101</v>
      </c>
      <c r="B37" s="1461">
        <v>8</v>
      </c>
      <c r="C37" s="1461">
        <v>18</v>
      </c>
      <c r="D37" s="1450">
        <v>26</v>
      </c>
      <c r="E37" s="1461">
        <v>8</v>
      </c>
      <c r="F37" s="1461">
        <v>5</v>
      </c>
      <c r="G37" s="1450" t="s">
        <v>23</v>
      </c>
      <c r="H37" s="1461">
        <v>700</v>
      </c>
      <c r="I37" s="1461">
        <v>1200</v>
      </c>
      <c r="J37" s="1461" t="s">
        <v>23</v>
      </c>
      <c r="K37" s="1461">
        <v>12</v>
      </c>
      <c r="L37" s="1461" t="s">
        <v>23</v>
      </c>
      <c r="M37" s="1449">
        <v>12</v>
      </c>
      <c r="N37" s="1520"/>
    </row>
    <row r="38" spans="1:14" x14ac:dyDescent="0.25">
      <c r="A38" s="1454" t="s">
        <v>102</v>
      </c>
      <c r="B38" s="1453">
        <v>209</v>
      </c>
      <c r="C38" s="1453">
        <v>263</v>
      </c>
      <c r="D38" s="1453">
        <v>472</v>
      </c>
      <c r="E38" s="1453">
        <v>195</v>
      </c>
      <c r="F38" s="1453">
        <v>228</v>
      </c>
      <c r="G38" s="1453" t="s">
        <v>23</v>
      </c>
      <c r="H38" s="1453">
        <v>538</v>
      </c>
      <c r="I38" s="1453">
        <v>1619</v>
      </c>
      <c r="J38" s="1453" t="s">
        <v>23</v>
      </c>
      <c r="K38" s="1453">
        <v>474</v>
      </c>
      <c r="L38" s="1453" t="s">
        <v>23</v>
      </c>
      <c r="M38" s="1452">
        <v>474</v>
      </c>
      <c r="N38" s="1520"/>
    </row>
    <row r="39" spans="1:14" x14ac:dyDescent="0.25">
      <c r="A39" s="1459"/>
      <c r="B39" s="1458"/>
      <c r="C39" s="1458"/>
      <c r="D39" s="1458"/>
      <c r="E39" s="1458"/>
      <c r="F39" s="1458"/>
      <c r="G39" s="1458"/>
      <c r="H39" s="1458"/>
      <c r="I39" s="1458"/>
      <c r="J39" s="1458"/>
      <c r="K39" s="1458"/>
      <c r="L39" s="1458"/>
      <c r="M39" s="1457"/>
      <c r="N39" s="1520"/>
    </row>
    <row r="40" spans="1:14" x14ac:dyDescent="0.25">
      <c r="A40" s="1454" t="s">
        <v>103</v>
      </c>
      <c r="B40" s="1453" t="s">
        <v>23</v>
      </c>
      <c r="C40" s="1453" t="s">
        <v>23</v>
      </c>
      <c r="D40" s="1453" t="s">
        <v>23</v>
      </c>
      <c r="E40" s="1453" t="s">
        <v>23</v>
      </c>
      <c r="F40" s="1453" t="s">
        <v>23</v>
      </c>
      <c r="G40" s="1453" t="s">
        <v>23</v>
      </c>
      <c r="H40" s="1453" t="s">
        <v>23</v>
      </c>
      <c r="I40" s="1453" t="s">
        <v>23</v>
      </c>
      <c r="J40" s="1453" t="s">
        <v>23</v>
      </c>
      <c r="K40" s="1453" t="s">
        <v>23</v>
      </c>
      <c r="L40" s="1453" t="s">
        <v>23</v>
      </c>
      <c r="M40" s="1453" t="s">
        <v>23</v>
      </c>
      <c r="N40" s="1520"/>
    </row>
    <row r="41" spans="1:14" x14ac:dyDescent="0.25">
      <c r="A41" s="1451"/>
      <c r="B41" s="1450"/>
      <c r="C41" s="1450"/>
      <c r="D41" s="1450"/>
      <c r="E41" s="1450"/>
      <c r="F41" s="1450"/>
      <c r="G41" s="1450"/>
      <c r="H41" s="1450"/>
      <c r="I41" s="1450"/>
      <c r="J41" s="1450"/>
      <c r="K41" s="1450"/>
      <c r="L41" s="1450"/>
      <c r="M41" s="1449"/>
      <c r="N41" s="1520"/>
    </row>
    <row r="42" spans="1:14" x14ac:dyDescent="0.25">
      <c r="A42" s="1451" t="s">
        <v>161</v>
      </c>
      <c r="B42" s="1456">
        <v>73</v>
      </c>
      <c r="C42" s="1450">
        <v>36</v>
      </c>
      <c r="D42" s="1450">
        <v>109</v>
      </c>
      <c r="E42" s="1456" t="s">
        <v>23</v>
      </c>
      <c r="F42" s="1450" t="s">
        <v>23</v>
      </c>
      <c r="G42" s="1450" t="s">
        <v>23</v>
      </c>
      <c r="H42" s="1456" t="s">
        <v>23</v>
      </c>
      <c r="I42" s="1450" t="s">
        <v>23</v>
      </c>
      <c r="J42" s="1450" t="s">
        <v>23</v>
      </c>
      <c r="K42" s="1450" t="s">
        <v>23</v>
      </c>
      <c r="L42" s="1450" t="s">
        <v>23</v>
      </c>
      <c r="M42" s="1449" t="s">
        <v>23</v>
      </c>
      <c r="N42" s="1520"/>
    </row>
    <row r="43" spans="1:14" x14ac:dyDescent="0.25">
      <c r="A43" s="1451" t="s">
        <v>105</v>
      </c>
      <c r="B43" s="1450">
        <v>61</v>
      </c>
      <c r="C43" s="1450">
        <v>4</v>
      </c>
      <c r="D43" s="1450">
        <v>65</v>
      </c>
      <c r="E43" s="1450" t="s">
        <v>23</v>
      </c>
      <c r="F43" s="1450" t="s">
        <v>23</v>
      </c>
      <c r="G43" s="1450">
        <v>340</v>
      </c>
      <c r="H43" s="1450" t="s">
        <v>23</v>
      </c>
      <c r="I43" s="1450" t="s">
        <v>23</v>
      </c>
      <c r="J43" s="1450" t="s">
        <v>23</v>
      </c>
      <c r="K43" s="1450" t="s">
        <v>23</v>
      </c>
      <c r="L43" s="1450" t="s">
        <v>23</v>
      </c>
      <c r="M43" s="1449" t="s">
        <v>23</v>
      </c>
      <c r="N43" s="1520"/>
    </row>
    <row r="44" spans="1:14" x14ac:dyDescent="0.25">
      <c r="A44" s="1451" t="s">
        <v>106</v>
      </c>
      <c r="B44" s="1450">
        <v>16</v>
      </c>
      <c r="C44" s="1450">
        <v>12</v>
      </c>
      <c r="D44" s="1450">
        <v>28</v>
      </c>
      <c r="E44" s="1450">
        <v>5</v>
      </c>
      <c r="F44" s="1450">
        <v>1</v>
      </c>
      <c r="G44" s="1450" t="s">
        <v>23</v>
      </c>
      <c r="H44" s="1450">
        <v>600</v>
      </c>
      <c r="I44" s="1450">
        <v>800</v>
      </c>
      <c r="J44" s="1450" t="s">
        <v>23</v>
      </c>
      <c r="K44" s="1450">
        <v>4</v>
      </c>
      <c r="L44" s="1450" t="s">
        <v>23</v>
      </c>
      <c r="M44" s="1449">
        <v>4</v>
      </c>
      <c r="N44" s="1520"/>
    </row>
    <row r="45" spans="1:14" x14ac:dyDescent="0.25">
      <c r="A45" s="1451" t="s">
        <v>107</v>
      </c>
      <c r="B45" s="1456">
        <v>66</v>
      </c>
      <c r="C45" s="1450">
        <v>4</v>
      </c>
      <c r="D45" s="1450">
        <v>70</v>
      </c>
      <c r="E45" s="1456">
        <v>39</v>
      </c>
      <c r="F45" s="1450" t="s">
        <v>23</v>
      </c>
      <c r="G45" s="1450" t="s">
        <v>23</v>
      </c>
      <c r="H45" s="1456">
        <v>500</v>
      </c>
      <c r="I45" s="1450" t="s">
        <v>23</v>
      </c>
      <c r="J45" s="1450" t="s">
        <v>23</v>
      </c>
      <c r="K45" s="1450">
        <v>20</v>
      </c>
      <c r="L45" s="1450" t="s">
        <v>23</v>
      </c>
      <c r="M45" s="1449">
        <v>20</v>
      </c>
      <c r="N45" s="1520"/>
    </row>
    <row r="46" spans="1:14" x14ac:dyDescent="0.25">
      <c r="A46" s="1451" t="s">
        <v>108</v>
      </c>
      <c r="B46" s="1450">
        <v>86</v>
      </c>
      <c r="C46" s="1450">
        <v>28</v>
      </c>
      <c r="D46" s="1450">
        <v>114</v>
      </c>
      <c r="E46" s="1450" t="s">
        <v>23</v>
      </c>
      <c r="F46" s="1450" t="s">
        <v>23</v>
      </c>
      <c r="G46" s="1450" t="s">
        <v>23</v>
      </c>
      <c r="H46" s="1450" t="s">
        <v>23</v>
      </c>
      <c r="I46" s="1450" t="s">
        <v>23</v>
      </c>
      <c r="J46" s="1450" t="s">
        <v>23</v>
      </c>
      <c r="K46" s="1450" t="s">
        <v>23</v>
      </c>
      <c r="L46" s="1450" t="s">
        <v>23</v>
      </c>
      <c r="M46" s="1449" t="s">
        <v>23</v>
      </c>
      <c r="N46" s="1520"/>
    </row>
    <row r="47" spans="1:14" x14ac:dyDescent="0.25">
      <c r="A47" s="1451" t="s">
        <v>109</v>
      </c>
      <c r="B47" s="1450" t="s">
        <v>23</v>
      </c>
      <c r="C47" s="1450">
        <v>132</v>
      </c>
      <c r="D47" s="1450">
        <v>132</v>
      </c>
      <c r="E47" s="1450" t="s">
        <v>23</v>
      </c>
      <c r="F47" s="1450">
        <v>30</v>
      </c>
      <c r="G47" s="1450" t="s">
        <v>23</v>
      </c>
      <c r="H47" s="1450" t="s">
        <v>23</v>
      </c>
      <c r="I47" s="1450">
        <v>500</v>
      </c>
      <c r="J47" s="1450" t="s">
        <v>23</v>
      </c>
      <c r="K47" s="1450">
        <v>15</v>
      </c>
      <c r="L47" s="1450" t="s">
        <v>23</v>
      </c>
      <c r="M47" s="1449">
        <v>15</v>
      </c>
      <c r="N47" s="1520"/>
    </row>
    <row r="48" spans="1:14" x14ac:dyDescent="0.25">
      <c r="A48" s="1451" t="s">
        <v>110</v>
      </c>
      <c r="B48" s="1450">
        <v>17</v>
      </c>
      <c r="C48" s="1450">
        <v>3</v>
      </c>
      <c r="D48" s="1450">
        <v>20</v>
      </c>
      <c r="E48" s="1450" t="s">
        <v>23</v>
      </c>
      <c r="F48" s="1450" t="s">
        <v>23</v>
      </c>
      <c r="G48" s="1450" t="s">
        <v>23</v>
      </c>
      <c r="H48" s="1450" t="s">
        <v>23</v>
      </c>
      <c r="I48" s="1450" t="s">
        <v>23</v>
      </c>
      <c r="J48" s="1450" t="s">
        <v>23</v>
      </c>
      <c r="K48" s="1450" t="s">
        <v>23</v>
      </c>
      <c r="L48" s="1450" t="s">
        <v>23</v>
      </c>
      <c r="M48" s="1449" t="s">
        <v>23</v>
      </c>
      <c r="N48" s="1520"/>
    </row>
    <row r="49" spans="1:14" x14ac:dyDescent="0.25">
      <c r="A49" s="1451" t="s">
        <v>111</v>
      </c>
      <c r="B49" s="1450">
        <v>8</v>
      </c>
      <c r="C49" s="1450">
        <v>605</v>
      </c>
      <c r="D49" s="1450">
        <v>613</v>
      </c>
      <c r="E49" s="1450" t="s">
        <v>23</v>
      </c>
      <c r="F49" s="1450">
        <v>93</v>
      </c>
      <c r="G49" s="1450" t="s">
        <v>23</v>
      </c>
      <c r="H49" s="1450" t="s">
        <v>23</v>
      </c>
      <c r="I49" s="1450">
        <v>250</v>
      </c>
      <c r="J49" s="1450" t="s">
        <v>23</v>
      </c>
      <c r="K49" s="1450">
        <v>23</v>
      </c>
      <c r="L49" s="1450" t="s">
        <v>23</v>
      </c>
      <c r="M49" s="1449">
        <v>23</v>
      </c>
      <c r="N49" s="1520"/>
    </row>
    <row r="50" spans="1:14" x14ac:dyDescent="0.25">
      <c r="A50" s="1451" t="s">
        <v>112</v>
      </c>
      <c r="B50" s="1450">
        <v>68</v>
      </c>
      <c r="C50" s="1450">
        <v>467</v>
      </c>
      <c r="D50" s="1450">
        <v>535</v>
      </c>
      <c r="E50" s="1450">
        <v>68</v>
      </c>
      <c r="F50" s="1450">
        <v>229</v>
      </c>
      <c r="G50" s="1450" t="s">
        <v>23</v>
      </c>
      <c r="H50" s="1450">
        <v>150</v>
      </c>
      <c r="I50" s="1450">
        <v>265</v>
      </c>
      <c r="J50" s="1450" t="s">
        <v>23</v>
      </c>
      <c r="K50" s="1450">
        <v>71</v>
      </c>
      <c r="L50" s="1450" t="s">
        <v>23</v>
      </c>
      <c r="M50" s="1449">
        <v>71</v>
      </c>
      <c r="N50" s="1520"/>
    </row>
    <row r="51" spans="1:14" x14ac:dyDescent="0.25">
      <c r="A51" s="1454" t="s">
        <v>113</v>
      </c>
      <c r="B51" s="1453">
        <v>395</v>
      </c>
      <c r="C51" s="1453">
        <v>1291</v>
      </c>
      <c r="D51" s="1453">
        <v>1686</v>
      </c>
      <c r="E51" s="1453">
        <v>112</v>
      </c>
      <c r="F51" s="1453">
        <v>353</v>
      </c>
      <c r="G51" s="1453">
        <v>340</v>
      </c>
      <c r="H51" s="1453">
        <v>292</v>
      </c>
      <c r="I51" s="1453">
        <v>283</v>
      </c>
      <c r="J51" s="1453" t="s">
        <v>23</v>
      </c>
      <c r="K51" s="1453">
        <v>133</v>
      </c>
      <c r="L51" s="1453" t="s">
        <v>23</v>
      </c>
      <c r="M51" s="1452">
        <v>133</v>
      </c>
      <c r="N51" s="1520"/>
    </row>
    <row r="52" spans="1:14" x14ac:dyDescent="0.25">
      <c r="A52" s="1459"/>
      <c r="B52" s="1458"/>
      <c r="C52" s="1458"/>
      <c r="D52" s="1458"/>
      <c r="E52" s="1458"/>
      <c r="F52" s="1458"/>
      <c r="G52" s="1458"/>
      <c r="H52" s="1458"/>
      <c r="I52" s="1458"/>
      <c r="J52" s="1458"/>
      <c r="K52" s="1458"/>
      <c r="L52" s="1458"/>
      <c r="M52" s="1457"/>
      <c r="N52" s="1520"/>
    </row>
    <row r="53" spans="1:14" x14ac:dyDescent="0.25">
      <c r="A53" s="1454" t="s">
        <v>114</v>
      </c>
      <c r="B53" s="1453">
        <v>483</v>
      </c>
      <c r="C53" s="1453">
        <v>260</v>
      </c>
      <c r="D53" s="1453">
        <v>743</v>
      </c>
      <c r="E53" s="1453">
        <v>177</v>
      </c>
      <c r="F53" s="1453">
        <v>130</v>
      </c>
      <c r="G53" s="1453" t="s">
        <v>23</v>
      </c>
      <c r="H53" s="1453">
        <v>538</v>
      </c>
      <c r="I53" s="1453">
        <v>810</v>
      </c>
      <c r="J53" s="1453" t="s">
        <v>23</v>
      </c>
      <c r="K53" s="1453">
        <v>201</v>
      </c>
      <c r="L53" s="1453" t="s">
        <v>23</v>
      </c>
      <c r="M53" s="1452">
        <v>201</v>
      </c>
      <c r="N53" s="1520"/>
    </row>
    <row r="54" spans="1:14" x14ac:dyDescent="0.25">
      <c r="A54" s="1451"/>
      <c r="B54" s="1450"/>
      <c r="C54" s="1450"/>
      <c r="D54" s="1450"/>
      <c r="E54" s="1450"/>
      <c r="F54" s="1450"/>
      <c r="G54" s="1450"/>
      <c r="H54" s="1450"/>
      <c r="I54" s="1450"/>
      <c r="J54" s="1450"/>
      <c r="K54" s="1450"/>
      <c r="L54" s="1450"/>
      <c r="M54" s="1449"/>
      <c r="N54" s="1520"/>
    </row>
    <row r="55" spans="1:14" x14ac:dyDescent="0.25">
      <c r="A55" s="1451" t="s">
        <v>115</v>
      </c>
      <c r="B55" s="1450">
        <v>4509</v>
      </c>
      <c r="C55" s="1450">
        <v>2425</v>
      </c>
      <c r="D55" s="1450">
        <v>6934</v>
      </c>
      <c r="E55" s="1450">
        <v>1030</v>
      </c>
      <c r="F55" s="1450">
        <v>1694</v>
      </c>
      <c r="G55" s="1450" t="s">
        <v>23</v>
      </c>
      <c r="H55" s="1450">
        <v>650</v>
      </c>
      <c r="I55" s="1450">
        <v>1500</v>
      </c>
      <c r="J55" s="1450" t="s">
        <v>23</v>
      </c>
      <c r="K55" s="1450">
        <v>3211</v>
      </c>
      <c r="L55" s="1450" t="s">
        <v>23</v>
      </c>
      <c r="M55" s="1449">
        <v>3211</v>
      </c>
      <c r="N55" s="1520"/>
    </row>
    <row r="56" spans="1:14" x14ac:dyDescent="0.25">
      <c r="A56" s="1451" t="s">
        <v>116</v>
      </c>
      <c r="B56" s="1450">
        <v>7463</v>
      </c>
      <c r="C56" s="1450">
        <v>2646</v>
      </c>
      <c r="D56" s="1450">
        <v>10109</v>
      </c>
      <c r="E56" s="1450">
        <v>2769</v>
      </c>
      <c r="F56" s="1450">
        <v>682</v>
      </c>
      <c r="G56" s="1450" t="s">
        <v>23</v>
      </c>
      <c r="H56" s="1450">
        <v>750</v>
      </c>
      <c r="I56" s="1450">
        <v>1600</v>
      </c>
      <c r="J56" s="1450" t="s">
        <v>23</v>
      </c>
      <c r="K56" s="1450">
        <v>3168</v>
      </c>
      <c r="L56" s="1450" t="s">
        <v>23</v>
      </c>
      <c r="M56" s="1449">
        <v>3168</v>
      </c>
      <c r="N56" s="1520"/>
    </row>
    <row r="57" spans="1:14" x14ac:dyDescent="0.25">
      <c r="A57" s="1451" t="s">
        <v>117</v>
      </c>
      <c r="B57" s="1450">
        <v>3869</v>
      </c>
      <c r="C57" s="1450">
        <v>415</v>
      </c>
      <c r="D57" s="1450">
        <v>4284</v>
      </c>
      <c r="E57" s="1450">
        <v>1617</v>
      </c>
      <c r="F57" s="1450">
        <v>123</v>
      </c>
      <c r="G57" s="1450" t="s">
        <v>23</v>
      </c>
      <c r="H57" s="1450">
        <v>625</v>
      </c>
      <c r="I57" s="1450">
        <v>1500</v>
      </c>
      <c r="J57" s="1450" t="s">
        <v>23</v>
      </c>
      <c r="K57" s="1450">
        <v>1195</v>
      </c>
      <c r="L57" s="1450" t="s">
        <v>23</v>
      </c>
      <c r="M57" s="1449">
        <v>1195</v>
      </c>
      <c r="N57" s="1520"/>
    </row>
    <row r="58" spans="1:14" x14ac:dyDescent="0.25">
      <c r="A58" s="1451" t="s">
        <v>118</v>
      </c>
      <c r="B58" s="1450">
        <v>172</v>
      </c>
      <c r="C58" s="1450">
        <v>111</v>
      </c>
      <c r="D58" s="1450">
        <v>283</v>
      </c>
      <c r="E58" s="1450">
        <v>172</v>
      </c>
      <c r="F58" s="1450">
        <v>111</v>
      </c>
      <c r="G58" s="1450" t="s">
        <v>23</v>
      </c>
      <c r="H58" s="1450">
        <v>500</v>
      </c>
      <c r="I58" s="1450">
        <v>700</v>
      </c>
      <c r="J58" s="1450" t="s">
        <v>23</v>
      </c>
      <c r="K58" s="1450">
        <v>164</v>
      </c>
      <c r="L58" s="1450" t="s">
        <v>23</v>
      </c>
      <c r="M58" s="1449">
        <v>164</v>
      </c>
      <c r="N58" s="1520"/>
    </row>
    <row r="59" spans="1:14" x14ac:dyDescent="0.25">
      <c r="A59" s="1451" t="s">
        <v>119</v>
      </c>
      <c r="B59" s="1450">
        <v>6818</v>
      </c>
      <c r="C59" s="1450">
        <v>1585</v>
      </c>
      <c r="D59" s="1450">
        <v>8403</v>
      </c>
      <c r="E59" s="1450">
        <v>1166</v>
      </c>
      <c r="F59" s="1450">
        <v>450</v>
      </c>
      <c r="G59" s="1450" t="s">
        <v>23</v>
      </c>
      <c r="H59" s="1450">
        <v>825</v>
      </c>
      <c r="I59" s="1450">
        <v>1850</v>
      </c>
      <c r="J59" s="1450" t="s">
        <v>23</v>
      </c>
      <c r="K59" s="1450">
        <v>1794</v>
      </c>
      <c r="L59" s="1450" t="s">
        <v>23</v>
      </c>
      <c r="M59" s="1449">
        <v>1794</v>
      </c>
      <c r="N59" s="1520"/>
    </row>
    <row r="60" spans="1:14" x14ac:dyDescent="0.25">
      <c r="A60" s="1454" t="s">
        <v>176</v>
      </c>
      <c r="B60" s="1453">
        <v>22831</v>
      </c>
      <c r="C60" s="1453">
        <v>7182</v>
      </c>
      <c r="D60" s="1453">
        <v>30013</v>
      </c>
      <c r="E60" s="1453">
        <v>6754</v>
      </c>
      <c r="F60" s="1453">
        <v>3060</v>
      </c>
      <c r="G60" s="1453" t="s">
        <v>23</v>
      </c>
      <c r="H60" s="1453">
        <v>711</v>
      </c>
      <c r="I60" s="1453">
        <v>1545</v>
      </c>
      <c r="J60" s="1453" t="s">
        <v>23</v>
      </c>
      <c r="K60" s="1453">
        <v>9532</v>
      </c>
      <c r="L60" s="1453" t="s">
        <v>23</v>
      </c>
      <c r="M60" s="1452">
        <v>9532</v>
      </c>
      <c r="N60" s="1520"/>
    </row>
    <row r="61" spans="1:14" x14ac:dyDescent="0.25">
      <c r="A61" s="1451"/>
      <c r="B61" s="1450"/>
      <c r="C61" s="1450"/>
      <c r="D61" s="1450"/>
      <c r="E61" s="1450"/>
      <c r="F61" s="1450"/>
      <c r="G61" s="1450"/>
      <c r="H61" s="1450"/>
      <c r="I61" s="1450"/>
      <c r="J61" s="1450"/>
      <c r="K61" s="1450"/>
      <c r="L61" s="1450"/>
      <c r="M61" s="1449"/>
    </row>
    <row r="62" spans="1:14" x14ac:dyDescent="0.25">
      <c r="A62" s="1451" t="s">
        <v>121</v>
      </c>
      <c r="B62" s="1450" t="s">
        <v>23</v>
      </c>
      <c r="C62" s="1450">
        <v>16</v>
      </c>
      <c r="D62" s="1450">
        <v>16</v>
      </c>
      <c r="E62" s="1450" t="s">
        <v>23</v>
      </c>
      <c r="F62" s="1450" t="s">
        <v>23</v>
      </c>
      <c r="G62" s="1450" t="s">
        <v>23</v>
      </c>
      <c r="H62" s="1450" t="s">
        <v>23</v>
      </c>
      <c r="I62" s="1450" t="s">
        <v>23</v>
      </c>
      <c r="J62" s="1450" t="s">
        <v>23</v>
      </c>
      <c r="K62" s="1450" t="s">
        <v>23</v>
      </c>
      <c r="L62" s="1450" t="s">
        <v>23</v>
      </c>
      <c r="M62" s="1449" t="s">
        <v>23</v>
      </c>
    </row>
    <row r="63" spans="1:14" x14ac:dyDescent="0.25">
      <c r="A63" s="1451" t="s">
        <v>122</v>
      </c>
      <c r="B63" s="1450">
        <v>2</v>
      </c>
      <c r="C63" s="1450">
        <v>9</v>
      </c>
      <c r="D63" s="1450">
        <v>11</v>
      </c>
      <c r="E63" s="1450">
        <v>2</v>
      </c>
      <c r="F63" s="1450">
        <v>2</v>
      </c>
      <c r="G63" s="1450" t="s">
        <v>23</v>
      </c>
      <c r="H63" s="1450">
        <v>450</v>
      </c>
      <c r="I63" s="1450">
        <v>975</v>
      </c>
      <c r="J63" s="1450" t="s">
        <v>23</v>
      </c>
      <c r="K63" s="1450">
        <v>3</v>
      </c>
      <c r="L63" s="1450" t="s">
        <v>23</v>
      </c>
      <c r="M63" s="1449">
        <v>3</v>
      </c>
    </row>
    <row r="64" spans="1:14" x14ac:dyDescent="0.25">
      <c r="A64" s="1451" t="s">
        <v>123</v>
      </c>
      <c r="B64" s="1450">
        <v>140</v>
      </c>
      <c r="C64" s="1450">
        <v>20</v>
      </c>
      <c r="D64" s="1450">
        <v>160</v>
      </c>
      <c r="E64" s="1450">
        <v>56</v>
      </c>
      <c r="F64" s="1450">
        <v>10</v>
      </c>
      <c r="G64" s="1450" t="s">
        <v>23</v>
      </c>
      <c r="H64" s="1450">
        <v>600</v>
      </c>
      <c r="I64" s="1450">
        <v>1200</v>
      </c>
      <c r="J64" s="1450" t="s">
        <v>23</v>
      </c>
      <c r="K64" s="1450">
        <v>46</v>
      </c>
      <c r="L64" s="1450" t="s">
        <v>23</v>
      </c>
      <c r="M64" s="1449">
        <v>46</v>
      </c>
    </row>
    <row r="65" spans="1:13" x14ac:dyDescent="0.25">
      <c r="A65" s="1454" t="s">
        <v>124</v>
      </c>
      <c r="B65" s="1453">
        <v>142</v>
      </c>
      <c r="C65" s="1453">
        <v>45</v>
      </c>
      <c r="D65" s="1453">
        <v>187</v>
      </c>
      <c r="E65" s="1453">
        <v>58</v>
      </c>
      <c r="F65" s="1453">
        <v>12</v>
      </c>
      <c r="G65" s="1453" t="s">
        <v>23</v>
      </c>
      <c r="H65" s="1453">
        <v>595</v>
      </c>
      <c r="I65" s="1453">
        <v>1163</v>
      </c>
      <c r="J65" s="1453" t="s">
        <v>23</v>
      </c>
      <c r="K65" s="1453">
        <v>49</v>
      </c>
      <c r="L65" s="1453" t="s">
        <v>23</v>
      </c>
      <c r="M65" s="1452">
        <v>49</v>
      </c>
    </row>
    <row r="66" spans="1:13" x14ac:dyDescent="0.25">
      <c r="A66" s="1451"/>
      <c r="B66" s="1450"/>
      <c r="C66" s="1450"/>
      <c r="D66" s="1450"/>
      <c r="E66" s="1450"/>
      <c r="F66" s="1450"/>
      <c r="G66" s="1450"/>
      <c r="H66" s="1450"/>
      <c r="I66" s="1450"/>
      <c r="J66" s="1450"/>
      <c r="K66" s="1450"/>
      <c r="L66" s="1450"/>
      <c r="M66" s="1449"/>
    </row>
    <row r="67" spans="1:13" x14ac:dyDescent="0.25">
      <c r="A67" s="1454" t="s">
        <v>125</v>
      </c>
      <c r="B67" s="1453">
        <v>339</v>
      </c>
      <c r="C67" s="1453">
        <v>486</v>
      </c>
      <c r="D67" s="1453">
        <v>825</v>
      </c>
      <c r="E67" s="1453">
        <v>120</v>
      </c>
      <c r="F67" s="1453">
        <v>257</v>
      </c>
      <c r="G67" s="1453" t="s">
        <v>23</v>
      </c>
      <c r="H67" s="1453">
        <v>830</v>
      </c>
      <c r="I67" s="1453">
        <v>1620</v>
      </c>
      <c r="J67" s="1453" t="s">
        <v>23</v>
      </c>
      <c r="K67" s="1453">
        <v>516</v>
      </c>
      <c r="L67" s="1453" t="s">
        <v>23</v>
      </c>
      <c r="M67" s="1452">
        <v>516</v>
      </c>
    </row>
    <row r="68" spans="1:13" x14ac:dyDescent="0.25">
      <c r="A68" s="1451"/>
      <c r="B68" s="1450"/>
      <c r="C68" s="1450"/>
      <c r="D68" s="1450"/>
      <c r="E68" s="1450"/>
      <c r="F68" s="1450"/>
      <c r="G68" s="1450"/>
      <c r="H68" s="1450"/>
      <c r="I68" s="1450"/>
      <c r="J68" s="1450"/>
      <c r="K68" s="1450"/>
      <c r="L68" s="1450"/>
      <c r="M68" s="1449"/>
    </row>
    <row r="69" spans="1:13" x14ac:dyDescent="0.25">
      <c r="A69" s="1451" t="s">
        <v>126</v>
      </c>
      <c r="B69" s="1450">
        <v>294</v>
      </c>
      <c r="C69" s="1450">
        <v>581</v>
      </c>
      <c r="D69" s="1450">
        <v>875</v>
      </c>
      <c r="E69" s="1450">
        <v>77</v>
      </c>
      <c r="F69" s="1450">
        <v>85</v>
      </c>
      <c r="G69" s="1450" t="s">
        <v>23</v>
      </c>
      <c r="H69" s="1450">
        <v>650</v>
      </c>
      <c r="I69" s="1450">
        <v>2200</v>
      </c>
      <c r="J69" s="1450" t="s">
        <v>23</v>
      </c>
      <c r="K69" s="1450">
        <v>237</v>
      </c>
      <c r="L69" s="1450" t="s">
        <v>23</v>
      </c>
      <c r="M69" s="1449">
        <v>237</v>
      </c>
    </row>
    <row r="70" spans="1:13" x14ac:dyDescent="0.25">
      <c r="A70" s="1451" t="s">
        <v>127</v>
      </c>
      <c r="B70" s="1450">
        <v>39</v>
      </c>
      <c r="C70" s="1450">
        <v>343</v>
      </c>
      <c r="D70" s="1450">
        <v>382</v>
      </c>
      <c r="E70" s="1450">
        <v>7</v>
      </c>
      <c r="F70" s="1450">
        <v>16</v>
      </c>
      <c r="G70" s="1450" t="s">
        <v>23</v>
      </c>
      <c r="H70" s="1450">
        <v>640</v>
      </c>
      <c r="I70" s="1450">
        <v>2160</v>
      </c>
      <c r="J70" s="1450" t="s">
        <v>23</v>
      </c>
      <c r="K70" s="1450">
        <v>39</v>
      </c>
      <c r="L70" s="1450" t="s">
        <v>23</v>
      </c>
      <c r="M70" s="1449">
        <v>39</v>
      </c>
    </row>
    <row r="71" spans="1:13" x14ac:dyDescent="0.25">
      <c r="A71" s="1454" t="s">
        <v>128</v>
      </c>
      <c r="B71" s="1453">
        <v>333</v>
      </c>
      <c r="C71" s="1453">
        <v>924</v>
      </c>
      <c r="D71" s="1453">
        <v>1257</v>
      </c>
      <c r="E71" s="1453">
        <v>84</v>
      </c>
      <c r="F71" s="1453">
        <v>101</v>
      </c>
      <c r="G71" s="1453" t="s">
        <v>23</v>
      </c>
      <c r="H71" s="1453">
        <v>649</v>
      </c>
      <c r="I71" s="1453">
        <v>2194</v>
      </c>
      <c r="J71" s="1453" t="s">
        <v>23</v>
      </c>
      <c r="K71" s="1453">
        <v>276</v>
      </c>
      <c r="L71" s="1453" t="s">
        <v>23</v>
      </c>
      <c r="M71" s="1452">
        <v>276</v>
      </c>
    </row>
    <row r="72" spans="1:13" x14ac:dyDescent="0.25">
      <c r="A72" s="1451"/>
      <c r="B72" s="1450"/>
      <c r="C72" s="1450"/>
      <c r="D72" s="1450"/>
      <c r="E72" s="1450"/>
      <c r="F72" s="1450"/>
      <c r="G72" s="1450"/>
      <c r="H72" s="1450"/>
      <c r="I72" s="1450"/>
      <c r="J72" s="1450"/>
      <c r="K72" s="1450"/>
      <c r="L72" s="1450"/>
      <c r="M72" s="1449"/>
    </row>
    <row r="73" spans="1:13" x14ac:dyDescent="0.25">
      <c r="A73" s="1451" t="s">
        <v>129</v>
      </c>
      <c r="B73" s="1450">
        <v>67</v>
      </c>
      <c r="C73" s="1450">
        <v>69</v>
      </c>
      <c r="D73" s="1450">
        <v>136</v>
      </c>
      <c r="E73" s="1450">
        <v>9</v>
      </c>
      <c r="F73" s="1450">
        <v>8</v>
      </c>
      <c r="G73" s="1450" t="s">
        <v>23</v>
      </c>
      <c r="H73" s="1450">
        <v>83</v>
      </c>
      <c r="I73" s="1450">
        <v>725</v>
      </c>
      <c r="J73" s="1450" t="s">
        <v>23</v>
      </c>
      <c r="K73" s="1456">
        <v>7</v>
      </c>
      <c r="L73" s="1450" t="s">
        <v>23</v>
      </c>
      <c r="M73" s="1449">
        <v>7</v>
      </c>
    </row>
    <row r="74" spans="1:13" x14ac:dyDescent="0.25">
      <c r="A74" s="1451" t="s">
        <v>130</v>
      </c>
      <c r="B74" s="1450">
        <v>151</v>
      </c>
      <c r="C74" s="1450">
        <v>2</v>
      </c>
      <c r="D74" s="1450">
        <v>153</v>
      </c>
      <c r="E74" s="1450">
        <v>72</v>
      </c>
      <c r="F74" s="1450">
        <v>2</v>
      </c>
      <c r="G74" s="1450" t="s">
        <v>23</v>
      </c>
      <c r="H74" s="1450">
        <v>1396</v>
      </c>
      <c r="I74" s="1450">
        <v>1627</v>
      </c>
      <c r="J74" s="1450" t="s">
        <v>23</v>
      </c>
      <c r="K74" s="1456">
        <v>103</v>
      </c>
      <c r="L74" s="1450" t="s">
        <v>23</v>
      </c>
      <c r="M74" s="1449">
        <v>103</v>
      </c>
    </row>
    <row r="75" spans="1:13" x14ac:dyDescent="0.25">
      <c r="A75" s="1451" t="s">
        <v>131</v>
      </c>
      <c r="B75" s="1450">
        <v>238</v>
      </c>
      <c r="C75" s="1450">
        <v>296</v>
      </c>
      <c r="D75" s="1450">
        <v>534</v>
      </c>
      <c r="E75" s="1450">
        <v>117</v>
      </c>
      <c r="F75" s="1450">
        <v>122</v>
      </c>
      <c r="G75" s="1450" t="s">
        <v>23</v>
      </c>
      <c r="H75" s="1450">
        <v>500</v>
      </c>
      <c r="I75" s="1450">
        <v>1500</v>
      </c>
      <c r="J75" s="1450" t="s">
        <v>23</v>
      </c>
      <c r="K75" s="1450">
        <v>242</v>
      </c>
      <c r="L75" s="1450" t="s">
        <v>23</v>
      </c>
      <c r="M75" s="1449">
        <v>242</v>
      </c>
    </row>
    <row r="76" spans="1:13" x14ac:dyDescent="0.25">
      <c r="A76" s="1451" t="s">
        <v>132</v>
      </c>
      <c r="B76" s="1456">
        <v>832</v>
      </c>
      <c r="C76" s="1450">
        <v>469</v>
      </c>
      <c r="D76" s="1450">
        <v>1301</v>
      </c>
      <c r="E76" s="1456">
        <v>445</v>
      </c>
      <c r="F76" s="1450">
        <v>156</v>
      </c>
      <c r="G76" s="1450" t="s">
        <v>23</v>
      </c>
      <c r="H76" s="1456">
        <v>434</v>
      </c>
      <c r="I76" s="1450">
        <v>1340</v>
      </c>
      <c r="J76" s="1456" t="s">
        <v>23</v>
      </c>
      <c r="K76" s="1456">
        <v>402</v>
      </c>
      <c r="L76" s="1456" t="s">
        <v>23</v>
      </c>
      <c r="M76" s="1449">
        <v>402</v>
      </c>
    </row>
    <row r="77" spans="1:13" x14ac:dyDescent="0.25">
      <c r="A77" s="1451" t="s">
        <v>133</v>
      </c>
      <c r="B77" s="1450">
        <v>50</v>
      </c>
      <c r="C77" s="1450" t="s">
        <v>23</v>
      </c>
      <c r="D77" s="1450">
        <v>50</v>
      </c>
      <c r="E77" s="1450">
        <v>25</v>
      </c>
      <c r="F77" s="1450" t="s">
        <v>23</v>
      </c>
      <c r="G77" s="1450" t="s">
        <v>23</v>
      </c>
      <c r="H77" s="1450">
        <v>1120</v>
      </c>
      <c r="I77" s="1450" t="s">
        <v>23</v>
      </c>
      <c r="J77" s="1450" t="s">
        <v>23</v>
      </c>
      <c r="K77" s="1450">
        <v>28</v>
      </c>
      <c r="L77" s="1450" t="s">
        <v>23</v>
      </c>
      <c r="M77" s="1449">
        <v>28</v>
      </c>
    </row>
    <row r="78" spans="1:13" x14ac:dyDescent="0.25">
      <c r="A78" s="1451" t="s">
        <v>134</v>
      </c>
      <c r="B78" s="1450">
        <v>482</v>
      </c>
      <c r="C78" s="1450">
        <v>138</v>
      </c>
      <c r="D78" s="1450">
        <v>620</v>
      </c>
      <c r="E78" s="1450">
        <v>304</v>
      </c>
      <c r="F78" s="1450">
        <v>128</v>
      </c>
      <c r="G78" s="1450" t="s">
        <v>23</v>
      </c>
      <c r="H78" s="1450">
        <v>900</v>
      </c>
      <c r="I78" s="1450">
        <v>1500</v>
      </c>
      <c r="J78" s="1450" t="s">
        <v>23</v>
      </c>
      <c r="K78" s="1450">
        <v>466</v>
      </c>
      <c r="L78" s="1450" t="s">
        <v>23</v>
      </c>
      <c r="M78" s="1449">
        <v>466</v>
      </c>
    </row>
    <row r="79" spans="1:13" x14ac:dyDescent="0.25">
      <c r="A79" s="1451" t="s">
        <v>135</v>
      </c>
      <c r="B79" s="1456">
        <v>315</v>
      </c>
      <c r="C79" s="1450">
        <v>72</v>
      </c>
      <c r="D79" s="1450">
        <v>387</v>
      </c>
      <c r="E79" s="1456">
        <v>150</v>
      </c>
      <c r="F79" s="1450">
        <v>50</v>
      </c>
      <c r="G79" s="1450" t="s">
        <v>23</v>
      </c>
      <c r="H79" s="1456">
        <v>800</v>
      </c>
      <c r="I79" s="1450">
        <v>1500</v>
      </c>
      <c r="J79" s="1450" t="s">
        <v>23</v>
      </c>
      <c r="K79" s="1456">
        <v>195</v>
      </c>
      <c r="L79" s="1450" t="s">
        <v>23</v>
      </c>
      <c r="M79" s="1449">
        <v>195</v>
      </c>
    </row>
    <row r="80" spans="1:13" x14ac:dyDescent="0.25">
      <c r="A80" s="1451" t="s">
        <v>136</v>
      </c>
      <c r="B80" s="1456">
        <v>327</v>
      </c>
      <c r="C80" s="1450">
        <v>79</v>
      </c>
      <c r="D80" s="1450">
        <v>406</v>
      </c>
      <c r="E80" s="1456">
        <v>250</v>
      </c>
      <c r="F80" s="1450">
        <v>50</v>
      </c>
      <c r="G80" s="1450" t="s">
        <v>23</v>
      </c>
      <c r="H80" s="1456">
        <v>250</v>
      </c>
      <c r="I80" s="1450">
        <v>650</v>
      </c>
      <c r="J80" s="1450" t="s">
        <v>23</v>
      </c>
      <c r="K80" s="1456">
        <v>95</v>
      </c>
      <c r="L80" s="1450" t="s">
        <v>23</v>
      </c>
      <c r="M80" s="1449">
        <v>95</v>
      </c>
    </row>
    <row r="81" spans="1:13" x14ac:dyDescent="0.25">
      <c r="A81" s="1454" t="s">
        <v>137</v>
      </c>
      <c r="B81" s="1453">
        <v>2462</v>
      </c>
      <c r="C81" s="1453">
        <v>1125</v>
      </c>
      <c r="D81" s="1453">
        <v>3587</v>
      </c>
      <c r="E81" s="1453">
        <v>1372</v>
      </c>
      <c r="F81" s="1453">
        <v>516</v>
      </c>
      <c r="G81" s="1453" t="s">
        <v>23</v>
      </c>
      <c r="H81" s="1453">
        <v>610</v>
      </c>
      <c r="I81" s="1453">
        <v>1358</v>
      </c>
      <c r="J81" s="1453" t="s">
        <v>23</v>
      </c>
      <c r="K81" s="1453">
        <v>1538</v>
      </c>
      <c r="L81" s="1453" t="s">
        <v>23</v>
      </c>
      <c r="M81" s="1452">
        <v>1538</v>
      </c>
    </row>
    <row r="82" spans="1:13" x14ac:dyDescent="0.25">
      <c r="A82" s="1451"/>
      <c r="B82" s="1450"/>
      <c r="C82" s="1450"/>
      <c r="D82" s="1450"/>
      <c r="E82" s="1450"/>
      <c r="F82" s="1450"/>
      <c r="G82" s="1450"/>
      <c r="H82" s="1450"/>
      <c r="I82" s="1450"/>
      <c r="J82" s="1450"/>
      <c r="K82" s="1450"/>
      <c r="L82" s="1450"/>
      <c r="M82" s="1449"/>
    </row>
    <row r="83" spans="1:13" x14ac:dyDescent="0.25">
      <c r="A83" s="1451" t="s">
        <v>138</v>
      </c>
      <c r="B83" s="1450" t="s">
        <v>23</v>
      </c>
      <c r="C83" s="1450" t="s">
        <v>23</v>
      </c>
      <c r="D83" s="1450" t="s">
        <v>23</v>
      </c>
      <c r="E83" s="1450" t="s">
        <v>23</v>
      </c>
      <c r="F83" s="1450" t="s">
        <v>23</v>
      </c>
      <c r="G83" s="1450" t="s">
        <v>23</v>
      </c>
      <c r="H83" s="1450" t="s">
        <v>23</v>
      </c>
      <c r="I83" s="1450" t="s">
        <v>23</v>
      </c>
      <c r="J83" s="1450" t="s">
        <v>23</v>
      </c>
      <c r="K83" s="1450" t="s">
        <v>23</v>
      </c>
      <c r="L83" s="1450" t="s">
        <v>23</v>
      </c>
      <c r="M83" s="1450" t="s">
        <v>23</v>
      </c>
    </row>
    <row r="84" spans="1:13" x14ac:dyDescent="0.25">
      <c r="A84" s="1451" t="s">
        <v>139</v>
      </c>
      <c r="B84" s="1450" t="s">
        <v>23</v>
      </c>
      <c r="C84" s="1450" t="s">
        <v>23</v>
      </c>
      <c r="D84" s="1450" t="s">
        <v>23</v>
      </c>
      <c r="E84" s="1450" t="s">
        <v>23</v>
      </c>
      <c r="F84" s="1450" t="s">
        <v>23</v>
      </c>
      <c r="G84" s="1450" t="s">
        <v>23</v>
      </c>
      <c r="H84" s="1450" t="s">
        <v>23</v>
      </c>
      <c r="I84" s="1450" t="s">
        <v>23</v>
      </c>
      <c r="J84" s="1450" t="s">
        <v>23</v>
      </c>
      <c r="K84" s="1450" t="s">
        <v>23</v>
      </c>
      <c r="L84" s="1450" t="s">
        <v>23</v>
      </c>
      <c r="M84" s="1450" t="s">
        <v>23</v>
      </c>
    </row>
    <row r="85" spans="1:13" x14ac:dyDescent="0.25">
      <c r="A85" s="1454" t="s">
        <v>140</v>
      </c>
      <c r="B85" s="1453" t="s">
        <v>23</v>
      </c>
      <c r="C85" s="1453" t="s">
        <v>23</v>
      </c>
      <c r="D85" s="1453" t="s">
        <v>23</v>
      </c>
      <c r="E85" s="1453" t="s">
        <v>23</v>
      </c>
      <c r="F85" s="1453" t="s">
        <v>23</v>
      </c>
      <c r="G85" s="1453" t="s">
        <v>23</v>
      </c>
      <c r="H85" s="1453" t="s">
        <v>23</v>
      </c>
      <c r="I85" s="1453" t="s">
        <v>23</v>
      </c>
      <c r="J85" s="1453" t="s">
        <v>23</v>
      </c>
      <c r="K85" s="1453" t="s">
        <v>23</v>
      </c>
      <c r="L85" s="1453" t="s">
        <v>23</v>
      </c>
      <c r="M85" s="1453" t="s">
        <v>23</v>
      </c>
    </row>
    <row r="86" spans="1:13" x14ac:dyDescent="0.25">
      <c r="A86" s="1451"/>
      <c r="B86" s="1450"/>
      <c r="C86" s="1450"/>
      <c r="D86" s="1450"/>
      <c r="E86" s="1450"/>
      <c r="F86" s="1450"/>
      <c r="G86" s="1450"/>
      <c r="H86" s="1450"/>
      <c r="I86" s="1450"/>
      <c r="J86" s="1450"/>
      <c r="K86" s="1450"/>
      <c r="L86" s="1450"/>
      <c r="M86" s="1449"/>
    </row>
    <row r="87" spans="1:13" ht="13.8" thickBot="1" x14ac:dyDescent="0.3">
      <c r="A87" s="1448" t="s">
        <v>141</v>
      </c>
      <c r="B87" s="1447">
        <v>27510</v>
      </c>
      <c r="C87" s="1447">
        <v>11946</v>
      </c>
      <c r="D87" s="1447">
        <v>39456</v>
      </c>
      <c r="E87" s="1447">
        <v>9011</v>
      </c>
      <c r="F87" s="1447">
        <v>4804</v>
      </c>
      <c r="G87" s="1447">
        <v>340</v>
      </c>
      <c r="H87" s="1447">
        <v>685</v>
      </c>
      <c r="I87" s="1447">
        <v>1444</v>
      </c>
      <c r="J87" s="1447" t="s">
        <v>23</v>
      </c>
      <c r="K87" s="1447">
        <v>13106</v>
      </c>
      <c r="L87" s="1447" t="s">
        <v>23</v>
      </c>
      <c r="M87" s="1446">
        <v>13106</v>
      </c>
    </row>
    <row r="88" spans="1:13" ht="13.8" thickTop="1" x14ac:dyDescent="0.25"/>
  </sheetData>
  <mergeCells count="13">
    <mergeCell ref="B6:F6"/>
    <mergeCell ref="B7:F7"/>
    <mergeCell ref="G6:G9"/>
    <mergeCell ref="A1:M1"/>
    <mergeCell ref="A3:M3"/>
    <mergeCell ref="A4:M4"/>
    <mergeCell ref="E8:F8"/>
    <mergeCell ref="K6:M6"/>
    <mergeCell ref="H7:I7"/>
    <mergeCell ref="K7:K9"/>
    <mergeCell ref="L7:L9"/>
    <mergeCell ref="M7:M9"/>
    <mergeCell ref="H8:I8"/>
  </mergeCells>
  <printOptions horizontalCentered="1"/>
  <pageMargins left="0.66" right="0.78740157480314965" top="0.48" bottom="0.41" header="0" footer="0"/>
  <pageSetup paperSize="9" scale="46" orientation="landscape" r:id="rId1"/>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pageSetUpPr fitToPage="1"/>
  </sheetPr>
  <dimension ref="A1:I24"/>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52.6640625" style="1518" customWidth="1"/>
    <col min="2" max="8" width="17" style="1518" customWidth="1"/>
    <col min="9" max="10" width="11.44140625" style="1518"/>
    <col min="11" max="11" width="30.6640625" style="1518" customWidth="1"/>
    <col min="12" max="17" width="13.109375" style="1518" customWidth="1"/>
    <col min="18" max="19" width="11.44140625" style="1518"/>
    <col min="20" max="20" width="27.5546875" style="1518" customWidth="1"/>
    <col min="21" max="23" width="11.44140625" style="1518"/>
    <col min="24" max="24" width="8.6640625" style="1518" customWidth="1"/>
    <col min="25" max="25" width="27.5546875" style="1518" customWidth="1"/>
    <col min="26" max="16384" width="11.44140625" style="1518"/>
  </cols>
  <sheetData>
    <row r="1" spans="1:9" s="1530" customFormat="1" ht="17.399999999999999" x14ac:dyDescent="0.3">
      <c r="A1" s="2318" t="s">
        <v>0</v>
      </c>
      <c r="B1" s="2318"/>
      <c r="C1" s="2318"/>
      <c r="D1" s="2318"/>
      <c r="E1" s="2318"/>
      <c r="F1" s="2318"/>
      <c r="G1" s="2318"/>
      <c r="H1" s="2318"/>
    </row>
    <row r="2" spans="1:9" x14ac:dyDescent="0.25">
      <c r="A2" s="1580"/>
    </row>
    <row r="3" spans="1:9" ht="23.25" customHeight="1" x14ac:dyDescent="0.25">
      <c r="A3" s="2319" t="s">
        <v>1115</v>
      </c>
      <c r="B3" s="2319"/>
      <c r="C3" s="2319"/>
      <c r="D3" s="2319"/>
      <c r="E3" s="2319"/>
      <c r="F3" s="2319"/>
      <c r="G3" s="2319"/>
      <c r="H3" s="2319"/>
    </row>
    <row r="4" spans="1:9" ht="13.5" customHeight="1" thickBot="1" x14ac:dyDescent="0.3">
      <c r="A4" s="1579"/>
      <c r="B4" s="1579"/>
      <c r="C4" s="1579"/>
      <c r="D4" s="1579"/>
      <c r="E4" s="1579"/>
      <c r="F4" s="1579"/>
      <c r="G4" s="1579"/>
      <c r="H4" s="1579"/>
    </row>
    <row r="5" spans="1:9" ht="36" customHeight="1" x14ac:dyDescent="0.25">
      <c r="A5" s="1578"/>
      <c r="B5" s="2320" t="s">
        <v>885</v>
      </c>
      <c r="C5" s="2321"/>
      <c r="D5" s="2321"/>
      <c r="E5" s="2321"/>
      <c r="F5" s="2322"/>
      <c r="G5" s="1511" t="s">
        <v>883</v>
      </c>
      <c r="H5" s="1577" t="s">
        <v>882</v>
      </c>
    </row>
    <row r="6" spans="1:9" ht="37.5" customHeight="1" x14ac:dyDescent="0.25">
      <c r="A6" s="1576" t="s">
        <v>1114</v>
      </c>
      <c r="B6" s="1575"/>
      <c r="C6" s="1574" t="s">
        <v>19</v>
      </c>
      <c r="D6" s="1573"/>
      <c r="E6" s="2323" t="s">
        <v>878</v>
      </c>
      <c r="F6" s="2324"/>
      <c r="G6" s="1539" t="s">
        <v>1113</v>
      </c>
      <c r="H6" s="1572" t="s">
        <v>1112</v>
      </c>
    </row>
    <row r="7" spans="1:9" ht="26.25" customHeight="1" thickBot="1" x14ac:dyDescent="0.3">
      <c r="A7" s="1571"/>
      <c r="B7" s="1540" t="s">
        <v>17</v>
      </c>
      <c r="C7" s="1540" t="s">
        <v>18</v>
      </c>
      <c r="D7" s="1540" t="s">
        <v>19</v>
      </c>
      <c r="E7" s="1540" t="s">
        <v>17</v>
      </c>
      <c r="F7" s="1540" t="s">
        <v>18</v>
      </c>
      <c r="G7" s="1570" t="s">
        <v>1111</v>
      </c>
      <c r="H7" s="1569" t="s">
        <v>880</v>
      </c>
    </row>
    <row r="8" spans="1:9" ht="27" customHeight="1" x14ac:dyDescent="0.25">
      <c r="A8" s="1568" t="s">
        <v>1110</v>
      </c>
      <c r="B8" s="1567"/>
      <c r="C8" s="1567"/>
      <c r="D8" s="1567"/>
      <c r="E8" s="1567"/>
      <c r="F8" s="1567"/>
      <c r="G8" s="1567"/>
      <c r="H8" s="1566"/>
    </row>
    <row r="9" spans="1:9" x14ac:dyDescent="0.25">
      <c r="A9" s="1565" t="s">
        <v>1108</v>
      </c>
      <c r="B9" s="1564">
        <v>1197</v>
      </c>
      <c r="C9" s="1564">
        <v>13429</v>
      </c>
      <c r="D9" s="1564">
        <v>14626</v>
      </c>
      <c r="E9" s="1564">
        <v>1114.99</v>
      </c>
      <c r="F9" s="1564">
        <v>12783.99</v>
      </c>
      <c r="G9" s="1564">
        <v>471</v>
      </c>
      <c r="H9" s="1563">
        <v>726</v>
      </c>
      <c r="I9" s="1520"/>
    </row>
    <row r="10" spans="1:9" x14ac:dyDescent="0.25">
      <c r="A10" s="1565" t="s">
        <v>1107</v>
      </c>
      <c r="B10" s="1564">
        <v>30</v>
      </c>
      <c r="C10" s="1564">
        <v>9</v>
      </c>
      <c r="D10" s="1564">
        <v>39</v>
      </c>
      <c r="E10" s="1564">
        <v>30</v>
      </c>
      <c r="F10" s="1564">
        <v>8</v>
      </c>
      <c r="G10" s="1564" t="s">
        <v>23</v>
      </c>
      <c r="H10" s="1563" t="s">
        <v>23</v>
      </c>
    </row>
    <row r="11" spans="1:9" x14ac:dyDescent="0.25">
      <c r="A11" s="1562" t="s">
        <v>1106</v>
      </c>
      <c r="B11" s="1561">
        <v>1227</v>
      </c>
      <c r="C11" s="1561">
        <v>13438</v>
      </c>
      <c r="D11" s="1561">
        <v>14665</v>
      </c>
      <c r="E11" s="1561">
        <v>1144.99</v>
      </c>
      <c r="F11" s="1561">
        <v>12791.99</v>
      </c>
      <c r="G11" s="1561">
        <v>471</v>
      </c>
      <c r="H11" s="1560">
        <v>726</v>
      </c>
      <c r="I11" s="1520"/>
    </row>
    <row r="12" spans="1:9" x14ac:dyDescent="0.25">
      <c r="A12" s="1565"/>
      <c r="B12" s="1564"/>
      <c r="C12" s="1564"/>
      <c r="D12" s="1564"/>
      <c r="E12" s="1564"/>
      <c r="F12" s="1564"/>
      <c r="G12" s="1564"/>
      <c r="H12" s="1563"/>
    </row>
    <row r="13" spans="1:9" x14ac:dyDescent="0.25">
      <c r="A13" s="1562" t="s">
        <v>1109</v>
      </c>
      <c r="B13" s="1564"/>
      <c r="C13" s="1564"/>
      <c r="D13" s="1564"/>
      <c r="E13" s="1564"/>
      <c r="F13" s="1564"/>
      <c r="G13" s="1564"/>
      <c r="H13" s="1563"/>
    </row>
    <row r="14" spans="1:9" x14ac:dyDescent="0.25">
      <c r="A14" s="1565" t="s">
        <v>1108</v>
      </c>
      <c r="B14" s="1564">
        <v>644934</v>
      </c>
      <c r="C14" s="1564">
        <v>267055</v>
      </c>
      <c r="D14" s="1564">
        <v>911989</v>
      </c>
      <c r="E14" s="1564">
        <v>609211</v>
      </c>
      <c r="F14" s="1564">
        <v>241443</v>
      </c>
      <c r="G14" s="1564">
        <v>19810</v>
      </c>
      <c r="H14" s="1563">
        <v>13996</v>
      </c>
    </row>
    <row r="15" spans="1:9" x14ac:dyDescent="0.25">
      <c r="A15" s="1565" t="s">
        <v>1107</v>
      </c>
      <c r="B15" s="1564">
        <v>8043</v>
      </c>
      <c r="C15" s="1564">
        <v>493</v>
      </c>
      <c r="D15" s="1564">
        <v>8536</v>
      </c>
      <c r="E15" s="1564">
        <v>7869</v>
      </c>
      <c r="F15" s="1564">
        <v>453</v>
      </c>
      <c r="G15" s="1564">
        <v>265</v>
      </c>
      <c r="H15" s="1563" t="s">
        <v>23</v>
      </c>
    </row>
    <row r="16" spans="1:9" x14ac:dyDescent="0.25">
      <c r="A16" s="1562" t="s">
        <v>1106</v>
      </c>
      <c r="B16" s="1561">
        <v>652977</v>
      </c>
      <c r="C16" s="1561">
        <v>267548</v>
      </c>
      <c r="D16" s="1561">
        <v>920525</v>
      </c>
      <c r="E16" s="1561">
        <v>617080</v>
      </c>
      <c r="F16" s="1561">
        <v>241896</v>
      </c>
      <c r="G16" s="1561">
        <v>20075</v>
      </c>
      <c r="H16" s="1560">
        <v>13996</v>
      </c>
    </row>
    <row r="17" spans="1:8" x14ac:dyDescent="0.25">
      <c r="A17" s="1565"/>
      <c r="B17" s="1564"/>
      <c r="C17" s="1564"/>
      <c r="D17" s="1564"/>
      <c r="E17" s="1564"/>
      <c r="F17" s="1564"/>
      <c r="G17" s="1564"/>
      <c r="H17" s="1563"/>
    </row>
    <row r="18" spans="1:8" x14ac:dyDescent="0.25">
      <c r="A18" s="1562" t="s">
        <v>1105</v>
      </c>
      <c r="B18" s="1561">
        <v>1698</v>
      </c>
      <c r="C18" s="1561" t="s">
        <v>23</v>
      </c>
      <c r="D18" s="1561">
        <v>1698</v>
      </c>
      <c r="E18" s="1561">
        <v>1698</v>
      </c>
      <c r="F18" s="1561" t="s">
        <v>23</v>
      </c>
      <c r="G18" s="1561" t="s">
        <v>23</v>
      </c>
      <c r="H18" s="1560" t="s">
        <v>23</v>
      </c>
    </row>
    <row r="19" spans="1:8" x14ac:dyDescent="0.25">
      <c r="A19" s="1562"/>
      <c r="B19" s="1561"/>
      <c r="C19" s="1561"/>
      <c r="D19" s="1561"/>
      <c r="E19" s="1561"/>
      <c r="F19" s="1561"/>
      <c r="G19" s="1561"/>
      <c r="H19" s="1560"/>
    </row>
    <row r="20" spans="1:8" x14ac:dyDescent="0.25">
      <c r="A20" s="1562" t="s">
        <v>1104</v>
      </c>
      <c r="B20" s="1561">
        <v>136</v>
      </c>
      <c r="C20" s="1561">
        <v>1367</v>
      </c>
      <c r="D20" s="1561">
        <v>1503</v>
      </c>
      <c r="E20" s="1561" t="s">
        <v>23</v>
      </c>
      <c r="F20" s="1561" t="s">
        <v>23</v>
      </c>
      <c r="G20" s="1561" t="s">
        <v>23</v>
      </c>
      <c r="H20" s="1560" t="s">
        <v>23</v>
      </c>
    </row>
    <row r="21" spans="1:8" x14ac:dyDescent="0.25">
      <c r="A21" s="1562"/>
      <c r="B21" s="1561"/>
      <c r="C21" s="1561"/>
      <c r="D21" s="1561"/>
      <c r="E21" s="1561"/>
      <c r="F21" s="1561"/>
      <c r="G21" s="1561"/>
      <c r="H21" s="1560"/>
    </row>
    <row r="22" spans="1:8" ht="13.8" thickBot="1" x14ac:dyDescent="0.3">
      <c r="A22" s="1559" t="s">
        <v>1103</v>
      </c>
      <c r="B22" s="1558">
        <v>656038</v>
      </c>
      <c r="C22" s="1558">
        <v>282353</v>
      </c>
      <c r="D22" s="1558">
        <v>938391</v>
      </c>
      <c r="E22" s="1558">
        <v>619922.99</v>
      </c>
      <c r="F22" s="1558">
        <v>254687.99</v>
      </c>
      <c r="G22" s="1558">
        <v>20546</v>
      </c>
      <c r="H22" s="1557">
        <v>14722</v>
      </c>
    </row>
    <row r="23" spans="1:8" x14ac:dyDescent="0.25">
      <c r="A23" s="1518" t="s">
        <v>1102</v>
      </c>
      <c r="C23" s="1556"/>
      <c r="D23" s="1555"/>
    </row>
    <row r="24" spans="1:8" x14ac:dyDescent="0.25">
      <c r="A24" s="1518" t="s">
        <v>1101</v>
      </c>
    </row>
  </sheetData>
  <mergeCells count="4">
    <mergeCell ref="A1:H1"/>
    <mergeCell ref="A3:H3"/>
    <mergeCell ref="B5:F5"/>
    <mergeCell ref="E6:F6"/>
  </mergeCells>
  <printOptions horizontalCentered="1"/>
  <pageMargins left="0.78740157480314965" right="0.78740157480314965" top="0.59055118110236227" bottom="0.98425196850393704" header="0" footer="0"/>
  <pageSetup paperSize="9" scale="71" orientation="landscape" r:id="rId1"/>
  <headerFooter alignWithMargins="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pageSetUpPr fitToPage="1"/>
  </sheetPr>
  <dimension ref="A1:H22"/>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51.5546875" style="1518" customWidth="1"/>
    <col min="2" max="7" width="17.33203125" style="1518" customWidth="1"/>
    <col min="8" max="8" width="12.6640625" style="1518" customWidth="1"/>
    <col min="9" max="10" width="11.44140625" style="1518"/>
    <col min="11" max="11" width="30.6640625" style="1518" customWidth="1"/>
    <col min="12" max="17" width="13.109375" style="1518" customWidth="1"/>
    <col min="18" max="19" width="11.44140625" style="1518"/>
    <col min="20" max="20" width="27.5546875" style="1518" customWidth="1"/>
    <col min="21" max="23" width="11.44140625" style="1518"/>
    <col min="24" max="24" width="8.6640625" style="1518" customWidth="1"/>
    <col min="25" max="25" width="27.5546875" style="1518" customWidth="1"/>
    <col min="26" max="16384" width="11.44140625" style="1518"/>
  </cols>
  <sheetData>
    <row r="1" spans="1:8" s="1530" customFormat="1" ht="17.399999999999999" x14ac:dyDescent="0.3">
      <c r="A1" s="2318" t="s">
        <v>0</v>
      </c>
      <c r="B1" s="2318"/>
      <c r="C1" s="2318"/>
      <c r="D1" s="2318"/>
      <c r="E1" s="2318"/>
      <c r="F1" s="2318"/>
      <c r="G1" s="2318"/>
      <c r="H1" s="1591"/>
    </row>
    <row r="2" spans="1:8" x14ac:dyDescent="0.25">
      <c r="A2" s="1580"/>
    </row>
    <row r="3" spans="1:8" ht="24.75" customHeight="1" x14ac:dyDescent="0.25">
      <c r="A3" s="2319" t="s">
        <v>1121</v>
      </c>
      <c r="B3" s="2319"/>
      <c r="C3" s="2319"/>
      <c r="D3" s="2319"/>
      <c r="E3" s="2319"/>
      <c r="F3" s="2319"/>
      <c r="G3" s="2319"/>
    </row>
    <row r="4" spans="1:8" ht="13.8" thickBot="1" x14ac:dyDescent="0.3">
      <c r="A4" s="1590"/>
      <c r="B4" s="1590"/>
      <c r="C4" s="1590"/>
      <c r="D4" s="1590"/>
      <c r="E4" s="1590"/>
      <c r="F4" s="1590"/>
      <c r="G4" s="1590"/>
    </row>
    <row r="5" spans="1:8" ht="32.25" customHeight="1" x14ac:dyDescent="0.25">
      <c r="A5" s="1578"/>
      <c r="B5" s="2327" t="s">
        <v>1120</v>
      </c>
      <c r="C5" s="2328"/>
      <c r="D5" s="2329" t="s">
        <v>11</v>
      </c>
      <c r="E5" s="2320" t="s">
        <v>270</v>
      </c>
      <c r="F5" s="2321"/>
      <c r="G5" s="2321"/>
    </row>
    <row r="6" spans="1:8" ht="28.5" customHeight="1" x14ac:dyDescent="0.25">
      <c r="A6" s="1576" t="s">
        <v>1114</v>
      </c>
      <c r="B6" s="2325" t="s">
        <v>1119</v>
      </c>
      <c r="C6" s="2326"/>
      <c r="D6" s="2316"/>
      <c r="E6" s="1540" t="s">
        <v>1118</v>
      </c>
      <c r="F6" s="1540" t="s">
        <v>340</v>
      </c>
      <c r="G6" s="1589" t="s">
        <v>340</v>
      </c>
    </row>
    <row r="7" spans="1:8" ht="32.25" customHeight="1" thickBot="1" x14ac:dyDescent="0.3">
      <c r="A7" s="1571"/>
      <c r="B7" s="1588" t="s">
        <v>17</v>
      </c>
      <c r="C7" s="1588" t="s">
        <v>18</v>
      </c>
      <c r="D7" s="2317"/>
      <c r="E7" s="1536" t="s">
        <v>464</v>
      </c>
      <c r="F7" s="1536" t="s">
        <v>1117</v>
      </c>
      <c r="G7" s="1587" t="s">
        <v>1116</v>
      </c>
    </row>
    <row r="8" spans="1:8" ht="22.5" customHeight="1" x14ac:dyDescent="0.25">
      <c r="A8" s="1586" t="s">
        <v>1110</v>
      </c>
      <c r="B8" s="1585"/>
      <c r="C8" s="1585"/>
      <c r="D8" s="1585"/>
      <c r="E8" s="1585"/>
      <c r="F8" s="1585"/>
      <c r="G8" s="1584"/>
    </row>
    <row r="9" spans="1:8" x14ac:dyDescent="0.25">
      <c r="A9" s="1518" t="s">
        <v>1108</v>
      </c>
      <c r="B9" s="1564">
        <v>2954.3873468147644</v>
      </c>
      <c r="C9" s="1564">
        <v>24306.054918748203</v>
      </c>
      <c r="D9" s="1564">
        <v>314025</v>
      </c>
      <c r="E9" s="1564">
        <v>282369</v>
      </c>
      <c r="F9" s="1564" t="s">
        <v>23</v>
      </c>
      <c r="G9" s="1563">
        <v>31656</v>
      </c>
    </row>
    <row r="10" spans="1:8" x14ac:dyDescent="0.25">
      <c r="A10" s="1518" t="s">
        <v>1107</v>
      </c>
      <c r="B10" s="1564">
        <v>2775.3333333333335</v>
      </c>
      <c r="C10" s="1564">
        <v>4495</v>
      </c>
      <c r="D10" s="1564">
        <v>119</v>
      </c>
      <c r="E10" s="1564">
        <v>119</v>
      </c>
      <c r="F10" s="1582" t="s">
        <v>23</v>
      </c>
      <c r="G10" s="1583" t="s">
        <v>23</v>
      </c>
    </row>
    <row r="11" spans="1:8" x14ac:dyDescent="0.25">
      <c r="A11" s="1522" t="s">
        <v>1106</v>
      </c>
      <c r="B11" s="1561">
        <v>2949.7081614904887</v>
      </c>
      <c r="C11" s="1561">
        <v>24293.666194292509</v>
      </c>
      <c r="D11" s="1561">
        <v>314144</v>
      </c>
      <c r="E11" s="1561">
        <v>282488</v>
      </c>
      <c r="F11" s="1561" t="s">
        <v>23</v>
      </c>
      <c r="G11" s="1560">
        <v>31656</v>
      </c>
    </row>
    <row r="12" spans="1:8" x14ac:dyDescent="0.25">
      <c r="B12" s="1564"/>
      <c r="C12" s="1564"/>
      <c r="D12" s="1564"/>
      <c r="E12" s="1564"/>
      <c r="F12" s="1564"/>
      <c r="G12" s="1563"/>
    </row>
    <row r="13" spans="1:8" x14ac:dyDescent="0.25">
      <c r="A13" s="1522" t="s">
        <v>1109</v>
      </c>
      <c r="B13" s="1564"/>
      <c r="C13" s="1564"/>
      <c r="D13" s="1564"/>
      <c r="E13" s="1564"/>
      <c r="F13" s="1564"/>
      <c r="G13" s="1563"/>
    </row>
    <row r="14" spans="1:8" x14ac:dyDescent="0.25">
      <c r="A14" s="1518" t="s">
        <v>1108</v>
      </c>
      <c r="B14" s="1564">
        <v>4433.4514422457933</v>
      </c>
      <c r="C14" s="1564">
        <v>11213.96119277003</v>
      </c>
      <c r="D14" s="1564">
        <v>5408340</v>
      </c>
      <c r="E14" s="1564">
        <v>50</v>
      </c>
      <c r="F14" s="1582" t="s">
        <v>23</v>
      </c>
      <c r="G14" s="1563">
        <v>5408290</v>
      </c>
    </row>
    <row r="15" spans="1:8" x14ac:dyDescent="0.25">
      <c r="A15" s="1518" t="s">
        <v>1107</v>
      </c>
      <c r="B15" s="1564">
        <v>2329.0899733130004</v>
      </c>
      <c r="C15" s="1564">
        <v>8037.6379690949225</v>
      </c>
      <c r="D15" s="1564">
        <v>21974</v>
      </c>
      <c r="E15" s="1564" t="s">
        <v>23</v>
      </c>
      <c r="F15" s="1582" t="s">
        <v>23</v>
      </c>
      <c r="G15" s="1563">
        <v>21974</v>
      </c>
    </row>
    <row r="16" spans="1:8" x14ac:dyDescent="0.25">
      <c r="A16" s="1522" t="s">
        <v>1106</v>
      </c>
      <c r="B16" s="1561">
        <v>4406.6488568451441</v>
      </c>
      <c r="C16" s="1561">
        <v>11208.023482265</v>
      </c>
      <c r="D16" s="1561">
        <v>5430314</v>
      </c>
      <c r="E16" s="1561">
        <v>50</v>
      </c>
      <c r="F16" s="1561" t="s">
        <v>23</v>
      </c>
      <c r="G16" s="1560">
        <v>5430264</v>
      </c>
    </row>
    <row r="17" spans="1:7" x14ac:dyDescent="0.25">
      <c r="B17" s="1564"/>
      <c r="C17" s="1564"/>
      <c r="D17" s="1564"/>
      <c r="E17" s="1564"/>
      <c r="F17" s="1564"/>
      <c r="G17" s="1563"/>
    </row>
    <row r="18" spans="1:7" x14ac:dyDescent="0.25">
      <c r="A18" s="1522" t="s">
        <v>1105</v>
      </c>
      <c r="B18" s="1564">
        <v>584.86219081272088</v>
      </c>
      <c r="C18" s="1582" t="s">
        <v>23</v>
      </c>
      <c r="D18" s="1564">
        <v>993</v>
      </c>
      <c r="E18" s="1582" t="s">
        <v>23</v>
      </c>
      <c r="F18" s="1582">
        <v>993</v>
      </c>
      <c r="G18" s="1563" t="s">
        <v>23</v>
      </c>
    </row>
    <row r="19" spans="1:7" x14ac:dyDescent="0.25">
      <c r="B19" s="1564"/>
      <c r="C19" s="1564"/>
      <c r="D19" s="1564"/>
      <c r="E19" s="1564"/>
      <c r="F19" s="1564"/>
      <c r="G19" s="1563"/>
    </row>
    <row r="20" spans="1:7" ht="13.8" thickBot="1" x14ac:dyDescent="0.3">
      <c r="A20" s="1581" t="s">
        <v>1103</v>
      </c>
      <c r="B20" s="1558">
        <v>4378.0948428887859</v>
      </c>
      <c r="C20" s="1558">
        <v>11902.9179547763</v>
      </c>
      <c r="D20" s="1558">
        <v>5745451</v>
      </c>
      <c r="E20" s="1558">
        <v>282538</v>
      </c>
      <c r="F20" s="1558">
        <v>993</v>
      </c>
      <c r="G20" s="1557">
        <v>5461920</v>
      </c>
    </row>
    <row r="21" spans="1:7" x14ac:dyDescent="0.25">
      <c r="A21" s="1518" t="s">
        <v>1102</v>
      </c>
      <c r="C21" s="1556"/>
      <c r="D21" s="1555"/>
    </row>
    <row r="22" spans="1:7" x14ac:dyDescent="0.25">
      <c r="A22" s="1518" t="s">
        <v>1101</v>
      </c>
    </row>
  </sheetData>
  <mergeCells count="6">
    <mergeCell ref="B6:C6"/>
    <mergeCell ref="A1:G1"/>
    <mergeCell ref="A3:G3"/>
    <mergeCell ref="B5:C5"/>
    <mergeCell ref="E5:G5"/>
    <mergeCell ref="D5:D7"/>
  </mergeCells>
  <printOptions horizontalCentered="1"/>
  <pageMargins left="0.78740157480314965" right="0.78740157480314965" top="0.59055118110236227" bottom="0.98425196850393704" header="0" footer="0"/>
  <pageSetup paperSize="9" scale="78" orientation="landscape" r:id="rId1"/>
  <headerFooter alignWithMargins="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pageSetUpPr fitToPage="1"/>
  </sheetPr>
  <dimension ref="A1:H28"/>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61.109375" style="1518" customWidth="1"/>
    <col min="2" max="2" width="25.5546875" style="1518" customWidth="1"/>
    <col min="3" max="4" width="25.6640625" style="1518" customWidth="1"/>
    <col min="5" max="5" width="12.6640625" style="1518" customWidth="1"/>
    <col min="6" max="10" width="11.44140625" style="1518"/>
    <col min="11" max="11" width="30.6640625" style="1518" customWidth="1"/>
    <col min="12" max="17" width="13.109375" style="1518" customWidth="1"/>
    <col min="18" max="19" width="11.44140625" style="1518"/>
    <col min="20" max="20" width="27.5546875" style="1518" customWidth="1"/>
    <col min="21" max="23" width="11.44140625" style="1518"/>
    <col min="24" max="24" width="8.6640625" style="1518" customWidth="1"/>
    <col min="25" max="25" width="27.5546875" style="1518" customWidth="1"/>
    <col min="26" max="16384" width="11.44140625" style="1518"/>
  </cols>
  <sheetData>
    <row r="1" spans="1:8" s="1530" customFormat="1" ht="17.399999999999999" x14ac:dyDescent="0.3">
      <c r="A1" s="2318" t="s">
        <v>0</v>
      </c>
      <c r="B1" s="2318"/>
      <c r="C1" s="2318"/>
      <c r="D1" s="2318"/>
      <c r="E1" s="1591"/>
      <c r="F1" s="1591"/>
      <c r="G1" s="1591"/>
      <c r="H1" s="1591"/>
    </row>
    <row r="2" spans="1:8" x14ac:dyDescent="0.25">
      <c r="A2" s="1580"/>
    </row>
    <row r="3" spans="1:8" ht="27.75" customHeight="1" x14ac:dyDescent="0.25">
      <c r="A3" s="2319" t="s">
        <v>1142</v>
      </c>
      <c r="B3" s="2319"/>
      <c r="C3" s="2319"/>
      <c r="D3" s="2319"/>
    </row>
    <row r="4" spans="1:8" ht="13.8" thickBot="1" x14ac:dyDescent="0.3">
      <c r="A4" s="1590"/>
      <c r="B4" s="1590"/>
      <c r="C4" s="1590"/>
      <c r="D4" s="1590"/>
    </row>
    <row r="5" spans="1:8" ht="36" customHeight="1" x14ac:dyDescent="0.25">
      <c r="A5" s="1578"/>
      <c r="B5" s="2320" t="s">
        <v>1141</v>
      </c>
      <c r="C5" s="2321"/>
      <c r="D5" s="2321"/>
    </row>
    <row r="6" spans="1:8" ht="24.75" customHeight="1" x14ac:dyDescent="0.25">
      <c r="A6" s="1603" t="s">
        <v>1140</v>
      </c>
      <c r="B6" s="2331" t="s">
        <v>1139</v>
      </c>
      <c r="C6" s="1589" t="s">
        <v>1138</v>
      </c>
      <c r="D6" s="2333" t="s">
        <v>19</v>
      </c>
    </row>
    <row r="7" spans="1:8" ht="19.5" customHeight="1" thickBot="1" x14ac:dyDescent="0.3">
      <c r="A7" s="1602"/>
      <c r="B7" s="2332"/>
      <c r="C7" s="1536" t="s">
        <v>1137</v>
      </c>
      <c r="D7" s="2334"/>
    </row>
    <row r="8" spans="1:8" ht="30" customHeight="1" x14ac:dyDescent="0.25">
      <c r="A8" s="1601" t="s">
        <v>1136</v>
      </c>
      <c r="B8" s="1600"/>
      <c r="C8" s="1600"/>
      <c r="D8" s="1599"/>
    </row>
    <row r="9" spans="1:8" x14ac:dyDescent="0.25">
      <c r="A9" s="1518" t="s">
        <v>1135</v>
      </c>
      <c r="B9" s="1564">
        <v>2042301</v>
      </c>
      <c r="C9" s="1564">
        <v>33296</v>
      </c>
      <c r="D9" s="1594">
        <v>2075597</v>
      </c>
    </row>
    <row r="10" spans="1:8" x14ac:dyDescent="0.25">
      <c r="A10" s="1518" t="s">
        <v>1134</v>
      </c>
      <c r="B10" s="1564">
        <v>47613</v>
      </c>
      <c r="C10" s="1564" t="s">
        <v>23</v>
      </c>
      <c r="D10" s="1594">
        <v>47613</v>
      </c>
    </row>
    <row r="11" spans="1:8" x14ac:dyDescent="0.25">
      <c r="A11" s="1597" t="s">
        <v>1133</v>
      </c>
      <c r="B11" s="1564">
        <v>3602332.3710891791</v>
      </c>
      <c r="C11" s="1564">
        <v>8842344.5706212986</v>
      </c>
      <c r="D11" s="1594">
        <v>12444676.941710478</v>
      </c>
    </row>
    <row r="12" spans="1:8" x14ac:dyDescent="0.25">
      <c r="A12" s="1522" t="s">
        <v>1106</v>
      </c>
      <c r="B12" s="1561">
        <v>5692246.3710891791</v>
      </c>
      <c r="C12" s="1561">
        <v>8875640.5706212986</v>
      </c>
      <c r="D12" s="1595">
        <v>14567886.941710478</v>
      </c>
    </row>
    <row r="13" spans="1:8" x14ac:dyDescent="0.25">
      <c r="B13" s="1564"/>
      <c r="C13" s="1564"/>
      <c r="D13" s="1594"/>
    </row>
    <row r="14" spans="1:8" x14ac:dyDescent="0.25">
      <c r="A14" s="1596" t="s">
        <v>1132</v>
      </c>
      <c r="B14" s="1561">
        <v>1740179.8791180567</v>
      </c>
      <c r="C14" s="1561">
        <v>2657361.0738850506</v>
      </c>
      <c r="D14" s="1595">
        <v>4397540.9530031066</v>
      </c>
    </row>
    <row r="15" spans="1:8" x14ac:dyDescent="0.25">
      <c r="A15" s="1596" t="s">
        <v>1131</v>
      </c>
      <c r="B15" s="1561">
        <v>4022747.7754062833</v>
      </c>
      <c r="C15" s="1561">
        <v>2393176.2001430867</v>
      </c>
      <c r="D15" s="1595">
        <v>6415923.9755493701</v>
      </c>
    </row>
    <row r="16" spans="1:8" x14ac:dyDescent="0.25">
      <c r="B16" s="1564"/>
      <c r="C16" s="1564"/>
      <c r="D16" s="1594"/>
    </row>
    <row r="17" spans="1:4" x14ac:dyDescent="0.25">
      <c r="A17" s="1598" t="s">
        <v>1130</v>
      </c>
      <c r="B17" s="1564"/>
      <c r="C17" s="1564"/>
      <c r="D17" s="1594"/>
    </row>
    <row r="18" spans="1:4" x14ac:dyDescent="0.25">
      <c r="A18" s="1597" t="s">
        <v>1129</v>
      </c>
      <c r="B18" s="1564">
        <v>6903</v>
      </c>
      <c r="C18" s="1582">
        <v>1086</v>
      </c>
      <c r="D18" s="1594">
        <v>7989</v>
      </c>
    </row>
    <row r="19" spans="1:4" x14ac:dyDescent="0.25">
      <c r="A19" s="1518" t="s">
        <v>1128</v>
      </c>
      <c r="B19" s="1564">
        <v>9878</v>
      </c>
      <c r="C19" s="1564">
        <v>4155</v>
      </c>
      <c r="D19" s="1594">
        <v>14033</v>
      </c>
    </row>
    <row r="20" spans="1:4" x14ac:dyDescent="0.25">
      <c r="A20" s="1518" t="s">
        <v>1127</v>
      </c>
      <c r="B20" s="1564" t="s">
        <v>23</v>
      </c>
      <c r="C20" s="1564" t="s">
        <v>23</v>
      </c>
      <c r="D20" s="1594" t="s">
        <v>23</v>
      </c>
    </row>
    <row r="21" spans="1:4" x14ac:dyDescent="0.25">
      <c r="A21" s="1518" t="s">
        <v>1126</v>
      </c>
      <c r="B21" s="1564">
        <v>303</v>
      </c>
      <c r="C21" s="1564" t="s">
        <v>23</v>
      </c>
      <c r="D21" s="1594">
        <v>303</v>
      </c>
    </row>
    <row r="22" spans="1:4" x14ac:dyDescent="0.25">
      <c r="A22" s="1597" t="s">
        <v>1125</v>
      </c>
      <c r="B22" s="1564">
        <v>4440735.2644394897</v>
      </c>
      <c r="C22" s="1564">
        <v>4236356.9952975549</v>
      </c>
      <c r="D22" s="1594">
        <v>8677092.2597370427</v>
      </c>
    </row>
    <row r="23" spans="1:4" x14ac:dyDescent="0.25">
      <c r="A23" s="1596" t="s">
        <v>1124</v>
      </c>
      <c r="B23" s="1561">
        <v>4457819.2644394897</v>
      </c>
      <c r="C23" s="1561">
        <v>4241597.9952975549</v>
      </c>
      <c r="D23" s="1595">
        <v>8699417.2597370427</v>
      </c>
    </row>
    <row r="24" spans="1:4" x14ac:dyDescent="0.25">
      <c r="B24" s="1564"/>
      <c r="C24" s="1564"/>
      <c r="D24" s="1594"/>
    </row>
    <row r="25" spans="1:4" ht="13.8" thickBot="1" x14ac:dyDescent="0.3">
      <c r="A25" s="1593" t="s">
        <v>1123</v>
      </c>
      <c r="B25" s="1558">
        <v>15912993.290053008</v>
      </c>
      <c r="C25" s="1558">
        <v>18167775.839946993</v>
      </c>
      <c r="D25" s="1592">
        <v>34080769.130000003</v>
      </c>
    </row>
    <row r="26" spans="1:4" ht="14.25" customHeight="1" x14ac:dyDescent="0.25">
      <c r="A26" s="2330" t="s">
        <v>1122</v>
      </c>
      <c r="B26" s="2330"/>
      <c r="C26" s="2330"/>
      <c r="D26" s="2330"/>
    </row>
    <row r="27" spans="1:4" x14ac:dyDescent="0.25">
      <c r="A27" s="1518" t="s">
        <v>1102</v>
      </c>
      <c r="C27" s="1556"/>
      <c r="D27" s="1555"/>
    </row>
    <row r="28" spans="1:4" x14ac:dyDescent="0.25">
      <c r="A28" s="1518" t="s">
        <v>1101</v>
      </c>
    </row>
  </sheetData>
  <mergeCells count="6">
    <mergeCell ref="B5:D5"/>
    <mergeCell ref="A1:D1"/>
    <mergeCell ref="A3:D3"/>
    <mergeCell ref="A26:D26"/>
    <mergeCell ref="B6:B7"/>
    <mergeCell ref="D6:D7"/>
  </mergeCells>
  <printOptions horizontalCentered="1"/>
  <pageMargins left="0.78740157480314965" right="0.78740157480314965" top="0.59055118110236227" bottom="0.98425196850393704" header="0" footer="0"/>
  <pageSetup paperSize="9" scale="8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4">
    <pageSetUpPr fitToPage="1"/>
  </sheetPr>
  <dimension ref="A1:G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44140625" style="32" customWidth="1"/>
    <col min="2" max="7" width="14.88671875" style="32" customWidth="1"/>
    <col min="8" max="8" width="5.109375" style="32" customWidth="1"/>
    <col min="9" max="16384" width="11.44140625" style="32"/>
  </cols>
  <sheetData>
    <row r="1" spans="1:7" s="24" customFormat="1" ht="17.399999999999999" x14ac:dyDescent="0.3">
      <c r="A1" s="1984" t="s">
        <v>0</v>
      </c>
      <c r="B1" s="1984"/>
      <c r="C1" s="1984"/>
      <c r="D1" s="1984"/>
      <c r="E1" s="1984"/>
      <c r="F1" s="1984"/>
      <c r="G1" s="1984"/>
    </row>
    <row r="2" spans="1:7" s="25" customFormat="1" ht="13.8" x14ac:dyDescent="0.25"/>
    <row r="3" spans="1:7" s="113" customFormat="1" ht="27.75" customHeight="1" x14ac:dyDescent="0.25">
      <c r="A3" s="1985" t="s">
        <v>718</v>
      </c>
      <c r="B3" s="1985"/>
      <c r="C3" s="1985"/>
      <c r="D3" s="1985"/>
      <c r="E3" s="1985"/>
      <c r="F3" s="1985"/>
      <c r="G3" s="1985"/>
    </row>
    <row r="4" spans="1:7" s="25" customFormat="1" ht="14.4" thickBot="1" x14ac:dyDescent="0.3">
      <c r="A4" s="159"/>
      <c r="B4" s="160"/>
      <c r="C4" s="160"/>
      <c r="D4" s="160"/>
      <c r="E4" s="160"/>
      <c r="F4" s="160"/>
      <c r="G4" s="160"/>
    </row>
    <row r="5" spans="1:7" ht="24" customHeight="1" x14ac:dyDescent="0.25">
      <c r="A5" s="980" t="s">
        <v>153</v>
      </c>
      <c r="B5" s="2042" t="s">
        <v>3</v>
      </c>
      <c r="C5" s="1991"/>
      <c r="D5" s="1992"/>
      <c r="E5" s="2042" t="s">
        <v>10</v>
      </c>
      <c r="F5" s="1992"/>
      <c r="G5" s="981" t="s">
        <v>4</v>
      </c>
    </row>
    <row r="6" spans="1:7" ht="30.75" customHeight="1" x14ac:dyDescent="0.25">
      <c r="A6" s="979" t="s">
        <v>155</v>
      </c>
      <c r="B6" s="419" t="s">
        <v>13</v>
      </c>
      <c r="C6" s="417"/>
      <c r="D6" s="418"/>
      <c r="E6" s="419" t="s">
        <v>14</v>
      </c>
      <c r="F6" s="418"/>
      <c r="G6" s="424" t="s">
        <v>151</v>
      </c>
    </row>
    <row r="7" spans="1:7" ht="34.5" customHeight="1" thickBot="1" x14ac:dyDescent="0.3">
      <c r="A7" s="421" t="s">
        <v>156</v>
      </c>
      <c r="B7" s="376" t="s">
        <v>17</v>
      </c>
      <c r="C7" s="192" t="s">
        <v>18</v>
      </c>
      <c r="D7" s="192" t="s">
        <v>19</v>
      </c>
      <c r="E7" s="376" t="s">
        <v>17</v>
      </c>
      <c r="F7" s="192" t="s">
        <v>18</v>
      </c>
      <c r="G7" s="194" t="s">
        <v>152</v>
      </c>
    </row>
    <row r="8" spans="1:7" ht="24.6" customHeight="1" x14ac:dyDescent="0.25">
      <c r="A8" s="65" t="s">
        <v>81</v>
      </c>
      <c r="B8" s="40" t="s">
        <v>693</v>
      </c>
      <c r="C8" s="40" t="s">
        <v>693</v>
      </c>
      <c r="D8" s="40" t="s">
        <v>693</v>
      </c>
      <c r="E8" s="40" t="s">
        <v>693</v>
      </c>
      <c r="F8" s="40" t="s">
        <v>693</v>
      </c>
      <c r="G8" s="888" t="s">
        <v>693</v>
      </c>
    </row>
    <row r="9" spans="1:7" x14ac:dyDescent="0.25">
      <c r="A9" s="57" t="s">
        <v>82</v>
      </c>
      <c r="B9" s="40" t="s">
        <v>693</v>
      </c>
      <c r="C9" s="40" t="s">
        <v>693</v>
      </c>
      <c r="D9" s="40" t="s">
        <v>693</v>
      </c>
      <c r="E9" s="40" t="s">
        <v>693</v>
      </c>
      <c r="F9" s="40" t="s">
        <v>693</v>
      </c>
      <c r="G9" s="888" t="s">
        <v>693</v>
      </c>
    </row>
    <row r="10" spans="1:7" ht="15" customHeight="1" x14ac:dyDescent="0.25">
      <c r="A10" s="57" t="s">
        <v>83</v>
      </c>
      <c r="B10" s="40" t="s">
        <v>693</v>
      </c>
      <c r="C10" s="40" t="s">
        <v>693</v>
      </c>
      <c r="D10" s="40" t="s">
        <v>693</v>
      </c>
      <c r="E10" s="40" t="s">
        <v>693</v>
      </c>
      <c r="F10" s="40" t="s">
        <v>693</v>
      </c>
      <c r="G10" s="888" t="s">
        <v>693</v>
      </c>
    </row>
    <row r="11" spans="1:7" ht="15" customHeight="1" x14ac:dyDescent="0.25">
      <c r="A11" s="57" t="s">
        <v>84</v>
      </c>
      <c r="B11" s="40" t="s">
        <v>693</v>
      </c>
      <c r="C11" s="40" t="s">
        <v>693</v>
      </c>
      <c r="D11" s="40" t="s">
        <v>693</v>
      </c>
      <c r="E11" s="40" t="s">
        <v>693</v>
      </c>
      <c r="F11" s="40" t="s">
        <v>693</v>
      </c>
      <c r="G11" s="888" t="s">
        <v>693</v>
      </c>
    </row>
    <row r="12" spans="1:7" ht="15" customHeight="1" x14ac:dyDescent="0.25">
      <c r="A12" s="66" t="s">
        <v>85</v>
      </c>
      <c r="B12" s="67" t="s">
        <v>693</v>
      </c>
      <c r="C12" s="67" t="s">
        <v>693</v>
      </c>
      <c r="D12" s="67" t="s">
        <v>693</v>
      </c>
      <c r="E12" s="67" t="s">
        <v>693</v>
      </c>
      <c r="F12" s="67" t="s">
        <v>693</v>
      </c>
      <c r="G12" s="893" t="s">
        <v>693</v>
      </c>
    </row>
    <row r="13" spans="1:7" x14ac:dyDescent="0.25">
      <c r="A13" s="59"/>
      <c r="B13" s="63"/>
      <c r="C13" s="63"/>
      <c r="D13" s="63"/>
      <c r="E13" s="63"/>
      <c r="F13" s="63"/>
      <c r="G13" s="1026"/>
    </row>
    <row r="14" spans="1:7" x14ac:dyDescent="0.25">
      <c r="A14" s="66" t="s">
        <v>86</v>
      </c>
      <c r="B14" s="67" t="s">
        <v>693</v>
      </c>
      <c r="C14" s="67" t="s">
        <v>693</v>
      </c>
      <c r="D14" s="67" t="s">
        <v>693</v>
      </c>
      <c r="E14" s="67" t="s">
        <v>693</v>
      </c>
      <c r="F14" s="67" t="s">
        <v>693</v>
      </c>
      <c r="G14" s="893" t="s">
        <v>693</v>
      </c>
    </row>
    <row r="15" spans="1:7" x14ac:dyDescent="0.25">
      <c r="A15" s="59"/>
      <c r="B15" s="63"/>
      <c r="C15" s="63"/>
      <c r="D15" s="63"/>
      <c r="E15" s="63"/>
      <c r="F15" s="63"/>
      <c r="G15" s="1026"/>
    </row>
    <row r="16" spans="1:7" ht="15" customHeight="1" x14ac:dyDescent="0.25">
      <c r="A16" s="66" t="s">
        <v>87</v>
      </c>
      <c r="B16" s="67" t="s">
        <v>693</v>
      </c>
      <c r="C16" s="67" t="s">
        <v>693</v>
      </c>
      <c r="D16" s="67" t="s">
        <v>693</v>
      </c>
      <c r="E16" s="67" t="s">
        <v>693</v>
      </c>
      <c r="F16" s="67" t="s">
        <v>693</v>
      </c>
      <c r="G16" s="893" t="s">
        <v>693</v>
      </c>
    </row>
    <row r="17" spans="1:7" x14ac:dyDescent="0.25">
      <c r="A17" s="57"/>
      <c r="B17" s="40"/>
      <c r="C17" s="40"/>
      <c r="D17" s="40"/>
      <c r="E17" s="40"/>
      <c r="F17" s="40"/>
      <c r="G17" s="888"/>
    </row>
    <row r="18" spans="1:7" x14ac:dyDescent="0.25">
      <c r="A18" s="57" t="s">
        <v>160</v>
      </c>
      <c r="B18" s="40">
        <v>1</v>
      </c>
      <c r="C18" s="40" t="s">
        <v>693</v>
      </c>
      <c r="D18" s="40">
        <v>1</v>
      </c>
      <c r="E18" s="40">
        <v>2100</v>
      </c>
      <c r="F18" s="40" t="s">
        <v>693</v>
      </c>
      <c r="G18" s="888">
        <v>2</v>
      </c>
    </row>
    <row r="19" spans="1:7" x14ac:dyDescent="0.25">
      <c r="A19" s="57" t="s">
        <v>89</v>
      </c>
      <c r="B19" s="40" t="s">
        <v>693</v>
      </c>
      <c r="C19" s="40" t="s">
        <v>693</v>
      </c>
      <c r="D19" s="40" t="s">
        <v>693</v>
      </c>
      <c r="E19" s="40" t="s">
        <v>693</v>
      </c>
      <c r="F19" s="40" t="s">
        <v>693</v>
      </c>
      <c r="G19" s="888" t="s">
        <v>693</v>
      </c>
    </row>
    <row r="20" spans="1:7" x14ac:dyDescent="0.25">
      <c r="A20" s="57" t="s">
        <v>90</v>
      </c>
      <c r="B20" s="40" t="s">
        <v>693</v>
      </c>
      <c r="C20" s="40" t="s">
        <v>693</v>
      </c>
      <c r="D20" s="40" t="s">
        <v>693</v>
      </c>
      <c r="E20" s="40" t="s">
        <v>693</v>
      </c>
      <c r="F20" s="40" t="s">
        <v>693</v>
      </c>
      <c r="G20" s="888" t="s">
        <v>693</v>
      </c>
    </row>
    <row r="21" spans="1:7" ht="15" customHeight="1" x14ac:dyDescent="0.25">
      <c r="A21" s="66" t="s">
        <v>189</v>
      </c>
      <c r="B21" s="67">
        <v>1</v>
      </c>
      <c r="C21" s="67" t="s">
        <v>693</v>
      </c>
      <c r="D21" s="67">
        <v>1</v>
      </c>
      <c r="E21" s="67">
        <v>2100</v>
      </c>
      <c r="F21" s="67" t="s">
        <v>693</v>
      </c>
      <c r="G21" s="893">
        <v>2</v>
      </c>
    </row>
    <row r="22" spans="1:7" x14ac:dyDescent="0.25">
      <c r="A22" s="59"/>
      <c r="B22" s="63"/>
      <c r="C22" s="63"/>
      <c r="D22" s="63"/>
      <c r="E22" s="63"/>
      <c r="F22" s="63"/>
      <c r="G22" s="1026"/>
    </row>
    <row r="23" spans="1:7" x14ac:dyDescent="0.25">
      <c r="A23" s="66" t="s">
        <v>92</v>
      </c>
      <c r="B23" s="67" t="s">
        <v>693</v>
      </c>
      <c r="C23" s="67" t="s">
        <v>693</v>
      </c>
      <c r="D23" s="67" t="s">
        <v>693</v>
      </c>
      <c r="E23" s="67" t="s">
        <v>693</v>
      </c>
      <c r="F23" s="67" t="s">
        <v>693</v>
      </c>
      <c r="G23" s="893" t="s">
        <v>693</v>
      </c>
    </row>
    <row r="24" spans="1:7" x14ac:dyDescent="0.25">
      <c r="A24" s="59"/>
      <c r="B24" s="63"/>
      <c r="C24" s="63"/>
      <c r="D24" s="63"/>
      <c r="E24" s="63"/>
      <c r="F24" s="63"/>
      <c r="G24" s="1026"/>
    </row>
    <row r="25" spans="1:7" ht="15" customHeight="1" x14ac:dyDescent="0.25">
      <c r="A25" s="66" t="s">
        <v>93</v>
      </c>
      <c r="B25" s="67" t="s">
        <v>693</v>
      </c>
      <c r="C25" s="67" t="s">
        <v>693</v>
      </c>
      <c r="D25" s="67" t="s">
        <v>693</v>
      </c>
      <c r="E25" s="67" t="s">
        <v>693</v>
      </c>
      <c r="F25" s="67" t="s">
        <v>693</v>
      </c>
      <c r="G25" s="893" t="s">
        <v>693</v>
      </c>
    </row>
    <row r="26" spans="1:7" x14ac:dyDescent="0.25">
      <c r="A26" s="57"/>
      <c r="B26" s="40"/>
      <c r="C26" s="40"/>
      <c r="D26" s="40"/>
      <c r="E26" s="40"/>
      <c r="F26" s="40"/>
      <c r="G26" s="888"/>
    </row>
    <row r="27" spans="1:7" x14ac:dyDescent="0.25">
      <c r="A27" s="57" t="s">
        <v>94</v>
      </c>
      <c r="B27" s="40">
        <v>1</v>
      </c>
      <c r="C27" s="40">
        <v>17</v>
      </c>
      <c r="D27" s="40">
        <v>18</v>
      </c>
      <c r="E27" s="40">
        <v>1500</v>
      </c>
      <c r="F27" s="40">
        <v>3900</v>
      </c>
      <c r="G27" s="888">
        <v>67</v>
      </c>
    </row>
    <row r="28" spans="1:7" ht="15" customHeight="1" x14ac:dyDescent="0.25">
      <c r="A28" s="57" t="s">
        <v>95</v>
      </c>
      <c r="B28" s="40" t="s">
        <v>693</v>
      </c>
      <c r="C28" s="40" t="s">
        <v>693</v>
      </c>
      <c r="D28" s="40" t="s">
        <v>693</v>
      </c>
      <c r="E28" s="40" t="s">
        <v>693</v>
      </c>
      <c r="F28" s="40" t="s">
        <v>693</v>
      </c>
      <c r="G28" s="888" t="s">
        <v>693</v>
      </c>
    </row>
    <row r="29" spans="1:7" x14ac:dyDescent="0.25">
      <c r="A29" s="57" t="s">
        <v>96</v>
      </c>
      <c r="B29" s="40">
        <v>4</v>
      </c>
      <c r="C29" s="40" t="s">
        <v>693</v>
      </c>
      <c r="D29" s="40">
        <v>4</v>
      </c>
      <c r="E29" s="40">
        <v>1750</v>
      </c>
      <c r="F29" s="40">
        <v>3000</v>
      </c>
      <c r="G29" s="888">
        <v>7</v>
      </c>
    </row>
    <row r="30" spans="1:7" x14ac:dyDescent="0.25">
      <c r="A30" s="66" t="s">
        <v>184</v>
      </c>
      <c r="B30" s="67">
        <v>5</v>
      </c>
      <c r="C30" s="67">
        <v>17</v>
      </c>
      <c r="D30" s="67">
        <v>22</v>
      </c>
      <c r="E30" s="67">
        <v>1700</v>
      </c>
      <c r="F30" s="67">
        <v>3900</v>
      </c>
      <c r="G30" s="893">
        <v>74</v>
      </c>
    </row>
    <row r="31" spans="1:7" ht="15" customHeight="1" x14ac:dyDescent="0.25">
      <c r="A31" s="57"/>
      <c r="B31" s="40"/>
      <c r="C31" s="40"/>
      <c r="D31" s="40"/>
      <c r="E31" s="40"/>
      <c r="F31" s="40"/>
      <c r="G31" s="888"/>
    </row>
    <row r="32" spans="1:7" ht="15" customHeight="1" x14ac:dyDescent="0.25">
      <c r="A32" s="57" t="s">
        <v>98</v>
      </c>
      <c r="B32" s="888">
        <v>16</v>
      </c>
      <c r="C32" s="888" t="s">
        <v>693</v>
      </c>
      <c r="D32" s="888">
        <v>16</v>
      </c>
      <c r="E32" s="888">
        <v>970</v>
      </c>
      <c r="F32" s="888" t="s">
        <v>693</v>
      </c>
      <c r="G32" s="888">
        <v>16</v>
      </c>
    </row>
    <row r="33" spans="1:7" x14ac:dyDescent="0.25">
      <c r="A33" s="57" t="s">
        <v>99</v>
      </c>
      <c r="B33" s="73">
        <v>8</v>
      </c>
      <c r="C33" s="73">
        <v>8</v>
      </c>
      <c r="D33" s="73">
        <v>16</v>
      </c>
      <c r="E33" s="73">
        <v>763</v>
      </c>
      <c r="F33" s="73">
        <v>1000</v>
      </c>
      <c r="G33" s="1027">
        <v>14</v>
      </c>
    </row>
    <row r="34" spans="1:7" ht="15" customHeight="1" x14ac:dyDescent="0.25">
      <c r="A34" s="57" t="s">
        <v>100</v>
      </c>
      <c r="B34" s="73" t="s">
        <v>693</v>
      </c>
      <c r="C34" s="73" t="s">
        <v>693</v>
      </c>
      <c r="D34" s="73" t="s">
        <v>693</v>
      </c>
      <c r="E34" s="73" t="s">
        <v>693</v>
      </c>
      <c r="F34" s="73" t="s">
        <v>693</v>
      </c>
      <c r="G34" s="1027" t="s">
        <v>693</v>
      </c>
    </row>
    <row r="35" spans="1:7" x14ac:dyDescent="0.25">
      <c r="A35" s="57" t="s">
        <v>101</v>
      </c>
      <c r="B35" s="73">
        <v>1</v>
      </c>
      <c r="C35" s="73" t="s">
        <v>693</v>
      </c>
      <c r="D35" s="73">
        <v>1</v>
      </c>
      <c r="E35" s="73">
        <v>1200</v>
      </c>
      <c r="F35" s="73" t="s">
        <v>693</v>
      </c>
      <c r="G35" s="1027">
        <v>1</v>
      </c>
    </row>
    <row r="36" spans="1:7" x14ac:dyDescent="0.25">
      <c r="A36" s="66" t="s">
        <v>102</v>
      </c>
      <c r="B36" s="67">
        <v>25</v>
      </c>
      <c r="C36" s="67">
        <v>8</v>
      </c>
      <c r="D36" s="67">
        <v>33</v>
      </c>
      <c r="E36" s="67">
        <v>913</v>
      </c>
      <c r="F36" s="67">
        <v>1000</v>
      </c>
      <c r="G36" s="893">
        <v>31</v>
      </c>
    </row>
    <row r="37" spans="1:7" x14ac:dyDescent="0.25">
      <c r="A37" s="59"/>
      <c r="B37" s="63"/>
      <c r="C37" s="63"/>
      <c r="D37" s="63"/>
      <c r="E37" s="63"/>
      <c r="F37" s="63"/>
      <c r="G37" s="1026"/>
    </row>
    <row r="38" spans="1:7" x14ac:dyDescent="0.25">
      <c r="A38" s="66" t="s">
        <v>103</v>
      </c>
      <c r="B38" s="893" t="s">
        <v>693</v>
      </c>
      <c r="C38" s="893" t="s">
        <v>693</v>
      </c>
      <c r="D38" s="893" t="s">
        <v>693</v>
      </c>
      <c r="E38" s="893" t="s">
        <v>693</v>
      </c>
      <c r="F38" s="893" t="s">
        <v>693</v>
      </c>
      <c r="G38" s="893" t="s">
        <v>693</v>
      </c>
    </row>
    <row r="39" spans="1:7" x14ac:dyDescent="0.25">
      <c r="A39" s="57"/>
      <c r="B39" s="40"/>
      <c r="C39" s="40"/>
      <c r="D39" s="40"/>
      <c r="E39" s="40"/>
      <c r="F39" s="40"/>
      <c r="G39" s="888"/>
    </row>
    <row r="40" spans="1:7" x14ac:dyDescent="0.25">
      <c r="A40" s="57" t="s">
        <v>161</v>
      </c>
      <c r="B40" s="888" t="s">
        <v>693</v>
      </c>
      <c r="C40" s="888" t="s">
        <v>693</v>
      </c>
      <c r="D40" s="888" t="s">
        <v>693</v>
      </c>
      <c r="E40" s="888" t="s">
        <v>693</v>
      </c>
      <c r="F40" s="888" t="s">
        <v>693</v>
      </c>
      <c r="G40" s="888" t="s">
        <v>693</v>
      </c>
    </row>
    <row r="41" spans="1:7" x14ac:dyDescent="0.25">
      <c r="A41" s="57" t="s">
        <v>105</v>
      </c>
      <c r="B41" s="888" t="s">
        <v>693</v>
      </c>
      <c r="C41" s="888">
        <v>3</v>
      </c>
      <c r="D41" s="888">
        <v>3</v>
      </c>
      <c r="E41" s="888" t="s">
        <v>693</v>
      </c>
      <c r="F41" s="888">
        <v>4500</v>
      </c>
      <c r="G41" s="888">
        <v>14</v>
      </c>
    </row>
    <row r="42" spans="1:7" x14ac:dyDescent="0.25">
      <c r="A42" s="57" t="s">
        <v>106</v>
      </c>
      <c r="B42" s="888">
        <v>6</v>
      </c>
      <c r="C42" s="1025" t="s">
        <v>693</v>
      </c>
      <c r="D42" s="1025">
        <v>6</v>
      </c>
      <c r="E42" s="1025">
        <v>700</v>
      </c>
      <c r="F42" s="1025" t="s">
        <v>693</v>
      </c>
      <c r="G42" s="1030">
        <v>4</v>
      </c>
    </row>
    <row r="43" spans="1:7" x14ac:dyDescent="0.25">
      <c r="A43" s="57" t="s">
        <v>107</v>
      </c>
      <c r="B43" s="888" t="s">
        <v>693</v>
      </c>
      <c r="C43" s="888">
        <v>12</v>
      </c>
      <c r="D43" s="888">
        <v>12</v>
      </c>
      <c r="E43" s="888" t="s">
        <v>693</v>
      </c>
      <c r="F43" s="888">
        <v>1800</v>
      </c>
      <c r="G43" s="888">
        <v>22</v>
      </c>
    </row>
    <row r="44" spans="1:7" x14ac:dyDescent="0.25">
      <c r="A44" s="57" t="s">
        <v>108</v>
      </c>
      <c r="B44" s="75" t="s">
        <v>693</v>
      </c>
      <c r="C44" s="75" t="s">
        <v>693</v>
      </c>
      <c r="D44" s="75" t="s">
        <v>693</v>
      </c>
      <c r="E44" s="75" t="s">
        <v>693</v>
      </c>
      <c r="F44" s="75" t="s">
        <v>693</v>
      </c>
      <c r="G44" s="1028" t="s">
        <v>693</v>
      </c>
    </row>
    <row r="45" spans="1:7" x14ac:dyDescent="0.25">
      <c r="A45" s="57" t="s">
        <v>109</v>
      </c>
      <c r="B45" s="888">
        <v>30</v>
      </c>
      <c r="C45" s="75" t="s">
        <v>693</v>
      </c>
      <c r="D45" s="888">
        <v>30</v>
      </c>
      <c r="E45" s="888">
        <v>2000</v>
      </c>
      <c r="F45" s="75" t="s">
        <v>693</v>
      </c>
      <c r="G45" s="888">
        <v>60</v>
      </c>
    </row>
    <row r="46" spans="1:7" x14ac:dyDescent="0.25">
      <c r="A46" s="57" t="s">
        <v>110</v>
      </c>
      <c r="B46" s="888" t="s">
        <v>693</v>
      </c>
      <c r="C46" s="888" t="s">
        <v>693</v>
      </c>
      <c r="D46" s="888" t="s">
        <v>693</v>
      </c>
      <c r="E46" s="888" t="s">
        <v>693</v>
      </c>
      <c r="F46" s="888" t="s">
        <v>693</v>
      </c>
      <c r="G46" s="888" t="s">
        <v>693</v>
      </c>
    </row>
    <row r="47" spans="1:7" x14ac:dyDescent="0.25">
      <c r="A47" s="57" t="s">
        <v>111</v>
      </c>
      <c r="B47" s="40" t="s">
        <v>693</v>
      </c>
      <c r="C47" s="1025" t="s">
        <v>693</v>
      </c>
      <c r="D47" s="1025" t="s">
        <v>693</v>
      </c>
      <c r="E47" s="1025" t="s">
        <v>693</v>
      </c>
      <c r="F47" s="1025" t="s">
        <v>693</v>
      </c>
      <c r="G47" s="1030" t="s">
        <v>693</v>
      </c>
    </row>
    <row r="48" spans="1:7" x14ac:dyDescent="0.25">
      <c r="A48" s="57" t="s">
        <v>112</v>
      </c>
      <c r="B48" s="888" t="s">
        <v>693</v>
      </c>
      <c r="C48" s="888" t="s">
        <v>693</v>
      </c>
      <c r="D48" s="888" t="s">
        <v>693</v>
      </c>
      <c r="E48" s="888" t="s">
        <v>693</v>
      </c>
      <c r="F48" s="888" t="s">
        <v>693</v>
      </c>
      <c r="G48" s="888" t="s">
        <v>693</v>
      </c>
    </row>
    <row r="49" spans="1:7" x14ac:dyDescent="0.25">
      <c r="A49" s="66" t="s">
        <v>190</v>
      </c>
      <c r="B49" s="67">
        <v>36</v>
      </c>
      <c r="C49" s="67">
        <v>15</v>
      </c>
      <c r="D49" s="67">
        <v>51</v>
      </c>
      <c r="E49" s="67">
        <v>1783</v>
      </c>
      <c r="F49" s="67">
        <v>2340</v>
      </c>
      <c r="G49" s="893">
        <v>100</v>
      </c>
    </row>
    <row r="50" spans="1:7" x14ac:dyDescent="0.25">
      <c r="A50" s="59"/>
      <c r="B50" s="63"/>
      <c r="C50" s="63"/>
      <c r="D50" s="63"/>
      <c r="E50" s="63"/>
      <c r="F50" s="63"/>
      <c r="G50" s="1026"/>
    </row>
    <row r="51" spans="1:7" x14ac:dyDescent="0.25">
      <c r="A51" s="66" t="s">
        <v>114</v>
      </c>
      <c r="B51" s="67" t="s">
        <v>693</v>
      </c>
      <c r="C51" s="67" t="s">
        <v>693</v>
      </c>
      <c r="D51" s="67" t="s">
        <v>693</v>
      </c>
      <c r="E51" s="67" t="s">
        <v>693</v>
      </c>
      <c r="F51" s="67" t="s">
        <v>693</v>
      </c>
      <c r="G51" s="893" t="s">
        <v>693</v>
      </c>
    </row>
    <row r="52" spans="1:7" x14ac:dyDescent="0.25">
      <c r="A52" s="57"/>
      <c r="B52" s="40"/>
      <c r="C52" s="40"/>
      <c r="D52" s="40"/>
      <c r="E52" s="40"/>
      <c r="F52" s="40"/>
      <c r="G52" s="888"/>
    </row>
    <row r="53" spans="1:7" x14ac:dyDescent="0.25">
      <c r="A53" s="57" t="s">
        <v>115</v>
      </c>
      <c r="B53" s="888" t="s">
        <v>693</v>
      </c>
      <c r="C53" s="888" t="s">
        <v>693</v>
      </c>
      <c r="D53" s="888" t="s">
        <v>693</v>
      </c>
      <c r="E53" s="888" t="s">
        <v>693</v>
      </c>
      <c r="F53" s="888" t="s">
        <v>693</v>
      </c>
      <c r="G53" s="888" t="s">
        <v>693</v>
      </c>
    </row>
    <row r="54" spans="1:7" x14ac:dyDescent="0.25">
      <c r="A54" s="57" t="s">
        <v>116</v>
      </c>
      <c r="B54" s="40" t="s">
        <v>693</v>
      </c>
      <c r="C54" s="40" t="s">
        <v>693</v>
      </c>
      <c r="D54" s="40" t="s">
        <v>693</v>
      </c>
      <c r="E54" s="40" t="s">
        <v>693</v>
      </c>
      <c r="F54" s="40" t="s">
        <v>693</v>
      </c>
      <c r="G54" s="888" t="s">
        <v>693</v>
      </c>
    </row>
    <row r="55" spans="1:7" x14ac:dyDescent="0.25">
      <c r="A55" s="57" t="s">
        <v>117</v>
      </c>
      <c r="B55" s="40" t="s">
        <v>693</v>
      </c>
      <c r="C55" s="40" t="s">
        <v>693</v>
      </c>
      <c r="D55" s="40" t="s">
        <v>693</v>
      </c>
      <c r="E55" s="40" t="s">
        <v>693</v>
      </c>
      <c r="F55" s="40" t="s">
        <v>693</v>
      </c>
      <c r="G55" s="888" t="s">
        <v>693</v>
      </c>
    </row>
    <row r="56" spans="1:7" x14ac:dyDescent="0.25">
      <c r="A56" s="57" t="s">
        <v>118</v>
      </c>
      <c r="B56" s="888" t="s">
        <v>693</v>
      </c>
      <c r="C56" s="888" t="s">
        <v>693</v>
      </c>
      <c r="D56" s="888" t="s">
        <v>693</v>
      </c>
      <c r="E56" s="888" t="s">
        <v>693</v>
      </c>
      <c r="F56" s="888" t="s">
        <v>693</v>
      </c>
      <c r="G56" s="888" t="s">
        <v>693</v>
      </c>
    </row>
    <row r="57" spans="1:7" x14ac:dyDescent="0.25">
      <c r="A57" s="57" t="s">
        <v>119</v>
      </c>
      <c r="B57" s="40" t="s">
        <v>693</v>
      </c>
      <c r="C57" s="40" t="s">
        <v>693</v>
      </c>
      <c r="D57" s="40" t="s">
        <v>693</v>
      </c>
      <c r="E57" s="40" t="s">
        <v>693</v>
      </c>
      <c r="F57" s="40" t="s">
        <v>693</v>
      </c>
      <c r="G57" s="888" t="s">
        <v>693</v>
      </c>
    </row>
    <row r="58" spans="1:7" x14ac:dyDescent="0.25">
      <c r="A58" s="66" t="s">
        <v>162</v>
      </c>
      <c r="B58" s="67" t="s">
        <v>693</v>
      </c>
      <c r="C58" s="67" t="s">
        <v>693</v>
      </c>
      <c r="D58" s="67" t="s">
        <v>693</v>
      </c>
      <c r="E58" s="67" t="s">
        <v>693</v>
      </c>
      <c r="F58" s="67" t="s">
        <v>693</v>
      </c>
      <c r="G58" s="893" t="s">
        <v>693</v>
      </c>
    </row>
    <row r="59" spans="1:7" x14ac:dyDescent="0.25">
      <c r="A59" s="57"/>
      <c r="B59" s="40"/>
      <c r="C59" s="40"/>
      <c r="D59" s="40"/>
      <c r="E59" s="40"/>
      <c r="F59" s="40"/>
      <c r="G59" s="888"/>
    </row>
    <row r="60" spans="1:7" x14ac:dyDescent="0.25">
      <c r="A60" s="57" t="s">
        <v>121</v>
      </c>
      <c r="B60" s="11" t="s">
        <v>693</v>
      </c>
      <c r="C60" s="11" t="s">
        <v>693</v>
      </c>
      <c r="D60" s="11" t="s">
        <v>693</v>
      </c>
      <c r="E60" s="11" t="s">
        <v>693</v>
      </c>
      <c r="F60" s="11" t="s">
        <v>693</v>
      </c>
      <c r="G60" s="889" t="s">
        <v>693</v>
      </c>
    </row>
    <row r="61" spans="1:7" x14ac:dyDescent="0.25">
      <c r="A61" s="57" t="s">
        <v>122</v>
      </c>
      <c r="B61" s="11" t="s">
        <v>693</v>
      </c>
      <c r="C61" s="11" t="s">
        <v>693</v>
      </c>
      <c r="D61" s="11" t="s">
        <v>693</v>
      </c>
      <c r="E61" s="11" t="s">
        <v>693</v>
      </c>
      <c r="F61" s="11" t="s">
        <v>693</v>
      </c>
      <c r="G61" s="889" t="s">
        <v>693</v>
      </c>
    </row>
    <row r="62" spans="1:7" x14ac:dyDescent="0.25">
      <c r="A62" s="57" t="s">
        <v>123</v>
      </c>
      <c r="B62" s="11" t="s">
        <v>693</v>
      </c>
      <c r="C62" s="11" t="s">
        <v>693</v>
      </c>
      <c r="D62" s="11" t="s">
        <v>693</v>
      </c>
      <c r="E62" s="11" t="s">
        <v>693</v>
      </c>
      <c r="F62" s="11" t="s">
        <v>693</v>
      </c>
      <c r="G62" s="889" t="s">
        <v>693</v>
      </c>
    </row>
    <row r="63" spans="1:7" x14ac:dyDescent="0.25">
      <c r="A63" s="66" t="s">
        <v>124</v>
      </c>
      <c r="B63" s="67" t="s">
        <v>693</v>
      </c>
      <c r="C63" s="67" t="s">
        <v>693</v>
      </c>
      <c r="D63" s="67" t="s">
        <v>693</v>
      </c>
      <c r="E63" s="67" t="s">
        <v>693</v>
      </c>
      <c r="F63" s="67" t="s">
        <v>693</v>
      </c>
      <c r="G63" s="893" t="s">
        <v>693</v>
      </c>
    </row>
    <row r="64" spans="1:7" x14ac:dyDescent="0.25">
      <c r="A64" s="59"/>
      <c r="B64" s="63"/>
      <c r="C64" s="63"/>
      <c r="D64" s="63"/>
      <c r="E64" s="63"/>
      <c r="F64" s="63"/>
      <c r="G64" s="1026"/>
    </row>
    <row r="65" spans="1:7" x14ac:dyDescent="0.25">
      <c r="A65" s="66" t="s">
        <v>125</v>
      </c>
      <c r="B65" s="67" t="s">
        <v>693</v>
      </c>
      <c r="C65" s="67" t="s">
        <v>693</v>
      </c>
      <c r="D65" s="67" t="s">
        <v>693</v>
      </c>
      <c r="E65" s="67" t="s">
        <v>693</v>
      </c>
      <c r="F65" s="67" t="s">
        <v>693</v>
      </c>
      <c r="G65" s="893" t="s">
        <v>693</v>
      </c>
    </row>
    <row r="66" spans="1:7" x14ac:dyDescent="0.25">
      <c r="A66" s="57"/>
      <c r="B66" s="40"/>
      <c r="C66" s="40"/>
      <c r="D66" s="40"/>
      <c r="E66" s="40"/>
      <c r="F66" s="40"/>
      <c r="G66" s="888"/>
    </row>
    <row r="67" spans="1:7" x14ac:dyDescent="0.25">
      <c r="A67" s="57" t="s">
        <v>126</v>
      </c>
      <c r="B67" s="888" t="s">
        <v>693</v>
      </c>
      <c r="C67" s="888" t="s">
        <v>693</v>
      </c>
      <c r="D67" s="888" t="s">
        <v>693</v>
      </c>
      <c r="E67" s="888" t="s">
        <v>693</v>
      </c>
      <c r="F67" s="888" t="s">
        <v>693</v>
      </c>
      <c r="G67" s="888" t="s">
        <v>693</v>
      </c>
    </row>
    <row r="68" spans="1:7" x14ac:dyDescent="0.25">
      <c r="A68" s="57" t="s">
        <v>127</v>
      </c>
      <c r="B68" s="888">
        <v>1</v>
      </c>
      <c r="C68" s="888">
        <v>1</v>
      </c>
      <c r="D68" s="888">
        <v>2</v>
      </c>
      <c r="E68" s="888">
        <v>960</v>
      </c>
      <c r="F68" s="888">
        <v>1500</v>
      </c>
      <c r="G68" s="888">
        <v>2</v>
      </c>
    </row>
    <row r="69" spans="1:7" x14ac:dyDescent="0.25">
      <c r="A69" s="66" t="s">
        <v>128</v>
      </c>
      <c r="B69" s="893">
        <v>1</v>
      </c>
      <c r="C69" s="893">
        <v>1</v>
      </c>
      <c r="D69" s="893">
        <v>2</v>
      </c>
      <c r="E69" s="893">
        <v>960</v>
      </c>
      <c r="F69" s="893">
        <v>1500</v>
      </c>
      <c r="G69" s="893">
        <v>2</v>
      </c>
    </row>
    <row r="70" spans="1:7" x14ac:dyDescent="0.25">
      <c r="A70" s="57"/>
      <c r="B70" s="40"/>
      <c r="C70" s="40"/>
      <c r="D70" s="40"/>
      <c r="E70" s="40"/>
      <c r="F70" s="40"/>
      <c r="G70" s="888"/>
    </row>
    <row r="71" spans="1:7" x14ac:dyDescent="0.25">
      <c r="A71" s="57" t="s">
        <v>129</v>
      </c>
      <c r="B71" s="40" t="s">
        <v>693</v>
      </c>
      <c r="C71" s="40" t="s">
        <v>693</v>
      </c>
      <c r="D71" s="40" t="s">
        <v>693</v>
      </c>
      <c r="E71" s="40" t="s">
        <v>693</v>
      </c>
      <c r="F71" s="40" t="s">
        <v>693</v>
      </c>
      <c r="G71" s="888" t="s">
        <v>693</v>
      </c>
    </row>
    <row r="72" spans="1:7" x14ac:dyDescent="0.25">
      <c r="A72" s="57" t="s">
        <v>130</v>
      </c>
      <c r="B72" s="40">
        <v>25</v>
      </c>
      <c r="C72" s="40" t="s">
        <v>693</v>
      </c>
      <c r="D72" s="40">
        <v>25</v>
      </c>
      <c r="E72" s="40">
        <v>1456</v>
      </c>
      <c r="F72" s="40" t="s">
        <v>693</v>
      </c>
      <c r="G72" s="888">
        <v>36</v>
      </c>
    </row>
    <row r="73" spans="1:7" x14ac:dyDescent="0.25">
      <c r="A73" s="57" t="s">
        <v>131</v>
      </c>
      <c r="B73" s="11" t="s">
        <v>693</v>
      </c>
      <c r="C73" s="11" t="s">
        <v>693</v>
      </c>
      <c r="D73" s="11" t="s">
        <v>693</v>
      </c>
      <c r="E73" s="11" t="s">
        <v>693</v>
      </c>
      <c r="F73" s="11" t="s">
        <v>693</v>
      </c>
      <c r="G73" s="889" t="s">
        <v>693</v>
      </c>
    </row>
    <row r="74" spans="1:7" x14ac:dyDescent="0.25">
      <c r="A74" s="57" t="s">
        <v>132</v>
      </c>
      <c r="B74" s="40" t="s">
        <v>693</v>
      </c>
      <c r="C74" s="40" t="s">
        <v>693</v>
      </c>
      <c r="D74" s="40" t="s">
        <v>693</v>
      </c>
      <c r="E74" s="40" t="s">
        <v>693</v>
      </c>
      <c r="F74" s="40" t="s">
        <v>693</v>
      </c>
      <c r="G74" s="888" t="s">
        <v>693</v>
      </c>
    </row>
    <row r="75" spans="1:7" x14ac:dyDescent="0.25">
      <c r="A75" s="57" t="s">
        <v>133</v>
      </c>
      <c r="B75" s="40" t="s">
        <v>693</v>
      </c>
      <c r="C75" s="40" t="s">
        <v>693</v>
      </c>
      <c r="D75" s="40" t="s">
        <v>693</v>
      </c>
      <c r="E75" s="40" t="s">
        <v>693</v>
      </c>
      <c r="F75" s="40" t="s">
        <v>693</v>
      </c>
      <c r="G75" s="888" t="s">
        <v>693</v>
      </c>
    </row>
    <row r="76" spans="1:7" x14ac:dyDescent="0.25">
      <c r="A76" s="57" t="s">
        <v>134</v>
      </c>
      <c r="B76" s="888" t="s">
        <v>693</v>
      </c>
      <c r="C76" s="888" t="s">
        <v>693</v>
      </c>
      <c r="D76" s="888" t="s">
        <v>693</v>
      </c>
      <c r="E76" s="888" t="s">
        <v>693</v>
      </c>
      <c r="F76" s="888" t="s">
        <v>693</v>
      </c>
      <c r="G76" s="888" t="s">
        <v>693</v>
      </c>
    </row>
    <row r="77" spans="1:7" x14ac:dyDescent="0.25">
      <c r="A77" s="57" t="s">
        <v>135</v>
      </c>
      <c r="B77" s="888" t="s">
        <v>693</v>
      </c>
      <c r="C77" s="888" t="s">
        <v>693</v>
      </c>
      <c r="D77" s="888" t="s">
        <v>693</v>
      </c>
      <c r="E77" s="888" t="s">
        <v>693</v>
      </c>
      <c r="F77" s="888" t="s">
        <v>693</v>
      </c>
      <c r="G77" s="888" t="s">
        <v>693</v>
      </c>
    </row>
    <row r="78" spans="1:7" x14ac:dyDescent="0.25">
      <c r="A78" s="57" t="s">
        <v>136</v>
      </c>
      <c r="B78" s="11" t="s">
        <v>693</v>
      </c>
      <c r="C78" s="11" t="s">
        <v>693</v>
      </c>
      <c r="D78" s="11" t="s">
        <v>693</v>
      </c>
      <c r="E78" s="11" t="s">
        <v>693</v>
      </c>
      <c r="F78" s="11" t="s">
        <v>693</v>
      </c>
      <c r="G78" s="889" t="s">
        <v>693</v>
      </c>
    </row>
    <row r="79" spans="1:7" x14ac:dyDescent="0.25">
      <c r="A79" s="66" t="s">
        <v>185</v>
      </c>
      <c r="B79" s="67">
        <v>25</v>
      </c>
      <c r="C79" s="67" t="s">
        <v>693</v>
      </c>
      <c r="D79" s="67">
        <v>25</v>
      </c>
      <c r="E79" s="67">
        <v>1456</v>
      </c>
      <c r="F79" s="67" t="s">
        <v>693</v>
      </c>
      <c r="G79" s="893">
        <v>36</v>
      </c>
    </row>
    <row r="80" spans="1:7" x14ac:dyDescent="0.25">
      <c r="A80" s="57"/>
      <c r="B80" s="40"/>
      <c r="C80" s="40"/>
      <c r="D80" s="40"/>
      <c r="E80" s="40"/>
      <c r="F80" s="40"/>
      <c r="G80" s="888"/>
    </row>
    <row r="81" spans="1:7" x14ac:dyDescent="0.25">
      <c r="A81" s="57" t="s">
        <v>138</v>
      </c>
      <c r="B81" s="888" t="s">
        <v>693</v>
      </c>
      <c r="C81" s="888" t="s">
        <v>693</v>
      </c>
      <c r="D81" s="888" t="s">
        <v>693</v>
      </c>
      <c r="E81" s="888" t="s">
        <v>693</v>
      </c>
      <c r="F81" s="888" t="s">
        <v>693</v>
      </c>
      <c r="G81" s="888" t="s">
        <v>693</v>
      </c>
    </row>
    <row r="82" spans="1:7" x14ac:dyDescent="0.25">
      <c r="A82" s="57" t="s">
        <v>139</v>
      </c>
      <c r="B82" s="888">
        <v>1</v>
      </c>
      <c r="C82" s="888" t="s">
        <v>693</v>
      </c>
      <c r="D82" s="888">
        <v>1</v>
      </c>
      <c r="E82" s="888">
        <v>662</v>
      </c>
      <c r="F82" s="888" t="s">
        <v>693</v>
      </c>
      <c r="G82" s="888">
        <v>1</v>
      </c>
    </row>
    <row r="83" spans="1:7" x14ac:dyDescent="0.25">
      <c r="A83" s="66" t="s">
        <v>140</v>
      </c>
      <c r="B83" s="893">
        <v>1</v>
      </c>
      <c r="C83" s="893" t="s">
        <v>693</v>
      </c>
      <c r="D83" s="893">
        <v>1</v>
      </c>
      <c r="E83" s="893">
        <v>662</v>
      </c>
      <c r="F83" s="893" t="s">
        <v>693</v>
      </c>
      <c r="G83" s="893">
        <v>1</v>
      </c>
    </row>
    <row r="84" spans="1:7" x14ac:dyDescent="0.25">
      <c r="A84" s="59"/>
      <c r="B84" s="63"/>
      <c r="C84" s="63"/>
      <c r="D84" s="63"/>
      <c r="E84" s="63"/>
      <c r="F84" s="63"/>
      <c r="G84" s="1026"/>
    </row>
    <row r="85" spans="1:7" ht="13.8" thickBot="1" x14ac:dyDescent="0.3">
      <c r="A85" s="60" t="s">
        <v>141</v>
      </c>
      <c r="B85" s="47">
        <v>94</v>
      </c>
      <c r="C85" s="47">
        <v>41</v>
      </c>
      <c r="D85" s="47">
        <v>135</v>
      </c>
      <c r="E85" s="47">
        <v>1443</v>
      </c>
      <c r="F85" s="47">
        <v>2705</v>
      </c>
      <c r="G85" s="48">
        <v>246</v>
      </c>
    </row>
  </sheetData>
  <mergeCells count="4">
    <mergeCell ref="A1:G1"/>
    <mergeCell ref="A3:G3"/>
    <mergeCell ref="B5:D5"/>
    <mergeCell ref="E5:F5"/>
  </mergeCells>
  <phoneticPr fontId="7"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pageSetUpPr fitToPage="1"/>
  </sheetPr>
  <dimension ref="A1:H14"/>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5.109375" style="1518" customWidth="1"/>
    <col min="2" max="2" width="40.6640625" style="1518" customWidth="1"/>
    <col min="3" max="5" width="12.6640625" style="1518" customWidth="1"/>
    <col min="6" max="10" width="11.44140625" style="1518"/>
    <col min="11" max="11" width="30.6640625" style="1518" customWidth="1"/>
    <col min="12" max="17" width="13.109375" style="1518" customWidth="1"/>
    <col min="18" max="19" width="11.44140625" style="1518"/>
    <col min="20" max="20" width="27.5546875" style="1518" customWidth="1"/>
    <col min="21" max="23" width="11.44140625" style="1518"/>
    <col min="24" max="24" width="8.6640625" style="1518" customWidth="1"/>
    <col min="25" max="25" width="27.5546875" style="1518" customWidth="1"/>
    <col min="26" max="16384" width="11.44140625" style="1518"/>
  </cols>
  <sheetData>
    <row r="1" spans="1:8" s="1530" customFormat="1" ht="17.399999999999999" x14ac:dyDescent="0.3">
      <c r="A1" s="2318" t="s">
        <v>0</v>
      </c>
      <c r="B1" s="2318"/>
      <c r="C1" s="1554"/>
      <c r="D1" s="1554"/>
      <c r="E1" s="1554"/>
      <c r="F1" s="1554"/>
      <c r="G1" s="1591"/>
      <c r="H1" s="1591"/>
    </row>
    <row r="2" spans="1:8" x14ac:dyDescent="0.25">
      <c r="A2" s="1580"/>
    </row>
    <row r="3" spans="1:8" ht="27.75" customHeight="1" x14ac:dyDescent="0.25">
      <c r="A3" s="2319" t="s">
        <v>1150</v>
      </c>
      <c r="B3" s="2319"/>
      <c r="C3" s="1529"/>
      <c r="D3" s="1529"/>
      <c r="E3" s="1529"/>
      <c r="F3" s="1529"/>
    </row>
    <row r="4" spans="1:8" ht="13.8" thickBot="1" x14ac:dyDescent="0.3">
      <c r="A4" s="1611"/>
      <c r="B4" s="1590"/>
    </row>
    <row r="5" spans="1:8" ht="33.75" customHeight="1" thickBot="1" x14ac:dyDescent="0.3">
      <c r="A5" s="1610" t="s">
        <v>1149</v>
      </c>
      <c r="B5" s="1609" t="s">
        <v>4</v>
      </c>
      <c r="E5" s="1608"/>
      <c r="F5" s="1608"/>
    </row>
    <row r="6" spans="1:8" ht="28.5" customHeight="1" x14ac:dyDescent="0.25">
      <c r="A6" s="1568" t="s">
        <v>1148</v>
      </c>
      <c r="B6" s="1607"/>
      <c r="C6" s="1522"/>
      <c r="D6" s="1594"/>
      <c r="E6" s="1606"/>
      <c r="F6" s="1606"/>
    </row>
    <row r="7" spans="1:8" x14ac:dyDescent="0.25">
      <c r="A7" s="1565" t="s">
        <v>1147</v>
      </c>
      <c r="B7" s="1552">
        <v>29707</v>
      </c>
      <c r="D7" s="1594"/>
      <c r="E7" s="1520"/>
      <c r="F7" s="1520"/>
    </row>
    <row r="8" spans="1:8" x14ac:dyDescent="0.25">
      <c r="A8" s="1565" t="s">
        <v>1146</v>
      </c>
      <c r="B8" s="1552">
        <v>5738811.9279899998</v>
      </c>
      <c r="D8" s="1594"/>
      <c r="E8" s="1520"/>
      <c r="F8" s="1520"/>
    </row>
    <row r="9" spans="1:8" x14ac:dyDescent="0.25">
      <c r="A9" s="1565" t="s">
        <v>1145</v>
      </c>
      <c r="B9" s="1552">
        <v>178859</v>
      </c>
      <c r="D9" s="1594"/>
      <c r="E9" s="1520"/>
      <c r="F9" s="1520"/>
    </row>
    <row r="10" spans="1:8" x14ac:dyDescent="0.25">
      <c r="A10" s="1565" t="s">
        <v>1144</v>
      </c>
      <c r="B10" s="1552">
        <v>92350</v>
      </c>
      <c r="D10" s="1594"/>
      <c r="E10" s="1520"/>
      <c r="F10" s="1520"/>
    </row>
    <row r="11" spans="1:8" x14ac:dyDescent="0.25">
      <c r="A11" s="1565"/>
      <c r="B11" s="1552"/>
      <c r="D11" s="1594"/>
      <c r="E11" s="1520"/>
      <c r="F11" s="1520"/>
    </row>
    <row r="12" spans="1:8" ht="13.8" thickBot="1" x14ac:dyDescent="0.3">
      <c r="A12" s="1605" t="s">
        <v>1143</v>
      </c>
      <c r="B12" s="1604">
        <v>265</v>
      </c>
      <c r="C12" s="1522"/>
      <c r="D12" s="1594"/>
      <c r="E12" s="1520"/>
      <c r="F12" s="1520"/>
    </row>
    <row r="13" spans="1:8" x14ac:dyDescent="0.25">
      <c r="A13" s="1518" t="s">
        <v>1102</v>
      </c>
      <c r="C13" s="1556"/>
      <c r="D13" s="1555"/>
    </row>
    <row r="14" spans="1:8" x14ac:dyDescent="0.25">
      <c r="A14" s="1518" t="s">
        <v>1101</v>
      </c>
    </row>
  </sheetData>
  <mergeCells count="2">
    <mergeCell ref="A1:B1"/>
    <mergeCell ref="A3:B3"/>
  </mergeCells>
  <printOptions horizontalCentered="1"/>
  <pageMargins left="0.78740157480314965" right="0.78740157480314965" top="0.59055118110236227" bottom="0.98425196850393704" header="0" footer="0"/>
  <pageSetup paperSize="9" scale="88" orientation="portrait" r:id="rId1"/>
  <headerFooter alignWithMargins="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pageSetUpPr fitToPage="1"/>
  </sheetPr>
  <dimension ref="A1:H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44140625" style="1518" customWidth="1"/>
    <col min="2" max="8" width="16" style="1518" customWidth="1"/>
    <col min="9" max="16384" width="11.44140625" style="1518"/>
  </cols>
  <sheetData>
    <row r="1" spans="1:8" s="1530" customFormat="1" ht="17.399999999999999" x14ac:dyDescent="0.3">
      <c r="A1" s="2318" t="s">
        <v>0</v>
      </c>
      <c r="B1" s="2318"/>
      <c r="C1" s="2318"/>
      <c r="D1" s="2318"/>
      <c r="E1" s="2318"/>
      <c r="F1" s="2318"/>
      <c r="G1" s="2318"/>
      <c r="H1" s="2318"/>
    </row>
    <row r="2" spans="1:8" x14ac:dyDescent="0.25">
      <c r="A2" s="1580"/>
    </row>
    <row r="3" spans="1:8" ht="29.25" customHeight="1" x14ac:dyDescent="0.25">
      <c r="A3" s="2319" t="s">
        <v>1160</v>
      </c>
      <c r="B3" s="2319"/>
      <c r="C3" s="2319"/>
      <c r="D3" s="2319"/>
      <c r="E3" s="2319"/>
      <c r="F3" s="2319"/>
      <c r="G3" s="2319"/>
      <c r="H3" s="2319"/>
    </row>
    <row r="4" spans="1:8" ht="13.5" customHeight="1" thickBot="1" x14ac:dyDescent="0.3">
      <c r="A4" s="2335"/>
      <c r="B4" s="2335"/>
      <c r="C4" s="2335"/>
      <c r="D4" s="2335"/>
      <c r="E4" s="2335"/>
      <c r="F4" s="2335"/>
      <c r="G4" s="1623"/>
      <c r="H4" s="1623"/>
    </row>
    <row r="5" spans="1:8" ht="30" customHeight="1" x14ac:dyDescent="0.25">
      <c r="A5" s="2336" t="s">
        <v>77</v>
      </c>
      <c r="B5" s="2320" t="s">
        <v>466</v>
      </c>
      <c r="C5" s="2321"/>
      <c r="D5" s="2322"/>
      <c r="E5" s="1511" t="s">
        <v>1159</v>
      </c>
      <c r="F5" s="1511" t="s">
        <v>1158</v>
      </c>
      <c r="G5" s="1511" t="s">
        <v>1158</v>
      </c>
      <c r="H5" s="1577" t="s">
        <v>1157</v>
      </c>
    </row>
    <row r="6" spans="1:8" ht="16.5" customHeight="1" x14ac:dyDescent="0.25">
      <c r="A6" s="2337"/>
      <c r="B6" s="2331" t="s">
        <v>17</v>
      </c>
      <c r="C6" s="2331" t="s">
        <v>18</v>
      </c>
      <c r="D6" s="2331" t="s">
        <v>19</v>
      </c>
      <c r="E6" s="1539" t="s">
        <v>1156</v>
      </c>
      <c r="F6" s="1539" t="s">
        <v>1155</v>
      </c>
      <c r="G6" s="1539" t="s">
        <v>1155</v>
      </c>
      <c r="H6" s="1572" t="s">
        <v>471</v>
      </c>
    </row>
    <row r="7" spans="1:8" ht="30.75" customHeight="1" thickBot="1" x14ac:dyDescent="0.3">
      <c r="A7" s="2338"/>
      <c r="B7" s="2332"/>
      <c r="C7" s="2332"/>
      <c r="D7" s="2332"/>
      <c r="E7" s="1622" t="s">
        <v>1154</v>
      </c>
      <c r="F7" s="1622" t="s">
        <v>1153</v>
      </c>
      <c r="G7" s="1622" t="s">
        <v>1152</v>
      </c>
      <c r="H7" s="1621" t="s">
        <v>1151</v>
      </c>
    </row>
    <row r="8" spans="1:8" ht="22.5" customHeight="1" x14ac:dyDescent="0.25">
      <c r="A8" s="1620" t="s">
        <v>81</v>
      </c>
      <c r="B8" s="1600">
        <v>2319</v>
      </c>
      <c r="C8" s="1600" t="s">
        <v>23</v>
      </c>
      <c r="D8" s="1600">
        <v>2319</v>
      </c>
      <c r="E8" s="1600" t="s">
        <v>23</v>
      </c>
      <c r="F8" s="1600">
        <v>2319</v>
      </c>
      <c r="G8" s="1600" t="s">
        <v>23</v>
      </c>
      <c r="H8" s="1619" t="s">
        <v>23</v>
      </c>
    </row>
    <row r="9" spans="1:8" x14ac:dyDescent="0.25">
      <c r="A9" s="1565" t="s">
        <v>82</v>
      </c>
      <c r="B9" s="1564">
        <v>1874</v>
      </c>
      <c r="C9" s="1564" t="s">
        <v>23</v>
      </c>
      <c r="D9" s="1564">
        <v>1874</v>
      </c>
      <c r="E9" s="1564" t="s">
        <v>23</v>
      </c>
      <c r="F9" s="1564">
        <v>1874</v>
      </c>
      <c r="G9" s="1564" t="s">
        <v>23</v>
      </c>
      <c r="H9" s="1563" t="s">
        <v>23</v>
      </c>
    </row>
    <row r="10" spans="1:8" x14ac:dyDescent="0.25">
      <c r="A10" s="1565" t="s">
        <v>83</v>
      </c>
      <c r="B10" s="1564">
        <v>8217</v>
      </c>
      <c r="C10" s="1564" t="s">
        <v>23</v>
      </c>
      <c r="D10" s="1564">
        <v>8217</v>
      </c>
      <c r="E10" s="1564" t="s">
        <v>23</v>
      </c>
      <c r="F10" s="1564">
        <v>8217</v>
      </c>
      <c r="G10" s="1564" t="s">
        <v>23</v>
      </c>
      <c r="H10" s="1563" t="s">
        <v>23</v>
      </c>
    </row>
    <row r="11" spans="1:8" x14ac:dyDescent="0.25">
      <c r="A11" s="1565" t="s">
        <v>84</v>
      </c>
      <c r="B11" s="1564">
        <v>11724</v>
      </c>
      <c r="C11" s="1564" t="s">
        <v>23</v>
      </c>
      <c r="D11" s="1564">
        <v>11724</v>
      </c>
      <c r="E11" s="1564" t="s">
        <v>23</v>
      </c>
      <c r="F11" s="1564">
        <v>11724</v>
      </c>
      <c r="G11" s="1564" t="s">
        <v>23</v>
      </c>
      <c r="H11" s="1563" t="s">
        <v>23</v>
      </c>
    </row>
    <row r="12" spans="1:8" x14ac:dyDescent="0.25">
      <c r="A12" s="1614" t="s">
        <v>85</v>
      </c>
      <c r="B12" s="1613">
        <v>24134</v>
      </c>
      <c r="C12" s="1613" t="s">
        <v>23</v>
      </c>
      <c r="D12" s="1613">
        <v>24134</v>
      </c>
      <c r="E12" s="1613" t="s">
        <v>23</v>
      </c>
      <c r="F12" s="1613">
        <v>24134</v>
      </c>
      <c r="G12" s="1613" t="s">
        <v>23</v>
      </c>
      <c r="H12" s="1612" t="s">
        <v>23</v>
      </c>
    </row>
    <row r="13" spans="1:8" x14ac:dyDescent="0.25">
      <c r="A13" s="1562"/>
      <c r="B13" s="1561"/>
      <c r="C13" s="1561"/>
      <c r="D13" s="1561"/>
      <c r="E13" s="1561"/>
      <c r="F13" s="1561"/>
      <c r="G13" s="1561"/>
      <c r="H13" s="1560"/>
    </row>
    <row r="14" spans="1:8" x14ac:dyDescent="0.25">
      <c r="A14" s="1614" t="s">
        <v>86</v>
      </c>
      <c r="B14" s="1613">
        <v>114</v>
      </c>
      <c r="C14" s="1613" t="s">
        <v>23</v>
      </c>
      <c r="D14" s="1613">
        <v>114</v>
      </c>
      <c r="E14" s="1613" t="s">
        <v>23</v>
      </c>
      <c r="F14" s="1613">
        <v>114</v>
      </c>
      <c r="G14" s="1613" t="s">
        <v>23</v>
      </c>
      <c r="H14" s="1612" t="s">
        <v>23</v>
      </c>
    </row>
    <row r="15" spans="1:8" x14ac:dyDescent="0.25">
      <c r="A15" s="1562"/>
      <c r="B15" s="1561"/>
      <c r="C15" s="1561"/>
      <c r="D15" s="1561"/>
      <c r="E15" s="1561"/>
      <c r="F15" s="1561"/>
      <c r="G15" s="1561"/>
      <c r="H15" s="1560"/>
    </row>
    <row r="16" spans="1:8" x14ac:dyDescent="0.25">
      <c r="A16" s="1614" t="s">
        <v>87</v>
      </c>
      <c r="B16" s="1613">
        <v>119</v>
      </c>
      <c r="C16" s="1613" t="s">
        <v>23</v>
      </c>
      <c r="D16" s="1613">
        <v>119</v>
      </c>
      <c r="E16" s="1613" t="s">
        <v>23</v>
      </c>
      <c r="F16" s="1613">
        <v>119</v>
      </c>
      <c r="G16" s="1613" t="s">
        <v>23</v>
      </c>
      <c r="H16" s="1612" t="s">
        <v>23</v>
      </c>
    </row>
    <row r="17" spans="1:8" x14ac:dyDescent="0.25">
      <c r="A17" s="1565"/>
      <c r="B17" s="1564"/>
      <c r="C17" s="1564"/>
      <c r="D17" s="1564"/>
      <c r="E17" s="1564"/>
      <c r="F17" s="1564"/>
      <c r="G17" s="1564"/>
      <c r="H17" s="1563"/>
    </row>
    <row r="18" spans="1:8" x14ac:dyDescent="0.25">
      <c r="A18" s="1565" t="s">
        <v>160</v>
      </c>
      <c r="B18" s="1564">
        <v>11951</v>
      </c>
      <c r="C18" s="1564">
        <v>1328</v>
      </c>
      <c r="D18" s="1564">
        <v>13279</v>
      </c>
      <c r="E18" s="1564" t="s">
        <v>23</v>
      </c>
      <c r="F18" s="1564">
        <v>13279</v>
      </c>
      <c r="G18" s="1564" t="s">
        <v>23</v>
      </c>
      <c r="H18" s="1563" t="s">
        <v>23</v>
      </c>
    </row>
    <row r="19" spans="1:8" x14ac:dyDescent="0.25">
      <c r="A19" s="1565" t="s">
        <v>89</v>
      </c>
      <c r="B19" s="1564">
        <v>436</v>
      </c>
      <c r="C19" s="1564" t="s">
        <v>23</v>
      </c>
      <c r="D19" s="1564">
        <v>436</v>
      </c>
      <c r="E19" s="1564" t="s">
        <v>23</v>
      </c>
      <c r="F19" s="1564">
        <v>436</v>
      </c>
      <c r="G19" s="1564" t="s">
        <v>23</v>
      </c>
      <c r="H19" s="1563" t="s">
        <v>23</v>
      </c>
    </row>
    <row r="20" spans="1:8" x14ac:dyDescent="0.25">
      <c r="A20" s="1565" t="s">
        <v>90</v>
      </c>
      <c r="B20" s="1564">
        <v>428</v>
      </c>
      <c r="C20" s="1564" t="s">
        <v>23</v>
      </c>
      <c r="D20" s="1564">
        <v>428</v>
      </c>
      <c r="E20" s="1564" t="s">
        <v>23</v>
      </c>
      <c r="F20" s="1564">
        <v>428</v>
      </c>
      <c r="G20" s="1564" t="s">
        <v>23</v>
      </c>
      <c r="H20" s="1563" t="s">
        <v>23</v>
      </c>
    </row>
    <row r="21" spans="1:8" x14ac:dyDescent="0.25">
      <c r="A21" s="1614" t="s">
        <v>91</v>
      </c>
      <c r="B21" s="1613">
        <v>12815</v>
      </c>
      <c r="C21" s="1613">
        <v>1328</v>
      </c>
      <c r="D21" s="1613">
        <v>14143</v>
      </c>
      <c r="E21" s="1613" t="s">
        <v>23</v>
      </c>
      <c r="F21" s="1613">
        <v>14143</v>
      </c>
      <c r="G21" s="1613" t="s">
        <v>23</v>
      </c>
      <c r="H21" s="1612" t="s">
        <v>23</v>
      </c>
    </row>
    <row r="22" spans="1:8" x14ac:dyDescent="0.25">
      <c r="A22" s="1562"/>
      <c r="B22" s="1561"/>
      <c r="C22" s="1561"/>
      <c r="D22" s="1561"/>
      <c r="E22" s="1561"/>
      <c r="F22" s="1561"/>
      <c r="G22" s="1561"/>
      <c r="H22" s="1560"/>
    </row>
    <row r="23" spans="1:8" x14ac:dyDescent="0.25">
      <c r="A23" s="1614" t="s">
        <v>92</v>
      </c>
      <c r="B23" s="1613">
        <v>7702</v>
      </c>
      <c r="C23" s="1613">
        <v>10724</v>
      </c>
      <c r="D23" s="1613">
        <v>18426</v>
      </c>
      <c r="E23" s="1613" t="s">
        <v>23</v>
      </c>
      <c r="F23" s="1613">
        <v>17950</v>
      </c>
      <c r="G23" s="1613" t="s">
        <v>23</v>
      </c>
      <c r="H23" s="1612">
        <v>476</v>
      </c>
    </row>
    <row r="24" spans="1:8" x14ac:dyDescent="0.25">
      <c r="A24" s="1562"/>
      <c r="B24" s="1561"/>
      <c r="C24" s="1561"/>
      <c r="D24" s="1561"/>
      <c r="E24" s="1561"/>
      <c r="F24" s="1561"/>
      <c r="G24" s="1561"/>
      <c r="H24" s="1560"/>
    </row>
    <row r="25" spans="1:8" x14ac:dyDescent="0.25">
      <c r="A25" s="1614" t="s">
        <v>93</v>
      </c>
      <c r="B25" s="1613">
        <v>32342</v>
      </c>
      <c r="C25" s="1613">
        <v>15109</v>
      </c>
      <c r="D25" s="1613">
        <v>47451</v>
      </c>
      <c r="E25" s="1613">
        <v>4</v>
      </c>
      <c r="F25" s="1613">
        <v>47447</v>
      </c>
      <c r="G25" s="1613" t="s">
        <v>23</v>
      </c>
      <c r="H25" s="1612" t="s">
        <v>23</v>
      </c>
    </row>
    <row r="26" spans="1:8" x14ac:dyDescent="0.25">
      <c r="A26" s="1565"/>
      <c r="B26" s="1564"/>
      <c r="C26" s="1564"/>
      <c r="D26" s="1564"/>
      <c r="E26" s="1564"/>
      <c r="F26" s="1564"/>
      <c r="G26" s="1564"/>
      <c r="H26" s="1563"/>
    </row>
    <row r="27" spans="1:8" x14ac:dyDescent="0.25">
      <c r="A27" s="1565" t="s">
        <v>94</v>
      </c>
      <c r="B27" s="1582">
        <v>3356</v>
      </c>
      <c r="C27" s="1564">
        <v>1869</v>
      </c>
      <c r="D27" s="1564">
        <v>5225</v>
      </c>
      <c r="E27" s="1582">
        <v>40</v>
      </c>
      <c r="F27" s="1564">
        <v>5185</v>
      </c>
      <c r="G27" s="1564" t="s">
        <v>23</v>
      </c>
      <c r="H27" s="1583" t="s">
        <v>23</v>
      </c>
    </row>
    <row r="28" spans="1:8" x14ac:dyDescent="0.25">
      <c r="A28" s="1565" t="s">
        <v>95</v>
      </c>
      <c r="B28" s="1582">
        <v>1718</v>
      </c>
      <c r="C28" s="1564">
        <v>42</v>
      </c>
      <c r="D28" s="1564">
        <v>1760</v>
      </c>
      <c r="E28" s="1582">
        <v>7</v>
      </c>
      <c r="F28" s="1564">
        <v>1753</v>
      </c>
      <c r="G28" s="1564" t="s">
        <v>23</v>
      </c>
      <c r="H28" s="1583" t="s">
        <v>23</v>
      </c>
    </row>
    <row r="29" spans="1:8" x14ac:dyDescent="0.25">
      <c r="A29" s="1565" t="s">
        <v>96</v>
      </c>
      <c r="B29" s="1582">
        <v>19671</v>
      </c>
      <c r="C29" s="1564">
        <v>8358</v>
      </c>
      <c r="D29" s="1564">
        <v>28029</v>
      </c>
      <c r="E29" s="1582">
        <v>134</v>
      </c>
      <c r="F29" s="1564">
        <v>27895</v>
      </c>
      <c r="G29" s="1564" t="s">
        <v>23</v>
      </c>
      <c r="H29" s="1583" t="s">
        <v>23</v>
      </c>
    </row>
    <row r="30" spans="1:8" s="1522" customFormat="1" x14ac:dyDescent="0.25">
      <c r="A30" s="1614" t="s">
        <v>97</v>
      </c>
      <c r="B30" s="1616">
        <v>24745</v>
      </c>
      <c r="C30" s="1613">
        <v>10269</v>
      </c>
      <c r="D30" s="1613">
        <v>35014</v>
      </c>
      <c r="E30" s="1616">
        <v>181</v>
      </c>
      <c r="F30" s="1613">
        <v>34833</v>
      </c>
      <c r="G30" s="1613" t="s">
        <v>23</v>
      </c>
      <c r="H30" s="1615" t="s">
        <v>23</v>
      </c>
    </row>
    <row r="31" spans="1:8" x14ac:dyDescent="0.25">
      <c r="A31" s="1565"/>
      <c r="B31" s="1564"/>
      <c r="C31" s="1564"/>
      <c r="D31" s="1564"/>
      <c r="E31" s="1564"/>
      <c r="F31" s="1564"/>
      <c r="G31" s="1564"/>
      <c r="H31" s="1563"/>
    </row>
    <row r="32" spans="1:8" x14ac:dyDescent="0.25">
      <c r="A32" s="1565" t="s">
        <v>98</v>
      </c>
      <c r="B32" s="1618">
        <v>22317</v>
      </c>
      <c r="C32" s="1618">
        <v>100</v>
      </c>
      <c r="D32" s="1564">
        <v>22417</v>
      </c>
      <c r="E32" s="1618" t="s">
        <v>23</v>
      </c>
      <c r="F32" s="1618">
        <v>22389</v>
      </c>
      <c r="G32" s="1564" t="s">
        <v>23</v>
      </c>
      <c r="H32" s="1617">
        <v>28</v>
      </c>
    </row>
    <row r="33" spans="1:8" x14ac:dyDescent="0.25">
      <c r="A33" s="1565" t="s">
        <v>99</v>
      </c>
      <c r="B33" s="1618">
        <v>2101</v>
      </c>
      <c r="C33" s="1618">
        <v>88</v>
      </c>
      <c r="D33" s="1564">
        <v>2189</v>
      </c>
      <c r="E33" s="1618" t="s">
        <v>23</v>
      </c>
      <c r="F33" s="1618">
        <v>2172</v>
      </c>
      <c r="G33" s="1564" t="s">
        <v>23</v>
      </c>
      <c r="H33" s="1617">
        <v>17</v>
      </c>
    </row>
    <row r="34" spans="1:8" x14ac:dyDescent="0.25">
      <c r="A34" s="1565" t="s">
        <v>100</v>
      </c>
      <c r="B34" s="1618">
        <v>1951</v>
      </c>
      <c r="C34" s="1618">
        <v>2823</v>
      </c>
      <c r="D34" s="1564">
        <v>4774</v>
      </c>
      <c r="E34" s="1618">
        <v>17</v>
      </c>
      <c r="F34" s="1618">
        <v>4735</v>
      </c>
      <c r="G34" s="1564" t="s">
        <v>23</v>
      </c>
      <c r="H34" s="1617">
        <v>22</v>
      </c>
    </row>
    <row r="35" spans="1:8" x14ac:dyDescent="0.25">
      <c r="A35" s="1565" t="s">
        <v>101</v>
      </c>
      <c r="B35" s="1618">
        <v>26478</v>
      </c>
      <c r="C35" s="1618">
        <v>868</v>
      </c>
      <c r="D35" s="1564">
        <v>27346</v>
      </c>
      <c r="E35" s="1618">
        <v>1</v>
      </c>
      <c r="F35" s="1618">
        <v>27298</v>
      </c>
      <c r="G35" s="1564" t="s">
        <v>23</v>
      </c>
      <c r="H35" s="1617">
        <v>47</v>
      </c>
    </row>
    <row r="36" spans="1:8" x14ac:dyDescent="0.25">
      <c r="A36" s="1614" t="s">
        <v>102</v>
      </c>
      <c r="B36" s="1613">
        <v>52847</v>
      </c>
      <c r="C36" s="1613">
        <v>3879</v>
      </c>
      <c r="D36" s="1613">
        <v>56726</v>
      </c>
      <c r="E36" s="1613">
        <v>18</v>
      </c>
      <c r="F36" s="1613">
        <v>56594</v>
      </c>
      <c r="G36" s="1613" t="s">
        <v>23</v>
      </c>
      <c r="H36" s="1612">
        <v>114</v>
      </c>
    </row>
    <row r="37" spans="1:8" x14ac:dyDescent="0.25">
      <c r="A37" s="1562"/>
      <c r="B37" s="1561"/>
      <c r="C37" s="1561"/>
      <c r="D37" s="1561"/>
      <c r="E37" s="1561"/>
      <c r="F37" s="1561"/>
      <c r="G37" s="1561"/>
      <c r="H37" s="1560"/>
    </row>
    <row r="38" spans="1:8" x14ac:dyDescent="0.25">
      <c r="A38" s="1614" t="s">
        <v>103</v>
      </c>
      <c r="B38" s="1613">
        <v>1098</v>
      </c>
      <c r="C38" s="1613">
        <v>1189</v>
      </c>
      <c r="D38" s="1613">
        <v>2287</v>
      </c>
      <c r="E38" s="1613">
        <v>50</v>
      </c>
      <c r="F38" s="1613">
        <v>2237</v>
      </c>
      <c r="G38" s="1613" t="s">
        <v>23</v>
      </c>
      <c r="H38" s="1612" t="s">
        <v>23</v>
      </c>
    </row>
    <row r="39" spans="1:8" x14ac:dyDescent="0.25">
      <c r="A39" s="1565"/>
      <c r="B39" s="1564"/>
      <c r="C39" s="1564"/>
      <c r="D39" s="1564"/>
      <c r="E39" s="1564"/>
      <c r="F39" s="1564"/>
      <c r="G39" s="1564"/>
      <c r="H39" s="1563"/>
    </row>
    <row r="40" spans="1:8" x14ac:dyDescent="0.25">
      <c r="A40" s="1565" t="s">
        <v>161</v>
      </c>
      <c r="B40" s="1582">
        <v>4311</v>
      </c>
      <c r="C40" s="1564">
        <v>35</v>
      </c>
      <c r="D40" s="1564">
        <v>4346</v>
      </c>
      <c r="E40" s="1582">
        <v>2</v>
      </c>
      <c r="F40" s="1564">
        <v>4344</v>
      </c>
      <c r="G40" s="1564" t="s">
        <v>23</v>
      </c>
      <c r="H40" s="1583" t="s">
        <v>23</v>
      </c>
    </row>
    <row r="41" spans="1:8" x14ac:dyDescent="0.25">
      <c r="A41" s="1565" t="s">
        <v>105</v>
      </c>
      <c r="B41" s="1564">
        <v>14693</v>
      </c>
      <c r="C41" s="1564">
        <v>3885</v>
      </c>
      <c r="D41" s="1564">
        <v>18578</v>
      </c>
      <c r="E41" s="1564" t="s">
        <v>23</v>
      </c>
      <c r="F41" s="1564">
        <v>18578</v>
      </c>
      <c r="G41" s="1564" t="s">
        <v>23</v>
      </c>
      <c r="H41" s="1563" t="s">
        <v>23</v>
      </c>
    </row>
    <row r="42" spans="1:8" x14ac:dyDescent="0.25">
      <c r="A42" s="1565" t="s">
        <v>106</v>
      </c>
      <c r="B42" s="1564">
        <v>11159</v>
      </c>
      <c r="C42" s="1564">
        <v>47</v>
      </c>
      <c r="D42" s="1564">
        <v>11206</v>
      </c>
      <c r="E42" s="1564" t="s">
        <v>23</v>
      </c>
      <c r="F42" s="1564">
        <v>11206</v>
      </c>
      <c r="G42" s="1564" t="s">
        <v>23</v>
      </c>
      <c r="H42" s="1563" t="s">
        <v>23</v>
      </c>
    </row>
    <row r="43" spans="1:8" x14ac:dyDescent="0.25">
      <c r="A43" s="1565" t="s">
        <v>107</v>
      </c>
      <c r="B43" s="1582">
        <v>484</v>
      </c>
      <c r="C43" s="1564">
        <v>17</v>
      </c>
      <c r="D43" s="1564">
        <v>501</v>
      </c>
      <c r="E43" s="1582" t="s">
        <v>23</v>
      </c>
      <c r="F43" s="1564">
        <v>501</v>
      </c>
      <c r="G43" s="1564" t="s">
        <v>23</v>
      </c>
      <c r="H43" s="1583" t="s">
        <v>23</v>
      </c>
    </row>
    <row r="44" spans="1:8" x14ac:dyDescent="0.25">
      <c r="A44" s="1565" t="s">
        <v>108</v>
      </c>
      <c r="B44" s="1564">
        <v>2693</v>
      </c>
      <c r="C44" s="1564">
        <v>11</v>
      </c>
      <c r="D44" s="1564">
        <v>2704</v>
      </c>
      <c r="E44" s="1564">
        <v>2</v>
      </c>
      <c r="F44" s="1564">
        <v>2702</v>
      </c>
      <c r="G44" s="1564" t="s">
        <v>23</v>
      </c>
      <c r="H44" s="1563" t="s">
        <v>23</v>
      </c>
    </row>
    <row r="45" spans="1:8" x14ac:dyDescent="0.25">
      <c r="A45" s="1565" t="s">
        <v>109</v>
      </c>
      <c r="B45" s="1564">
        <v>1754</v>
      </c>
      <c r="C45" s="1564">
        <v>328</v>
      </c>
      <c r="D45" s="1564">
        <v>2082</v>
      </c>
      <c r="E45" s="1564">
        <v>1</v>
      </c>
      <c r="F45" s="1564">
        <v>2081</v>
      </c>
      <c r="G45" s="1564" t="s">
        <v>23</v>
      </c>
      <c r="H45" s="1563" t="s">
        <v>23</v>
      </c>
    </row>
    <row r="46" spans="1:8" x14ac:dyDescent="0.25">
      <c r="A46" s="1565" t="s">
        <v>110</v>
      </c>
      <c r="B46" s="1582">
        <v>1298</v>
      </c>
      <c r="C46" s="1564">
        <v>134</v>
      </c>
      <c r="D46" s="1564">
        <v>1432</v>
      </c>
      <c r="E46" s="1582" t="s">
        <v>23</v>
      </c>
      <c r="F46" s="1564">
        <v>1432</v>
      </c>
      <c r="G46" s="1564" t="s">
        <v>23</v>
      </c>
      <c r="H46" s="1583" t="s">
        <v>23</v>
      </c>
    </row>
    <row r="47" spans="1:8" x14ac:dyDescent="0.25">
      <c r="A47" s="1565" t="s">
        <v>111</v>
      </c>
      <c r="B47" s="1582">
        <v>22112</v>
      </c>
      <c r="C47" s="1564">
        <v>6974</v>
      </c>
      <c r="D47" s="1564">
        <v>29086</v>
      </c>
      <c r="E47" s="1582">
        <v>4</v>
      </c>
      <c r="F47" s="1564">
        <v>29082</v>
      </c>
      <c r="G47" s="1564" t="s">
        <v>23</v>
      </c>
      <c r="H47" s="1583" t="s">
        <v>23</v>
      </c>
    </row>
    <row r="48" spans="1:8" x14ac:dyDescent="0.25">
      <c r="A48" s="1565" t="s">
        <v>112</v>
      </c>
      <c r="B48" s="1564">
        <v>11890</v>
      </c>
      <c r="C48" s="1564">
        <v>258</v>
      </c>
      <c r="D48" s="1564">
        <v>12148</v>
      </c>
      <c r="E48" s="1564" t="s">
        <v>23</v>
      </c>
      <c r="F48" s="1564">
        <v>12148</v>
      </c>
      <c r="G48" s="1564" t="s">
        <v>23</v>
      </c>
      <c r="H48" s="1563" t="s">
        <v>23</v>
      </c>
    </row>
    <row r="49" spans="1:8" x14ac:dyDescent="0.25">
      <c r="A49" s="1614" t="s">
        <v>113</v>
      </c>
      <c r="B49" s="1613">
        <v>70394</v>
      </c>
      <c r="C49" s="1613">
        <v>11689</v>
      </c>
      <c r="D49" s="1613">
        <v>82083</v>
      </c>
      <c r="E49" s="1613">
        <v>9</v>
      </c>
      <c r="F49" s="1613">
        <v>82074</v>
      </c>
      <c r="G49" s="1613" t="s">
        <v>23</v>
      </c>
      <c r="H49" s="1612" t="s">
        <v>23</v>
      </c>
    </row>
    <row r="50" spans="1:8" x14ac:dyDescent="0.25">
      <c r="A50" s="1562"/>
      <c r="B50" s="1561"/>
      <c r="C50" s="1561"/>
      <c r="D50" s="1561"/>
      <c r="E50" s="1561"/>
      <c r="F50" s="1561"/>
      <c r="G50" s="1561"/>
      <c r="H50" s="1560"/>
    </row>
    <row r="51" spans="1:8" x14ac:dyDescent="0.25">
      <c r="A51" s="1614" t="s">
        <v>114</v>
      </c>
      <c r="B51" s="1613">
        <v>7282</v>
      </c>
      <c r="C51" s="1613">
        <v>915</v>
      </c>
      <c r="D51" s="1613">
        <v>8197</v>
      </c>
      <c r="E51" s="1613" t="s">
        <v>23</v>
      </c>
      <c r="F51" s="1613">
        <v>8197</v>
      </c>
      <c r="G51" s="1616" t="s">
        <v>23</v>
      </c>
      <c r="H51" s="1615" t="s">
        <v>23</v>
      </c>
    </row>
    <row r="52" spans="1:8" x14ac:dyDescent="0.25">
      <c r="A52" s="1565"/>
      <c r="B52" s="1564"/>
      <c r="C52" s="1564"/>
      <c r="D52" s="1564"/>
      <c r="E52" s="1564"/>
      <c r="F52" s="1564"/>
      <c r="G52" s="1564"/>
      <c r="H52" s="1563"/>
    </row>
    <row r="53" spans="1:8" x14ac:dyDescent="0.25">
      <c r="A53" s="1565" t="s">
        <v>115</v>
      </c>
      <c r="B53" s="1582">
        <v>54910</v>
      </c>
      <c r="C53" s="1564">
        <v>31588</v>
      </c>
      <c r="D53" s="1564">
        <v>86498</v>
      </c>
      <c r="E53" s="1582">
        <v>35</v>
      </c>
      <c r="F53" s="1564">
        <v>86388</v>
      </c>
      <c r="G53" s="1564" t="s">
        <v>23</v>
      </c>
      <c r="H53" s="1583">
        <v>75</v>
      </c>
    </row>
    <row r="54" spans="1:8" x14ac:dyDescent="0.25">
      <c r="A54" s="1565" t="s">
        <v>116</v>
      </c>
      <c r="B54" s="1564">
        <v>81160</v>
      </c>
      <c r="C54" s="1564">
        <v>78352</v>
      </c>
      <c r="D54" s="1564">
        <v>159512</v>
      </c>
      <c r="E54" s="1564" t="s">
        <v>23</v>
      </c>
      <c r="F54" s="1564">
        <v>159512</v>
      </c>
      <c r="G54" s="1564" t="s">
        <v>23</v>
      </c>
      <c r="H54" s="1563" t="s">
        <v>23</v>
      </c>
    </row>
    <row r="55" spans="1:8" x14ac:dyDescent="0.25">
      <c r="A55" s="1565" t="s">
        <v>117</v>
      </c>
      <c r="B55" s="1564">
        <v>65705</v>
      </c>
      <c r="C55" s="1564">
        <v>18505</v>
      </c>
      <c r="D55" s="1564">
        <v>84210</v>
      </c>
      <c r="E55" s="1564">
        <v>1</v>
      </c>
      <c r="F55" s="1564">
        <v>84209</v>
      </c>
      <c r="G55" s="1564" t="s">
        <v>23</v>
      </c>
      <c r="H55" s="1563" t="s">
        <v>23</v>
      </c>
    </row>
    <row r="56" spans="1:8" x14ac:dyDescent="0.25">
      <c r="A56" s="1565" t="s">
        <v>118</v>
      </c>
      <c r="B56" s="1564">
        <v>1626</v>
      </c>
      <c r="C56" s="1564">
        <v>69</v>
      </c>
      <c r="D56" s="1564">
        <v>1695</v>
      </c>
      <c r="E56" s="1564" t="s">
        <v>23</v>
      </c>
      <c r="F56" s="1564">
        <v>1695</v>
      </c>
      <c r="G56" s="1564" t="s">
        <v>23</v>
      </c>
      <c r="H56" s="1563" t="s">
        <v>23</v>
      </c>
    </row>
    <row r="57" spans="1:8" x14ac:dyDescent="0.25">
      <c r="A57" s="1565" t="s">
        <v>119</v>
      </c>
      <c r="B57" s="1564">
        <v>82317</v>
      </c>
      <c r="C57" s="1564">
        <v>27266</v>
      </c>
      <c r="D57" s="1564">
        <v>109583</v>
      </c>
      <c r="E57" s="1564">
        <v>30</v>
      </c>
      <c r="F57" s="1564">
        <v>109553</v>
      </c>
      <c r="G57" s="1564" t="s">
        <v>23</v>
      </c>
      <c r="H57" s="1563" t="s">
        <v>23</v>
      </c>
    </row>
    <row r="58" spans="1:8" s="1522" customFormat="1" x14ac:dyDescent="0.25">
      <c r="A58" s="1614" t="s">
        <v>176</v>
      </c>
      <c r="B58" s="1613">
        <v>285718</v>
      </c>
      <c r="C58" s="1613">
        <v>155780</v>
      </c>
      <c r="D58" s="1613">
        <v>441498</v>
      </c>
      <c r="E58" s="1613">
        <v>66</v>
      </c>
      <c r="F58" s="1613">
        <v>441357</v>
      </c>
      <c r="G58" s="1613" t="s">
        <v>23</v>
      </c>
      <c r="H58" s="1612">
        <v>75</v>
      </c>
    </row>
    <row r="59" spans="1:8" x14ac:dyDescent="0.25">
      <c r="A59" s="1565"/>
      <c r="B59" s="1564"/>
      <c r="C59" s="1564"/>
      <c r="D59" s="1564"/>
      <c r="E59" s="1564"/>
      <c r="F59" s="1564"/>
      <c r="G59" s="1564"/>
      <c r="H59" s="1563"/>
    </row>
    <row r="60" spans="1:8" x14ac:dyDescent="0.25">
      <c r="A60" s="1565" t="s">
        <v>121</v>
      </c>
      <c r="B60" s="1564">
        <v>4478</v>
      </c>
      <c r="C60" s="1564">
        <v>11439</v>
      </c>
      <c r="D60" s="1564">
        <v>15917</v>
      </c>
      <c r="E60" s="1564">
        <v>5278</v>
      </c>
      <c r="F60" s="1564">
        <v>10516</v>
      </c>
      <c r="G60" s="1564">
        <v>6</v>
      </c>
      <c r="H60" s="1563">
        <v>117</v>
      </c>
    </row>
    <row r="61" spans="1:8" x14ac:dyDescent="0.25">
      <c r="A61" s="1565" t="s">
        <v>122</v>
      </c>
      <c r="B61" s="1564">
        <v>811</v>
      </c>
      <c r="C61" s="1564">
        <v>47</v>
      </c>
      <c r="D61" s="1564">
        <v>858</v>
      </c>
      <c r="E61" s="1564">
        <v>88</v>
      </c>
      <c r="F61" s="1564">
        <v>770</v>
      </c>
      <c r="G61" s="1564" t="s">
        <v>23</v>
      </c>
      <c r="H61" s="1563" t="s">
        <v>23</v>
      </c>
    </row>
    <row r="62" spans="1:8" x14ac:dyDescent="0.25">
      <c r="A62" s="1565" t="s">
        <v>123</v>
      </c>
      <c r="B62" s="1564">
        <v>32273</v>
      </c>
      <c r="C62" s="1564">
        <v>15748</v>
      </c>
      <c r="D62" s="1564">
        <v>48021</v>
      </c>
      <c r="E62" s="1564">
        <v>91</v>
      </c>
      <c r="F62" s="1564">
        <v>47402</v>
      </c>
      <c r="G62" s="1564" t="s">
        <v>23</v>
      </c>
      <c r="H62" s="1563">
        <v>528</v>
      </c>
    </row>
    <row r="63" spans="1:8" x14ac:dyDescent="0.25">
      <c r="A63" s="1614" t="s">
        <v>124</v>
      </c>
      <c r="B63" s="1613">
        <v>37562</v>
      </c>
      <c r="C63" s="1613">
        <v>27234</v>
      </c>
      <c r="D63" s="1613">
        <v>64796</v>
      </c>
      <c r="E63" s="1613">
        <v>5457</v>
      </c>
      <c r="F63" s="1613">
        <v>58688</v>
      </c>
      <c r="G63" s="1613">
        <v>6</v>
      </c>
      <c r="H63" s="1612">
        <v>645</v>
      </c>
    </row>
    <row r="64" spans="1:8" x14ac:dyDescent="0.25">
      <c r="A64" s="1565"/>
      <c r="B64" s="1564"/>
      <c r="C64" s="1564"/>
      <c r="D64" s="1564"/>
      <c r="E64" s="1564"/>
      <c r="F64" s="1564"/>
      <c r="G64" s="1564"/>
      <c r="H64" s="1563"/>
    </row>
    <row r="65" spans="1:8" x14ac:dyDescent="0.25">
      <c r="A65" s="1614" t="s">
        <v>125</v>
      </c>
      <c r="B65" s="1613">
        <v>16360</v>
      </c>
      <c r="C65" s="1613">
        <v>12838</v>
      </c>
      <c r="D65" s="1613">
        <v>29198</v>
      </c>
      <c r="E65" s="1613">
        <v>7114</v>
      </c>
      <c r="F65" s="1613">
        <v>22084</v>
      </c>
      <c r="G65" s="1613" t="s">
        <v>23</v>
      </c>
      <c r="H65" s="1612" t="s">
        <v>23</v>
      </c>
    </row>
    <row r="66" spans="1:8" x14ac:dyDescent="0.25">
      <c r="A66" s="1565"/>
      <c r="B66" s="1564"/>
      <c r="C66" s="1564"/>
      <c r="D66" s="1564"/>
      <c r="E66" s="1564"/>
      <c r="F66" s="1564"/>
      <c r="G66" s="1564"/>
      <c r="H66" s="1563"/>
    </row>
    <row r="67" spans="1:8" x14ac:dyDescent="0.25">
      <c r="A67" s="1565" t="s">
        <v>126</v>
      </c>
      <c r="B67" s="1582">
        <v>49506</v>
      </c>
      <c r="C67" s="1564">
        <v>26678</v>
      </c>
      <c r="D67" s="1564">
        <v>76184</v>
      </c>
      <c r="E67" s="1582">
        <v>296</v>
      </c>
      <c r="F67" s="1564">
        <v>75888</v>
      </c>
      <c r="G67" s="1564" t="s">
        <v>23</v>
      </c>
      <c r="H67" s="1583" t="s">
        <v>23</v>
      </c>
    </row>
    <row r="68" spans="1:8" x14ac:dyDescent="0.25">
      <c r="A68" s="1565" t="s">
        <v>127</v>
      </c>
      <c r="B68" s="1582">
        <v>2331</v>
      </c>
      <c r="C68" s="1564">
        <v>467</v>
      </c>
      <c r="D68" s="1564">
        <v>2798</v>
      </c>
      <c r="E68" s="1582">
        <v>3</v>
      </c>
      <c r="F68" s="1564">
        <v>2795</v>
      </c>
      <c r="G68" s="1564" t="s">
        <v>23</v>
      </c>
      <c r="H68" s="1583" t="s">
        <v>23</v>
      </c>
    </row>
    <row r="69" spans="1:8" s="1522" customFormat="1" x14ac:dyDescent="0.25">
      <c r="A69" s="1614" t="s">
        <v>128</v>
      </c>
      <c r="B69" s="1616">
        <v>51837</v>
      </c>
      <c r="C69" s="1613">
        <v>27145</v>
      </c>
      <c r="D69" s="1613">
        <v>78982</v>
      </c>
      <c r="E69" s="1616">
        <v>299</v>
      </c>
      <c r="F69" s="1613">
        <v>78683</v>
      </c>
      <c r="G69" s="1613" t="s">
        <v>23</v>
      </c>
      <c r="H69" s="1615" t="s">
        <v>23</v>
      </c>
    </row>
    <row r="70" spans="1:8" x14ac:dyDescent="0.25">
      <c r="A70" s="1565"/>
      <c r="B70" s="1564"/>
      <c r="C70" s="1564"/>
      <c r="D70" s="1564"/>
      <c r="E70" s="1564"/>
      <c r="F70" s="1564"/>
      <c r="G70" s="1564"/>
      <c r="H70" s="1563"/>
    </row>
    <row r="71" spans="1:8" x14ac:dyDescent="0.25">
      <c r="A71" s="1565" t="s">
        <v>129</v>
      </c>
      <c r="B71" s="1582">
        <v>1016</v>
      </c>
      <c r="C71" s="1564">
        <v>247</v>
      </c>
      <c r="D71" s="1564">
        <v>1263</v>
      </c>
      <c r="E71" s="1582">
        <v>151</v>
      </c>
      <c r="F71" s="1564">
        <v>1112</v>
      </c>
      <c r="G71" s="1564" t="s">
        <v>23</v>
      </c>
      <c r="H71" s="1583" t="s">
        <v>23</v>
      </c>
    </row>
    <row r="72" spans="1:8" x14ac:dyDescent="0.25">
      <c r="A72" s="1565" t="s">
        <v>130</v>
      </c>
      <c r="B72" s="1582">
        <v>9398</v>
      </c>
      <c r="C72" s="1564">
        <v>538</v>
      </c>
      <c r="D72" s="1564">
        <v>9936</v>
      </c>
      <c r="E72" s="1582">
        <v>246</v>
      </c>
      <c r="F72" s="1564">
        <v>9690</v>
      </c>
      <c r="G72" s="1564" t="s">
        <v>23</v>
      </c>
      <c r="H72" s="1583" t="s">
        <v>23</v>
      </c>
    </row>
    <row r="73" spans="1:8" x14ac:dyDescent="0.25">
      <c r="A73" s="1565" t="s">
        <v>131</v>
      </c>
      <c r="B73" s="1564">
        <v>5247</v>
      </c>
      <c r="C73" s="1564">
        <v>460</v>
      </c>
      <c r="D73" s="1564">
        <v>5707</v>
      </c>
      <c r="E73" s="1564">
        <v>13</v>
      </c>
      <c r="F73" s="1564">
        <v>5691</v>
      </c>
      <c r="G73" s="1564">
        <v>3</v>
      </c>
      <c r="H73" s="1563" t="s">
        <v>23</v>
      </c>
    </row>
    <row r="74" spans="1:8" x14ac:dyDescent="0.25">
      <c r="A74" s="1565" t="s">
        <v>132</v>
      </c>
      <c r="B74" s="1582">
        <v>2673</v>
      </c>
      <c r="C74" s="1564">
        <v>747</v>
      </c>
      <c r="D74" s="1564">
        <v>3420</v>
      </c>
      <c r="E74" s="1582">
        <v>74</v>
      </c>
      <c r="F74" s="1564">
        <v>3153</v>
      </c>
      <c r="G74" s="1564" t="s">
        <v>23</v>
      </c>
      <c r="H74" s="1583">
        <v>193</v>
      </c>
    </row>
    <row r="75" spans="1:8" x14ac:dyDescent="0.25">
      <c r="A75" s="1565" t="s">
        <v>133</v>
      </c>
      <c r="B75" s="1564">
        <v>3426</v>
      </c>
      <c r="C75" s="1564">
        <v>99</v>
      </c>
      <c r="D75" s="1564">
        <v>3525</v>
      </c>
      <c r="E75" s="1564">
        <v>115</v>
      </c>
      <c r="F75" s="1564">
        <v>3410</v>
      </c>
      <c r="G75" s="1564" t="s">
        <v>23</v>
      </c>
      <c r="H75" s="1563" t="s">
        <v>23</v>
      </c>
    </row>
    <row r="76" spans="1:8" x14ac:dyDescent="0.25">
      <c r="A76" s="1565" t="s">
        <v>134</v>
      </c>
      <c r="B76" s="1564">
        <v>289</v>
      </c>
      <c r="C76" s="1564">
        <v>43</v>
      </c>
      <c r="D76" s="1564">
        <v>332</v>
      </c>
      <c r="E76" s="1564">
        <v>16</v>
      </c>
      <c r="F76" s="1564">
        <v>316</v>
      </c>
      <c r="G76" s="1564" t="s">
        <v>23</v>
      </c>
      <c r="H76" s="1563" t="s">
        <v>23</v>
      </c>
    </row>
    <row r="77" spans="1:8" x14ac:dyDescent="0.25">
      <c r="A77" s="1565" t="s">
        <v>135</v>
      </c>
      <c r="B77" s="1582">
        <v>4032</v>
      </c>
      <c r="C77" s="1564">
        <v>120</v>
      </c>
      <c r="D77" s="1564">
        <v>4152</v>
      </c>
      <c r="E77" s="1582">
        <v>505</v>
      </c>
      <c r="F77" s="1564">
        <v>1958</v>
      </c>
      <c r="G77" s="1564">
        <v>1689</v>
      </c>
      <c r="H77" s="1583" t="s">
        <v>23</v>
      </c>
    </row>
    <row r="78" spans="1:8" x14ac:dyDescent="0.25">
      <c r="A78" s="1565" t="s">
        <v>136</v>
      </c>
      <c r="B78" s="1582">
        <v>302</v>
      </c>
      <c r="C78" s="1564">
        <v>251</v>
      </c>
      <c r="D78" s="1564">
        <v>553</v>
      </c>
      <c r="E78" s="1582">
        <v>256</v>
      </c>
      <c r="F78" s="1564">
        <v>297</v>
      </c>
      <c r="G78" s="1564" t="s">
        <v>23</v>
      </c>
      <c r="H78" s="1583" t="s">
        <v>23</v>
      </c>
    </row>
    <row r="79" spans="1:8" s="1522" customFormat="1" x14ac:dyDescent="0.25">
      <c r="A79" s="1614" t="s">
        <v>137</v>
      </c>
      <c r="B79" s="1613">
        <v>26383</v>
      </c>
      <c r="C79" s="1613">
        <v>2505</v>
      </c>
      <c r="D79" s="1613">
        <v>28888</v>
      </c>
      <c r="E79" s="1613">
        <v>1376</v>
      </c>
      <c r="F79" s="1613">
        <v>25627</v>
      </c>
      <c r="G79" s="1613">
        <v>1692</v>
      </c>
      <c r="H79" s="1612">
        <v>193</v>
      </c>
    </row>
    <row r="80" spans="1:8" x14ac:dyDescent="0.25">
      <c r="A80" s="1565"/>
      <c r="B80" s="1564"/>
      <c r="C80" s="1564"/>
      <c r="D80" s="1564"/>
      <c r="E80" s="1564"/>
      <c r="F80" s="1564"/>
      <c r="G80" s="1564"/>
      <c r="H80" s="1563"/>
    </row>
    <row r="81" spans="1:8" x14ac:dyDescent="0.25">
      <c r="A81" s="1565" t="s">
        <v>138</v>
      </c>
      <c r="B81" s="1564">
        <v>1911</v>
      </c>
      <c r="C81" s="1564">
        <v>271</v>
      </c>
      <c r="D81" s="1564">
        <v>2182</v>
      </c>
      <c r="E81" s="1564">
        <v>68</v>
      </c>
      <c r="F81" s="1564">
        <v>2114</v>
      </c>
      <c r="G81" s="1564" t="s">
        <v>23</v>
      </c>
      <c r="H81" s="1563" t="s">
        <v>23</v>
      </c>
    </row>
    <row r="82" spans="1:8" x14ac:dyDescent="0.25">
      <c r="A82" s="1565" t="s">
        <v>139</v>
      </c>
      <c r="B82" s="1564">
        <v>2675</v>
      </c>
      <c r="C82" s="1564">
        <v>1478</v>
      </c>
      <c r="D82" s="1564">
        <v>4153</v>
      </c>
      <c r="E82" s="1564">
        <v>23</v>
      </c>
      <c r="F82" s="1564">
        <v>4130</v>
      </c>
      <c r="G82" s="1564" t="s">
        <v>23</v>
      </c>
      <c r="H82" s="1563" t="s">
        <v>23</v>
      </c>
    </row>
    <row r="83" spans="1:8" s="1522" customFormat="1" x14ac:dyDescent="0.25">
      <c r="A83" s="1614" t="s">
        <v>140</v>
      </c>
      <c r="B83" s="1613">
        <v>4586</v>
      </c>
      <c r="C83" s="1613">
        <v>1749</v>
      </c>
      <c r="D83" s="1613">
        <v>6335</v>
      </c>
      <c r="E83" s="1613">
        <v>91</v>
      </c>
      <c r="F83" s="1613">
        <v>6244</v>
      </c>
      <c r="G83" s="1613" t="s">
        <v>23</v>
      </c>
      <c r="H83" s="1612" t="s">
        <v>23</v>
      </c>
    </row>
    <row r="84" spans="1:8" x14ac:dyDescent="0.25">
      <c r="A84" s="1565"/>
      <c r="B84" s="1564"/>
      <c r="C84" s="1564"/>
      <c r="D84" s="1564"/>
      <c r="E84" s="1564"/>
      <c r="F84" s="1564"/>
      <c r="G84" s="1564"/>
      <c r="H84" s="1563"/>
    </row>
    <row r="85" spans="1:8" ht="13.8" thickBot="1" x14ac:dyDescent="0.3">
      <c r="A85" s="1559" t="s">
        <v>141</v>
      </c>
      <c r="B85" s="1558">
        <v>656038</v>
      </c>
      <c r="C85" s="1558">
        <v>282353</v>
      </c>
      <c r="D85" s="1558">
        <v>938391</v>
      </c>
      <c r="E85" s="1558">
        <v>14665</v>
      </c>
      <c r="F85" s="1558">
        <v>920525</v>
      </c>
      <c r="G85" s="1558">
        <v>1698</v>
      </c>
      <c r="H85" s="1557">
        <v>1503</v>
      </c>
    </row>
    <row r="86" spans="1:8" x14ac:dyDescent="0.25">
      <c r="A86" s="1518" t="s">
        <v>1102</v>
      </c>
      <c r="C86" s="1556"/>
      <c r="D86" s="1555"/>
    </row>
    <row r="87" spans="1:8" x14ac:dyDescent="0.25">
      <c r="A87" s="1518" t="s">
        <v>1101</v>
      </c>
    </row>
  </sheetData>
  <mergeCells count="8">
    <mergeCell ref="B6:B7"/>
    <mergeCell ref="C6:C7"/>
    <mergeCell ref="D6:D7"/>
    <mergeCell ref="A1:H1"/>
    <mergeCell ref="A3:H3"/>
    <mergeCell ref="A4:F4"/>
    <mergeCell ref="B5:D5"/>
    <mergeCell ref="A5:A7"/>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pageSetUpPr fitToPage="1"/>
  </sheetPr>
  <dimension ref="A1:J45"/>
  <sheetViews>
    <sheetView showGridLines="0" view="pageBreakPreview" zoomScale="60" zoomScaleNormal="75" workbookViewId="0">
      <selection activeCell="K34" sqref="K34"/>
    </sheetView>
  </sheetViews>
  <sheetFormatPr baseColWidth="10" defaultColWidth="11.44140625" defaultRowHeight="13.2" x14ac:dyDescent="0.25"/>
  <cols>
    <col min="1" max="9" width="20.44140625" style="1488" customWidth="1"/>
    <col min="10" max="10" width="14.5546875" style="1488" bestFit="1" customWidth="1"/>
    <col min="11" max="16384" width="11.44140625" style="1488"/>
  </cols>
  <sheetData>
    <row r="1" spans="1:10" s="1517" customFormat="1" ht="17.399999999999999" x14ac:dyDescent="0.3">
      <c r="A1" s="2310" t="s">
        <v>0</v>
      </c>
      <c r="B1" s="2310"/>
      <c r="C1" s="2310"/>
      <c r="D1" s="2310"/>
      <c r="E1" s="2310"/>
      <c r="F1" s="2310"/>
      <c r="G1" s="2310"/>
      <c r="H1" s="2310"/>
      <c r="I1" s="2310"/>
    </row>
    <row r="2" spans="1:10" x14ac:dyDescent="0.25">
      <c r="A2" s="1653"/>
    </row>
    <row r="3" spans="1:10" ht="23.25" customHeight="1" x14ac:dyDescent="0.25">
      <c r="A3" s="2344" t="s">
        <v>1171</v>
      </c>
      <c r="B3" s="2344"/>
      <c r="C3" s="2344"/>
      <c r="D3" s="2344"/>
      <c r="E3" s="2344"/>
      <c r="F3" s="2344"/>
      <c r="G3" s="2344"/>
      <c r="H3" s="2344"/>
      <c r="I3" s="2345"/>
    </row>
    <row r="4" spans="1:10" ht="13.5" customHeight="1" thickBot="1" x14ac:dyDescent="0.3">
      <c r="A4" s="1516"/>
      <c r="B4" s="1515"/>
      <c r="C4" s="1515"/>
      <c r="D4" s="1515"/>
      <c r="E4" s="1515"/>
      <c r="F4" s="1515"/>
      <c r="G4" s="1515"/>
      <c r="H4" s="1515"/>
      <c r="I4" s="1641"/>
    </row>
    <row r="5" spans="1:10" ht="32.25" customHeight="1" x14ac:dyDescent="0.25">
      <c r="A5" s="1578"/>
      <c r="B5" s="2320" t="s">
        <v>1170</v>
      </c>
      <c r="C5" s="2321"/>
      <c r="D5" s="2321"/>
      <c r="E5" s="2322"/>
      <c r="F5" s="2320" t="s">
        <v>1169</v>
      </c>
      <c r="G5" s="2321"/>
      <c r="H5" s="2321"/>
      <c r="I5" s="2321"/>
    </row>
    <row r="6" spans="1:10" ht="28.5" customHeight="1" x14ac:dyDescent="0.25">
      <c r="A6" s="1602"/>
      <c r="B6" s="2323" t="s">
        <v>1168</v>
      </c>
      <c r="C6" s="2324"/>
      <c r="D6" s="1589" t="s">
        <v>10</v>
      </c>
      <c r="E6" s="2350" t="s">
        <v>1167</v>
      </c>
      <c r="F6" s="2323" t="s">
        <v>1168</v>
      </c>
      <c r="G6" s="2324"/>
      <c r="H6" s="1589" t="s">
        <v>10</v>
      </c>
      <c r="I6" s="2347" t="s">
        <v>1167</v>
      </c>
    </row>
    <row r="7" spans="1:10" ht="24" customHeight="1" x14ac:dyDescent="0.25">
      <c r="A7" s="1652" t="s">
        <v>2</v>
      </c>
      <c r="B7" s="1651"/>
      <c r="C7" s="1540"/>
      <c r="D7" s="1539" t="s">
        <v>902</v>
      </c>
      <c r="E7" s="2316"/>
      <c r="F7" s="1651"/>
      <c r="G7" s="1540"/>
      <c r="H7" s="1539" t="s">
        <v>902</v>
      </c>
      <c r="I7" s="2348"/>
    </row>
    <row r="8" spans="1:10" x14ac:dyDescent="0.25">
      <c r="A8" s="1602"/>
      <c r="B8" s="1539" t="s">
        <v>19</v>
      </c>
      <c r="C8" s="1539" t="s">
        <v>878</v>
      </c>
      <c r="D8" s="1539" t="s">
        <v>901</v>
      </c>
      <c r="E8" s="2316"/>
      <c r="F8" s="1539" t="s">
        <v>19</v>
      </c>
      <c r="G8" s="1539" t="s">
        <v>878</v>
      </c>
      <c r="H8" s="1539" t="s">
        <v>901</v>
      </c>
      <c r="I8" s="2348"/>
    </row>
    <row r="9" spans="1:10" ht="34.5" customHeight="1" thickBot="1" x14ac:dyDescent="0.3">
      <c r="A9" s="1571"/>
      <c r="B9" s="1535"/>
      <c r="C9" s="1536"/>
      <c r="D9" s="1536" t="s">
        <v>145</v>
      </c>
      <c r="E9" s="2317"/>
      <c r="F9" s="1535"/>
      <c r="G9" s="1536"/>
      <c r="H9" s="1536" t="s">
        <v>145</v>
      </c>
      <c r="I9" s="2349"/>
    </row>
    <row r="10" spans="1:10" x14ac:dyDescent="0.25">
      <c r="A10" s="1650">
        <v>2009</v>
      </c>
      <c r="B10" s="1634">
        <v>17.361999999999998</v>
      </c>
      <c r="C10" s="1634">
        <v>16.844000000000001</v>
      </c>
      <c r="D10" s="1634">
        <v>149.12906672999287</v>
      </c>
      <c r="E10" s="1634">
        <v>251.19300000000001</v>
      </c>
      <c r="F10" s="1634">
        <v>1028.258</v>
      </c>
      <c r="G10" s="1634">
        <v>974.49800000000005</v>
      </c>
      <c r="H10" s="1634">
        <v>54.260757846604093</v>
      </c>
      <c r="I10" s="1633">
        <v>5287.7</v>
      </c>
      <c r="J10" s="1643"/>
    </row>
    <row r="11" spans="1:10" x14ac:dyDescent="0.25">
      <c r="A11" s="1650">
        <v>2010</v>
      </c>
      <c r="B11" s="1634">
        <v>16.225999999999999</v>
      </c>
      <c r="C11" s="1634">
        <v>15.531000000000001</v>
      </c>
      <c r="D11" s="1634">
        <v>152.92382975983517</v>
      </c>
      <c r="E11" s="1634">
        <v>237.506</v>
      </c>
      <c r="F11" s="1634">
        <v>985.84400000000005</v>
      </c>
      <c r="G11" s="1634">
        <v>940.41200000000003</v>
      </c>
      <c r="H11" s="1634">
        <v>62.420630532149737</v>
      </c>
      <c r="I11" s="1633">
        <v>5870.1109999999999</v>
      </c>
      <c r="J11" s="1643"/>
    </row>
    <row r="12" spans="1:10" x14ac:dyDescent="0.25">
      <c r="A12" s="1649">
        <v>2011</v>
      </c>
      <c r="B12" s="1648">
        <v>15.175000000000001</v>
      </c>
      <c r="C12" s="1648">
        <v>14.488</v>
      </c>
      <c r="D12" s="1648">
        <v>168.02526228602983</v>
      </c>
      <c r="E12" s="1648">
        <v>243.435</v>
      </c>
      <c r="F12" s="1648">
        <v>947.36</v>
      </c>
      <c r="G12" s="1648">
        <v>897.85599999999999</v>
      </c>
      <c r="H12" s="1648">
        <v>61.990787857632739</v>
      </c>
      <c r="I12" s="1647">
        <v>5565.8800822702706</v>
      </c>
      <c r="J12" s="1643"/>
    </row>
    <row r="13" spans="1:10" x14ac:dyDescent="0.25">
      <c r="A13" s="1649">
        <v>2012</v>
      </c>
      <c r="B13" s="1648">
        <v>14.548</v>
      </c>
      <c r="C13" s="1648">
        <v>13.788</v>
      </c>
      <c r="D13" s="1648">
        <v>174.94125326370755</v>
      </c>
      <c r="E13" s="1648">
        <v>241.209</v>
      </c>
      <c r="F13" s="1648">
        <v>931.89300000000003</v>
      </c>
      <c r="G13" s="1648">
        <v>881.97500000000002</v>
      </c>
      <c r="H13" s="1648">
        <v>57.722199608832447</v>
      </c>
      <c r="I13" s="1647">
        <v>5090.9537</v>
      </c>
      <c r="J13" s="1643"/>
    </row>
    <row r="14" spans="1:10" x14ac:dyDescent="0.25">
      <c r="A14" s="1649">
        <v>2013</v>
      </c>
      <c r="B14" s="1648">
        <v>13.742000000000001</v>
      </c>
      <c r="C14" s="1648">
        <v>12.823</v>
      </c>
      <c r="D14" s="1648">
        <v>198.28277314201046</v>
      </c>
      <c r="E14" s="1648">
        <v>254.25800000000001</v>
      </c>
      <c r="F14" s="1648">
        <v>932.5089999999999</v>
      </c>
      <c r="G14" s="1648">
        <v>876.66399999999987</v>
      </c>
      <c r="H14" s="1648">
        <v>82.452124599618571</v>
      </c>
      <c r="I14" s="1647">
        <v>7228.2809360000001</v>
      </c>
      <c r="J14" s="1643"/>
    </row>
    <row r="15" spans="1:10" x14ac:dyDescent="0.25">
      <c r="A15" s="1649">
        <v>2014</v>
      </c>
      <c r="B15" s="1648">
        <v>14.403</v>
      </c>
      <c r="C15" s="1648">
        <v>13.456</v>
      </c>
      <c r="D15" s="1648">
        <v>179.71685493460168</v>
      </c>
      <c r="E15" s="1648">
        <v>241.827</v>
      </c>
      <c r="F15" s="1648">
        <v>932.61099999999999</v>
      </c>
      <c r="G15" s="1648">
        <v>874.90200000000004</v>
      </c>
      <c r="H15" s="1648">
        <v>68.349746028698078</v>
      </c>
      <c r="I15" s="1647">
        <v>5979.9329500000003</v>
      </c>
      <c r="J15" s="1643"/>
    </row>
    <row r="16" spans="1:10" x14ac:dyDescent="0.25">
      <c r="A16" s="1649">
        <v>2015</v>
      </c>
      <c r="B16" s="1648">
        <v>14.034000000000001</v>
      </c>
      <c r="C16" s="1648">
        <v>13.07</v>
      </c>
      <c r="D16" s="1648">
        <v>207.1476664116297</v>
      </c>
      <c r="E16" s="1648">
        <v>270.74200000000002</v>
      </c>
      <c r="F16" s="1648">
        <v>927.06700000000001</v>
      </c>
      <c r="G16" s="1648">
        <v>865.68100000000004</v>
      </c>
      <c r="H16" s="1648">
        <v>63.861688081406434</v>
      </c>
      <c r="I16" s="1647">
        <v>5528.3850000000002</v>
      </c>
      <c r="J16" s="1643"/>
    </row>
    <row r="17" spans="1:10" x14ac:dyDescent="0.25">
      <c r="A17" s="1649">
        <v>2016</v>
      </c>
      <c r="B17" s="1648">
        <v>13.925000000000001</v>
      </c>
      <c r="C17" s="1648">
        <v>12.715</v>
      </c>
      <c r="D17" s="1648">
        <v>221.7499016909162</v>
      </c>
      <c r="E17" s="1648">
        <v>281.95499999999998</v>
      </c>
      <c r="F17" s="1648">
        <v>921.18</v>
      </c>
      <c r="G17" s="1648">
        <v>851.88300000000004</v>
      </c>
      <c r="H17" s="1648">
        <v>68.328400000000002</v>
      </c>
      <c r="I17" s="1647">
        <v>5820.8959999999997</v>
      </c>
      <c r="J17" s="1643"/>
    </row>
    <row r="18" spans="1:10" x14ac:dyDescent="0.25">
      <c r="A18" s="1649">
        <v>2017</v>
      </c>
      <c r="B18" s="1648">
        <v>14.416</v>
      </c>
      <c r="C18" s="1648">
        <v>13.603</v>
      </c>
      <c r="D18" s="1648">
        <v>196.25450268323164</v>
      </c>
      <c r="E18" s="1648">
        <v>266.96499999999997</v>
      </c>
      <c r="F18" s="1648">
        <v>921.64200000000005</v>
      </c>
      <c r="G18" s="1648">
        <v>838.28199999999993</v>
      </c>
      <c r="H18" s="1648">
        <v>68.328400000000002</v>
      </c>
      <c r="I18" s="1647">
        <v>5119.1170000000002</v>
      </c>
      <c r="J18" s="1643"/>
    </row>
    <row r="19" spans="1:10" x14ac:dyDescent="0.25">
      <c r="A19" s="1649">
        <v>2018</v>
      </c>
      <c r="B19" s="1648">
        <v>14.509</v>
      </c>
      <c r="C19" s="1648">
        <v>13.581</v>
      </c>
      <c r="D19" s="1648">
        <v>227.08710698770341</v>
      </c>
      <c r="E19" s="1648">
        <v>308.40699999999998</v>
      </c>
      <c r="F19" s="1648">
        <v>923.71199999999999</v>
      </c>
      <c r="G19" s="1648">
        <v>847.86400000000003</v>
      </c>
      <c r="H19" s="1648">
        <v>78.709333100591593</v>
      </c>
      <c r="I19" s="1647">
        <v>6673.4809999999998</v>
      </c>
      <c r="J19" s="1643"/>
    </row>
    <row r="20" spans="1:10" ht="13.8" thickBot="1" x14ac:dyDescent="0.3">
      <c r="A20" s="1646">
        <v>2019</v>
      </c>
      <c r="B20" s="1645">
        <v>14.664999999999999</v>
      </c>
      <c r="C20" s="1645">
        <v>13.936999999999999</v>
      </c>
      <c r="D20" s="1645">
        <v>225.40288440840928</v>
      </c>
      <c r="E20" s="1645">
        <v>314.14400000000001</v>
      </c>
      <c r="F20" s="1645">
        <v>920.52499999999998</v>
      </c>
      <c r="G20" s="1645">
        <f>858.976+1.698</f>
        <v>860.67399999999998</v>
      </c>
      <c r="H20" s="1645">
        <v>63.105275632818014</v>
      </c>
      <c r="I20" s="1644">
        <f>0.993+5430.314</f>
        <v>5431.3070000000007</v>
      </c>
      <c r="J20" s="1643"/>
    </row>
    <row r="21" spans="1:10" x14ac:dyDescent="0.25">
      <c r="A21" s="2309" t="s">
        <v>1166</v>
      </c>
      <c r="B21" s="2309"/>
      <c r="C21" s="2309"/>
      <c r="D21" s="2309"/>
      <c r="E21" s="2309"/>
      <c r="F21" s="1642"/>
      <c r="G21" s="1642"/>
      <c r="H21" s="1642"/>
      <c r="I21" s="1626"/>
    </row>
    <row r="24" spans="1:10" ht="13.8" thickBot="1" x14ac:dyDescent="0.3">
      <c r="A24" s="1641"/>
      <c r="B24" s="1641"/>
      <c r="C24" s="1641"/>
      <c r="D24" s="1641"/>
      <c r="E24" s="1641"/>
      <c r="F24" s="1641"/>
      <c r="G24" s="1641"/>
      <c r="H24" s="1641"/>
    </row>
    <row r="25" spans="1:10" ht="31.5" customHeight="1" x14ac:dyDescent="0.25">
      <c r="A25" s="1640"/>
      <c r="B25" s="1578"/>
      <c r="C25" s="2327" t="s">
        <v>1165</v>
      </c>
      <c r="D25" s="2341"/>
      <c r="E25" s="2320" t="s">
        <v>1164</v>
      </c>
      <c r="F25" s="2321"/>
      <c r="G25" s="2321"/>
      <c r="H25" s="2321"/>
    </row>
    <row r="26" spans="1:10" ht="21" customHeight="1" x14ac:dyDescent="0.25">
      <c r="A26" s="2346" t="s">
        <v>2</v>
      </c>
      <c r="B26" s="2343"/>
      <c r="C26" s="2342" t="s">
        <v>1156</v>
      </c>
      <c r="D26" s="2343"/>
      <c r="E26" s="2333" t="s">
        <v>340</v>
      </c>
      <c r="F26" s="2340"/>
      <c r="G26" s="1540" t="s">
        <v>340</v>
      </c>
      <c r="H26" s="1589" t="s">
        <v>340</v>
      </c>
    </row>
    <row r="27" spans="1:10" ht="24.75" customHeight="1" thickBot="1" x14ac:dyDescent="0.3">
      <c r="A27" s="1639"/>
      <c r="B27" s="1571"/>
      <c r="C27" s="2334" t="s">
        <v>7</v>
      </c>
      <c r="D27" s="2339"/>
      <c r="E27" s="2334" t="s">
        <v>1163</v>
      </c>
      <c r="F27" s="2339"/>
      <c r="G27" s="1536" t="s">
        <v>1117</v>
      </c>
      <c r="H27" s="1587" t="s">
        <v>1162</v>
      </c>
    </row>
    <row r="28" spans="1:10" x14ac:dyDescent="0.25">
      <c r="A28" s="1638">
        <v>2009</v>
      </c>
      <c r="B28" s="1637"/>
      <c r="C28" s="1633"/>
      <c r="D28" s="1636">
        <v>5538.893</v>
      </c>
      <c r="E28" s="1633"/>
      <c r="F28" s="1635">
        <v>243.90799999999999</v>
      </c>
      <c r="G28" s="1634">
        <v>2.8969999999999998</v>
      </c>
      <c r="H28" s="1633">
        <v>5292.09</v>
      </c>
    </row>
    <row r="29" spans="1:10" x14ac:dyDescent="0.25">
      <c r="A29" s="1638">
        <v>2010</v>
      </c>
      <c r="B29" s="1637"/>
      <c r="C29" s="1633"/>
      <c r="D29" s="1636">
        <v>6107.6165000000001</v>
      </c>
      <c r="E29" s="1633"/>
      <c r="F29" s="1635">
        <v>228.89400000000001</v>
      </c>
      <c r="G29" s="1634">
        <v>3.286</v>
      </c>
      <c r="H29" s="1633">
        <v>5875.44</v>
      </c>
    </row>
    <row r="30" spans="1:10" x14ac:dyDescent="0.25">
      <c r="A30" s="1638">
        <v>2011</v>
      </c>
      <c r="B30" s="1637"/>
      <c r="C30" s="1633"/>
      <c r="D30" s="1636">
        <v>5809.3152700702703</v>
      </c>
      <c r="E30" s="1633"/>
      <c r="F30" s="1635">
        <v>239.733</v>
      </c>
      <c r="G30" s="1634">
        <v>1.7789999999999999</v>
      </c>
      <c r="H30" s="1633">
        <v>5567.8</v>
      </c>
    </row>
    <row r="31" spans="1:10" x14ac:dyDescent="0.25">
      <c r="A31" s="1638">
        <v>2012</v>
      </c>
      <c r="B31" s="1637"/>
      <c r="C31" s="1633"/>
      <c r="D31" s="1636">
        <v>5332.1626999999999</v>
      </c>
      <c r="E31" s="1633"/>
      <c r="F31" s="1635">
        <v>236.45400000000001</v>
      </c>
      <c r="G31" s="1634">
        <v>7.199999999999962E-2</v>
      </c>
      <c r="H31" s="1633">
        <v>5092.7520000000004</v>
      </c>
    </row>
    <row r="32" spans="1:10" x14ac:dyDescent="0.25">
      <c r="A32" s="1638">
        <v>2013</v>
      </c>
      <c r="B32" s="1637"/>
      <c r="C32" s="1633"/>
      <c r="D32" s="1636">
        <v>7482.5389359999999</v>
      </c>
      <c r="E32" s="1633"/>
      <c r="F32" s="1635">
        <v>249.625</v>
      </c>
      <c r="G32" s="1634">
        <v>1.7509999999999997</v>
      </c>
      <c r="H32" s="1633">
        <v>7231.17</v>
      </c>
    </row>
    <row r="33" spans="1:8" x14ac:dyDescent="0.25">
      <c r="A33" s="1638">
        <v>2014</v>
      </c>
      <c r="B33" s="1637"/>
      <c r="C33" s="1633"/>
      <c r="D33" s="1636">
        <v>6221.7599500000006</v>
      </c>
      <c r="E33" s="1633"/>
      <c r="F33" s="1635">
        <v>231.69300000000001</v>
      </c>
      <c r="G33" s="1634">
        <v>1.3989999999999998</v>
      </c>
      <c r="H33" s="1633">
        <v>5988.6679999999997</v>
      </c>
    </row>
    <row r="34" spans="1:8" x14ac:dyDescent="0.25">
      <c r="A34" s="1638">
        <v>2015</v>
      </c>
      <c r="B34" s="1637"/>
      <c r="C34" s="1633"/>
      <c r="D34" s="1636">
        <v>5799.1270000000004</v>
      </c>
      <c r="E34" s="1633"/>
      <c r="F34" s="1635">
        <v>250.59700000000001</v>
      </c>
      <c r="G34" s="1634">
        <v>1.2949999999999999</v>
      </c>
      <c r="H34" s="1633">
        <v>5547.2349999999997</v>
      </c>
    </row>
    <row r="35" spans="1:8" x14ac:dyDescent="0.25">
      <c r="A35" s="1638">
        <v>2016</v>
      </c>
      <c r="B35" s="1637"/>
      <c r="C35" s="1633"/>
      <c r="D35" s="1636">
        <v>6102.8510000000006</v>
      </c>
      <c r="E35" s="1633"/>
      <c r="F35" s="1635">
        <v>259.16500000000002</v>
      </c>
      <c r="G35" s="1634">
        <v>1.0820000000000001</v>
      </c>
      <c r="H35" s="1633">
        <v>5842.6040000000003</v>
      </c>
    </row>
    <row r="36" spans="1:8" x14ac:dyDescent="0.25">
      <c r="A36" s="1638">
        <v>2017</v>
      </c>
      <c r="B36" s="1637"/>
      <c r="C36" s="1633"/>
      <c r="D36" s="1636">
        <v>5387.3789999999999</v>
      </c>
      <c r="E36" s="1633"/>
      <c r="F36" s="1635">
        <v>266.96499999999997</v>
      </c>
      <c r="G36" s="1634">
        <v>1.2969999999999999</v>
      </c>
      <c r="H36" s="1633">
        <v>5119.1170000000002</v>
      </c>
    </row>
    <row r="37" spans="1:8" x14ac:dyDescent="0.25">
      <c r="A37" s="1638">
        <v>2018</v>
      </c>
      <c r="B37" s="1637"/>
      <c r="C37" s="1633"/>
      <c r="D37" s="1636">
        <v>6983.4009999999998</v>
      </c>
      <c r="E37" s="1633"/>
      <c r="F37" s="1635">
        <v>282.52100000000002</v>
      </c>
      <c r="G37" s="1634">
        <v>1.3680000000000001</v>
      </c>
      <c r="H37" s="1633">
        <v>6699.5119999999997</v>
      </c>
    </row>
    <row r="38" spans="1:8" ht="13.8" thickBot="1" x14ac:dyDescent="0.3">
      <c r="A38" s="1632">
        <v>2019</v>
      </c>
      <c r="B38" s="1631"/>
      <c r="C38" s="1627"/>
      <c r="D38" s="1630">
        <v>5745.451</v>
      </c>
      <c r="E38" s="1627"/>
      <c r="F38" s="1629">
        <v>282.53800000000001</v>
      </c>
      <c r="G38" s="1628">
        <v>0.99299999999999999</v>
      </c>
      <c r="H38" s="1627">
        <v>5461.92</v>
      </c>
    </row>
    <row r="39" spans="1:8" ht="13.2" customHeight="1" x14ac:dyDescent="0.25">
      <c r="A39" s="1531" t="s">
        <v>1161</v>
      </c>
      <c r="B39" s="1531"/>
      <c r="C39" s="1531"/>
      <c r="D39" s="1531"/>
      <c r="E39" s="1531"/>
      <c r="F39" s="1626"/>
      <c r="G39" s="1626"/>
      <c r="H39" s="1626"/>
    </row>
    <row r="40" spans="1:8" x14ac:dyDescent="0.25">
      <c r="B40" s="1518"/>
      <c r="C40" s="1518"/>
      <c r="D40" s="1518"/>
      <c r="E40" s="1518"/>
    </row>
    <row r="42" spans="1:8" x14ac:dyDescent="0.25">
      <c r="D42" s="1624"/>
    </row>
    <row r="43" spans="1:8" x14ac:dyDescent="0.25">
      <c r="D43" s="1624"/>
      <c r="E43" s="1625"/>
    </row>
    <row r="44" spans="1:8" x14ac:dyDescent="0.25">
      <c r="D44" s="1624"/>
    </row>
    <row r="45" spans="1:8" x14ac:dyDescent="0.25">
      <c r="D45" s="1624"/>
    </row>
  </sheetData>
  <mergeCells count="16">
    <mergeCell ref="C27:D27"/>
    <mergeCell ref="E26:F26"/>
    <mergeCell ref="E27:F27"/>
    <mergeCell ref="A21:E21"/>
    <mergeCell ref="A1:I1"/>
    <mergeCell ref="E25:H25"/>
    <mergeCell ref="C25:D25"/>
    <mergeCell ref="C26:D26"/>
    <mergeCell ref="A3:I3"/>
    <mergeCell ref="B6:C6"/>
    <mergeCell ref="B5:E5"/>
    <mergeCell ref="F5:I5"/>
    <mergeCell ref="F6:G6"/>
    <mergeCell ref="A26:B26"/>
    <mergeCell ref="I6:I9"/>
    <mergeCell ref="E6:E9"/>
  </mergeCells>
  <printOptions horizontalCentered="1"/>
  <pageMargins left="0.23622047244094491" right="0.19685039370078741" top="0.59055118110236227" bottom="0.98425196850393704" header="0.51181102362204722" footer="0.51181102362204722"/>
  <pageSetup paperSize="9" scale="46" orientation="portrait" r:id="rId1"/>
  <headerFooter alignWithMargins="0"/>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pageSetUpPr fitToPage="1"/>
  </sheetPr>
  <dimension ref="A1:S85"/>
  <sheetViews>
    <sheetView view="pageBreakPreview" zoomScale="60" zoomScaleNormal="75" workbookViewId="0">
      <selection activeCell="K34" sqref="K34"/>
    </sheetView>
  </sheetViews>
  <sheetFormatPr baseColWidth="10" defaultColWidth="11.44140625" defaultRowHeight="13.2" x14ac:dyDescent="0.25"/>
  <cols>
    <col min="1" max="1" width="38.33203125" style="1518" customWidth="1"/>
    <col min="2" max="9" width="18.33203125" style="1518" customWidth="1"/>
    <col min="10" max="10" width="4.44140625" style="1518" customWidth="1"/>
    <col min="11" max="16384" width="11.44140625" style="1518"/>
  </cols>
  <sheetData>
    <row r="1" spans="1:17" s="1530" customFormat="1" ht="17.399999999999999" x14ac:dyDescent="0.3">
      <c r="A1" s="2318" t="s">
        <v>9</v>
      </c>
      <c r="B1" s="2318"/>
      <c r="C1" s="2318"/>
      <c r="D1" s="2318"/>
      <c r="E1" s="2318"/>
      <c r="F1" s="2318"/>
      <c r="G1" s="2318"/>
      <c r="H1" s="2318"/>
      <c r="I1" s="2318"/>
      <c r="J1" s="1591"/>
    </row>
    <row r="2" spans="1:17" x14ac:dyDescent="0.25">
      <c r="A2" s="1580"/>
    </row>
    <row r="3" spans="1:17" ht="24.75" customHeight="1" x14ac:dyDescent="0.25">
      <c r="A3" s="2319" t="s">
        <v>1173</v>
      </c>
      <c r="B3" s="2319"/>
      <c r="C3" s="2319"/>
      <c r="D3" s="2319"/>
      <c r="E3" s="2319"/>
      <c r="F3" s="2319"/>
      <c r="G3" s="2319"/>
      <c r="H3" s="2319"/>
      <c r="I3" s="2319"/>
      <c r="J3" s="1529"/>
    </row>
    <row r="4" spans="1:17" ht="14.25" customHeight="1" thickBot="1" x14ac:dyDescent="0.3">
      <c r="A4" s="1516"/>
      <c r="B4" s="1515"/>
      <c r="C4" s="1515"/>
      <c r="D4" s="1515"/>
      <c r="E4" s="1515"/>
      <c r="F4" s="1515"/>
      <c r="G4" s="1515"/>
      <c r="H4" s="1515"/>
      <c r="I4" s="1661"/>
    </row>
    <row r="5" spans="1:17" ht="31.5" customHeight="1" x14ac:dyDescent="0.25">
      <c r="A5" s="2336" t="s">
        <v>1172</v>
      </c>
      <c r="B5" s="2320" t="s">
        <v>1001</v>
      </c>
      <c r="C5" s="2321"/>
      <c r="D5" s="2321"/>
      <c r="E5" s="2321"/>
      <c r="F5" s="2322"/>
      <c r="G5" s="2327" t="s">
        <v>1120</v>
      </c>
      <c r="H5" s="2341"/>
      <c r="I5" s="1609" t="s">
        <v>4</v>
      </c>
    </row>
    <row r="6" spans="1:17" ht="22.5" customHeight="1" x14ac:dyDescent="0.25">
      <c r="A6" s="2337"/>
      <c r="B6" s="2323" t="s">
        <v>19</v>
      </c>
      <c r="C6" s="2351"/>
      <c r="D6" s="2324"/>
      <c r="E6" s="2323" t="s">
        <v>878</v>
      </c>
      <c r="F6" s="2324"/>
      <c r="G6" s="2325" t="s">
        <v>1119</v>
      </c>
      <c r="H6" s="2326"/>
      <c r="I6" s="1572" t="s">
        <v>1156</v>
      </c>
    </row>
    <row r="7" spans="1:17" ht="35.25" customHeight="1" thickBot="1" x14ac:dyDescent="0.3">
      <c r="A7" s="2338"/>
      <c r="B7" s="1588" t="s">
        <v>17</v>
      </c>
      <c r="C7" s="1588" t="s">
        <v>18</v>
      </c>
      <c r="D7" s="1588" t="s">
        <v>19</v>
      </c>
      <c r="E7" s="1588" t="s">
        <v>17</v>
      </c>
      <c r="F7" s="1588" t="s">
        <v>18</v>
      </c>
      <c r="G7" s="1588" t="s">
        <v>17</v>
      </c>
      <c r="H7" s="1588" t="s">
        <v>18</v>
      </c>
      <c r="I7" s="1587" t="s">
        <v>152</v>
      </c>
    </row>
    <row r="8" spans="1:17" x14ac:dyDescent="0.25">
      <c r="A8" s="1565" t="s">
        <v>81</v>
      </c>
      <c r="B8" s="1564" t="s">
        <v>23</v>
      </c>
      <c r="C8" s="1564" t="s">
        <v>23</v>
      </c>
      <c r="D8" s="1564" t="s">
        <v>23</v>
      </c>
      <c r="E8" s="1564" t="s">
        <v>23</v>
      </c>
      <c r="F8" s="1564" t="s">
        <v>23</v>
      </c>
      <c r="G8" s="1564" t="s">
        <v>23</v>
      </c>
      <c r="H8" s="1564" t="s">
        <v>23</v>
      </c>
      <c r="I8" s="1563" t="s">
        <v>23</v>
      </c>
      <c r="J8" s="1521"/>
      <c r="K8" s="1521"/>
      <c r="P8" s="1520"/>
      <c r="Q8" s="1520"/>
    </row>
    <row r="9" spans="1:17" x14ac:dyDescent="0.25">
      <c r="A9" s="1565" t="s">
        <v>82</v>
      </c>
      <c r="B9" s="1564" t="s">
        <v>23</v>
      </c>
      <c r="C9" s="1564" t="s">
        <v>23</v>
      </c>
      <c r="D9" s="1564" t="s">
        <v>23</v>
      </c>
      <c r="E9" s="1564" t="s">
        <v>23</v>
      </c>
      <c r="F9" s="1564" t="s">
        <v>23</v>
      </c>
      <c r="G9" s="1564" t="s">
        <v>23</v>
      </c>
      <c r="H9" s="1564" t="s">
        <v>23</v>
      </c>
      <c r="I9" s="1563" t="s">
        <v>23</v>
      </c>
      <c r="J9" s="1521"/>
      <c r="K9" s="1521"/>
      <c r="P9" s="1520"/>
      <c r="Q9" s="1520"/>
    </row>
    <row r="10" spans="1:17" x14ac:dyDescent="0.25">
      <c r="A10" s="1565" t="s">
        <v>83</v>
      </c>
      <c r="B10" s="1564" t="s">
        <v>23</v>
      </c>
      <c r="C10" s="1564" t="s">
        <v>23</v>
      </c>
      <c r="D10" s="1564" t="s">
        <v>23</v>
      </c>
      <c r="E10" s="1564" t="s">
        <v>23</v>
      </c>
      <c r="F10" s="1582" t="s">
        <v>23</v>
      </c>
      <c r="G10" s="1582" t="s">
        <v>23</v>
      </c>
      <c r="H10" s="1582" t="s">
        <v>23</v>
      </c>
      <c r="I10" s="1583" t="s">
        <v>23</v>
      </c>
      <c r="J10" s="1521"/>
      <c r="K10" s="1521"/>
      <c r="P10" s="1520"/>
      <c r="Q10" s="1520"/>
    </row>
    <row r="11" spans="1:17" x14ac:dyDescent="0.25">
      <c r="A11" s="1565" t="s">
        <v>84</v>
      </c>
      <c r="B11" s="1564" t="s">
        <v>23</v>
      </c>
      <c r="C11" s="1564" t="s">
        <v>23</v>
      </c>
      <c r="D11" s="1564" t="s">
        <v>23</v>
      </c>
      <c r="E11" s="1564" t="s">
        <v>23</v>
      </c>
      <c r="F11" s="1582" t="s">
        <v>23</v>
      </c>
      <c r="G11" s="1564" t="s">
        <v>23</v>
      </c>
      <c r="H11" s="1564" t="s">
        <v>23</v>
      </c>
      <c r="I11" s="1583" t="s">
        <v>23</v>
      </c>
      <c r="J11" s="1521"/>
      <c r="K11" s="1521"/>
      <c r="P11" s="1520"/>
      <c r="Q11" s="1520"/>
    </row>
    <row r="12" spans="1:17" x14ac:dyDescent="0.25">
      <c r="A12" s="1660" t="s">
        <v>85</v>
      </c>
      <c r="B12" s="1659" t="s">
        <v>23</v>
      </c>
      <c r="C12" s="1659" t="s">
        <v>23</v>
      </c>
      <c r="D12" s="1659" t="s">
        <v>23</v>
      </c>
      <c r="E12" s="1659" t="s">
        <v>23</v>
      </c>
      <c r="F12" s="1658" t="s">
        <v>23</v>
      </c>
      <c r="G12" s="1659" t="s">
        <v>23</v>
      </c>
      <c r="H12" s="1658" t="s">
        <v>23</v>
      </c>
      <c r="I12" s="1657" t="s">
        <v>23</v>
      </c>
    </row>
    <row r="13" spans="1:17" x14ac:dyDescent="0.25">
      <c r="A13" s="1565"/>
      <c r="B13" s="1564"/>
      <c r="C13" s="1564"/>
      <c r="D13" s="1564"/>
      <c r="E13" s="1564"/>
      <c r="F13" s="1564"/>
      <c r="G13" s="1564"/>
      <c r="H13" s="1564"/>
      <c r="I13" s="1563"/>
      <c r="J13" s="1521"/>
      <c r="K13" s="1521"/>
      <c r="P13" s="1520"/>
      <c r="Q13" s="1520"/>
    </row>
    <row r="14" spans="1:17" x14ac:dyDescent="0.25">
      <c r="A14" s="1660" t="s">
        <v>86</v>
      </c>
      <c r="B14" s="1659" t="s">
        <v>23</v>
      </c>
      <c r="C14" s="1659" t="s">
        <v>23</v>
      </c>
      <c r="D14" s="1659" t="s">
        <v>23</v>
      </c>
      <c r="E14" s="1659" t="s">
        <v>23</v>
      </c>
      <c r="F14" s="1658" t="s">
        <v>23</v>
      </c>
      <c r="G14" s="1659" t="s">
        <v>23</v>
      </c>
      <c r="H14" s="1658" t="s">
        <v>23</v>
      </c>
      <c r="I14" s="1657" t="s">
        <v>23</v>
      </c>
    </row>
    <row r="15" spans="1:17" x14ac:dyDescent="0.25">
      <c r="A15" s="1565"/>
      <c r="B15" s="1564"/>
      <c r="C15" s="1564"/>
      <c r="D15" s="1564"/>
      <c r="E15" s="1564"/>
      <c r="F15" s="1582"/>
      <c r="G15" s="1564"/>
      <c r="H15" s="1582"/>
      <c r="I15" s="1583"/>
      <c r="J15" s="1521"/>
      <c r="K15" s="1521"/>
      <c r="P15" s="1520"/>
      <c r="Q15" s="1520"/>
    </row>
    <row r="16" spans="1:17" x14ac:dyDescent="0.25">
      <c r="A16" s="1660" t="s">
        <v>87</v>
      </c>
      <c r="B16" s="1659" t="s">
        <v>23</v>
      </c>
      <c r="C16" s="1659" t="s">
        <v>23</v>
      </c>
      <c r="D16" s="1659" t="s">
        <v>23</v>
      </c>
      <c r="E16" s="1659" t="s">
        <v>23</v>
      </c>
      <c r="F16" s="1658" t="s">
        <v>23</v>
      </c>
      <c r="G16" s="1659" t="s">
        <v>23</v>
      </c>
      <c r="H16" s="1658" t="s">
        <v>23</v>
      </c>
      <c r="I16" s="1657" t="s">
        <v>23</v>
      </c>
    </row>
    <row r="17" spans="1:19" x14ac:dyDescent="0.25">
      <c r="A17" s="1565"/>
      <c r="B17" s="1564"/>
      <c r="C17" s="1564"/>
      <c r="D17" s="1564"/>
      <c r="E17" s="1564"/>
      <c r="F17" s="1582"/>
      <c r="G17" s="1564"/>
      <c r="H17" s="1582"/>
      <c r="I17" s="1583"/>
      <c r="J17" s="1521"/>
      <c r="K17" s="1521"/>
      <c r="P17" s="1520"/>
      <c r="Q17" s="1520"/>
    </row>
    <row r="18" spans="1:19" x14ac:dyDescent="0.25">
      <c r="A18" s="1565" t="s">
        <v>160</v>
      </c>
      <c r="B18" s="1564" t="s">
        <v>23</v>
      </c>
      <c r="C18" s="1564" t="s">
        <v>23</v>
      </c>
      <c r="D18" s="1564" t="s">
        <v>23</v>
      </c>
      <c r="E18" s="1564" t="s">
        <v>23</v>
      </c>
      <c r="F18" s="1582" t="s">
        <v>23</v>
      </c>
      <c r="G18" s="1564" t="s">
        <v>23</v>
      </c>
      <c r="H18" s="1582" t="s">
        <v>23</v>
      </c>
      <c r="I18" s="1563" t="s">
        <v>23</v>
      </c>
      <c r="J18" s="1521"/>
      <c r="K18" s="1521"/>
      <c r="P18" s="1520"/>
      <c r="Q18" s="1520"/>
    </row>
    <row r="19" spans="1:19" x14ac:dyDescent="0.25">
      <c r="A19" s="1565" t="s">
        <v>89</v>
      </c>
      <c r="B19" s="1564" t="s">
        <v>23</v>
      </c>
      <c r="C19" s="1564" t="s">
        <v>23</v>
      </c>
      <c r="D19" s="1564" t="s">
        <v>23</v>
      </c>
      <c r="E19" s="1564" t="s">
        <v>23</v>
      </c>
      <c r="F19" s="1564" t="s">
        <v>23</v>
      </c>
      <c r="G19" s="1564" t="s">
        <v>23</v>
      </c>
      <c r="H19" s="1564" t="s">
        <v>23</v>
      </c>
      <c r="I19" s="1563" t="s">
        <v>23</v>
      </c>
      <c r="J19" s="1521"/>
      <c r="K19" s="1521"/>
      <c r="P19" s="1520"/>
      <c r="Q19" s="1520"/>
    </row>
    <row r="20" spans="1:19" x14ac:dyDescent="0.25">
      <c r="A20" s="1565" t="s">
        <v>90</v>
      </c>
      <c r="B20" s="1564" t="s">
        <v>23</v>
      </c>
      <c r="C20" s="1564" t="s">
        <v>23</v>
      </c>
      <c r="D20" s="1564" t="s">
        <v>23</v>
      </c>
      <c r="E20" s="1564" t="s">
        <v>23</v>
      </c>
      <c r="F20" s="1564" t="s">
        <v>23</v>
      </c>
      <c r="G20" s="1564" t="s">
        <v>23</v>
      </c>
      <c r="H20" s="1564" t="s">
        <v>23</v>
      </c>
      <c r="I20" s="1563" t="s">
        <v>23</v>
      </c>
      <c r="J20" s="1521"/>
      <c r="K20" s="1521"/>
      <c r="P20" s="1520"/>
      <c r="Q20" s="1520"/>
    </row>
    <row r="21" spans="1:19" x14ac:dyDescent="0.25">
      <c r="A21" s="1660" t="s">
        <v>91</v>
      </c>
      <c r="B21" s="1659" t="s">
        <v>23</v>
      </c>
      <c r="C21" s="1659" t="s">
        <v>23</v>
      </c>
      <c r="D21" s="1659" t="s">
        <v>23</v>
      </c>
      <c r="E21" s="1659" t="s">
        <v>23</v>
      </c>
      <c r="F21" s="1658" t="s">
        <v>23</v>
      </c>
      <c r="G21" s="1659" t="s">
        <v>23</v>
      </c>
      <c r="H21" s="1658" t="s">
        <v>23</v>
      </c>
      <c r="I21" s="1657" t="s">
        <v>23</v>
      </c>
      <c r="J21" s="1521"/>
      <c r="K21" s="1521"/>
      <c r="M21" s="1520"/>
      <c r="N21" s="1520"/>
      <c r="O21" s="1520"/>
      <c r="P21" s="1520"/>
      <c r="Q21" s="1520"/>
      <c r="S21" s="1520"/>
    </row>
    <row r="22" spans="1:19" x14ac:dyDescent="0.25">
      <c r="A22" s="1565"/>
      <c r="B22" s="1564"/>
      <c r="C22" s="1564"/>
      <c r="D22" s="1564"/>
      <c r="E22" s="1564"/>
      <c r="F22" s="1564"/>
      <c r="G22" s="1564"/>
      <c r="H22" s="1564"/>
      <c r="I22" s="1563"/>
      <c r="J22" s="1521"/>
      <c r="K22" s="1521"/>
      <c r="P22" s="1520"/>
      <c r="Q22" s="1520"/>
    </row>
    <row r="23" spans="1:19" x14ac:dyDescent="0.25">
      <c r="A23" s="1660" t="s">
        <v>92</v>
      </c>
      <c r="B23" s="1659" t="s">
        <v>23</v>
      </c>
      <c r="C23" s="1659" t="s">
        <v>23</v>
      </c>
      <c r="D23" s="1659" t="s">
        <v>23</v>
      </c>
      <c r="E23" s="1659" t="s">
        <v>23</v>
      </c>
      <c r="F23" s="1658" t="s">
        <v>23</v>
      </c>
      <c r="G23" s="1659" t="s">
        <v>23</v>
      </c>
      <c r="H23" s="1658" t="s">
        <v>23</v>
      </c>
      <c r="I23" s="1657" t="s">
        <v>23</v>
      </c>
    </row>
    <row r="24" spans="1:19" x14ac:dyDescent="0.25">
      <c r="A24" s="1565"/>
      <c r="B24" s="1564"/>
      <c r="C24" s="1564"/>
      <c r="D24" s="1564"/>
      <c r="E24" s="1564"/>
      <c r="F24" s="1582"/>
      <c r="G24" s="1582"/>
      <c r="H24" s="1582"/>
      <c r="I24" s="1583"/>
    </row>
    <row r="25" spans="1:19" x14ac:dyDescent="0.25">
      <c r="A25" s="1660" t="s">
        <v>93</v>
      </c>
      <c r="B25" s="1659" t="s">
        <v>23</v>
      </c>
      <c r="C25" s="1659">
        <v>4</v>
      </c>
      <c r="D25" s="1659">
        <v>4</v>
      </c>
      <c r="E25" s="1659" t="s">
        <v>23</v>
      </c>
      <c r="F25" s="1658">
        <v>4</v>
      </c>
      <c r="G25" s="1659" t="s">
        <v>23</v>
      </c>
      <c r="H25" s="1658">
        <v>8000</v>
      </c>
      <c r="I25" s="1657">
        <v>32</v>
      </c>
    </row>
    <row r="26" spans="1:19" x14ac:dyDescent="0.25">
      <c r="A26" s="1562"/>
      <c r="B26" s="1561"/>
      <c r="C26" s="1561"/>
      <c r="D26" s="1561"/>
      <c r="E26" s="1561"/>
      <c r="F26" s="1561"/>
      <c r="G26" s="1561"/>
      <c r="H26" s="1561"/>
      <c r="I26" s="1560"/>
    </row>
    <row r="27" spans="1:19" x14ac:dyDescent="0.25">
      <c r="A27" s="1565" t="s">
        <v>94</v>
      </c>
      <c r="B27" s="1564">
        <v>4</v>
      </c>
      <c r="C27" s="1564">
        <v>36</v>
      </c>
      <c r="D27" s="1564">
        <v>40</v>
      </c>
      <c r="E27" s="1564">
        <v>4</v>
      </c>
      <c r="F27" s="1564">
        <v>36</v>
      </c>
      <c r="G27" s="1564">
        <v>5500</v>
      </c>
      <c r="H27" s="1564">
        <v>8500</v>
      </c>
      <c r="I27" s="1563">
        <v>328</v>
      </c>
    </row>
    <row r="28" spans="1:19" x14ac:dyDescent="0.25">
      <c r="A28" s="1565" t="s">
        <v>95</v>
      </c>
      <c r="B28" s="1564">
        <v>7</v>
      </c>
      <c r="C28" s="1564" t="s">
        <v>23</v>
      </c>
      <c r="D28" s="1564">
        <v>7</v>
      </c>
      <c r="E28" s="1564">
        <v>7</v>
      </c>
      <c r="F28" s="1564" t="s">
        <v>23</v>
      </c>
      <c r="G28" s="1564">
        <v>2429</v>
      </c>
      <c r="H28" s="1564" t="s">
        <v>23</v>
      </c>
      <c r="I28" s="1563">
        <v>17</v>
      </c>
    </row>
    <row r="29" spans="1:19" x14ac:dyDescent="0.25">
      <c r="A29" s="1565" t="s">
        <v>96</v>
      </c>
      <c r="B29" s="1564">
        <v>52</v>
      </c>
      <c r="C29" s="1564">
        <v>82</v>
      </c>
      <c r="D29" s="1564">
        <v>134</v>
      </c>
      <c r="E29" s="1564">
        <v>51.99</v>
      </c>
      <c r="F29" s="1582">
        <v>81.99</v>
      </c>
      <c r="G29" s="1582">
        <v>625.83073668013083</v>
      </c>
      <c r="H29" s="1582">
        <v>4494</v>
      </c>
      <c r="I29" s="1563">
        <v>401</v>
      </c>
    </row>
    <row r="30" spans="1:19" x14ac:dyDescent="0.25">
      <c r="A30" s="1660" t="s">
        <v>97</v>
      </c>
      <c r="B30" s="1659">
        <v>63</v>
      </c>
      <c r="C30" s="1659">
        <v>118</v>
      </c>
      <c r="D30" s="1659">
        <v>181</v>
      </c>
      <c r="E30" s="1659">
        <v>62.99</v>
      </c>
      <c r="F30" s="1658">
        <v>117.99</v>
      </c>
      <c r="G30" s="1659">
        <v>1135.734878552151</v>
      </c>
      <c r="H30" s="1658">
        <v>5716.2730739893223</v>
      </c>
      <c r="I30" s="1657">
        <v>746</v>
      </c>
    </row>
    <row r="31" spans="1:19" x14ac:dyDescent="0.25">
      <c r="A31" s="1565"/>
      <c r="B31" s="1564"/>
      <c r="C31" s="1564"/>
      <c r="D31" s="1564"/>
      <c r="E31" s="1564"/>
      <c r="F31" s="1582"/>
      <c r="G31" s="1564"/>
      <c r="H31" s="1564"/>
      <c r="I31" s="1583"/>
    </row>
    <row r="32" spans="1:19" x14ac:dyDescent="0.25">
      <c r="A32" s="1565" t="s">
        <v>98</v>
      </c>
      <c r="B32" s="1564" t="s">
        <v>23</v>
      </c>
      <c r="C32" s="1564" t="s">
        <v>23</v>
      </c>
      <c r="D32" s="1582" t="s">
        <v>23</v>
      </c>
      <c r="E32" s="1564" t="s">
        <v>23</v>
      </c>
      <c r="F32" s="1582" t="s">
        <v>23</v>
      </c>
      <c r="G32" s="1582" t="s">
        <v>23</v>
      </c>
      <c r="H32" s="1582" t="s">
        <v>23</v>
      </c>
      <c r="I32" s="1583" t="s">
        <v>23</v>
      </c>
    </row>
    <row r="33" spans="1:9" x14ac:dyDescent="0.25">
      <c r="A33" s="1565" t="s">
        <v>99</v>
      </c>
      <c r="B33" s="1564" t="s">
        <v>23</v>
      </c>
      <c r="C33" s="1564" t="s">
        <v>23</v>
      </c>
      <c r="D33" s="1564" t="s">
        <v>23</v>
      </c>
      <c r="E33" s="1564" t="s">
        <v>23</v>
      </c>
      <c r="F33" s="1582" t="s">
        <v>23</v>
      </c>
      <c r="G33" s="1582" t="s">
        <v>23</v>
      </c>
      <c r="H33" s="1582" t="s">
        <v>23</v>
      </c>
      <c r="I33" s="1583" t="s">
        <v>23</v>
      </c>
    </row>
    <row r="34" spans="1:9" x14ac:dyDescent="0.25">
      <c r="A34" s="1565" t="s">
        <v>100</v>
      </c>
      <c r="B34" s="1564" t="s">
        <v>23</v>
      </c>
      <c r="C34" s="1564">
        <v>17</v>
      </c>
      <c r="D34" s="1564">
        <v>17</v>
      </c>
      <c r="E34" s="1564" t="s">
        <v>23</v>
      </c>
      <c r="F34" s="1564">
        <v>17</v>
      </c>
      <c r="G34" s="1564" t="s">
        <v>23</v>
      </c>
      <c r="H34" s="1564">
        <v>19364</v>
      </c>
      <c r="I34" s="1563">
        <v>329</v>
      </c>
    </row>
    <row r="35" spans="1:9" x14ac:dyDescent="0.25">
      <c r="A35" s="1565" t="s">
        <v>101</v>
      </c>
      <c r="B35" s="1564">
        <v>1</v>
      </c>
      <c r="C35" s="1564" t="s">
        <v>23</v>
      </c>
      <c r="D35" s="1564">
        <v>1</v>
      </c>
      <c r="E35" s="1564">
        <v>1</v>
      </c>
      <c r="F35" s="1564" t="s">
        <v>23</v>
      </c>
      <c r="G35" s="1564">
        <v>7000</v>
      </c>
      <c r="H35" s="1564" t="s">
        <v>23</v>
      </c>
      <c r="I35" s="1563">
        <v>7</v>
      </c>
    </row>
    <row r="36" spans="1:9" x14ac:dyDescent="0.25">
      <c r="A36" s="1660" t="s">
        <v>102</v>
      </c>
      <c r="B36" s="1659">
        <v>1</v>
      </c>
      <c r="C36" s="1659">
        <v>17</v>
      </c>
      <c r="D36" s="1659">
        <v>18</v>
      </c>
      <c r="E36" s="1659">
        <v>1</v>
      </c>
      <c r="F36" s="1658">
        <v>17</v>
      </c>
      <c r="G36" s="1659">
        <v>7000</v>
      </c>
      <c r="H36" s="1658">
        <v>19364</v>
      </c>
      <c r="I36" s="1657">
        <v>336</v>
      </c>
    </row>
    <row r="37" spans="1:9" x14ac:dyDescent="0.25">
      <c r="A37" s="1565"/>
      <c r="B37" s="1564"/>
      <c r="C37" s="1564"/>
      <c r="D37" s="1564"/>
      <c r="E37" s="1564"/>
      <c r="F37" s="1564"/>
      <c r="G37" s="1564"/>
      <c r="H37" s="1564"/>
      <c r="I37" s="1563"/>
    </row>
    <row r="38" spans="1:9" x14ac:dyDescent="0.25">
      <c r="A38" s="1660" t="s">
        <v>103</v>
      </c>
      <c r="B38" s="1659">
        <v>10</v>
      </c>
      <c r="C38" s="1659">
        <v>40</v>
      </c>
      <c r="D38" s="1659">
        <v>50</v>
      </c>
      <c r="E38" s="1659">
        <v>10</v>
      </c>
      <c r="F38" s="1658">
        <v>40</v>
      </c>
      <c r="G38" s="1659">
        <v>4650</v>
      </c>
      <c r="H38" s="1658">
        <v>9900</v>
      </c>
      <c r="I38" s="1657">
        <v>443</v>
      </c>
    </row>
    <row r="39" spans="1:9" x14ac:dyDescent="0.25">
      <c r="A39" s="1565"/>
      <c r="B39" s="1564"/>
      <c r="C39" s="1564"/>
      <c r="D39" s="1564"/>
      <c r="E39" s="1564"/>
      <c r="F39" s="1564"/>
      <c r="G39" s="1564"/>
      <c r="H39" s="1564"/>
      <c r="I39" s="1563"/>
    </row>
    <row r="40" spans="1:9" x14ac:dyDescent="0.25">
      <c r="A40" s="1565" t="s">
        <v>161</v>
      </c>
      <c r="B40" s="1564">
        <v>1</v>
      </c>
      <c r="C40" s="1564">
        <v>1</v>
      </c>
      <c r="D40" s="1564">
        <v>2</v>
      </c>
      <c r="E40" s="1564">
        <v>1</v>
      </c>
      <c r="F40" s="1564">
        <v>1</v>
      </c>
      <c r="G40" s="1564">
        <v>2960</v>
      </c>
      <c r="H40" s="1564">
        <v>5920</v>
      </c>
      <c r="I40" s="1563">
        <v>9</v>
      </c>
    </row>
    <row r="41" spans="1:9" x14ac:dyDescent="0.25">
      <c r="A41" s="1565" t="s">
        <v>105</v>
      </c>
      <c r="B41" s="1564" t="s">
        <v>23</v>
      </c>
      <c r="C41" s="1564" t="s">
        <v>23</v>
      </c>
      <c r="D41" s="1564" t="s">
        <v>23</v>
      </c>
      <c r="E41" s="1564" t="s">
        <v>23</v>
      </c>
      <c r="F41" s="1564" t="s">
        <v>23</v>
      </c>
      <c r="G41" s="1564" t="s">
        <v>23</v>
      </c>
      <c r="H41" s="1564" t="s">
        <v>23</v>
      </c>
      <c r="I41" s="1563" t="s">
        <v>23</v>
      </c>
    </row>
    <row r="42" spans="1:9" x14ac:dyDescent="0.25">
      <c r="A42" s="1565" t="s">
        <v>106</v>
      </c>
      <c r="B42" s="1564" t="s">
        <v>23</v>
      </c>
      <c r="C42" s="1564" t="s">
        <v>23</v>
      </c>
      <c r="D42" s="1564" t="s">
        <v>23</v>
      </c>
      <c r="E42" s="1564" t="s">
        <v>23</v>
      </c>
      <c r="F42" s="1564" t="s">
        <v>23</v>
      </c>
      <c r="G42" s="1564" t="s">
        <v>23</v>
      </c>
      <c r="H42" s="1564" t="s">
        <v>23</v>
      </c>
      <c r="I42" s="1563" t="s">
        <v>23</v>
      </c>
    </row>
    <row r="43" spans="1:9" x14ac:dyDescent="0.25">
      <c r="A43" s="1565" t="s">
        <v>107</v>
      </c>
      <c r="B43" s="1564" t="s">
        <v>23</v>
      </c>
      <c r="C43" s="1564" t="s">
        <v>23</v>
      </c>
      <c r="D43" s="1564" t="s">
        <v>23</v>
      </c>
      <c r="E43" s="1564" t="s">
        <v>23</v>
      </c>
      <c r="F43" s="1582" t="s">
        <v>23</v>
      </c>
      <c r="G43" s="1582" t="s">
        <v>23</v>
      </c>
      <c r="H43" s="1582" t="s">
        <v>23</v>
      </c>
      <c r="I43" s="1583" t="s">
        <v>23</v>
      </c>
    </row>
    <row r="44" spans="1:9" x14ac:dyDescent="0.25">
      <c r="A44" s="1565" t="s">
        <v>108</v>
      </c>
      <c r="B44" s="1564">
        <v>2</v>
      </c>
      <c r="C44" s="1564" t="s">
        <v>23</v>
      </c>
      <c r="D44" s="1582">
        <v>2</v>
      </c>
      <c r="E44" s="1564">
        <v>2</v>
      </c>
      <c r="F44" s="1582" t="s">
        <v>23</v>
      </c>
      <c r="G44" s="1582">
        <v>1100</v>
      </c>
      <c r="H44" s="1582" t="s">
        <v>23</v>
      </c>
      <c r="I44" s="1583">
        <v>2</v>
      </c>
    </row>
    <row r="45" spans="1:9" x14ac:dyDescent="0.25">
      <c r="A45" s="1565" t="s">
        <v>109</v>
      </c>
      <c r="B45" s="1564" t="s">
        <v>23</v>
      </c>
      <c r="C45" s="1564">
        <v>1</v>
      </c>
      <c r="D45" s="1564">
        <v>1</v>
      </c>
      <c r="E45" s="1564" t="s">
        <v>23</v>
      </c>
      <c r="F45" s="1564">
        <v>1</v>
      </c>
      <c r="G45" s="1564" t="s">
        <v>23</v>
      </c>
      <c r="H45" s="1564">
        <v>5000</v>
      </c>
      <c r="I45" s="1563">
        <v>5</v>
      </c>
    </row>
    <row r="46" spans="1:9" x14ac:dyDescent="0.25">
      <c r="A46" s="1565" t="s">
        <v>110</v>
      </c>
      <c r="B46" s="1564" t="s">
        <v>23</v>
      </c>
      <c r="C46" s="1564" t="s">
        <v>23</v>
      </c>
      <c r="D46" s="1564" t="s">
        <v>23</v>
      </c>
      <c r="E46" s="1564" t="s">
        <v>23</v>
      </c>
      <c r="F46" s="1564" t="s">
        <v>23</v>
      </c>
      <c r="G46" s="1564" t="s">
        <v>23</v>
      </c>
      <c r="H46" s="1564" t="s">
        <v>23</v>
      </c>
      <c r="I46" s="1563" t="s">
        <v>23</v>
      </c>
    </row>
    <row r="47" spans="1:9" x14ac:dyDescent="0.25">
      <c r="A47" s="1565" t="s">
        <v>111</v>
      </c>
      <c r="B47" s="1564">
        <v>2</v>
      </c>
      <c r="C47" s="1564">
        <v>2</v>
      </c>
      <c r="D47" s="1564">
        <v>4</v>
      </c>
      <c r="E47" s="1564">
        <v>2</v>
      </c>
      <c r="F47" s="1582">
        <v>2</v>
      </c>
      <c r="G47" s="1582">
        <v>3000</v>
      </c>
      <c r="H47" s="1582">
        <v>5000</v>
      </c>
      <c r="I47" s="1583">
        <v>16</v>
      </c>
    </row>
    <row r="48" spans="1:9" x14ac:dyDescent="0.25">
      <c r="A48" s="1565" t="s">
        <v>112</v>
      </c>
      <c r="B48" s="1564" t="s">
        <v>23</v>
      </c>
      <c r="C48" s="1564" t="s">
        <v>23</v>
      </c>
      <c r="D48" s="1582" t="s">
        <v>23</v>
      </c>
      <c r="E48" s="1564" t="s">
        <v>23</v>
      </c>
      <c r="F48" s="1582" t="s">
        <v>23</v>
      </c>
      <c r="G48" s="1564" t="s">
        <v>23</v>
      </c>
      <c r="H48" s="1582" t="s">
        <v>23</v>
      </c>
      <c r="I48" s="1583" t="s">
        <v>23</v>
      </c>
    </row>
    <row r="49" spans="1:9" x14ac:dyDescent="0.25">
      <c r="A49" s="1660" t="s">
        <v>113</v>
      </c>
      <c r="B49" s="1659">
        <v>5</v>
      </c>
      <c r="C49" s="1659">
        <v>4</v>
      </c>
      <c r="D49" s="1659">
        <v>9</v>
      </c>
      <c r="E49" s="1659">
        <v>5</v>
      </c>
      <c r="F49" s="1658">
        <v>4</v>
      </c>
      <c r="G49" s="1659">
        <v>2232</v>
      </c>
      <c r="H49" s="1658">
        <v>5230</v>
      </c>
      <c r="I49" s="1657">
        <v>32</v>
      </c>
    </row>
    <row r="50" spans="1:9" x14ac:dyDescent="0.25">
      <c r="A50" s="1565"/>
      <c r="B50" s="1564"/>
      <c r="C50" s="1564"/>
      <c r="D50" s="1564"/>
      <c r="E50" s="1564"/>
      <c r="F50" s="1582"/>
      <c r="G50" s="1582"/>
      <c r="H50" s="1582"/>
      <c r="I50" s="1583"/>
    </row>
    <row r="51" spans="1:9" x14ac:dyDescent="0.25">
      <c r="A51" s="1660" t="s">
        <v>114</v>
      </c>
      <c r="B51" s="1659" t="s">
        <v>23</v>
      </c>
      <c r="C51" s="1659" t="s">
        <v>23</v>
      </c>
      <c r="D51" s="1659" t="s">
        <v>23</v>
      </c>
      <c r="E51" s="1659" t="s">
        <v>23</v>
      </c>
      <c r="F51" s="1658" t="s">
        <v>23</v>
      </c>
      <c r="G51" s="1659" t="s">
        <v>23</v>
      </c>
      <c r="H51" s="1658" t="s">
        <v>23</v>
      </c>
      <c r="I51" s="1657" t="s">
        <v>23</v>
      </c>
    </row>
    <row r="52" spans="1:9" x14ac:dyDescent="0.25">
      <c r="A52" s="1565"/>
      <c r="B52" s="1564"/>
      <c r="C52" s="1564"/>
      <c r="D52" s="1564"/>
      <c r="E52" s="1564"/>
      <c r="F52" s="1582"/>
      <c r="G52" s="1564"/>
      <c r="H52" s="1582"/>
      <c r="I52" s="1583"/>
    </row>
    <row r="53" spans="1:9" x14ac:dyDescent="0.25">
      <c r="A53" s="1565" t="s">
        <v>115</v>
      </c>
      <c r="B53" s="1564" t="s">
        <v>23</v>
      </c>
      <c r="C53" s="1564">
        <v>35</v>
      </c>
      <c r="D53" s="1564">
        <v>35</v>
      </c>
      <c r="E53" s="1564" t="s">
        <v>23</v>
      </c>
      <c r="F53" s="1582">
        <v>30</v>
      </c>
      <c r="G53" s="1564" t="s">
        <v>23</v>
      </c>
      <c r="H53" s="1564">
        <v>10000</v>
      </c>
      <c r="I53" s="1583">
        <v>300</v>
      </c>
    </row>
    <row r="54" spans="1:9" x14ac:dyDescent="0.25">
      <c r="A54" s="1565" t="s">
        <v>116</v>
      </c>
      <c r="B54" s="1564" t="s">
        <v>23</v>
      </c>
      <c r="C54" s="1564" t="s">
        <v>23</v>
      </c>
      <c r="D54" s="1564" t="s">
        <v>23</v>
      </c>
      <c r="E54" s="1564" t="s">
        <v>23</v>
      </c>
      <c r="F54" s="1582" t="s">
        <v>23</v>
      </c>
      <c r="G54" s="1564" t="s">
        <v>23</v>
      </c>
      <c r="H54" s="1582" t="s">
        <v>23</v>
      </c>
      <c r="I54" s="1583" t="s">
        <v>23</v>
      </c>
    </row>
    <row r="55" spans="1:9" x14ac:dyDescent="0.25">
      <c r="A55" s="1565" t="s">
        <v>117</v>
      </c>
      <c r="B55" s="1564">
        <v>1</v>
      </c>
      <c r="C55" s="1564" t="s">
        <v>23</v>
      </c>
      <c r="D55" s="1564">
        <v>1</v>
      </c>
      <c r="E55" s="1564">
        <v>1</v>
      </c>
      <c r="F55" s="1564" t="s">
        <v>23</v>
      </c>
      <c r="G55" s="1564">
        <v>4680</v>
      </c>
      <c r="H55" s="1564" t="s">
        <v>23</v>
      </c>
      <c r="I55" s="1563">
        <v>5</v>
      </c>
    </row>
    <row r="56" spans="1:9" x14ac:dyDescent="0.25">
      <c r="A56" s="1565" t="s">
        <v>118</v>
      </c>
      <c r="B56" s="1564" t="s">
        <v>23</v>
      </c>
      <c r="C56" s="1564" t="s">
        <v>23</v>
      </c>
      <c r="D56" s="1564" t="s">
        <v>23</v>
      </c>
      <c r="E56" s="1564" t="s">
        <v>23</v>
      </c>
      <c r="F56" s="1564" t="s">
        <v>23</v>
      </c>
      <c r="G56" s="1564" t="s">
        <v>23</v>
      </c>
      <c r="H56" s="1564" t="s">
        <v>23</v>
      </c>
      <c r="I56" s="1563" t="s">
        <v>23</v>
      </c>
    </row>
    <row r="57" spans="1:9" x14ac:dyDescent="0.25">
      <c r="A57" s="1565" t="s">
        <v>119</v>
      </c>
      <c r="B57" s="1564">
        <v>17</v>
      </c>
      <c r="C57" s="1564">
        <v>13</v>
      </c>
      <c r="D57" s="1564">
        <v>30</v>
      </c>
      <c r="E57" s="1564">
        <v>17</v>
      </c>
      <c r="F57" s="1582">
        <v>13</v>
      </c>
      <c r="G57" s="1564">
        <v>3250</v>
      </c>
      <c r="H57" s="1582">
        <v>6000</v>
      </c>
      <c r="I57" s="1583">
        <v>133</v>
      </c>
    </row>
    <row r="58" spans="1:9" x14ac:dyDescent="0.25">
      <c r="A58" s="1660" t="s">
        <v>176</v>
      </c>
      <c r="B58" s="1659">
        <v>18</v>
      </c>
      <c r="C58" s="1659">
        <v>48</v>
      </c>
      <c r="D58" s="1659">
        <v>66</v>
      </c>
      <c r="E58" s="1659">
        <v>18</v>
      </c>
      <c r="F58" s="1658">
        <v>43</v>
      </c>
      <c r="G58" s="1659">
        <v>3329.4444444444443</v>
      </c>
      <c r="H58" s="1658">
        <v>8790.6976744186049</v>
      </c>
      <c r="I58" s="1657">
        <v>438</v>
      </c>
    </row>
    <row r="59" spans="1:9" x14ac:dyDescent="0.25">
      <c r="A59" s="1565"/>
      <c r="B59" s="1564"/>
      <c r="C59" s="1564"/>
      <c r="D59" s="1564"/>
      <c r="E59" s="1564"/>
      <c r="F59" s="1564"/>
      <c r="G59" s="1564"/>
      <c r="H59" s="1564"/>
      <c r="I59" s="1563"/>
    </row>
    <row r="60" spans="1:9" x14ac:dyDescent="0.25">
      <c r="A60" s="1565" t="s">
        <v>121</v>
      </c>
      <c r="B60" s="1564">
        <v>88</v>
      </c>
      <c r="C60" s="1564">
        <v>5190</v>
      </c>
      <c r="D60" s="1564">
        <v>5278</v>
      </c>
      <c r="E60" s="1564">
        <v>83</v>
      </c>
      <c r="F60" s="1564">
        <v>5120</v>
      </c>
      <c r="G60" s="1564">
        <v>5000</v>
      </c>
      <c r="H60" s="1564">
        <v>17450</v>
      </c>
      <c r="I60" s="1563">
        <v>89759</v>
      </c>
    </row>
    <row r="61" spans="1:9" x14ac:dyDescent="0.25">
      <c r="A61" s="1565" t="s">
        <v>122</v>
      </c>
      <c r="B61" s="1564">
        <v>81</v>
      </c>
      <c r="C61" s="1564">
        <v>7</v>
      </c>
      <c r="D61" s="1564">
        <v>88</v>
      </c>
      <c r="E61" s="1564">
        <v>79</v>
      </c>
      <c r="F61" s="1564">
        <v>7</v>
      </c>
      <c r="G61" s="1564">
        <v>2550</v>
      </c>
      <c r="H61" s="1564">
        <v>3750</v>
      </c>
      <c r="I61" s="1563">
        <v>228</v>
      </c>
    </row>
    <row r="62" spans="1:9" x14ac:dyDescent="0.25">
      <c r="A62" s="1565" t="s">
        <v>123</v>
      </c>
      <c r="B62" s="1564">
        <v>50</v>
      </c>
      <c r="C62" s="1564">
        <v>41</v>
      </c>
      <c r="D62" s="1564">
        <v>91</v>
      </c>
      <c r="E62" s="1564">
        <v>49</v>
      </c>
      <c r="F62" s="1564">
        <v>40</v>
      </c>
      <c r="G62" s="1564">
        <v>1100</v>
      </c>
      <c r="H62" s="1564">
        <v>4050</v>
      </c>
      <c r="I62" s="1563">
        <v>216</v>
      </c>
    </row>
    <row r="63" spans="1:9" x14ac:dyDescent="0.25">
      <c r="A63" s="1660" t="s">
        <v>124</v>
      </c>
      <c r="B63" s="1659">
        <v>219</v>
      </c>
      <c r="C63" s="1659">
        <v>5238</v>
      </c>
      <c r="D63" s="1659">
        <v>5457</v>
      </c>
      <c r="E63" s="1659">
        <v>211</v>
      </c>
      <c r="F63" s="1658">
        <v>5167</v>
      </c>
      <c r="G63" s="1659">
        <v>3177.0142180094786</v>
      </c>
      <c r="H63" s="1658">
        <v>17327.704664215213</v>
      </c>
      <c r="I63" s="1657">
        <v>90203</v>
      </c>
    </row>
    <row r="64" spans="1:9" x14ac:dyDescent="0.25">
      <c r="A64" s="1565"/>
      <c r="B64" s="1564"/>
      <c r="C64" s="1564"/>
      <c r="D64" s="1564"/>
      <c r="E64" s="1564"/>
      <c r="F64" s="1564"/>
      <c r="G64" s="1564"/>
      <c r="H64" s="1564"/>
      <c r="I64" s="1563"/>
    </row>
    <row r="65" spans="1:9" x14ac:dyDescent="0.25">
      <c r="A65" s="1660" t="s">
        <v>125</v>
      </c>
      <c r="B65" s="1659" t="s">
        <v>23</v>
      </c>
      <c r="C65" s="1659">
        <v>7114</v>
      </c>
      <c r="D65" s="1659">
        <v>7114</v>
      </c>
      <c r="E65" s="1659" t="s">
        <v>23</v>
      </c>
      <c r="F65" s="1658">
        <v>6670</v>
      </c>
      <c r="G65" s="1659" t="s">
        <v>23</v>
      </c>
      <c r="H65" s="1658">
        <v>31500</v>
      </c>
      <c r="I65" s="1657">
        <v>210105</v>
      </c>
    </row>
    <row r="66" spans="1:9" x14ac:dyDescent="0.25">
      <c r="A66" s="1565"/>
      <c r="B66" s="1564"/>
      <c r="C66" s="1564"/>
      <c r="D66" s="1564"/>
      <c r="E66" s="1564"/>
      <c r="F66" s="1564"/>
      <c r="G66" s="1564"/>
      <c r="H66" s="1564"/>
      <c r="I66" s="1563"/>
    </row>
    <row r="67" spans="1:9" x14ac:dyDescent="0.25">
      <c r="A67" s="1565" t="s">
        <v>126</v>
      </c>
      <c r="B67" s="1564">
        <v>185</v>
      </c>
      <c r="C67" s="1564">
        <v>111</v>
      </c>
      <c r="D67" s="1564">
        <v>296</v>
      </c>
      <c r="E67" s="1564">
        <v>182</v>
      </c>
      <c r="F67" s="1564">
        <v>42</v>
      </c>
      <c r="G67" s="1564">
        <v>5198</v>
      </c>
      <c r="H67" s="1564">
        <v>14200</v>
      </c>
      <c r="I67" s="1563">
        <v>1542</v>
      </c>
    </row>
    <row r="68" spans="1:9" x14ac:dyDescent="0.25">
      <c r="A68" s="1565" t="s">
        <v>127</v>
      </c>
      <c r="B68" s="1564">
        <v>3</v>
      </c>
      <c r="C68" s="1564" t="s">
        <v>23</v>
      </c>
      <c r="D68" s="1564">
        <v>3</v>
      </c>
      <c r="E68" s="1564">
        <v>3</v>
      </c>
      <c r="F68" s="1564" t="s">
        <v>23</v>
      </c>
      <c r="G68" s="1564">
        <v>4500</v>
      </c>
      <c r="H68" s="1564" t="s">
        <v>23</v>
      </c>
      <c r="I68" s="1563">
        <v>14</v>
      </c>
    </row>
    <row r="69" spans="1:9" x14ac:dyDescent="0.25">
      <c r="A69" s="1660" t="s">
        <v>128</v>
      </c>
      <c r="B69" s="1659">
        <v>188</v>
      </c>
      <c r="C69" s="1659">
        <v>111</v>
      </c>
      <c r="D69" s="1659">
        <v>299</v>
      </c>
      <c r="E69" s="1659">
        <v>185</v>
      </c>
      <c r="F69" s="1658">
        <v>42</v>
      </c>
      <c r="G69" s="1659">
        <v>5186.6810810810812</v>
      </c>
      <c r="H69" s="1658">
        <v>14200</v>
      </c>
      <c r="I69" s="1657">
        <v>1556</v>
      </c>
    </row>
    <row r="70" spans="1:9" x14ac:dyDescent="0.25">
      <c r="A70" s="1565"/>
      <c r="B70" s="1564"/>
      <c r="C70" s="1564"/>
      <c r="D70" s="1564"/>
      <c r="E70" s="1564"/>
      <c r="F70" s="1564"/>
      <c r="G70" s="1564"/>
      <c r="H70" s="1564"/>
      <c r="I70" s="1563"/>
    </row>
    <row r="71" spans="1:9" x14ac:dyDescent="0.25">
      <c r="A71" s="1565" t="s">
        <v>129</v>
      </c>
      <c r="B71" s="1564" t="s">
        <v>23</v>
      </c>
      <c r="C71" s="1564">
        <v>151</v>
      </c>
      <c r="D71" s="1564">
        <v>151</v>
      </c>
      <c r="E71" s="1564" t="s">
        <v>23</v>
      </c>
      <c r="F71" s="1564">
        <v>97</v>
      </c>
      <c r="G71" s="1564" t="s">
        <v>23</v>
      </c>
      <c r="H71" s="1564">
        <v>22567</v>
      </c>
      <c r="I71" s="1563">
        <v>2189</v>
      </c>
    </row>
    <row r="72" spans="1:9" x14ac:dyDescent="0.25">
      <c r="A72" s="1565" t="s">
        <v>130</v>
      </c>
      <c r="B72" s="1564">
        <v>41</v>
      </c>
      <c r="C72" s="1564">
        <v>205</v>
      </c>
      <c r="D72" s="1564">
        <v>246</v>
      </c>
      <c r="E72" s="1564">
        <v>21</v>
      </c>
      <c r="F72" s="1564">
        <v>205</v>
      </c>
      <c r="G72" s="1564">
        <v>5040</v>
      </c>
      <c r="H72" s="1564">
        <v>5389</v>
      </c>
      <c r="I72" s="1563">
        <v>1210</v>
      </c>
    </row>
    <row r="73" spans="1:9" x14ac:dyDescent="0.25">
      <c r="A73" s="1565" t="s">
        <v>131</v>
      </c>
      <c r="B73" s="1564">
        <v>13</v>
      </c>
      <c r="C73" s="1564" t="s">
        <v>23</v>
      </c>
      <c r="D73" s="1564">
        <v>13</v>
      </c>
      <c r="E73" s="1564">
        <v>9</v>
      </c>
      <c r="F73" s="1564" t="s">
        <v>23</v>
      </c>
      <c r="G73" s="1564">
        <v>5500</v>
      </c>
      <c r="H73" s="1564" t="s">
        <v>23</v>
      </c>
      <c r="I73" s="1563">
        <v>50</v>
      </c>
    </row>
    <row r="74" spans="1:9" x14ac:dyDescent="0.25">
      <c r="A74" s="1565" t="s">
        <v>132</v>
      </c>
      <c r="B74" s="1564">
        <v>25</v>
      </c>
      <c r="C74" s="1564">
        <v>49</v>
      </c>
      <c r="D74" s="1564">
        <v>74</v>
      </c>
      <c r="E74" s="1564">
        <v>12</v>
      </c>
      <c r="F74" s="1564">
        <v>48</v>
      </c>
      <c r="G74" s="1564">
        <v>4300</v>
      </c>
      <c r="H74" s="1564">
        <v>21360</v>
      </c>
      <c r="I74" s="1563">
        <v>1077</v>
      </c>
    </row>
    <row r="75" spans="1:9" x14ac:dyDescent="0.25">
      <c r="A75" s="1565" t="s">
        <v>133</v>
      </c>
      <c r="B75" s="1564">
        <v>85</v>
      </c>
      <c r="C75" s="1564">
        <v>30</v>
      </c>
      <c r="D75" s="1564">
        <v>115</v>
      </c>
      <c r="E75" s="1564">
        <v>51</v>
      </c>
      <c r="F75" s="1564">
        <v>30</v>
      </c>
      <c r="G75" s="1564">
        <v>7300</v>
      </c>
      <c r="H75" s="1564">
        <v>21800</v>
      </c>
      <c r="I75" s="1563">
        <v>1026</v>
      </c>
    </row>
    <row r="76" spans="1:9" x14ac:dyDescent="0.25">
      <c r="A76" s="1565" t="s">
        <v>134</v>
      </c>
      <c r="B76" s="1564">
        <v>9</v>
      </c>
      <c r="C76" s="1564">
        <v>7</v>
      </c>
      <c r="D76" s="1564">
        <v>16</v>
      </c>
      <c r="E76" s="1564">
        <v>9</v>
      </c>
      <c r="F76" s="1564">
        <v>7</v>
      </c>
      <c r="G76" s="1564">
        <v>4000</v>
      </c>
      <c r="H76" s="1564">
        <v>9000</v>
      </c>
      <c r="I76" s="1563">
        <v>99</v>
      </c>
    </row>
    <row r="77" spans="1:9" x14ac:dyDescent="0.25">
      <c r="A77" s="1565" t="s">
        <v>135</v>
      </c>
      <c r="B77" s="1564">
        <v>500</v>
      </c>
      <c r="C77" s="1564">
        <v>5</v>
      </c>
      <c r="D77" s="1564">
        <v>505</v>
      </c>
      <c r="E77" s="1564">
        <v>500</v>
      </c>
      <c r="F77" s="1564">
        <v>5</v>
      </c>
      <c r="G77" s="1564">
        <v>1700</v>
      </c>
      <c r="H77" s="1564">
        <v>7000</v>
      </c>
      <c r="I77" s="1563">
        <v>885</v>
      </c>
    </row>
    <row r="78" spans="1:9" x14ac:dyDescent="0.25">
      <c r="A78" s="1565" t="s">
        <v>136</v>
      </c>
      <c r="B78" s="1564">
        <v>23</v>
      </c>
      <c r="C78" s="1564">
        <v>233</v>
      </c>
      <c r="D78" s="1564">
        <v>256</v>
      </c>
      <c r="E78" s="1564">
        <v>23</v>
      </c>
      <c r="F78" s="1564">
        <v>233</v>
      </c>
      <c r="G78" s="1564">
        <v>1800</v>
      </c>
      <c r="H78" s="1564">
        <v>14500</v>
      </c>
      <c r="I78" s="1563">
        <v>3420</v>
      </c>
    </row>
    <row r="79" spans="1:9" x14ac:dyDescent="0.25">
      <c r="A79" s="1660" t="s">
        <v>137</v>
      </c>
      <c r="B79" s="1659">
        <v>696</v>
      </c>
      <c r="C79" s="1659">
        <v>680</v>
      </c>
      <c r="D79" s="1659">
        <v>1376</v>
      </c>
      <c r="E79" s="1659">
        <v>625</v>
      </c>
      <c r="F79" s="1658">
        <v>625</v>
      </c>
      <c r="G79" s="1659">
        <v>2410.6239999999998</v>
      </c>
      <c r="H79" s="1658">
        <v>13519.2384</v>
      </c>
      <c r="I79" s="1657">
        <v>9956</v>
      </c>
    </row>
    <row r="80" spans="1:9" x14ac:dyDescent="0.25">
      <c r="A80" s="1565"/>
      <c r="B80" s="1564"/>
      <c r="C80" s="1564"/>
      <c r="D80" s="1564"/>
      <c r="E80" s="1564"/>
      <c r="F80" s="1564"/>
      <c r="G80" s="1564"/>
      <c r="H80" s="1564"/>
      <c r="I80" s="1563"/>
    </row>
    <row r="81" spans="1:9" x14ac:dyDescent="0.25">
      <c r="A81" s="1565" t="s">
        <v>138</v>
      </c>
      <c r="B81" s="1564">
        <v>22</v>
      </c>
      <c r="C81" s="1564">
        <v>46</v>
      </c>
      <c r="D81" s="1564">
        <v>68</v>
      </c>
      <c r="E81" s="1564">
        <v>22</v>
      </c>
      <c r="F81" s="1564">
        <v>44</v>
      </c>
      <c r="G81" s="1564">
        <v>1755</v>
      </c>
      <c r="H81" s="1564">
        <v>4105</v>
      </c>
      <c r="I81" s="1563">
        <v>220</v>
      </c>
    </row>
    <row r="82" spans="1:9" x14ac:dyDescent="0.25">
      <c r="A82" s="1565" t="s">
        <v>139</v>
      </c>
      <c r="B82" s="1564">
        <v>5</v>
      </c>
      <c r="C82" s="1564">
        <v>18</v>
      </c>
      <c r="D82" s="1564">
        <v>23</v>
      </c>
      <c r="E82" s="1564">
        <v>5</v>
      </c>
      <c r="F82" s="1564">
        <v>18</v>
      </c>
      <c r="G82" s="1564">
        <v>1224.0815649990082</v>
      </c>
      <c r="H82" s="1564">
        <v>3887.2200404337718</v>
      </c>
      <c r="I82" s="1563">
        <v>77</v>
      </c>
    </row>
    <row r="83" spans="1:9" x14ac:dyDescent="0.25">
      <c r="A83" s="1660" t="s">
        <v>140</v>
      </c>
      <c r="B83" s="1659">
        <v>27</v>
      </c>
      <c r="C83" s="1659">
        <v>64</v>
      </c>
      <c r="D83" s="1659">
        <v>91</v>
      </c>
      <c r="E83" s="1659">
        <v>27</v>
      </c>
      <c r="F83" s="1658">
        <v>62</v>
      </c>
      <c r="G83" s="1659">
        <v>1656.6817712961126</v>
      </c>
      <c r="H83" s="1658">
        <v>4041.7735601259337</v>
      </c>
      <c r="I83" s="1657">
        <v>297</v>
      </c>
    </row>
    <row r="84" spans="1:9" x14ac:dyDescent="0.25">
      <c r="A84" s="1565"/>
      <c r="B84" s="1564"/>
      <c r="C84" s="1564"/>
      <c r="D84" s="1564"/>
      <c r="E84" s="1564"/>
      <c r="F84" s="1564"/>
      <c r="G84" s="1564"/>
      <c r="H84" s="1564"/>
      <c r="I84" s="1563"/>
    </row>
    <row r="85" spans="1:9" ht="13.8" thickBot="1" x14ac:dyDescent="0.3">
      <c r="A85" s="1656" t="s">
        <v>141</v>
      </c>
      <c r="B85" s="1655">
        <v>1227</v>
      </c>
      <c r="C85" s="1655">
        <v>13438</v>
      </c>
      <c r="D85" s="1655">
        <v>14665</v>
      </c>
      <c r="E85" s="1655">
        <v>1144.99</v>
      </c>
      <c r="F85" s="1655">
        <v>12791.99</v>
      </c>
      <c r="G85" s="1655">
        <v>2949.7081614904887</v>
      </c>
      <c r="H85" s="1655">
        <v>24293.666194292509</v>
      </c>
      <c r="I85" s="1654">
        <v>314144</v>
      </c>
    </row>
  </sheetData>
  <mergeCells count="8">
    <mergeCell ref="B6:D6"/>
    <mergeCell ref="E6:F6"/>
    <mergeCell ref="G6:H6"/>
    <mergeCell ref="A1:I1"/>
    <mergeCell ref="B5:F5"/>
    <mergeCell ref="G5:H5"/>
    <mergeCell ref="A5:A7"/>
    <mergeCell ref="A3:I3"/>
  </mergeCells>
  <printOptions horizontalCentered="1"/>
  <pageMargins left="0.28999999999999998" right="0.35" top="0.59055118110236227" bottom="0.98425196850393704" header="0" footer="0"/>
  <pageSetup paperSize="9" scale="52" orientation="portrait" r:id="rId1"/>
  <headerFooter alignWithMargins="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pageSetUpPr fitToPage="1"/>
  </sheetPr>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1" style="1518" customWidth="1"/>
    <col min="2" max="5" width="24.6640625" style="1518" customWidth="1"/>
    <col min="6" max="9" width="12.6640625" style="1518" customWidth="1"/>
    <col min="10" max="16384" width="11.44140625" style="1518"/>
  </cols>
  <sheetData>
    <row r="1" spans="1:9" s="1530" customFormat="1" ht="17.399999999999999" x14ac:dyDescent="0.3">
      <c r="A1" s="2318" t="s">
        <v>0</v>
      </c>
      <c r="B1" s="2318"/>
      <c r="C1" s="2318"/>
      <c r="D1" s="2318"/>
      <c r="E1" s="2318"/>
      <c r="F1" s="1591"/>
      <c r="G1" s="1591"/>
      <c r="H1" s="1591"/>
      <c r="I1" s="1591"/>
    </row>
    <row r="2" spans="1:9" x14ac:dyDescent="0.25">
      <c r="A2" s="1580"/>
    </row>
    <row r="3" spans="1:9" ht="30.75" customHeight="1" x14ac:dyDescent="0.25">
      <c r="A3" s="2319" t="s">
        <v>1178</v>
      </c>
      <c r="B3" s="2319"/>
      <c r="C3" s="2319"/>
      <c r="D3" s="2319"/>
      <c r="E3" s="2319"/>
      <c r="F3" s="1529"/>
      <c r="G3" s="1529"/>
      <c r="H3" s="1527"/>
    </row>
    <row r="4" spans="1:9" ht="13.5" customHeight="1" thickBot="1" x14ac:dyDescent="0.3">
      <c r="A4" s="1516"/>
      <c r="B4" s="1515"/>
      <c r="C4" s="1515"/>
      <c r="D4" s="1515"/>
      <c r="E4" s="1515"/>
      <c r="F4" s="1527"/>
      <c r="G4" s="1527"/>
      <c r="H4" s="1527"/>
    </row>
    <row r="5" spans="1:9" ht="33.75" customHeight="1" x14ac:dyDescent="0.25">
      <c r="A5" s="1664"/>
      <c r="B5" s="2320" t="s">
        <v>1177</v>
      </c>
      <c r="C5" s="2322"/>
      <c r="D5" s="2320" t="s">
        <v>1176</v>
      </c>
      <c r="E5" s="2321"/>
    </row>
    <row r="6" spans="1:9" x14ac:dyDescent="0.25">
      <c r="A6" s="1576" t="s">
        <v>169</v>
      </c>
      <c r="B6" s="1589" t="s">
        <v>1175</v>
      </c>
      <c r="C6" s="2352" t="s">
        <v>1174</v>
      </c>
      <c r="D6" s="1589" t="s">
        <v>1175</v>
      </c>
      <c r="E6" s="2355" t="s">
        <v>1174</v>
      </c>
    </row>
    <row r="7" spans="1:9" x14ac:dyDescent="0.25">
      <c r="A7" s="1576" t="s">
        <v>156</v>
      </c>
      <c r="B7" s="1539" t="s">
        <v>903</v>
      </c>
      <c r="C7" s="2353"/>
      <c r="D7" s="1539" t="s">
        <v>903</v>
      </c>
      <c r="E7" s="2356"/>
    </row>
    <row r="8" spans="1:9" ht="30.75" customHeight="1" thickBot="1" x14ac:dyDescent="0.3">
      <c r="A8" s="1663"/>
      <c r="B8" s="1536" t="s">
        <v>13</v>
      </c>
      <c r="C8" s="2354"/>
      <c r="D8" s="1536" t="s">
        <v>13</v>
      </c>
      <c r="E8" s="2357"/>
    </row>
    <row r="9" spans="1:9" s="1522" customFormat="1" x14ac:dyDescent="0.25">
      <c r="A9" s="1565" t="s">
        <v>81</v>
      </c>
      <c r="B9" s="1564" t="s">
        <v>23</v>
      </c>
      <c r="C9" s="1564" t="s">
        <v>23</v>
      </c>
      <c r="D9" s="1564" t="s">
        <v>23</v>
      </c>
      <c r="E9" s="1563" t="s">
        <v>23</v>
      </c>
    </row>
    <row r="10" spans="1:9" x14ac:dyDescent="0.25">
      <c r="A10" s="1565" t="s">
        <v>82</v>
      </c>
      <c r="B10" s="1564" t="s">
        <v>23</v>
      </c>
      <c r="C10" s="1564" t="s">
        <v>23</v>
      </c>
      <c r="D10" s="1564" t="s">
        <v>23</v>
      </c>
      <c r="E10" s="1563" t="s">
        <v>23</v>
      </c>
    </row>
    <row r="11" spans="1:9" x14ac:dyDescent="0.25">
      <c r="A11" s="1565" t="s">
        <v>83</v>
      </c>
      <c r="B11" s="1564" t="s">
        <v>23</v>
      </c>
      <c r="C11" s="1564" t="s">
        <v>23</v>
      </c>
      <c r="D11" s="1564" t="s">
        <v>23</v>
      </c>
      <c r="E11" s="1563" t="s">
        <v>23</v>
      </c>
    </row>
    <row r="12" spans="1:9" x14ac:dyDescent="0.25">
      <c r="A12" s="1565" t="s">
        <v>84</v>
      </c>
      <c r="B12" s="1564" t="s">
        <v>23</v>
      </c>
      <c r="C12" s="1564" t="s">
        <v>23</v>
      </c>
      <c r="D12" s="1564" t="s">
        <v>23</v>
      </c>
      <c r="E12" s="1563" t="s">
        <v>23</v>
      </c>
    </row>
    <row r="13" spans="1:9" x14ac:dyDescent="0.25">
      <c r="A13" s="1660" t="s">
        <v>85</v>
      </c>
      <c r="B13" s="1659" t="s">
        <v>23</v>
      </c>
      <c r="C13" s="1659" t="s">
        <v>23</v>
      </c>
      <c r="D13" s="1658" t="s">
        <v>23</v>
      </c>
      <c r="E13" s="1662" t="s">
        <v>23</v>
      </c>
    </row>
    <row r="14" spans="1:9" s="1522" customFormat="1" x14ac:dyDescent="0.25">
      <c r="A14" s="1565"/>
      <c r="B14" s="1564"/>
      <c r="C14" s="1564"/>
      <c r="D14" s="1564"/>
      <c r="E14" s="1563"/>
    </row>
    <row r="15" spans="1:9" x14ac:dyDescent="0.25">
      <c r="A15" s="1660" t="s">
        <v>86</v>
      </c>
      <c r="B15" s="1659" t="s">
        <v>23</v>
      </c>
      <c r="C15" s="1659" t="s">
        <v>23</v>
      </c>
      <c r="D15" s="1658" t="s">
        <v>23</v>
      </c>
      <c r="E15" s="1662" t="s">
        <v>23</v>
      </c>
    </row>
    <row r="16" spans="1:9" x14ac:dyDescent="0.25">
      <c r="A16" s="1565"/>
      <c r="B16" s="1564"/>
      <c r="C16" s="1564"/>
      <c r="D16" s="1564"/>
      <c r="E16" s="1563"/>
    </row>
    <row r="17" spans="1:5" x14ac:dyDescent="0.25">
      <c r="A17" s="1660" t="s">
        <v>87</v>
      </c>
      <c r="B17" s="1659" t="s">
        <v>23</v>
      </c>
      <c r="C17" s="1659" t="s">
        <v>23</v>
      </c>
      <c r="D17" s="1658" t="s">
        <v>23</v>
      </c>
      <c r="E17" s="1662" t="s">
        <v>23</v>
      </c>
    </row>
    <row r="18" spans="1:5" x14ac:dyDescent="0.25">
      <c r="A18" s="1565"/>
      <c r="B18" s="1564"/>
      <c r="C18" s="1564"/>
      <c r="D18" s="1564"/>
      <c r="E18" s="1563"/>
    </row>
    <row r="19" spans="1:5" s="1522" customFormat="1" x14ac:dyDescent="0.25">
      <c r="A19" s="1565" t="s">
        <v>160</v>
      </c>
      <c r="B19" s="1564" t="s">
        <v>23</v>
      </c>
      <c r="C19" s="1564" t="s">
        <v>23</v>
      </c>
      <c r="D19" s="1564" t="s">
        <v>23</v>
      </c>
      <c r="E19" s="1563" t="s">
        <v>23</v>
      </c>
    </row>
    <row r="20" spans="1:5" x14ac:dyDescent="0.25">
      <c r="A20" s="1565" t="s">
        <v>89</v>
      </c>
      <c r="B20" s="1564" t="s">
        <v>23</v>
      </c>
      <c r="C20" s="1564" t="s">
        <v>23</v>
      </c>
      <c r="D20" s="1564" t="s">
        <v>23</v>
      </c>
      <c r="E20" s="1563" t="s">
        <v>23</v>
      </c>
    </row>
    <row r="21" spans="1:5" x14ac:dyDescent="0.25">
      <c r="A21" s="1565" t="s">
        <v>90</v>
      </c>
      <c r="B21" s="1564" t="s">
        <v>23</v>
      </c>
      <c r="C21" s="1564" t="s">
        <v>23</v>
      </c>
      <c r="D21" s="1564" t="s">
        <v>23</v>
      </c>
      <c r="E21" s="1563" t="s">
        <v>23</v>
      </c>
    </row>
    <row r="22" spans="1:5" x14ac:dyDescent="0.25">
      <c r="A22" s="1660" t="s">
        <v>91</v>
      </c>
      <c r="B22" s="1659" t="s">
        <v>23</v>
      </c>
      <c r="C22" s="1659" t="s">
        <v>23</v>
      </c>
      <c r="D22" s="1658" t="s">
        <v>23</v>
      </c>
      <c r="E22" s="1662" t="s">
        <v>23</v>
      </c>
    </row>
    <row r="23" spans="1:5" x14ac:dyDescent="0.25">
      <c r="A23" s="1565"/>
      <c r="B23" s="1564"/>
      <c r="C23" s="1564"/>
      <c r="D23" s="1564"/>
      <c r="E23" s="1563"/>
    </row>
    <row r="24" spans="1:5" x14ac:dyDescent="0.25">
      <c r="A24" s="1660" t="s">
        <v>92</v>
      </c>
      <c r="B24" s="1659" t="s">
        <v>23</v>
      </c>
      <c r="C24" s="1659" t="s">
        <v>23</v>
      </c>
      <c r="D24" s="1658" t="s">
        <v>23</v>
      </c>
      <c r="E24" s="1662" t="s">
        <v>23</v>
      </c>
    </row>
    <row r="25" spans="1:5" x14ac:dyDescent="0.25">
      <c r="A25" s="1565"/>
      <c r="B25" s="1564"/>
      <c r="C25" s="1564"/>
      <c r="D25" s="1564"/>
      <c r="E25" s="1563"/>
    </row>
    <row r="26" spans="1:5" x14ac:dyDescent="0.25">
      <c r="A26" s="1660" t="s">
        <v>93</v>
      </c>
      <c r="B26" s="1659">
        <v>4</v>
      </c>
      <c r="C26" s="1659">
        <v>32</v>
      </c>
      <c r="D26" s="1659" t="s">
        <v>23</v>
      </c>
      <c r="E26" s="1662" t="s">
        <v>23</v>
      </c>
    </row>
    <row r="27" spans="1:5" x14ac:dyDescent="0.25">
      <c r="A27" s="1562"/>
      <c r="B27" s="1561"/>
      <c r="C27" s="1561"/>
      <c r="D27" s="1561"/>
      <c r="E27" s="1560"/>
    </row>
    <row r="28" spans="1:5" x14ac:dyDescent="0.25">
      <c r="A28" s="1565" t="s">
        <v>94</v>
      </c>
      <c r="B28" s="1564">
        <v>40</v>
      </c>
      <c r="C28" s="1564">
        <v>328</v>
      </c>
      <c r="D28" s="1564" t="s">
        <v>23</v>
      </c>
      <c r="E28" s="1563" t="s">
        <v>23</v>
      </c>
    </row>
    <row r="29" spans="1:5" x14ac:dyDescent="0.25">
      <c r="A29" s="1565" t="s">
        <v>95</v>
      </c>
      <c r="B29" s="1564">
        <v>7</v>
      </c>
      <c r="C29" s="1564">
        <v>17</v>
      </c>
      <c r="D29" s="1564" t="s">
        <v>23</v>
      </c>
      <c r="E29" s="1563" t="s">
        <v>23</v>
      </c>
    </row>
    <row r="30" spans="1:5" x14ac:dyDescent="0.25">
      <c r="A30" s="1565" t="s">
        <v>96</v>
      </c>
      <c r="B30" s="1564">
        <v>134</v>
      </c>
      <c r="C30" s="1564">
        <v>401</v>
      </c>
      <c r="D30" s="1564" t="s">
        <v>23</v>
      </c>
      <c r="E30" s="1563" t="s">
        <v>23</v>
      </c>
    </row>
    <row r="31" spans="1:5" x14ac:dyDescent="0.25">
      <c r="A31" s="1660" t="s">
        <v>97</v>
      </c>
      <c r="B31" s="1659">
        <v>181</v>
      </c>
      <c r="C31" s="1659">
        <v>746</v>
      </c>
      <c r="D31" s="1658" t="s">
        <v>23</v>
      </c>
      <c r="E31" s="1662" t="s">
        <v>23</v>
      </c>
    </row>
    <row r="32" spans="1:5" x14ac:dyDescent="0.25">
      <c r="A32" s="1565"/>
      <c r="B32" s="1564"/>
      <c r="C32" s="1564"/>
      <c r="D32" s="1564"/>
      <c r="E32" s="1563"/>
    </row>
    <row r="33" spans="1:5" x14ac:dyDescent="0.25">
      <c r="A33" s="1565" t="s">
        <v>98</v>
      </c>
      <c r="B33" s="1564" t="s">
        <v>23</v>
      </c>
      <c r="C33" s="1564" t="s">
        <v>23</v>
      </c>
      <c r="D33" s="1582" t="s">
        <v>23</v>
      </c>
      <c r="E33" s="1563" t="s">
        <v>23</v>
      </c>
    </row>
    <row r="34" spans="1:5" x14ac:dyDescent="0.25">
      <c r="A34" s="1565" t="s">
        <v>99</v>
      </c>
      <c r="B34" s="1564" t="s">
        <v>23</v>
      </c>
      <c r="C34" s="1564" t="s">
        <v>23</v>
      </c>
      <c r="D34" s="1564" t="s">
        <v>23</v>
      </c>
      <c r="E34" s="1563" t="s">
        <v>23</v>
      </c>
    </row>
    <row r="35" spans="1:5" x14ac:dyDescent="0.25">
      <c r="A35" s="1565" t="s">
        <v>100</v>
      </c>
      <c r="B35" s="1564">
        <v>17</v>
      </c>
      <c r="C35" s="1564">
        <v>329</v>
      </c>
      <c r="D35" s="1564" t="s">
        <v>23</v>
      </c>
      <c r="E35" s="1563" t="s">
        <v>23</v>
      </c>
    </row>
    <row r="36" spans="1:5" x14ac:dyDescent="0.25">
      <c r="A36" s="1565" t="s">
        <v>101</v>
      </c>
      <c r="B36" s="1564">
        <v>1</v>
      </c>
      <c r="C36" s="1564">
        <v>7</v>
      </c>
      <c r="D36" s="1564" t="s">
        <v>23</v>
      </c>
      <c r="E36" s="1563" t="s">
        <v>23</v>
      </c>
    </row>
    <row r="37" spans="1:5" x14ac:dyDescent="0.25">
      <c r="A37" s="1660" t="s">
        <v>102</v>
      </c>
      <c r="B37" s="1659">
        <v>18</v>
      </c>
      <c r="C37" s="1659">
        <v>336</v>
      </c>
      <c r="D37" s="1658" t="s">
        <v>23</v>
      </c>
      <c r="E37" s="1662" t="s">
        <v>23</v>
      </c>
    </row>
    <row r="38" spans="1:5" x14ac:dyDescent="0.25">
      <c r="A38" s="1565"/>
      <c r="B38" s="1564"/>
      <c r="C38" s="1564"/>
      <c r="D38" s="1582"/>
      <c r="E38" s="1563"/>
    </row>
    <row r="39" spans="1:5" x14ac:dyDescent="0.25">
      <c r="A39" s="1660" t="s">
        <v>103</v>
      </c>
      <c r="B39" s="1659">
        <v>50</v>
      </c>
      <c r="C39" s="1659">
        <v>443</v>
      </c>
      <c r="D39" s="1658" t="s">
        <v>23</v>
      </c>
      <c r="E39" s="1662" t="s">
        <v>23</v>
      </c>
    </row>
    <row r="40" spans="1:5" x14ac:dyDescent="0.25">
      <c r="A40" s="1565"/>
      <c r="B40" s="1564"/>
      <c r="C40" s="1564"/>
      <c r="D40" s="1564"/>
      <c r="E40" s="1563"/>
    </row>
    <row r="41" spans="1:5" x14ac:dyDescent="0.25">
      <c r="A41" s="1565" t="s">
        <v>161</v>
      </c>
      <c r="B41" s="1564">
        <v>2</v>
      </c>
      <c r="C41" s="1564">
        <v>9</v>
      </c>
      <c r="D41" s="1564" t="s">
        <v>23</v>
      </c>
      <c r="E41" s="1563" t="s">
        <v>23</v>
      </c>
    </row>
    <row r="42" spans="1:5" x14ac:dyDescent="0.25">
      <c r="A42" s="1565" t="s">
        <v>105</v>
      </c>
      <c r="B42" s="1564" t="s">
        <v>23</v>
      </c>
      <c r="C42" s="1564" t="s">
        <v>23</v>
      </c>
      <c r="D42" s="1564" t="s">
        <v>23</v>
      </c>
      <c r="E42" s="1563" t="s">
        <v>23</v>
      </c>
    </row>
    <row r="43" spans="1:5" x14ac:dyDescent="0.25">
      <c r="A43" s="1565" t="s">
        <v>106</v>
      </c>
      <c r="B43" s="1564" t="s">
        <v>23</v>
      </c>
      <c r="C43" s="1564" t="s">
        <v>23</v>
      </c>
      <c r="D43" s="1564" t="s">
        <v>23</v>
      </c>
      <c r="E43" s="1563" t="s">
        <v>23</v>
      </c>
    </row>
    <row r="44" spans="1:5" x14ac:dyDescent="0.25">
      <c r="A44" s="1565" t="s">
        <v>107</v>
      </c>
      <c r="B44" s="1564" t="s">
        <v>23</v>
      </c>
      <c r="C44" s="1564" t="s">
        <v>23</v>
      </c>
      <c r="D44" s="1564" t="s">
        <v>23</v>
      </c>
      <c r="E44" s="1563" t="s">
        <v>23</v>
      </c>
    </row>
    <row r="45" spans="1:5" x14ac:dyDescent="0.25">
      <c r="A45" s="1565" t="s">
        <v>108</v>
      </c>
      <c r="B45" s="1564">
        <v>2</v>
      </c>
      <c r="C45" s="1564">
        <v>2</v>
      </c>
      <c r="D45" s="1582" t="s">
        <v>23</v>
      </c>
      <c r="E45" s="1563" t="s">
        <v>23</v>
      </c>
    </row>
    <row r="46" spans="1:5" x14ac:dyDescent="0.25">
      <c r="A46" s="1565" t="s">
        <v>109</v>
      </c>
      <c r="B46" s="1564">
        <v>1</v>
      </c>
      <c r="C46" s="1564">
        <v>5</v>
      </c>
      <c r="D46" s="1564" t="s">
        <v>23</v>
      </c>
      <c r="E46" s="1563" t="s">
        <v>23</v>
      </c>
    </row>
    <row r="47" spans="1:5" x14ac:dyDescent="0.25">
      <c r="A47" s="1565" t="s">
        <v>110</v>
      </c>
      <c r="B47" s="1564" t="s">
        <v>23</v>
      </c>
      <c r="C47" s="1564" t="s">
        <v>23</v>
      </c>
      <c r="D47" s="1564" t="s">
        <v>23</v>
      </c>
      <c r="E47" s="1563" t="s">
        <v>23</v>
      </c>
    </row>
    <row r="48" spans="1:5" x14ac:dyDescent="0.25">
      <c r="A48" s="1565" t="s">
        <v>111</v>
      </c>
      <c r="B48" s="1564">
        <v>4</v>
      </c>
      <c r="C48" s="1564">
        <v>16</v>
      </c>
      <c r="D48" s="1564" t="s">
        <v>23</v>
      </c>
      <c r="E48" s="1563" t="s">
        <v>23</v>
      </c>
    </row>
    <row r="49" spans="1:5" x14ac:dyDescent="0.25">
      <c r="A49" s="1565" t="s">
        <v>112</v>
      </c>
      <c r="B49" s="1564" t="s">
        <v>23</v>
      </c>
      <c r="C49" s="1564" t="s">
        <v>23</v>
      </c>
      <c r="D49" s="1582" t="s">
        <v>23</v>
      </c>
      <c r="E49" s="1563" t="s">
        <v>23</v>
      </c>
    </row>
    <row r="50" spans="1:5" x14ac:dyDescent="0.25">
      <c r="A50" s="1660" t="s">
        <v>113</v>
      </c>
      <c r="B50" s="1659">
        <v>9</v>
      </c>
      <c r="C50" s="1659">
        <v>32</v>
      </c>
      <c r="D50" s="1658" t="s">
        <v>23</v>
      </c>
      <c r="E50" s="1662" t="s">
        <v>23</v>
      </c>
    </row>
    <row r="51" spans="1:5" x14ac:dyDescent="0.25">
      <c r="A51" s="1565"/>
      <c r="B51" s="1564"/>
      <c r="C51" s="1564"/>
      <c r="D51" s="1564"/>
      <c r="E51" s="1563"/>
    </row>
    <row r="52" spans="1:5" x14ac:dyDescent="0.25">
      <c r="A52" s="1660" t="s">
        <v>114</v>
      </c>
      <c r="B52" s="1659" t="s">
        <v>23</v>
      </c>
      <c r="C52" s="1659" t="s">
        <v>23</v>
      </c>
      <c r="D52" s="1658" t="s">
        <v>23</v>
      </c>
      <c r="E52" s="1662" t="s">
        <v>23</v>
      </c>
    </row>
    <row r="53" spans="1:5" x14ac:dyDescent="0.25">
      <c r="A53" s="1565"/>
      <c r="B53" s="1564"/>
      <c r="C53" s="1564"/>
      <c r="D53" s="1564"/>
      <c r="E53" s="1563"/>
    </row>
    <row r="54" spans="1:5" x14ac:dyDescent="0.25">
      <c r="A54" s="1565" t="s">
        <v>115</v>
      </c>
      <c r="B54" s="1564">
        <v>35</v>
      </c>
      <c r="C54" s="1564">
        <v>300</v>
      </c>
      <c r="D54" s="1564" t="s">
        <v>23</v>
      </c>
      <c r="E54" s="1563" t="s">
        <v>23</v>
      </c>
    </row>
    <row r="55" spans="1:5" x14ac:dyDescent="0.25">
      <c r="A55" s="1565" t="s">
        <v>116</v>
      </c>
      <c r="B55" s="1564" t="s">
        <v>23</v>
      </c>
      <c r="C55" s="1564" t="s">
        <v>23</v>
      </c>
      <c r="D55" s="1564" t="s">
        <v>23</v>
      </c>
      <c r="E55" s="1563" t="s">
        <v>23</v>
      </c>
    </row>
    <row r="56" spans="1:5" x14ac:dyDescent="0.25">
      <c r="A56" s="1565" t="s">
        <v>117</v>
      </c>
      <c r="B56" s="1564">
        <v>1</v>
      </c>
      <c r="C56" s="1564">
        <v>5</v>
      </c>
      <c r="D56" s="1564" t="s">
        <v>23</v>
      </c>
      <c r="E56" s="1563" t="s">
        <v>23</v>
      </c>
    </row>
    <row r="57" spans="1:5" x14ac:dyDescent="0.25">
      <c r="A57" s="1565" t="s">
        <v>118</v>
      </c>
      <c r="B57" s="1564" t="s">
        <v>23</v>
      </c>
      <c r="C57" s="1564" t="s">
        <v>23</v>
      </c>
      <c r="D57" s="1564" t="s">
        <v>23</v>
      </c>
      <c r="E57" s="1563" t="s">
        <v>23</v>
      </c>
    </row>
    <row r="58" spans="1:5" x14ac:dyDescent="0.25">
      <c r="A58" s="1565" t="s">
        <v>119</v>
      </c>
      <c r="B58" s="1564">
        <v>30</v>
      </c>
      <c r="C58" s="1564">
        <v>133</v>
      </c>
      <c r="D58" s="1564" t="s">
        <v>23</v>
      </c>
      <c r="E58" s="1563" t="s">
        <v>23</v>
      </c>
    </row>
    <row r="59" spans="1:5" x14ac:dyDescent="0.25">
      <c r="A59" s="1660" t="s">
        <v>176</v>
      </c>
      <c r="B59" s="1659">
        <v>66</v>
      </c>
      <c r="C59" s="1659">
        <v>438</v>
      </c>
      <c r="D59" s="1658" t="s">
        <v>23</v>
      </c>
      <c r="E59" s="1662" t="s">
        <v>23</v>
      </c>
    </row>
    <row r="60" spans="1:5" x14ac:dyDescent="0.25">
      <c r="A60" s="1565"/>
      <c r="B60" s="1564"/>
      <c r="C60" s="1564"/>
      <c r="D60" s="1564"/>
      <c r="E60" s="1563"/>
    </row>
    <row r="61" spans="1:5" x14ac:dyDescent="0.25">
      <c r="A61" s="1565" t="s">
        <v>121</v>
      </c>
      <c r="B61" s="1564">
        <v>5278</v>
      </c>
      <c r="C61" s="1564">
        <v>89759</v>
      </c>
      <c r="D61" s="1564" t="s">
        <v>23</v>
      </c>
      <c r="E61" s="1563" t="s">
        <v>23</v>
      </c>
    </row>
    <row r="62" spans="1:5" x14ac:dyDescent="0.25">
      <c r="A62" s="1565" t="s">
        <v>122</v>
      </c>
      <c r="B62" s="1564">
        <v>88</v>
      </c>
      <c r="C62" s="1564">
        <v>228</v>
      </c>
      <c r="D62" s="1564" t="s">
        <v>23</v>
      </c>
      <c r="E62" s="1563" t="s">
        <v>23</v>
      </c>
    </row>
    <row r="63" spans="1:5" x14ac:dyDescent="0.25">
      <c r="A63" s="1565" t="s">
        <v>123</v>
      </c>
      <c r="B63" s="1564">
        <v>91</v>
      </c>
      <c r="C63" s="1564">
        <v>216</v>
      </c>
      <c r="D63" s="1564" t="s">
        <v>23</v>
      </c>
      <c r="E63" s="1563" t="s">
        <v>23</v>
      </c>
    </row>
    <row r="64" spans="1:5" x14ac:dyDescent="0.25">
      <c r="A64" s="1660" t="s">
        <v>124</v>
      </c>
      <c r="B64" s="1659">
        <v>5457</v>
      </c>
      <c r="C64" s="1659">
        <v>90203</v>
      </c>
      <c r="D64" s="1658" t="s">
        <v>23</v>
      </c>
      <c r="E64" s="1662" t="s">
        <v>23</v>
      </c>
    </row>
    <row r="65" spans="1:5" x14ac:dyDescent="0.25">
      <c r="A65" s="1565"/>
      <c r="B65" s="1564"/>
      <c r="C65" s="1564"/>
      <c r="D65" s="1564"/>
      <c r="E65" s="1563"/>
    </row>
    <row r="66" spans="1:5" x14ac:dyDescent="0.25">
      <c r="A66" s="1660" t="s">
        <v>125</v>
      </c>
      <c r="B66" s="1659">
        <v>7114</v>
      </c>
      <c r="C66" s="1659">
        <v>210105</v>
      </c>
      <c r="D66" s="1658" t="s">
        <v>23</v>
      </c>
      <c r="E66" s="1662" t="s">
        <v>23</v>
      </c>
    </row>
    <row r="67" spans="1:5" x14ac:dyDescent="0.25">
      <c r="A67" s="1565"/>
      <c r="B67" s="1564"/>
      <c r="C67" s="1564"/>
      <c r="D67" s="1564"/>
      <c r="E67" s="1563"/>
    </row>
    <row r="68" spans="1:5" x14ac:dyDescent="0.25">
      <c r="A68" s="1565" t="s">
        <v>126</v>
      </c>
      <c r="B68" s="1564">
        <v>280</v>
      </c>
      <c r="C68" s="1564">
        <v>1484</v>
      </c>
      <c r="D68" s="1564">
        <v>16</v>
      </c>
      <c r="E68" s="1563">
        <v>58</v>
      </c>
    </row>
    <row r="69" spans="1:5" x14ac:dyDescent="0.25">
      <c r="A69" s="1565" t="s">
        <v>127</v>
      </c>
      <c r="B69" s="1564">
        <v>3</v>
      </c>
      <c r="C69" s="1564">
        <v>14</v>
      </c>
      <c r="D69" s="1564" t="s">
        <v>23</v>
      </c>
      <c r="E69" s="1563" t="s">
        <v>23</v>
      </c>
    </row>
    <row r="70" spans="1:5" x14ac:dyDescent="0.25">
      <c r="A70" s="1660" t="s">
        <v>128</v>
      </c>
      <c r="B70" s="1659">
        <v>283</v>
      </c>
      <c r="C70" s="1659">
        <v>1498</v>
      </c>
      <c r="D70" s="1658">
        <v>16</v>
      </c>
      <c r="E70" s="1662">
        <v>58</v>
      </c>
    </row>
    <row r="71" spans="1:5" x14ac:dyDescent="0.25">
      <c r="A71" s="1565"/>
      <c r="B71" s="1564"/>
      <c r="C71" s="1564"/>
      <c r="D71" s="1564"/>
      <c r="E71" s="1563"/>
    </row>
    <row r="72" spans="1:5" x14ac:dyDescent="0.25">
      <c r="A72" s="1565" t="s">
        <v>129</v>
      </c>
      <c r="B72" s="1564">
        <v>151</v>
      </c>
      <c r="C72" s="1564">
        <v>2189</v>
      </c>
      <c r="D72" s="1564" t="s">
        <v>23</v>
      </c>
      <c r="E72" s="1563" t="s">
        <v>23</v>
      </c>
    </row>
    <row r="73" spans="1:5" x14ac:dyDescent="0.25">
      <c r="A73" s="1565" t="s">
        <v>130</v>
      </c>
      <c r="B73" s="1564">
        <v>246</v>
      </c>
      <c r="C73" s="1564">
        <v>1210</v>
      </c>
      <c r="D73" s="1564" t="s">
        <v>23</v>
      </c>
      <c r="E73" s="1563" t="s">
        <v>23</v>
      </c>
    </row>
    <row r="74" spans="1:5" x14ac:dyDescent="0.25">
      <c r="A74" s="1565" t="s">
        <v>131</v>
      </c>
      <c r="B74" s="1564">
        <v>13</v>
      </c>
      <c r="C74" s="1564">
        <v>50</v>
      </c>
      <c r="D74" s="1564" t="s">
        <v>23</v>
      </c>
      <c r="E74" s="1563" t="s">
        <v>23</v>
      </c>
    </row>
    <row r="75" spans="1:5" x14ac:dyDescent="0.25">
      <c r="A75" s="1565" t="s">
        <v>132</v>
      </c>
      <c r="B75" s="1564">
        <v>74</v>
      </c>
      <c r="C75" s="1564">
        <v>1077</v>
      </c>
      <c r="D75" s="1564" t="s">
        <v>23</v>
      </c>
      <c r="E75" s="1563" t="s">
        <v>23</v>
      </c>
    </row>
    <row r="76" spans="1:5" x14ac:dyDescent="0.25">
      <c r="A76" s="1565" t="s">
        <v>133</v>
      </c>
      <c r="B76" s="1564">
        <v>115</v>
      </c>
      <c r="C76" s="1564">
        <v>1026</v>
      </c>
      <c r="D76" s="1564" t="s">
        <v>23</v>
      </c>
      <c r="E76" s="1563" t="s">
        <v>23</v>
      </c>
    </row>
    <row r="77" spans="1:5" x14ac:dyDescent="0.25">
      <c r="A77" s="1565" t="s">
        <v>134</v>
      </c>
      <c r="B77" s="1564">
        <v>16</v>
      </c>
      <c r="C77" s="1564">
        <v>99</v>
      </c>
      <c r="D77" s="1564" t="s">
        <v>23</v>
      </c>
      <c r="E77" s="1563" t="s">
        <v>23</v>
      </c>
    </row>
    <row r="78" spans="1:5" x14ac:dyDescent="0.25">
      <c r="A78" s="1565" t="s">
        <v>135</v>
      </c>
      <c r="B78" s="1564">
        <v>505</v>
      </c>
      <c r="C78" s="1564">
        <v>885</v>
      </c>
      <c r="D78" s="1564" t="s">
        <v>23</v>
      </c>
      <c r="E78" s="1563" t="s">
        <v>23</v>
      </c>
    </row>
    <row r="79" spans="1:5" x14ac:dyDescent="0.25">
      <c r="A79" s="1565" t="s">
        <v>136</v>
      </c>
      <c r="B79" s="1564">
        <v>256</v>
      </c>
      <c r="C79" s="1564">
        <v>3420</v>
      </c>
      <c r="D79" s="1564" t="s">
        <v>23</v>
      </c>
      <c r="E79" s="1563" t="s">
        <v>23</v>
      </c>
    </row>
    <row r="80" spans="1:5" x14ac:dyDescent="0.25">
      <c r="A80" s="1660" t="s">
        <v>137</v>
      </c>
      <c r="B80" s="1659">
        <v>1376</v>
      </c>
      <c r="C80" s="1659">
        <v>9956</v>
      </c>
      <c r="D80" s="1658" t="s">
        <v>23</v>
      </c>
      <c r="E80" s="1662" t="s">
        <v>23</v>
      </c>
    </row>
    <row r="81" spans="1:5" x14ac:dyDescent="0.25">
      <c r="A81" s="1565"/>
      <c r="B81" s="1564"/>
      <c r="C81" s="1564"/>
      <c r="D81" s="1564"/>
      <c r="E81" s="1563"/>
    </row>
    <row r="82" spans="1:5" x14ac:dyDescent="0.25">
      <c r="A82" s="1565" t="s">
        <v>138</v>
      </c>
      <c r="B82" s="1564">
        <v>45</v>
      </c>
      <c r="C82" s="1564">
        <v>159</v>
      </c>
      <c r="D82" s="1564">
        <v>23</v>
      </c>
      <c r="E82" s="1563">
        <v>61</v>
      </c>
    </row>
    <row r="83" spans="1:5" x14ac:dyDescent="0.25">
      <c r="A83" s="1565" t="s">
        <v>139</v>
      </c>
      <c r="B83" s="1564">
        <v>23</v>
      </c>
      <c r="C83" s="1564">
        <v>77</v>
      </c>
      <c r="D83" s="1564" t="s">
        <v>23</v>
      </c>
      <c r="E83" s="1563" t="s">
        <v>23</v>
      </c>
    </row>
    <row r="84" spans="1:5" x14ac:dyDescent="0.25">
      <c r="A84" s="1660" t="s">
        <v>140</v>
      </c>
      <c r="B84" s="1659">
        <v>68</v>
      </c>
      <c r="C84" s="1659">
        <v>236</v>
      </c>
      <c r="D84" s="1658">
        <v>23</v>
      </c>
      <c r="E84" s="1662">
        <v>61</v>
      </c>
    </row>
    <row r="85" spans="1:5" x14ac:dyDescent="0.25">
      <c r="A85" s="1565"/>
      <c r="B85" s="1564"/>
      <c r="C85" s="1564"/>
      <c r="D85" s="1564"/>
      <c r="E85" s="1563"/>
    </row>
    <row r="86" spans="1:5" ht="13.8" thickBot="1" x14ac:dyDescent="0.3">
      <c r="A86" s="1656" t="s">
        <v>141</v>
      </c>
      <c r="B86" s="1655">
        <v>14626</v>
      </c>
      <c r="C86" s="1655">
        <v>314025</v>
      </c>
      <c r="D86" s="1655">
        <v>39</v>
      </c>
      <c r="E86" s="1654">
        <v>119</v>
      </c>
    </row>
  </sheetData>
  <mergeCells count="6">
    <mergeCell ref="C6:C8"/>
    <mergeCell ref="E6:E8"/>
    <mergeCell ref="A1:E1"/>
    <mergeCell ref="B5:C5"/>
    <mergeCell ref="D5:E5"/>
    <mergeCell ref="A3:E3"/>
  </mergeCells>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pageSetUpPr fitToPage="1"/>
  </sheetPr>
  <dimension ref="A1:S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5.6640625" style="1518" customWidth="1"/>
    <col min="2" max="8" width="18.33203125" style="1518" customWidth="1"/>
    <col min="9" max="16384" width="11.44140625" style="1518"/>
  </cols>
  <sheetData>
    <row r="1" spans="1:17" s="1530" customFormat="1" ht="17.399999999999999" x14ac:dyDescent="0.3">
      <c r="A1" s="2318" t="s">
        <v>0</v>
      </c>
      <c r="B1" s="2318"/>
      <c r="C1" s="2318"/>
      <c r="D1" s="2318"/>
      <c r="E1" s="2318"/>
      <c r="F1" s="2318"/>
      <c r="G1" s="2318"/>
      <c r="H1" s="2318"/>
    </row>
    <row r="2" spans="1:17" x14ac:dyDescent="0.25">
      <c r="A2" s="1580"/>
    </row>
    <row r="3" spans="1:17" ht="33.75" customHeight="1" x14ac:dyDescent="0.25">
      <c r="A3" s="2319" t="s">
        <v>1182</v>
      </c>
      <c r="B3" s="2319"/>
      <c r="C3" s="2319"/>
      <c r="D3" s="2319"/>
      <c r="E3" s="2319"/>
      <c r="F3" s="2319"/>
      <c r="G3" s="2319"/>
      <c r="H3" s="2319"/>
    </row>
    <row r="4" spans="1:17" ht="14.4" thickBot="1" x14ac:dyDescent="0.3">
      <c r="A4" s="1516"/>
      <c r="B4" s="1515"/>
      <c r="C4" s="1515"/>
      <c r="D4" s="1515"/>
      <c r="E4" s="1515"/>
      <c r="F4" s="1515"/>
      <c r="G4" s="1515"/>
      <c r="H4" s="1515"/>
    </row>
    <row r="5" spans="1:17" ht="27.75" customHeight="1" x14ac:dyDescent="0.25">
      <c r="A5" s="1664"/>
      <c r="B5" s="2320" t="s">
        <v>1001</v>
      </c>
      <c r="C5" s="2321"/>
      <c r="D5" s="2321"/>
      <c r="E5" s="2321"/>
      <c r="F5" s="2321"/>
      <c r="G5" s="2321"/>
      <c r="H5" s="2321"/>
    </row>
    <row r="6" spans="1:17" ht="24" customHeight="1" x14ac:dyDescent="0.25">
      <c r="A6" s="1603" t="s">
        <v>169</v>
      </c>
      <c r="B6" s="2347" t="s">
        <v>19</v>
      </c>
      <c r="C6" s="2358"/>
      <c r="D6" s="2359"/>
      <c r="E6" s="2323" t="s">
        <v>878</v>
      </c>
      <c r="F6" s="2351"/>
      <c r="G6" s="2351"/>
      <c r="H6" s="2351"/>
    </row>
    <row r="7" spans="1:17" ht="24.75" customHeight="1" x14ac:dyDescent="0.25">
      <c r="A7" s="1576" t="s">
        <v>156</v>
      </c>
      <c r="B7" s="2360"/>
      <c r="C7" s="2361"/>
      <c r="D7" s="2362"/>
      <c r="E7" s="2323" t="s">
        <v>1181</v>
      </c>
      <c r="F7" s="2324"/>
      <c r="G7" s="2323" t="s">
        <v>1180</v>
      </c>
      <c r="H7" s="2351"/>
    </row>
    <row r="8" spans="1:17" ht="31.5" customHeight="1" thickBot="1" x14ac:dyDescent="0.3">
      <c r="A8" s="1663"/>
      <c r="B8" s="1588" t="s">
        <v>17</v>
      </c>
      <c r="C8" s="1588" t="s">
        <v>18</v>
      </c>
      <c r="D8" s="1588" t="s">
        <v>19</v>
      </c>
      <c r="E8" s="1588" t="s">
        <v>17</v>
      </c>
      <c r="F8" s="1588" t="s">
        <v>18</v>
      </c>
      <c r="G8" s="1588" t="s">
        <v>17</v>
      </c>
      <c r="H8" s="1667" t="s">
        <v>18</v>
      </c>
      <c r="P8" s="1520"/>
      <c r="Q8" s="1520"/>
    </row>
    <row r="9" spans="1:17" ht="22.5" customHeight="1" x14ac:dyDescent="0.25">
      <c r="A9" s="1620" t="s">
        <v>81</v>
      </c>
      <c r="B9" s="1600">
        <v>2319</v>
      </c>
      <c r="C9" s="1600" t="s">
        <v>23</v>
      </c>
      <c r="D9" s="1600">
        <v>2319</v>
      </c>
      <c r="E9" s="1600">
        <v>1834</v>
      </c>
      <c r="F9" s="1600" t="s">
        <v>23</v>
      </c>
      <c r="G9" s="1600" t="s">
        <v>23</v>
      </c>
      <c r="H9" s="1619" t="s">
        <v>23</v>
      </c>
      <c r="I9" s="1665"/>
      <c r="P9" s="1520"/>
      <c r="Q9" s="1520"/>
    </row>
    <row r="10" spans="1:17" x14ac:dyDescent="0.25">
      <c r="A10" s="1565" t="s">
        <v>82</v>
      </c>
      <c r="B10" s="1564">
        <v>1874</v>
      </c>
      <c r="C10" s="1564" t="s">
        <v>23</v>
      </c>
      <c r="D10" s="1564">
        <v>1874</v>
      </c>
      <c r="E10" s="1564">
        <v>1774</v>
      </c>
      <c r="F10" s="1564" t="s">
        <v>23</v>
      </c>
      <c r="G10" s="1564" t="s">
        <v>23</v>
      </c>
      <c r="H10" s="1563" t="s">
        <v>23</v>
      </c>
      <c r="I10" s="1665"/>
      <c r="P10" s="1520"/>
      <c r="Q10" s="1520"/>
    </row>
    <row r="11" spans="1:17" x14ac:dyDescent="0.25">
      <c r="A11" s="1565" t="s">
        <v>83</v>
      </c>
      <c r="B11" s="1564">
        <v>8217</v>
      </c>
      <c r="C11" s="1564" t="s">
        <v>23</v>
      </c>
      <c r="D11" s="1564">
        <v>8217</v>
      </c>
      <c r="E11" s="1564">
        <v>5166</v>
      </c>
      <c r="F11" s="1564" t="s">
        <v>23</v>
      </c>
      <c r="G11" s="1564" t="s">
        <v>23</v>
      </c>
      <c r="H11" s="1563" t="s">
        <v>23</v>
      </c>
      <c r="I11" s="1665"/>
      <c r="P11" s="1520"/>
      <c r="Q11" s="1520"/>
    </row>
    <row r="12" spans="1:17" x14ac:dyDescent="0.25">
      <c r="A12" s="1565" t="s">
        <v>84</v>
      </c>
      <c r="B12" s="1564">
        <v>11724</v>
      </c>
      <c r="C12" s="1564" t="s">
        <v>23</v>
      </c>
      <c r="D12" s="1564">
        <v>11724</v>
      </c>
      <c r="E12" s="1564">
        <v>9267</v>
      </c>
      <c r="F12" s="1564" t="s">
        <v>23</v>
      </c>
      <c r="G12" s="1564" t="s">
        <v>23</v>
      </c>
      <c r="H12" s="1563" t="s">
        <v>23</v>
      </c>
      <c r="I12" s="1665"/>
      <c r="P12" s="1520"/>
      <c r="Q12" s="1520"/>
    </row>
    <row r="13" spans="1:17" x14ac:dyDescent="0.25">
      <c r="A13" s="1614" t="s">
        <v>85</v>
      </c>
      <c r="B13" s="1613">
        <v>24134</v>
      </c>
      <c r="C13" s="1613" t="s">
        <v>23</v>
      </c>
      <c r="D13" s="1613">
        <v>24134</v>
      </c>
      <c r="E13" s="1613">
        <v>18041</v>
      </c>
      <c r="F13" s="1613" t="s">
        <v>23</v>
      </c>
      <c r="G13" s="1613" t="s">
        <v>23</v>
      </c>
      <c r="H13" s="1612" t="s">
        <v>23</v>
      </c>
      <c r="I13" s="1665"/>
      <c r="P13" s="1520"/>
      <c r="Q13" s="1520"/>
    </row>
    <row r="14" spans="1:17" x14ac:dyDescent="0.25">
      <c r="A14" s="1562"/>
      <c r="B14" s="1561"/>
      <c r="C14" s="1561"/>
      <c r="D14" s="1561"/>
      <c r="E14" s="1561"/>
      <c r="F14" s="1561"/>
      <c r="G14" s="1561"/>
      <c r="H14" s="1560"/>
      <c r="I14" s="1665"/>
      <c r="P14" s="1520"/>
      <c r="Q14" s="1520"/>
    </row>
    <row r="15" spans="1:17" x14ac:dyDescent="0.25">
      <c r="A15" s="1614" t="s">
        <v>86</v>
      </c>
      <c r="B15" s="1613">
        <v>114</v>
      </c>
      <c r="C15" s="1613" t="s">
        <v>23</v>
      </c>
      <c r="D15" s="1613">
        <v>114</v>
      </c>
      <c r="E15" s="1613">
        <v>90</v>
      </c>
      <c r="F15" s="1613" t="s">
        <v>23</v>
      </c>
      <c r="G15" s="1613" t="s">
        <v>23</v>
      </c>
      <c r="H15" s="1612" t="s">
        <v>23</v>
      </c>
      <c r="I15" s="1665"/>
      <c r="P15" s="1520"/>
      <c r="Q15" s="1520"/>
    </row>
    <row r="16" spans="1:17" x14ac:dyDescent="0.25">
      <c r="A16" s="1562"/>
      <c r="B16" s="1561"/>
      <c r="C16" s="1561"/>
      <c r="D16" s="1561"/>
      <c r="E16" s="1561"/>
      <c r="F16" s="1561"/>
      <c r="G16" s="1561"/>
      <c r="H16" s="1560"/>
      <c r="I16" s="1665"/>
      <c r="P16" s="1520"/>
      <c r="Q16" s="1520"/>
    </row>
    <row r="17" spans="1:17" x14ac:dyDescent="0.25">
      <c r="A17" s="1614" t="s">
        <v>87</v>
      </c>
      <c r="B17" s="1613">
        <v>119</v>
      </c>
      <c r="C17" s="1613" t="s">
        <v>23</v>
      </c>
      <c r="D17" s="1613">
        <v>119</v>
      </c>
      <c r="E17" s="1613">
        <v>113</v>
      </c>
      <c r="F17" s="1613" t="s">
        <v>23</v>
      </c>
      <c r="G17" s="1613" t="s">
        <v>23</v>
      </c>
      <c r="H17" s="1612" t="s">
        <v>23</v>
      </c>
      <c r="I17" s="1665"/>
      <c r="P17" s="1520"/>
      <c r="Q17" s="1520"/>
    </row>
    <row r="18" spans="1:17" x14ac:dyDescent="0.25">
      <c r="A18" s="1565"/>
      <c r="B18" s="1564"/>
      <c r="C18" s="1564"/>
      <c r="D18" s="1564"/>
      <c r="E18" s="1564"/>
      <c r="F18" s="1564"/>
      <c r="G18" s="1564"/>
      <c r="H18" s="1563"/>
      <c r="I18" s="1665"/>
      <c r="P18" s="1520"/>
      <c r="Q18" s="1520"/>
    </row>
    <row r="19" spans="1:17" x14ac:dyDescent="0.25">
      <c r="A19" s="1565" t="s">
        <v>160</v>
      </c>
      <c r="B19" s="1564">
        <v>11951</v>
      </c>
      <c r="C19" s="1564">
        <v>1328</v>
      </c>
      <c r="D19" s="1564">
        <v>13279</v>
      </c>
      <c r="E19" s="1564">
        <v>11871</v>
      </c>
      <c r="F19" s="1564">
        <v>1319</v>
      </c>
      <c r="G19" s="1564" t="s">
        <v>23</v>
      </c>
      <c r="H19" s="1563" t="s">
        <v>23</v>
      </c>
      <c r="I19" s="1665"/>
      <c r="P19" s="1520"/>
      <c r="Q19" s="1520"/>
    </row>
    <row r="20" spans="1:17" x14ac:dyDescent="0.25">
      <c r="A20" s="1565" t="s">
        <v>89</v>
      </c>
      <c r="B20" s="1564">
        <v>436</v>
      </c>
      <c r="C20" s="1564" t="s">
        <v>23</v>
      </c>
      <c r="D20" s="1564">
        <v>436</v>
      </c>
      <c r="E20" s="1564">
        <v>387</v>
      </c>
      <c r="F20" s="1564" t="s">
        <v>23</v>
      </c>
      <c r="G20" s="1564" t="s">
        <v>23</v>
      </c>
      <c r="H20" s="1563" t="s">
        <v>23</v>
      </c>
      <c r="I20" s="1665"/>
      <c r="P20" s="1520"/>
      <c r="Q20" s="1520"/>
    </row>
    <row r="21" spans="1:17" x14ac:dyDescent="0.25">
      <c r="A21" s="1565" t="s">
        <v>90</v>
      </c>
      <c r="B21" s="1564">
        <v>428</v>
      </c>
      <c r="C21" s="1564" t="s">
        <v>23</v>
      </c>
      <c r="D21" s="1564">
        <v>428</v>
      </c>
      <c r="E21" s="1564">
        <v>412</v>
      </c>
      <c r="F21" s="1564" t="s">
        <v>23</v>
      </c>
      <c r="G21" s="1564" t="s">
        <v>23</v>
      </c>
      <c r="H21" s="1563" t="s">
        <v>23</v>
      </c>
      <c r="I21" s="1665"/>
      <c r="P21" s="1520"/>
      <c r="Q21" s="1520"/>
    </row>
    <row r="22" spans="1:17" x14ac:dyDescent="0.25">
      <c r="A22" s="1614" t="s">
        <v>91</v>
      </c>
      <c r="B22" s="1613">
        <v>12815</v>
      </c>
      <c r="C22" s="1613">
        <v>1328</v>
      </c>
      <c r="D22" s="1613">
        <v>14143</v>
      </c>
      <c r="E22" s="1613">
        <v>12670</v>
      </c>
      <c r="F22" s="1613">
        <v>1319</v>
      </c>
      <c r="G22" s="1613" t="s">
        <v>23</v>
      </c>
      <c r="H22" s="1612" t="s">
        <v>23</v>
      </c>
      <c r="I22" s="1665"/>
      <c r="P22" s="1520"/>
      <c r="Q22" s="1520"/>
    </row>
    <row r="23" spans="1:17" x14ac:dyDescent="0.25">
      <c r="A23" s="1562"/>
      <c r="B23" s="1561"/>
      <c r="C23" s="1561"/>
      <c r="D23" s="1561"/>
      <c r="E23" s="1561"/>
      <c r="F23" s="1561"/>
      <c r="G23" s="1561"/>
      <c r="H23" s="1560"/>
      <c r="I23" s="1665"/>
      <c r="P23" s="1520"/>
      <c r="Q23" s="1520"/>
    </row>
    <row r="24" spans="1:17" x14ac:dyDescent="0.25">
      <c r="A24" s="1614" t="s">
        <v>92</v>
      </c>
      <c r="B24" s="1613">
        <v>7702</v>
      </c>
      <c r="C24" s="1613">
        <v>10248</v>
      </c>
      <c r="D24" s="1613">
        <v>17950</v>
      </c>
      <c r="E24" s="1613">
        <v>7655</v>
      </c>
      <c r="F24" s="1613">
        <v>9943</v>
      </c>
      <c r="G24" s="1613" t="s">
        <v>23</v>
      </c>
      <c r="H24" s="1612" t="s">
        <v>23</v>
      </c>
      <c r="I24" s="1665"/>
      <c r="P24" s="1520"/>
      <c r="Q24" s="1520"/>
    </row>
    <row r="25" spans="1:17" x14ac:dyDescent="0.25">
      <c r="A25" s="1562"/>
      <c r="B25" s="1561"/>
      <c r="C25" s="1561"/>
      <c r="D25" s="1561"/>
      <c r="E25" s="1561"/>
      <c r="F25" s="1561"/>
      <c r="G25" s="1561"/>
      <c r="H25" s="1560"/>
      <c r="I25" s="1665"/>
      <c r="P25" s="1520"/>
      <c r="Q25" s="1520"/>
    </row>
    <row r="26" spans="1:17" x14ac:dyDescent="0.25">
      <c r="A26" s="1614" t="s">
        <v>93</v>
      </c>
      <c r="B26" s="1613">
        <v>32342</v>
      </c>
      <c r="C26" s="1613">
        <v>15105</v>
      </c>
      <c r="D26" s="1613">
        <v>47447</v>
      </c>
      <c r="E26" s="1613">
        <v>32069</v>
      </c>
      <c r="F26" s="1613">
        <v>14160</v>
      </c>
      <c r="G26" s="1613" t="s">
        <v>23</v>
      </c>
      <c r="H26" s="1612" t="s">
        <v>23</v>
      </c>
      <c r="I26" s="1665"/>
      <c r="P26" s="1520"/>
      <c r="Q26" s="1520"/>
    </row>
    <row r="27" spans="1:17" x14ac:dyDescent="0.25">
      <c r="A27" s="1565"/>
      <c r="B27" s="1564"/>
      <c r="C27" s="1564"/>
      <c r="D27" s="1564"/>
      <c r="E27" s="1564"/>
      <c r="F27" s="1564"/>
      <c r="G27" s="1564"/>
      <c r="H27" s="1563"/>
      <c r="I27" s="1665"/>
      <c r="P27" s="1520"/>
      <c r="Q27" s="1520"/>
    </row>
    <row r="28" spans="1:17" x14ac:dyDescent="0.25">
      <c r="A28" s="1565" t="s">
        <v>94</v>
      </c>
      <c r="B28" s="1582">
        <v>3352</v>
      </c>
      <c r="C28" s="1564">
        <v>1833</v>
      </c>
      <c r="D28" s="1564">
        <v>5185</v>
      </c>
      <c r="E28" s="1582">
        <v>3240</v>
      </c>
      <c r="F28" s="1564">
        <v>1723</v>
      </c>
      <c r="G28" s="1564" t="s">
        <v>23</v>
      </c>
      <c r="H28" s="1583" t="s">
        <v>23</v>
      </c>
      <c r="I28" s="1665"/>
      <c r="P28" s="1520"/>
      <c r="Q28" s="1520"/>
    </row>
    <row r="29" spans="1:17" x14ac:dyDescent="0.25">
      <c r="A29" s="1565" t="s">
        <v>95</v>
      </c>
      <c r="B29" s="1582">
        <v>1711</v>
      </c>
      <c r="C29" s="1564">
        <v>42</v>
      </c>
      <c r="D29" s="1564">
        <v>1753</v>
      </c>
      <c r="E29" s="1582">
        <v>1691</v>
      </c>
      <c r="F29" s="1564">
        <v>41</v>
      </c>
      <c r="G29" s="1564" t="s">
        <v>23</v>
      </c>
      <c r="H29" s="1583" t="s">
        <v>23</v>
      </c>
      <c r="I29" s="1665"/>
      <c r="P29" s="1520"/>
      <c r="Q29" s="1520"/>
    </row>
    <row r="30" spans="1:17" x14ac:dyDescent="0.25">
      <c r="A30" s="1565" t="s">
        <v>96</v>
      </c>
      <c r="B30" s="1582">
        <v>19619</v>
      </c>
      <c r="C30" s="1564">
        <v>8276</v>
      </c>
      <c r="D30" s="1564">
        <v>27895</v>
      </c>
      <c r="E30" s="1582">
        <v>19069</v>
      </c>
      <c r="F30" s="1564">
        <v>8018</v>
      </c>
      <c r="G30" s="1564" t="s">
        <v>23</v>
      </c>
      <c r="H30" s="1583" t="s">
        <v>23</v>
      </c>
      <c r="I30" s="1665"/>
      <c r="P30" s="1520"/>
      <c r="Q30" s="1520"/>
    </row>
    <row r="31" spans="1:17" s="1522" customFormat="1" x14ac:dyDescent="0.25">
      <c r="A31" s="1614" t="s">
        <v>97</v>
      </c>
      <c r="B31" s="1616">
        <v>24682</v>
      </c>
      <c r="C31" s="1613">
        <v>10151</v>
      </c>
      <c r="D31" s="1613">
        <v>34833</v>
      </c>
      <c r="E31" s="1616">
        <v>24000</v>
      </c>
      <c r="F31" s="1613">
        <v>9782</v>
      </c>
      <c r="G31" s="1613" t="s">
        <v>23</v>
      </c>
      <c r="H31" s="1615" t="s">
        <v>23</v>
      </c>
      <c r="I31" s="1666"/>
      <c r="J31" s="1518"/>
      <c r="K31" s="1518"/>
      <c r="L31" s="1518"/>
      <c r="M31" s="1518"/>
      <c r="N31" s="1518"/>
      <c r="P31" s="1523"/>
      <c r="Q31" s="1523"/>
    </row>
    <row r="32" spans="1:17" x14ac:dyDescent="0.25">
      <c r="A32" s="1565"/>
      <c r="B32" s="1564"/>
      <c r="C32" s="1564"/>
      <c r="D32" s="1564"/>
      <c r="E32" s="1564"/>
      <c r="F32" s="1564"/>
      <c r="G32" s="1564"/>
      <c r="H32" s="1563"/>
      <c r="I32" s="1665"/>
      <c r="P32" s="1520"/>
      <c r="Q32" s="1520"/>
    </row>
    <row r="33" spans="1:17" x14ac:dyDescent="0.25">
      <c r="A33" s="1565" t="s">
        <v>98</v>
      </c>
      <c r="B33" s="1618">
        <v>22289</v>
      </c>
      <c r="C33" s="1618">
        <v>100</v>
      </c>
      <c r="D33" s="1564">
        <v>22389</v>
      </c>
      <c r="E33" s="1618">
        <v>21195</v>
      </c>
      <c r="F33" s="1618">
        <v>98</v>
      </c>
      <c r="G33" s="1564" t="s">
        <v>23</v>
      </c>
      <c r="H33" s="1617" t="s">
        <v>23</v>
      </c>
      <c r="I33" s="1665"/>
      <c r="P33" s="1520"/>
      <c r="Q33" s="1520"/>
    </row>
    <row r="34" spans="1:17" x14ac:dyDescent="0.25">
      <c r="A34" s="1565" t="s">
        <v>99</v>
      </c>
      <c r="B34" s="1618">
        <v>2101</v>
      </c>
      <c r="C34" s="1618">
        <v>71</v>
      </c>
      <c r="D34" s="1564">
        <v>2172</v>
      </c>
      <c r="E34" s="1618">
        <v>2041</v>
      </c>
      <c r="F34" s="1618">
        <v>64</v>
      </c>
      <c r="G34" s="1564" t="s">
        <v>23</v>
      </c>
      <c r="H34" s="1617" t="s">
        <v>23</v>
      </c>
      <c r="I34" s="1665"/>
      <c r="P34" s="1520"/>
      <c r="Q34" s="1520"/>
    </row>
    <row r="35" spans="1:17" x14ac:dyDescent="0.25">
      <c r="A35" s="1565" t="s">
        <v>100</v>
      </c>
      <c r="B35" s="1618">
        <v>1951</v>
      </c>
      <c r="C35" s="1618">
        <v>2784</v>
      </c>
      <c r="D35" s="1564">
        <v>4735</v>
      </c>
      <c r="E35" s="1618">
        <v>1826</v>
      </c>
      <c r="F35" s="1618">
        <v>2513</v>
      </c>
      <c r="G35" s="1564" t="s">
        <v>23</v>
      </c>
      <c r="H35" s="1617" t="s">
        <v>23</v>
      </c>
      <c r="I35" s="1665"/>
      <c r="P35" s="1520"/>
      <c r="Q35" s="1520"/>
    </row>
    <row r="36" spans="1:17" x14ac:dyDescent="0.25">
      <c r="A36" s="1565" t="s">
        <v>101</v>
      </c>
      <c r="B36" s="1618">
        <v>26477</v>
      </c>
      <c r="C36" s="1618">
        <v>821</v>
      </c>
      <c r="D36" s="1564">
        <v>27298</v>
      </c>
      <c r="E36" s="1618">
        <v>25187</v>
      </c>
      <c r="F36" s="1618">
        <v>757</v>
      </c>
      <c r="G36" s="1564" t="s">
        <v>23</v>
      </c>
      <c r="H36" s="1617" t="s">
        <v>23</v>
      </c>
      <c r="I36" s="1665"/>
      <c r="P36" s="1520"/>
      <c r="Q36" s="1520"/>
    </row>
    <row r="37" spans="1:17" x14ac:dyDescent="0.25">
      <c r="A37" s="1614" t="s">
        <v>102</v>
      </c>
      <c r="B37" s="1613">
        <v>52818</v>
      </c>
      <c r="C37" s="1613">
        <v>3776</v>
      </c>
      <c r="D37" s="1613">
        <v>56594</v>
      </c>
      <c r="E37" s="1613">
        <v>50249</v>
      </c>
      <c r="F37" s="1613">
        <v>3432</v>
      </c>
      <c r="G37" s="1613" t="s">
        <v>23</v>
      </c>
      <c r="H37" s="1612" t="s">
        <v>23</v>
      </c>
      <c r="I37" s="1665"/>
      <c r="P37" s="1520"/>
      <c r="Q37" s="1520"/>
    </row>
    <row r="38" spans="1:17" x14ac:dyDescent="0.25">
      <c r="A38" s="1562"/>
      <c r="B38" s="1561"/>
      <c r="C38" s="1561"/>
      <c r="D38" s="1561"/>
      <c r="E38" s="1561"/>
      <c r="F38" s="1561"/>
      <c r="G38" s="1561"/>
      <c r="H38" s="1560"/>
      <c r="I38" s="1665"/>
      <c r="P38" s="1520"/>
      <c r="Q38" s="1520"/>
    </row>
    <row r="39" spans="1:17" x14ac:dyDescent="0.25">
      <c r="A39" s="1614" t="s">
        <v>103</v>
      </c>
      <c r="B39" s="1613">
        <v>1088</v>
      </c>
      <c r="C39" s="1613">
        <v>1149</v>
      </c>
      <c r="D39" s="1613">
        <v>2237</v>
      </c>
      <c r="E39" s="1613">
        <v>881</v>
      </c>
      <c r="F39" s="1613">
        <v>955</v>
      </c>
      <c r="G39" s="1613" t="s">
        <v>23</v>
      </c>
      <c r="H39" s="1612" t="s">
        <v>23</v>
      </c>
      <c r="I39" s="1665"/>
      <c r="P39" s="1520"/>
      <c r="Q39" s="1520"/>
    </row>
    <row r="40" spans="1:17" x14ac:dyDescent="0.25">
      <c r="A40" s="1565"/>
      <c r="B40" s="1564"/>
      <c r="C40" s="1564"/>
      <c r="D40" s="1564"/>
      <c r="E40" s="1564"/>
      <c r="F40" s="1564"/>
      <c r="G40" s="1564"/>
      <c r="H40" s="1563"/>
      <c r="I40" s="1665"/>
      <c r="P40" s="1520"/>
      <c r="Q40" s="1520"/>
    </row>
    <row r="41" spans="1:17" x14ac:dyDescent="0.25">
      <c r="A41" s="1565" t="s">
        <v>161</v>
      </c>
      <c r="B41" s="1582">
        <v>4310</v>
      </c>
      <c r="C41" s="1564">
        <v>34</v>
      </c>
      <c r="D41" s="1564">
        <v>4344</v>
      </c>
      <c r="E41" s="1582">
        <v>4104</v>
      </c>
      <c r="F41" s="1564">
        <v>25</v>
      </c>
      <c r="G41" s="1564" t="s">
        <v>23</v>
      </c>
      <c r="H41" s="1583" t="s">
        <v>23</v>
      </c>
      <c r="I41" s="1665"/>
      <c r="P41" s="1520"/>
      <c r="Q41" s="1520"/>
    </row>
    <row r="42" spans="1:17" x14ac:dyDescent="0.25">
      <c r="A42" s="1565" t="s">
        <v>105</v>
      </c>
      <c r="B42" s="1564">
        <v>14693</v>
      </c>
      <c r="C42" s="1564">
        <v>3885</v>
      </c>
      <c r="D42" s="1564">
        <v>18578</v>
      </c>
      <c r="E42" s="1564">
        <v>14379</v>
      </c>
      <c r="F42" s="1564">
        <v>3218</v>
      </c>
      <c r="G42" s="1564" t="s">
        <v>23</v>
      </c>
      <c r="H42" s="1563" t="s">
        <v>23</v>
      </c>
      <c r="I42" s="1665"/>
      <c r="P42" s="1520"/>
      <c r="Q42" s="1520"/>
    </row>
    <row r="43" spans="1:17" x14ac:dyDescent="0.25">
      <c r="A43" s="1565" t="s">
        <v>106</v>
      </c>
      <c r="B43" s="1564">
        <v>11159</v>
      </c>
      <c r="C43" s="1564">
        <v>47</v>
      </c>
      <c r="D43" s="1564">
        <v>11206</v>
      </c>
      <c r="E43" s="1564">
        <v>11072</v>
      </c>
      <c r="F43" s="1564">
        <v>47</v>
      </c>
      <c r="G43" s="1564" t="s">
        <v>23</v>
      </c>
      <c r="H43" s="1563" t="s">
        <v>23</v>
      </c>
      <c r="I43" s="1665"/>
      <c r="P43" s="1520"/>
      <c r="Q43" s="1520"/>
    </row>
    <row r="44" spans="1:17" x14ac:dyDescent="0.25">
      <c r="A44" s="1565" t="s">
        <v>107</v>
      </c>
      <c r="B44" s="1582">
        <v>484</v>
      </c>
      <c r="C44" s="1564">
        <v>17</v>
      </c>
      <c r="D44" s="1564">
        <v>501</v>
      </c>
      <c r="E44" s="1582">
        <v>484</v>
      </c>
      <c r="F44" s="1564">
        <v>17</v>
      </c>
      <c r="G44" s="1564" t="s">
        <v>23</v>
      </c>
      <c r="H44" s="1583" t="s">
        <v>23</v>
      </c>
      <c r="I44" s="1665"/>
      <c r="P44" s="1520"/>
      <c r="Q44" s="1520"/>
    </row>
    <row r="45" spans="1:17" x14ac:dyDescent="0.25">
      <c r="A45" s="1565" t="s">
        <v>108</v>
      </c>
      <c r="B45" s="1564">
        <v>2691</v>
      </c>
      <c r="C45" s="1564">
        <v>11</v>
      </c>
      <c r="D45" s="1564">
        <v>2702</v>
      </c>
      <c r="E45" s="1564">
        <v>1805</v>
      </c>
      <c r="F45" s="1564">
        <v>11</v>
      </c>
      <c r="G45" s="1564" t="s">
        <v>23</v>
      </c>
      <c r="H45" s="1563" t="s">
        <v>23</v>
      </c>
      <c r="I45" s="1665"/>
      <c r="P45" s="1520"/>
      <c r="Q45" s="1520"/>
    </row>
    <row r="46" spans="1:17" x14ac:dyDescent="0.25">
      <c r="A46" s="1565" t="s">
        <v>109</v>
      </c>
      <c r="B46" s="1564">
        <v>1754</v>
      </c>
      <c r="C46" s="1564">
        <v>327</v>
      </c>
      <c r="D46" s="1564">
        <v>2081</v>
      </c>
      <c r="E46" s="1564">
        <v>1590</v>
      </c>
      <c r="F46" s="1564">
        <v>216</v>
      </c>
      <c r="G46" s="1564" t="s">
        <v>23</v>
      </c>
      <c r="H46" s="1563" t="s">
        <v>23</v>
      </c>
      <c r="I46" s="1665"/>
      <c r="P46" s="1520"/>
      <c r="Q46" s="1520"/>
    </row>
    <row r="47" spans="1:17" x14ac:dyDescent="0.25">
      <c r="A47" s="1565" t="s">
        <v>110</v>
      </c>
      <c r="B47" s="1582">
        <v>1298</v>
      </c>
      <c r="C47" s="1564">
        <v>134</v>
      </c>
      <c r="D47" s="1564">
        <v>1432</v>
      </c>
      <c r="E47" s="1582">
        <v>1295</v>
      </c>
      <c r="F47" s="1564">
        <v>97</v>
      </c>
      <c r="G47" s="1564" t="s">
        <v>23</v>
      </c>
      <c r="H47" s="1583" t="s">
        <v>23</v>
      </c>
      <c r="I47" s="1665"/>
      <c r="P47" s="1520"/>
      <c r="Q47" s="1520"/>
    </row>
    <row r="48" spans="1:17" x14ac:dyDescent="0.25">
      <c r="A48" s="1565" t="s">
        <v>111</v>
      </c>
      <c r="B48" s="1582">
        <v>22110</v>
      </c>
      <c r="C48" s="1564">
        <v>6972</v>
      </c>
      <c r="D48" s="1564">
        <v>29082</v>
      </c>
      <c r="E48" s="1582">
        <v>20047</v>
      </c>
      <c r="F48" s="1564">
        <v>2959</v>
      </c>
      <c r="G48" s="1564" t="s">
        <v>23</v>
      </c>
      <c r="H48" s="1583" t="s">
        <v>23</v>
      </c>
      <c r="I48" s="1665"/>
      <c r="P48" s="1520"/>
      <c r="Q48" s="1520"/>
    </row>
    <row r="49" spans="1:17" x14ac:dyDescent="0.25">
      <c r="A49" s="1565" t="s">
        <v>112</v>
      </c>
      <c r="B49" s="1564">
        <v>11890</v>
      </c>
      <c r="C49" s="1564">
        <v>258</v>
      </c>
      <c r="D49" s="1564">
        <v>12148</v>
      </c>
      <c r="E49" s="1564">
        <v>11811</v>
      </c>
      <c r="F49" s="1564">
        <v>258</v>
      </c>
      <c r="G49" s="1564" t="s">
        <v>23</v>
      </c>
      <c r="H49" s="1563" t="s">
        <v>23</v>
      </c>
      <c r="I49" s="1665"/>
      <c r="P49" s="1520"/>
      <c r="Q49" s="1520"/>
    </row>
    <row r="50" spans="1:17" x14ac:dyDescent="0.25">
      <c r="A50" s="1614" t="s">
        <v>113</v>
      </c>
      <c r="B50" s="1613">
        <v>70389</v>
      </c>
      <c r="C50" s="1613">
        <v>11685</v>
      </c>
      <c r="D50" s="1613">
        <v>82074</v>
      </c>
      <c r="E50" s="1613">
        <v>66587</v>
      </c>
      <c r="F50" s="1613">
        <v>6848</v>
      </c>
      <c r="G50" s="1613" t="s">
        <v>23</v>
      </c>
      <c r="H50" s="1612" t="s">
        <v>23</v>
      </c>
      <c r="I50" s="1665"/>
      <c r="P50" s="1520"/>
      <c r="Q50" s="1520"/>
    </row>
    <row r="51" spans="1:17" x14ac:dyDescent="0.25">
      <c r="A51" s="1562"/>
      <c r="B51" s="1561"/>
      <c r="C51" s="1561"/>
      <c r="D51" s="1561"/>
      <c r="E51" s="1561"/>
      <c r="F51" s="1561"/>
      <c r="G51" s="1561"/>
      <c r="H51" s="1560"/>
      <c r="I51" s="1665"/>
      <c r="P51" s="1520"/>
      <c r="Q51" s="1520"/>
    </row>
    <row r="52" spans="1:17" x14ac:dyDescent="0.25">
      <c r="A52" s="1614" t="s">
        <v>114</v>
      </c>
      <c r="B52" s="1613">
        <v>7282</v>
      </c>
      <c r="C52" s="1613">
        <v>915</v>
      </c>
      <c r="D52" s="1613">
        <v>8197</v>
      </c>
      <c r="E52" s="1613">
        <v>3488</v>
      </c>
      <c r="F52" s="1613">
        <v>650</v>
      </c>
      <c r="G52" s="1616">
        <v>678</v>
      </c>
      <c r="H52" s="1615">
        <v>27</v>
      </c>
      <c r="I52" s="1665"/>
      <c r="P52" s="1520"/>
      <c r="Q52" s="1520"/>
    </row>
    <row r="53" spans="1:17" x14ac:dyDescent="0.25">
      <c r="A53" s="1565"/>
      <c r="B53" s="1564"/>
      <c r="C53" s="1564"/>
      <c r="D53" s="1564"/>
      <c r="E53" s="1564"/>
      <c r="F53" s="1564"/>
      <c r="G53" s="1564"/>
      <c r="H53" s="1563"/>
      <c r="I53" s="1665"/>
      <c r="P53" s="1520"/>
      <c r="Q53" s="1520"/>
    </row>
    <row r="54" spans="1:17" x14ac:dyDescent="0.25">
      <c r="A54" s="1565" t="s">
        <v>115</v>
      </c>
      <c r="B54" s="1582">
        <v>54910</v>
      </c>
      <c r="C54" s="1564">
        <v>31478</v>
      </c>
      <c r="D54" s="1564">
        <v>86388</v>
      </c>
      <c r="E54" s="1582">
        <v>52990</v>
      </c>
      <c r="F54" s="1564">
        <v>30260</v>
      </c>
      <c r="G54" s="1564" t="s">
        <v>23</v>
      </c>
      <c r="H54" s="1583" t="s">
        <v>23</v>
      </c>
      <c r="I54" s="1665"/>
      <c r="P54" s="1520"/>
      <c r="Q54" s="1520"/>
    </row>
    <row r="55" spans="1:17" x14ac:dyDescent="0.25">
      <c r="A55" s="1565" t="s">
        <v>116</v>
      </c>
      <c r="B55" s="1564">
        <v>81160</v>
      </c>
      <c r="C55" s="1564">
        <v>78352</v>
      </c>
      <c r="D55" s="1564">
        <v>159512</v>
      </c>
      <c r="E55" s="1564">
        <v>80183</v>
      </c>
      <c r="F55" s="1564">
        <v>73228</v>
      </c>
      <c r="G55" s="1564" t="s">
        <v>23</v>
      </c>
      <c r="H55" s="1563" t="s">
        <v>23</v>
      </c>
      <c r="I55" s="1665"/>
      <c r="P55" s="1520"/>
      <c r="Q55" s="1520"/>
    </row>
    <row r="56" spans="1:17" x14ac:dyDescent="0.25">
      <c r="A56" s="1565" t="s">
        <v>117</v>
      </c>
      <c r="B56" s="1564">
        <v>65704</v>
      </c>
      <c r="C56" s="1564">
        <v>18505</v>
      </c>
      <c r="D56" s="1564">
        <v>84209</v>
      </c>
      <c r="E56" s="1564">
        <v>59273</v>
      </c>
      <c r="F56" s="1564">
        <v>16812</v>
      </c>
      <c r="G56" s="1564">
        <v>142</v>
      </c>
      <c r="H56" s="1563" t="s">
        <v>23</v>
      </c>
      <c r="I56" s="1665"/>
      <c r="P56" s="1520"/>
      <c r="Q56" s="1520"/>
    </row>
    <row r="57" spans="1:17" x14ac:dyDescent="0.25">
      <c r="A57" s="1565" t="s">
        <v>118</v>
      </c>
      <c r="B57" s="1564">
        <v>1626</v>
      </c>
      <c r="C57" s="1564">
        <v>69</v>
      </c>
      <c r="D57" s="1564">
        <v>1695</v>
      </c>
      <c r="E57" s="1564">
        <v>1368</v>
      </c>
      <c r="F57" s="1564">
        <v>69</v>
      </c>
      <c r="G57" s="1564">
        <v>172</v>
      </c>
      <c r="H57" s="1563" t="s">
        <v>23</v>
      </c>
      <c r="I57" s="1665"/>
      <c r="P57" s="1520"/>
      <c r="Q57" s="1520"/>
    </row>
    <row r="58" spans="1:17" x14ac:dyDescent="0.25">
      <c r="A58" s="1565" t="s">
        <v>119</v>
      </c>
      <c r="B58" s="1564">
        <v>82300</v>
      </c>
      <c r="C58" s="1564">
        <v>27253</v>
      </c>
      <c r="D58" s="1564">
        <v>109553</v>
      </c>
      <c r="E58" s="1564">
        <v>80728</v>
      </c>
      <c r="F58" s="1564">
        <v>26734</v>
      </c>
      <c r="G58" s="1564" t="s">
        <v>23</v>
      </c>
      <c r="H58" s="1563" t="s">
        <v>23</v>
      </c>
      <c r="I58" s="1665"/>
      <c r="P58" s="1520"/>
      <c r="Q58" s="1520"/>
    </row>
    <row r="59" spans="1:17" s="1522" customFormat="1" x14ac:dyDescent="0.25">
      <c r="A59" s="1614" t="s">
        <v>176</v>
      </c>
      <c r="B59" s="1613">
        <v>285700</v>
      </c>
      <c r="C59" s="1613">
        <v>155657</v>
      </c>
      <c r="D59" s="1613">
        <v>441357</v>
      </c>
      <c r="E59" s="1613">
        <v>274542</v>
      </c>
      <c r="F59" s="1613">
        <v>147103</v>
      </c>
      <c r="G59" s="1613">
        <v>314</v>
      </c>
      <c r="H59" s="1612" t="s">
        <v>23</v>
      </c>
      <c r="I59" s="1666"/>
      <c r="P59" s="1523"/>
      <c r="Q59" s="1523"/>
    </row>
    <row r="60" spans="1:17" x14ac:dyDescent="0.25">
      <c r="A60" s="1565"/>
      <c r="B60" s="1564"/>
      <c r="C60" s="1564"/>
      <c r="D60" s="1564"/>
      <c r="E60" s="1564"/>
      <c r="F60" s="1564"/>
      <c r="G60" s="1564"/>
      <c r="H60" s="1563"/>
      <c r="I60" s="1665"/>
      <c r="P60" s="1520"/>
      <c r="Q60" s="1520"/>
    </row>
    <row r="61" spans="1:17" x14ac:dyDescent="0.25">
      <c r="A61" s="1565" t="s">
        <v>121</v>
      </c>
      <c r="B61" s="1564">
        <v>4384</v>
      </c>
      <c r="C61" s="1564">
        <v>6132</v>
      </c>
      <c r="D61" s="1564">
        <v>10516</v>
      </c>
      <c r="E61" s="1564">
        <v>4289</v>
      </c>
      <c r="F61" s="1564">
        <v>5861</v>
      </c>
      <c r="G61" s="1564" t="s">
        <v>23</v>
      </c>
      <c r="H61" s="1563" t="s">
        <v>23</v>
      </c>
      <c r="I61" s="1665"/>
      <c r="P61" s="1520"/>
      <c r="Q61" s="1520"/>
    </row>
    <row r="62" spans="1:17" x14ac:dyDescent="0.25">
      <c r="A62" s="1565" t="s">
        <v>122</v>
      </c>
      <c r="B62" s="1564">
        <v>730</v>
      </c>
      <c r="C62" s="1564">
        <v>40</v>
      </c>
      <c r="D62" s="1564">
        <v>770</v>
      </c>
      <c r="E62" s="1564">
        <v>704</v>
      </c>
      <c r="F62" s="1564">
        <v>40</v>
      </c>
      <c r="G62" s="1564" t="s">
        <v>23</v>
      </c>
      <c r="H62" s="1563" t="s">
        <v>23</v>
      </c>
      <c r="I62" s="1665"/>
      <c r="P62" s="1520"/>
      <c r="Q62" s="1520"/>
    </row>
    <row r="63" spans="1:17" x14ac:dyDescent="0.25">
      <c r="A63" s="1565" t="s">
        <v>123</v>
      </c>
      <c r="B63" s="1564">
        <v>32134</v>
      </c>
      <c r="C63" s="1564">
        <v>15268</v>
      </c>
      <c r="D63" s="1564">
        <v>47402</v>
      </c>
      <c r="E63" s="1564">
        <v>28814</v>
      </c>
      <c r="F63" s="1564">
        <v>13464</v>
      </c>
      <c r="G63" s="1564" t="s">
        <v>23</v>
      </c>
      <c r="H63" s="1563" t="s">
        <v>23</v>
      </c>
      <c r="I63" s="1665"/>
      <c r="P63" s="1520"/>
      <c r="Q63" s="1520"/>
    </row>
    <row r="64" spans="1:17" x14ac:dyDescent="0.25">
      <c r="A64" s="1614" t="s">
        <v>124</v>
      </c>
      <c r="B64" s="1613">
        <v>37248</v>
      </c>
      <c r="C64" s="1613">
        <v>21440</v>
      </c>
      <c r="D64" s="1613">
        <v>58688</v>
      </c>
      <c r="E64" s="1613">
        <v>33807</v>
      </c>
      <c r="F64" s="1613">
        <v>19365</v>
      </c>
      <c r="G64" s="1613" t="s">
        <v>23</v>
      </c>
      <c r="H64" s="1612" t="s">
        <v>23</v>
      </c>
      <c r="I64" s="1665"/>
      <c r="P64" s="1520"/>
      <c r="Q64" s="1520"/>
    </row>
    <row r="65" spans="1:19" x14ac:dyDescent="0.25">
      <c r="A65" s="1565"/>
      <c r="B65" s="1564"/>
      <c r="C65" s="1564"/>
      <c r="D65" s="1564"/>
      <c r="E65" s="1564"/>
      <c r="F65" s="1564"/>
      <c r="G65" s="1564"/>
      <c r="H65" s="1563"/>
      <c r="I65" s="1665"/>
      <c r="P65" s="1520"/>
      <c r="Q65" s="1520"/>
    </row>
    <row r="66" spans="1:19" x14ac:dyDescent="0.25">
      <c r="A66" s="1614" t="s">
        <v>1179</v>
      </c>
      <c r="B66" s="1613">
        <v>16360</v>
      </c>
      <c r="C66" s="1613">
        <v>5724</v>
      </c>
      <c r="D66" s="1613">
        <v>22084</v>
      </c>
      <c r="E66" s="1613">
        <v>16044</v>
      </c>
      <c r="F66" s="1613">
        <v>5630</v>
      </c>
      <c r="G66" s="1613" t="s">
        <v>23</v>
      </c>
      <c r="H66" s="1612" t="s">
        <v>23</v>
      </c>
      <c r="I66" s="1665"/>
      <c r="P66" s="1520"/>
      <c r="Q66" s="1520"/>
    </row>
    <row r="67" spans="1:19" x14ac:dyDescent="0.25">
      <c r="A67" s="1565"/>
      <c r="B67" s="1564"/>
      <c r="C67" s="1564"/>
      <c r="D67" s="1564"/>
      <c r="E67" s="1564"/>
      <c r="F67" s="1564"/>
      <c r="G67" s="1564"/>
      <c r="H67" s="1563"/>
      <c r="I67" s="1665"/>
      <c r="M67" s="1520"/>
      <c r="N67" s="1520"/>
      <c r="O67" s="1520"/>
      <c r="P67" s="1520"/>
      <c r="Q67" s="1520"/>
      <c r="S67" s="1520"/>
    </row>
    <row r="68" spans="1:19" x14ac:dyDescent="0.25">
      <c r="A68" s="1565" t="s">
        <v>126</v>
      </c>
      <c r="B68" s="1582">
        <v>49321</v>
      </c>
      <c r="C68" s="1564">
        <v>26567</v>
      </c>
      <c r="D68" s="1564">
        <v>75888</v>
      </c>
      <c r="E68" s="1582">
        <v>39907</v>
      </c>
      <c r="F68" s="1564">
        <v>18672</v>
      </c>
      <c r="G68" s="1564">
        <v>5897</v>
      </c>
      <c r="H68" s="1583">
        <v>393</v>
      </c>
      <c r="I68" s="1665"/>
      <c r="M68" s="1520"/>
      <c r="N68" s="1520"/>
      <c r="O68" s="1520"/>
      <c r="P68" s="1520"/>
      <c r="Q68" s="1520"/>
      <c r="S68" s="1520"/>
    </row>
    <row r="69" spans="1:19" x14ac:dyDescent="0.25">
      <c r="A69" s="1565" t="s">
        <v>127</v>
      </c>
      <c r="B69" s="1582">
        <v>2328</v>
      </c>
      <c r="C69" s="1564">
        <v>467</v>
      </c>
      <c r="D69" s="1564">
        <v>2795</v>
      </c>
      <c r="E69" s="1582">
        <v>1439</v>
      </c>
      <c r="F69" s="1564">
        <v>409</v>
      </c>
      <c r="G69" s="1564">
        <v>887</v>
      </c>
      <c r="H69" s="1583">
        <v>32</v>
      </c>
      <c r="I69" s="1665"/>
      <c r="P69" s="1520"/>
      <c r="Q69" s="1520"/>
    </row>
    <row r="70" spans="1:19" s="1522" customFormat="1" x14ac:dyDescent="0.25">
      <c r="A70" s="1614" t="s">
        <v>128</v>
      </c>
      <c r="B70" s="1616">
        <v>51649</v>
      </c>
      <c r="C70" s="1613">
        <v>27034</v>
      </c>
      <c r="D70" s="1613">
        <v>78683</v>
      </c>
      <c r="E70" s="1616">
        <v>41346</v>
      </c>
      <c r="F70" s="1613">
        <v>19081</v>
      </c>
      <c r="G70" s="1613">
        <v>6784</v>
      </c>
      <c r="H70" s="1615">
        <v>425</v>
      </c>
      <c r="I70" s="1666"/>
      <c r="P70" s="1523"/>
      <c r="Q70" s="1523"/>
    </row>
    <row r="71" spans="1:19" x14ac:dyDescent="0.25">
      <c r="A71" s="1565"/>
      <c r="B71" s="1564"/>
      <c r="C71" s="1564"/>
      <c r="D71" s="1564"/>
      <c r="E71" s="1564"/>
      <c r="F71" s="1564"/>
      <c r="G71" s="1564"/>
      <c r="H71" s="1563"/>
      <c r="I71" s="1665"/>
      <c r="P71" s="1520"/>
      <c r="Q71" s="1520"/>
    </row>
    <row r="72" spans="1:19" x14ac:dyDescent="0.25">
      <c r="A72" s="1565" t="s">
        <v>129</v>
      </c>
      <c r="B72" s="1582">
        <v>1016</v>
      </c>
      <c r="C72" s="1564">
        <v>96</v>
      </c>
      <c r="D72" s="1564">
        <v>1112</v>
      </c>
      <c r="E72" s="1582">
        <v>1006</v>
      </c>
      <c r="F72" s="1564">
        <v>75</v>
      </c>
      <c r="G72" s="1564" t="s">
        <v>23</v>
      </c>
      <c r="H72" s="1583" t="s">
        <v>23</v>
      </c>
      <c r="I72" s="1665"/>
      <c r="P72" s="1520"/>
      <c r="Q72" s="1520"/>
    </row>
    <row r="73" spans="1:19" x14ac:dyDescent="0.25">
      <c r="A73" s="1565" t="s">
        <v>130</v>
      </c>
      <c r="B73" s="1582">
        <v>9357</v>
      </c>
      <c r="C73" s="1564">
        <v>333</v>
      </c>
      <c r="D73" s="1564">
        <v>9690</v>
      </c>
      <c r="E73" s="1582">
        <v>9200</v>
      </c>
      <c r="F73" s="1564">
        <v>333</v>
      </c>
      <c r="G73" s="1564" t="s">
        <v>23</v>
      </c>
      <c r="H73" s="1583" t="s">
        <v>23</v>
      </c>
      <c r="I73" s="1665"/>
      <c r="P73" s="1520"/>
      <c r="Q73" s="1520"/>
    </row>
    <row r="74" spans="1:19" x14ac:dyDescent="0.25">
      <c r="A74" s="1565" t="s">
        <v>131</v>
      </c>
      <c r="B74" s="1564">
        <v>5231</v>
      </c>
      <c r="C74" s="1564">
        <v>460</v>
      </c>
      <c r="D74" s="1564">
        <v>5691</v>
      </c>
      <c r="E74" s="1564">
        <v>5052</v>
      </c>
      <c r="F74" s="1564">
        <v>406</v>
      </c>
      <c r="G74" s="1564">
        <v>90</v>
      </c>
      <c r="H74" s="1563" t="s">
        <v>23</v>
      </c>
      <c r="I74" s="1665"/>
      <c r="P74" s="1520"/>
      <c r="Q74" s="1520"/>
    </row>
    <row r="75" spans="1:19" x14ac:dyDescent="0.25">
      <c r="A75" s="1565" t="s">
        <v>132</v>
      </c>
      <c r="B75" s="1582">
        <v>2629</v>
      </c>
      <c r="C75" s="1564">
        <v>524</v>
      </c>
      <c r="D75" s="1564">
        <v>3153</v>
      </c>
      <c r="E75" s="1582">
        <v>2466</v>
      </c>
      <c r="F75" s="1564">
        <v>469</v>
      </c>
      <c r="G75" s="1564" t="s">
        <v>23</v>
      </c>
      <c r="H75" s="1583" t="s">
        <v>23</v>
      </c>
      <c r="I75" s="1665"/>
      <c r="P75" s="1520"/>
      <c r="Q75" s="1520"/>
    </row>
    <row r="76" spans="1:19" x14ac:dyDescent="0.25">
      <c r="A76" s="1565" t="s">
        <v>133</v>
      </c>
      <c r="B76" s="1564">
        <v>3341</v>
      </c>
      <c r="C76" s="1564">
        <v>69</v>
      </c>
      <c r="D76" s="1564">
        <v>3410</v>
      </c>
      <c r="E76" s="1564">
        <v>3060</v>
      </c>
      <c r="F76" s="1564">
        <v>60</v>
      </c>
      <c r="G76" s="1564" t="s">
        <v>23</v>
      </c>
      <c r="H76" s="1563" t="s">
        <v>23</v>
      </c>
      <c r="I76" s="1665"/>
      <c r="P76" s="1520"/>
      <c r="Q76" s="1520"/>
    </row>
    <row r="77" spans="1:19" x14ac:dyDescent="0.25">
      <c r="A77" s="1565" t="s">
        <v>134</v>
      </c>
      <c r="B77" s="1564">
        <v>280</v>
      </c>
      <c r="C77" s="1564">
        <v>36</v>
      </c>
      <c r="D77" s="1564">
        <v>316</v>
      </c>
      <c r="E77" s="1564">
        <v>268</v>
      </c>
      <c r="F77" s="1564">
        <v>24</v>
      </c>
      <c r="G77" s="1564" t="s">
        <v>23</v>
      </c>
      <c r="H77" s="1563" t="s">
        <v>23</v>
      </c>
      <c r="I77" s="1665"/>
      <c r="P77" s="1520"/>
      <c r="Q77" s="1520"/>
    </row>
    <row r="78" spans="1:19" x14ac:dyDescent="0.25">
      <c r="A78" s="1565" t="s">
        <v>135</v>
      </c>
      <c r="B78" s="1582">
        <v>1843</v>
      </c>
      <c r="C78" s="1564">
        <v>115</v>
      </c>
      <c r="D78" s="1564">
        <v>1958</v>
      </c>
      <c r="E78" s="1582">
        <v>1745</v>
      </c>
      <c r="F78" s="1564">
        <v>115</v>
      </c>
      <c r="G78" s="1564" t="s">
        <v>23</v>
      </c>
      <c r="H78" s="1583" t="s">
        <v>23</v>
      </c>
      <c r="I78" s="1665"/>
      <c r="P78" s="1520"/>
      <c r="Q78" s="1520"/>
    </row>
    <row r="79" spans="1:19" x14ac:dyDescent="0.25">
      <c r="A79" s="1565" t="s">
        <v>136</v>
      </c>
      <c r="B79" s="1582">
        <v>279</v>
      </c>
      <c r="C79" s="1564">
        <v>18</v>
      </c>
      <c r="D79" s="1564">
        <v>297</v>
      </c>
      <c r="E79" s="1582">
        <v>276</v>
      </c>
      <c r="F79" s="1564">
        <v>17</v>
      </c>
      <c r="G79" s="1564">
        <v>3</v>
      </c>
      <c r="H79" s="1583">
        <v>1</v>
      </c>
      <c r="I79" s="1665"/>
      <c r="P79" s="1520"/>
      <c r="Q79" s="1520"/>
    </row>
    <row r="80" spans="1:19" s="1522" customFormat="1" x14ac:dyDescent="0.25">
      <c r="A80" s="1614" t="s">
        <v>137</v>
      </c>
      <c r="B80" s="1613">
        <v>23976</v>
      </c>
      <c r="C80" s="1613">
        <v>1651</v>
      </c>
      <c r="D80" s="1613">
        <v>25627</v>
      </c>
      <c r="E80" s="1613">
        <v>23073</v>
      </c>
      <c r="F80" s="1613">
        <v>1499</v>
      </c>
      <c r="G80" s="1613">
        <v>93</v>
      </c>
      <c r="H80" s="1612">
        <v>1</v>
      </c>
      <c r="I80" s="1666"/>
      <c r="P80" s="1523"/>
      <c r="Q80" s="1523"/>
    </row>
    <row r="81" spans="1:17" x14ac:dyDescent="0.25">
      <c r="A81" s="1565"/>
      <c r="B81" s="1564"/>
      <c r="C81" s="1564"/>
      <c r="D81" s="1564"/>
      <c r="E81" s="1564"/>
      <c r="F81" s="1564"/>
      <c r="G81" s="1564"/>
      <c r="H81" s="1563"/>
      <c r="I81" s="1665"/>
      <c r="P81" s="1520"/>
      <c r="Q81" s="1520"/>
    </row>
    <row r="82" spans="1:17" x14ac:dyDescent="0.25">
      <c r="A82" s="1565" t="s">
        <v>138</v>
      </c>
      <c r="B82" s="1564">
        <v>1889</v>
      </c>
      <c r="C82" s="1564">
        <v>225</v>
      </c>
      <c r="D82" s="1564">
        <v>2114</v>
      </c>
      <c r="E82" s="1564">
        <v>1889</v>
      </c>
      <c r="F82" s="1564">
        <v>222</v>
      </c>
      <c r="G82" s="1564" t="s">
        <v>23</v>
      </c>
      <c r="H82" s="1563" t="s">
        <v>23</v>
      </c>
      <c r="I82" s="1665"/>
      <c r="P82" s="1520"/>
      <c r="Q82" s="1520"/>
    </row>
    <row r="83" spans="1:17" x14ac:dyDescent="0.25">
      <c r="A83" s="1565" t="s">
        <v>139</v>
      </c>
      <c r="B83" s="1564">
        <v>2670</v>
      </c>
      <c r="C83" s="1564">
        <v>1460</v>
      </c>
      <c r="D83" s="1564">
        <v>4130</v>
      </c>
      <c r="E83" s="1564">
        <v>2667</v>
      </c>
      <c r="F83" s="1564">
        <v>1454</v>
      </c>
      <c r="G83" s="1564" t="s">
        <v>23</v>
      </c>
      <c r="H83" s="1563" t="s">
        <v>23</v>
      </c>
      <c r="I83" s="1665"/>
      <c r="P83" s="1520"/>
      <c r="Q83" s="1520"/>
    </row>
    <row r="84" spans="1:17" s="1522" customFormat="1" x14ac:dyDescent="0.25">
      <c r="A84" s="1614" t="s">
        <v>140</v>
      </c>
      <c r="B84" s="1613">
        <v>4559</v>
      </c>
      <c r="C84" s="1613">
        <v>1685</v>
      </c>
      <c r="D84" s="1613">
        <v>6244</v>
      </c>
      <c r="E84" s="1613">
        <v>4556</v>
      </c>
      <c r="F84" s="1613">
        <v>1676</v>
      </c>
      <c r="G84" s="1613" t="s">
        <v>23</v>
      </c>
      <c r="H84" s="1612" t="s">
        <v>23</v>
      </c>
      <c r="I84" s="1666"/>
      <c r="P84" s="1523"/>
      <c r="Q84" s="1523"/>
    </row>
    <row r="85" spans="1:17" x14ac:dyDescent="0.25">
      <c r="A85" s="1565"/>
      <c r="B85" s="1564"/>
      <c r="C85" s="1564"/>
      <c r="D85" s="1564"/>
      <c r="E85" s="1564"/>
      <c r="F85" s="1564"/>
      <c r="G85" s="1564"/>
      <c r="H85" s="1563"/>
      <c r="I85" s="1665"/>
    </row>
    <row r="86" spans="1:17" ht="13.8" thickBot="1" x14ac:dyDescent="0.3">
      <c r="A86" s="1559" t="s">
        <v>141</v>
      </c>
      <c r="B86" s="1558">
        <v>652977</v>
      </c>
      <c r="C86" s="1558">
        <v>267548</v>
      </c>
      <c r="D86" s="1558">
        <v>920525</v>
      </c>
      <c r="E86" s="1558">
        <v>609211</v>
      </c>
      <c r="F86" s="1558">
        <v>241443</v>
      </c>
      <c r="G86" s="1558">
        <v>7869</v>
      </c>
      <c r="H86" s="1557">
        <v>453</v>
      </c>
      <c r="I86" s="1665"/>
    </row>
    <row r="87" spans="1:17" x14ac:dyDescent="0.25">
      <c r="A87" s="1518" t="s">
        <v>1102</v>
      </c>
      <c r="C87" s="1556"/>
      <c r="D87" s="1555"/>
    </row>
    <row r="88" spans="1:17" x14ac:dyDescent="0.25">
      <c r="A88" s="1518" t="s">
        <v>1101</v>
      </c>
    </row>
  </sheetData>
  <mergeCells count="7">
    <mergeCell ref="E7:F7"/>
    <mergeCell ref="G7:H7"/>
    <mergeCell ref="A1:H1"/>
    <mergeCell ref="A3:H3"/>
    <mergeCell ref="B5:H5"/>
    <mergeCell ref="E6:H6"/>
    <mergeCell ref="B6:D7"/>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pageSetUpPr fitToPage="1"/>
  </sheetPr>
  <dimension ref="A1:S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0.44140625" style="1518" customWidth="1"/>
    <col min="2" max="6" width="20.109375" style="1518" customWidth="1"/>
    <col min="7" max="8" width="14.6640625" style="1518" customWidth="1"/>
    <col min="9" max="16384" width="11.44140625" style="1518"/>
  </cols>
  <sheetData>
    <row r="1" spans="1:17" s="1530" customFormat="1" ht="17.399999999999999" x14ac:dyDescent="0.3">
      <c r="A1" s="2318" t="s">
        <v>0</v>
      </c>
      <c r="B1" s="2318"/>
      <c r="C1" s="2318"/>
      <c r="D1" s="2318"/>
      <c r="E1" s="2318"/>
      <c r="F1" s="2318"/>
      <c r="G1" s="1591"/>
      <c r="H1" s="1591"/>
    </row>
    <row r="2" spans="1:17" x14ac:dyDescent="0.25">
      <c r="A2" s="1580"/>
    </row>
    <row r="3" spans="1:17" ht="42" customHeight="1" x14ac:dyDescent="0.25">
      <c r="A3" s="2311" t="s">
        <v>1185</v>
      </c>
      <c r="B3" s="2311"/>
      <c r="C3" s="2311"/>
      <c r="D3" s="2311"/>
      <c r="E3" s="2311"/>
      <c r="F3" s="2311"/>
      <c r="G3" s="1529"/>
      <c r="H3" s="1529"/>
    </row>
    <row r="4" spans="1:17" ht="13.5" customHeight="1" thickBot="1" x14ac:dyDescent="0.3">
      <c r="A4" s="2335"/>
      <c r="B4" s="2335"/>
      <c r="C4" s="2335"/>
      <c r="D4" s="2335"/>
      <c r="E4" s="2335"/>
      <c r="F4" s="2335"/>
      <c r="G4" s="1527"/>
      <c r="H4" s="1527"/>
    </row>
    <row r="5" spans="1:17" ht="24" customHeight="1" x14ac:dyDescent="0.25">
      <c r="A5" s="2336" t="s">
        <v>77</v>
      </c>
      <c r="B5" s="2320" t="s">
        <v>1184</v>
      </c>
      <c r="C5" s="2321"/>
      <c r="D5" s="2321"/>
      <c r="E5" s="2322"/>
      <c r="F5" s="1609" t="s">
        <v>4</v>
      </c>
    </row>
    <row r="6" spans="1:17" ht="24.75" customHeight="1" x14ac:dyDescent="0.25">
      <c r="A6" s="2337"/>
      <c r="B6" s="2323" t="s">
        <v>1181</v>
      </c>
      <c r="C6" s="2324"/>
      <c r="D6" s="2323" t="s">
        <v>1180</v>
      </c>
      <c r="E6" s="2324"/>
      <c r="F6" s="1572" t="s">
        <v>1183</v>
      </c>
    </row>
    <row r="7" spans="1:17" ht="32.25" customHeight="1" thickBot="1" x14ac:dyDescent="0.3">
      <c r="A7" s="2338"/>
      <c r="B7" s="1588" t="s">
        <v>17</v>
      </c>
      <c r="C7" s="1588" t="s">
        <v>18</v>
      </c>
      <c r="D7" s="1588" t="s">
        <v>17</v>
      </c>
      <c r="E7" s="1588" t="s">
        <v>18</v>
      </c>
      <c r="F7" s="1587" t="s">
        <v>152</v>
      </c>
    </row>
    <row r="8" spans="1:17" ht="21" customHeight="1" x14ac:dyDescent="0.25">
      <c r="A8" s="1620" t="s">
        <v>81</v>
      </c>
      <c r="B8" s="1600">
        <v>4070</v>
      </c>
      <c r="C8" s="1600" t="s">
        <v>23</v>
      </c>
      <c r="D8" s="1600" t="s">
        <v>23</v>
      </c>
      <c r="E8" s="1600" t="s">
        <v>23</v>
      </c>
      <c r="F8" s="1619">
        <v>7464</v>
      </c>
      <c r="P8" s="1520"/>
      <c r="Q8" s="1520"/>
    </row>
    <row r="9" spans="1:17" x14ac:dyDescent="0.25">
      <c r="A9" s="1565" t="s">
        <v>82</v>
      </c>
      <c r="B9" s="1564">
        <v>4253</v>
      </c>
      <c r="C9" s="1564" t="s">
        <v>23</v>
      </c>
      <c r="D9" s="1564" t="s">
        <v>23</v>
      </c>
      <c r="E9" s="1564" t="s">
        <v>23</v>
      </c>
      <c r="F9" s="1563">
        <v>7544</v>
      </c>
      <c r="P9" s="1520"/>
      <c r="Q9" s="1520"/>
    </row>
    <row r="10" spans="1:17" x14ac:dyDescent="0.25">
      <c r="A10" s="1565" t="s">
        <v>83</v>
      </c>
      <c r="B10" s="1564">
        <v>6918</v>
      </c>
      <c r="C10" s="1564" t="s">
        <v>23</v>
      </c>
      <c r="D10" s="1564" t="s">
        <v>23</v>
      </c>
      <c r="E10" s="1564" t="s">
        <v>23</v>
      </c>
      <c r="F10" s="1563">
        <v>35736</v>
      </c>
      <c r="P10" s="1520"/>
      <c r="Q10" s="1520"/>
    </row>
    <row r="11" spans="1:17" x14ac:dyDescent="0.25">
      <c r="A11" s="1565" t="s">
        <v>84</v>
      </c>
      <c r="B11" s="1564">
        <v>9770</v>
      </c>
      <c r="C11" s="1564" t="s">
        <v>23</v>
      </c>
      <c r="D11" s="1564" t="s">
        <v>23</v>
      </c>
      <c r="E11" s="1564" t="s">
        <v>23</v>
      </c>
      <c r="F11" s="1563">
        <v>90534</v>
      </c>
      <c r="P11" s="1520"/>
      <c r="Q11" s="1520"/>
    </row>
    <row r="12" spans="1:17" x14ac:dyDescent="0.25">
      <c r="A12" s="1614" t="s">
        <v>85</v>
      </c>
      <c r="B12" s="1613">
        <v>7831.3940468931878</v>
      </c>
      <c r="C12" s="1613" t="s">
        <v>23</v>
      </c>
      <c r="D12" s="1613" t="s">
        <v>23</v>
      </c>
      <c r="E12" s="1613" t="s">
        <v>23</v>
      </c>
      <c r="F12" s="1612">
        <v>141278</v>
      </c>
      <c r="P12" s="1520"/>
      <c r="Q12" s="1520"/>
    </row>
    <row r="13" spans="1:17" x14ac:dyDescent="0.25">
      <c r="A13" s="1562"/>
      <c r="B13" s="1561"/>
      <c r="C13" s="1561"/>
      <c r="D13" s="1561"/>
      <c r="E13" s="1561"/>
      <c r="F13" s="1560"/>
      <c r="P13" s="1520"/>
      <c r="Q13" s="1520"/>
    </row>
    <row r="14" spans="1:17" x14ac:dyDescent="0.25">
      <c r="A14" s="1614" t="s">
        <v>86</v>
      </c>
      <c r="B14" s="1613">
        <v>2055</v>
      </c>
      <c r="C14" s="1613" t="s">
        <v>23</v>
      </c>
      <c r="D14" s="1613" t="s">
        <v>23</v>
      </c>
      <c r="E14" s="1613" t="s">
        <v>23</v>
      </c>
      <c r="F14" s="1612">
        <v>185</v>
      </c>
      <c r="P14" s="1520"/>
      <c r="Q14" s="1520"/>
    </row>
    <row r="15" spans="1:17" x14ac:dyDescent="0.25">
      <c r="A15" s="1562"/>
      <c r="B15" s="1561"/>
      <c r="C15" s="1561"/>
      <c r="D15" s="1561"/>
      <c r="E15" s="1561"/>
      <c r="F15" s="1560"/>
      <c r="P15" s="1520"/>
      <c r="Q15" s="1520"/>
    </row>
    <row r="16" spans="1:17" x14ac:dyDescent="0.25">
      <c r="A16" s="1614" t="s">
        <v>87</v>
      </c>
      <c r="B16" s="1613">
        <v>2200</v>
      </c>
      <c r="C16" s="1613" t="s">
        <v>23</v>
      </c>
      <c r="D16" s="1613" t="s">
        <v>23</v>
      </c>
      <c r="E16" s="1613" t="s">
        <v>23</v>
      </c>
      <c r="F16" s="1612">
        <v>249</v>
      </c>
      <c r="P16" s="1520"/>
      <c r="Q16" s="1520"/>
    </row>
    <row r="17" spans="1:17" x14ac:dyDescent="0.25">
      <c r="A17" s="1565"/>
      <c r="B17" s="1564"/>
      <c r="C17" s="1564"/>
      <c r="D17" s="1564"/>
      <c r="E17" s="1564"/>
      <c r="F17" s="1563"/>
      <c r="P17" s="1520"/>
      <c r="Q17" s="1520"/>
    </row>
    <row r="18" spans="1:17" x14ac:dyDescent="0.25">
      <c r="A18" s="1565" t="s">
        <v>160</v>
      </c>
      <c r="B18" s="1564">
        <v>5380</v>
      </c>
      <c r="C18" s="1564">
        <v>7900</v>
      </c>
      <c r="D18" s="1564" t="s">
        <v>23</v>
      </c>
      <c r="E18" s="1564" t="s">
        <v>23</v>
      </c>
      <c r="F18" s="1563">
        <v>74286</v>
      </c>
      <c r="P18" s="1520"/>
      <c r="Q18" s="1520"/>
    </row>
    <row r="19" spans="1:17" x14ac:dyDescent="0.25">
      <c r="A19" s="1565" t="s">
        <v>89</v>
      </c>
      <c r="B19" s="1564">
        <v>8800</v>
      </c>
      <c r="C19" s="1564" t="s">
        <v>23</v>
      </c>
      <c r="D19" s="1564" t="s">
        <v>23</v>
      </c>
      <c r="E19" s="1564" t="s">
        <v>23</v>
      </c>
      <c r="F19" s="1563">
        <v>3406</v>
      </c>
      <c r="P19" s="1520"/>
      <c r="Q19" s="1520"/>
    </row>
    <row r="20" spans="1:17" x14ac:dyDescent="0.25">
      <c r="A20" s="1565" t="s">
        <v>90</v>
      </c>
      <c r="B20" s="1564">
        <v>4562</v>
      </c>
      <c r="C20" s="1564" t="s">
        <v>23</v>
      </c>
      <c r="D20" s="1564" t="s">
        <v>23</v>
      </c>
      <c r="E20" s="1564" t="s">
        <v>23</v>
      </c>
      <c r="F20" s="1563">
        <v>1880</v>
      </c>
      <c r="P20" s="1520"/>
      <c r="Q20" s="1520"/>
    </row>
    <row r="21" spans="1:17" x14ac:dyDescent="0.25">
      <c r="A21" s="1614" t="s">
        <v>91</v>
      </c>
      <c r="B21" s="1613">
        <v>5457.8629834254143</v>
      </c>
      <c r="C21" s="1613">
        <v>7900</v>
      </c>
      <c r="D21" s="1613" t="s">
        <v>23</v>
      </c>
      <c r="E21" s="1613" t="s">
        <v>23</v>
      </c>
      <c r="F21" s="1612">
        <v>79572</v>
      </c>
      <c r="P21" s="1520"/>
      <c r="Q21" s="1520"/>
    </row>
    <row r="22" spans="1:17" x14ac:dyDescent="0.25">
      <c r="A22" s="1562"/>
      <c r="B22" s="1561"/>
      <c r="C22" s="1561"/>
      <c r="D22" s="1561"/>
      <c r="E22" s="1561"/>
      <c r="F22" s="1560"/>
      <c r="P22" s="1520"/>
      <c r="Q22" s="1520"/>
    </row>
    <row r="23" spans="1:17" x14ac:dyDescent="0.25">
      <c r="A23" s="1614" t="s">
        <v>92</v>
      </c>
      <c r="B23" s="1613">
        <v>5243</v>
      </c>
      <c r="C23" s="1613">
        <v>6079</v>
      </c>
      <c r="D23" s="1613" t="s">
        <v>23</v>
      </c>
      <c r="E23" s="1613" t="s">
        <v>23</v>
      </c>
      <c r="F23" s="1612">
        <v>100574</v>
      </c>
      <c r="P23" s="1520"/>
      <c r="Q23" s="1520"/>
    </row>
    <row r="24" spans="1:17" x14ac:dyDescent="0.25">
      <c r="A24" s="1562"/>
      <c r="B24" s="1561"/>
      <c r="C24" s="1561"/>
      <c r="D24" s="1561"/>
      <c r="E24" s="1561"/>
      <c r="F24" s="1560"/>
      <c r="P24" s="1520"/>
      <c r="Q24" s="1520"/>
    </row>
    <row r="25" spans="1:17" x14ac:dyDescent="0.25">
      <c r="A25" s="1614" t="s">
        <v>93</v>
      </c>
      <c r="B25" s="1613">
        <v>5609</v>
      </c>
      <c r="C25" s="1613">
        <v>6463</v>
      </c>
      <c r="D25" s="1613" t="s">
        <v>23</v>
      </c>
      <c r="E25" s="1613" t="s">
        <v>23</v>
      </c>
      <c r="F25" s="1612">
        <v>271391</v>
      </c>
      <c r="P25" s="1520"/>
      <c r="Q25" s="1520"/>
    </row>
    <row r="26" spans="1:17" x14ac:dyDescent="0.25">
      <c r="A26" s="1565"/>
      <c r="B26" s="1564"/>
      <c r="C26" s="1564"/>
      <c r="D26" s="1564"/>
      <c r="E26" s="1564"/>
      <c r="F26" s="1563"/>
      <c r="P26" s="1520"/>
      <c r="Q26" s="1520"/>
    </row>
    <row r="27" spans="1:17" x14ac:dyDescent="0.25">
      <c r="A27" s="1565" t="s">
        <v>94</v>
      </c>
      <c r="B27" s="1582">
        <v>3385</v>
      </c>
      <c r="C27" s="1564">
        <v>6500</v>
      </c>
      <c r="D27" s="1564" t="s">
        <v>23</v>
      </c>
      <c r="E27" s="1582" t="s">
        <v>23</v>
      </c>
      <c r="F27" s="1563">
        <v>22166</v>
      </c>
      <c r="P27" s="1520"/>
      <c r="Q27" s="1520"/>
    </row>
    <row r="28" spans="1:17" s="1522" customFormat="1" x14ac:dyDescent="0.25">
      <c r="A28" s="1565" t="s">
        <v>95</v>
      </c>
      <c r="B28" s="1582">
        <v>1800</v>
      </c>
      <c r="C28" s="1564">
        <v>2900</v>
      </c>
      <c r="D28" s="1564" t="s">
        <v>23</v>
      </c>
      <c r="E28" s="1582" t="s">
        <v>23</v>
      </c>
      <c r="F28" s="1563">
        <v>3162</v>
      </c>
      <c r="P28" s="1523"/>
      <c r="Q28" s="1523"/>
    </row>
    <row r="29" spans="1:17" x14ac:dyDescent="0.25">
      <c r="A29" s="1565" t="s">
        <v>96</v>
      </c>
      <c r="B29" s="1582">
        <v>2839</v>
      </c>
      <c r="C29" s="1564">
        <v>4375</v>
      </c>
      <c r="D29" s="1564" t="s">
        <v>23</v>
      </c>
      <c r="E29" s="1582" t="s">
        <v>23</v>
      </c>
      <c r="F29" s="1563">
        <v>89215</v>
      </c>
      <c r="P29" s="1520"/>
      <c r="Q29" s="1520"/>
    </row>
    <row r="30" spans="1:17" x14ac:dyDescent="0.25">
      <c r="A30" s="1614" t="s">
        <v>97</v>
      </c>
      <c r="B30" s="1616">
        <v>2839.5037916666665</v>
      </c>
      <c r="C30" s="1613">
        <v>4743.1149049274181</v>
      </c>
      <c r="D30" s="1613" t="s">
        <v>23</v>
      </c>
      <c r="E30" s="1616" t="s">
        <v>23</v>
      </c>
      <c r="F30" s="1612">
        <v>114543</v>
      </c>
      <c r="P30" s="1520"/>
      <c r="Q30" s="1520"/>
    </row>
    <row r="31" spans="1:17" x14ac:dyDescent="0.25">
      <c r="A31" s="1565"/>
      <c r="B31" s="1564"/>
      <c r="C31" s="1564"/>
      <c r="D31" s="1564"/>
      <c r="E31" s="1564"/>
      <c r="F31" s="1563"/>
      <c r="P31" s="1520"/>
      <c r="Q31" s="1520"/>
    </row>
    <row r="32" spans="1:17" x14ac:dyDescent="0.25">
      <c r="A32" s="1565" t="s">
        <v>98</v>
      </c>
      <c r="B32" s="1618">
        <v>9623</v>
      </c>
      <c r="C32" s="1618">
        <v>10652</v>
      </c>
      <c r="D32" s="1564" t="s">
        <v>23</v>
      </c>
      <c r="E32" s="1618" t="s">
        <v>23</v>
      </c>
      <c r="F32" s="1617">
        <v>205003</v>
      </c>
      <c r="P32" s="1520"/>
      <c r="Q32" s="1520"/>
    </row>
    <row r="33" spans="1:17" x14ac:dyDescent="0.25">
      <c r="A33" s="1565" t="s">
        <v>99</v>
      </c>
      <c r="B33" s="1618">
        <v>4509</v>
      </c>
      <c r="C33" s="1618">
        <v>6638</v>
      </c>
      <c r="D33" s="1564" t="s">
        <v>23</v>
      </c>
      <c r="E33" s="1618" t="s">
        <v>23</v>
      </c>
      <c r="F33" s="1617">
        <v>9628</v>
      </c>
      <c r="P33" s="1520"/>
      <c r="Q33" s="1520"/>
    </row>
    <row r="34" spans="1:17" x14ac:dyDescent="0.25">
      <c r="A34" s="1565" t="s">
        <v>100</v>
      </c>
      <c r="B34" s="1618">
        <v>5257</v>
      </c>
      <c r="C34" s="1618">
        <v>11808</v>
      </c>
      <c r="D34" s="1564" t="s">
        <v>23</v>
      </c>
      <c r="E34" s="1618" t="s">
        <v>23</v>
      </c>
      <c r="F34" s="1617">
        <v>39273</v>
      </c>
      <c r="P34" s="1520"/>
      <c r="Q34" s="1520"/>
    </row>
    <row r="35" spans="1:17" x14ac:dyDescent="0.25">
      <c r="A35" s="1565" t="s">
        <v>101</v>
      </c>
      <c r="B35" s="1618">
        <v>6799</v>
      </c>
      <c r="C35" s="1618">
        <v>6167</v>
      </c>
      <c r="D35" s="1564" t="s">
        <v>23</v>
      </c>
      <c r="E35" s="1618" t="s">
        <v>23</v>
      </c>
      <c r="F35" s="1617">
        <v>175915</v>
      </c>
      <c r="P35" s="1520"/>
      <c r="Q35" s="1520"/>
    </row>
    <row r="36" spans="1:17" x14ac:dyDescent="0.25">
      <c r="A36" s="1614" t="s">
        <v>102</v>
      </c>
      <c r="B36" s="1613">
        <v>7841.1122410396229</v>
      </c>
      <c r="C36" s="1613">
        <v>10434.338869463869</v>
      </c>
      <c r="D36" s="1613" t="s">
        <v>23</v>
      </c>
      <c r="E36" s="1613" t="s">
        <v>23</v>
      </c>
      <c r="F36" s="1612">
        <v>429819</v>
      </c>
      <c r="P36" s="1520"/>
      <c r="Q36" s="1520"/>
    </row>
    <row r="37" spans="1:17" x14ac:dyDescent="0.25">
      <c r="A37" s="1562"/>
      <c r="B37" s="1561"/>
      <c r="C37" s="1561"/>
      <c r="D37" s="1561"/>
      <c r="E37" s="1561"/>
      <c r="F37" s="1560"/>
      <c r="P37" s="1520"/>
      <c r="Q37" s="1520"/>
    </row>
    <row r="38" spans="1:17" x14ac:dyDescent="0.25">
      <c r="A38" s="1614" t="s">
        <v>103</v>
      </c>
      <c r="B38" s="1613">
        <v>2600</v>
      </c>
      <c r="C38" s="1613">
        <v>7560</v>
      </c>
      <c r="D38" s="1613" t="s">
        <v>23</v>
      </c>
      <c r="E38" s="1613" t="s">
        <v>23</v>
      </c>
      <c r="F38" s="1612">
        <v>9510</v>
      </c>
      <c r="P38" s="1520"/>
      <c r="Q38" s="1520"/>
    </row>
    <row r="39" spans="1:17" x14ac:dyDescent="0.25">
      <c r="A39" s="1565"/>
      <c r="B39" s="1564"/>
      <c r="C39" s="1564"/>
      <c r="D39" s="1564"/>
      <c r="E39" s="1564"/>
      <c r="F39" s="1563"/>
      <c r="P39" s="1520"/>
      <c r="Q39" s="1520"/>
    </row>
    <row r="40" spans="1:17" x14ac:dyDescent="0.25">
      <c r="A40" s="1565" t="s">
        <v>161</v>
      </c>
      <c r="B40" s="1582">
        <v>362</v>
      </c>
      <c r="C40" s="1564">
        <v>5853</v>
      </c>
      <c r="D40" s="1564" t="s">
        <v>23</v>
      </c>
      <c r="E40" s="1582" t="s">
        <v>23</v>
      </c>
      <c r="F40" s="1563">
        <v>1632</v>
      </c>
      <c r="P40" s="1520"/>
      <c r="Q40" s="1520"/>
    </row>
    <row r="41" spans="1:17" x14ac:dyDescent="0.25">
      <c r="A41" s="1565" t="s">
        <v>105</v>
      </c>
      <c r="B41" s="1564">
        <v>3657</v>
      </c>
      <c r="C41" s="1564">
        <v>6500</v>
      </c>
      <c r="D41" s="1564" t="s">
        <v>23</v>
      </c>
      <c r="E41" s="1564" t="s">
        <v>23</v>
      </c>
      <c r="F41" s="1563">
        <v>73501</v>
      </c>
      <c r="P41" s="1520"/>
      <c r="Q41" s="1520"/>
    </row>
    <row r="42" spans="1:17" x14ac:dyDescent="0.25">
      <c r="A42" s="1565" t="s">
        <v>106</v>
      </c>
      <c r="B42" s="1564">
        <v>2030</v>
      </c>
      <c r="C42" s="1564">
        <v>4280</v>
      </c>
      <c r="D42" s="1564" t="s">
        <v>23</v>
      </c>
      <c r="E42" s="1564" t="s">
        <v>23</v>
      </c>
      <c r="F42" s="1563">
        <v>22677</v>
      </c>
      <c r="P42" s="1520"/>
      <c r="Q42" s="1520"/>
    </row>
    <row r="43" spans="1:17" x14ac:dyDescent="0.25">
      <c r="A43" s="1565" t="s">
        <v>107</v>
      </c>
      <c r="B43" s="1582">
        <v>3550</v>
      </c>
      <c r="C43" s="1564">
        <v>3950</v>
      </c>
      <c r="D43" s="1564" t="s">
        <v>23</v>
      </c>
      <c r="E43" s="1582" t="s">
        <v>23</v>
      </c>
      <c r="F43" s="1563">
        <v>1785</v>
      </c>
      <c r="P43" s="1520"/>
      <c r="Q43" s="1520"/>
    </row>
    <row r="44" spans="1:17" x14ac:dyDescent="0.25">
      <c r="A44" s="1565" t="s">
        <v>108</v>
      </c>
      <c r="B44" s="1564">
        <v>805</v>
      </c>
      <c r="C44" s="1564">
        <v>2000</v>
      </c>
      <c r="D44" s="1564" t="s">
        <v>23</v>
      </c>
      <c r="E44" s="1564" t="s">
        <v>23</v>
      </c>
      <c r="F44" s="1563">
        <v>1475</v>
      </c>
      <c r="P44" s="1520"/>
      <c r="Q44" s="1520"/>
    </row>
    <row r="45" spans="1:17" x14ac:dyDescent="0.25">
      <c r="A45" s="1565" t="s">
        <v>109</v>
      </c>
      <c r="B45" s="1564">
        <v>6000</v>
      </c>
      <c r="C45" s="1564">
        <v>8000</v>
      </c>
      <c r="D45" s="1564" t="s">
        <v>23</v>
      </c>
      <c r="E45" s="1564" t="s">
        <v>23</v>
      </c>
      <c r="F45" s="1563">
        <v>11268</v>
      </c>
      <c r="P45" s="1520"/>
      <c r="Q45" s="1520"/>
    </row>
    <row r="46" spans="1:17" x14ac:dyDescent="0.25">
      <c r="A46" s="1565" t="s">
        <v>110</v>
      </c>
      <c r="B46" s="1582">
        <v>3900</v>
      </c>
      <c r="C46" s="1564">
        <v>5500</v>
      </c>
      <c r="D46" s="1564" t="s">
        <v>23</v>
      </c>
      <c r="E46" s="1582" t="s">
        <v>23</v>
      </c>
      <c r="F46" s="1563">
        <v>5584</v>
      </c>
      <c r="P46" s="1520"/>
      <c r="Q46" s="1520"/>
    </row>
    <row r="47" spans="1:17" x14ac:dyDescent="0.25">
      <c r="A47" s="1565" t="s">
        <v>111</v>
      </c>
      <c r="B47" s="1582">
        <v>6050</v>
      </c>
      <c r="C47" s="1564">
        <v>8000</v>
      </c>
      <c r="D47" s="1564" t="s">
        <v>23</v>
      </c>
      <c r="E47" s="1582" t="s">
        <v>23</v>
      </c>
      <c r="F47" s="1563">
        <v>144956</v>
      </c>
      <c r="P47" s="1520"/>
      <c r="Q47" s="1520"/>
    </row>
    <row r="48" spans="1:17" x14ac:dyDescent="0.25">
      <c r="A48" s="1565" t="s">
        <v>112</v>
      </c>
      <c r="B48" s="1564">
        <v>3222</v>
      </c>
      <c r="C48" s="1564">
        <v>7540</v>
      </c>
      <c r="D48" s="1564" t="s">
        <v>23</v>
      </c>
      <c r="E48" s="1564" t="s">
        <v>23</v>
      </c>
      <c r="F48" s="1563">
        <v>40000</v>
      </c>
      <c r="P48" s="1520"/>
      <c r="Q48" s="1520"/>
    </row>
    <row r="49" spans="1:17" x14ac:dyDescent="0.25">
      <c r="A49" s="1614" t="s">
        <v>113</v>
      </c>
      <c r="B49" s="1613">
        <v>3809.2559808971723</v>
      </c>
      <c r="C49" s="1613">
        <v>7189.3187792056078</v>
      </c>
      <c r="D49" s="1613" t="s">
        <v>23</v>
      </c>
      <c r="E49" s="1613" t="s">
        <v>23</v>
      </c>
      <c r="F49" s="1612">
        <v>302878</v>
      </c>
      <c r="P49" s="1520"/>
      <c r="Q49" s="1520"/>
    </row>
    <row r="50" spans="1:17" x14ac:dyDescent="0.25">
      <c r="A50" s="1562"/>
      <c r="B50" s="1561"/>
      <c r="C50" s="1561"/>
      <c r="D50" s="1561"/>
      <c r="E50" s="1561"/>
      <c r="F50" s="1560"/>
      <c r="P50" s="1520"/>
      <c r="Q50" s="1520"/>
    </row>
    <row r="51" spans="1:17" x14ac:dyDescent="0.25">
      <c r="A51" s="1614" t="s">
        <v>114</v>
      </c>
      <c r="B51" s="1613">
        <v>2835</v>
      </c>
      <c r="C51" s="1613">
        <v>6950</v>
      </c>
      <c r="D51" s="1613">
        <v>3350</v>
      </c>
      <c r="E51" s="1613">
        <v>6610</v>
      </c>
      <c r="F51" s="1612">
        <v>16845</v>
      </c>
      <c r="P51" s="1520"/>
      <c r="Q51" s="1520"/>
    </row>
    <row r="52" spans="1:17" x14ac:dyDescent="0.25">
      <c r="A52" s="1565"/>
      <c r="B52" s="1564"/>
      <c r="C52" s="1564"/>
      <c r="D52" s="1564"/>
      <c r="E52" s="1564"/>
      <c r="F52" s="1563"/>
      <c r="P52" s="1520"/>
      <c r="Q52" s="1520"/>
    </row>
    <row r="53" spans="1:17" x14ac:dyDescent="0.25">
      <c r="A53" s="1565" t="s">
        <v>115</v>
      </c>
      <c r="B53" s="1582">
        <v>2711</v>
      </c>
      <c r="C53" s="1564">
        <v>11000</v>
      </c>
      <c r="D53" s="1564" t="s">
        <v>23</v>
      </c>
      <c r="E53" s="1582" t="s">
        <v>23</v>
      </c>
      <c r="F53" s="1563">
        <v>476516</v>
      </c>
      <c r="P53" s="1520"/>
      <c r="Q53" s="1520"/>
    </row>
    <row r="54" spans="1:17" x14ac:dyDescent="0.25">
      <c r="A54" s="1565" t="s">
        <v>116</v>
      </c>
      <c r="B54" s="1564">
        <v>3700</v>
      </c>
      <c r="C54" s="1564">
        <v>15600</v>
      </c>
      <c r="D54" s="1564" t="s">
        <v>23</v>
      </c>
      <c r="E54" s="1564" t="s">
        <v>23</v>
      </c>
      <c r="F54" s="1563">
        <v>1439034</v>
      </c>
      <c r="P54" s="1520"/>
      <c r="Q54" s="1520"/>
    </row>
    <row r="55" spans="1:17" x14ac:dyDescent="0.25">
      <c r="A55" s="1565" t="s">
        <v>117</v>
      </c>
      <c r="B55" s="1564">
        <v>4680</v>
      </c>
      <c r="C55" s="1564">
        <v>12100</v>
      </c>
      <c r="D55" s="1564">
        <v>4680</v>
      </c>
      <c r="E55" s="1564" t="s">
        <v>23</v>
      </c>
      <c r="F55" s="1563">
        <v>481487</v>
      </c>
      <c r="P55" s="1520"/>
      <c r="Q55" s="1520"/>
    </row>
    <row r="56" spans="1:17" s="1522" customFormat="1" x14ac:dyDescent="0.25">
      <c r="A56" s="1565" t="s">
        <v>118</v>
      </c>
      <c r="B56" s="1564">
        <v>4000</v>
      </c>
      <c r="C56" s="1564">
        <v>5000</v>
      </c>
      <c r="D56" s="1564">
        <v>4000</v>
      </c>
      <c r="E56" s="1564" t="s">
        <v>23</v>
      </c>
      <c r="F56" s="1563">
        <v>6505</v>
      </c>
      <c r="P56" s="1523"/>
      <c r="Q56" s="1523"/>
    </row>
    <row r="57" spans="1:17" x14ac:dyDescent="0.25">
      <c r="A57" s="1565" t="s">
        <v>119</v>
      </c>
      <c r="B57" s="1564">
        <v>3750</v>
      </c>
      <c r="C57" s="1564">
        <v>9639</v>
      </c>
      <c r="D57" s="1564" t="s">
        <v>23</v>
      </c>
      <c r="E57" s="1564" t="s">
        <v>23</v>
      </c>
      <c r="F57" s="1563">
        <v>560349</v>
      </c>
      <c r="P57" s="1520"/>
      <c r="Q57" s="1520"/>
    </row>
    <row r="58" spans="1:17" x14ac:dyDescent="0.25">
      <c r="A58" s="1614" t="s">
        <v>176</v>
      </c>
      <c r="B58" s="1613">
        <v>3736.8877257395952</v>
      </c>
      <c r="C58" s="1613">
        <v>13165.442077999769</v>
      </c>
      <c r="D58" s="1613">
        <v>4307.5159235668789</v>
      </c>
      <c r="E58" s="1613" t="s">
        <v>23</v>
      </c>
      <c r="F58" s="1612">
        <v>2963891</v>
      </c>
      <c r="P58" s="1520"/>
      <c r="Q58" s="1520"/>
    </row>
    <row r="59" spans="1:17" x14ac:dyDescent="0.25">
      <c r="A59" s="1565"/>
      <c r="B59" s="1564"/>
      <c r="C59" s="1564"/>
      <c r="D59" s="1564"/>
      <c r="E59" s="1564"/>
      <c r="F59" s="1563"/>
      <c r="P59" s="1520"/>
      <c r="Q59" s="1520"/>
    </row>
    <row r="60" spans="1:17" x14ac:dyDescent="0.25">
      <c r="A60" s="1565" t="s">
        <v>121</v>
      </c>
      <c r="B60" s="1564">
        <v>2065</v>
      </c>
      <c r="C60" s="1564">
        <v>4356</v>
      </c>
      <c r="D60" s="1564" t="s">
        <v>23</v>
      </c>
      <c r="E60" s="1564" t="s">
        <v>23</v>
      </c>
      <c r="F60" s="1563">
        <v>34387</v>
      </c>
      <c r="P60" s="1520"/>
      <c r="Q60" s="1520"/>
    </row>
    <row r="61" spans="1:17" x14ac:dyDescent="0.25">
      <c r="A61" s="1565" t="s">
        <v>122</v>
      </c>
      <c r="B61" s="1564">
        <v>1880</v>
      </c>
      <c r="C61" s="1564">
        <v>3650</v>
      </c>
      <c r="D61" s="1564" t="s">
        <v>23</v>
      </c>
      <c r="E61" s="1564" t="s">
        <v>23</v>
      </c>
      <c r="F61" s="1563">
        <v>1470</v>
      </c>
      <c r="P61" s="1520"/>
      <c r="Q61" s="1520"/>
    </row>
    <row r="62" spans="1:17" x14ac:dyDescent="0.25">
      <c r="A62" s="1565" t="s">
        <v>123</v>
      </c>
      <c r="B62" s="1564">
        <v>5320</v>
      </c>
      <c r="C62" s="1564">
        <v>11375</v>
      </c>
      <c r="D62" s="1564" t="s">
        <v>23</v>
      </c>
      <c r="E62" s="1564" t="s">
        <v>23</v>
      </c>
      <c r="F62" s="1563">
        <v>306443</v>
      </c>
      <c r="P62" s="1520"/>
      <c r="Q62" s="1520"/>
    </row>
    <row r="63" spans="1:17" x14ac:dyDescent="0.25">
      <c r="A63" s="1614" t="s">
        <v>124</v>
      </c>
      <c r="B63" s="1613">
        <v>4835.4123406395129</v>
      </c>
      <c r="C63" s="1613">
        <v>9234.6767880196239</v>
      </c>
      <c r="D63" s="1613" t="s">
        <v>23</v>
      </c>
      <c r="E63" s="1613" t="s">
        <v>23</v>
      </c>
      <c r="F63" s="1612">
        <v>342300</v>
      </c>
      <c r="P63" s="1520"/>
      <c r="Q63" s="1520"/>
    </row>
    <row r="64" spans="1:17" x14ac:dyDescent="0.25">
      <c r="A64" s="1565"/>
      <c r="B64" s="1564"/>
      <c r="C64" s="1564"/>
      <c r="D64" s="1564"/>
      <c r="E64" s="1564"/>
      <c r="F64" s="1563"/>
      <c r="P64" s="1520"/>
      <c r="Q64" s="1520"/>
    </row>
    <row r="65" spans="1:19" x14ac:dyDescent="0.25">
      <c r="A65" s="1614" t="s">
        <v>125</v>
      </c>
      <c r="B65" s="1613">
        <v>2608</v>
      </c>
      <c r="C65" s="1613">
        <v>6895</v>
      </c>
      <c r="D65" s="1613" t="s">
        <v>23</v>
      </c>
      <c r="E65" s="1613" t="s">
        <v>23</v>
      </c>
      <c r="F65" s="1612">
        <v>80662</v>
      </c>
      <c r="M65" s="1520"/>
      <c r="N65" s="1520"/>
      <c r="O65" s="1520"/>
      <c r="P65" s="1520"/>
      <c r="Q65" s="1520"/>
      <c r="S65" s="1520"/>
    </row>
    <row r="66" spans="1:19" x14ac:dyDescent="0.25">
      <c r="A66" s="1565"/>
      <c r="B66" s="1564"/>
      <c r="C66" s="1564"/>
      <c r="D66" s="1564"/>
      <c r="E66" s="1564"/>
      <c r="F66" s="1563"/>
      <c r="M66" s="1520"/>
      <c r="N66" s="1520"/>
      <c r="O66" s="1520"/>
      <c r="P66" s="1520"/>
      <c r="Q66" s="1520"/>
      <c r="S66" s="1520"/>
    </row>
    <row r="67" spans="1:19" s="1522" customFormat="1" x14ac:dyDescent="0.25">
      <c r="A67" s="1565" t="s">
        <v>126</v>
      </c>
      <c r="B67" s="1582">
        <v>4150</v>
      </c>
      <c r="C67" s="1564">
        <v>12350</v>
      </c>
      <c r="D67" s="1564">
        <v>2337</v>
      </c>
      <c r="E67" s="1582">
        <v>8560</v>
      </c>
      <c r="F67" s="1563">
        <v>413359</v>
      </c>
      <c r="P67" s="1523"/>
      <c r="Q67" s="1523"/>
    </row>
    <row r="68" spans="1:19" x14ac:dyDescent="0.25">
      <c r="A68" s="1565" t="s">
        <v>127</v>
      </c>
      <c r="B68" s="1582">
        <v>816</v>
      </c>
      <c r="C68" s="1564">
        <v>5100</v>
      </c>
      <c r="D68" s="1564">
        <v>580</v>
      </c>
      <c r="E68" s="1582">
        <v>3000</v>
      </c>
      <c r="F68" s="1563">
        <v>3872</v>
      </c>
      <c r="P68" s="1520"/>
      <c r="Q68" s="1520"/>
    </row>
    <row r="69" spans="1:19" x14ac:dyDescent="0.25">
      <c r="A69" s="1614" t="s">
        <v>128</v>
      </c>
      <c r="B69" s="1616">
        <v>4033.9639626566054</v>
      </c>
      <c r="C69" s="1613">
        <v>12194.596719249515</v>
      </c>
      <c r="D69" s="1613">
        <v>2107.2743219339623</v>
      </c>
      <c r="E69" s="1616">
        <v>8141.3647058823526</v>
      </c>
      <c r="F69" s="1612">
        <v>417231</v>
      </c>
      <c r="P69" s="1520"/>
      <c r="Q69" s="1520"/>
    </row>
    <row r="70" spans="1:19" x14ac:dyDescent="0.25">
      <c r="A70" s="1565"/>
      <c r="B70" s="1564"/>
      <c r="C70" s="1564"/>
      <c r="D70" s="1564"/>
      <c r="E70" s="1564"/>
      <c r="F70" s="1563"/>
      <c r="P70" s="1520"/>
      <c r="Q70" s="1520"/>
    </row>
    <row r="71" spans="1:19" x14ac:dyDescent="0.25">
      <c r="A71" s="1565" t="s">
        <v>129</v>
      </c>
      <c r="B71" s="1582">
        <v>875</v>
      </c>
      <c r="C71" s="1564">
        <v>4281</v>
      </c>
      <c r="D71" s="1564" t="s">
        <v>23</v>
      </c>
      <c r="E71" s="1582" t="s">
        <v>23</v>
      </c>
      <c r="F71" s="1563">
        <v>1201</v>
      </c>
      <c r="P71" s="1520"/>
      <c r="Q71" s="1520"/>
    </row>
    <row r="72" spans="1:19" x14ac:dyDescent="0.25">
      <c r="A72" s="1565" t="s">
        <v>130</v>
      </c>
      <c r="B72" s="1582">
        <v>6255</v>
      </c>
      <c r="C72" s="1564">
        <v>6590</v>
      </c>
      <c r="D72" s="1564" t="s">
        <v>23</v>
      </c>
      <c r="E72" s="1582" t="s">
        <v>23</v>
      </c>
      <c r="F72" s="1563">
        <v>59740</v>
      </c>
      <c r="P72" s="1520"/>
      <c r="Q72" s="1520"/>
    </row>
    <row r="73" spans="1:19" x14ac:dyDescent="0.25">
      <c r="A73" s="1565" t="s">
        <v>131</v>
      </c>
      <c r="B73" s="1564">
        <v>7370</v>
      </c>
      <c r="C73" s="1564">
        <v>9820</v>
      </c>
      <c r="D73" s="1564">
        <v>4500</v>
      </c>
      <c r="E73" s="1564" t="s">
        <v>23</v>
      </c>
      <c r="F73" s="1563">
        <v>41625</v>
      </c>
      <c r="P73" s="1520"/>
      <c r="Q73" s="1520"/>
    </row>
    <row r="74" spans="1:19" x14ac:dyDescent="0.25">
      <c r="A74" s="1565" t="s">
        <v>132</v>
      </c>
      <c r="B74" s="1582">
        <v>1450</v>
      </c>
      <c r="C74" s="1564">
        <v>2605</v>
      </c>
      <c r="D74" s="1564" t="s">
        <v>23</v>
      </c>
      <c r="E74" s="1582" t="s">
        <v>23</v>
      </c>
      <c r="F74" s="1563">
        <v>4796</v>
      </c>
      <c r="P74" s="1520"/>
      <c r="Q74" s="1520"/>
    </row>
    <row r="75" spans="1:19" x14ac:dyDescent="0.25">
      <c r="A75" s="1565" t="s">
        <v>133</v>
      </c>
      <c r="B75" s="1564">
        <v>10070</v>
      </c>
      <c r="C75" s="1564">
        <v>12680</v>
      </c>
      <c r="D75" s="1564" t="s">
        <v>23</v>
      </c>
      <c r="E75" s="1564" t="s">
        <v>23</v>
      </c>
      <c r="F75" s="1563">
        <v>31575</v>
      </c>
      <c r="P75" s="1520"/>
      <c r="Q75" s="1520"/>
    </row>
    <row r="76" spans="1:19" x14ac:dyDescent="0.25">
      <c r="A76" s="1565" t="s">
        <v>134</v>
      </c>
      <c r="B76" s="1564">
        <v>1961</v>
      </c>
      <c r="C76" s="1564">
        <v>3500</v>
      </c>
      <c r="D76" s="1564" t="s">
        <v>23</v>
      </c>
      <c r="E76" s="1564" t="s">
        <v>23</v>
      </c>
      <c r="F76" s="1563">
        <v>609</v>
      </c>
      <c r="P76" s="1520"/>
      <c r="Q76" s="1520"/>
    </row>
    <row r="77" spans="1:19" s="1522" customFormat="1" x14ac:dyDescent="0.25">
      <c r="A77" s="1565" t="s">
        <v>135</v>
      </c>
      <c r="B77" s="1582">
        <v>3851</v>
      </c>
      <c r="C77" s="1564">
        <v>7000</v>
      </c>
      <c r="D77" s="1564" t="s">
        <v>23</v>
      </c>
      <c r="E77" s="1582" t="s">
        <v>23</v>
      </c>
      <c r="F77" s="1563">
        <v>7525</v>
      </c>
      <c r="P77" s="1523"/>
      <c r="Q77" s="1523"/>
    </row>
    <row r="78" spans="1:19" x14ac:dyDescent="0.25">
      <c r="A78" s="1565" t="s">
        <v>136</v>
      </c>
      <c r="B78" s="1582">
        <v>1850</v>
      </c>
      <c r="C78" s="1564">
        <v>10850</v>
      </c>
      <c r="D78" s="1564">
        <v>1000</v>
      </c>
      <c r="E78" s="1582">
        <v>2500</v>
      </c>
      <c r="F78" s="1563">
        <v>701</v>
      </c>
      <c r="P78" s="1520"/>
      <c r="Q78" s="1520"/>
    </row>
    <row r="79" spans="1:19" x14ac:dyDescent="0.25">
      <c r="A79" s="1614" t="s">
        <v>137</v>
      </c>
      <c r="B79" s="1613">
        <v>5972.5884367009057</v>
      </c>
      <c r="C79" s="1613">
        <v>6376.5577051367582</v>
      </c>
      <c r="D79" s="1613">
        <v>4387.0967741935483</v>
      </c>
      <c r="E79" s="1613">
        <v>2500</v>
      </c>
      <c r="F79" s="1612">
        <v>147772</v>
      </c>
      <c r="P79" s="1520"/>
      <c r="Q79" s="1520"/>
    </row>
    <row r="80" spans="1:19" x14ac:dyDescent="0.25">
      <c r="A80" s="1565"/>
      <c r="B80" s="1564"/>
      <c r="C80" s="1564"/>
      <c r="D80" s="1564"/>
      <c r="E80" s="1564"/>
      <c r="F80" s="1563"/>
      <c r="P80" s="1520"/>
      <c r="Q80" s="1520"/>
    </row>
    <row r="81" spans="1:17" s="1522" customFormat="1" x14ac:dyDescent="0.25">
      <c r="A81" s="1565" t="s">
        <v>138</v>
      </c>
      <c r="B81" s="1564">
        <v>1475</v>
      </c>
      <c r="C81" s="1564">
        <v>3182</v>
      </c>
      <c r="D81" s="1564">
        <v>1475</v>
      </c>
      <c r="E81" s="1564">
        <v>3182</v>
      </c>
      <c r="F81" s="1563">
        <v>3494</v>
      </c>
      <c r="P81" s="1523"/>
      <c r="Q81" s="1523"/>
    </row>
    <row r="82" spans="1:17" x14ac:dyDescent="0.25">
      <c r="A82" s="1565" t="s">
        <v>139</v>
      </c>
      <c r="B82" s="1564">
        <v>1281.5708968885708</v>
      </c>
      <c r="C82" s="1564">
        <v>3233.0421361584699</v>
      </c>
      <c r="D82" s="1564" t="s">
        <v>23</v>
      </c>
      <c r="E82" s="1564" t="s">
        <v>23</v>
      </c>
      <c r="F82" s="1563">
        <v>8120</v>
      </c>
      <c r="P82" s="1520"/>
      <c r="Q82" s="1520"/>
    </row>
    <row r="83" spans="1:17" x14ac:dyDescent="0.25">
      <c r="A83" s="1614" t="s">
        <v>140</v>
      </c>
      <c r="B83" s="1613">
        <v>1361.7701014051402</v>
      </c>
      <c r="C83" s="1613">
        <v>3226.2811849489353</v>
      </c>
      <c r="D83" s="1613" t="s">
        <v>23</v>
      </c>
      <c r="E83" s="1613" t="s">
        <v>23</v>
      </c>
      <c r="F83" s="1612">
        <v>11614</v>
      </c>
    </row>
    <row r="84" spans="1:17" x14ac:dyDescent="0.25">
      <c r="A84" s="1565"/>
      <c r="B84" s="1564"/>
      <c r="C84" s="1564"/>
      <c r="D84" s="1564"/>
      <c r="E84" s="1564"/>
      <c r="F84" s="1563"/>
    </row>
    <row r="85" spans="1:17" ht="13.8" thickBot="1" x14ac:dyDescent="0.3">
      <c r="A85" s="1559" t="s">
        <v>141</v>
      </c>
      <c r="B85" s="1558">
        <v>4433.4514422457933</v>
      </c>
      <c r="C85" s="1558">
        <v>11213.96119277003</v>
      </c>
      <c r="D85" s="1558">
        <v>2329.0899733130004</v>
      </c>
      <c r="E85" s="1558">
        <v>8037.6379690949225</v>
      </c>
      <c r="F85" s="1557">
        <v>5430314</v>
      </c>
    </row>
    <row r="86" spans="1:17" x14ac:dyDescent="0.25">
      <c r="A86" s="1518" t="s">
        <v>1102</v>
      </c>
      <c r="C86" s="1556"/>
      <c r="D86" s="1555"/>
    </row>
    <row r="87" spans="1:17" x14ac:dyDescent="0.25">
      <c r="A87" s="1518" t="s">
        <v>1101</v>
      </c>
    </row>
  </sheetData>
  <mergeCells count="7">
    <mergeCell ref="B6:C6"/>
    <mergeCell ref="D6:E6"/>
    <mergeCell ref="A1:F1"/>
    <mergeCell ref="A4:F4"/>
    <mergeCell ref="B5:E5"/>
    <mergeCell ref="A5:A7"/>
    <mergeCell ref="A3:F3"/>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pageSetUpPr fitToPage="1"/>
  </sheetPr>
  <dimension ref="A1:K85"/>
  <sheetViews>
    <sheetView view="pageBreakPreview" zoomScale="60" zoomScaleNormal="75" workbookViewId="0">
      <selection activeCell="K34" sqref="K34"/>
    </sheetView>
  </sheetViews>
  <sheetFormatPr baseColWidth="10" defaultColWidth="11.44140625" defaultRowHeight="13.2" x14ac:dyDescent="0.25"/>
  <cols>
    <col min="1" max="1" width="31.6640625" style="1518" customWidth="1"/>
    <col min="2" max="9" width="19" style="1518" customWidth="1"/>
    <col min="10" max="11" width="11.44140625" style="1518"/>
    <col min="12" max="12" width="43.5546875" style="1518" customWidth="1"/>
    <col min="13" max="15" width="22.109375" style="1518" customWidth="1"/>
    <col min="16" max="16384" width="11.44140625" style="1518"/>
  </cols>
  <sheetData>
    <row r="1" spans="1:11" s="1530" customFormat="1" ht="17.399999999999999" x14ac:dyDescent="0.3">
      <c r="A1" s="2318" t="s">
        <v>0</v>
      </c>
      <c r="B1" s="2318"/>
      <c r="C1" s="2318"/>
      <c r="D1" s="2318"/>
      <c r="E1" s="2318"/>
      <c r="F1" s="2318"/>
      <c r="G1" s="2318"/>
      <c r="H1" s="2318"/>
      <c r="I1" s="2318"/>
    </row>
    <row r="2" spans="1:11" x14ac:dyDescent="0.25">
      <c r="A2" s="1580"/>
    </row>
    <row r="3" spans="1:11" ht="30" customHeight="1" x14ac:dyDescent="0.25">
      <c r="A3" s="2311" t="s">
        <v>1187</v>
      </c>
      <c r="B3" s="2311"/>
      <c r="C3" s="2311"/>
      <c r="D3" s="2311"/>
      <c r="E3" s="2311"/>
      <c r="F3" s="2311"/>
      <c r="G3" s="2311"/>
      <c r="H3" s="2311"/>
      <c r="I3" s="2311"/>
      <c r="J3" s="1529"/>
      <c r="K3" s="1529"/>
    </row>
    <row r="4" spans="1:11" ht="13.5" customHeight="1" thickBot="1" x14ac:dyDescent="0.3">
      <c r="A4" s="1516"/>
      <c r="B4" s="1515"/>
      <c r="C4" s="1515"/>
      <c r="D4" s="1515"/>
      <c r="E4" s="1515"/>
      <c r="F4" s="1515"/>
      <c r="G4" s="1515"/>
      <c r="H4" s="1515"/>
      <c r="I4" s="1661"/>
    </row>
    <row r="5" spans="1:11" ht="39.75" customHeight="1" x14ac:dyDescent="0.25">
      <c r="A5" s="2336" t="s">
        <v>77</v>
      </c>
      <c r="B5" s="2320" t="s">
        <v>1001</v>
      </c>
      <c r="C5" s="2321"/>
      <c r="D5" s="2321"/>
      <c r="E5" s="2321"/>
      <c r="F5" s="2321"/>
      <c r="G5" s="2363" t="s">
        <v>1186</v>
      </c>
      <c r="H5" s="2336"/>
      <c r="I5" s="1577" t="s">
        <v>4</v>
      </c>
    </row>
    <row r="6" spans="1:11" ht="30" customHeight="1" x14ac:dyDescent="0.25">
      <c r="A6" s="2337"/>
      <c r="B6" s="1575"/>
      <c r="C6" s="1574" t="s">
        <v>19</v>
      </c>
      <c r="D6" s="1573"/>
      <c r="E6" s="2323" t="s">
        <v>878</v>
      </c>
      <c r="F6" s="2324"/>
      <c r="G6" s="2360"/>
      <c r="H6" s="2362"/>
      <c r="I6" s="1501" t="s">
        <v>1156</v>
      </c>
    </row>
    <row r="7" spans="1:11" ht="33.75" customHeight="1" thickBot="1" x14ac:dyDescent="0.3">
      <c r="A7" s="2338"/>
      <c r="B7" s="1588" t="s">
        <v>17</v>
      </c>
      <c r="C7" s="1588" t="s">
        <v>18</v>
      </c>
      <c r="D7" s="1588" t="s">
        <v>19</v>
      </c>
      <c r="E7" s="1588" t="s">
        <v>17</v>
      </c>
      <c r="F7" s="1588" t="s">
        <v>18</v>
      </c>
      <c r="G7" s="1588" t="s">
        <v>17</v>
      </c>
      <c r="H7" s="1588" t="s">
        <v>18</v>
      </c>
      <c r="I7" s="1668" t="s">
        <v>152</v>
      </c>
    </row>
    <row r="8" spans="1:11" ht="27" customHeight="1" x14ac:dyDescent="0.25">
      <c r="A8" s="1565" t="s">
        <v>81</v>
      </c>
      <c r="B8" s="1564" t="s">
        <v>23</v>
      </c>
      <c r="C8" s="1564" t="s">
        <v>23</v>
      </c>
      <c r="D8" s="1564" t="s">
        <v>23</v>
      </c>
      <c r="E8" s="1564" t="s">
        <v>23</v>
      </c>
      <c r="F8" s="1582" t="s">
        <v>23</v>
      </c>
      <c r="G8" s="1564" t="s">
        <v>23</v>
      </c>
      <c r="H8" s="1564" t="s">
        <v>23</v>
      </c>
      <c r="I8" s="1583" t="s">
        <v>23</v>
      </c>
    </row>
    <row r="9" spans="1:11" ht="15" customHeight="1" x14ac:dyDescent="0.25">
      <c r="A9" s="1565" t="s">
        <v>82</v>
      </c>
      <c r="B9" s="1564" t="s">
        <v>23</v>
      </c>
      <c r="C9" s="1564" t="s">
        <v>23</v>
      </c>
      <c r="D9" s="1564" t="s">
        <v>23</v>
      </c>
      <c r="E9" s="1564" t="s">
        <v>23</v>
      </c>
      <c r="F9" s="1582" t="s">
        <v>23</v>
      </c>
      <c r="G9" s="1564" t="s">
        <v>23</v>
      </c>
      <c r="H9" s="1564" t="s">
        <v>23</v>
      </c>
      <c r="I9" s="1583" t="s">
        <v>23</v>
      </c>
    </row>
    <row r="10" spans="1:11" ht="15" customHeight="1" x14ac:dyDescent="0.25">
      <c r="A10" s="1565" t="s">
        <v>83</v>
      </c>
      <c r="B10" s="1564" t="s">
        <v>23</v>
      </c>
      <c r="C10" s="1564" t="s">
        <v>23</v>
      </c>
      <c r="D10" s="1564" t="s">
        <v>23</v>
      </c>
      <c r="E10" s="1564" t="s">
        <v>23</v>
      </c>
      <c r="F10" s="1582" t="s">
        <v>23</v>
      </c>
      <c r="G10" s="1564" t="s">
        <v>23</v>
      </c>
      <c r="H10" s="1564" t="s">
        <v>23</v>
      </c>
      <c r="I10" s="1583" t="s">
        <v>23</v>
      </c>
    </row>
    <row r="11" spans="1:11" ht="15" customHeight="1" x14ac:dyDescent="0.25">
      <c r="A11" s="1565" t="s">
        <v>84</v>
      </c>
      <c r="B11" s="1564" t="s">
        <v>23</v>
      </c>
      <c r="C11" s="1564" t="s">
        <v>23</v>
      </c>
      <c r="D11" s="1564" t="s">
        <v>23</v>
      </c>
      <c r="E11" s="1564" t="s">
        <v>23</v>
      </c>
      <c r="F11" s="1582" t="s">
        <v>23</v>
      </c>
      <c r="G11" s="1564" t="s">
        <v>23</v>
      </c>
      <c r="H11" s="1564" t="s">
        <v>23</v>
      </c>
      <c r="I11" s="1583" t="s">
        <v>23</v>
      </c>
    </row>
    <row r="12" spans="1:11" ht="15" customHeight="1" x14ac:dyDescent="0.25">
      <c r="A12" s="1614" t="s">
        <v>85</v>
      </c>
      <c r="B12" s="1613" t="s">
        <v>23</v>
      </c>
      <c r="C12" s="1613" t="s">
        <v>23</v>
      </c>
      <c r="D12" s="1613" t="s">
        <v>23</v>
      </c>
      <c r="E12" s="1613" t="s">
        <v>23</v>
      </c>
      <c r="F12" s="1613" t="s">
        <v>23</v>
      </c>
      <c r="G12" s="1613" t="s">
        <v>23</v>
      </c>
      <c r="H12" s="1613" t="s">
        <v>23</v>
      </c>
      <c r="I12" s="1615" t="s">
        <v>23</v>
      </c>
    </row>
    <row r="13" spans="1:11" ht="15" customHeight="1" x14ac:dyDescent="0.25">
      <c r="A13" s="1565"/>
      <c r="B13" s="1564"/>
      <c r="C13" s="1564"/>
      <c r="D13" s="1564"/>
      <c r="E13" s="1564"/>
      <c r="F13" s="1564"/>
      <c r="G13" s="1564"/>
      <c r="H13" s="1564"/>
      <c r="I13" s="1563"/>
    </row>
    <row r="14" spans="1:11" ht="15" customHeight="1" x14ac:dyDescent="0.25">
      <c r="A14" s="1614" t="s">
        <v>86</v>
      </c>
      <c r="B14" s="1613" t="s">
        <v>23</v>
      </c>
      <c r="C14" s="1613" t="s">
        <v>23</v>
      </c>
      <c r="D14" s="1613" t="s">
        <v>23</v>
      </c>
      <c r="E14" s="1613" t="s">
        <v>23</v>
      </c>
      <c r="F14" s="1613" t="s">
        <v>23</v>
      </c>
      <c r="G14" s="1613" t="s">
        <v>23</v>
      </c>
      <c r="H14" s="1613" t="s">
        <v>23</v>
      </c>
      <c r="I14" s="1615" t="s">
        <v>23</v>
      </c>
    </row>
    <row r="15" spans="1:11" ht="15" customHeight="1" x14ac:dyDescent="0.25">
      <c r="A15" s="1565"/>
      <c r="B15" s="1564"/>
      <c r="C15" s="1564"/>
      <c r="D15" s="1564"/>
      <c r="E15" s="1564"/>
      <c r="F15" s="1582"/>
      <c r="G15" s="1564"/>
      <c r="H15" s="1564"/>
      <c r="I15" s="1583"/>
    </row>
    <row r="16" spans="1:11" ht="15" customHeight="1" x14ac:dyDescent="0.25">
      <c r="A16" s="1614" t="s">
        <v>87</v>
      </c>
      <c r="B16" s="1613" t="s">
        <v>23</v>
      </c>
      <c r="C16" s="1613" t="s">
        <v>23</v>
      </c>
      <c r="D16" s="1613" t="s">
        <v>23</v>
      </c>
      <c r="E16" s="1613" t="s">
        <v>23</v>
      </c>
      <c r="F16" s="1613" t="s">
        <v>23</v>
      </c>
      <c r="G16" s="1613" t="s">
        <v>23</v>
      </c>
      <c r="H16" s="1613" t="s">
        <v>23</v>
      </c>
      <c r="I16" s="1615" t="s">
        <v>23</v>
      </c>
    </row>
    <row r="17" spans="1:9" ht="15" customHeight="1" x14ac:dyDescent="0.25">
      <c r="A17" s="1565"/>
      <c r="B17" s="1564"/>
      <c r="C17" s="1564"/>
      <c r="D17" s="1564"/>
      <c r="E17" s="1564"/>
      <c r="F17" s="1582"/>
      <c r="G17" s="1564"/>
      <c r="H17" s="1564"/>
      <c r="I17" s="1583"/>
    </row>
    <row r="18" spans="1:9" ht="15" customHeight="1" x14ac:dyDescent="0.25">
      <c r="A18" s="1565" t="s">
        <v>160</v>
      </c>
      <c r="B18" s="1564" t="s">
        <v>23</v>
      </c>
      <c r="C18" s="1564" t="s">
        <v>23</v>
      </c>
      <c r="D18" s="1564" t="s">
        <v>23</v>
      </c>
      <c r="E18" s="1564" t="s">
        <v>23</v>
      </c>
      <c r="F18" s="1582" t="s">
        <v>23</v>
      </c>
      <c r="G18" s="1564" t="s">
        <v>23</v>
      </c>
      <c r="H18" s="1564" t="s">
        <v>23</v>
      </c>
      <c r="I18" s="1583" t="s">
        <v>23</v>
      </c>
    </row>
    <row r="19" spans="1:9" ht="15" customHeight="1" x14ac:dyDescent="0.25">
      <c r="A19" s="1565" t="s">
        <v>89</v>
      </c>
      <c r="B19" s="1564" t="s">
        <v>23</v>
      </c>
      <c r="C19" s="1564" t="s">
        <v>23</v>
      </c>
      <c r="D19" s="1564" t="s">
        <v>23</v>
      </c>
      <c r="E19" s="1564" t="s">
        <v>23</v>
      </c>
      <c r="F19" s="1582" t="s">
        <v>23</v>
      </c>
      <c r="G19" s="1564" t="s">
        <v>23</v>
      </c>
      <c r="H19" s="1564" t="s">
        <v>23</v>
      </c>
      <c r="I19" s="1583" t="s">
        <v>23</v>
      </c>
    </row>
    <row r="20" spans="1:9" ht="15" customHeight="1" x14ac:dyDescent="0.25">
      <c r="A20" s="1565" t="s">
        <v>90</v>
      </c>
      <c r="B20" s="1564" t="s">
        <v>23</v>
      </c>
      <c r="C20" s="1564" t="s">
        <v>23</v>
      </c>
      <c r="D20" s="1564" t="s">
        <v>23</v>
      </c>
      <c r="E20" s="1564" t="s">
        <v>23</v>
      </c>
      <c r="F20" s="1582" t="s">
        <v>23</v>
      </c>
      <c r="G20" s="1564" t="s">
        <v>23</v>
      </c>
      <c r="H20" s="1564" t="s">
        <v>23</v>
      </c>
      <c r="I20" s="1583" t="s">
        <v>23</v>
      </c>
    </row>
    <row r="21" spans="1:9" ht="15" customHeight="1" x14ac:dyDescent="0.25">
      <c r="A21" s="1614" t="s">
        <v>91</v>
      </c>
      <c r="B21" s="1613" t="s">
        <v>23</v>
      </c>
      <c r="C21" s="1613" t="s">
        <v>23</v>
      </c>
      <c r="D21" s="1613" t="s">
        <v>23</v>
      </c>
      <c r="E21" s="1613" t="s">
        <v>23</v>
      </c>
      <c r="F21" s="1613" t="s">
        <v>23</v>
      </c>
      <c r="G21" s="1613" t="s">
        <v>23</v>
      </c>
      <c r="H21" s="1613" t="s">
        <v>23</v>
      </c>
      <c r="I21" s="1615" t="s">
        <v>23</v>
      </c>
    </row>
    <row r="22" spans="1:9" ht="15" customHeight="1" x14ac:dyDescent="0.25">
      <c r="A22" s="1565"/>
      <c r="B22" s="1564"/>
      <c r="C22" s="1564"/>
      <c r="D22" s="1564"/>
      <c r="E22" s="1564"/>
      <c r="F22" s="1582"/>
      <c r="G22" s="1564"/>
      <c r="H22" s="1564"/>
      <c r="I22" s="1583"/>
    </row>
    <row r="23" spans="1:9" ht="15" customHeight="1" x14ac:dyDescent="0.25">
      <c r="A23" s="1614" t="s">
        <v>92</v>
      </c>
      <c r="B23" s="1613" t="s">
        <v>23</v>
      </c>
      <c r="C23" s="1613" t="s">
        <v>23</v>
      </c>
      <c r="D23" s="1613" t="s">
        <v>23</v>
      </c>
      <c r="E23" s="1613" t="s">
        <v>23</v>
      </c>
      <c r="F23" s="1613" t="s">
        <v>23</v>
      </c>
      <c r="G23" s="1613" t="s">
        <v>23</v>
      </c>
      <c r="H23" s="1613" t="s">
        <v>23</v>
      </c>
      <c r="I23" s="1615" t="s">
        <v>23</v>
      </c>
    </row>
    <row r="24" spans="1:9" ht="15" customHeight="1" x14ac:dyDescent="0.25">
      <c r="A24" s="1565"/>
      <c r="B24" s="1564"/>
      <c r="C24" s="1564"/>
      <c r="D24" s="1564"/>
      <c r="E24" s="1564"/>
      <c r="F24" s="1582"/>
      <c r="G24" s="1564"/>
      <c r="H24" s="1564"/>
      <c r="I24" s="1583"/>
    </row>
    <row r="25" spans="1:9" ht="15" customHeight="1" x14ac:dyDescent="0.25">
      <c r="A25" s="1614" t="s">
        <v>93</v>
      </c>
      <c r="B25" s="1613" t="s">
        <v>23</v>
      </c>
      <c r="C25" s="1613" t="s">
        <v>23</v>
      </c>
      <c r="D25" s="1613" t="s">
        <v>23</v>
      </c>
      <c r="E25" s="1613" t="s">
        <v>23</v>
      </c>
      <c r="F25" s="1613" t="s">
        <v>23</v>
      </c>
      <c r="G25" s="1613" t="s">
        <v>23</v>
      </c>
      <c r="H25" s="1613" t="s">
        <v>23</v>
      </c>
      <c r="I25" s="1615" t="s">
        <v>23</v>
      </c>
    </row>
    <row r="26" spans="1:9" ht="15" customHeight="1" x14ac:dyDescent="0.25">
      <c r="A26" s="1565"/>
      <c r="B26" s="1564"/>
      <c r="C26" s="1564"/>
      <c r="D26" s="1564"/>
      <c r="E26" s="1564"/>
      <c r="F26" s="1582"/>
      <c r="G26" s="1564"/>
      <c r="H26" s="1564"/>
      <c r="I26" s="1583"/>
    </row>
    <row r="27" spans="1:9" ht="15" customHeight="1" x14ac:dyDescent="0.25">
      <c r="A27" s="1565" t="s">
        <v>94</v>
      </c>
      <c r="B27" s="1564" t="s">
        <v>23</v>
      </c>
      <c r="C27" s="1564" t="s">
        <v>23</v>
      </c>
      <c r="D27" s="1564" t="s">
        <v>23</v>
      </c>
      <c r="E27" s="1564" t="s">
        <v>23</v>
      </c>
      <c r="F27" s="1582" t="s">
        <v>23</v>
      </c>
      <c r="G27" s="1564" t="s">
        <v>23</v>
      </c>
      <c r="H27" s="1564" t="s">
        <v>23</v>
      </c>
      <c r="I27" s="1583" t="s">
        <v>23</v>
      </c>
    </row>
    <row r="28" spans="1:9" ht="15" customHeight="1" x14ac:dyDescent="0.25">
      <c r="A28" s="1565" t="s">
        <v>95</v>
      </c>
      <c r="B28" s="1564" t="s">
        <v>23</v>
      </c>
      <c r="C28" s="1564" t="s">
        <v>23</v>
      </c>
      <c r="D28" s="1564" t="s">
        <v>23</v>
      </c>
      <c r="E28" s="1564" t="s">
        <v>23</v>
      </c>
      <c r="F28" s="1582" t="s">
        <v>23</v>
      </c>
      <c r="G28" s="1564" t="s">
        <v>23</v>
      </c>
      <c r="H28" s="1564" t="s">
        <v>23</v>
      </c>
      <c r="I28" s="1583" t="s">
        <v>23</v>
      </c>
    </row>
    <row r="29" spans="1:9" ht="15" customHeight="1" x14ac:dyDescent="0.25">
      <c r="A29" s="1565" t="s">
        <v>96</v>
      </c>
      <c r="B29" s="1564" t="s">
        <v>23</v>
      </c>
      <c r="C29" s="1564" t="s">
        <v>23</v>
      </c>
      <c r="D29" s="1564" t="s">
        <v>23</v>
      </c>
      <c r="E29" s="1564" t="s">
        <v>23</v>
      </c>
      <c r="F29" s="1582" t="s">
        <v>23</v>
      </c>
      <c r="G29" s="1564" t="s">
        <v>23</v>
      </c>
      <c r="H29" s="1564" t="s">
        <v>23</v>
      </c>
      <c r="I29" s="1583" t="s">
        <v>23</v>
      </c>
    </row>
    <row r="30" spans="1:9" ht="15" customHeight="1" x14ac:dyDescent="0.25">
      <c r="A30" s="1614" t="s">
        <v>97</v>
      </c>
      <c r="B30" s="1613" t="s">
        <v>23</v>
      </c>
      <c r="C30" s="1613" t="s">
        <v>23</v>
      </c>
      <c r="D30" s="1613" t="s">
        <v>23</v>
      </c>
      <c r="E30" s="1613" t="s">
        <v>23</v>
      </c>
      <c r="F30" s="1613" t="s">
        <v>23</v>
      </c>
      <c r="G30" s="1613" t="s">
        <v>23</v>
      </c>
      <c r="H30" s="1613" t="s">
        <v>23</v>
      </c>
      <c r="I30" s="1615" t="s">
        <v>23</v>
      </c>
    </row>
    <row r="31" spans="1:9" ht="15" customHeight="1" x14ac:dyDescent="0.25">
      <c r="A31" s="1565"/>
      <c r="B31" s="1564"/>
      <c r="C31" s="1564"/>
      <c r="D31" s="1564"/>
      <c r="E31" s="1564"/>
      <c r="F31" s="1582"/>
      <c r="G31" s="1564"/>
      <c r="H31" s="1564"/>
      <c r="I31" s="1583"/>
    </row>
    <row r="32" spans="1:9" ht="15" customHeight="1" x14ac:dyDescent="0.25">
      <c r="A32" s="1565" t="s">
        <v>98</v>
      </c>
      <c r="B32" s="1564" t="s">
        <v>23</v>
      </c>
      <c r="C32" s="1564" t="s">
        <v>23</v>
      </c>
      <c r="D32" s="1564" t="s">
        <v>23</v>
      </c>
      <c r="E32" s="1564" t="s">
        <v>23</v>
      </c>
      <c r="F32" s="1582" t="s">
        <v>23</v>
      </c>
      <c r="G32" s="1564" t="s">
        <v>23</v>
      </c>
      <c r="H32" s="1564" t="s">
        <v>23</v>
      </c>
      <c r="I32" s="1583" t="s">
        <v>23</v>
      </c>
    </row>
    <row r="33" spans="1:9" ht="15" customHeight="1" x14ac:dyDescent="0.25">
      <c r="A33" s="1565" t="s">
        <v>99</v>
      </c>
      <c r="B33" s="1564" t="s">
        <v>23</v>
      </c>
      <c r="C33" s="1564" t="s">
        <v>23</v>
      </c>
      <c r="D33" s="1564" t="s">
        <v>23</v>
      </c>
      <c r="E33" s="1564" t="s">
        <v>23</v>
      </c>
      <c r="F33" s="1582" t="s">
        <v>23</v>
      </c>
      <c r="G33" s="1564" t="s">
        <v>23</v>
      </c>
      <c r="H33" s="1564" t="s">
        <v>23</v>
      </c>
      <c r="I33" s="1583" t="s">
        <v>23</v>
      </c>
    </row>
    <row r="34" spans="1:9" ht="15" customHeight="1" x14ac:dyDescent="0.25">
      <c r="A34" s="1565" t="s">
        <v>100</v>
      </c>
      <c r="B34" s="1564" t="s">
        <v>23</v>
      </c>
      <c r="C34" s="1564" t="s">
        <v>23</v>
      </c>
      <c r="D34" s="1564" t="s">
        <v>23</v>
      </c>
      <c r="E34" s="1564" t="s">
        <v>23</v>
      </c>
      <c r="F34" s="1582" t="s">
        <v>23</v>
      </c>
      <c r="G34" s="1564" t="s">
        <v>23</v>
      </c>
      <c r="H34" s="1564" t="s">
        <v>23</v>
      </c>
      <c r="I34" s="1583" t="s">
        <v>23</v>
      </c>
    </row>
    <row r="35" spans="1:9" ht="15" customHeight="1" x14ac:dyDescent="0.25">
      <c r="A35" s="1565" t="s">
        <v>101</v>
      </c>
      <c r="B35" s="1564" t="s">
        <v>23</v>
      </c>
      <c r="C35" s="1564" t="s">
        <v>23</v>
      </c>
      <c r="D35" s="1564" t="s">
        <v>23</v>
      </c>
      <c r="E35" s="1564" t="s">
        <v>23</v>
      </c>
      <c r="F35" s="1582" t="s">
        <v>23</v>
      </c>
      <c r="G35" s="1564" t="s">
        <v>23</v>
      </c>
      <c r="H35" s="1564" t="s">
        <v>23</v>
      </c>
      <c r="I35" s="1583" t="s">
        <v>23</v>
      </c>
    </row>
    <row r="36" spans="1:9" ht="15" customHeight="1" x14ac:dyDescent="0.25">
      <c r="A36" s="1614" t="s">
        <v>102</v>
      </c>
      <c r="B36" s="1613" t="s">
        <v>23</v>
      </c>
      <c r="C36" s="1613" t="s">
        <v>23</v>
      </c>
      <c r="D36" s="1613" t="s">
        <v>23</v>
      </c>
      <c r="E36" s="1613" t="s">
        <v>23</v>
      </c>
      <c r="F36" s="1613" t="s">
        <v>23</v>
      </c>
      <c r="G36" s="1613" t="s">
        <v>23</v>
      </c>
      <c r="H36" s="1613" t="s">
        <v>23</v>
      </c>
      <c r="I36" s="1615" t="s">
        <v>23</v>
      </c>
    </row>
    <row r="37" spans="1:9" ht="15" customHeight="1" x14ac:dyDescent="0.25">
      <c r="A37" s="1565"/>
      <c r="B37" s="1564"/>
      <c r="C37" s="1564"/>
      <c r="D37" s="1564"/>
      <c r="E37" s="1564"/>
      <c r="F37" s="1582"/>
      <c r="G37" s="1564"/>
      <c r="H37" s="1564"/>
      <c r="I37" s="1583"/>
    </row>
    <row r="38" spans="1:9" ht="15" customHeight="1" x14ac:dyDescent="0.25">
      <c r="A38" s="1614" t="s">
        <v>103</v>
      </c>
      <c r="B38" s="1613" t="s">
        <v>23</v>
      </c>
      <c r="C38" s="1613" t="s">
        <v>23</v>
      </c>
      <c r="D38" s="1613" t="s">
        <v>23</v>
      </c>
      <c r="E38" s="1613" t="s">
        <v>23</v>
      </c>
      <c r="F38" s="1613" t="s">
        <v>23</v>
      </c>
      <c r="G38" s="1613" t="s">
        <v>23</v>
      </c>
      <c r="H38" s="1613" t="s">
        <v>23</v>
      </c>
      <c r="I38" s="1615" t="s">
        <v>23</v>
      </c>
    </row>
    <row r="39" spans="1:9" ht="15" customHeight="1" x14ac:dyDescent="0.25">
      <c r="A39" s="1565"/>
      <c r="B39" s="1564"/>
      <c r="C39" s="1564"/>
      <c r="D39" s="1564"/>
      <c r="E39" s="1564"/>
      <c r="F39" s="1582"/>
      <c r="G39" s="1564"/>
      <c r="H39" s="1564"/>
      <c r="I39" s="1583"/>
    </row>
    <row r="40" spans="1:9" ht="15" customHeight="1" x14ac:dyDescent="0.25">
      <c r="A40" s="1565" t="s">
        <v>161</v>
      </c>
      <c r="B40" s="1564" t="s">
        <v>23</v>
      </c>
      <c r="C40" s="1564" t="s">
        <v>23</v>
      </c>
      <c r="D40" s="1564" t="s">
        <v>23</v>
      </c>
      <c r="E40" s="1564" t="s">
        <v>23</v>
      </c>
      <c r="F40" s="1582" t="s">
        <v>23</v>
      </c>
      <c r="G40" s="1564" t="s">
        <v>23</v>
      </c>
      <c r="H40" s="1564" t="s">
        <v>23</v>
      </c>
      <c r="I40" s="1583" t="s">
        <v>23</v>
      </c>
    </row>
    <row r="41" spans="1:9" ht="15" customHeight="1" x14ac:dyDescent="0.25">
      <c r="A41" s="1565" t="s">
        <v>105</v>
      </c>
      <c r="B41" s="1564" t="s">
        <v>23</v>
      </c>
      <c r="C41" s="1564" t="s">
        <v>23</v>
      </c>
      <c r="D41" s="1564" t="s">
        <v>23</v>
      </c>
      <c r="E41" s="1564" t="s">
        <v>23</v>
      </c>
      <c r="F41" s="1582" t="s">
        <v>23</v>
      </c>
      <c r="G41" s="1564" t="s">
        <v>23</v>
      </c>
      <c r="H41" s="1564" t="s">
        <v>23</v>
      </c>
      <c r="I41" s="1583" t="s">
        <v>23</v>
      </c>
    </row>
    <row r="42" spans="1:9" ht="15" customHeight="1" x14ac:dyDescent="0.25">
      <c r="A42" s="1565" t="s">
        <v>106</v>
      </c>
      <c r="B42" s="1564" t="s">
        <v>23</v>
      </c>
      <c r="C42" s="1564" t="s">
        <v>23</v>
      </c>
      <c r="D42" s="1564" t="s">
        <v>23</v>
      </c>
      <c r="E42" s="1564" t="s">
        <v>23</v>
      </c>
      <c r="F42" s="1582" t="s">
        <v>23</v>
      </c>
      <c r="G42" s="1564" t="s">
        <v>23</v>
      </c>
      <c r="H42" s="1564" t="s">
        <v>23</v>
      </c>
      <c r="I42" s="1583" t="s">
        <v>23</v>
      </c>
    </row>
    <row r="43" spans="1:9" ht="15" customHeight="1" x14ac:dyDescent="0.25">
      <c r="A43" s="1565" t="s">
        <v>107</v>
      </c>
      <c r="B43" s="1564" t="s">
        <v>23</v>
      </c>
      <c r="C43" s="1564" t="s">
        <v>23</v>
      </c>
      <c r="D43" s="1564" t="s">
        <v>23</v>
      </c>
      <c r="E43" s="1564" t="s">
        <v>23</v>
      </c>
      <c r="F43" s="1582" t="s">
        <v>23</v>
      </c>
      <c r="G43" s="1564" t="s">
        <v>23</v>
      </c>
      <c r="H43" s="1564" t="s">
        <v>23</v>
      </c>
      <c r="I43" s="1583" t="s">
        <v>23</v>
      </c>
    </row>
    <row r="44" spans="1:9" ht="15" customHeight="1" x14ac:dyDescent="0.25">
      <c r="A44" s="1565" t="s">
        <v>108</v>
      </c>
      <c r="B44" s="1564" t="s">
        <v>23</v>
      </c>
      <c r="C44" s="1564" t="s">
        <v>23</v>
      </c>
      <c r="D44" s="1564" t="s">
        <v>23</v>
      </c>
      <c r="E44" s="1564" t="s">
        <v>23</v>
      </c>
      <c r="F44" s="1582" t="s">
        <v>23</v>
      </c>
      <c r="G44" s="1564" t="s">
        <v>23</v>
      </c>
      <c r="H44" s="1564" t="s">
        <v>23</v>
      </c>
      <c r="I44" s="1583" t="s">
        <v>23</v>
      </c>
    </row>
    <row r="45" spans="1:9" ht="15" customHeight="1" x14ac:dyDescent="0.25">
      <c r="A45" s="1565" t="s">
        <v>109</v>
      </c>
      <c r="B45" s="1564" t="s">
        <v>23</v>
      </c>
      <c r="C45" s="1564" t="s">
        <v>23</v>
      </c>
      <c r="D45" s="1564" t="s">
        <v>23</v>
      </c>
      <c r="E45" s="1564" t="s">
        <v>23</v>
      </c>
      <c r="F45" s="1582" t="s">
        <v>23</v>
      </c>
      <c r="G45" s="1564" t="s">
        <v>23</v>
      </c>
      <c r="H45" s="1564" t="s">
        <v>23</v>
      </c>
      <c r="I45" s="1583" t="s">
        <v>23</v>
      </c>
    </row>
    <row r="46" spans="1:9" ht="15" customHeight="1" x14ac:dyDescent="0.25">
      <c r="A46" s="1565" t="s">
        <v>110</v>
      </c>
      <c r="B46" s="1564" t="s">
        <v>23</v>
      </c>
      <c r="C46" s="1564" t="s">
        <v>23</v>
      </c>
      <c r="D46" s="1564" t="s">
        <v>23</v>
      </c>
      <c r="E46" s="1564" t="s">
        <v>23</v>
      </c>
      <c r="F46" s="1582" t="s">
        <v>23</v>
      </c>
      <c r="G46" s="1564" t="s">
        <v>23</v>
      </c>
      <c r="H46" s="1564" t="s">
        <v>23</v>
      </c>
      <c r="I46" s="1583" t="s">
        <v>23</v>
      </c>
    </row>
    <row r="47" spans="1:9" ht="15" customHeight="1" x14ac:dyDescent="0.25">
      <c r="A47" s="1565" t="s">
        <v>111</v>
      </c>
      <c r="B47" s="1564" t="s">
        <v>23</v>
      </c>
      <c r="C47" s="1564" t="s">
        <v>23</v>
      </c>
      <c r="D47" s="1564" t="s">
        <v>23</v>
      </c>
      <c r="E47" s="1564" t="s">
        <v>23</v>
      </c>
      <c r="F47" s="1582" t="s">
        <v>23</v>
      </c>
      <c r="G47" s="1564" t="s">
        <v>23</v>
      </c>
      <c r="H47" s="1564" t="s">
        <v>23</v>
      </c>
      <c r="I47" s="1583" t="s">
        <v>23</v>
      </c>
    </row>
    <row r="48" spans="1:9" ht="15" customHeight="1" x14ac:dyDescent="0.25">
      <c r="A48" s="1565" t="s">
        <v>112</v>
      </c>
      <c r="B48" s="1564" t="s">
        <v>23</v>
      </c>
      <c r="C48" s="1564" t="s">
        <v>23</v>
      </c>
      <c r="D48" s="1564" t="s">
        <v>23</v>
      </c>
      <c r="E48" s="1564" t="s">
        <v>23</v>
      </c>
      <c r="F48" s="1582" t="s">
        <v>23</v>
      </c>
      <c r="G48" s="1564" t="s">
        <v>23</v>
      </c>
      <c r="H48" s="1564" t="s">
        <v>23</v>
      </c>
      <c r="I48" s="1583" t="s">
        <v>23</v>
      </c>
    </row>
    <row r="49" spans="1:9" ht="15" customHeight="1" x14ac:dyDescent="0.25">
      <c r="A49" s="1614" t="s">
        <v>113</v>
      </c>
      <c r="B49" s="1613" t="s">
        <v>23</v>
      </c>
      <c r="C49" s="1613" t="s">
        <v>23</v>
      </c>
      <c r="D49" s="1613" t="s">
        <v>23</v>
      </c>
      <c r="E49" s="1613" t="s">
        <v>23</v>
      </c>
      <c r="F49" s="1613" t="s">
        <v>23</v>
      </c>
      <c r="G49" s="1613" t="s">
        <v>23</v>
      </c>
      <c r="H49" s="1613" t="s">
        <v>23</v>
      </c>
      <c r="I49" s="1615" t="s">
        <v>23</v>
      </c>
    </row>
    <row r="50" spans="1:9" ht="15" customHeight="1" x14ac:dyDescent="0.25">
      <c r="A50" s="1565"/>
      <c r="B50" s="1564"/>
      <c r="C50" s="1564"/>
      <c r="D50" s="1564"/>
      <c r="E50" s="1564"/>
      <c r="F50" s="1582"/>
      <c r="G50" s="1564"/>
      <c r="H50" s="1564"/>
      <c r="I50" s="1583"/>
    </row>
    <row r="51" spans="1:9" ht="15" customHeight="1" x14ac:dyDescent="0.25">
      <c r="A51" s="1614" t="s">
        <v>114</v>
      </c>
      <c r="B51" s="1613" t="s">
        <v>23</v>
      </c>
      <c r="C51" s="1613" t="s">
        <v>23</v>
      </c>
      <c r="D51" s="1613" t="s">
        <v>23</v>
      </c>
      <c r="E51" s="1613" t="s">
        <v>23</v>
      </c>
      <c r="F51" s="1613" t="s">
        <v>23</v>
      </c>
      <c r="G51" s="1613" t="s">
        <v>23</v>
      </c>
      <c r="H51" s="1613" t="s">
        <v>23</v>
      </c>
      <c r="I51" s="1615" t="s">
        <v>23</v>
      </c>
    </row>
    <row r="52" spans="1:9" ht="15" customHeight="1" x14ac:dyDescent="0.25">
      <c r="A52" s="1565"/>
      <c r="B52" s="1564"/>
      <c r="C52" s="1564"/>
      <c r="D52" s="1564"/>
      <c r="E52" s="1564"/>
      <c r="F52" s="1582"/>
      <c r="G52" s="1564"/>
      <c r="H52" s="1564"/>
      <c r="I52" s="1583"/>
    </row>
    <row r="53" spans="1:9" ht="15" customHeight="1" x14ac:dyDescent="0.25">
      <c r="A53" s="1565" t="s">
        <v>115</v>
      </c>
      <c r="B53" s="1564" t="s">
        <v>23</v>
      </c>
      <c r="C53" s="1564" t="s">
        <v>23</v>
      </c>
      <c r="D53" s="1564" t="s">
        <v>23</v>
      </c>
      <c r="E53" s="1564" t="s">
        <v>23</v>
      </c>
      <c r="F53" s="1582" t="s">
        <v>23</v>
      </c>
      <c r="G53" s="1564" t="s">
        <v>23</v>
      </c>
      <c r="H53" s="1564" t="s">
        <v>23</v>
      </c>
      <c r="I53" s="1583" t="s">
        <v>23</v>
      </c>
    </row>
    <row r="54" spans="1:9" ht="15" customHeight="1" x14ac:dyDescent="0.25">
      <c r="A54" s="1565" t="s">
        <v>116</v>
      </c>
      <c r="B54" s="1564" t="s">
        <v>23</v>
      </c>
      <c r="C54" s="1564" t="s">
        <v>23</v>
      </c>
      <c r="D54" s="1564" t="s">
        <v>23</v>
      </c>
      <c r="E54" s="1564" t="s">
        <v>23</v>
      </c>
      <c r="F54" s="1582" t="s">
        <v>23</v>
      </c>
      <c r="G54" s="1564" t="s">
        <v>23</v>
      </c>
      <c r="H54" s="1564" t="s">
        <v>23</v>
      </c>
      <c r="I54" s="1583" t="s">
        <v>23</v>
      </c>
    </row>
    <row r="55" spans="1:9" ht="15" customHeight="1" x14ac:dyDescent="0.25">
      <c r="A55" s="1565" t="s">
        <v>117</v>
      </c>
      <c r="B55" s="1564" t="s">
        <v>23</v>
      </c>
      <c r="C55" s="1564" t="s">
        <v>23</v>
      </c>
      <c r="D55" s="1564" t="s">
        <v>23</v>
      </c>
      <c r="E55" s="1564" t="s">
        <v>23</v>
      </c>
      <c r="F55" s="1582" t="s">
        <v>23</v>
      </c>
      <c r="G55" s="1564" t="s">
        <v>23</v>
      </c>
      <c r="H55" s="1564" t="s">
        <v>23</v>
      </c>
      <c r="I55" s="1583" t="s">
        <v>23</v>
      </c>
    </row>
    <row r="56" spans="1:9" ht="15" customHeight="1" x14ac:dyDescent="0.25">
      <c r="A56" s="1565" t="s">
        <v>118</v>
      </c>
      <c r="B56" s="1564" t="s">
        <v>23</v>
      </c>
      <c r="C56" s="1564" t="s">
        <v>23</v>
      </c>
      <c r="D56" s="1564" t="s">
        <v>23</v>
      </c>
      <c r="E56" s="1564" t="s">
        <v>23</v>
      </c>
      <c r="F56" s="1582" t="s">
        <v>23</v>
      </c>
      <c r="G56" s="1564" t="s">
        <v>23</v>
      </c>
      <c r="H56" s="1564" t="s">
        <v>23</v>
      </c>
      <c r="I56" s="1583" t="s">
        <v>23</v>
      </c>
    </row>
    <row r="57" spans="1:9" ht="15" customHeight="1" x14ac:dyDescent="0.25">
      <c r="A57" s="1565" t="s">
        <v>119</v>
      </c>
      <c r="B57" s="1564" t="s">
        <v>23</v>
      </c>
      <c r="C57" s="1564" t="s">
        <v>23</v>
      </c>
      <c r="D57" s="1564" t="s">
        <v>23</v>
      </c>
      <c r="E57" s="1564" t="s">
        <v>23</v>
      </c>
      <c r="F57" s="1582" t="s">
        <v>23</v>
      </c>
      <c r="G57" s="1564" t="s">
        <v>23</v>
      </c>
      <c r="H57" s="1564" t="s">
        <v>23</v>
      </c>
      <c r="I57" s="1583" t="s">
        <v>23</v>
      </c>
    </row>
    <row r="58" spans="1:9" ht="15" customHeight="1" x14ac:dyDescent="0.25">
      <c r="A58" s="1614" t="s">
        <v>176</v>
      </c>
      <c r="B58" s="1613" t="s">
        <v>23</v>
      </c>
      <c r="C58" s="1613" t="s">
        <v>23</v>
      </c>
      <c r="D58" s="1613" t="s">
        <v>23</v>
      </c>
      <c r="E58" s="1613" t="s">
        <v>23</v>
      </c>
      <c r="F58" s="1613" t="s">
        <v>23</v>
      </c>
      <c r="G58" s="1613" t="s">
        <v>23</v>
      </c>
      <c r="H58" s="1613" t="s">
        <v>23</v>
      </c>
      <c r="I58" s="1615" t="s">
        <v>23</v>
      </c>
    </row>
    <row r="59" spans="1:9" ht="15" customHeight="1" x14ac:dyDescent="0.25">
      <c r="A59" s="1565"/>
      <c r="B59" s="1564"/>
      <c r="C59" s="1564"/>
      <c r="D59" s="1564"/>
      <c r="E59" s="1564"/>
      <c r="F59" s="1582"/>
      <c r="G59" s="1564"/>
      <c r="H59" s="1564"/>
      <c r="I59" s="1583"/>
    </row>
    <row r="60" spans="1:9" ht="15" customHeight="1" x14ac:dyDescent="0.25">
      <c r="A60" s="1565" t="s">
        <v>121</v>
      </c>
      <c r="B60" s="1564">
        <v>6</v>
      </c>
      <c r="C60" s="1564" t="s">
        <v>23</v>
      </c>
      <c r="D60" s="1564">
        <v>6</v>
      </c>
      <c r="E60" s="1564">
        <v>6</v>
      </c>
      <c r="F60" s="1582" t="s">
        <v>23</v>
      </c>
      <c r="G60" s="1564">
        <v>4500</v>
      </c>
      <c r="H60" s="1564" t="s">
        <v>23</v>
      </c>
      <c r="I60" s="1583">
        <v>27</v>
      </c>
    </row>
    <row r="61" spans="1:9" ht="15" customHeight="1" x14ac:dyDescent="0.25">
      <c r="A61" s="1565" t="s">
        <v>122</v>
      </c>
      <c r="B61" s="1564" t="s">
        <v>23</v>
      </c>
      <c r="C61" s="1564" t="s">
        <v>23</v>
      </c>
      <c r="D61" s="1564" t="s">
        <v>23</v>
      </c>
      <c r="E61" s="1564" t="s">
        <v>23</v>
      </c>
      <c r="F61" s="1582" t="s">
        <v>23</v>
      </c>
      <c r="G61" s="1564" t="s">
        <v>23</v>
      </c>
      <c r="H61" s="1564" t="s">
        <v>23</v>
      </c>
      <c r="I61" s="1583" t="s">
        <v>23</v>
      </c>
    </row>
    <row r="62" spans="1:9" ht="15" customHeight="1" x14ac:dyDescent="0.25">
      <c r="A62" s="1565" t="s">
        <v>123</v>
      </c>
      <c r="B62" s="1564" t="s">
        <v>23</v>
      </c>
      <c r="C62" s="1564" t="s">
        <v>23</v>
      </c>
      <c r="D62" s="1564" t="s">
        <v>23</v>
      </c>
      <c r="E62" s="1564" t="s">
        <v>23</v>
      </c>
      <c r="F62" s="1582" t="s">
        <v>23</v>
      </c>
      <c r="G62" s="1564" t="s">
        <v>23</v>
      </c>
      <c r="H62" s="1564" t="s">
        <v>23</v>
      </c>
      <c r="I62" s="1583" t="s">
        <v>23</v>
      </c>
    </row>
    <row r="63" spans="1:9" ht="15" customHeight="1" x14ac:dyDescent="0.25">
      <c r="A63" s="1614" t="s">
        <v>124</v>
      </c>
      <c r="B63" s="1613">
        <v>6</v>
      </c>
      <c r="C63" s="1613" t="s">
        <v>23</v>
      </c>
      <c r="D63" s="1613">
        <v>6</v>
      </c>
      <c r="E63" s="1613">
        <v>6</v>
      </c>
      <c r="F63" s="1613" t="s">
        <v>23</v>
      </c>
      <c r="G63" s="1613">
        <v>4500</v>
      </c>
      <c r="H63" s="1613" t="s">
        <v>23</v>
      </c>
      <c r="I63" s="1615">
        <v>27</v>
      </c>
    </row>
    <row r="64" spans="1:9" ht="15" customHeight="1" x14ac:dyDescent="0.25">
      <c r="A64" s="1565"/>
      <c r="B64" s="1564"/>
      <c r="C64" s="1564"/>
      <c r="D64" s="1564"/>
      <c r="E64" s="1564"/>
      <c r="F64" s="1582"/>
      <c r="G64" s="1564"/>
      <c r="H64" s="1564"/>
      <c r="I64" s="1583"/>
    </row>
    <row r="65" spans="1:9" ht="15" customHeight="1" x14ac:dyDescent="0.25">
      <c r="A65" s="1614" t="s">
        <v>125</v>
      </c>
      <c r="B65" s="1613" t="s">
        <v>23</v>
      </c>
      <c r="C65" s="1613" t="s">
        <v>23</v>
      </c>
      <c r="D65" s="1613" t="s">
        <v>23</v>
      </c>
      <c r="E65" s="1613" t="s">
        <v>23</v>
      </c>
      <c r="F65" s="1613" t="s">
        <v>23</v>
      </c>
      <c r="G65" s="1613" t="s">
        <v>23</v>
      </c>
      <c r="H65" s="1613" t="s">
        <v>23</v>
      </c>
      <c r="I65" s="1615" t="s">
        <v>23</v>
      </c>
    </row>
    <row r="66" spans="1:9" ht="15" customHeight="1" x14ac:dyDescent="0.25">
      <c r="A66" s="1565"/>
      <c r="B66" s="1564"/>
      <c r="C66" s="1564"/>
      <c r="D66" s="1564"/>
      <c r="E66" s="1564"/>
      <c r="F66" s="1582"/>
      <c r="G66" s="1564"/>
      <c r="H66" s="1564"/>
      <c r="I66" s="1583"/>
    </row>
    <row r="67" spans="1:9" ht="15" customHeight="1" x14ac:dyDescent="0.25">
      <c r="A67" s="1565" t="s">
        <v>126</v>
      </c>
      <c r="B67" s="1564" t="s">
        <v>23</v>
      </c>
      <c r="C67" s="1564" t="s">
        <v>23</v>
      </c>
      <c r="D67" s="1564" t="s">
        <v>23</v>
      </c>
      <c r="E67" s="1564" t="s">
        <v>23</v>
      </c>
      <c r="F67" s="1582" t="s">
        <v>23</v>
      </c>
      <c r="G67" s="1564" t="s">
        <v>23</v>
      </c>
      <c r="H67" s="1564" t="s">
        <v>23</v>
      </c>
      <c r="I67" s="1583" t="s">
        <v>23</v>
      </c>
    </row>
    <row r="68" spans="1:9" ht="15" customHeight="1" x14ac:dyDescent="0.25">
      <c r="A68" s="1565" t="s">
        <v>127</v>
      </c>
      <c r="B68" s="1564" t="s">
        <v>23</v>
      </c>
      <c r="C68" s="1564" t="s">
        <v>23</v>
      </c>
      <c r="D68" s="1564" t="s">
        <v>23</v>
      </c>
      <c r="E68" s="1564" t="s">
        <v>23</v>
      </c>
      <c r="F68" s="1582" t="s">
        <v>23</v>
      </c>
      <c r="G68" s="1564" t="s">
        <v>23</v>
      </c>
      <c r="H68" s="1564" t="s">
        <v>23</v>
      </c>
      <c r="I68" s="1583" t="s">
        <v>23</v>
      </c>
    </row>
    <row r="69" spans="1:9" ht="15" customHeight="1" x14ac:dyDescent="0.25">
      <c r="A69" s="1614" t="s">
        <v>128</v>
      </c>
      <c r="B69" s="1613" t="s">
        <v>23</v>
      </c>
      <c r="C69" s="1613" t="s">
        <v>23</v>
      </c>
      <c r="D69" s="1613" t="s">
        <v>23</v>
      </c>
      <c r="E69" s="1613" t="s">
        <v>23</v>
      </c>
      <c r="F69" s="1613" t="s">
        <v>23</v>
      </c>
      <c r="G69" s="1613" t="s">
        <v>23</v>
      </c>
      <c r="H69" s="1613" t="s">
        <v>23</v>
      </c>
      <c r="I69" s="1615" t="s">
        <v>23</v>
      </c>
    </row>
    <row r="70" spans="1:9" ht="15" customHeight="1" x14ac:dyDescent="0.25">
      <c r="A70" s="1565"/>
      <c r="B70" s="1564"/>
      <c r="C70" s="1564"/>
      <c r="D70" s="1564"/>
      <c r="E70" s="1564"/>
      <c r="F70" s="1582"/>
      <c r="G70" s="1564"/>
      <c r="H70" s="1564"/>
      <c r="I70" s="1583"/>
    </row>
    <row r="71" spans="1:9" ht="15" customHeight="1" x14ac:dyDescent="0.25">
      <c r="A71" s="1565" t="s">
        <v>129</v>
      </c>
      <c r="B71" s="1564" t="s">
        <v>23</v>
      </c>
      <c r="C71" s="1564" t="s">
        <v>23</v>
      </c>
      <c r="D71" s="1564" t="s">
        <v>23</v>
      </c>
      <c r="E71" s="1564" t="s">
        <v>23</v>
      </c>
      <c r="F71" s="1582" t="s">
        <v>23</v>
      </c>
      <c r="G71" s="1564" t="s">
        <v>23</v>
      </c>
      <c r="H71" s="1564" t="s">
        <v>23</v>
      </c>
      <c r="I71" s="1583" t="s">
        <v>23</v>
      </c>
    </row>
    <row r="72" spans="1:9" ht="15" customHeight="1" x14ac:dyDescent="0.25">
      <c r="A72" s="1565" t="s">
        <v>130</v>
      </c>
      <c r="B72" s="1564" t="s">
        <v>23</v>
      </c>
      <c r="C72" s="1564" t="s">
        <v>23</v>
      </c>
      <c r="D72" s="1564" t="s">
        <v>23</v>
      </c>
      <c r="E72" s="1564" t="s">
        <v>23</v>
      </c>
      <c r="F72" s="1582" t="s">
        <v>23</v>
      </c>
      <c r="G72" s="1564" t="s">
        <v>23</v>
      </c>
      <c r="H72" s="1564" t="s">
        <v>23</v>
      </c>
      <c r="I72" s="1583" t="s">
        <v>23</v>
      </c>
    </row>
    <row r="73" spans="1:9" ht="15" customHeight="1" x14ac:dyDescent="0.25">
      <c r="A73" s="1565" t="s">
        <v>131</v>
      </c>
      <c r="B73" s="1564">
        <v>3</v>
      </c>
      <c r="C73" s="1564" t="s">
        <v>23</v>
      </c>
      <c r="D73" s="1564">
        <v>3</v>
      </c>
      <c r="E73" s="1564">
        <v>3</v>
      </c>
      <c r="F73" s="1582" t="s">
        <v>23</v>
      </c>
      <c r="G73" s="1564">
        <v>4500</v>
      </c>
      <c r="H73" s="1564" t="s">
        <v>23</v>
      </c>
      <c r="I73" s="1583">
        <v>14</v>
      </c>
    </row>
    <row r="74" spans="1:9" ht="15" customHeight="1" x14ac:dyDescent="0.25">
      <c r="A74" s="1565" t="s">
        <v>132</v>
      </c>
      <c r="B74" s="1564" t="s">
        <v>23</v>
      </c>
      <c r="C74" s="1564" t="s">
        <v>23</v>
      </c>
      <c r="D74" s="1564" t="s">
        <v>23</v>
      </c>
      <c r="E74" s="1564" t="s">
        <v>23</v>
      </c>
      <c r="F74" s="1582" t="s">
        <v>23</v>
      </c>
      <c r="G74" s="1564" t="s">
        <v>23</v>
      </c>
      <c r="H74" s="1564" t="s">
        <v>23</v>
      </c>
      <c r="I74" s="1583" t="s">
        <v>23</v>
      </c>
    </row>
    <row r="75" spans="1:9" ht="15" customHeight="1" x14ac:dyDescent="0.25">
      <c r="A75" s="1565" t="s">
        <v>133</v>
      </c>
      <c r="B75" s="1564" t="s">
        <v>23</v>
      </c>
      <c r="C75" s="1564" t="s">
        <v>23</v>
      </c>
      <c r="D75" s="1564" t="s">
        <v>23</v>
      </c>
      <c r="E75" s="1564" t="s">
        <v>23</v>
      </c>
      <c r="F75" s="1582" t="s">
        <v>23</v>
      </c>
      <c r="G75" s="1564" t="s">
        <v>23</v>
      </c>
      <c r="H75" s="1564" t="s">
        <v>23</v>
      </c>
      <c r="I75" s="1583" t="s">
        <v>23</v>
      </c>
    </row>
    <row r="76" spans="1:9" ht="15" customHeight="1" x14ac:dyDescent="0.25">
      <c r="A76" s="1565" t="s">
        <v>134</v>
      </c>
      <c r="B76" s="1564" t="s">
        <v>23</v>
      </c>
      <c r="C76" s="1564" t="s">
        <v>23</v>
      </c>
      <c r="D76" s="1564" t="s">
        <v>23</v>
      </c>
      <c r="E76" s="1564" t="s">
        <v>23</v>
      </c>
      <c r="F76" s="1582" t="s">
        <v>23</v>
      </c>
      <c r="G76" s="1564" t="s">
        <v>23</v>
      </c>
      <c r="H76" s="1564" t="s">
        <v>23</v>
      </c>
      <c r="I76" s="1583" t="s">
        <v>23</v>
      </c>
    </row>
    <row r="77" spans="1:9" ht="15" customHeight="1" x14ac:dyDescent="0.25">
      <c r="A77" s="1565" t="s">
        <v>135</v>
      </c>
      <c r="B77" s="1564">
        <v>1689</v>
      </c>
      <c r="C77" s="1564" t="s">
        <v>23</v>
      </c>
      <c r="D77" s="1564">
        <v>1689</v>
      </c>
      <c r="E77" s="1564">
        <v>1689</v>
      </c>
      <c r="F77" s="1582" t="s">
        <v>23</v>
      </c>
      <c r="G77" s="1564">
        <v>564</v>
      </c>
      <c r="H77" s="1564">
        <v>1</v>
      </c>
      <c r="I77" s="1583">
        <v>952</v>
      </c>
    </row>
    <row r="78" spans="1:9" ht="15" customHeight="1" x14ac:dyDescent="0.25">
      <c r="A78" s="1565" t="s">
        <v>136</v>
      </c>
      <c r="B78" s="1564" t="s">
        <v>23</v>
      </c>
      <c r="C78" s="1564" t="s">
        <v>23</v>
      </c>
      <c r="D78" s="1564" t="s">
        <v>23</v>
      </c>
      <c r="E78" s="1564" t="s">
        <v>23</v>
      </c>
      <c r="F78" s="1582" t="s">
        <v>23</v>
      </c>
      <c r="G78" s="1564" t="s">
        <v>23</v>
      </c>
      <c r="H78" s="1564" t="s">
        <v>23</v>
      </c>
      <c r="I78" s="1583" t="s">
        <v>23</v>
      </c>
    </row>
    <row r="79" spans="1:9" ht="15" customHeight="1" x14ac:dyDescent="0.25">
      <c r="A79" s="1614" t="s">
        <v>137</v>
      </c>
      <c r="B79" s="1613">
        <v>1692</v>
      </c>
      <c r="C79" s="1613" t="s">
        <v>23</v>
      </c>
      <c r="D79" s="1613">
        <v>1692</v>
      </c>
      <c r="E79" s="1613">
        <v>1692</v>
      </c>
      <c r="F79" s="1613" t="s">
        <v>23</v>
      </c>
      <c r="G79" s="1613">
        <v>570.97872340425533</v>
      </c>
      <c r="H79" s="1613" t="s">
        <v>23</v>
      </c>
      <c r="I79" s="1615">
        <v>966</v>
      </c>
    </row>
    <row r="80" spans="1:9" ht="15" customHeight="1" x14ac:dyDescent="0.25">
      <c r="A80" s="1565"/>
      <c r="B80" s="1564"/>
      <c r="C80" s="1564"/>
      <c r="D80" s="1564"/>
      <c r="E80" s="1564"/>
      <c r="F80" s="1582"/>
      <c r="G80" s="1564"/>
      <c r="H80" s="1564"/>
      <c r="I80" s="1583"/>
    </row>
    <row r="81" spans="1:9" ht="15" customHeight="1" x14ac:dyDescent="0.25">
      <c r="A81" s="1565" t="s">
        <v>138</v>
      </c>
      <c r="B81" s="1564" t="s">
        <v>23</v>
      </c>
      <c r="C81" s="1564" t="s">
        <v>23</v>
      </c>
      <c r="D81" s="1564" t="s">
        <v>23</v>
      </c>
      <c r="E81" s="1564" t="s">
        <v>23</v>
      </c>
      <c r="F81" s="1582" t="s">
        <v>23</v>
      </c>
      <c r="G81" s="1564" t="s">
        <v>23</v>
      </c>
      <c r="H81" s="1564" t="s">
        <v>23</v>
      </c>
      <c r="I81" s="1583" t="s">
        <v>23</v>
      </c>
    </row>
    <row r="82" spans="1:9" ht="15" customHeight="1" x14ac:dyDescent="0.25">
      <c r="A82" s="1565" t="s">
        <v>139</v>
      </c>
      <c r="B82" s="1564" t="s">
        <v>23</v>
      </c>
      <c r="C82" s="1564" t="s">
        <v>23</v>
      </c>
      <c r="D82" s="1564" t="s">
        <v>23</v>
      </c>
      <c r="E82" s="1564" t="s">
        <v>23</v>
      </c>
      <c r="F82" s="1582" t="s">
        <v>23</v>
      </c>
      <c r="G82" s="1564" t="s">
        <v>23</v>
      </c>
      <c r="H82" s="1564" t="s">
        <v>23</v>
      </c>
      <c r="I82" s="1583" t="s">
        <v>23</v>
      </c>
    </row>
    <row r="83" spans="1:9" ht="15" customHeight="1" x14ac:dyDescent="0.25">
      <c r="A83" s="1614" t="s">
        <v>140</v>
      </c>
      <c r="B83" s="1613" t="s">
        <v>23</v>
      </c>
      <c r="C83" s="1613" t="s">
        <v>23</v>
      </c>
      <c r="D83" s="1613" t="s">
        <v>23</v>
      </c>
      <c r="E83" s="1613" t="s">
        <v>23</v>
      </c>
      <c r="F83" s="1613" t="s">
        <v>23</v>
      </c>
      <c r="G83" s="1613" t="s">
        <v>23</v>
      </c>
      <c r="H83" s="1613" t="s">
        <v>23</v>
      </c>
      <c r="I83" s="1615" t="s">
        <v>23</v>
      </c>
    </row>
    <row r="84" spans="1:9" ht="15" customHeight="1" x14ac:dyDescent="0.25">
      <c r="A84" s="1565"/>
      <c r="B84" s="1564"/>
      <c r="C84" s="1564"/>
      <c r="D84" s="1564"/>
      <c r="E84" s="1564"/>
      <c r="F84" s="1582"/>
      <c r="G84" s="1564"/>
      <c r="H84" s="1564"/>
      <c r="I84" s="1583"/>
    </row>
    <row r="85" spans="1:9" ht="15" customHeight="1" thickBot="1" x14ac:dyDescent="0.3">
      <c r="A85" s="1559" t="s">
        <v>141</v>
      </c>
      <c r="B85" s="1558">
        <v>1698</v>
      </c>
      <c r="C85" s="1558" t="s">
        <v>23</v>
      </c>
      <c r="D85" s="1558">
        <v>1698</v>
      </c>
      <c r="E85" s="1558">
        <v>1698</v>
      </c>
      <c r="F85" s="1558" t="s">
        <v>23</v>
      </c>
      <c r="G85" s="1558">
        <v>584.86219081272088</v>
      </c>
      <c r="H85" s="1558" t="s">
        <v>23</v>
      </c>
      <c r="I85" s="1557">
        <v>993</v>
      </c>
    </row>
  </sheetData>
  <mergeCells count="6">
    <mergeCell ref="E6:F6"/>
    <mergeCell ref="A1:I1"/>
    <mergeCell ref="B5:F5"/>
    <mergeCell ref="A5:A7"/>
    <mergeCell ref="G5:H6"/>
    <mergeCell ref="A3:I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H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3.5546875" style="1518" customWidth="1"/>
    <col min="2" max="4" width="18.6640625" style="1518" customWidth="1"/>
    <col min="5" max="5" width="9" style="1518" customWidth="1"/>
    <col min="6" max="8" width="12.6640625" style="1518" customWidth="1"/>
    <col min="9" max="10" width="11.44140625" style="1518"/>
    <col min="11" max="11" width="43.5546875" style="1518" customWidth="1"/>
    <col min="12" max="14" width="22.109375" style="1518" customWidth="1"/>
    <col min="15" max="16384" width="11.44140625" style="1518"/>
  </cols>
  <sheetData>
    <row r="1" spans="1:8" s="1530" customFormat="1" ht="17.399999999999999" x14ac:dyDescent="0.3">
      <c r="A1" s="2318" t="s">
        <v>0</v>
      </c>
      <c r="B1" s="2318"/>
      <c r="C1" s="2318"/>
      <c r="D1" s="2318"/>
      <c r="E1" s="1591"/>
      <c r="F1" s="1591"/>
      <c r="G1" s="1591"/>
      <c r="H1" s="1591"/>
    </row>
    <row r="2" spans="1:8" x14ac:dyDescent="0.25">
      <c r="A2" s="1580"/>
    </row>
    <row r="3" spans="1:8" ht="31.5" customHeight="1" x14ac:dyDescent="0.25">
      <c r="A3" s="2319" t="s">
        <v>1188</v>
      </c>
      <c r="B3" s="2319"/>
      <c r="C3" s="2319"/>
      <c r="D3" s="2319"/>
      <c r="E3" s="1529"/>
    </row>
    <row r="4" spans="1:8" ht="13.8" thickBot="1" x14ac:dyDescent="0.3">
      <c r="A4" s="1669"/>
      <c r="B4" s="1669"/>
      <c r="C4" s="1669"/>
      <c r="D4" s="1611"/>
    </row>
    <row r="5" spans="1:8" x14ac:dyDescent="0.25">
      <c r="A5" s="2336" t="s">
        <v>77</v>
      </c>
      <c r="B5" s="1510"/>
      <c r="C5" s="1510"/>
      <c r="D5" s="1508"/>
    </row>
    <row r="6" spans="1:8" x14ac:dyDescent="0.25">
      <c r="A6" s="2337"/>
      <c r="B6" s="1503" t="s">
        <v>17</v>
      </c>
      <c r="C6" s="1503" t="s">
        <v>18</v>
      </c>
      <c r="D6" s="1501" t="s">
        <v>19</v>
      </c>
    </row>
    <row r="7" spans="1:8" ht="13.8" thickBot="1" x14ac:dyDescent="0.3">
      <c r="A7" s="2338"/>
      <c r="B7" s="1499"/>
      <c r="C7" s="1499"/>
      <c r="D7" s="1497"/>
    </row>
    <row r="8" spans="1:8" x14ac:dyDescent="0.25">
      <c r="A8" s="1565" t="s">
        <v>81</v>
      </c>
      <c r="B8" s="1564" t="s">
        <v>23</v>
      </c>
      <c r="C8" s="1564" t="s">
        <v>23</v>
      </c>
      <c r="D8" s="1563" t="s">
        <v>23</v>
      </c>
    </row>
    <row r="9" spans="1:8" x14ac:dyDescent="0.25">
      <c r="A9" s="1565" t="s">
        <v>82</v>
      </c>
      <c r="B9" s="1564" t="s">
        <v>23</v>
      </c>
      <c r="C9" s="1564" t="s">
        <v>23</v>
      </c>
      <c r="D9" s="1563" t="s">
        <v>23</v>
      </c>
    </row>
    <row r="10" spans="1:8" x14ac:dyDescent="0.25">
      <c r="A10" s="1565" t="s">
        <v>83</v>
      </c>
      <c r="B10" s="1564" t="s">
        <v>23</v>
      </c>
      <c r="C10" s="1564" t="s">
        <v>23</v>
      </c>
      <c r="D10" s="1563" t="s">
        <v>23</v>
      </c>
    </row>
    <row r="11" spans="1:8" x14ac:dyDescent="0.25">
      <c r="A11" s="1565" t="s">
        <v>84</v>
      </c>
      <c r="B11" s="1564" t="s">
        <v>23</v>
      </c>
      <c r="C11" s="1564" t="s">
        <v>23</v>
      </c>
      <c r="D11" s="1563" t="s">
        <v>23</v>
      </c>
    </row>
    <row r="12" spans="1:8" x14ac:dyDescent="0.25">
      <c r="A12" s="1660" t="s">
        <v>85</v>
      </c>
      <c r="B12" s="1659" t="s">
        <v>23</v>
      </c>
      <c r="C12" s="1659" t="s">
        <v>23</v>
      </c>
      <c r="D12" s="1662" t="s">
        <v>23</v>
      </c>
    </row>
    <row r="13" spans="1:8" x14ac:dyDescent="0.25">
      <c r="A13" s="1565"/>
      <c r="B13" s="1564"/>
      <c r="C13" s="1564"/>
      <c r="D13" s="1563"/>
    </row>
    <row r="14" spans="1:8" x14ac:dyDescent="0.25">
      <c r="A14" s="1660" t="s">
        <v>86</v>
      </c>
      <c r="B14" s="1659" t="s">
        <v>23</v>
      </c>
      <c r="C14" s="1659" t="s">
        <v>23</v>
      </c>
      <c r="D14" s="1662" t="s">
        <v>23</v>
      </c>
    </row>
    <row r="15" spans="1:8" x14ac:dyDescent="0.25">
      <c r="A15" s="1565"/>
      <c r="B15" s="1564"/>
      <c r="C15" s="1564"/>
      <c r="D15" s="1563"/>
    </row>
    <row r="16" spans="1:8" x14ac:dyDescent="0.25">
      <c r="A16" s="1660" t="s">
        <v>87</v>
      </c>
      <c r="B16" s="1659" t="s">
        <v>23</v>
      </c>
      <c r="C16" s="1659" t="s">
        <v>23</v>
      </c>
      <c r="D16" s="1662" t="s">
        <v>23</v>
      </c>
    </row>
    <row r="17" spans="1:4" x14ac:dyDescent="0.25">
      <c r="A17" s="1565"/>
      <c r="B17" s="1564"/>
      <c r="C17" s="1564"/>
      <c r="D17" s="1563"/>
    </row>
    <row r="18" spans="1:4" x14ac:dyDescent="0.25">
      <c r="A18" s="1565" t="s">
        <v>160</v>
      </c>
      <c r="B18" s="1564" t="s">
        <v>23</v>
      </c>
      <c r="C18" s="1582" t="s">
        <v>23</v>
      </c>
      <c r="D18" s="1563" t="s">
        <v>23</v>
      </c>
    </row>
    <row r="19" spans="1:4" x14ac:dyDescent="0.25">
      <c r="A19" s="1565" t="s">
        <v>89</v>
      </c>
      <c r="B19" s="1564" t="s">
        <v>23</v>
      </c>
      <c r="C19" s="1564" t="s">
        <v>23</v>
      </c>
      <c r="D19" s="1563" t="s">
        <v>23</v>
      </c>
    </row>
    <row r="20" spans="1:4" x14ac:dyDescent="0.25">
      <c r="A20" s="1565" t="s">
        <v>90</v>
      </c>
      <c r="B20" s="1564" t="s">
        <v>23</v>
      </c>
      <c r="C20" s="1564" t="s">
        <v>23</v>
      </c>
      <c r="D20" s="1563" t="s">
        <v>23</v>
      </c>
    </row>
    <row r="21" spans="1:4" x14ac:dyDescent="0.25">
      <c r="A21" s="1660" t="s">
        <v>91</v>
      </c>
      <c r="B21" s="1659" t="s">
        <v>23</v>
      </c>
      <c r="C21" s="1659" t="s">
        <v>23</v>
      </c>
      <c r="D21" s="1662" t="s">
        <v>23</v>
      </c>
    </row>
    <row r="22" spans="1:4" x14ac:dyDescent="0.25">
      <c r="A22" s="1565"/>
      <c r="B22" s="1564"/>
      <c r="C22" s="1582"/>
      <c r="D22" s="1563"/>
    </row>
    <row r="23" spans="1:4" x14ac:dyDescent="0.25">
      <c r="A23" s="1660" t="s">
        <v>92</v>
      </c>
      <c r="B23" s="1659" t="s">
        <v>23</v>
      </c>
      <c r="C23" s="1659">
        <v>476</v>
      </c>
      <c r="D23" s="1662">
        <v>476</v>
      </c>
    </row>
    <row r="24" spans="1:4" x14ac:dyDescent="0.25">
      <c r="A24" s="1565"/>
      <c r="B24" s="1564"/>
      <c r="C24" s="1564"/>
      <c r="D24" s="1563"/>
    </row>
    <row r="25" spans="1:4" x14ac:dyDescent="0.25">
      <c r="A25" s="1660" t="s">
        <v>93</v>
      </c>
      <c r="B25" s="1659" t="s">
        <v>23</v>
      </c>
      <c r="C25" s="1659" t="s">
        <v>23</v>
      </c>
      <c r="D25" s="1662" t="s">
        <v>23</v>
      </c>
    </row>
    <row r="26" spans="1:4" x14ac:dyDescent="0.25">
      <c r="A26" s="1565"/>
      <c r="B26" s="1564"/>
      <c r="C26" s="1564"/>
      <c r="D26" s="1563"/>
    </row>
    <row r="27" spans="1:4" x14ac:dyDescent="0.25">
      <c r="A27" s="1565" t="s">
        <v>94</v>
      </c>
      <c r="B27" s="1564" t="s">
        <v>23</v>
      </c>
      <c r="C27" s="1564" t="s">
        <v>23</v>
      </c>
      <c r="D27" s="1563" t="s">
        <v>23</v>
      </c>
    </row>
    <row r="28" spans="1:4" x14ac:dyDescent="0.25">
      <c r="A28" s="1565" t="s">
        <v>95</v>
      </c>
      <c r="B28" s="1564" t="s">
        <v>23</v>
      </c>
      <c r="C28" s="1564" t="s">
        <v>23</v>
      </c>
      <c r="D28" s="1563" t="s">
        <v>23</v>
      </c>
    </row>
    <row r="29" spans="1:4" x14ac:dyDescent="0.25">
      <c r="A29" s="1565" t="s">
        <v>96</v>
      </c>
      <c r="B29" s="1564" t="s">
        <v>23</v>
      </c>
      <c r="C29" s="1564" t="s">
        <v>23</v>
      </c>
      <c r="D29" s="1563" t="s">
        <v>23</v>
      </c>
    </row>
    <row r="30" spans="1:4" x14ac:dyDescent="0.25">
      <c r="A30" s="1660" t="s">
        <v>97</v>
      </c>
      <c r="B30" s="1659" t="s">
        <v>23</v>
      </c>
      <c r="C30" s="1659" t="s">
        <v>23</v>
      </c>
      <c r="D30" s="1662" t="s">
        <v>23</v>
      </c>
    </row>
    <row r="31" spans="1:4" x14ac:dyDescent="0.25">
      <c r="A31" s="1565"/>
      <c r="B31" s="1564"/>
      <c r="C31" s="1564"/>
      <c r="D31" s="1563"/>
    </row>
    <row r="32" spans="1:4" x14ac:dyDescent="0.25">
      <c r="A32" s="1565" t="s">
        <v>98</v>
      </c>
      <c r="B32" s="1564">
        <v>28</v>
      </c>
      <c r="C32" s="1564" t="s">
        <v>23</v>
      </c>
      <c r="D32" s="1563">
        <v>28</v>
      </c>
    </row>
    <row r="33" spans="1:4" x14ac:dyDescent="0.25">
      <c r="A33" s="1565" t="s">
        <v>99</v>
      </c>
      <c r="B33" s="1564" t="s">
        <v>23</v>
      </c>
      <c r="C33" s="1564">
        <v>17</v>
      </c>
      <c r="D33" s="1563">
        <v>17</v>
      </c>
    </row>
    <row r="34" spans="1:4" x14ac:dyDescent="0.25">
      <c r="A34" s="1565" t="s">
        <v>100</v>
      </c>
      <c r="B34" s="1564" t="s">
        <v>23</v>
      </c>
      <c r="C34" s="1564">
        <v>22</v>
      </c>
      <c r="D34" s="1563">
        <v>22</v>
      </c>
    </row>
    <row r="35" spans="1:4" x14ac:dyDescent="0.25">
      <c r="A35" s="1565" t="s">
        <v>101</v>
      </c>
      <c r="B35" s="1564" t="s">
        <v>23</v>
      </c>
      <c r="C35" s="1564">
        <v>47</v>
      </c>
      <c r="D35" s="1563">
        <v>47</v>
      </c>
    </row>
    <row r="36" spans="1:4" x14ac:dyDescent="0.25">
      <c r="A36" s="1660" t="s">
        <v>102</v>
      </c>
      <c r="B36" s="1659">
        <v>28</v>
      </c>
      <c r="C36" s="1659">
        <v>86</v>
      </c>
      <c r="D36" s="1662">
        <v>114</v>
      </c>
    </row>
    <row r="37" spans="1:4" x14ac:dyDescent="0.25">
      <c r="A37" s="1565"/>
      <c r="B37" s="1564"/>
      <c r="C37" s="1564"/>
      <c r="D37" s="1563"/>
    </row>
    <row r="38" spans="1:4" x14ac:dyDescent="0.25">
      <c r="A38" s="1660" t="s">
        <v>103</v>
      </c>
      <c r="B38" s="1659" t="s">
        <v>23</v>
      </c>
      <c r="C38" s="1659" t="s">
        <v>23</v>
      </c>
      <c r="D38" s="1662" t="s">
        <v>23</v>
      </c>
    </row>
    <row r="39" spans="1:4" x14ac:dyDescent="0.25">
      <c r="A39" s="1565"/>
      <c r="B39" s="1564"/>
      <c r="C39" s="1564"/>
      <c r="D39" s="1563"/>
    </row>
    <row r="40" spans="1:4" x14ac:dyDescent="0.25">
      <c r="A40" s="1565" t="s">
        <v>161</v>
      </c>
      <c r="B40" s="1564" t="s">
        <v>23</v>
      </c>
      <c r="C40" s="1564" t="s">
        <v>23</v>
      </c>
      <c r="D40" s="1563" t="s">
        <v>23</v>
      </c>
    </row>
    <row r="41" spans="1:4" x14ac:dyDescent="0.25">
      <c r="A41" s="1565" t="s">
        <v>105</v>
      </c>
      <c r="B41" s="1564" t="s">
        <v>23</v>
      </c>
      <c r="C41" s="1564" t="s">
        <v>23</v>
      </c>
      <c r="D41" s="1563" t="s">
        <v>23</v>
      </c>
    </row>
    <row r="42" spans="1:4" x14ac:dyDescent="0.25">
      <c r="A42" s="1565" t="s">
        <v>106</v>
      </c>
      <c r="B42" s="1564" t="s">
        <v>23</v>
      </c>
      <c r="C42" s="1564" t="s">
        <v>23</v>
      </c>
      <c r="D42" s="1563" t="s">
        <v>23</v>
      </c>
    </row>
    <row r="43" spans="1:4" x14ac:dyDescent="0.25">
      <c r="A43" s="1565" t="s">
        <v>107</v>
      </c>
      <c r="B43" s="1564" t="s">
        <v>23</v>
      </c>
      <c r="C43" s="1564" t="s">
        <v>23</v>
      </c>
      <c r="D43" s="1563" t="s">
        <v>23</v>
      </c>
    </row>
    <row r="44" spans="1:4" x14ac:dyDescent="0.25">
      <c r="A44" s="1565" t="s">
        <v>108</v>
      </c>
      <c r="B44" s="1564" t="s">
        <v>23</v>
      </c>
      <c r="C44" s="1564" t="s">
        <v>23</v>
      </c>
      <c r="D44" s="1563" t="s">
        <v>23</v>
      </c>
    </row>
    <row r="45" spans="1:4" x14ac:dyDescent="0.25">
      <c r="A45" s="1565" t="s">
        <v>109</v>
      </c>
      <c r="B45" s="1564" t="s">
        <v>23</v>
      </c>
      <c r="C45" s="1564" t="s">
        <v>23</v>
      </c>
      <c r="D45" s="1563" t="s">
        <v>23</v>
      </c>
    </row>
    <row r="46" spans="1:4" x14ac:dyDescent="0.25">
      <c r="A46" s="1565" t="s">
        <v>110</v>
      </c>
      <c r="B46" s="1564" t="s">
        <v>23</v>
      </c>
      <c r="C46" s="1564" t="s">
        <v>23</v>
      </c>
      <c r="D46" s="1563" t="s">
        <v>23</v>
      </c>
    </row>
    <row r="47" spans="1:4" x14ac:dyDescent="0.25">
      <c r="A47" s="1565" t="s">
        <v>111</v>
      </c>
      <c r="B47" s="1564" t="s">
        <v>23</v>
      </c>
      <c r="C47" s="1564" t="s">
        <v>23</v>
      </c>
      <c r="D47" s="1563" t="s">
        <v>23</v>
      </c>
    </row>
    <row r="48" spans="1:4" x14ac:dyDescent="0.25">
      <c r="A48" s="1565" t="s">
        <v>112</v>
      </c>
      <c r="B48" s="1564" t="s">
        <v>23</v>
      </c>
      <c r="C48" s="1564" t="s">
        <v>23</v>
      </c>
      <c r="D48" s="1563" t="s">
        <v>23</v>
      </c>
    </row>
    <row r="49" spans="1:4" x14ac:dyDescent="0.25">
      <c r="A49" s="1660" t="s">
        <v>113</v>
      </c>
      <c r="B49" s="1659" t="s">
        <v>23</v>
      </c>
      <c r="C49" s="1659" t="s">
        <v>23</v>
      </c>
      <c r="D49" s="1662" t="s">
        <v>23</v>
      </c>
    </row>
    <row r="50" spans="1:4" x14ac:dyDescent="0.25">
      <c r="A50" s="1565"/>
      <c r="B50" s="1564"/>
      <c r="C50" s="1564"/>
      <c r="D50" s="1563"/>
    </row>
    <row r="51" spans="1:4" x14ac:dyDescent="0.25">
      <c r="A51" s="1660" t="s">
        <v>114</v>
      </c>
      <c r="B51" s="1659" t="s">
        <v>23</v>
      </c>
      <c r="C51" s="1659" t="s">
        <v>23</v>
      </c>
      <c r="D51" s="1662" t="s">
        <v>23</v>
      </c>
    </row>
    <row r="52" spans="1:4" x14ac:dyDescent="0.25">
      <c r="A52" s="1565"/>
      <c r="B52" s="1564"/>
      <c r="C52" s="1564"/>
      <c r="D52" s="1563"/>
    </row>
    <row r="53" spans="1:4" x14ac:dyDescent="0.25">
      <c r="A53" s="1565" t="s">
        <v>115</v>
      </c>
      <c r="B53" s="1564" t="s">
        <v>23</v>
      </c>
      <c r="C53" s="1564">
        <v>75</v>
      </c>
      <c r="D53" s="1563">
        <v>75</v>
      </c>
    </row>
    <row r="54" spans="1:4" x14ac:dyDescent="0.25">
      <c r="A54" s="1565" t="s">
        <v>116</v>
      </c>
      <c r="B54" s="1564" t="s">
        <v>23</v>
      </c>
      <c r="C54" s="1564" t="s">
        <v>23</v>
      </c>
      <c r="D54" s="1563" t="s">
        <v>23</v>
      </c>
    </row>
    <row r="55" spans="1:4" x14ac:dyDescent="0.25">
      <c r="A55" s="1565" t="s">
        <v>117</v>
      </c>
      <c r="B55" s="1564" t="s">
        <v>23</v>
      </c>
      <c r="C55" s="1564" t="s">
        <v>23</v>
      </c>
      <c r="D55" s="1563" t="s">
        <v>23</v>
      </c>
    </row>
    <row r="56" spans="1:4" x14ac:dyDescent="0.25">
      <c r="A56" s="1565" t="s">
        <v>118</v>
      </c>
      <c r="B56" s="1564" t="s">
        <v>23</v>
      </c>
      <c r="C56" s="1564" t="s">
        <v>23</v>
      </c>
      <c r="D56" s="1563" t="s">
        <v>23</v>
      </c>
    </row>
    <row r="57" spans="1:4" x14ac:dyDescent="0.25">
      <c r="A57" s="1565" t="s">
        <v>119</v>
      </c>
      <c r="B57" s="1564" t="s">
        <v>23</v>
      </c>
      <c r="C57" s="1564" t="s">
        <v>23</v>
      </c>
      <c r="D57" s="1563" t="s">
        <v>23</v>
      </c>
    </row>
    <row r="58" spans="1:4" x14ac:dyDescent="0.25">
      <c r="A58" s="1660" t="s">
        <v>176</v>
      </c>
      <c r="B58" s="1659" t="s">
        <v>23</v>
      </c>
      <c r="C58" s="1659">
        <v>75</v>
      </c>
      <c r="D58" s="1662">
        <v>75</v>
      </c>
    </row>
    <row r="59" spans="1:4" x14ac:dyDescent="0.25">
      <c r="A59" s="1565"/>
      <c r="B59" s="1564"/>
      <c r="C59" s="1564"/>
      <c r="D59" s="1563"/>
    </row>
    <row r="60" spans="1:4" x14ac:dyDescent="0.25">
      <c r="A60" s="1565" t="s">
        <v>121</v>
      </c>
      <c r="B60" s="1564" t="s">
        <v>23</v>
      </c>
      <c r="C60" s="1564">
        <v>117</v>
      </c>
      <c r="D60" s="1563">
        <v>117</v>
      </c>
    </row>
    <row r="61" spans="1:4" x14ac:dyDescent="0.25">
      <c r="A61" s="1565" t="s">
        <v>122</v>
      </c>
      <c r="B61" s="1564" t="s">
        <v>23</v>
      </c>
      <c r="C61" s="1564" t="s">
        <v>23</v>
      </c>
      <c r="D61" s="1563" t="s">
        <v>23</v>
      </c>
    </row>
    <row r="62" spans="1:4" x14ac:dyDescent="0.25">
      <c r="A62" s="1565" t="s">
        <v>123</v>
      </c>
      <c r="B62" s="1564">
        <v>89</v>
      </c>
      <c r="C62" s="1564">
        <v>439</v>
      </c>
      <c r="D62" s="1563">
        <v>528</v>
      </c>
    </row>
    <row r="63" spans="1:4" x14ac:dyDescent="0.25">
      <c r="A63" s="1660" t="s">
        <v>124</v>
      </c>
      <c r="B63" s="1659">
        <v>89</v>
      </c>
      <c r="C63" s="1659">
        <v>556</v>
      </c>
      <c r="D63" s="1662">
        <v>645</v>
      </c>
    </row>
    <row r="64" spans="1:4" x14ac:dyDescent="0.25">
      <c r="A64" s="1565"/>
      <c r="B64" s="1564"/>
      <c r="C64" s="1564"/>
      <c r="D64" s="1563"/>
    </row>
    <row r="65" spans="1:4" x14ac:dyDescent="0.25">
      <c r="A65" s="1660" t="s">
        <v>1179</v>
      </c>
      <c r="B65" s="1659" t="s">
        <v>23</v>
      </c>
      <c r="C65" s="1659" t="s">
        <v>23</v>
      </c>
      <c r="D65" s="1662" t="s">
        <v>23</v>
      </c>
    </row>
    <row r="66" spans="1:4" x14ac:dyDescent="0.25">
      <c r="A66" s="1565"/>
      <c r="B66" s="1564"/>
      <c r="C66" s="1564"/>
      <c r="D66" s="1563"/>
    </row>
    <row r="67" spans="1:4" x14ac:dyDescent="0.25">
      <c r="A67" s="1565" t="s">
        <v>126</v>
      </c>
      <c r="B67" s="1564" t="s">
        <v>23</v>
      </c>
      <c r="C67" s="1564" t="s">
        <v>23</v>
      </c>
      <c r="D67" s="1563" t="s">
        <v>23</v>
      </c>
    </row>
    <row r="68" spans="1:4" x14ac:dyDescent="0.25">
      <c r="A68" s="1565" t="s">
        <v>127</v>
      </c>
      <c r="B68" s="1564" t="s">
        <v>23</v>
      </c>
      <c r="C68" s="1564" t="s">
        <v>23</v>
      </c>
      <c r="D68" s="1563" t="s">
        <v>23</v>
      </c>
    </row>
    <row r="69" spans="1:4" x14ac:dyDescent="0.25">
      <c r="A69" s="1660" t="s">
        <v>128</v>
      </c>
      <c r="B69" s="1659" t="s">
        <v>23</v>
      </c>
      <c r="C69" s="1659" t="s">
        <v>23</v>
      </c>
      <c r="D69" s="1662" t="s">
        <v>23</v>
      </c>
    </row>
    <row r="70" spans="1:4" x14ac:dyDescent="0.25">
      <c r="A70" s="1565"/>
      <c r="B70" s="1564"/>
      <c r="C70" s="1564"/>
      <c r="D70" s="1563"/>
    </row>
    <row r="71" spans="1:4" x14ac:dyDescent="0.25">
      <c r="A71" s="1565" t="s">
        <v>129</v>
      </c>
      <c r="B71" s="1564" t="s">
        <v>23</v>
      </c>
      <c r="C71" s="1564" t="s">
        <v>23</v>
      </c>
      <c r="D71" s="1563" t="s">
        <v>23</v>
      </c>
    </row>
    <row r="72" spans="1:4" x14ac:dyDescent="0.25">
      <c r="A72" s="1565" t="s">
        <v>130</v>
      </c>
      <c r="B72" s="1564" t="s">
        <v>23</v>
      </c>
      <c r="C72" s="1564" t="s">
        <v>23</v>
      </c>
      <c r="D72" s="1563" t="s">
        <v>23</v>
      </c>
    </row>
    <row r="73" spans="1:4" x14ac:dyDescent="0.25">
      <c r="A73" s="1565" t="s">
        <v>131</v>
      </c>
      <c r="B73" s="1564" t="s">
        <v>23</v>
      </c>
      <c r="C73" s="1564" t="s">
        <v>23</v>
      </c>
      <c r="D73" s="1563" t="s">
        <v>23</v>
      </c>
    </row>
    <row r="74" spans="1:4" x14ac:dyDescent="0.25">
      <c r="A74" s="1565" t="s">
        <v>132</v>
      </c>
      <c r="B74" s="1564">
        <v>19</v>
      </c>
      <c r="C74" s="1564">
        <v>174</v>
      </c>
      <c r="D74" s="1563">
        <v>193</v>
      </c>
    </row>
    <row r="75" spans="1:4" x14ac:dyDescent="0.25">
      <c r="A75" s="1565" t="s">
        <v>133</v>
      </c>
      <c r="B75" s="1564" t="s">
        <v>23</v>
      </c>
      <c r="C75" s="1564" t="s">
        <v>23</v>
      </c>
      <c r="D75" s="1563" t="s">
        <v>23</v>
      </c>
    </row>
    <row r="76" spans="1:4" x14ac:dyDescent="0.25">
      <c r="A76" s="1565" t="s">
        <v>134</v>
      </c>
      <c r="B76" s="1564" t="s">
        <v>23</v>
      </c>
      <c r="C76" s="1564" t="s">
        <v>23</v>
      </c>
      <c r="D76" s="1563" t="s">
        <v>23</v>
      </c>
    </row>
    <row r="77" spans="1:4" x14ac:dyDescent="0.25">
      <c r="A77" s="1565" t="s">
        <v>135</v>
      </c>
      <c r="B77" s="1564" t="s">
        <v>23</v>
      </c>
      <c r="C77" s="1564" t="s">
        <v>23</v>
      </c>
      <c r="D77" s="1563" t="s">
        <v>23</v>
      </c>
    </row>
    <row r="78" spans="1:4" x14ac:dyDescent="0.25">
      <c r="A78" s="1565" t="s">
        <v>136</v>
      </c>
      <c r="B78" s="1564" t="s">
        <v>23</v>
      </c>
      <c r="C78" s="1564" t="s">
        <v>23</v>
      </c>
      <c r="D78" s="1563" t="s">
        <v>23</v>
      </c>
    </row>
    <row r="79" spans="1:4" x14ac:dyDescent="0.25">
      <c r="A79" s="1660" t="s">
        <v>137</v>
      </c>
      <c r="B79" s="1659">
        <v>19</v>
      </c>
      <c r="C79" s="1659">
        <v>174</v>
      </c>
      <c r="D79" s="1662">
        <v>193</v>
      </c>
    </row>
    <row r="80" spans="1:4" x14ac:dyDescent="0.25">
      <c r="A80" s="1565"/>
      <c r="B80" s="1564"/>
      <c r="C80" s="1564"/>
      <c r="D80" s="1563"/>
    </row>
    <row r="81" spans="1:4" x14ac:dyDescent="0.25">
      <c r="A81" s="1565" t="s">
        <v>138</v>
      </c>
      <c r="B81" s="1564" t="s">
        <v>23</v>
      </c>
      <c r="C81" s="1564" t="s">
        <v>23</v>
      </c>
      <c r="D81" s="1563" t="s">
        <v>23</v>
      </c>
    </row>
    <row r="82" spans="1:4" x14ac:dyDescent="0.25">
      <c r="A82" s="1565" t="s">
        <v>139</v>
      </c>
      <c r="B82" s="1564" t="s">
        <v>23</v>
      </c>
      <c r="C82" s="1564" t="s">
        <v>23</v>
      </c>
      <c r="D82" s="1563" t="s">
        <v>23</v>
      </c>
    </row>
    <row r="83" spans="1:4" x14ac:dyDescent="0.25">
      <c r="A83" s="1660" t="s">
        <v>140</v>
      </c>
      <c r="B83" s="1659" t="s">
        <v>23</v>
      </c>
      <c r="C83" s="1659" t="s">
        <v>23</v>
      </c>
      <c r="D83" s="1662" t="s">
        <v>23</v>
      </c>
    </row>
    <row r="84" spans="1:4" x14ac:dyDescent="0.25">
      <c r="A84" s="1565"/>
      <c r="B84" s="1564"/>
      <c r="C84" s="1564"/>
      <c r="D84" s="1563"/>
    </row>
    <row r="85" spans="1:4" ht="13.8" thickBot="1" x14ac:dyDescent="0.3">
      <c r="A85" s="1656" t="s">
        <v>141</v>
      </c>
      <c r="B85" s="1655">
        <v>136</v>
      </c>
      <c r="C85" s="1655">
        <v>1367</v>
      </c>
      <c r="D85" s="1654">
        <v>1503</v>
      </c>
    </row>
  </sheetData>
  <mergeCells count="3">
    <mergeCell ref="A1:D1"/>
    <mergeCell ref="A5:A7"/>
    <mergeCell ref="A3:D3"/>
  </mergeCells>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pageSetUpPr fitToPage="1"/>
  </sheetPr>
  <dimension ref="A1:G23"/>
  <sheetViews>
    <sheetView showGridLines="0" view="pageBreakPreview" zoomScaleNormal="100" zoomScaleSheetLayoutView="100" workbookViewId="0">
      <selection activeCell="E22" sqref="E22"/>
    </sheetView>
  </sheetViews>
  <sheetFormatPr baseColWidth="10" defaultColWidth="11.44140625" defaultRowHeight="13.2" x14ac:dyDescent="0.25"/>
  <cols>
    <col min="1" max="1" width="23.88671875" style="1518" customWidth="1"/>
    <col min="2" max="2" width="21.109375" style="1518" customWidth="1"/>
    <col min="3" max="3" width="22.44140625" style="1518" customWidth="1"/>
    <col min="4" max="4" width="22.109375" style="1518" customWidth="1"/>
    <col min="5" max="5" width="8.33203125" style="1518" customWidth="1"/>
    <col min="6" max="6" width="13.5546875" style="1518" customWidth="1"/>
    <col min="7" max="7" width="14.88671875" style="1518" customWidth="1"/>
    <col min="8" max="13" width="15.109375" style="1518" customWidth="1"/>
    <col min="14" max="17" width="12" style="1518" customWidth="1"/>
    <col min="18" max="16384" width="11.44140625" style="1518"/>
  </cols>
  <sheetData>
    <row r="1" spans="1:7" s="1530" customFormat="1" ht="17.399999999999999" x14ac:dyDescent="0.3">
      <c r="A1" s="2318" t="s">
        <v>0</v>
      </c>
      <c r="B1" s="2318"/>
      <c r="C1" s="2318"/>
      <c r="D1" s="2318"/>
      <c r="E1" s="1591"/>
      <c r="F1" s="1591"/>
      <c r="G1" s="1591"/>
    </row>
    <row r="2" spans="1:7" x14ac:dyDescent="0.25">
      <c r="A2" s="1580"/>
    </row>
    <row r="3" spans="1:7" ht="13.8" x14ac:dyDescent="0.25">
      <c r="A3" s="2311" t="s">
        <v>1192</v>
      </c>
      <c r="B3" s="2311"/>
      <c r="C3" s="2311"/>
      <c r="D3" s="2311"/>
      <c r="E3" s="1529"/>
      <c r="F3" s="1529"/>
    </row>
    <row r="4" spans="1:7" ht="13.8" x14ac:dyDescent="0.25">
      <c r="A4" s="2311" t="s">
        <v>1191</v>
      </c>
      <c r="B4" s="2311"/>
      <c r="C4" s="2311"/>
      <c r="D4" s="2311"/>
      <c r="E4" s="1529"/>
      <c r="F4" s="1529"/>
    </row>
    <row r="5" spans="1:7" ht="13.5" customHeight="1" thickBot="1" x14ac:dyDescent="0.3">
      <c r="A5" s="1516"/>
      <c r="B5" s="1515"/>
      <c r="C5" s="1515"/>
      <c r="D5" s="1515"/>
      <c r="E5" s="1527"/>
      <c r="F5" s="1527"/>
    </row>
    <row r="6" spans="1:7" ht="30.75" customHeight="1" x14ac:dyDescent="0.25">
      <c r="A6" s="2312" t="s">
        <v>2</v>
      </c>
      <c r="B6" s="1511" t="s">
        <v>1190</v>
      </c>
      <c r="C6" s="1509" t="s">
        <v>142</v>
      </c>
      <c r="D6" s="1543"/>
    </row>
    <row r="7" spans="1:7" x14ac:dyDescent="0.25">
      <c r="A7" s="2313"/>
      <c r="B7" s="1539" t="s">
        <v>1189</v>
      </c>
      <c r="C7" s="1538" t="s">
        <v>143</v>
      </c>
      <c r="D7" s="1537" t="s">
        <v>5</v>
      </c>
    </row>
    <row r="8" spans="1:7" x14ac:dyDescent="0.25">
      <c r="A8" s="2313"/>
      <c r="B8" s="1539" t="s">
        <v>464</v>
      </c>
      <c r="C8" s="1538" t="s">
        <v>146</v>
      </c>
      <c r="D8" s="1537" t="s">
        <v>8</v>
      </c>
    </row>
    <row r="9" spans="1:7" ht="38.25" customHeight="1" thickBot="1" x14ac:dyDescent="0.3">
      <c r="A9" s="2314"/>
      <c r="B9" s="1536" t="s">
        <v>7</v>
      </c>
      <c r="C9" s="1534" t="s">
        <v>147</v>
      </c>
      <c r="D9" s="1533"/>
    </row>
    <row r="10" spans="1:7" x14ac:dyDescent="0.25">
      <c r="A10" s="1496">
        <v>2009</v>
      </c>
      <c r="B10" s="1491">
        <v>243.90799999999999</v>
      </c>
      <c r="C10" s="1494">
        <v>56.74</v>
      </c>
      <c r="D10" s="1493">
        <v>138393.39920000001</v>
      </c>
    </row>
    <row r="11" spans="1:7" x14ac:dyDescent="0.25">
      <c r="A11" s="1496">
        <v>2010</v>
      </c>
      <c r="B11" s="1491">
        <v>228.89400000000001</v>
      </c>
      <c r="C11" s="1494">
        <v>61.77</v>
      </c>
      <c r="D11" s="1493">
        <v>141387.82380000001</v>
      </c>
    </row>
    <row r="12" spans="1:7" x14ac:dyDescent="0.25">
      <c r="A12" s="1496">
        <v>2011</v>
      </c>
      <c r="B12" s="1491">
        <v>239.733</v>
      </c>
      <c r="C12" s="1494">
        <v>60.1</v>
      </c>
      <c r="D12" s="1493">
        <v>144079.533</v>
      </c>
    </row>
    <row r="13" spans="1:7" x14ac:dyDescent="0.25">
      <c r="A13" s="1496">
        <v>2012</v>
      </c>
      <c r="B13" s="1491">
        <v>236.45400000000001</v>
      </c>
      <c r="C13" s="1494">
        <v>60.87</v>
      </c>
      <c r="D13" s="1493">
        <v>143929.54980000001</v>
      </c>
    </row>
    <row r="14" spans="1:7" x14ac:dyDescent="0.25">
      <c r="A14" s="1496">
        <v>2013</v>
      </c>
      <c r="B14" s="1491">
        <v>249.82499999999999</v>
      </c>
      <c r="C14" s="1494">
        <v>61.81</v>
      </c>
      <c r="D14" s="1493">
        <v>154416.83249999999</v>
      </c>
    </row>
    <row r="15" spans="1:7" x14ac:dyDescent="0.25">
      <c r="A15" s="1496">
        <v>2014</v>
      </c>
      <c r="B15" s="1491">
        <v>231.69300000000001</v>
      </c>
      <c r="C15" s="1494">
        <v>80.03</v>
      </c>
      <c r="D15" s="1493">
        <v>185423.90790000002</v>
      </c>
    </row>
    <row r="16" spans="1:7" x14ac:dyDescent="0.25">
      <c r="A16" s="1496">
        <v>2015</v>
      </c>
      <c r="B16" s="1491">
        <v>250.59700000000001</v>
      </c>
      <c r="C16" s="1494">
        <v>70.17</v>
      </c>
      <c r="D16" s="1493">
        <v>175844</v>
      </c>
    </row>
    <row r="17" spans="1:4" x14ac:dyDescent="0.25">
      <c r="A17" s="1496">
        <v>2016</v>
      </c>
      <c r="B17" s="1491">
        <v>259.16500000000002</v>
      </c>
      <c r="C17" s="1494">
        <v>68.37</v>
      </c>
      <c r="D17" s="1493">
        <v>177191</v>
      </c>
    </row>
    <row r="18" spans="1:4" x14ac:dyDescent="0.25">
      <c r="A18" s="1496">
        <v>2017</v>
      </c>
      <c r="B18" s="1491">
        <v>399.14400000000001</v>
      </c>
      <c r="C18" s="1670">
        <v>82.99</v>
      </c>
      <c r="D18" s="1493">
        <v>331249.60560000001</v>
      </c>
    </row>
    <row r="19" spans="1:4" x14ac:dyDescent="0.25">
      <c r="A19" s="1496">
        <v>2018</v>
      </c>
      <c r="B19" s="1491">
        <v>282.52100000000002</v>
      </c>
      <c r="C19" s="1670">
        <v>72.95</v>
      </c>
      <c r="D19" s="1493">
        <v>206099.06950000001</v>
      </c>
    </row>
    <row r="20" spans="1:4" ht="13.8" thickBot="1" x14ac:dyDescent="0.3">
      <c r="A20" s="1492">
        <v>2019</v>
      </c>
      <c r="B20" s="1490">
        <v>282.53800000000001</v>
      </c>
      <c r="C20" s="1957">
        <v>69.14</v>
      </c>
      <c r="D20" s="1953">
        <v>195346.77320000003</v>
      </c>
    </row>
    <row r="21" spans="1:4" ht="25.5" customHeight="1" x14ac:dyDescent="0.25">
      <c r="A21" s="1518" t="s">
        <v>1102</v>
      </c>
      <c r="C21" s="1556"/>
      <c r="D21" s="1555"/>
    </row>
    <row r="22" spans="1:4" x14ac:dyDescent="0.25">
      <c r="A22" s="1518" t="s">
        <v>1101</v>
      </c>
    </row>
    <row r="23" spans="1:4" x14ac:dyDescent="0.25">
      <c r="D23" s="1520"/>
    </row>
  </sheetData>
  <mergeCells count="4">
    <mergeCell ref="A1:D1"/>
    <mergeCell ref="A6:A9"/>
    <mergeCell ref="A3:D3"/>
    <mergeCell ref="A4:D4"/>
  </mergeCells>
  <printOptions horizontalCentered="1"/>
  <pageMargins left="0.78740157480314965" right="0.78740157480314965" top="0.59055118110236227" bottom="0.98425196850393704" header="0.51181102362204722" footer="0.51181102362204722"/>
  <pageSetup paperSize="9" scale="75"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5">
    <pageSetUpPr fitToPage="1"/>
  </sheetPr>
  <dimension ref="A1:I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8" style="32" customWidth="1"/>
    <col min="2" max="7" width="17.5546875" style="32" customWidth="1"/>
    <col min="8" max="8" width="4.109375" style="32" customWidth="1"/>
    <col min="9" max="16384" width="11.44140625" style="32"/>
  </cols>
  <sheetData>
    <row r="1" spans="1:9" s="24" customFormat="1" ht="17.399999999999999" x14ac:dyDescent="0.3">
      <c r="A1" s="1984" t="s">
        <v>0</v>
      </c>
      <c r="B1" s="1984"/>
      <c r="C1" s="1984"/>
      <c r="D1" s="1984"/>
      <c r="E1" s="1984"/>
      <c r="F1" s="1984"/>
      <c r="G1" s="1984"/>
    </row>
    <row r="2" spans="1:9" s="25" customFormat="1" ht="13.8" x14ac:dyDescent="0.25"/>
    <row r="3" spans="1:9" s="25" customFormat="1" ht="21.75" customHeight="1" x14ac:dyDescent="0.25">
      <c r="A3" s="1985" t="s">
        <v>719</v>
      </c>
      <c r="B3" s="1985"/>
      <c r="C3" s="1985"/>
      <c r="D3" s="1985"/>
      <c r="E3" s="1985"/>
      <c r="F3" s="1985"/>
      <c r="G3" s="1985"/>
      <c r="H3" s="113"/>
      <c r="I3" s="113"/>
    </row>
    <row r="4" spans="1:9" s="25" customFormat="1" ht="14.4" thickBot="1" x14ac:dyDescent="0.3">
      <c r="A4" s="159"/>
      <c r="B4" s="160"/>
      <c r="C4" s="160"/>
      <c r="D4" s="160"/>
      <c r="E4" s="160"/>
      <c r="F4" s="160"/>
      <c r="G4" s="160"/>
    </row>
    <row r="5" spans="1:9" ht="23.25" customHeight="1" x14ac:dyDescent="0.25">
      <c r="A5" s="980" t="s">
        <v>153</v>
      </c>
      <c r="B5" s="2042" t="s">
        <v>3</v>
      </c>
      <c r="C5" s="1991"/>
      <c r="D5" s="1992"/>
      <c r="E5" s="2042" t="s">
        <v>10</v>
      </c>
      <c r="F5" s="1992"/>
      <c r="G5" s="981" t="s">
        <v>4</v>
      </c>
    </row>
    <row r="6" spans="1:9" ht="23.25" customHeight="1" x14ac:dyDescent="0.25">
      <c r="A6" s="979" t="s">
        <v>155</v>
      </c>
      <c r="B6" s="419" t="s">
        <v>13</v>
      </c>
      <c r="C6" s="417"/>
      <c r="D6" s="418"/>
      <c r="E6" s="419" t="s">
        <v>14</v>
      </c>
      <c r="F6" s="418"/>
      <c r="G6" s="424" t="s">
        <v>151</v>
      </c>
    </row>
    <row r="7" spans="1:9" ht="31.5" customHeight="1" thickBot="1" x14ac:dyDescent="0.3">
      <c r="A7" s="421" t="s">
        <v>156</v>
      </c>
      <c r="B7" s="376" t="s">
        <v>17</v>
      </c>
      <c r="C7" s="192" t="s">
        <v>18</v>
      </c>
      <c r="D7" s="192" t="s">
        <v>19</v>
      </c>
      <c r="E7" s="376" t="s">
        <v>17</v>
      </c>
      <c r="F7" s="192" t="s">
        <v>18</v>
      </c>
      <c r="G7" s="194" t="s">
        <v>152</v>
      </c>
    </row>
    <row r="8" spans="1:9" ht="19.5" customHeight="1" x14ac:dyDescent="0.25">
      <c r="A8" s="65" t="s">
        <v>81</v>
      </c>
      <c r="B8" s="40" t="s">
        <v>693</v>
      </c>
      <c r="C8" s="40" t="s">
        <v>693</v>
      </c>
      <c r="D8" s="40" t="s">
        <v>693</v>
      </c>
      <c r="E8" s="40" t="s">
        <v>693</v>
      </c>
      <c r="F8" s="40" t="s">
        <v>693</v>
      </c>
      <c r="G8" s="888" t="s">
        <v>693</v>
      </c>
    </row>
    <row r="9" spans="1:9" x14ac:dyDescent="0.25">
      <c r="A9" s="57" t="s">
        <v>82</v>
      </c>
      <c r="B9" s="40" t="s">
        <v>693</v>
      </c>
      <c r="C9" s="40" t="s">
        <v>693</v>
      </c>
      <c r="D9" s="40" t="s">
        <v>693</v>
      </c>
      <c r="E9" s="40" t="s">
        <v>693</v>
      </c>
      <c r="F9" s="40" t="s">
        <v>693</v>
      </c>
      <c r="G9" s="888" t="s">
        <v>693</v>
      </c>
    </row>
    <row r="10" spans="1:9" x14ac:dyDescent="0.25">
      <c r="A10" s="57" t="s">
        <v>83</v>
      </c>
      <c r="B10" s="40" t="s">
        <v>693</v>
      </c>
      <c r="C10" s="40" t="s">
        <v>693</v>
      </c>
      <c r="D10" s="40" t="s">
        <v>693</v>
      </c>
      <c r="E10" s="40" t="s">
        <v>693</v>
      </c>
      <c r="F10" s="40" t="s">
        <v>693</v>
      </c>
      <c r="G10" s="888" t="s">
        <v>693</v>
      </c>
    </row>
    <row r="11" spans="1:9" x14ac:dyDescent="0.25">
      <c r="A11" s="57" t="s">
        <v>84</v>
      </c>
      <c r="B11" s="40" t="s">
        <v>693</v>
      </c>
      <c r="C11" s="40" t="s">
        <v>693</v>
      </c>
      <c r="D11" s="40" t="s">
        <v>693</v>
      </c>
      <c r="E11" s="40" t="s">
        <v>693</v>
      </c>
      <c r="F11" s="40" t="s">
        <v>693</v>
      </c>
      <c r="G11" s="888" t="s">
        <v>693</v>
      </c>
    </row>
    <row r="12" spans="1:9" x14ac:dyDescent="0.25">
      <c r="A12" s="66" t="s">
        <v>85</v>
      </c>
      <c r="B12" s="67" t="s">
        <v>693</v>
      </c>
      <c r="C12" s="67" t="s">
        <v>693</v>
      </c>
      <c r="D12" s="67" t="s">
        <v>693</v>
      </c>
      <c r="E12" s="67" t="s">
        <v>693</v>
      </c>
      <c r="F12" s="67" t="s">
        <v>693</v>
      </c>
      <c r="G12" s="893" t="s">
        <v>693</v>
      </c>
    </row>
    <row r="13" spans="1:9" x14ac:dyDescent="0.25">
      <c r="A13" s="59"/>
      <c r="B13" s="63"/>
      <c r="C13" s="63"/>
      <c r="D13" s="63"/>
      <c r="E13" s="63"/>
      <c r="F13" s="63"/>
      <c r="G13" s="1026"/>
    </row>
    <row r="14" spans="1:9" x14ac:dyDescent="0.25">
      <c r="A14" s="66" t="s">
        <v>86</v>
      </c>
      <c r="B14" s="67" t="s">
        <v>693</v>
      </c>
      <c r="C14" s="67" t="s">
        <v>693</v>
      </c>
      <c r="D14" s="67" t="s">
        <v>693</v>
      </c>
      <c r="E14" s="67" t="s">
        <v>693</v>
      </c>
      <c r="F14" s="67" t="s">
        <v>693</v>
      </c>
      <c r="G14" s="893" t="s">
        <v>693</v>
      </c>
    </row>
    <row r="15" spans="1:9" x14ac:dyDescent="0.25">
      <c r="A15" s="59"/>
      <c r="B15" s="63"/>
      <c r="C15" s="63"/>
      <c r="D15" s="63"/>
      <c r="E15" s="63"/>
      <c r="F15" s="63"/>
      <c r="G15" s="1026"/>
    </row>
    <row r="16" spans="1:9" x14ac:dyDescent="0.25">
      <c r="A16" s="66" t="s">
        <v>87</v>
      </c>
      <c r="B16" s="67" t="s">
        <v>693</v>
      </c>
      <c r="C16" s="67" t="s">
        <v>693</v>
      </c>
      <c r="D16" s="67" t="s">
        <v>693</v>
      </c>
      <c r="E16" s="67" t="s">
        <v>693</v>
      </c>
      <c r="F16" s="67" t="s">
        <v>693</v>
      </c>
      <c r="G16" s="893" t="s">
        <v>693</v>
      </c>
    </row>
    <row r="17" spans="1:7" x14ac:dyDescent="0.25">
      <c r="A17" s="57"/>
      <c r="B17" s="40"/>
      <c r="C17" s="40"/>
      <c r="D17" s="40"/>
      <c r="E17" s="40"/>
      <c r="F17" s="40"/>
      <c r="G17" s="888"/>
    </row>
    <row r="18" spans="1:7" x14ac:dyDescent="0.25">
      <c r="A18" s="57" t="s">
        <v>160</v>
      </c>
      <c r="B18" s="40" t="s">
        <v>693</v>
      </c>
      <c r="C18" s="40" t="s">
        <v>693</v>
      </c>
      <c r="D18" s="40" t="s">
        <v>693</v>
      </c>
      <c r="E18" s="40" t="s">
        <v>693</v>
      </c>
      <c r="F18" s="40" t="s">
        <v>693</v>
      </c>
      <c r="G18" s="888" t="s">
        <v>693</v>
      </c>
    </row>
    <row r="19" spans="1:7" x14ac:dyDescent="0.25">
      <c r="A19" s="57" t="s">
        <v>89</v>
      </c>
      <c r="B19" s="40" t="s">
        <v>693</v>
      </c>
      <c r="C19" s="40" t="s">
        <v>693</v>
      </c>
      <c r="D19" s="40" t="s">
        <v>693</v>
      </c>
      <c r="E19" s="40" t="s">
        <v>693</v>
      </c>
      <c r="F19" s="40" t="s">
        <v>693</v>
      </c>
      <c r="G19" s="888" t="s">
        <v>693</v>
      </c>
    </row>
    <row r="20" spans="1:7" x14ac:dyDescent="0.25">
      <c r="A20" s="57" t="s">
        <v>90</v>
      </c>
      <c r="B20" s="40" t="s">
        <v>693</v>
      </c>
      <c r="C20" s="40" t="s">
        <v>693</v>
      </c>
      <c r="D20" s="40" t="s">
        <v>693</v>
      </c>
      <c r="E20" s="40" t="s">
        <v>693</v>
      </c>
      <c r="F20" s="40" t="s">
        <v>693</v>
      </c>
      <c r="G20" s="888" t="s">
        <v>693</v>
      </c>
    </row>
    <row r="21" spans="1:7" x14ac:dyDescent="0.25">
      <c r="A21" s="66" t="s">
        <v>189</v>
      </c>
      <c r="B21" s="67" t="s">
        <v>693</v>
      </c>
      <c r="C21" s="67" t="s">
        <v>693</v>
      </c>
      <c r="D21" s="67" t="s">
        <v>693</v>
      </c>
      <c r="E21" s="67" t="s">
        <v>693</v>
      </c>
      <c r="F21" s="67" t="s">
        <v>693</v>
      </c>
      <c r="G21" s="893" t="s">
        <v>693</v>
      </c>
    </row>
    <row r="22" spans="1:7" x14ac:dyDescent="0.25">
      <c r="A22" s="59"/>
      <c r="B22" s="63"/>
      <c r="C22" s="63"/>
      <c r="D22" s="63"/>
      <c r="E22" s="63"/>
      <c r="F22" s="63"/>
      <c r="G22" s="1026"/>
    </row>
    <row r="23" spans="1:7" x14ac:dyDescent="0.25">
      <c r="A23" s="66" t="s">
        <v>92</v>
      </c>
      <c r="B23" s="67" t="s">
        <v>693</v>
      </c>
      <c r="C23" s="67" t="s">
        <v>693</v>
      </c>
      <c r="D23" s="67" t="s">
        <v>693</v>
      </c>
      <c r="E23" s="67" t="s">
        <v>693</v>
      </c>
      <c r="F23" s="67" t="s">
        <v>693</v>
      </c>
      <c r="G23" s="893" t="s">
        <v>693</v>
      </c>
    </row>
    <row r="24" spans="1:7" x14ac:dyDescent="0.25">
      <c r="A24" s="59"/>
      <c r="B24" s="63"/>
      <c r="C24" s="63"/>
      <c r="D24" s="63"/>
      <c r="E24" s="63"/>
      <c r="F24" s="63"/>
      <c r="G24" s="1026"/>
    </row>
    <row r="25" spans="1:7" x14ac:dyDescent="0.25">
      <c r="A25" s="66" t="s">
        <v>93</v>
      </c>
      <c r="B25" s="67" t="s">
        <v>693</v>
      </c>
      <c r="C25" s="67" t="s">
        <v>693</v>
      </c>
      <c r="D25" s="67" t="s">
        <v>693</v>
      </c>
      <c r="E25" s="67" t="s">
        <v>693</v>
      </c>
      <c r="F25" s="67" t="s">
        <v>693</v>
      </c>
      <c r="G25" s="893" t="s">
        <v>693</v>
      </c>
    </row>
    <row r="26" spans="1:7" x14ac:dyDescent="0.25">
      <c r="A26" s="57"/>
      <c r="B26" s="40"/>
      <c r="C26" s="40"/>
      <c r="D26" s="40"/>
      <c r="E26" s="40"/>
      <c r="F26" s="40"/>
      <c r="G26" s="888"/>
    </row>
    <row r="27" spans="1:7" x14ac:dyDescent="0.25">
      <c r="A27" s="57" t="s">
        <v>94</v>
      </c>
      <c r="B27" s="40" t="s">
        <v>693</v>
      </c>
      <c r="C27" s="40" t="s">
        <v>693</v>
      </c>
      <c r="D27" s="40" t="s">
        <v>693</v>
      </c>
      <c r="E27" s="40" t="s">
        <v>693</v>
      </c>
      <c r="F27" s="40" t="s">
        <v>693</v>
      </c>
      <c r="G27" s="888" t="s">
        <v>693</v>
      </c>
    </row>
    <row r="28" spans="1:7" x14ac:dyDescent="0.25">
      <c r="A28" s="57" t="s">
        <v>95</v>
      </c>
      <c r="B28" s="40" t="s">
        <v>693</v>
      </c>
      <c r="C28" s="40" t="s">
        <v>693</v>
      </c>
      <c r="D28" s="40" t="s">
        <v>693</v>
      </c>
      <c r="E28" s="40" t="s">
        <v>693</v>
      </c>
      <c r="F28" s="40" t="s">
        <v>693</v>
      </c>
      <c r="G28" s="888" t="s">
        <v>693</v>
      </c>
    </row>
    <row r="29" spans="1:7" x14ac:dyDescent="0.25">
      <c r="A29" s="57" t="s">
        <v>96</v>
      </c>
      <c r="B29" s="40">
        <v>25</v>
      </c>
      <c r="C29" s="40">
        <v>2</v>
      </c>
      <c r="D29" s="40">
        <v>27</v>
      </c>
      <c r="E29" s="40">
        <v>2122</v>
      </c>
      <c r="F29" s="40">
        <v>2475</v>
      </c>
      <c r="G29" s="888">
        <v>58</v>
      </c>
    </row>
    <row r="30" spans="1:7" x14ac:dyDescent="0.25">
      <c r="A30" s="66" t="s">
        <v>184</v>
      </c>
      <c r="B30" s="67">
        <v>25</v>
      </c>
      <c r="C30" s="67">
        <v>2</v>
      </c>
      <c r="D30" s="67">
        <v>27</v>
      </c>
      <c r="E30" s="67">
        <v>2122</v>
      </c>
      <c r="F30" s="67">
        <v>2475</v>
      </c>
      <c r="G30" s="893">
        <v>58</v>
      </c>
    </row>
    <row r="31" spans="1:7" x14ac:dyDescent="0.25">
      <c r="A31" s="57"/>
      <c r="B31" s="40"/>
      <c r="C31" s="40"/>
      <c r="D31" s="40"/>
      <c r="E31" s="40"/>
      <c r="F31" s="40"/>
      <c r="G31" s="888"/>
    </row>
    <row r="32" spans="1:7" x14ac:dyDescent="0.25">
      <c r="A32" s="57" t="s">
        <v>98</v>
      </c>
      <c r="B32" s="888" t="s">
        <v>693</v>
      </c>
      <c r="C32" s="888" t="s">
        <v>693</v>
      </c>
      <c r="D32" s="888" t="s">
        <v>693</v>
      </c>
      <c r="E32" s="888" t="s">
        <v>693</v>
      </c>
      <c r="F32" s="888" t="s">
        <v>693</v>
      </c>
      <c r="G32" s="888" t="s">
        <v>693</v>
      </c>
    </row>
    <row r="33" spans="1:7" x14ac:dyDescent="0.25">
      <c r="A33" s="57" t="s">
        <v>99</v>
      </c>
      <c r="B33" s="73" t="s">
        <v>693</v>
      </c>
      <c r="C33" s="73" t="s">
        <v>693</v>
      </c>
      <c r="D33" s="73" t="s">
        <v>693</v>
      </c>
      <c r="E33" s="73" t="s">
        <v>693</v>
      </c>
      <c r="F33" s="73" t="s">
        <v>693</v>
      </c>
      <c r="G33" s="1027" t="s">
        <v>693</v>
      </c>
    </row>
    <row r="34" spans="1:7" x14ac:dyDescent="0.25">
      <c r="A34" s="57" t="s">
        <v>100</v>
      </c>
      <c r="B34" s="73" t="s">
        <v>693</v>
      </c>
      <c r="C34" s="73" t="s">
        <v>693</v>
      </c>
      <c r="D34" s="73" t="s">
        <v>693</v>
      </c>
      <c r="E34" s="73" t="s">
        <v>693</v>
      </c>
      <c r="F34" s="73" t="s">
        <v>693</v>
      </c>
      <c r="G34" s="1027" t="s">
        <v>693</v>
      </c>
    </row>
    <row r="35" spans="1:7" x14ac:dyDescent="0.25">
      <c r="A35" s="57" t="s">
        <v>101</v>
      </c>
      <c r="B35" s="73" t="s">
        <v>693</v>
      </c>
      <c r="C35" s="73" t="s">
        <v>693</v>
      </c>
      <c r="D35" s="73" t="s">
        <v>693</v>
      </c>
      <c r="E35" s="73" t="s">
        <v>693</v>
      </c>
      <c r="F35" s="73" t="s">
        <v>693</v>
      </c>
      <c r="G35" s="1027" t="s">
        <v>693</v>
      </c>
    </row>
    <row r="36" spans="1:7" x14ac:dyDescent="0.25">
      <c r="A36" s="66" t="s">
        <v>102</v>
      </c>
      <c r="B36" s="67" t="s">
        <v>693</v>
      </c>
      <c r="C36" s="67" t="s">
        <v>693</v>
      </c>
      <c r="D36" s="67" t="s">
        <v>693</v>
      </c>
      <c r="E36" s="67" t="s">
        <v>693</v>
      </c>
      <c r="F36" s="67" t="s">
        <v>693</v>
      </c>
      <c r="G36" s="893" t="s">
        <v>693</v>
      </c>
    </row>
    <row r="37" spans="1:7" x14ac:dyDescent="0.25">
      <c r="A37" s="59"/>
      <c r="B37" s="63"/>
      <c r="C37" s="63"/>
      <c r="D37" s="63"/>
      <c r="E37" s="63"/>
      <c r="F37" s="63"/>
      <c r="G37" s="1026"/>
    </row>
    <row r="38" spans="1:7" x14ac:dyDescent="0.25">
      <c r="A38" s="66" t="s">
        <v>103</v>
      </c>
      <c r="B38" s="893" t="s">
        <v>693</v>
      </c>
      <c r="C38" s="893" t="s">
        <v>693</v>
      </c>
      <c r="D38" s="893" t="s">
        <v>693</v>
      </c>
      <c r="E38" s="893" t="s">
        <v>693</v>
      </c>
      <c r="F38" s="893" t="s">
        <v>693</v>
      </c>
      <c r="G38" s="893" t="s">
        <v>693</v>
      </c>
    </row>
    <row r="39" spans="1:7" x14ac:dyDescent="0.25">
      <c r="A39" s="57"/>
      <c r="B39" s="40"/>
      <c r="C39" s="40"/>
      <c r="D39" s="40"/>
      <c r="E39" s="40"/>
      <c r="F39" s="40"/>
      <c r="G39" s="888"/>
    </row>
    <row r="40" spans="1:7" x14ac:dyDescent="0.25">
      <c r="A40" s="57" t="s">
        <v>161</v>
      </c>
      <c r="B40" s="888" t="s">
        <v>693</v>
      </c>
      <c r="C40" s="888" t="s">
        <v>693</v>
      </c>
      <c r="D40" s="888" t="s">
        <v>693</v>
      </c>
      <c r="E40" s="888" t="s">
        <v>693</v>
      </c>
      <c r="F40" s="888" t="s">
        <v>693</v>
      </c>
      <c r="G40" s="888" t="s">
        <v>693</v>
      </c>
    </row>
    <row r="41" spans="1:7" x14ac:dyDescent="0.25">
      <c r="A41" s="57" t="s">
        <v>105</v>
      </c>
      <c r="B41" s="888">
        <v>2</v>
      </c>
      <c r="C41" s="888" t="s">
        <v>693</v>
      </c>
      <c r="D41" s="888">
        <v>2</v>
      </c>
      <c r="E41" s="888">
        <v>2500</v>
      </c>
      <c r="F41" s="888" t="s">
        <v>693</v>
      </c>
      <c r="G41" s="888">
        <v>5</v>
      </c>
    </row>
    <row r="42" spans="1:7" x14ac:dyDescent="0.25">
      <c r="A42" s="57" t="s">
        <v>106</v>
      </c>
      <c r="B42" s="888" t="s">
        <v>693</v>
      </c>
      <c r="C42" s="1025" t="s">
        <v>693</v>
      </c>
      <c r="D42" s="1025" t="s">
        <v>693</v>
      </c>
      <c r="E42" s="1025" t="s">
        <v>693</v>
      </c>
      <c r="F42" s="1025" t="s">
        <v>693</v>
      </c>
      <c r="G42" s="1030" t="s">
        <v>693</v>
      </c>
    </row>
    <row r="43" spans="1:7" x14ac:dyDescent="0.25">
      <c r="A43" s="57" t="s">
        <v>107</v>
      </c>
      <c r="B43" s="888">
        <v>21</v>
      </c>
      <c r="C43" s="888" t="s">
        <v>693</v>
      </c>
      <c r="D43" s="888">
        <v>21</v>
      </c>
      <c r="E43" s="888">
        <v>1088</v>
      </c>
      <c r="F43" s="888" t="s">
        <v>693</v>
      </c>
      <c r="G43" s="888">
        <v>23</v>
      </c>
    </row>
    <row r="44" spans="1:7" x14ac:dyDescent="0.25">
      <c r="A44" s="57" t="s">
        <v>108</v>
      </c>
      <c r="B44" s="75" t="s">
        <v>693</v>
      </c>
      <c r="C44" s="75" t="s">
        <v>693</v>
      </c>
      <c r="D44" s="75" t="s">
        <v>693</v>
      </c>
      <c r="E44" s="75" t="s">
        <v>693</v>
      </c>
      <c r="F44" s="75" t="s">
        <v>693</v>
      </c>
      <c r="G44" s="1028" t="s">
        <v>693</v>
      </c>
    </row>
    <row r="45" spans="1:7" x14ac:dyDescent="0.25">
      <c r="A45" s="57" t="s">
        <v>109</v>
      </c>
      <c r="B45" s="888" t="s">
        <v>693</v>
      </c>
      <c r="C45" s="888" t="s">
        <v>693</v>
      </c>
      <c r="D45" s="888" t="s">
        <v>693</v>
      </c>
      <c r="E45" s="888" t="s">
        <v>693</v>
      </c>
      <c r="F45" s="888" t="s">
        <v>693</v>
      </c>
      <c r="G45" s="888" t="s">
        <v>693</v>
      </c>
    </row>
    <row r="46" spans="1:7" x14ac:dyDescent="0.25">
      <c r="A46" s="57" t="s">
        <v>110</v>
      </c>
      <c r="B46" s="888">
        <v>29</v>
      </c>
      <c r="C46" s="888" t="s">
        <v>693</v>
      </c>
      <c r="D46" s="888">
        <v>29</v>
      </c>
      <c r="E46" s="888">
        <v>900</v>
      </c>
      <c r="F46" s="888" t="s">
        <v>693</v>
      </c>
      <c r="G46" s="888">
        <v>26</v>
      </c>
    </row>
    <row r="47" spans="1:7" x14ac:dyDescent="0.25">
      <c r="A47" s="57" t="s">
        <v>111</v>
      </c>
      <c r="B47" s="40" t="s">
        <v>693</v>
      </c>
      <c r="C47" s="1025" t="s">
        <v>693</v>
      </c>
      <c r="D47" s="1025" t="s">
        <v>693</v>
      </c>
      <c r="E47" s="1025" t="s">
        <v>693</v>
      </c>
      <c r="F47" s="1025" t="s">
        <v>693</v>
      </c>
      <c r="G47" s="1030" t="s">
        <v>693</v>
      </c>
    </row>
    <row r="48" spans="1:7" x14ac:dyDescent="0.25">
      <c r="A48" s="57" t="s">
        <v>112</v>
      </c>
      <c r="B48" s="888" t="s">
        <v>693</v>
      </c>
      <c r="C48" s="888" t="s">
        <v>693</v>
      </c>
      <c r="D48" s="888" t="s">
        <v>693</v>
      </c>
      <c r="E48" s="888" t="s">
        <v>693</v>
      </c>
      <c r="F48" s="888" t="s">
        <v>693</v>
      </c>
      <c r="G48" s="888" t="s">
        <v>693</v>
      </c>
    </row>
    <row r="49" spans="1:7" x14ac:dyDescent="0.25">
      <c r="A49" s="66" t="s">
        <v>190</v>
      </c>
      <c r="B49" s="67">
        <v>52</v>
      </c>
      <c r="C49" s="67" t="s">
        <v>693</v>
      </c>
      <c r="D49" s="67">
        <v>52</v>
      </c>
      <c r="E49" s="67">
        <v>1037</v>
      </c>
      <c r="F49" s="67" t="s">
        <v>693</v>
      </c>
      <c r="G49" s="893">
        <v>54</v>
      </c>
    </row>
    <row r="50" spans="1:7" x14ac:dyDescent="0.25">
      <c r="A50" s="59"/>
      <c r="B50" s="63"/>
      <c r="C50" s="63"/>
      <c r="D50" s="63"/>
      <c r="E50" s="63"/>
      <c r="F50" s="63"/>
      <c r="G50" s="1026"/>
    </row>
    <row r="51" spans="1:7" x14ac:dyDescent="0.25">
      <c r="A51" s="66" t="s">
        <v>114</v>
      </c>
      <c r="B51" s="67" t="s">
        <v>693</v>
      </c>
      <c r="C51" s="67">
        <v>2</v>
      </c>
      <c r="D51" s="67">
        <v>2</v>
      </c>
      <c r="E51" s="67" t="s">
        <v>693</v>
      </c>
      <c r="F51" s="67">
        <v>1000</v>
      </c>
      <c r="G51" s="893">
        <v>2</v>
      </c>
    </row>
    <row r="52" spans="1:7" x14ac:dyDescent="0.25">
      <c r="A52" s="57"/>
      <c r="B52" s="40"/>
      <c r="C52" s="40"/>
      <c r="D52" s="40"/>
      <c r="E52" s="40"/>
      <c r="F52" s="40"/>
      <c r="G52" s="888"/>
    </row>
    <row r="53" spans="1:7" x14ac:dyDescent="0.25">
      <c r="A53" s="57" t="s">
        <v>115</v>
      </c>
      <c r="B53" s="888" t="s">
        <v>693</v>
      </c>
      <c r="C53" s="888" t="s">
        <v>693</v>
      </c>
      <c r="D53" s="888" t="s">
        <v>693</v>
      </c>
      <c r="E53" s="888" t="s">
        <v>693</v>
      </c>
      <c r="F53" s="888" t="s">
        <v>693</v>
      </c>
      <c r="G53" s="888" t="s">
        <v>693</v>
      </c>
    </row>
    <row r="54" spans="1:7" x14ac:dyDescent="0.25">
      <c r="A54" s="57" t="s">
        <v>116</v>
      </c>
      <c r="B54" s="40" t="s">
        <v>693</v>
      </c>
      <c r="C54" s="40" t="s">
        <v>693</v>
      </c>
      <c r="D54" s="40" t="s">
        <v>693</v>
      </c>
      <c r="E54" s="40" t="s">
        <v>693</v>
      </c>
      <c r="F54" s="40" t="s">
        <v>693</v>
      </c>
      <c r="G54" s="888" t="s">
        <v>693</v>
      </c>
    </row>
    <row r="55" spans="1:7" x14ac:dyDescent="0.25">
      <c r="A55" s="57" t="s">
        <v>117</v>
      </c>
      <c r="B55" s="40" t="s">
        <v>693</v>
      </c>
      <c r="C55" s="40" t="s">
        <v>693</v>
      </c>
      <c r="D55" s="40" t="s">
        <v>693</v>
      </c>
      <c r="E55" s="40" t="s">
        <v>693</v>
      </c>
      <c r="F55" s="40" t="s">
        <v>693</v>
      </c>
      <c r="G55" s="888" t="s">
        <v>693</v>
      </c>
    </row>
    <row r="56" spans="1:7" x14ac:dyDescent="0.25">
      <c r="A56" s="57" t="s">
        <v>118</v>
      </c>
      <c r="B56" s="888" t="s">
        <v>693</v>
      </c>
      <c r="C56" s="888" t="s">
        <v>693</v>
      </c>
      <c r="D56" s="888" t="s">
        <v>693</v>
      </c>
      <c r="E56" s="888" t="s">
        <v>693</v>
      </c>
      <c r="F56" s="888" t="s">
        <v>693</v>
      </c>
      <c r="G56" s="888" t="s">
        <v>693</v>
      </c>
    </row>
    <row r="57" spans="1:7" x14ac:dyDescent="0.25">
      <c r="A57" s="57" t="s">
        <v>119</v>
      </c>
      <c r="B57" s="40" t="s">
        <v>693</v>
      </c>
      <c r="C57" s="40" t="s">
        <v>693</v>
      </c>
      <c r="D57" s="40" t="s">
        <v>693</v>
      </c>
      <c r="E57" s="40" t="s">
        <v>693</v>
      </c>
      <c r="F57" s="40" t="s">
        <v>693</v>
      </c>
      <c r="G57" s="888" t="s">
        <v>693</v>
      </c>
    </row>
    <row r="58" spans="1:7" x14ac:dyDescent="0.25">
      <c r="A58" s="66" t="s">
        <v>162</v>
      </c>
      <c r="B58" s="67" t="s">
        <v>693</v>
      </c>
      <c r="C58" s="67" t="s">
        <v>693</v>
      </c>
      <c r="D58" s="67" t="s">
        <v>693</v>
      </c>
      <c r="E58" s="67" t="s">
        <v>693</v>
      </c>
      <c r="F58" s="67" t="s">
        <v>693</v>
      </c>
      <c r="G58" s="893" t="s">
        <v>693</v>
      </c>
    </row>
    <row r="59" spans="1:7" x14ac:dyDescent="0.25">
      <c r="A59" s="57"/>
      <c r="B59" s="40"/>
      <c r="C59" s="40"/>
      <c r="D59" s="40"/>
      <c r="E59" s="40"/>
      <c r="F59" s="40"/>
      <c r="G59" s="888"/>
    </row>
    <row r="60" spans="1:7" x14ac:dyDescent="0.25">
      <c r="A60" s="57" t="s">
        <v>121</v>
      </c>
      <c r="B60" s="11" t="s">
        <v>693</v>
      </c>
      <c r="C60" s="11" t="s">
        <v>693</v>
      </c>
      <c r="D60" s="11" t="s">
        <v>693</v>
      </c>
      <c r="E60" s="11" t="s">
        <v>693</v>
      </c>
      <c r="F60" s="11" t="s">
        <v>693</v>
      </c>
      <c r="G60" s="889" t="s">
        <v>693</v>
      </c>
    </row>
    <row r="61" spans="1:7" x14ac:dyDescent="0.25">
      <c r="A61" s="57" t="s">
        <v>122</v>
      </c>
      <c r="B61" s="11" t="s">
        <v>693</v>
      </c>
      <c r="C61" s="11" t="s">
        <v>693</v>
      </c>
      <c r="D61" s="11" t="s">
        <v>693</v>
      </c>
      <c r="E61" s="11" t="s">
        <v>693</v>
      </c>
      <c r="F61" s="11" t="s">
        <v>693</v>
      </c>
      <c r="G61" s="889" t="s">
        <v>693</v>
      </c>
    </row>
    <row r="62" spans="1:7" x14ac:dyDescent="0.25">
      <c r="A62" s="57" t="s">
        <v>123</v>
      </c>
      <c r="B62" s="11" t="s">
        <v>693</v>
      </c>
      <c r="C62" s="11" t="s">
        <v>693</v>
      </c>
      <c r="D62" s="11" t="s">
        <v>693</v>
      </c>
      <c r="E62" s="11" t="s">
        <v>693</v>
      </c>
      <c r="F62" s="11" t="s">
        <v>693</v>
      </c>
      <c r="G62" s="889" t="s">
        <v>693</v>
      </c>
    </row>
    <row r="63" spans="1:7" x14ac:dyDescent="0.25">
      <c r="A63" s="66" t="s">
        <v>124</v>
      </c>
      <c r="B63" s="67" t="s">
        <v>693</v>
      </c>
      <c r="C63" s="67" t="s">
        <v>693</v>
      </c>
      <c r="D63" s="67" t="s">
        <v>693</v>
      </c>
      <c r="E63" s="67" t="s">
        <v>693</v>
      </c>
      <c r="F63" s="67" t="s">
        <v>693</v>
      </c>
      <c r="G63" s="893" t="s">
        <v>693</v>
      </c>
    </row>
    <row r="64" spans="1:7" x14ac:dyDescent="0.25">
      <c r="A64" s="59"/>
      <c r="B64" s="63"/>
      <c r="C64" s="63"/>
      <c r="D64" s="63"/>
      <c r="E64" s="63"/>
      <c r="F64" s="63"/>
      <c r="G64" s="1026"/>
    </row>
    <row r="65" spans="1:7" x14ac:dyDescent="0.25">
      <c r="A65" s="66" t="s">
        <v>125</v>
      </c>
      <c r="B65" s="67" t="s">
        <v>693</v>
      </c>
      <c r="C65" s="67" t="s">
        <v>693</v>
      </c>
      <c r="D65" s="67" t="s">
        <v>693</v>
      </c>
      <c r="E65" s="67" t="s">
        <v>693</v>
      </c>
      <c r="F65" s="67" t="s">
        <v>693</v>
      </c>
      <c r="G65" s="893" t="s">
        <v>693</v>
      </c>
    </row>
    <row r="66" spans="1:7" x14ac:dyDescent="0.25">
      <c r="A66" s="57"/>
      <c r="B66" s="40"/>
      <c r="C66" s="40"/>
      <c r="D66" s="40"/>
      <c r="E66" s="40"/>
      <c r="F66" s="40"/>
      <c r="G66" s="888"/>
    </row>
    <row r="67" spans="1:7" x14ac:dyDescent="0.25">
      <c r="A67" s="57" t="s">
        <v>126</v>
      </c>
      <c r="B67" s="888" t="s">
        <v>693</v>
      </c>
      <c r="C67" s="888" t="s">
        <v>693</v>
      </c>
      <c r="D67" s="888" t="s">
        <v>693</v>
      </c>
      <c r="E67" s="888" t="s">
        <v>693</v>
      </c>
      <c r="F67" s="888" t="s">
        <v>693</v>
      </c>
      <c r="G67" s="888" t="s">
        <v>693</v>
      </c>
    </row>
    <row r="68" spans="1:7" x14ac:dyDescent="0.25">
      <c r="A68" s="57" t="s">
        <v>127</v>
      </c>
      <c r="B68" s="888" t="s">
        <v>693</v>
      </c>
      <c r="C68" s="888" t="s">
        <v>693</v>
      </c>
      <c r="D68" s="888" t="s">
        <v>693</v>
      </c>
      <c r="E68" s="888" t="s">
        <v>693</v>
      </c>
      <c r="F68" s="888" t="s">
        <v>693</v>
      </c>
      <c r="G68" s="888" t="s">
        <v>693</v>
      </c>
    </row>
    <row r="69" spans="1:7" x14ac:dyDescent="0.25">
      <c r="A69" s="66" t="s">
        <v>128</v>
      </c>
      <c r="B69" s="893" t="s">
        <v>693</v>
      </c>
      <c r="C69" s="893" t="s">
        <v>693</v>
      </c>
      <c r="D69" s="893" t="s">
        <v>693</v>
      </c>
      <c r="E69" s="893" t="s">
        <v>693</v>
      </c>
      <c r="F69" s="893" t="s">
        <v>693</v>
      </c>
      <c r="G69" s="893" t="s">
        <v>693</v>
      </c>
    </row>
    <row r="70" spans="1:7" x14ac:dyDescent="0.25">
      <c r="A70" s="57"/>
      <c r="B70" s="40"/>
      <c r="C70" s="40"/>
      <c r="D70" s="40"/>
      <c r="E70" s="40"/>
      <c r="F70" s="40"/>
      <c r="G70" s="888"/>
    </row>
    <row r="71" spans="1:7" x14ac:dyDescent="0.25">
      <c r="A71" s="57" t="s">
        <v>129</v>
      </c>
      <c r="B71" s="40" t="s">
        <v>693</v>
      </c>
      <c r="C71" s="40" t="s">
        <v>693</v>
      </c>
      <c r="D71" s="40" t="s">
        <v>693</v>
      </c>
      <c r="E71" s="40" t="s">
        <v>693</v>
      </c>
      <c r="F71" s="40" t="s">
        <v>693</v>
      </c>
      <c r="G71" s="888" t="s">
        <v>693</v>
      </c>
    </row>
    <row r="72" spans="1:7" x14ac:dyDescent="0.25">
      <c r="A72" s="57" t="s">
        <v>130</v>
      </c>
      <c r="B72" s="40">
        <v>45</v>
      </c>
      <c r="C72" s="40" t="s">
        <v>693</v>
      </c>
      <c r="D72" s="40">
        <v>45</v>
      </c>
      <c r="E72" s="40">
        <v>1496</v>
      </c>
      <c r="F72" s="40" t="s">
        <v>693</v>
      </c>
      <c r="G72" s="888">
        <v>67</v>
      </c>
    </row>
    <row r="73" spans="1:7" x14ac:dyDescent="0.25">
      <c r="A73" s="57" t="s">
        <v>131</v>
      </c>
      <c r="B73" s="11">
        <v>1</v>
      </c>
      <c r="C73" s="11" t="s">
        <v>693</v>
      </c>
      <c r="D73" s="11">
        <v>1</v>
      </c>
      <c r="E73" s="11">
        <v>700</v>
      </c>
      <c r="F73" s="11">
        <v>1000</v>
      </c>
      <c r="G73" s="889">
        <v>1</v>
      </c>
    </row>
    <row r="74" spans="1:7" x14ac:dyDescent="0.25">
      <c r="A74" s="57" t="s">
        <v>132</v>
      </c>
      <c r="B74" s="40" t="s">
        <v>693</v>
      </c>
      <c r="C74" s="40">
        <v>1</v>
      </c>
      <c r="D74" s="40">
        <v>1</v>
      </c>
      <c r="E74" s="40" t="s">
        <v>693</v>
      </c>
      <c r="F74" s="40">
        <v>1200</v>
      </c>
      <c r="G74" s="888">
        <v>1</v>
      </c>
    </row>
    <row r="75" spans="1:7" x14ac:dyDescent="0.25">
      <c r="A75" s="57" t="s">
        <v>133</v>
      </c>
      <c r="B75" s="40" t="s">
        <v>693</v>
      </c>
      <c r="C75" s="40" t="s">
        <v>693</v>
      </c>
      <c r="D75" s="40" t="s">
        <v>693</v>
      </c>
      <c r="E75" s="40" t="s">
        <v>693</v>
      </c>
      <c r="F75" s="40" t="s">
        <v>693</v>
      </c>
      <c r="G75" s="888" t="s">
        <v>693</v>
      </c>
    </row>
    <row r="76" spans="1:7" x14ac:dyDescent="0.25">
      <c r="A76" s="57" t="s">
        <v>134</v>
      </c>
      <c r="B76" s="888" t="s">
        <v>693</v>
      </c>
      <c r="C76" s="888" t="s">
        <v>693</v>
      </c>
      <c r="D76" s="888" t="s">
        <v>693</v>
      </c>
      <c r="E76" s="888" t="s">
        <v>693</v>
      </c>
      <c r="F76" s="888" t="s">
        <v>693</v>
      </c>
      <c r="G76" s="888" t="s">
        <v>693</v>
      </c>
    </row>
    <row r="77" spans="1:7" x14ac:dyDescent="0.25">
      <c r="A77" s="57" t="s">
        <v>135</v>
      </c>
      <c r="B77" s="888" t="s">
        <v>693</v>
      </c>
      <c r="C77" s="888" t="s">
        <v>693</v>
      </c>
      <c r="D77" s="888" t="s">
        <v>693</v>
      </c>
      <c r="E77" s="888" t="s">
        <v>693</v>
      </c>
      <c r="F77" s="888" t="s">
        <v>693</v>
      </c>
      <c r="G77" s="888" t="s">
        <v>693</v>
      </c>
    </row>
    <row r="78" spans="1:7" x14ac:dyDescent="0.25">
      <c r="A78" s="57" t="s">
        <v>136</v>
      </c>
      <c r="B78" s="11" t="s">
        <v>693</v>
      </c>
      <c r="C78" s="11" t="s">
        <v>693</v>
      </c>
      <c r="D78" s="11" t="s">
        <v>693</v>
      </c>
      <c r="E78" s="11" t="s">
        <v>693</v>
      </c>
      <c r="F78" s="11" t="s">
        <v>693</v>
      </c>
      <c r="G78" s="889" t="s">
        <v>693</v>
      </c>
    </row>
    <row r="79" spans="1:7" x14ac:dyDescent="0.25">
      <c r="A79" s="66" t="s">
        <v>185</v>
      </c>
      <c r="B79" s="67">
        <v>46</v>
      </c>
      <c r="C79" s="67">
        <v>1</v>
      </c>
      <c r="D79" s="67">
        <v>47</v>
      </c>
      <c r="E79" s="67">
        <v>1479</v>
      </c>
      <c r="F79" s="67">
        <v>1200</v>
      </c>
      <c r="G79" s="893">
        <v>69</v>
      </c>
    </row>
    <row r="80" spans="1:7" x14ac:dyDescent="0.25">
      <c r="A80" s="57"/>
      <c r="B80" s="40"/>
      <c r="C80" s="40"/>
      <c r="D80" s="40"/>
      <c r="E80" s="40"/>
      <c r="F80" s="40"/>
      <c r="G80" s="888"/>
    </row>
    <row r="81" spans="1:7" x14ac:dyDescent="0.25">
      <c r="A81" s="57" t="s">
        <v>138</v>
      </c>
      <c r="B81" s="888" t="s">
        <v>693</v>
      </c>
      <c r="C81" s="888" t="s">
        <v>693</v>
      </c>
      <c r="D81" s="888" t="s">
        <v>693</v>
      </c>
      <c r="E81" s="888" t="s">
        <v>693</v>
      </c>
      <c r="F81" s="888" t="s">
        <v>693</v>
      </c>
      <c r="G81" s="888" t="s">
        <v>693</v>
      </c>
    </row>
    <row r="82" spans="1:7" x14ac:dyDescent="0.25">
      <c r="A82" s="57" t="s">
        <v>139</v>
      </c>
      <c r="B82" s="888" t="s">
        <v>693</v>
      </c>
      <c r="C82" s="888" t="s">
        <v>693</v>
      </c>
      <c r="D82" s="888" t="s">
        <v>693</v>
      </c>
      <c r="E82" s="888" t="s">
        <v>693</v>
      </c>
      <c r="F82" s="888" t="s">
        <v>693</v>
      </c>
      <c r="G82" s="888" t="s">
        <v>693</v>
      </c>
    </row>
    <row r="83" spans="1:7" x14ac:dyDescent="0.25">
      <c r="A83" s="66" t="s">
        <v>140</v>
      </c>
      <c r="B83" s="893" t="s">
        <v>693</v>
      </c>
      <c r="C83" s="893" t="s">
        <v>693</v>
      </c>
      <c r="D83" s="893" t="s">
        <v>693</v>
      </c>
      <c r="E83" s="893" t="s">
        <v>693</v>
      </c>
      <c r="F83" s="893" t="s">
        <v>693</v>
      </c>
      <c r="G83" s="893" t="s">
        <v>693</v>
      </c>
    </row>
    <row r="84" spans="1:7" x14ac:dyDescent="0.25">
      <c r="A84" s="59"/>
      <c r="B84" s="63"/>
      <c r="C84" s="63"/>
      <c r="D84" s="63"/>
      <c r="E84" s="63"/>
      <c r="F84" s="63"/>
      <c r="G84" s="1026"/>
    </row>
    <row r="85" spans="1:7" ht="13.8" thickBot="1" x14ac:dyDescent="0.3">
      <c r="A85" s="60" t="s">
        <v>141</v>
      </c>
      <c r="B85" s="47">
        <v>123</v>
      </c>
      <c r="C85" s="47">
        <v>5</v>
      </c>
      <c r="D85" s="47">
        <v>128</v>
      </c>
      <c r="E85" s="47">
        <v>1423</v>
      </c>
      <c r="F85" s="47">
        <v>1630</v>
      </c>
      <c r="G85" s="48">
        <v>183</v>
      </c>
    </row>
  </sheetData>
  <mergeCells count="4">
    <mergeCell ref="A1:G1"/>
    <mergeCell ref="A3:G3"/>
    <mergeCell ref="B5:D5"/>
    <mergeCell ref="E5:F5"/>
  </mergeCells>
  <phoneticPr fontId="7"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pageSetUpPr fitToPage="1"/>
  </sheetPr>
  <dimension ref="A1:I22"/>
  <sheetViews>
    <sheetView showGridLines="0" view="pageBreakPreview" zoomScale="75" zoomScaleNormal="100" zoomScaleSheetLayoutView="75" workbookViewId="0">
      <selection activeCell="K34" sqref="K34"/>
    </sheetView>
  </sheetViews>
  <sheetFormatPr baseColWidth="10" defaultColWidth="11.44140625" defaultRowHeight="13.2" x14ac:dyDescent="0.25"/>
  <cols>
    <col min="1" max="6" width="24" style="1488" customWidth="1"/>
    <col min="7" max="7" width="16.6640625" style="1488" customWidth="1"/>
    <col min="8" max="8" width="13.5546875" style="1488" customWidth="1"/>
    <col min="9" max="9" width="14.88671875" style="1488" customWidth="1"/>
    <col min="10" max="15" width="15.109375" style="1488" customWidth="1"/>
    <col min="16" max="19" width="12" style="1488" customWidth="1"/>
    <col min="20" max="16384" width="11.44140625" style="1488"/>
  </cols>
  <sheetData>
    <row r="1" spans="1:9" s="1517" customFormat="1" ht="17.399999999999999" x14ac:dyDescent="0.3">
      <c r="A1" s="2310" t="s">
        <v>0</v>
      </c>
      <c r="B1" s="2310"/>
      <c r="C1" s="2310"/>
      <c r="D1" s="2310"/>
      <c r="E1" s="2310"/>
      <c r="F1" s="2310"/>
      <c r="G1" s="1680"/>
      <c r="H1" s="1680"/>
      <c r="I1" s="1680"/>
    </row>
    <row r="2" spans="1:9" x14ac:dyDescent="0.25">
      <c r="A2" s="1653"/>
    </row>
    <row r="3" spans="1:9" s="1514" customFormat="1" ht="27.75" customHeight="1" x14ac:dyDescent="0.25">
      <c r="A3" s="2319" t="s">
        <v>1201</v>
      </c>
      <c r="B3" s="2319"/>
      <c r="C3" s="2319"/>
      <c r="D3" s="2319"/>
      <c r="E3" s="2319"/>
      <c r="F3" s="2319"/>
    </row>
    <row r="4" spans="1:9" ht="13.8" thickBot="1" x14ac:dyDescent="0.3">
      <c r="A4" s="1679"/>
      <c r="B4" s="1661"/>
      <c r="C4" s="1661"/>
      <c r="D4" s="1678"/>
      <c r="E4" s="1678"/>
      <c r="F4" s="1678"/>
    </row>
    <row r="5" spans="1:9" ht="27.75" customHeight="1" x14ac:dyDescent="0.25">
      <c r="A5" s="2312" t="s">
        <v>2</v>
      </c>
      <c r="B5" s="2327" t="s">
        <v>1200</v>
      </c>
      <c r="C5" s="2341"/>
      <c r="D5" s="2364" t="s">
        <v>284</v>
      </c>
      <c r="E5" s="2365"/>
      <c r="F5" s="2365"/>
    </row>
    <row r="6" spans="1:9" ht="27.75" customHeight="1" x14ac:dyDescent="0.25">
      <c r="A6" s="2313"/>
      <c r="B6" s="2325" t="s">
        <v>7</v>
      </c>
      <c r="C6" s="2326"/>
      <c r="D6" s="2366" t="s">
        <v>1199</v>
      </c>
      <c r="E6" s="1677" t="s">
        <v>1198</v>
      </c>
      <c r="F6" s="2368" t="s">
        <v>1197</v>
      </c>
    </row>
    <row r="7" spans="1:9" ht="24.75" customHeight="1" x14ac:dyDescent="0.25">
      <c r="A7" s="2313"/>
      <c r="B7" s="1540" t="s">
        <v>340</v>
      </c>
      <c r="C7" s="1540" t="s">
        <v>340</v>
      </c>
      <c r="D7" s="2367"/>
      <c r="E7" s="1676" t="s">
        <v>1196</v>
      </c>
      <c r="F7" s="2369"/>
    </row>
    <row r="8" spans="1:9" ht="32.25" customHeight="1" thickBot="1" x14ac:dyDescent="0.3">
      <c r="A8" s="2314"/>
      <c r="B8" s="1622" t="s">
        <v>1116</v>
      </c>
      <c r="C8" s="1622" t="s">
        <v>1195</v>
      </c>
      <c r="D8" s="1675" t="s">
        <v>1194</v>
      </c>
      <c r="E8" s="1675" t="s">
        <v>1194</v>
      </c>
      <c r="F8" s="1674" t="s">
        <v>152</v>
      </c>
    </row>
    <row r="9" spans="1:9" x14ac:dyDescent="0.25">
      <c r="A9" s="1496">
        <v>2009</v>
      </c>
      <c r="B9" s="1491">
        <v>5290.5969999999998</v>
      </c>
      <c r="C9" s="1491">
        <v>2.8969999999999998</v>
      </c>
      <c r="D9" s="1491">
        <v>35489.294000000002</v>
      </c>
      <c r="E9" s="1491">
        <v>3630.625</v>
      </c>
      <c r="F9" s="1493">
        <v>828</v>
      </c>
    </row>
    <row r="10" spans="1:9" x14ac:dyDescent="0.25">
      <c r="A10" s="1496">
        <v>2010</v>
      </c>
      <c r="B10" s="1491">
        <v>5875.65</v>
      </c>
      <c r="C10" s="1491">
        <v>3.286</v>
      </c>
      <c r="D10" s="1491">
        <v>35353.474000000002</v>
      </c>
      <c r="E10" s="1491">
        <v>5242.0929999999998</v>
      </c>
      <c r="F10" s="1493">
        <v>939</v>
      </c>
    </row>
    <row r="11" spans="1:9" x14ac:dyDescent="0.25">
      <c r="A11" s="1496">
        <v>2011</v>
      </c>
      <c r="B11" s="1491">
        <v>5569.0730000000003</v>
      </c>
      <c r="C11" s="1491">
        <v>1.7789999999999999</v>
      </c>
      <c r="D11" s="1491">
        <v>33709.123</v>
      </c>
      <c r="E11" s="1491">
        <v>4744.415</v>
      </c>
      <c r="F11" s="1493">
        <v>509</v>
      </c>
    </row>
    <row r="12" spans="1:9" x14ac:dyDescent="0.25">
      <c r="A12" s="1496">
        <v>2012</v>
      </c>
      <c r="B12" s="1491">
        <v>5092.7520000000004</v>
      </c>
      <c r="C12" s="1491">
        <v>7.199999999999962E-2</v>
      </c>
      <c r="D12" s="1491">
        <v>31122.560000000001</v>
      </c>
      <c r="E12" s="1491">
        <v>4412.2889999999998</v>
      </c>
      <c r="F12" s="1493">
        <v>986</v>
      </c>
    </row>
    <row r="13" spans="1:9" x14ac:dyDescent="0.25">
      <c r="A13" s="1496">
        <v>2013</v>
      </c>
      <c r="B13" s="1491">
        <v>7230.8320000000003</v>
      </c>
      <c r="C13" s="1491">
        <v>1.7509999999999997</v>
      </c>
      <c r="D13" s="1491">
        <v>46078.544999999998</v>
      </c>
      <c r="E13" s="1491">
        <v>6399.8819999999996</v>
      </c>
      <c r="F13" s="1493">
        <v>452</v>
      </c>
    </row>
    <row r="14" spans="1:9" x14ac:dyDescent="0.25">
      <c r="A14" s="1496">
        <v>2014</v>
      </c>
      <c r="B14" s="1491">
        <v>5989.0460000000003</v>
      </c>
      <c r="C14" s="1491">
        <v>1.3989999999999998</v>
      </c>
      <c r="D14" s="1491">
        <v>39493.684000000001</v>
      </c>
      <c r="E14" s="1491">
        <v>5509.47</v>
      </c>
      <c r="F14" s="1493">
        <v>288</v>
      </c>
    </row>
    <row r="15" spans="1:9" x14ac:dyDescent="0.25">
      <c r="A15" s="1496">
        <v>2015</v>
      </c>
      <c r="B15" s="1491">
        <v>5547.2349999999997</v>
      </c>
      <c r="C15" s="1491">
        <v>1.2949999999999999</v>
      </c>
      <c r="D15" s="1491">
        <v>37702.525999999998</v>
      </c>
      <c r="E15" s="1491">
        <v>5059.45</v>
      </c>
      <c r="F15" s="1493">
        <v>328</v>
      </c>
    </row>
    <row r="16" spans="1:9" x14ac:dyDescent="0.25">
      <c r="A16" s="1496">
        <v>2016</v>
      </c>
      <c r="B16" s="1491">
        <v>5842.6040000000003</v>
      </c>
      <c r="C16" s="1491">
        <v>1.0820000000000001</v>
      </c>
      <c r="D16" s="1491">
        <v>40039.879999999997</v>
      </c>
      <c r="E16" s="1491">
        <v>3864.8919999999998</v>
      </c>
      <c r="F16" s="1493">
        <v>332</v>
      </c>
    </row>
    <row r="17" spans="1:6" x14ac:dyDescent="0.25">
      <c r="A17" s="1496">
        <v>2017</v>
      </c>
      <c r="B17" s="1491">
        <v>4987.2150000000001</v>
      </c>
      <c r="C17" s="1491">
        <v>1.02</v>
      </c>
      <c r="D17" s="1673">
        <v>32970.178</v>
      </c>
      <c r="E17" s="1491">
        <v>5039.8140000000003</v>
      </c>
      <c r="F17" s="1493">
        <v>328</v>
      </c>
    </row>
    <row r="18" spans="1:6" x14ac:dyDescent="0.25">
      <c r="A18" s="1496">
        <v>2018</v>
      </c>
      <c r="B18" s="1491">
        <v>6699.5119999999997</v>
      </c>
      <c r="C18" s="1491">
        <v>1.2230000000000001</v>
      </c>
      <c r="D18" s="1673">
        <v>45165.671999999999</v>
      </c>
      <c r="E18" s="1491">
        <v>5605.6719999999996</v>
      </c>
      <c r="F18" s="1493">
        <v>368</v>
      </c>
    </row>
    <row r="19" spans="1:6" ht="13.8" thickBot="1" x14ac:dyDescent="0.3">
      <c r="A19" s="1492">
        <v>2019</v>
      </c>
      <c r="B19" s="1490">
        <v>5461.92</v>
      </c>
      <c r="C19" s="1490">
        <v>0.99299999999999999</v>
      </c>
      <c r="D19" s="1672">
        <v>34080.769130000001</v>
      </c>
      <c r="E19" s="1490">
        <v>6039.7280000000001</v>
      </c>
      <c r="F19" s="1671">
        <v>265</v>
      </c>
    </row>
    <row r="20" spans="1:6" ht="13.2" customHeight="1" x14ac:dyDescent="0.25">
      <c r="A20" s="1531" t="s">
        <v>1193</v>
      </c>
      <c r="B20" s="1531"/>
      <c r="C20" s="1531"/>
      <c r="D20" s="1531"/>
      <c r="E20" s="1531"/>
      <c r="F20" s="1531"/>
    </row>
    <row r="21" spans="1:6" s="1518" customFormat="1" x14ac:dyDescent="0.25">
      <c r="A21" s="1518" t="s">
        <v>1102</v>
      </c>
      <c r="C21" s="1556"/>
      <c r="D21" s="1555"/>
    </row>
    <row r="22" spans="1:6" s="1518" customFormat="1" x14ac:dyDescent="0.25">
      <c r="A22" s="1518" t="s">
        <v>1101</v>
      </c>
    </row>
  </sheetData>
  <mergeCells count="8">
    <mergeCell ref="B5:C5"/>
    <mergeCell ref="B6:C6"/>
    <mergeCell ref="D5:F5"/>
    <mergeCell ref="A1:F1"/>
    <mergeCell ref="A3:F3"/>
    <mergeCell ref="A5:A8"/>
    <mergeCell ref="D6:D7"/>
    <mergeCell ref="F6:F7"/>
  </mergeCells>
  <printOptions horizontalCentered="1"/>
  <pageMargins left="0.78740157480314965" right="0.78740157480314965" top="0.59055118110236227" bottom="0.98425196850393704" header="0.51181102362204722" footer="0.51181102362204722"/>
  <pageSetup paperSize="9" scale="54" orientation="portrait" r:id="rId1"/>
  <headerFooter alignWithMargins="0"/>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pageSetUpPr fitToPage="1"/>
  </sheetPr>
  <dimension ref="A1:S86"/>
  <sheetViews>
    <sheetView view="pageBreakPreview" zoomScale="75" zoomScaleNormal="75" zoomScaleSheetLayoutView="75" workbookViewId="0">
      <selection activeCell="B84" sqref="B84"/>
    </sheetView>
  </sheetViews>
  <sheetFormatPr baseColWidth="10" defaultColWidth="11.44140625" defaultRowHeight="13.2" x14ac:dyDescent="0.25"/>
  <cols>
    <col min="1" max="1" width="41.5546875" style="1518" customWidth="1"/>
    <col min="2" max="5" width="23.88671875" style="1518" customWidth="1"/>
    <col min="6" max="16384" width="11.44140625" style="1518"/>
  </cols>
  <sheetData>
    <row r="1" spans="1:9" s="1530" customFormat="1" ht="17.399999999999999" x14ac:dyDescent="0.3">
      <c r="A1" s="2318" t="s">
        <v>0</v>
      </c>
      <c r="B1" s="2318"/>
      <c r="C1" s="2318"/>
      <c r="D1" s="2318"/>
      <c r="E1" s="2318"/>
      <c r="F1" s="1591"/>
      <c r="G1" s="1591"/>
      <c r="H1" s="1591"/>
      <c r="I1" s="1591"/>
    </row>
    <row r="2" spans="1:9" x14ac:dyDescent="0.25">
      <c r="A2" s="1580"/>
    </row>
    <row r="3" spans="1:9" ht="33.75" customHeight="1" x14ac:dyDescent="0.25">
      <c r="A3" s="2319" t="s">
        <v>1204</v>
      </c>
      <c r="B3" s="2319"/>
      <c r="C3" s="2319"/>
      <c r="D3" s="2319"/>
      <c r="E3" s="2319"/>
      <c r="F3" s="1527"/>
      <c r="G3" s="1527"/>
      <c r="H3" s="1527"/>
    </row>
    <row r="4" spans="1:9" ht="13.5" customHeight="1" thickBot="1" x14ac:dyDescent="0.3">
      <c r="A4" s="1516"/>
      <c r="B4" s="1515"/>
      <c r="C4" s="1515"/>
      <c r="D4" s="1515"/>
      <c r="E4" s="1515"/>
      <c r="F4" s="1527"/>
      <c r="G4" s="1527"/>
      <c r="H4" s="1527"/>
    </row>
    <row r="5" spans="1:9" ht="40.5" customHeight="1" x14ac:dyDescent="0.25">
      <c r="A5" s="1664" t="s">
        <v>169</v>
      </c>
      <c r="B5" s="1546" t="s">
        <v>339</v>
      </c>
      <c r="C5" s="1683" t="s">
        <v>890</v>
      </c>
      <c r="D5" s="1682"/>
      <c r="E5" s="2363" t="s">
        <v>19</v>
      </c>
    </row>
    <row r="6" spans="1:9" ht="35.25" customHeight="1" thickBot="1" x14ac:dyDescent="0.3">
      <c r="A6" s="1681" t="s">
        <v>156</v>
      </c>
      <c r="B6" s="1622" t="s">
        <v>464</v>
      </c>
      <c r="C6" s="1588" t="s">
        <v>1203</v>
      </c>
      <c r="D6" s="1588" t="s">
        <v>1202</v>
      </c>
      <c r="E6" s="2357"/>
    </row>
    <row r="7" spans="1:9" ht="21" customHeight="1" x14ac:dyDescent="0.25">
      <c r="A7" s="1620" t="s">
        <v>81</v>
      </c>
      <c r="B7" s="1600" t="s">
        <v>23</v>
      </c>
      <c r="C7" s="1600" t="s">
        <v>23</v>
      </c>
      <c r="D7" s="1600">
        <v>7464</v>
      </c>
      <c r="E7" s="1619">
        <v>7464</v>
      </c>
      <c r="F7" s="1520"/>
    </row>
    <row r="8" spans="1:9" x14ac:dyDescent="0.25">
      <c r="A8" s="1565" t="s">
        <v>82</v>
      </c>
      <c r="B8" s="1564" t="s">
        <v>23</v>
      </c>
      <c r="C8" s="1564" t="s">
        <v>23</v>
      </c>
      <c r="D8" s="1564">
        <v>7544</v>
      </c>
      <c r="E8" s="1563">
        <v>7544</v>
      </c>
      <c r="F8" s="1520"/>
    </row>
    <row r="9" spans="1:9" x14ac:dyDescent="0.25">
      <c r="A9" s="1565" t="s">
        <v>83</v>
      </c>
      <c r="B9" s="1564" t="s">
        <v>23</v>
      </c>
      <c r="C9" s="1564" t="s">
        <v>23</v>
      </c>
      <c r="D9" s="1564">
        <v>35736</v>
      </c>
      <c r="E9" s="1563">
        <v>35736</v>
      </c>
      <c r="F9" s="1520"/>
    </row>
    <row r="10" spans="1:9" x14ac:dyDescent="0.25">
      <c r="A10" s="1565" t="s">
        <v>84</v>
      </c>
      <c r="B10" s="1564" t="s">
        <v>23</v>
      </c>
      <c r="C10" s="1564" t="s">
        <v>23</v>
      </c>
      <c r="D10" s="1564">
        <v>90534</v>
      </c>
      <c r="E10" s="1563">
        <v>90534</v>
      </c>
      <c r="F10" s="1520"/>
    </row>
    <row r="11" spans="1:9" x14ac:dyDescent="0.25">
      <c r="A11" s="1614" t="s">
        <v>85</v>
      </c>
      <c r="B11" s="1613" t="s">
        <v>23</v>
      </c>
      <c r="C11" s="1613" t="s">
        <v>23</v>
      </c>
      <c r="D11" s="1613">
        <v>141278</v>
      </c>
      <c r="E11" s="1612">
        <v>141278</v>
      </c>
      <c r="F11" s="1520"/>
    </row>
    <row r="12" spans="1:9" x14ac:dyDescent="0.25">
      <c r="A12" s="1562"/>
      <c r="B12" s="1561"/>
      <c r="C12" s="1561"/>
      <c r="D12" s="1561"/>
      <c r="E12" s="1560"/>
      <c r="F12" s="1520"/>
    </row>
    <row r="13" spans="1:9" x14ac:dyDescent="0.25">
      <c r="A13" s="1614" t="s">
        <v>86</v>
      </c>
      <c r="B13" s="1613" t="s">
        <v>23</v>
      </c>
      <c r="C13" s="1613" t="s">
        <v>23</v>
      </c>
      <c r="D13" s="1613">
        <v>185</v>
      </c>
      <c r="E13" s="1612">
        <v>185</v>
      </c>
      <c r="F13" s="1520"/>
    </row>
    <row r="14" spans="1:9" x14ac:dyDescent="0.25">
      <c r="A14" s="1562"/>
      <c r="B14" s="1561"/>
      <c r="C14" s="1561"/>
      <c r="D14" s="1561"/>
      <c r="E14" s="1560"/>
      <c r="F14" s="1520"/>
    </row>
    <row r="15" spans="1:9" x14ac:dyDescent="0.25">
      <c r="A15" s="1614" t="s">
        <v>87</v>
      </c>
      <c r="B15" s="1613" t="s">
        <v>23</v>
      </c>
      <c r="C15" s="1613" t="s">
        <v>23</v>
      </c>
      <c r="D15" s="1613">
        <v>249</v>
      </c>
      <c r="E15" s="1612">
        <v>249</v>
      </c>
      <c r="F15" s="1520"/>
    </row>
    <row r="16" spans="1:9" x14ac:dyDescent="0.25">
      <c r="A16" s="1565"/>
      <c r="B16" s="1564"/>
      <c r="C16" s="1564"/>
      <c r="D16" s="1564"/>
      <c r="E16" s="1563"/>
      <c r="F16" s="1520"/>
    </row>
    <row r="17" spans="1:6" x14ac:dyDescent="0.25">
      <c r="A17" s="1565" t="s">
        <v>160</v>
      </c>
      <c r="B17" s="1564" t="s">
        <v>23</v>
      </c>
      <c r="C17" s="1564" t="s">
        <v>23</v>
      </c>
      <c r="D17" s="1564">
        <v>74286</v>
      </c>
      <c r="E17" s="1563">
        <v>74286</v>
      </c>
      <c r="F17" s="1520"/>
    </row>
    <row r="18" spans="1:6" x14ac:dyDescent="0.25">
      <c r="A18" s="1565" t="s">
        <v>89</v>
      </c>
      <c r="B18" s="1564" t="s">
        <v>23</v>
      </c>
      <c r="C18" s="1564" t="s">
        <v>23</v>
      </c>
      <c r="D18" s="1564">
        <v>3406</v>
      </c>
      <c r="E18" s="1563">
        <v>3406</v>
      </c>
      <c r="F18" s="1520"/>
    </row>
    <row r="19" spans="1:6" x14ac:dyDescent="0.25">
      <c r="A19" s="1565" t="s">
        <v>90</v>
      </c>
      <c r="B19" s="1564" t="s">
        <v>23</v>
      </c>
      <c r="C19" s="1564" t="s">
        <v>23</v>
      </c>
      <c r="D19" s="1564">
        <v>1880</v>
      </c>
      <c r="E19" s="1563">
        <v>1880</v>
      </c>
      <c r="F19" s="1520"/>
    </row>
    <row r="20" spans="1:6" x14ac:dyDescent="0.25">
      <c r="A20" s="1614" t="s">
        <v>91</v>
      </c>
      <c r="B20" s="1613" t="s">
        <v>23</v>
      </c>
      <c r="C20" s="1613" t="s">
        <v>23</v>
      </c>
      <c r="D20" s="1613">
        <v>79572</v>
      </c>
      <c r="E20" s="1612">
        <v>79572</v>
      </c>
      <c r="F20" s="1520"/>
    </row>
    <row r="21" spans="1:6" x14ac:dyDescent="0.25">
      <c r="A21" s="1562"/>
      <c r="B21" s="1561"/>
      <c r="C21" s="1561"/>
      <c r="D21" s="1561"/>
      <c r="E21" s="1560"/>
      <c r="F21" s="1520"/>
    </row>
    <row r="22" spans="1:6" x14ac:dyDescent="0.25">
      <c r="A22" s="1614" t="s">
        <v>92</v>
      </c>
      <c r="B22" s="1613" t="s">
        <v>23</v>
      </c>
      <c r="C22" s="1613" t="s">
        <v>23</v>
      </c>
      <c r="D22" s="1613">
        <v>100574</v>
      </c>
      <c r="E22" s="1612">
        <v>100574</v>
      </c>
      <c r="F22" s="1520"/>
    </row>
    <row r="23" spans="1:6" x14ac:dyDescent="0.25">
      <c r="A23" s="1562"/>
      <c r="B23" s="1561"/>
      <c r="C23" s="1561"/>
      <c r="D23" s="1561"/>
      <c r="E23" s="1560"/>
      <c r="F23" s="1520"/>
    </row>
    <row r="24" spans="1:6" x14ac:dyDescent="0.25">
      <c r="A24" s="1614" t="s">
        <v>93</v>
      </c>
      <c r="B24" s="1613">
        <v>32</v>
      </c>
      <c r="C24" s="1613" t="s">
        <v>23</v>
      </c>
      <c r="D24" s="1613">
        <v>271391</v>
      </c>
      <c r="E24" s="1612">
        <v>271423</v>
      </c>
      <c r="F24" s="1520"/>
    </row>
    <row r="25" spans="1:6" x14ac:dyDescent="0.25">
      <c r="A25" s="1565"/>
      <c r="B25" s="1564"/>
      <c r="C25" s="1564"/>
      <c r="D25" s="1564"/>
      <c r="E25" s="1563"/>
      <c r="F25" s="1520"/>
    </row>
    <row r="26" spans="1:6" x14ac:dyDescent="0.25">
      <c r="A26" s="1565" t="s">
        <v>94</v>
      </c>
      <c r="B26" s="1582">
        <v>328</v>
      </c>
      <c r="C26" s="1564" t="s">
        <v>23</v>
      </c>
      <c r="D26" s="1564">
        <v>22166</v>
      </c>
      <c r="E26" s="1583">
        <v>22494</v>
      </c>
      <c r="F26" s="1520"/>
    </row>
    <row r="27" spans="1:6" s="1522" customFormat="1" x14ac:dyDescent="0.25">
      <c r="A27" s="1565" t="s">
        <v>95</v>
      </c>
      <c r="B27" s="1582">
        <v>17</v>
      </c>
      <c r="C27" s="1564" t="s">
        <v>23</v>
      </c>
      <c r="D27" s="1564">
        <v>3162</v>
      </c>
      <c r="E27" s="1583">
        <v>3179</v>
      </c>
      <c r="F27" s="1523"/>
    </row>
    <row r="28" spans="1:6" x14ac:dyDescent="0.25">
      <c r="A28" s="1565" t="s">
        <v>96</v>
      </c>
      <c r="B28" s="1582">
        <v>401</v>
      </c>
      <c r="C28" s="1564" t="s">
        <v>23</v>
      </c>
      <c r="D28" s="1564">
        <v>89215</v>
      </c>
      <c r="E28" s="1583">
        <v>89616</v>
      </c>
      <c r="F28" s="1520"/>
    </row>
    <row r="29" spans="1:6" x14ac:dyDescent="0.25">
      <c r="A29" s="1614" t="s">
        <v>97</v>
      </c>
      <c r="B29" s="1616">
        <v>746</v>
      </c>
      <c r="C29" s="1613" t="s">
        <v>23</v>
      </c>
      <c r="D29" s="1613">
        <v>114543</v>
      </c>
      <c r="E29" s="1615">
        <v>115289</v>
      </c>
      <c r="F29" s="1520"/>
    </row>
    <row r="30" spans="1:6" x14ac:dyDescent="0.25">
      <c r="A30" s="1565"/>
      <c r="B30" s="1564"/>
      <c r="C30" s="1564"/>
      <c r="D30" s="1564"/>
      <c r="E30" s="1563"/>
      <c r="F30" s="1520"/>
    </row>
    <row r="31" spans="1:6" x14ac:dyDescent="0.25">
      <c r="A31" s="1565" t="s">
        <v>98</v>
      </c>
      <c r="B31" s="1618" t="s">
        <v>23</v>
      </c>
      <c r="C31" s="1618" t="s">
        <v>23</v>
      </c>
      <c r="D31" s="1564">
        <v>205003</v>
      </c>
      <c r="E31" s="1617">
        <v>205003</v>
      </c>
      <c r="F31" s="1520"/>
    </row>
    <row r="32" spans="1:6" x14ac:dyDescent="0.25">
      <c r="A32" s="1565" t="s">
        <v>99</v>
      </c>
      <c r="B32" s="1618" t="s">
        <v>23</v>
      </c>
      <c r="C32" s="1618" t="s">
        <v>23</v>
      </c>
      <c r="D32" s="1564">
        <v>9628</v>
      </c>
      <c r="E32" s="1617">
        <v>9628</v>
      </c>
      <c r="F32" s="1520"/>
    </row>
    <row r="33" spans="1:6" s="1522" customFormat="1" x14ac:dyDescent="0.25">
      <c r="A33" s="1565" t="s">
        <v>100</v>
      </c>
      <c r="B33" s="1618">
        <v>364</v>
      </c>
      <c r="C33" s="1618" t="s">
        <v>23</v>
      </c>
      <c r="D33" s="1564">
        <v>39238</v>
      </c>
      <c r="E33" s="1617">
        <v>39602</v>
      </c>
      <c r="F33" s="1523"/>
    </row>
    <row r="34" spans="1:6" x14ac:dyDescent="0.25">
      <c r="A34" s="1565" t="s">
        <v>101</v>
      </c>
      <c r="B34" s="1618">
        <v>7</v>
      </c>
      <c r="C34" s="1618" t="s">
        <v>23</v>
      </c>
      <c r="D34" s="1564">
        <v>175915</v>
      </c>
      <c r="E34" s="1617">
        <v>175922</v>
      </c>
      <c r="F34" s="1520"/>
    </row>
    <row r="35" spans="1:6" s="1522" customFormat="1" x14ac:dyDescent="0.25">
      <c r="A35" s="1614" t="s">
        <v>102</v>
      </c>
      <c r="B35" s="1613">
        <v>371</v>
      </c>
      <c r="C35" s="1613" t="s">
        <v>23</v>
      </c>
      <c r="D35" s="1613">
        <v>429784</v>
      </c>
      <c r="E35" s="1612">
        <v>430155</v>
      </c>
      <c r="F35" s="1523"/>
    </row>
    <row r="36" spans="1:6" x14ac:dyDescent="0.25">
      <c r="A36" s="1562"/>
      <c r="B36" s="1561"/>
      <c r="C36" s="1561"/>
      <c r="D36" s="1561"/>
      <c r="E36" s="1560"/>
      <c r="F36" s="1520"/>
    </row>
    <row r="37" spans="1:6" x14ac:dyDescent="0.25">
      <c r="A37" s="1614" t="s">
        <v>103</v>
      </c>
      <c r="B37" s="1613">
        <v>443</v>
      </c>
      <c r="C37" s="1613" t="s">
        <v>23</v>
      </c>
      <c r="D37" s="1613">
        <v>9510</v>
      </c>
      <c r="E37" s="1612">
        <v>9953</v>
      </c>
      <c r="F37" s="1520"/>
    </row>
    <row r="38" spans="1:6" x14ac:dyDescent="0.25">
      <c r="A38" s="1565"/>
      <c r="B38" s="1564"/>
      <c r="C38" s="1564"/>
      <c r="D38" s="1564"/>
      <c r="E38" s="1563"/>
      <c r="F38" s="1520"/>
    </row>
    <row r="39" spans="1:6" x14ac:dyDescent="0.25">
      <c r="A39" s="1565" t="s">
        <v>161</v>
      </c>
      <c r="B39" s="1582">
        <v>9</v>
      </c>
      <c r="C39" s="1564" t="s">
        <v>23</v>
      </c>
      <c r="D39" s="1564">
        <v>1632</v>
      </c>
      <c r="E39" s="1583">
        <v>1641</v>
      </c>
      <c r="F39" s="1520"/>
    </row>
    <row r="40" spans="1:6" x14ac:dyDescent="0.25">
      <c r="A40" s="1565" t="s">
        <v>105</v>
      </c>
      <c r="B40" s="1564" t="s">
        <v>23</v>
      </c>
      <c r="C40" s="1564" t="s">
        <v>23</v>
      </c>
      <c r="D40" s="1564">
        <v>73501</v>
      </c>
      <c r="E40" s="1563">
        <v>73501</v>
      </c>
      <c r="F40" s="1520"/>
    </row>
    <row r="41" spans="1:6" x14ac:dyDescent="0.25">
      <c r="A41" s="1565" t="s">
        <v>106</v>
      </c>
      <c r="B41" s="1564" t="s">
        <v>23</v>
      </c>
      <c r="C41" s="1564" t="s">
        <v>23</v>
      </c>
      <c r="D41" s="1564">
        <v>22677</v>
      </c>
      <c r="E41" s="1563">
        <v>22677</v>
      </c>
      <c r="F41" s="1520"/>
    </row>
    <row r="42" spans="1:6" x14ac:dyDescent="0.25">
      <c r="A42" s="1565" t="s">
        <v>107</v>
      </c>
      <c r="B42" s="1582" t="s">
        <v>23</v>
      </c>
      <c r="C42" s="1564" t="s">
        <v>23</v>
      </c>
      <c r="D42" s="1564">
        <v>1785</v>
      </c>
      <c r="E42" s="1583">
        <v>1785</v>
      </c>
      <c r="F42" s="1520"/>
    </row>
    <row r="43" spans="1:6" x14ac:dyDescent="0.25">
      <c r="A43" s="1565" t="s">
        <v>108</v>
      </c>
      <c r="B43" s="1564">
        <v>2</v>
      </c>
      <c r="C43" s="1564" t="s">
        <v>23</v>
      </c>
      <c r="D43" s="1564">
        <v>1475</v>
      </c>
      <c r="E43" s="1563">
        <v>1477</v>
      </c>
      <c r="F43" s="1520"/>
    </row>
    <row r="44" spans="1:6" x14ac:dyDescent="0.25">
      <c r="A44" s="1565" t="s">
        <v>109</v>
      </c>
      <c r="B44" s="1564">
        <v>5</v>
      </c>
      <c r="C44" s="1564" t="s">
        <v>23</v>
      </c>
      <c r="D44" s="1564">
        <v>11268</v>
      </c>
      <c r="E44" s="1563">
        <v>11273</v>
      </c>
      <c r="F44" s="1520"/>
    </row>
    <row r="45" spans="1:6" x14ac:dyDescent="0.25">
      <c r="A45" s="1565" t="s">
        <v>110</v>
      </c>
      <c r="B45" s="1582" t="s">
        <v>23</v>
      </c>
      <c r="C45" s="1564" t="s">
        <v>23</v>
      </c>
      <c r="D45" s="1564">
        <v>5584</v>
      </c>
      <c r="E45" s="1583">
        <v>5584</v>
      </c>
      <c r="F45" s="1520"/>
    </row>
    <row r="46" spans="1:6" x14ac:dyDescent="0.25">
      <c r="A46" s="1565" t="s">
        <v>111</v>
      </c>
      <c r="B46" s="1582">
        <v>16</v>
      </c>
      <c r="C46" s="1564" t="s">
        <v>23</v>
      </c>
      <c r="D46" s="1564">
        <v>144956</v>
      </c>
      <c r="E46" s="1583">
        <v>144972</v>
      </c>
      <c r="F46" s="1520"/>
    </row>
    <row r="47" spans="1:6" x14ac:dyDescent="0.25">
      <c r="A47" s="1565" t="s">
        <v>112</v>
      </c>
      <c r="B47" s="1564" t="s">
        <v>23</v>
      </c>
      <c r="C47" s="1564" t="s">
        <v>23</v>
      </c>
      <c r="D47" s="1564">
        <v>40000</v>
      </c>
      <c r="E47" s="1563">
        <v>40000</v>
      </c>
      <c r="F47" s="1520"/>
    </row>
    <row r="48" spans="1:6" x14ac:dyDescent="0.25">
      <c r="A48" s="1614" t="s">
        <v>113</v>
      </c>
      <c r="B48" s="1613">
        <v>32</v>
      </c>
      <c r="C48" s="1613" t="s">
        <v>23</v>
      </c>
      <c r="D48" s="1613">
        <v>302878</v>
      </c>
      <c r="E48" s="1612">
        <v>302910</v>
      </c>
      <c r="F48" s="1520"/>
    </row>
    <row r="49" spans="1:6" x14ac:dyDescent="0.25">
      <c r="A49" s="1562"/>
      <c r="B49" s="1561"/>
      <c r="C49" s="1561"/>
      <c r="D49" s="1561"/>
      <c r="E49" s="1560"/>
      <c r="F49" s="1520"/>
    </row>
    <row r="50" spans="1:6" x14ac:dyDescent="0.25">
      <c r="A50" s="1614" t="s">
        <v>114</v>
      </c>
      <c r="B50" s="1613" t="s">
        <v>23</v>
      </c>
      <c r="C50" s="1613" t="s">
        <v>23</v>
      </c>
      <c r="D50" s="1613">
        <v>16845</v>
      </c>
      <c r="E50" s="1612">
        <v>16845</v>
      </c>
      <c r="F50" s="1520"/>
    </row>
    <row r="51" spans="1:6" x14ac:dyDescent="0.25">
      <c r="A51" s="1565"/>
      <c r="B51" s="1564"/>
      <c r="C51" s="1564"/>
      <c r="D51" s="1564"/>
      <c r="E51" s="1563"/>
      <c r="F51" s="1520"/>
    </row>
    <row r="52" spans="1:6" x14ac:dyDescent="0.25">
      <c r="A52" s="1565" t="s">
        <v>115</v>
      </c>
      <c r="B52" s="1582">
        <v>300</v>
      </c>
      <c r="C52" s="1564" t="s">
        <v>23</v>
      </c>
      <c r="D52" s="1564">
        <v>476516</v>
      </c>
      <c r="E52" s="1583">
        <v>476816</v>
      </c>
      <c r="F52" s="1520"/>
    </row>
    <row r="53" spans="1:6" x14ac:dyDescent="0.25">
      <c r="A53" s="1565" t="s">
        <v>116</v>
      </c>
      <c r="B53" s="1564" t="s">
        <v>23</v>
      </c>
      <c r="C53" s="1564" t="s">
        <v>23</v>
      </c>
      <c r="D53" s="1564">
        <v>1439034</v>
      </c>
      <c r="E53" s="1563">
        <v>1439034</v>
      </c>
      <c r="F53" s="1520"/>
    </row>
    <row r="54" spans="1:6" x14ac:dyDescent="0.25">
      <c r="A54" s="1565" t="s">
        <v>117</v>
      </c>
      <c r="B54" s="1564">
        <v>5</v>
      </c>
      <c r="C54" s="1564" t="s">
        <v>23</v>
      </c>
      <c r="D54" s="1564">
        <v>481487</v>
      </c>
      <c r="E54" s="1563">
        <v>481492</v>
      </c>
      <c r="F54" s="1520"/>
    </row>
    <row r="55" spans="1:6" s="1522" customFormat="1" x14ac:dyDescent="0.25">
      <c r="A55" s="1565" t="s">
        <v>118</v>
      </c>
      <c r="B55" s="1564" t="s">
        <v>23</v>
      </c>
      <c r="C55" s="1564" t="s">
        <v>23</v>
      </c>
      <c r="D55" s="1564">
        <v>6505</v>
      </c>
      <c r="E55" s="1563">
        <v>6505</v>
      </c>
      <c r="F55" s="1523"/>
    </row>
    <row r="56" spans="1:6" x14ac:dyDescent="0.25">
      <c r="A56" s="1565" t="s">
        <v>119</v>
      </c>
      <c r="B56" s="1564">
        <v>55</v>
      </c>
      <c r="C56" s="1564" t="s">
        <v>23</v>
      </c>
      <c r="D56" s="1564">
        <v>560427</v>
      </c>
      <c r="E56" s="1563">
        <v>560482</v>
      </c>
      <c r="F56" s="1520"/>
    </row>
    <row r="57" spans="1:6" x14ac:dyDescent="0.25">
      <c r="A57" s="1614" t="s">
        <v>176</v>
      </c>
      <c r="B57" s="1613">
        <v>360</v>
      </c>
      <c r="C57" s="1613" t="s">
        <v>23</v>
      </c>
      <c r="D57" s="1613">
        <v>2963969</v>
      </c>
      <c r="E57" s="1612">
        <v>2964329</v>
      </c>
      <c r="F57" s="1520"/>
    </row>
    <row r="58" spans="1:6" x14ac:dyDescent="0.25">
      <c r="A58" s="1565"/>
      <c r="B58" s="1564"/>
      <c r="C58" s="1564"/>
      <c r="D58" s="1564"/>
      <c r="E58" s="1563"/>
      <c r="F58" s="1520"/>
    </row>
    <row r="59" spans="1:6" x14ac:dyDescent="0.25">
      <c r="A59" s="1565" t="s">
        <v>121</v>
      </c>
      <c r="B59" s="1564">
        <v>89759</v>
      </c>
      <c r="C59" s="1564">
        <v>27</v>
      </c>
      <c r="D59" s="1564">
        <v>34387</v>
      </c>
      <c r="E59" s="1563">
        <v>124173</v>
      </c>
      <c r="F59" s="1520"/>
    </row>
    <row r="60" spans="1:6" x14ac:dyDescent="0.25">
      <c r="A60" s="1565" t="s">
        <v>122</v>
      </c>
      <c r="B60" s="1564">
        <v>181</v>
      </c>
      <c r="C60" s="1564" t="s">
        <v>23</v>
      </c>
      <c r="D60" s="1564">
        <v>1517</v>
      </c>
      <c r="E60" s="1563">
        <v>1698</v>
      </c>
      <c r="F60" s="1520"/>
    </row>
    <row r="61" spans="1:6" x14ac:dyDescent="0.25">
      <c r="A61" s="1565" t="s">
        <v>123</v>
      </c>
      <c r="B61" s="1564">
        <v>216</v>
      </c>
      <c r="C61" s="1564" t="s">
        <v>23</v>
      </c>
      <c r="D61" s="1564">
        <v>306443</v>
      </c>
      <c r="E61" s="1563">
        <v>306659</v>
      </c>
      <c r="F61" s="1520"/>
    </row>
    <row r="62" spans="1:6" x14ac:dyDescent="0.25">
      <c r="A62" s="1614" t="s">
        <v>124</v>
      </c>
      <c r="B62" s="1613">
        <v>90156</v>
      </c>
      <c r="C62" s="1613">
        <v>27</v>
      </c>
      <c r="D62" s="1613">
        <v>342347</v>
      </c>
      <c r="E62" s="1612">
        <v>432530</v>
      </c>
      <c r="F62" s="1520"/>
    </row>
    <row r="63" spans="1:6" x14ac:dyDescent="0.25">
      <c r="A63" s="1565"/>
      <c r="B63" s="1564"/>
      <c r="C63" s="1564"/>
      <c r="D63" s="1564"/>
      <c r="E63" s="1563"/>
      <c r="F63" s="1520"/>
    </row>
    <row r="64" spans="1:6" x14ac:dyDescent="0.25">
      <c r="A64" s="1614" t="s">
        <v>125</v>
      </c>
      <c r="B64" s="1613">
        <v>178589</v>
      </c>
      <c r="C64" s="1613" t="s">
        <v>23</v>
      </c>
      <c r="D64" s="1613">
        <v>112178</v>
      </c>
      <c r="E64" s="1612">
        <v>290767</v>
      </c>
      <c r="F64" s="1520"/>
    </row>
    <row r="65" spans="1:19" x14ac:dyDescent="0.25">
      <c r="A65" s="1565"/>
      <c r="B65" s="1564"/>
      <c r="C65" s="1564"/>
      <c r="D65" s="1564"/>
      <c r="E65" s="1563"/>
      <c r="F65" s="1520"/>
      <c r="S65" s="1520"/>
    </row>
    <row r="66" spans="1:19" s="1522" customFormat="1" x14ac:dyDescent="0.25">
      <c r="A66" s="1565" t="s">
        <v>126</v>
      </c>
      <c r="B66" s="1582">
        <v>1542</v>
      </c>
      <c r="C66" s="1564" t="s">
        <v>23</v>
      </c>
      <c r="D66" s="1564">
        <v>413359</v>
      </c>
      <c r="E66" s="1583">
        <v>414901</v>
      </c>
      <c r="F66" s="1523"/>
      <c r="S66" s="1523"/>
    </row>
    <row r="67" spans="1:19" x14ac:dyDescent="0.25">
      <c r="A67" s="1565" t="s">
        <v>127</v>
      </c>
      <c r="B67" s="1582">
        <v>14</v>
      </c>
      <c r="C67" s="1564" t="s">
        <v>23</v>
      </c>
      <c r="D67" s="1564">
        <v>3872</v>
      </c>
      <c r="E67" s="1583">
        <v>3886</v>
      </c>
      <c r="F67" s="1520"/>
    </row>
    <row r="68" spans="1:19" x14ac:dyDescent="0.25">
      <c r="A68" s="1614" t="s">
        <v>128</v>
      </c>
      <c r="B68" s="1616">
        <v>1556</v>
      </c>
      <c r="C68" s="1613" t="s">
        <v>23</v>
      </c>
      <c r="D68" s="1613">
        <v>417231</v>
      </c>
      <c r="E68" s="1615">
        <v>418787</v>
      </c>
      <c r="F68" s="1520"/>
    </row>
    <row r="69" spans="1:19" x14ac:dyDescent="0.25">
      <c r="A69" s="1565"/>
      <c r="B69" s="1564"/>
      <c r="C69" s="1564"/>
      <c r="D69" s="1564"/>
      <c r="E69" s="1563"/>
      <c r="F69" s="1520"/>
    </row>
    <row r="70" spans="1:19" x14ac:dyDescent="0.25">
      <c r="A70" s="1565" t="s">
        <v>129</v>
      </c>
      <c r="B70" s="1582">
        <v>2189</v>
      </c>
      <c r="C70" s="1564" t="s">
        <v>23</v>
      </c>
      <c r="D70" s="1564">
        <v>1201</v>
      </c>
      <c r="E70" s="1583">
        <v>3390</v>
      </c>
      <c r="F70" s="1520"/>
    </row>
    <row r="71" spans="1:19" x14ac:dyDescent="0.25">
      <c r="A71" s="1565" t="s">
        <v>130</v>
      </c>
      <c r="B71" s="1582">
        <v>1210</v>
      </c>
      <c r="C71" s="1564" t="s">
        <v>23</v>
      </c>
      <c r="D71" s="1564">
        <v>59740</v>
      </c>
      <c r="E71" s="1583">
        <v>60950</v>
      </c>
      <c r="F71" s="1520"/>
    </row>
    <row r="72" spans="1:19" x14ac:dyDescent="0.25">
      <c r="A72" s="1565" t="s">
        <v>131</v>
      </c>
      <c r="B72" s="1564">
        <v>50</v>
      </c>
      <c r="C72" s="1564">
        <v>14</v>
      </c>
      <c r="D72" s="1564">
        <v>41625</v>
      </c>
      <c r="E72" s="1563">
        <v>41689</v>
      </c>
      <c r="F72" s="1520"/>
    </row>
    <row r="73" spans="1:19" x14ac:dyDescent="0.25">
      <c r="A73" s="1565" t="s">
        <v>132</v>
      </c>
      <c r="B73" s="1582">
        <v>1077</v>
      </c>
      <c r="C73" s="1564" t="s">
        <v>23</v>
      </c>
      <c r="D73" s="1564">
        <v>4796</v>
      </c>
      <c r="E73" s="1583">
        <v>5873</v>
      </c>
      <c r="F73" s="1520"/>
    </row>
    <row r="74" spans="1:19" x14ac:dyDescent="0.25">
      <c r="A74" s="1565" t="s">
        <v>133</v>
      </c>
      <c r="B74" s="1564">
        <v>1026</v>
      </c>
      <c r="C74" s="1564" t="s">
        <v>23</v>
      </c>
      <c r="D74" s="1564">
        <v>31575</v>
      </c>
      <c r="E74" s="1563">
        <v>32601</v>
      </c>
      <c r="F74" s="1520"/>
    </row>
    <row r="75" spans="1:19" x14ac:dyDescent="0.25">
      <c r="A75" s="1565" t="s">
        <v>134</v>
      </c>
      <c r="B75" s="1564">
        <v>99</v>
      </c>
      <c r="C75" s="1564" t="s">
        <v>23</v>
      </c>
      <c r="D75" s="1564">
        <v>609</v>
      </c>
      <c r="E75" s="1563">
        <v>708</v>
      </c>
      <c r="F75" s="1520"/>
    </row>
    <row r="76" spans="1:19" s="1522" customFormat="1" x14ac:dyDescent="0.25">
      <c r="A76" s="1565" t="s">
        <v>135</v>
      </c>
      <c r="B76" s="1582">
        <v>885</v>
      </c>
      <c r="C76" s="1564">
        <v>952</v>
      </c>
      <c r="D76" s="1564">
        <v>7525</v>
      </c>
      <c r="E76" s="1583">
        <v>9362</v>
      </c>
      <c r="F76" s="1523"/>
      <c r="G76" s="1523"/>
    </row>
    <row r="77" spans="1:19" x14ac:dyDescent="0.25">
      <c r="A77" s="1565" t="s">
        <v>136</v>
      </c>
      <c r="B77" s="1582">
        <v>3420</v>
      </c>
      <c r="C77" s="1564" t="s">
        <v>23</v>
      </c>
      <c r="D77" s="1564">
        <v>701</v>
      </c>
      <c r="E77" s="1583">
        <v>4121</v>
      </c>
      <c r="F77" s="1520"/>
    </row>
    <row r="78" spans="1:19" x14ac:dyDescent="0.25">
      <c r="A78" s="1614" t="s">
        <v>137</v>
      </c>
      <c r="B78" s="1613">
        <v>9956</v>
      </c>
      <c r="C78" s="1613">
        <v>966</v>
      </c>
      <c r="D78" s="1613">
        <v>147772</v>
      </c>
      <c r="E78" s="1612">
        <v>158694</v>
      </c>
      <c r="F78" s="1520"/>
    </row>
    <row r="79" spans="1:19" x14ac:dyDescent="0.25">
      <c r="A79" s="1565"/>
      <c r="B79" s="1564"/>
      <c r="C79" s="1564"/>
      <c r="D79" s="1564"/>
      <c r="E79" s="1563"/>
      <c r="F79" s="1520"/>
    </row>
    <row r="80" spans="1:19" s="1522" customFormat="1" x14ac:dyDescent="0.25">
      <c r="A80" s="1565" t="s">
        <v>138</v>
      </c>
      <c r="B80" s="1564">
        <v>220</v>
      </c>
      <c r="C80" s="1564" t="s">
        <v>23</v>
      </c>
      <c r="D80" s="1564">
        <v>3494</v>
      </c>
      <c r="E80" s="1563">
        <v>3714</v>
      </c>
      <c r="F80" s="1523"/>
    </row>
    <row r="81" spans="1:6" x14ac:dyDescent="0.25">
      <c r="A81" s="1565" t="s">
        <v>139</v>
      </c>
      <c r="B81" s="1564">
        <v>77</v>
      </c>
      <c r="C81" s="1564" t="s">
        <v>23</v>
      </c>
      <c r="D81" s="1564">
        <v>8120</v>
      </c>
      <c r="E81" s="1563">
        <v>8197</v>
      </c>
      <c r="F81" s="1520"/>
    </row>
    <row r="82" spans="1:6" x14ac:dyDescent="0.25">
      <c r="A82" s="1614" t="s">
        <v>140</v>
      </c>
      <c r="B82" s="1613">
        <v>297</v>
      </c>
      <c r="C82" s="1613" t="s">
        <v>23</v>
      </c>
      <c r="D82" s="1613">
        <v>11614</v>
      </c>
      <c r="E82" s="1612">
        <v>11911</v>
      </c>
      <c r="F82" s="1520"/>
    </row>
    <row r="83" spans="1:6" x14ac:dyDescent="0.25">
      <c r="A83" s="1565"/>
      <c r="B83" s="1564"/>
      <c r="C83" s="1564"/>
      <c r="D83" s="1564"/>
      <c r="E83" s="1563"/>
    </row>
    <row r="84" spans="1:6" ht="13.8" thickBot="1" x14ac:dyDescent="0.3">
      <c r="A84" s="1559" t="s">
        <v>141</v>
      </c>
      <c r="B84" s="1558">
        <v>282538</v>
      </c>
      <c r="C84" s="1558">
        <v>993</v>
      </c>
      <c r="D84" s="1558">
        <v>5461920</v>
      </c>
      <c r="E84" s="1557">
        <v>5745451</v>
      </c>
    </row>
    <row r="85" spans="1:6" x14ac:dyDescent="0.25">
      <c r="A85" s="1518" t="s">
        <v>1102</v>
      </c>
      <c r="C85" s="1556"/>
      <c r="D85" s="1555"/>
    </row>
    <row r="86" spans="1:6" x14ac:dyDescent="0.25">
      <c r="A86" s="1518" t="s">
        <v>1101</v>
      </c>
    </row>
  </sheetData>
  <mergeCells count="3">
    <mergeCell ref="A1:E1"/>
    <mergeCell ref="A3:E3"/>
    <mergeCell ref="E5:E6"/>
  </mergeCells>
  <printOptions horizontalCentered="1"/>
  <pageMargins left="0.32" right="0.31" top="0.59055118110236227" bottom="0.98425196850393704" header="0" footer="0"/>
  <pageSetup paperSize="9" scale="63" orientation="portrait" r:id="rId1"/>
  <headerFooter alignWithMargins="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pageSetUpPr fitToPage="1"/>
  </sheetPr>
  <dimension ref="A1:G51"/>
  <sheetViews>
    <sheetView showGridLines="0" view="pageBreakPreview" zoomScale="75" zoomScaleNormal="100" zoomScaleSheetLayoutView="75" workbookViewId="0">
      <selection activeCell="K34" sqref="K34"/>
    </sheetView>
  </sheetViews>
  <sheetFormatPr baseColWidth="10" defaultColWidth="11.44140625" defaultRowHeight="13.2" x14ac:dyDescent="0.25"/>
  <cols>
    <col min="1" max="1" width="26.6640625" style="1488" customWidth="1"/>
    <col min="2" max="4" width="23.6640625" style="1488" customWidth="1"/>
    <col min="5" max="6" width="15.6640625" style="1488" customWidth="1"/>
    <col min="7" max="7" width="13.5546875" style="1488" customWidth="1"/>
    <col min="8" max="8" width="11.44140625" style="1488"/>
    <col min="9" max="9" width="17.33203125" style="1488" customWidth="1"/>
    <col min="10" max="14" width="17.5546875" style="1488" customWidth="1"/>
    <col min="15" max="16" width="12" style="1488" customWidth="1"/>
    <col min="17" max="17" width="10.6640625" style="1488" customWidth="1"/>
    <col min="18" max="23" width="15.88671875" style="1488" customWidth="1"/>
    <col min="24" max="16384" width="11.44140625" style="1488"/>
  </cols>
  <sheetData>
    <row r="1" spans="1:7" s="1517" customFormat="1" ht="17.399999999999999" x14ac:dyDescent="0.3">
      <c r="A1" s="2310" t="s">
        <v>0</v>
      </c>
      <c r="B1" s="2310"/>
      <c r="C1" s="2310"/>
      <c r="D1" s="2310"/>
      <c r="E1" s="1695"/>
      <c r="F1" s="1695"/>
    </row>
    <row r="3" spans="1:7" ht="13.8" x14ac:dyDescent="0.25">
      <c r="A3" s="2370" t="s">
        <v>1213</v>
      </c>
      <c r="B3" s="2370"/>
      <c r="C3" s="2370"/>
      <c r="D3" s="2370"/>
      <c r="E3" s="1694"/>
      <c r="F3" s="1694"/>
      <c r="G3" s="1514"/>
    </row>
    <row r="4" spans="1:7" ht="24.75" customHeight="1" x14ac:dyDescent="0.25">
      <c r="A4" s="2344" t="s">
        <v>1212</v>
      </c>
      <c r="B4" s="2344"/>
      <c r="C4" s="2344"/>
      <c r="D4" s="2344"/>
      <c r="E4" s="1693"/>
      <c r="F4" s="1693"/>
      <c r="G4" s="1514"/>
    </row>
    <row r="5" spans="1:7" ht="13.8" thickBot="1" x14ac:dyDescent="0.3"/>
    <row r="6" spans="1:7" ht="31.5" customHeight="1" x14ac:dyDescent="0.25">
      <c r="A6" s="1578"/>
      <c r="B6" s="2320" t="s">
        <v>1211</v>
      </c>
      <c r="C6" s="2321"/>
      <c r="D6" s="2321"/>
      <c r="E6" s="1692"/>
      <c r="F6" s="1692"/>
    </row>
    <row r="7" spans="1:7" ht="31.5" customHeight="1" x14ac:dyDescent="0.25">
      <c r="A7" s="1691" t="s">
        <v>2</v>
      </c>
      <c r="B7" s="1690" t="s">
        <v>1139</v>
      </c>
      <c r="C7" s="1589" t="s">
        <v>1138</v>
      </c>
      <c r="D7" s="1689" t="s">
        <v>19</v>
      </c>
    </row>
    <row r="8" spans="1:7" ht="31.5" customHeight="1" thickBot="1" x14ac:dyDescent="0.3">
      <c r="A8" s="1571"/>
      <c r="B8" s="1688"/>
      <c r="C8" s="1622" t="s">
        <v>1137</v>
      </c>
      <c r="D8" s="1687"/>
    </row>
    <row r="9" spans="1:7" x14ac:dyDescent="0.25">
      <c r="A9" s="1496" t="s">
        <v>1210</v>
      </c>
      <c r="B9" s="1491">
        <v>15387.013999999999</v>
      </c>
      <c r="C9" s="1491">
        <v>20102.28</v>
      </c>
      <c r="D9" s="1686">
        <v>35489.294000000002</v>
      </c>
    </row>
    <row r="10" spans="1:7" x14ac:dyDescent="0.25">
      <c r="A10" s="1496" t="s">
        <v>1209</v>
      </c>
      <c r="B10" s="1491">
        <v>15875.53</v>
      </c>
      <c r="C10" s="1491">
        <v>19477.944</v>
      </c>
      <c r="D10" s="1686">
        <v>35353.474000000002</v>
      </c>
    </row>
    <row r="11" spans="1:7" x14ac:dyDescent="0.25">
      <c r="A11" s="1496" t="s">
        <v>1208</v>
      </c>
      <c r="B11" s="1491">
        <v>14820.108</v>
      </c>
      <c r="C11" s="1491">
        <v>18889.014999999999</v>
      </c>
      <c r="D11" s="1686">
        <v>33709.123</v>
      </c>
    </row>
    <row r="12" spans="1:7" x14ac:dyDescent="0.25">
      <c r="A12" s="1496">
        <v>2012</v>
      </c>
      <c r="B12" s="1491">
        <v>14069.736000000001</v>
      </c>
      <c r="C12" s="1491">
        <v>17052.824000000001</v>
      </c>
      <c r="D12" s="1686">
        <v>31122.560000000001</v>
      </c>
    </row>
    <row r="13" spans="1:7" x14ac:dyDescent="0.25">
      <c r="A13" s="1496">
        <v>2013</v>
      </c>
      <c r="B13" s="1491">
        <v>23343.371999999999</v>
      </c>
      <c r="C13" s="1491">
        <v>22735.172999999999</v>
      </c>
      <c r="D13" s="1686">
        <v>46078.544999999998</v>
      </c>
    </row>
    <row r="14" spans="1:7" x14ac:dyDescent="0.25">
      <c r="A14" s="1496">
        <v>2014</v>
      </c>
      <c r="B14" s="1491">
        <v>19206.263999999999</v>
      </c>
      <c r="C14" s="1491">
        <v>20287.417000000001</v>
      </c>
      <c r="D14" s="1686">
        <v>39493.684000000001</v>
      </c>
    </row>
    <row r="15" spans="1:7" x14ac:dyDescent="0.25">
      <c r="A15" s="1496">
        <v>2015</v>
      </c>
      <c r="B15" s="1491">
        <v>17539.621999999999</v>
      </c>
      <c r="C15" s="1491">
        <v>20162.902999999998</v>
      </c>
      <c r="D15" s="1686">
        <v>37702.525999999998</v>
      </c>
    </row>
    <row r="16" spans="1:7" x14ac:dyDescent="0.25">
      <c r="A16" s="1496">
        <v>2016</v>
      </c>
      <c r="B16" s="1491">
        <v>19213.073</v>
      </c>
      <c r="C16" s="1491">
        <v>20826.807000000001</v>
      </c>
      <c r="D16" s="1686">
        <v>40039.879999999997</v>
      </c>
    </row>
    <row r="17" spans="1:6" x14ac:dyDescent="0.25">
      <c r="A17" s="1496">
        <v>2017</v>
      </c>
      <c r="B17" s="1491">
        <v>16231.668</v>
      </c>
      <c r="C17" s="1491">
        <v>16738.509999999998</v>
      </c>
      <c r="D17" s="1686">
        <v>32970.178</v>
      </c>
    </row>
    <row r="18" spans="1:6" x14ac:dyDescent="0.25">
      <c r="A18" s="1496">
        <v>2018</v>
      </c>
      <c r="B18" s="1491">
        <v>22765.55</v>
      </c>
      <c r="C18" s="1491">
        <v>22400.121999999999</v>
      </c>
      <c r="D18" s="1686">
        <v>45165.671999999999</v>
      </c>
    </row>
    <row r="19" spans="1:6" ht="13.8" thickBot="1" x14ac:dyDescent="0.3">
      <c r="A19" s="1492">
        <v>2019</v>
      </c>
      <c r="B19" s="1490">
        <v>15912.993</v>
      </c>
      <c r="C19" s="1490">
        <v>18167.776000000002</v>
      </c>
      <c r="D19" s="1685">
        <v>34080.769</v>
      </c>
    </row>
    <row r="20" spans="1:6" ht="22.5" customHeight="1" x14ac:dyDescent="0.25">
      <c r="A20" s="1521" t="s">
        <v>1207</v>
      </c>
      <c r="B20" s="1518"/>
      <c r="C20" s="1518"/>
      <c r="D20" s="1518"/>
    </row>
    <row r="21" spans="1:6" x14ac:dyDescent="0.25">
      <c r="A21" s="1521" t="s">
        <v>1206</v>
      </c>
      <c r="B21" s="1521"/>
      <c r="C21" s="1521"/>
      <c r="D21" s="1521"/>
      <c r="E21" s="1521"/>
      <c r="F21" s="1518"/>
    </row>
    <row r="22" spans="1:6" x14ac:dyDescent="0.25">
      <c r="A22" s="1521" t="s">
        <v>1205</v>
      </c>
      <c r="B22" s="1521"/>
      <c r="C22" s="1521"/>
      <c r="D22" s="1521"/>
      <c r="E22" s="1521"/>
      <c r="F22" s="1684"/>
    </row>
    <row r="42" s="1518" customFormat="1" x14ac:dyDescent="0.25"/>
    <row r="43" s="1518" customFormat="1" x14ac:dyDescent="0.25"/>
    <row r="50" spans="1:4" x14ac:dyDescent="0.25">
      <c r="A50" s="1518"/>
      <c r="B50" s="1556"/>
      <c r="C50" s="1555"/>
      <c r="D50" s="1518"/>
    </row>
    <row r="51" spans="1:4" x14ac:dyDescent="0.25">
      <c r="A51" s="1518"/>
      <c r="B51" s="1518"/>
      <c r="C51" s="1518"/>
      <c r="D51" s="1518"/>
    </row>
  </sheetData>
  <mergeCells count="4">
    <mergeCell ref="B6:D6"/>
    <mergeCell ref="A1:D1"/>
    <mergeCell ref="A3:D3"/>
    <mergeCell ref="A4:D4"/>
  </mergeCells>
  <printOptions horizontalCentered="1"/>
  <pageMargins left="0.78740157480314965" right="0.78740157480314965" top="0.59055118110236227" bottom="0.98425196850393704" header="0.51181102362204722" footer="0.51181102362204722"/>
  <pageSetup paperSize="9" scale="76" orientation="portrait" r:id="rId1"/>
  <headerFooter alignWithMargins="0"/>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pageSetUpPr fitToPage="1"/>
  </sheetPr>
  <dimension ref="A1:H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1.109375" style="1518" customWidth="1"/>
    <col min="2" max="2" width="15" style="1518" customWidth="1"/>
    <col min="3" max="3" width="16.6640625" style="1518" bestFit="1" customWidth="1"/>
    <col min="4" max="4" width="17.88671875" style="1518" customWidth="1"/>
    <col min="5" max="6" width="15" style="1518" customWidth="1"/>
    <col min="7" max="7" width="18.109375" style="1518" customWidth="1"/>
    <col min="8" max="8" width="16.6640625" style="1518" bestFit="1" customWidth="1"/>
    <col min="9" max="9" width="5.109375" style="1518" customWidth="1"/>
    <col min="10" max="16384" width="11.44140625" style="1518"/>
  </cols>
  <sheetData>
    <row r="1" spans="1:8" s="1530" customFormat="1" ht="17.399999999999999" x14ac:dyDescent="0.3">
      <c r="A1" s="2318" t="s">
        <v>0</v>
      </c>
      <c r="B1" s="2318"/>
      <c r="C1" s="2318"/>
      <c r="D1" s="2318"/>
      <c r="E1" s="2318"/>
      <c r="F1" s="2318"/>
      <c r="G1" s="2318"/>
      <c r="H1" s="2318"/>
    </row>
    <row r="2" spans="1:8" x14ac:dyDescent="0.25">
      <c r="A2" s="1580"/>
    </row>
    <row r="3" spans="1:8" ht="27" customHeight="1" x14ac:dyDescent="0.25">
      <c r="A3" s="2319" t="s">
        <v>1221</v>
      </c>
      <c r="B3" s="2319"/>
      <c r="C3" s="2319"/>
      <c r="D3" s="2319"/>
      <c r="E3" s="2319"/>
      <c r="F3" s="2319"/>
      <c r="G3" s="2319"/>
      <c r="H3" s="2319"/>
    </row>
    <row r="4" spans="1:8" ht="14.25" customHeight="1" thickBot="1" x14ac:dyDescent="0.3">
      <c r="A4" s="1549"/>
      <c r="B4" s="1528"/>
      <c r="C4" s="1528"/>
      <c r="D4" s="1528"/>
      <c r="E4" s="1528"/>
      <c r="F4" s="1528"/>
      <c r="G4" s="1528"/>
      <c r="H4" s="1527"/>
    </row>
    <row r="5" spans="1:8" ht="36" customHeight="1" x14ac:dyDescent="0.25">
      <c r="A5" s="1640" t="s">
        <v>169</v>
      </c>
      <c r="B5" s="2320" t="s">
        <v>1220</v>
      </c>
      <c r="C5" s="2374"/>
      <c r="D5" s="2375"/>
      <c r="E5" s="2376" t="s">
        <v>1219</v>
      </c>
      <c r="F5" s="2329" t="s">
        <v>1218</v>
      </c>
      <c r="G5" s="2315" t="s">
        <v>1217</v>
      </c>
      <c r="H5" s="2371" t="s">
        <v>1216</v>
      </c>
    </row>
    <row r="6" spans="1:8" ht="27.75" customHeight="1" x14ac:dyDescent="0.25">
      <c r="A6" s="1603" t="s">
        <v>156</v>
      </c>
      <c r="B6" s="1700"/>
      <c r="C6" s="1540" t="s">
        <v>1215</v>
      </c>
      <c r="D6" s="1699"/>
      <c r="E6" s="2377"/>
      <c r="F6" s="2353"/>
      <c r="G6" s="2316"/>
      <c r="H6" s="2372"/>
    </row>
    <row r="7" spans="1:8" ht="28.5" customHeight="1" thickBot="1" x14ac:dyDescent="0.3">
      <c r="A7" s="1639"/>
      <c r="B7" s="1536" t="s">
        <v>1139</v>
      </c>
      <c r="C7" s="1536" t="s">
        <v>1214</v>
      </c>
      <c r="D7" s="1639" t="s">
        <v>19</v>
      </c>
      <c r="E7" s="2378"/>
      <c r="F7" s="2354"/>
      <c r="G7" s="2317"/>
      <c r="H7" s="2373"/>
    </row>
    <row r="8" spans="1:8" ht="27.75" customHeight="1" x14ac:dyDescent="0.25">
      <c r="A8" s="1518" t="s">
        <v>81</v>
      </c>
      <c r="B8" s="1600">
        <v>25473</v>
      </c>
      <c r="C8" s="1600">
        <v>22916</v>
      </c>
      <c r="D8" s="1600">
        <v>48389</v>
      </c>
      <c r="E8" s="1600">
        <v>10167</v>
      </c>
      <c r="F8" s="1600">
        <v>251</v>
      </c>
      <c r="G8" s="1600" t="s">
        <v>23</v>
      </c>
      <c r="H8" s="1594">
        <v>37971</v>
      </c>
    </row>
    <row r="9" spans="1:8" ht="15.75" customHeight="1" x14ac:dyDescent="0.25">
      <c r="A9" s="1518" t="s">
        <v>82</v>
      </c>
      <c r="B9" s="1564">
        <v>9204</v>
      </c>
      <c r="C9" s="1564">
        <v>46421</v>
      </c>
      <c r="D9" s="1564">
        <v>55625</v>
      </c>
      <c r="E9" s="1564">
        <v>36878</v>
      </c>
      <c r="F9" s="1564" t="s">
        <v>23</v>
      </c>
      <c r="G9" s="1564" t="s">
        <v>23</v>
      </c>
      <c r="H9" s="1594">
        <v>18747</v>
      </c>
    </row>
    <row r="10" spans="1:8" x14ac:dyDescent="0.25">
      <c r="A10" s="1518" t="s">
        <v>83</v>
      </c>
      <c r="B10" s="1564">
        <v>143568</v>
      </c>
      <c r="C10" s="1564">
        <v>108770</v>
      </c>
      <c r="D10" s="1564">
        <v>252338</v>
      </c>
      <c r="E10" s="1564">
        <v>179044</v>
      </c>
      <c r="F10" s="1564">
        <v>292</v>
      </c>
      <c r="G10" s="1564" t="s">
        <v>23</v>
      </c>
      <c r="H10" s="1594">
        <v>73002</v>
      </c>
    </row>
    <row r="11" spans="1:8" x14ac:dyDescent="0.25">
      <c r="A11" s="1518" t="s">
        <v>84</v>
      </c>
      <c r="B11" s="1564">
        <v>330633</v>
      </c>
      <c r="C11" s="1564">
        <v>66752</v>
      </c>
      <c r="D11" s="1564">
        <v>397385</v>
      </c>
      <c r="E11" s="1564">
        <v>210871</v>
      </c>
      <c r="F11" s="1564">
        <v>468</v>
      </c>
      <c r="G11" s="1564" t="s">
        <v>23</v>
      </c>
      <c r="H11" s="1594">
        <v>186046</v>
      </c>
    </row>
    <row r="12" spans="1:8" x14ac:dyDescent="0.25">
      <c r="A12" s="1697" t="s">
        <v>85</v>
      </c>
      <c r="B12" s="1613">
        <v>508878</v>
      </c>
      <c r="C12" s="1613">
        <v>244859</v>
      </c>
      <c r="D12" s="1613">
        <v>753737</v>
      </c>
      <c r="E12" s="1613">
        <v>436960</v>
      </c>
      <c r="F12" s="1613">
        <v>1011</v>
      </c>
      <c r="G12" s="1613" t="s">
        <v>23</v>
      </c>
      <c r="H12" s="1696">
        <v>315766</v>
      </c>
    </row>
    <row r="13" spans="1:8" x14ac:dyDescent="0.25">
      <c r="B13" s="1564"/>
      <c r="C13" s="1582"/>
      <c r="D13" s="1564"/>
      <c r="E13" s="1564"/>
      <c r="F13" s="1582"/>
      <c r="G13" s="1582"/>
      <c r="H13" s="1594"/>
    </row>
    <row r="14" spans="1:8" x14ac:dyDescent="0.25">
      <c r="A14" s="1697" t="s">
        <v>86</v>
      </c>
      <c r="B14" s="1613">
        <v>402</v>
      </c>
      <c r="C14" s="1613">
        <v>986</v>
      </c>
      <c r="D14" s="1613">
        <v>1388</v>
      </c>
      <c r="E14" s="1613">
        <v>597</v>
      </c>
      <c r="F14" s="1613" t="s">
        <v>23</v>
      </c>
      <c r="G14" s="1613">
        <v>1</v>
      </c>
      <c r="H14" s="1696">
        <v>790</v>
      </c>
    </row>
    <row r="15" spans="1:8" x14ac:dyDescent="0.25">
      <c r="B15" s="1564"/>
      <c r="C15" s="1582"/>
      <c r="D15" s="1564"/>
      <c r="E15" s="1564"/>
      <c r="F15" s="1582"/>
      <c r="G15" s="1582"/>
      <c r="H15" s="1594"/>
    </row>
    <row r="16" spans="1:8" x14ac:dyDescent="0.25">
      <c r="A16" s="1697" t="s">
        <v>87</v>
      </c>
      <c r="B16" s="1613">
        <v>324</v>
      </c>
      <c r="C16" s="1613">
        <v>587</v>
      </c>
      <c r="D16" s="1613">
        <v>911</v>
      </c>
      <c r="E16" s="1613" t="s">
        <v>23</v>
      </c>
      <c r="F16" s="1613">
        <v>410</v>
      </c>
      <c r="G16" s="1613">
        <v>297</v>
      </c>
      <c r="H16" s="1696">
        <v>204</v>
      </c>
    </row>
    <row r="17" spans="1:8" x14ac:dyDescent="0.25">
      <c r="B17" s="1564"/>
      <c r="C17" s="1582"/>
      <c r="D17" s="1564"/>
      <c r="E17" s="1564"/>
      <c r="F17" s="1582"/>
      <c r="G17" s="1582"/>
      <c r="H17" s="1594"/>
    </row>
    <row r="18" spans="1:8" x14ac:dyDescent="0.25">
      <c r="A18" s="1518" t="s">
        <v>160</v>
      </c>
      <c r="B18" s="1564">
        <v>56266</v>
      </c>
      <c r="C18" s="1564">
        <v>609179</v>
      </c>
      <c r="D18" s="1564">
        <v>665445</v>
      </c>
      <c r="E18" s="1564">
        <v>657518</v>
      </c>
      <c r="F18" s="1564" t="s">
        <v>23</v>
      </c>
      <c r="G18" s="1564">
        <v>7927</v>
      </c>
      <c r="H18" s="1594" t="s">
        <v>23</v>
      </c>
    </row>
    <row r="19" spans="1:8" x14ac:dyDescent="0.25">
      <c r="A19" s="1518" t="s">
        <v>89</v>
      </c>
      <c r="B19" s="1564">
        <v>21828</v>
      </c>
      <c r="C19" s="1564">
        <v>1545</v>
      </c>
      <c r="D19" s="1564">
        <v>23373</v>
      </c>
      <c r="E19" s="1564">
        <v>23373</v>
      </c>
      <c r="F19" s="1582" t="s">
        <v>23</v>
      </c>
      <c r="G19" s="1582" t="s">
        <v>23</v>
      </c>
      <c r="H19" s="1594" t="s">
        <v>23</v>
      </c>
    </row>
    <row r="20" spans="1:8" x14ac:dyDescent="0.25">
      <c r="A20" s="1518" t="s">
        <v>90</v>
      </c>
      <c r="B20" s="1564">
        <v>15101</v>
      </c>
      <c r="C20" s="1582">
        <v>142</v>
      </c>
      <c r="D20" s="1564">
        <v>15243</v>
      </c>
      <c r="E20" s="1582">
        <v>15243</v>
      </c>
      <c r="F20" s="1582" t="s">
        <v>23</v>
      </c>
      <c r="G20" s="1582" t="s">
        <v>23</v>
      </c>
      <c r="H20" s="1698" t="s">
        <v>23</v>
      </c>
    </row>
    <row r="21" spans="1:8" x14ac:dyDescent="0.25">
      <c r="A21" s="1697" t="s">
        <v>91</v>
      </c>
      <c r="B21" s="1613">
        <v>93195</v>
      </c>
      <c r="C21" s="1613">
        <v>610866</v>
      </c>
      <c r="D21" s="1613">
        <v>704061</v>
      </c>
      <c r="E21" s="1613">
        <v>696134</v>
      </c>
      <c r="F21" s="1613" t="s">
        <v>23</v>
      </c>
      <c r="G21" s="1613">
        <v>7927</v>
      </c>
      <c r="H21" s="1696" t="s">
        <v>23</v>
      </c>
    </row>
    <row r="22" spans="1:8" x14ac:dyDescent="0.25">
      <c r="B22" s="1564"/>
      <c r="C22" s="1582"/>
      <c r="D22" s="1564"/>
      <c r="E22" s="1564"/>
      <c r="F22" s="1582"/>
      <c r="G22" s="1582"/>
      <c r="H22" s="1594"/>
    </row>
    <row r="23" spans="1:8" x14ac:dyDescent="0.25">
      <c r="A23" s="1697" t="s">
        <v>92</v>
      </c>
      <c r="B23" s="1613">
        <v>68461</v>
      </c>
      <c r="C23" s="1613">
        <v>513331</v>
      </c>
      <c r="D23" s="1613">
        <v>581792</v>
      </c>
      <c r="E23" s="1613">
        <v>565367</v>
      </c>
      <c r="F23" s="1613">
        <v>687</v>
      </c>
      <c r="G23" s="1613">
        <v>15738</v>
      </c>
      <c r="H23" s="1696" t="s">
        <v>23</v>
      </c>
    </row>
    <row r="24" spans="1:8" x14ac:dyDescent="0.25">
      <c r="B24" s="1564"/>
      <c r="C24" s="1582"/>
      <c r="D24" s="1564"/>
      <c r="E24" s="1564"/>
      <c r="F24" s="1582"/>
      <c r="G24" s="1582"/>
      <c r="H24" s="1594"/>
    </row>
    <row r="25" spans="1:8" x14ac:dyDescent="0.25">
      <c r="A25" s="1697" t="s">
        <v>93</v>
      </c>
      <c r="B25" s="1613">
        <v>182668</v>
      </c>
      <c r="C25" s="1613">
        <v>1789025</v>
      </c>
      <c r="D25" s="1613">
        <v>1971693</v>
      </c>
      <c r="E25" s="1613">
        <v>1898306</v>
      </c>
      <c r="F25" s="1613">
        <v>7800</v>
      </c>
      <c r="G25" s="1613" t="s">
        <v>23</v>
      </c>
      <c r="H25" s="1696">
        <v>65587</v>
      </c>
    </row>
    <row r="26" spans="1:8" x14ac:dyDescent="0.25">
      <c r="B26" s="1564"/>
      <c r="C26" s="1582"/>
      <c r="D26" s="1564"/>
      <c r="E26" s="1564"/>
      <c r="F26" s="1582"/>
      <c r="G26" s="1582"/>
      <c r="H26" s="1594"/>
    </row>
    <row r="27" spans="1:8" x14ac:dyDescent="0.25">
      <c r="A27" s="1518" t="s">
        <v>94</v>
      </c>
      <c r="B27" s="1564">
        <v>46605</v>
      </c>
      <c r="C27" s="1564">
        <v>112639</v>
      </c>
      <c r="D27" s="1564">
        <v>159244</v>
      </c>
      <c r="E27" s="1564">
        <v>148908</v>
      </c>
      <c r="F27" s="1564">
        <v>4349</v>
      </c>
      <c r="G27" s="1564">
        <v>5081</v>
      </c>
      <c r="H27" s="1594">
        <v>906</v>
      </c>
    </row>
    <row r="28" spans="1:8" x14ac:dyDescent="0.25">
      <c r="A28" s="1518" t="s">
        <v>95</v>
      </c>
      <c r="B28" s="1564">
        <v>2613</v>
      </c>
      <c r="C28" s="1564">
        <v>16674</v>
      </c>
      <c r="D28" s="1564">
        <v>19287</v>
      </c>
      <c r="E28" s="1564" t="s">
        <v>23</v>
      </c>
      <c r="F28" s="1564">
        <v>5480</v>
      </c>
      <c r="G28" s="1564">
        <v>1350</v>
      </c>
      <c r="H28" s="1594">
        <v>12457</v>
      </c>
    </row>
    <row r="29" spans="1:8" x14ac:dyDescent="0.25">
      <c r="A29" s="1518" t="s">
        <v>96</v>
      </c>
      <c r="B29" s="1564">
        <v>75178.34005300836</v>
      </c>
      <c r="C29" s="1564">
        <v>618515.65994699148</v>
      </c>
      <c r="D29" s="1564">
        <v>693693.99999999977</v>
      </c>
      <c r="E29" s="1564">
        <v>611976.50171047868</v>
      </c>
      <c r="F29" s="1564">
        <v>15954.953003107019</v>
      </c>
      <c r="G29" s="1564">
        <v>52581.975549370087</v>
      </c>
      <c r="H29" s="1594">
        <v>13180.569737044098</v>
      </c>
    </row>
    <row r="30" spans="1:8" x14ac:dyDescent="0.25">
      <c r="A30" s="1697" t="s">
        <v>97</v>
      </c>
      <c r="B30" s="1613">
        <v>124396.34005300836</v>
      </c>
      <c r="C30" s="1613">
        <v>747828.65994699148</v>
      </c>
      <c r="D30" s="1613">
        <v>872224.99999999977</v>
      </c>
      <c r="E30" s="1613">
        <v>760884.50171047868</v>
      </c>
      <c r="F30" s="1613">
        <v>25783.953003107017</v>
      </c>
      <c r="G30" s="1613">
        <v>59012.975549370087</v>
      </c>
      <c r="H30" s="1696">
        <v>26543.569737044098</v>
      </c>
    </row>
    <row r="31" spans="1:8" x14ac:dyDescent="0.25">
      <c r="B31" s="1564"/>
      <c r="C31" s="1582"/>
      <c r="D31" s="1564"/>
      <c r="E31" s="1564"/>
      <c r="F31" s="1582"/>
      <c r="G31" s="1582"/>
      <c r="H31" s="1594"/>
    </row>
    <row r="32" spans="1:8" x14ac:dyDescent="0.25">
      <c r="A32" s="1518" t="s">
        <v>98</v>
      </c>
      <c r="B32" s="1564">
        <v>1666800</v>
      </c>
      <c r="C32" s="1564">
        <v>418715</v>
      </c>
      <c r="D32" s="1564">
        <v>2085515</v>
      </c>
      <c r="E32" s="1564">
        <v>1829178</v>
      </c>
      <c r="F32" s="1564" t="s">
        <v>23</v>
      </c>
      <c r="G32" s="1564">
        <v>88159</v>
      </c>
      <c r="H32" s="1594">
        <v>168178</v>
      </c>
    </row>
    <row r="33" spans="1:8" x14ac:dyDescent="0.25">
      <c r="A33" s="1518" t="s">
        <v>99</v>
      </c>
      <c r="B33" s="1564">
        <v>18901</v>
      </c>
      <c r="C33" s="1564">
        <v>47609</v>
      </c>
      <c r="D33" s="1564">
        <v>66510</v>
      </c>
      <c r="E33" s="1564">
        <v>60461</v>
      </c>
      <c r="F33" s="1564" t="s">
        <v>23</v>
      </c>
      <c r="G33" s="1564">
        <v>142</v>
      </c>
      <c r="H33" s="1594">
        <v>5907</v>
      </c>
    </row>
    <row r="34" spans="1:8" x14ac:dyDescent="0.25">
      <c r="A34" s="1518" t="s">
        <v>100</v>
      </c>
      <c r="B34" s="1564">
        <v>77668</v>
      </c>
      <c r="C34" s="1564">
        <v>58638</v>
      </c>
      <c r="D34" s="1564">
        <v>136306</v>
      </c>
      <c r="E34" s="1564">
        <v>122760</v>
      </c>
      <c r="F34" s="1564" t="s">
        <v>23</v>
      </c>
      <c r="G34" s="1564">
        <v>8095</v>
      </c>
      <c r="H34" s="1594">
        <v>5451</v>
      </c>
    </row>
    <row r="35" spans="1:8" x14ac:dyDescent="0.25">
      <c r="A35" s="1518" t="s">
        <v>101</v>
      </c>
      <c r="B35" s="1564">
        <v>646859</v>
      </c>
      <c r="C35" s="1564">
        <v>314007</v>
      </c>
      <c r="D35" s="1564">
        <v>960866</v>
      </c>
      <c r="E35" s="1564">
        <v>854088</v>
      </c>
      <c r="F35" s="1564" t="s">
        <v>23</v>
      </c>
      <c r="G35" s="1564">
        <v>27069</v>
      </c>
      <c r="H35" s="1594">
        <v>79709</v>
      </c>
    </row>
    <row r="36" spans="1:8" x14ac:dyDescent="0.25">
      <c r="A36" s="1697" t="s">
        <v>102</v>
      </c>
      <c r="B36" s="1613">
        <v>2410228</v>
      </c>
      <c r="C36" s="1613">
        <v>838969</v>
      </c>
      <c r="D36" s="1613">
        <v>3249197</v>
      </c>
      <c r="E36" s="1613">
        <v>2866487</v>
      </c>
      <c r="F36" s="1613" t="s">
        <v>23</v>
      </c>
      <c r="G36" s="1613">
        <v>123465</v>
      </c>
      <c r="H36" s="1696">
        <v>259245</v>
      </c>
    </row>
    <row r="37" spans="1:8" x14ac:dyDescent="0.25">
      <c r="B37" s="1564"/>
      <c r="C37" s="1582"/>
      <c r="D37" s="1564"/>
      <c r="E37" s="1564"/>
      <c r="F37" s="1582"/>
      <c r="G37" s="1582"/>
      <c r="H37" s="1594"/>
    </row>
    <row r="38" spans="1:8" x14ac:dyDescent="0.25">
      <c r="A38" s="1697" t="s">
        <v>103</v>
      </c>
      <c r="B38" s="1613">
        <v>21113</v>
      </c>
      <c r="C38" s="1613">
        <v>39080</v>
      </c>
      <c r="D38" s="1613">
        <v>60193</v>
      </c>
      <c r="E38" s="1613">
        <v>23883</v>
      </c>
      <c r="F38" s="1613">
        <v>35701</v>
      </c>
      <c r="G38" s="1613">
        <v>609</v>
      </c>
      <c r="H38" s="1696" t="s">
        <v>23</v>
      </c>
    </row>
    <row r="39" spans="1:8" x14ac:dyDescent="0.25">
      <c r="B39" s="1564"/>
      <c r="C39" s="1582"/>
      <c r="D39" s="1564"/>
      <c r="E39" s="1564"/>
      <c r="F39" s="1582"/>
      <c r="G39" s="1582"/>
      <c r="H39" s="1594"/>
    </row>
    <row r="40" spans="1:8" x14ac:dyDescent="0.25">
      <c r="A40" s="1518" t="s">
        <v>161</v>
      </c>
      <c r="B40" s="1564">
        <v>1089</v>
      </c>
      <c r="C40" s="1564">
        <v>6015</v>
      </c>
      <c r="D40" s="1564">
        <v>7104</v>
      </c>
      <c r="E40" s="1564">
        <v>4656</v>
      </c>
      <c r="F40" s="1564">
        <v>240</v>
      </c>
      <c r="G40" s="1564">
        <v>2208</v>
      </c>
      <c r="H40" s="1594" t="s">
        <v>23</v>
      </c>
    </row>
    <row r="41" spans="1:8" x14ac:dyDescent="0.25">
      <c r="A41" s="1518" t="s">
        <v>105</v>
      </c>
      <c r="B41" s="1564">
        <v>3108</v>
      </c>
      <c r="C41" s="1564">
        <v>454594</v>
      </c>
      <c r="D41" s="1564">
        <v>457702</v>
      </c>
      <c r="E41" s="1582">
        <v>441686</v>
      </c>
      <c r="F41" s="1564">
        <v>1921</v>
      </c>
      <c r="G41" s="1564">
        <v>79</v>
      </c>
      <c r="H41" s="1594">
        <v>14016</v>
      </c>
    </row>
    <row r="42" spans="1:8" x14ac:dyDescent="0.25">
      <c r="A42" s="1518" t="s">
        <v>106</v>
      </c>
      <c r="B42" s="1582">
        <v>29776</v>
      </c>
      <c r="C42" s="1564">
        <v>131178</v>
      </c>
      <c r="D42" s="1564">
        <v>160954</v>
      </c>
      <c r="E42" s="1582">
        <v>109657</v>
      </c>
      <c r="F42" s="1564">
        <v>31856</v>
      </c>
      <c r="G42" s="1564">
        <v>3831</v>
      </c>
      <c r="H42" s="1594">
        <v>15610</v>
      </c>
    </row>
    <row r="43" spans="1:8" x14ac:dyDescent="0.25">
      <c r="A43" s="1518" t="s">
        <v>107</v>
      </c>
      <c r="B43" s="1564" t="s">
        <v>23</v>
      </c>
      <c r="C43" s="1564">
        <v>11954</v>
      </c>
      <c r="D43" s="1564">
        <v>11954</v>
      </c>
      <c r="E43" s="1564">
        <v>2886</v>
      </c>
      <c r="F43" s="1564">
        <v>1836</v>
      </c>
      <c r="G43" s="1564" t="s">
        <v>23</v>
      </c>
      <c r="H43" s="1594">
        <v>7232</v>
      </c>
    </row>
    <row r="44" spans="1:8" x14ac:dyDescent="0.25">
      <c r="A44" s="1518" t="s">
        <v>108</v>
      </c>
      <c r="B44" s="1582">
        <v>687</v>
      </c>
      <c r="C44" s="1564">
        <v>5798</v>
      </c>
      <c r="D44" s="1564">
        <v>6485</v>
      </c>
      <c r="E44" s="1582">
        <v>4989</v>
      </c>
      <c r="F44" s="1582">
        <v>346</v>
      </c>
      <c r="G44" s="1582" t="s">
        <v>23</v>
      </c>
      <c r="H44" s="1698">
        <v>1150</v>
      </c>
    </row>
    <row r="45" spans="1:8" x14ac:dyDescent="0.25">
      <c r="A45" s="1518" t="s">
        <v>109</v>
      </c>
      <c r="B45" s="1582">
        <v>73728</v>
      </c>
      <c r="C45" s="1564">
        <v>9552</v>
      </c>
      <c r="D45" s="1564">
        <v>83280</v>
      </c>
      <c r="E45" s="1582">
        <v>72943</v>
      </c>
      <c r="F45" s="1564">
        <v>9571</v>
      </c>
      <c r="G45" s="1564">
        <v>425</v>
      </c>
      <c r="H45" s="1594">
        <v>341</v>
      </c>
    </row>
    <row r="46" spans="1:8" x14ac:dyDescent="0.25">
      <c r="A46" s="1518" t="s">
        <v>110</v>
      </c>
      <c r="B46" s="1564">
        <v>112</v>
      </c>
      <c r="C46" s="1564">
        <v>18260</v>
      </c>
      <c r="D46" s="1564">
        <v>18372</v>
      </c>
      <c r="E46" s="1564">
        <v>18310</v>
      </c>
      <c r="F46" s="1564">
        <v>62</v>
      </c>
      <c r="G46" s="1564" t="s">
        <v>23</v>
      </c>
      <c r="H46" s="1594" t="s">
        <v>23</v>
      </c>
    </row>
    <row r="47" spans="1:8" x14ac:dyDescent="0.25">
      <c r="A47" s="1518" t="s">
        <v>111</v>
      </c>
      <c r="B47" s="1582">
        <v>763516</v>
      </c>
      <c r="C47" s="1564">
        <v>371080</v>
      </c>
      <c r="D47" s="1564">
        <v>1134596</v>
      </c>
      <c r="E47" s="1582">
        <v>1056226</v>
      </c>
      <c r="F47" s="1564">
        <v>59430</v>
      </c>
      <c r="G47" s="1564">
        <v>653</v>
      </c>
      <c r="H47" s="1594">
        <v>18287</v>
      </c>
    </row>
    <row r="48" spans="1:8" x14ac:dyDescent="0.25">
      <c r="A48" s="1518" t="s">
        <v>112</v>
      </c>
      <c r="B48" s="1564">
        <v>19600</v>
      </c>
      <c r="C48" s="1564">
        <v>153587</v>
      </c>
      <c r="D48" s="1564">
        <v>173187</v>
      </c>
      <c r="E48" s="1564">
        <v>120321</v>
      </c>
      <c r="F48" s="1564">
        <v>40010</v>
      </c>
      <c r="G48" s="1564">
        <v>9</v>
      </c>
      <c r="H48" s="1594">
        <v>12847</v>
      </c>
    </row>
    <row r="49" spans="1:8" x14ac:dyDescent="0.25">
      <c r="A49" s="1697" t="s">
        <v>113</v>
      </c>
      <c r="B49" s="1613">
        <v>891616</v>
      </c>
      <c r="C49" s="1613">
        <v>1162018</v>
      </c>
      <c r="D49" s="1613">
        <v>2053634</v>
      </c>
      <c r="E49" s="1613">
        <v>1831674</v>
      </c>
      <c r="F49" s="1613">
        <v>145272</v>
      </c>
      <c r="G49" s="1613">
        <v>7205</v>
      </c>
      <c r="H49" s="1696">
        <v>69483</v>
      </c>
    </row>
    <row r="50" spans="1:8" x14ac:dyDescent="0.25">
      <c r="B50" s="1564"/>
      <c r="C50" s="1582"/>
      <c r="D50" s="1564"/>
      <c r="E50" s="1564"/>
      <c r="F50" s="1582"/>
      <c r="G50" s="1582"/>
      <c r="H50" s="1594"/>
    </row>
    <row r="51" spans="1:8" x14ac:dyDescent="0.25">
      <c r="A51" s="1697" t="s">
        <v>114</v>
      </c>
      <c r="B51" s="1613">
        <v>46382</v>
      </c>
      <c r="C51" s="1613">
        <v>79952</v>
      </c>
      <c r="D51" s="1613">
        <v>126334</v>
      </c>
      <c r="E51" s="1613">
        <v>63976</v>
      </c>
      <c r="F51" s="1613" t="s">
        <v>23</v>
      </c>
      <c r="G51" s="1613">
        <v>1277</v>
      </c>
      <c r="H51" s="1696">
        <v>61081</v>
      </c>
    </row>
    <row r="52" spans="1:8" x14ac:dyDescent="0.25">
      <c r="B52" s="1564"/>
      <c r="C52" s="1582"/>
      <c r="D52" s="1564"/>
      <c r="E52" s="1564"/>
      <c r="F52" s="1582"/>
      <c r="G52" s="1582"/>
      <c r="H52" s="1594"/>
    </row>
    <row r="53" spans="1:8" x14ac:dyDescent="0.25">
      <c r="A53" s="1518" t="s">
        <v>115</v>
      </c>
      <c r="B53" s="1564">
        <v>803219</v>
      </c>
      <c r="C53" s="1564">
        <v>2610174</v>
      </c>
      <c r="D53" s="1564">
        <v>3413393</v>
      </c>
      <c r="E53" s="1564">
        <v>523257</v>
      </c>
      <c r="F53" s="1564">
        <v>1031276</v>
      </c>
      <c r="G53" s="1564">
        <v>740497</v>
      </c>
      <c r="H53" s="1594">
        <v>1118363</v>
      </c>
    </row>
    <row r="54" spans="1:8" x14ac:dyDescent="0.25">
      <c r="A54" s="1518" t="s">
        <v>116</v>
      </c>
      <c r="B54" s="1564">
        <v>4687947</v>
      </c>
      <c r="C54" s="1564">
        <v>2709249</v>
      </c>
      <c r="D54" s="1564">
        <v>7397196</v>
      </c>
      <c r="E54" s="1564">
        <v>1338826</v>
      </c>
      <c r="F54" s="1564">
        <v>1197282</v>
      </c>
      <c r="G54" s="1564">
        <v>2609054</v>
      </c>
      <c r="H54" s="1594">
        <v>2252034</v>
      </c>
    </row>
    <row r="55" spans="1:8" x14ac:dyDescent="0.25">
      <c r="A55" s="1518" t="s">
        <v>117</v>
      </c>
      <c r="B55" s="1564">
        <v>829685</v>
      </c>
      <c r="C55" s="1564">
        <v>1825222</v>
      </c>
      <c r="D55" s="1564">
        <v>2654907</v>
      </c>
      <c r="E55" s="1564">
        <v>292894</v>
      </c>
      <c r="F55" s="1564">
        <v>859001</v>
      </c>
      <c r="G55" s="1564">
        <v>768679</v>
      </c>
      <c r="H55" s="1594">
        <v>734333</v>
      </c>
    </row>
    <row r="56" spans="1:8" x14ac:dyDescent="0.25">
      <c r="A56" s="1518" t="s">
        <v>118</v>
      </c>
      <c r="B56" s="1564">
        <v>2735</v>
      </c>
      <c r="C56" s="1564">
        <v>14496</v>
      </c>
      <c r="D56" s="1564">
        <v>17231</v>
      </c>
      <c r="E56" s="1564">
        <v>874</v>
      </c>
      <c r="F56" s="1564">
        <v>1512</v>
      </c>
      <c r="G56" s="1564" t="s">
        <v>23</v>
      </c>
      <c r="H56" s="1594">
        <v>14845</v>
      </c>
    </row>
    <row r="57" spans="1:8" x14ac:dyDescent="0.25">
      <c r="A57" s="1518" t="s">
        <v>119</v>
      </c>
      <c r="B57" s="1564">
        <v>1884010</v>
      </c>
      <c r="C57" s="1564">
        <v>1508348</v>
      </c>
      <c r="D57" s="1564">
        <v>3392358</v>
      </c>
      <c r="E57" s="1564">
        <v>353222</v>
      </c>
      <c r="F57" s="1564">
        <v>722839</v>
      </c>
      <c r="G57" s="1564">
        <v>1197617</v>
      </c>
      <c r="H57" s="1594">
        <v>1118680</v>
      </c>
    </row>
    <row r="58" spans="1:8" x14ac:dyDescent="0.25">
      <c r="A58" s="1697" t="s">
        <v>176</v>
      </c>
      <c r="B58" s="1613">
        <v>8207596</v>
      </c>
      <c r="C58" s="1613">
        <v>8667489</v>
      </c>
      <c r="D58" s="1613">
        <v>16875085</v>
      </c>
      <c r="E58" s="1613">
        <v>2509073</v>
      </c>
      <c r="F58" s="1613">
        <v>3811910</v>
      </c>
      <c r="G58" s="1613">
        <v>5315847</v>
      </c>
      <c r="H58" s="1696">
        <v>5238255</v>
      </c>
    </row>
    <row r="59" spans="1:8" x14ac:dyDescent="0.25">
      <c r="B59" s="1564"/>
      <c r="C59" s="1582"/>
      <c r="D59" s="1564"/>
      <c r="E59" s="1564"/>
      <c r="F59" s="1582"/>
      <c r="G59" s="1582"/>
      <c r="H59" s="1594"/>
    </row>
    <row r="60" spans="1:8" x14ac:dyDescent="0.25">
      <c r="A60" s="1518" t="s">
        <v>121</v>
      </c>
      <c r="B60" s="1564">
        <v>47171</v>
      </c>
      <c r="C60" s="1564">
        <v>190850</v>
      </c>
      <c r="D60" s="1564">
        <v>238021</v>
      </c>
      <c r="E60" s="1564">
        <v>211844</v>
      </c>
      <c r="F60" s="1564" t="s">
        <v>23</v>
      </c>
      <c r="G60" s="1564">
        <v>1388</v>
      </c>
      <c r="H60" s="1594">
        <v>24789</v>
      </c>
    </row>
    <row r="61" spans="1:8" x14ac:dyDescent="0.25">
      <c r="A61" s="1518" t="s">
        <v>122</v>
      </c>
      <c r="B61" s="1564">
        <v>365</v>
      </c>
      <c r="C61" s="1564">
        <v>1610</v>
      </c>
      <c r="D61" s="1564">
        <v>1975</v>
      </c>
      <c r="E61" s="1564" t="s">
        <v>23</v>
      </c>
      <c r="F61" s="1564">
        <v>1621</v>
      </c>
      <c r="G61" s="1564" t="s">
        <v>23</v>
      </c>
      <c r="H61" s="1594">
        <v>354</v>
      </c>
    </row>
    <row r="62" spans="1:8" x14ac:dyDescent="0.25">
      <c r="A62" s="1518" t="s">
        <v>123</v>
      </c>
      <c r="B62" s="1564">
        <v>531786</v>
      </c>
      <c r="C62" s="1564">
        <v>1404170</v>
      </c>
      <c r="D62" s="1564">
        <v>1935956</v>
      </c>
      <c r="E62" s="1564">
        <v>1361261</v>
      </c>
      <c r="F62" s="1564" t="s">
        <v>23</v>
      </c>
      <c r="G62" s="1564">
        <v>326996</v>
      </c>
      <c r="H62" s="1594">
        <v>247699</v>
      </c>
    </row>
    <row r="63" spans="1:8" x14ac:dyDescent="0.25">
      <c r="A63" s="1697" t="s">
        <v>124</v>
      </c>
      <c r="B63" s="1613">
        <v>579322</v>
      </c>
      <c r="C63" s="1613">
        <v>1596630</v>
      </c>
      <c r="D63" s="1613">
        <v>2175952</v>
      </c>
      <c r="E63" s="1613">
        <v>1573105</v>
      </c>
      <c r="F63" s="1613">
        <v>1621</v>
      </c>
      <c r="G63" s="1613">
        <v>328384</v>
      </c>
      <c r="H63" s="1696">
        <v>272842</v>
      </c>
    </row>
    <row r="64" spans="1:8" x14ac:dyDescent="0.25">
      <c r="B64" s="1564"/>
      <c r="C64" s="1582"/>
      <c r="D64" s="1564"/>
      <c r="E64" s="1564"/>
      <c r="F64" s="1582"/>
      <c r="G64" s="1582"/>
      <c r="H64" s="1594"/>
    </row>
    <row r="65" spans="1:8" x14ac:dyDescent="0.25">
      <c r="A65" s="1697" t="s">
        <v>125</v>
      </c>
      <c r="B65" s="1613">
        <v>35289</v>
      </c>
      <c r="C65" s="1613">
        <v>692215</v>
      </c>
      <c r="D65" s="1613">
        <v>727504</v>
      </c>
      <c r="E65" s="1613">
        <v>389748</v>
      </c>
      <c r="F65" s="1613">
        <v>7861</v>
      </c>
      <c r="G65" s="1613">
        <v>199122</v>
      </c>
      <c r="H65" s="1696">
        <v>130773</v>
      </c>
    </row>
    <row r="66" spans="1:8" x14ac:dyDescent="0.25">
      <c r="B66" s="1564"/>
      <c r="C66" s="1582"/>
      <c r="D66" s="1564"/>
      <c r="E66" s="1564"/>
      <c r="F66" s="1582"/>
      <c r="G66" s="1582"/>
      <c r="H66" s="1594"/>
    </row>
    <row r="67" spans="1:8" x14ac:dyDescent="0.25">
      <c r="A67" s="1518" t="s">
        <v>126</v>
      </c>
      <c r="B67" s="1564">
        <v>1784058</v>
      </c>
      <c r="C67" s="1564">
        <v>1043885</v>
      </c>
      <c r="D67" s="1564">
        <v>2827943</v>
      </c>
      <c r="E67" s="1564">
        <v>176942</v>
      </c>
      <c r="F67" s="1564">
        <v>322897</v>
      </c>
      <c r="G67" s="1564">
        <v>333162</v>
      </c>
      <c r="H67" s="1594">
        <v>1994942</v>
      </c>
    </row>
    <row r="68" spans="1:8" x14ac:dyDescent="0.25">
      <c r="A68" s="1518" t="s">
        <v>127</v>
      </c>
      <c r="B68" s="1564">
        <v>7365</v>
      </c>
      <c r="C68" s="1564">
        <v>21290</v>
      </c>
      <c r="D68" s="1564">
        <v>28655</v>
      </c>
      <c r="E68" s="1564">
        <v>1622</v>
      </c>
      <c r="F68" s="1564">
        <v>5484</v>
      </c>
      <c r="G68" s="1564" t="s">
        <v>23</v>
      </c>
      <c r="H68" s="1594">
        <v>21549</v>
      </c>
    </row>
    <row r="69" spans="1:8" x14ac:dyDescent="0.25">
      <c r="A69" s="1697" t="s">
        <v>128</v>
      </c>
      <c r="B69" s="1613">
        <v>1791423</v>
      </c>
      <c r="C69" s="1613">
        <v>1065175</v>
      </c>
      <c r="D69" s="1613">
        <v>2856598</v>
      </c>
      <c r="E69" s="1613">
        <v>178564</v>
      </c>
      <c r="F69" s="1613">
        <v>328381</v>
      </c>
      <c r="G69" s="1613">
        <v>333162</v>
      </c>
      <c r="H69" s="1696">
        <v>2016491</v>
      </c>
    </row>
    <row r="70" spans="1:8" x14ac:dyDescent="0.25">
      <c r="B70" s="1564"/>
      <c r="C70" s="1582"/>
      <c r="D70" s="1564"/>
      <c r="E70" s="1564"/>
      <c r="F70" s="1582"/>
      <c r="G70" s="1582"/>
      <c r="H70" s="1594"/>
    </row>
    <row r="71" spans="1:8" x14ac:dyDescent="0.25">
      <c r="A71" s="1518" t="s">
        <v>129</v>
      </c>
      <c r="B71" s="1564">
        <v>1932</v>
      </c>
      <c r="C71" s="1564">
        <v>6850</v>
      </c>
      <c r="D71" s="1564">
        <v>8782</v>
      </c>
      <c r="E71" s="1564" t="s">
        <v>23</v>
      </c>
      <c r="F71" s="1564">
        <v>6668</v>
      </c>
      <c r="G71" s="1564" t="s">
        <v>23</v>
      </c>
      <c r="H71" s="1594">
        <v>2114</v>
      </c>
    </row>
    <row r="72" spans="1:8" x14ac:dyDescent="0.25">
      <c r="A72" s="1518" t="s">
        <v>130</v>
      </c>
      <c r="B72" s="1582">
        <v>449652</v>
      </c>
      <c r="C72" s="1564">
        <v>8086</v>
      </c>
      <c r="D72" s="1564">
        <v>457738</v>
      </c>
      <c r="E72" s="1582">
        <v>409535</v>
      </c>
      <c r="F72" s="1564">
        <v>18512</v>
      </c>
      <c r="G72" s="1564">
        <v>797</v>
      </c>
      <c r="H72" s="1594">
        <v>28894</v>
      </c>
    </row>
    <row r="73" spans="1:8" x14ac:dyDescent="0.25">
      <c r="A73" s="1518" t="s">
        <v>131</v>
      </c>
      <c r="B73" s="1564">
        <v>206432</v>
      </c>
      <c r="C73" s="1564">
        <v>24931</v>
      </c>
      <c r="D73" s="1564">
        <v>231363</v>
      </c>
      <c r="E73" s="1564">
        <v>161572</v>
      </c>
      <c r="F73" s="1582">
        <v>2344</v>
      </c>
      <c r="G73" s="1582">
        <v>16863</v>
      </c>
      <c r="H73" s="1594">
        <v>50584</v>
      </c>
    </row>
    <row r="74" spans="1:8" x14ac:dyDescent="0.25">
      <c r="A74" s="1518" t="s">
        <v>132</v>
      </c>
      <c r="B74" s="1564">
        <v>8816</v>
      </c>
      <c r="C74" s="1582">
        <v>22586</v>
      </c>
      <c r="D74" s="1564">
        <v>31402</v>
      </c>
      <c r="E74" s="1564">
        <v>5073</v>
      </c>
      <c r="F74" s="1582">
        <v>2008</v>
      </c>
      <c r="G74" s="1582">
        <v>1200</v>
      </c>
      <c r="H74" s="1594">
        <v>23121</v>
      </c>
    </row>
    <row r="75" spans="1:8" x14ac:dyDescent="0.25">
      <c r="A75" s="1518" t="s">
        <v>133</v>
      </c>
      <c r="B75" s="1564">
        <v>217477</v>
      </c>
      <c r="C75" s="1564">
        <v>5423</v>
      </c>
      <c r="D75" s="1564">
        <v>222900</v>
      </c>
      <c r="E75" s="1564">
        <v>119233</v>
      </c>
      <c r="F75" s="1564" t="s">
        <v>23</v>
      </c>
      <c r="G75" s="1564">
        <v>278</v>
      </c>
      <c r="H75" s="1594">
        <v>103389</v>
      </c>
    </row>
    <row r="76" spans="1:8" x14ac:dyDescent="0.25">
      <c r="A76" s="1518" t="s">
        <v>134</v>
      </c>
      <c r="B76" s="1564">
        <v>759</v>
      </c>
      <c r="C76" s="1582">
        <v>3501</v>
      </c>
      <c r="D76" s="1564">
        <v>4260</v>
      </c>
      <c r="E76" s="1564" t="s">
        <v>23</v>
      </c>
      <c r="F76" s="1582">
        <v>948</v>
      </c>
      <c r="G76" s="1582">
        <v>3312</v>
      </c>
      <c r="H76" s="1594" t="s">
        <v>23</v>
      </c>
    </row>
    <row r="77" spans="1:8" x14ac:dyDescent="0.25">
      <c r="A77" s="1518" t="s">
        <v>135</v>
      </c>
      <c r="B77" s="1564">
        <v>19212</v>
      </c>
      <c r="C77" s="1564">
        <v>9812</v>
      </c>
      <c r="D77" s="1564">
        <v>29024</v>
      </c>
      <c r="E77" s="1564">
        <v>23282</v>
      </c>
      <c r="F77" s="1564">
        <v>215</v>
      </c>
      <c r="G77" s="1564">
        <v>1008</v>
      </c>
      <c r="H77" s="1594">
        <v>4519</v>
      </c>
    </row>
    <row r="78" spans="1:8" x14ac:dyDescent="0.25">
      <c r="A78" s="1518" t="s">
        <v>136</v>
      </c>
      <c r="B78" s="1564">
        <v>3270</v>
      </c>
      <c r="C78" s="1564">
        <v>1637</v>
      </c>
      <c r="D78" s="1564">
        <v>4907</v>
      </c>
      <c r="E78" s="1564">
        <v>559</v>
      </c>
      <c r="F78" s="1564">
        <v>408</v>
      </c>
      <c r="G78" s="1564">
        <v>419</v>
      </c>
      <c r="H78" s="1594">
        <v>3521</v>
      </c>
    </row>
    <row r="79" spans="1:8" x14ac:dyDescent="0.25">
      <c r="A79" s="1697" t="s">
        <v>137</v>
      </c>
      <c r="B79" s="1613">
        <v>907550</v>
      </c>
      <c r="C79" s="1613">
        <v>82826</v>
      </c>
      <c r="D79" s="1613">
        <v>990376</v>
      </c>
      <c r="E79" s="1613">
        <v>719254</v>
      </c>
      <c r="F79" s="1613">
        <v>31103</v>
      </c>
      <c r="G79" s="1613">
        <v>23877</v>
      </c>
      <c r="H79" s="1696">
        <v>216142</v>
      </c>
    </row>
    <row r="80" spans="1:8" x14ac:dyDescent="0.25">
      <c r="B80" s="1564"/>
      <c r="C80" s="1582"/>
      <c r="D80" s="1564"/>
      <c r="E80" s="1564"/>
      <c r="F80" s="1582"/>
      <c r="G80" s="1582"/>
      <c r="H80" s="1594"/>
    </row>
    <row r="81" spans="1:8" x14ac:dyDescent="0.25">
      <c r="A81" s="1518" t="s">
        <v>138</v>
      </c>
      <c r="B81" s="1564">
        <v>16444</v>
      </c>
      <c r="C81" s="1564">
        <v>5990</v>
      </c>
      <c r="D81" s="1564">
        <v>22434</v>
      </c>
      <c r="E81" s="1564">
        <v>20458</v>
      </c>
      <c r="F81" s="1564" t="s">
        <v>23</v>
      </c>
      <c r="G81" s="1564" t="s">
        <v>23</v>
      </c>
      <c r="H81" s="1594">
        <v>1976</v>
      </c>
    </row>
    <row r="82" spans="1:8" x14ac:dyDescent="0.25">
      <c r="A82" s="1518" t="s">
        <v>139</v>
      </c>
      <c r="B82" s="1564">
        <v>27705.95</v>
      </c>
      <c r="C82" s="1564">
        <v>29949.18</v>
      </c>
      <c r="D82" s="1564">
        <v>57655.13</v>
      </c>
      <c r="E82" s="1564">
        <v>33416.439999999995</v>
      </c>
      <c r="F82" s="1564" t="s">
        <v>23</v>
      </c>
      <c r="G82" s="1564" t="s">
        <v>23</v>
      </c>
      <c r="H82" s="1594">
        <v>24238.690000000002</v>
      </c>
    </row>
    <row r="83" spans="1:8" x14ac:dyDescent="0.25">
      <c r="A83" s="1697" t="s">
        <v>140</v>
      </c>
      <c r="B83" s="1613">
        <v>44149.95</v>
      </c>
      <c r="C83" s="1613">
        <v>35939.18</v>
      </c>
      <c r="D83" s="1613">
        <v>80089.13</v>
      </c>
      <c r="E83" s="1613">
        <v>53874.439999999995</v>
      </c>
      <c r="F83" s="1613" t="s">
        <v>23</v>
      </c>
      <c r="G83" s="1613" t="s">
        <v>23</v>
      </c>
      <c r="H83" s="1696">
        <v>26214.690000000002</v>
      </c>
    </row>
    <row r="84" spans="1:8" x14ac:dyDescent="0.25">
      <c r="B84" s="1564"/>
      <c r="C84" s="1582"/>
      <c r="D84" s="1564"/>
      <c r="E84" s="1564"/>
      <c r="F84" s="1582"/>
      <c r="G84" s="1582"/>
      <c r="H84" s="1594"/>
    </row>
    <row r="85" spans="1:8" ht="13.8" thickBot="1" x14ac:dyDescent="0.3">
      <c r="A85" s="1581" t="s">
        <v>141</v>
      </c>
      <c r="B85" s="1558">
        <v>15912993.290053008</v>
      </c>
      <c r="C85" s="1558">
        <v>18167775.839946993</v>
      </c>
      <c r="D85" s="1558">
        <v>34080769.130000003</v>
      </c>
      <c r="E85" s="1558">
        <v>14567886.941710478</v>
      </c>
      <c r="F85" s="1558">
        <v>4397540.9530031066</v>
      </c>
      <c r="G85" s="1558">
        <v>6415923.9755493701</v>
      </c>
      <c r="H85" s="1592">
        <v>8699417.2597370427</v>
      </c>
    </row>
    <row r="86" spans="1:8" x14ac:dyDescent="0.25">
      <c r="A86" s="1518" t="s">
        <v>1102</v>
      </c>
      <c r="C86" s="1556"/>
      <c r="D86" s="1555"/>
    </row>
    <row r="87" spans="1:8" x14ac:dyDescent="0.25">
      <c r="A87" s="1518" t="s">
        <v>1101</v>
      </c>
    </row>
  </sheetData>
  <mergeCells count="7">
    <mergeCell ref="A3:H3"/>
    <mergeCell ref="A1:H1"/>
    <mergeCell ref="H5:H7"/>
    <mergeCell ref="F5:F7"/>
    <mergeCell ref="G5:G7"/>
    <mergeCell ref="B5:D5"/>
    <mergeCell ref="E5:E7"/>
  </mergeCells>
  <printOptions horizontalCentered="1"/>
  <pageMargins left="0.4" right="0.37" top="0.59055118110236227" bottom="0.98425196850393704" header="0" footer="0"/>
  <pageSetup paperSize="9" scale="62" orientation="portrait" r:id="rId1"/>
  <headerFooter alignWithMargins="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pageSetUpPr fitToPage="1"/>
  </sheetPr>
  <dimension ref="A1:Q89"/>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8.109375" style="1518" customWidth="1"/>
    <col min="2" max="9" width="16" style="1518" customWidth="1"/>
    <col min="10" max="10" width="3.88671875" style="1518" customWidth="1"/>
    <col min="11" max="16384" width="11.44140625" style="1518"/>
  </cols>
  <sheetData>
    <row r="1" spans="1:17" s="1530" customFormat="1" ht="17.399999999999999" x14ac:dyDescent="0.3">
      <c r="A1" s="2318" t="s">
        <v>0</v>
      </c>
      <c r="B1" s="2318"/>
      <c r="C1" s="2318"/>
      <c r="D1" s="2318"/>
      <c r="E1" s="2318"/>
      <c r="F1" s="2318"/>
      <c r="G1" s="2318"/>
      <c r="H1" s="2318"/>
      <c r="I1" s="2318"/>
    </row>
    <row r="2" spans="1:17" x14ac:dyDescent="0.25">
      <c r="A2" s="1580"/>
    </row>
    <row r="3" spans="1:17" ht="26.25" customHeight="1" x14ac:dyDescent="0.25">
      <c r="A3" s="2319" t="s">
        <v>1230</v>
      </c>
      <c r="B3" s="2319"/>
      <c r="C3" s="2319"/>
      <c r="D3" s="2319"/>
      <c r="E3" s="2319"/>
      <c r="F3" s="2319"/>
      <c r="G3" s="2319"/>
      <c r="H3" s="2319"/>
      <c r="I3" s="2382"/>
    </row>
    <row r="4" spans="1:17" ht="13.5" customHeight="1" thickBot="1" x14ac:dyDescent="0.3">
      <c r="A4" s="1516"/>
      <c r="B4" s="1528"/>
      <c r="C4" s="1528"/>
      <c r="D4" s="1528"/>
      <c r="E4" s="1528"/>
      <c r="F4" s="1528"/>
      <c r="G4" s="1528"/>
      <c r="H4" s="1528"/>
      <c r="I4" s="1707"/>
    </row>
    <row r="5" spans="1:17" ht="38.25" customHeight="1" x14ac:dyDescent="0.25">
      <c r="A5" s="2371" t="s">
        <v>77</v>
      </c>
      <c r="B5" s="1706"/>
      <c r="C5" s="1705" t="s">
        <v>1229</v>
      </c>
      <c r="D5" s="1704"/>
      <c r="E5" s="1511" t="s">
        <v>1228</v>
      </c>
      <c r="F5" s="1511" t="s">
        <v>1228</v>
      </c>
      <c r="G5" s="2383" t="s">
        <v>1227</v>
      </c>
      <c r="H5" s="2384"/>
      <c r="I5" s="2320"/>
    </row>
    <row r="6" spans="1:17" ht="24.75" customHeight="1" x14ac:dyDescent="0.25">
      <c r="A6" s="2372"/>
      <c r="B6" s="1702"/>
      <c r="C6" s="1539" t="s">
        <v>1215</v>
      </c>
      <c r="D6" s="1703"/>
      <c r="E6" s="1539" t="s">
        <v>1226</v>
      </c>
      <c r="F6" s="1703" t="s">
        <v>1225</v>
      </c>
      <c r="G6" s="1702"/>
      <c r="H6" s="1539" t="s">
        <v>1215</v>
      </c>
      <c r="I6" s="1701"/>
    </row>
    <row r="7" spans="1:17" ht="38.25" customHeight="1" thickBot="1" x14ac:dyDescent="0.3">
      <c r="A7" s="2373"/>
      <c r="B7" s="1622" t="s">
        <v>1139</v>
      </c>
      <c r="C7" s="1622" t="s">
        <v>1214</v>
      </c>
      <c r="D7" s="1622" t="s">
        <v>19</v>
      </c>
      <c r="E7" s="1622" t="s">
        <v>1224</v>
      </c>
      <c r="F7" s="1622" t="s">
        <v>1224</v>
      </c>
      <c r="G7" s="1622" t="s">
        <v>1139</v>
      </c>
      <c r="H7" s="1622" t="s">
        <v>1214</v>
      </c>
      <c r="I7" s="1621" t="s">
        <v>19</v>
      </c>
    </row>
    <row r="8" spans="1:17" ht="24.75" customHeight="1" x14ac:dyDescent="0.25">
      <c r="A8" s="1518" t="s">
        <v>81</v>
      </c>
      <c r="B8" s="1582">
        <v>10066</v>
      </c>
      <c r="C8" s="1582">
        <v>101</v>
      </c>
      <c r="D8" s="1582">
        <v>10167</v>
      </c>
      <c r="E8" s="1582" t="s">
        <v>23</v>
      </c>
      <c r="F8" s="1582" t="s">
        <v>23</v>
      </c>
      <c r="G8" s="1582">
        <v>10066</v>
      </c>
      <c r="H8" s="1582">
        <v>101</v>
      </c>
      <c r="I8" s="1583">
        <v>10167</v>
      </c>
      <c r="J8" s="1520"/>
      <c r="K8" s="1665"/>
      <c r="P8" s="1520"/>
      <c r="Q8" s="1520"/>
    </row>
    <row r="9" spans="1:17" x14ac:dyDescent="0.25">
      <c r="A9" s="1518" t="s">
        <v>82</v>
      </c>
      <c r="B9" s="1564">
        <v>2643</v>
      </c>
      <c r="C9" s="1564">
        <v>34235</v>
      </c>
      <c r="D9" s="1582">
        <v>36878</v>
      </c>
      <c r="E9" s="1582" t="s">
        <v>23</v>
      </c>
      <c r="F9" s="1582" t="s">
        <v>23</v>
      </c>
      <c r="G9" s="1564">
        <v>2643</v>
      </c>
      <c r="H9" s="1564">
        <v>34235</v>
      </c>
      <c r="I9" s="1583">
        <v>36878</v>
      </c>
      <c r="J9" s="1520"/>
      <c r="K9" s="1665"/>
      <c r="P9" s="1520"/>
      <c r="Q9" s="1520"/>
    </row>
    <row r="10" spans="1:17" x14ac:dyDescent="0.25">
      <c r="A10" s="1518" t="s">
        <v>83</v>
      </c>
      <c r="B10" s="1564">
        <v>117732</v>
      </c>
      <c r="C10" s="1564">
        <v>61312</v>
      </c>
      <c r="D10" s="1564">
        <v>179044</v>
      </c>
      <c r="E10" s="1582" t="s">
        <v>23</v>
      </c>
      <c r="F10" s="1582" t="s">
        <v>23</v>
      </c>
      <c r="G10" s="1564">
        <v>117732</v>
      </c>
      <c r="H10" s="1564">
        <v>61312</v>
      </c>
      <c r="I10" s="1563">
        <v>179044</v>
      </c>
      <c r="J10" s="1520"/>
      <c r="K10" s="1665"/>
      <c r="P10" s="1520"/>
      <c r="Q10" s="1520"/>
    </row>
    <row r="11" spans="1:17" x14ac:dyDescent="0.25">
      <c r="A11" s="1518" t="s">
        <v>84</v>
      </c>
      <c r="B11" s="1564">
        <v>209287</v>
      </c>
      <c r="C11" s="1582">
        <v>1584</v>
      </c>
      <c r="D11" s="1564">
        <v>210871</v>
      </c>
      <c r="E11" s="1582" t="s">
        <v>23</v>
      </c>
      <c r="F11" s="1582" t="s">
        <v>23</v>
      </c>
      <c r="G11" s="1564">
        <v>209287</v>
      </c>
      <c r="H11" s="1582">
        <v>1584</v>
      </c>
      <c r="I11" s="1563">
        <v>210871</v>
      </c>
      <c r="J11" s="1520"/>
      <c r="K11" s="1665"/>
      <c r="P11" s="1520"/>
      <c r="Q11" s="1520"/>
    </row>
    <row r="12" spans="1:17" x14ac:dyDescent="0.25">
      <c r="A12" s="1697" t="s">
        <v>85</v>
      </c>
      <c r="B12" s="1613">
        <v>339728</v>
      </c>
      <c r="C12" s="1613">
        <v>97232</v>
      </c>
      <c r="D12" s="1613">
        <v>436960</v>
      </c>
      <c r="E12" s="1616" t="s">
        <v>23</v>
      </c>
      <c r="F12" s="1616" t="s">
        <v>23</v>
      </c>
      <c r="G12" s="1613">
        <v>339728</v>
      </c>
      <c r="H12" s="1613">
        <v>97232</v>
      </c>
      <c r="I12" s="1612">
        <v>436960</v>
      </c>
      <c r="J12" s="1520"/>
      <c r="K12" s="1665"/>
      <c r="P12" s="1520"/>
      <c r="Q12" s="1520"/>
    </row>
    <row r="13" spans="1:17" x14ac:dyDescent="0.25">
      <c r="A13" s="1522"/>
      <c r="B13" s="1561"/>
      <c r="C13" s="1561"/>
      <c r="D13" s="1561"/>
      <c r="E13" s="1561"/>
      <c r="F13" s="1561"/>
      <c r="G13" s="1561"/>
      <c r="H13" s="1561"/>
      <c r="I13" s="1560"/>
      <c r="J13" s="1520"/>
      <c r="K13" s="1665"/>
      <c r="P13" s="1520"/>
      <c r="Q13" s="1520"/>
    </row>
    <row r="14" spans="1:17" x14ac:dyDescent="0.25">
      <c r="A14" s="1697" t="s">
        <v>86</v>
      </c>
      <c r="B14" s="1616">
        <v>202</v>
      </c>
      <c r="C14" s="1616">
        <v>395</v>
      </c>
      <c r="D14" s="1616">
        <v>597</v>
      </c>
      <c r="E14" s="1616" t="s">
        <v>23</v>
      </c>
      <c r="F14" s="1616" t="s">
        <v>23</v>
      </c>
      <c r="G14" s="1616">
        <v>202</v>
      </c>
      <c r="H14" s="1616">
        <v>395</v>
      </c>
      <c r="I14" s="1615">
        <v>597</v>
      </c>
      <c r="J14" s="1520"/>
      <c r="K14" s="1665"/>
      <c r="P14" s="1520"/>
      <c r="Q14" s="1520"/>
    </row>
    <row r="15" spans="1:17" x14ac:dyDescent="0.25">
      <c r="A15" s="1522"/>
      <c r="B15" s="1561"/>
      <c r="C15" s="1561"/>
      <c r="D15" s="1561"/>
      <c r="E15" s="1561"/>
      <c r="F15" s="1561"/>
      <c r="G15" s="1561"/>
      <c r="H15" s="1561"/>
      <c r="I15" s="1560"/>
      <c r="J15" s="1520"/>
      <c r="K15" s="1665"/>
      <c r="P15" s="1520"/>
      <c r="Q15" s="1520"/>
    </row>
    <row r="16" spans="1:17" x14ac:dyDescent="0.25">
      <c r="A16" s="1697" t="s">
        <v>87</v>
      </c>
      <c r="B16" s="1616" t="s">
        <v>23</v>
      </c>
      <c r="C16" s="1616" t="s">
        <v>23</v>
      </c>
      <c r="D16" s="1616" t="s">
        <v>23</v>
      </c>
      <c r="E16" s="1616" t="s">
        <v>23</v>
      </c>
      <c r="F16" s="1616" t="s">
        <v>23</v>
      </c>
      <c r="G16" s="1616" t="s">
        <v>23</v>
      </c>
      <c r="H16" s="1616" t="s">
        <v>23</v>
      </c>
      <c r="I16" s="1615" t="s">
        <v>23</v>
      </c>
      <c r="J16" s="1520"/>
      <c r="K16" s="1665"/>
      <c r="P16" s="1520"/>
      <c r="Q16" s="1520"/>
    </row>
    <row r="17" spans="1:17" x14ac:dyDescent="0.25">
      <c r="B17" s="1564"/>
      <c r="C17" s="1564"/>
      <c r="D17" s="1564"/>
      <c r="E17" s="1564"/>
      <c r="F17" s="1564"/>
      <c r="G17" s="1564"/>
      <c r="H17" s="1564"/>
      <c r="I17" s="1563"/>
      <c r="J17" s="1520"/>
      <c r="K17" s="1665"/>
      <c r="P17" s="1520"/>
      <c r="Q17" s="1520"/>
    </row>
    <row r="18" spans="1:17" x14ac:dyDescent="0.25">
      <c r="A18" s="1518" t="s">
        <v>160</v>
      </c>
      <c r="B18" s="1564">
        <v>55474</v>
      </c>
      <c r="C18" s="1564">
        <v>602044</v>
      </c>
      <c r="D18" s="1564">
        <v>657518</v>
      </c>
      <c r="E18" s="1582">
        <v>2130</v>
      </c>
      <c r="F18" s="1582" t="s">
        <v>23</v>
      </c>
      <c r="G18" s="1564">
        <v>53344</v>
      </c>
      <c r="H18" s="1564">
        <v>602044</v>
      </c>
      <c r="I18" s="1563">
        <v>655388</v>
      </c>
      <c r="J18" s="1520"/>
      <c r="K18" s="1665"/>
      <c r="P18" s="1520"/>
      <c r="Q18" s="1520"/>
    </row>
    <row r="19" spans="1:17" x14ac:dyDescent="0.25">
      <c r="A19" s="1518" t="s">
        <v>89</v>
      </c>
      <c r="B19" s="1564">
        <v>21828</v>
      </c>
      <c r="C19" s="1582">
        <v>1545</v>
      </c>
      <c r="D19" s="1564">
        <v>23373</v>
      </c>
      <c r="E19" s="1582">
        <v>112</v>
      </c>
      <c r="F19" s="1582" t="s">
        <v>23</v>
      </c>
      <c r="G19" s="1564">
        <v>21716</v>
      </c>
      <c r="H19" s="1582">
        <v>1545</v>
      </c>
      <c r="I19" s="1563">
        <v>23261</v>
      </c>
      <c r="J19" s="1520"/>
      <c r="K19" s="1665"/>
      <c r="P19" s="1520"/>
      <c r="Q19" s="1520"/>
    </row>
    <row r="20" spans="1:17" x14ac:dyDescent="0.25">
      <c r="A20" s="1518" t="s">
        <v>90</v>
      </c>
      <c r="B20" s="1564">
        <v>15101</v>
      </c>
      <c r="C20" s="1564">
        <v>142</v>
      </c>
      <c r="D20" s="1564">
        <v>15243</v>
      </c>
      <c r="E20" s="1582">
        <v>14</v>
      </c>
      <c r="F20" s="1582">
        <v>6</v>
      </c>
      <c r="G20" s="1564">
        <v>15081</v>
      </c>
      <c r="H20" s="1564">
        <v>142</v>
      </c>
      <c r="I20" s="1563">
        <v>15223</v>
      </c>
      <c r="J20" s="1520"/>
      <c r="K20" s="1665"/>
      <c r="P20" s="1520"/>
      <c r="Q20" s="1520"/>
    </row>
    <row r="21" spans="1:17" x14ac:dyDescent="0.25">
      <c r="A21" s="1697" t="s">
        <v>91</v>
      </c>
      <c r="B21" s="1613">
        <v>92403</v>
      </c>
      <c r="C21" s="1613">
        <v>603731</v>
      </c>
      <c r="D21" s="1613">
        <v>696134</v>
      </c>
      <c r="E21" s="1616">
        <v>2256</v>
      </c>
      <c r="F21" s="1616">
        <v>6</v>
      </c>
      <c r="G21" s="1613">
        <v>90141</v>
      </c>
      <c r="H21" s="1613">
        <v>603731</v>
      </c>
      <c r="I21" s="1612">
        <v>693872</v>
      </c>
      <c r="J21" s="1520"/>
      <c r="K21" s="1665"/>
      <c r="P21" s="1520"/>
      <c r="Q21" s="1520"/>
    </row>
    <row r="22" spans="1:17" x14ac:dyDescent="0.25">
      <c r="A22" s="1522"/>
      <c r="B22" s="1561"/>
      <c r="C22" s="1561"/>
      <c r="D22" s="1561"/>
      <c r="E22" s="1561"/>
      <c r="F22" s="1561"/>
      <c r="G22" s="1561"/>
      <c r="H22" s="1561"/>
      <c r="I22" s="1560"/>
      <c r="J22" s="1520"/>
      <c r="K22" s="1665"/>
      <c r="P22" s="1520"/>
      <c r="Q22" s="1520"/>
    </row>
    <row r="23" spans="1:17" x14ac:dyDescent="0.25">
      <c r="A23" s="1697" t="s">
        <v>92</v>
      </c>
      <c r="B23" s="1613">
        <v>64825</v>
      </c>
      <c r="C23" s="1613">
        <v>500542</v>
      </c>
      <c r="D23" s="1613">
        <v>565367</v>
      </c>
      <c r="E23" s="1613">
        <v>350</v>
      </c>
      <c r="F23" s="1613">
        <v>1293</v>
      </c>
      <c r="G23" s="1613">
        <v>63182</v>
      </c>
      <c r="H23" s="1613">
        <v>500542</v>
      </c>
      <c r="I23" s="1612">
        <v>563724</v>
      </c>
      <c r="J23" s="1520"/>
      <c r="K23" s="1665"/>
      <c r="P23" s="1520"/>
      <c r="Q23" s="1520"/>
    </row>
    <row r="24" spans="1:17" x14ac:dyDescent="0.25">
      <c r="A24" s="1522"/>
      <c r="B24" s="1561"/>
      <c r="C24" s="1561"/>
      <c r="D24" s="1561"/>
      <c r="E24" s="1561"/>
      <c r="F24" s="1561"/>
      <c r="G24" s="1561"/>
      <c r="H24" s="1561"/>
      <c r="I24" s="1560"/>
      <c r="J24" s="1520"/>
      <c r="K24" s="1665"/>
      <c r="P24" s="1520"/>
      <c r="Q24" s="1520"/>
    </row>
    <row r="25" spans="1:17" s="1522" customFormat="1" x14ac:dyDescent="0.25">
      <c r="A25" s="1697" t="s">
        <v>93</v>
      </c>
      <c r="B25" s="1613">
        <v>166783</v>
      </c>
      <c r="C25" s="1613">
        <v>1731523</v>
      </c>
      <c r="D25" s="1613">
        <v>1898306</v>
      </c>
      <c r="E25" s="1613">
        <v>2200</v>
      </c>
      <c r="F25" s="1616" t="s">
        <v>23</v>
      </c>
      <c r="G25" s="1613">
        <v>164583</v>
      </c>
      <c r="H25" s="1613">
        <v>1731523</v>
      </c>
      <c r="I25" s="1612">
        <v>1896106</v>
      </c>
      <c r="J25" s="1523"/>
      <c r="K25" s="1666"/>
      <c r="P25" s="1523"/>
      <c r="Q25" s="1523"/>
    </row>
    <row r="26" spans="1:17" x14ac:dyDescent="0.25">
      <c r="B26" s="1564"/>
      <c r="C26" s="1564"/>
      <c r="D26" s="1564"/>
      <c r="E26" s="1564"/>
      <c r="F26" s="1564"/>
      <c r="G26" s="1564"/>
      <c r="H26" s="1564"/>
      <c r="I26" s="1563"/>
      <c r="J26" s="1520"/>
      <c r="K26" s="1665"/>
      <c r="P26" s="1520"/>
      <c r="Q26" s="1520"/>
    </row>
    <row r="27" spans="1:17" x14ac:dyDescent="0.25">
      <c r="A27" s="1518" t="s">
        <v>94</v>
      </c>
      <c r="B27" s="1564">
        <v>45664</v>
      </c>
      <c r="C27" s="1564">
        <v>103244</v>
      </c>
      <c r="D27" s="1564">
        <v>148908</v>
      </c>
      <c r="E27" s="1582" t="s">
        <v>23</v>
      </c>
      <c r="F27" s="1582" t="s">
        <v>23</v>
      </c>
      <c r="G27" s="1564">
        <v>45664</v>
      </c>
      <c r="H27" s="1564">
        <v>103244</v>
      </c>
      <c r="I27" s="1563">
        <v>148908</v>
      </c>
      <c r="J27" s="1520"/>
      <c r="K27" s="1665"/>
      <c r="P27" s="1520"/>
      <c r="Q27" s="1520"/>
    </row>
    <row r="28" spans="1:17" x14ac:dyDescent="0.25">
      <c r="A28" s="1518" t="s">
        <v>95</v>
      </c>
      <c r="B28" s="1582" t="s">
        <v>23</v>
      </c>
      <c r="C28" s="1582" t="s">
        <v>23</v>
      </c>
      <c r="D28" s="1582" t="s">
        <v>23</v>
      </c>
      <c r="E28" s="1582" t="s">
        <v>23</v>
      </c>
      <c r="F28" s="1582" t="s">
        <v>23</v>
      </c>
      <c r="G28" s="1582" t="s">
        <v>23</v>
      </c>
      <c r="H28" s="1582" t="s">
        <v>23</v>
      </c>
      <c r="I28" s="1583" t="s">
        <v>23</v>
      </c>
      <c r="J28" s="1520"/>
      <c r="K28" s="1665"/>
      <c r="P28" s="1520"/>
      <c r="Q28" s="1520"/>
    </row>
    <row r="29" spans="1:17" x14ac:dyDescent="0.25">
      <c r="A29" s="1518" t="s">
        <v>96</v>
      </c>
      <c r="B29" s="1564">
        <v>67684.601089178963</v>
      </c>
      <c r="C29" s="1564">
        <v>544291.90062129986</v>
      </c>
      <c r="D29" s="1564">
        <v>611976.50171047868</v>
      </c>
      <c r="E29" s="1564" t="s">
        <v>23</v>
      </c>
      <c r="F29" s="1564" t="s">
        <v>23</v>
      </c>
      <c r="G29" s="1564">
        <v>67684.601089178963</v>
      </c>
      <c r="H29" s="1564">
        <v>544291.90062129986</v>
      </c>
      <c r="I29" s="1563">
        <v>611976.5017104788</v>
      </c>
      <c r="J29" s="1520"/>
      <c r="K29" s="1665"/>
      <c r="P29" s="1520"/>
      <c r="Q29" s="1520"/>
    </row>
    <row r="30" spans="1:17" x14ac:dyDescent="0.25">
      <c r="A30" s="1697" t="s">
        <v>97</v>
      </c>
      <c r="B30" s="1613">
        <v>113348.60108917896</v>
      </c>
      <c r="C30" s="1613">
        <v>647535.90062129986</v>
      </c>
      <c r="D30" s="1613">
        <v>760884.50171047868</v>
      </c>
      <c r="E30" s="1613" t="s">
        <v>23</v>
      </c>
      <c r="F30" s="1613" t="s">
        <v>23</v>
      </c>
      <c r="G30" s="1613">
        <v>113348.60108917896</v>
      </c>
      <c r="H30" s="1613">
        <v>647535.90062129986</v>
      </c>
      <c r="I30" s="1612">
        <v>760884.5017104788</v>
      </c>
      <c r="J30" s="1520"/>
      <c r="K30" s="1665"/>
      <c r="P30" s="1520"/>
      <c r="Q30" s="1520"/>
    </row>
    <row r="31" spans="1:17" x14ac:dyDescent="0.25">
      <c r="B31" s="1564"/>
      <c r="C31" s="1564"/>
      <c r="D31" s="1564"/>
      <c r="E31" s="1564"/>
      <c r="F31" s="1564"/>
      <c r="G31" s="1564"/>
      <c r="H31" s="1564"/>
      <c r="I31" s="1563"/>
      <c r="J31" s="1520"/>
      <c r="K31" s="1665"/>
      <c r="P31" s="1520"/>
      <c r="Q31" s="1520"/>
    </row>
    <row r="32" spans="1:17" x14ac:dyDescent="0.25">
      <c r="A32" s="1518" t="s">
        <v>98</v>
      </c>
      <c r="B32" s="1564">
        <v>1451797</v>
      </c>
      <c r="C32" s="1564">
        <v>377381</v>
      </c>
      <c r="D32" s="1564">
        <v>1829178</v>
      </c>
      <c r="E32" s="1564">
        <v>1311841</v>
      </c>
      <c r="F32" s="1564" t="s">
        <v>23</v>
      </c>
      <c r="G32" s="1564">
        <v>170947</v>
      </c>
      <c r="H32" s="1564">
        <v>346390</v>
      </c>
      <c r="I32" s="1563">
        <v>517337</v>
      </c>
      <c r="J32" s="1520"/>
      <c r="K32" s="1665"/>
      <c r="P32" s="1520"/>
      <c r="Q32" s="1520"/>
    </row>
    <row r="33" spans="1:17" x14ac:dyDescent="0.25">
      <c r="A33" s="1518" t="s">
        <v>99</v>
      </c>
      <c r="B33" s="1564">
        <v>17628</v>
      </c>
      <c r="C33" s="1564">
        <v>42833</v>
      </c>
      <c r="D33" s="1564">
        <v>60461</v>
      </c>
      <c r="E33" s="1564" t="s">
        <v>23</v>
      </c>
      <c r="F33" s="1564" t="s">
        <v>23</v>
      </c>
      <c r="G33" s="1564">
        <v>17628</v>
      </c>
      <c r="H33" s="1564">
        <v>42833</v>
      </c>
      <c r="I33" s="1563">
        <v>60461</v>
      </c>
      <c r="J33" s="1520"/>
      <c r="K33" s="1665"/>
      <c r="P33" s="1520"/>
      <c r="Q33" s="1520"/>
    </row>
    <row r="34" spans="1:17" x14ac:dyDescent="0.25">
      <c r="A34" s="1518" t="s">
        <v>100</v>
      </c>
      <c r="B34" s="1564">
        <v>65452</v>
      </c>
      <c r="C34" s="1564">
        <v>57308</v>
      </c>
      <c r="D34" s="1564">
        <v>122760</v>
      </c>
      <c r="E34" s="1564" t="s">
        <v>23</v>
      </c>
      <c r="F34" s="1582" t="s">
        <v>23</v>
      </c>
      <c r="G34" s="1564">
        <v>65452</v>
      </c>
      <c r="H34" s="1564">
        <v>57308</v>
      </c>
      <c r="I34" s="1563">
        <v>122760</v>
      </c>
      <c r="J34" s="1520"/>
      <c r="K34" s="1665"/>
      <c r="P34" s="1520"/>
      <c r="Q34" s="1520"/>
    </row>
    <row r="35" spans="1:17" x14ac:dyDescent="0.25">
      <c r="A35" s="1518" t="s">
        <v>101</v>
      </c>
      <c r="B35" s="1564">
        <v>575633</v>
      </c>
      <c r="C35" s="1564">
        <v>278455</v>
      </c>
      <c r="D35" s="1564">
        <v>854088</v>
      </c>
      <c r="E35" s="1564">
        <v>518070</v>
      </c>
      <c r="F35" s="1564" t="s">
        <v>23</v>
      </c>
      <c r="G35" s="1564">
        <v>57563</v>
      </c>
      <c r="H35" s="1564">
        <v>278455</v>
      </c>
      <c r="I35" s="1563">
        <v>336018</v>
      </c>
      <c r="J35" s="1520"/>
      <c r="K35" s="1665"/>
      <c r="P35" s="1520"/>
      <c r="Q35" s="1520"/>
    </row>
    <row r="36" spans="1:17" x14ac:dyDescent="0.25">
      <c r="A36" s="1697" t="s">
        <v>102</v>
      </c>
      <c r="B36" s="1613">
        <v>2110510</v>
      </c>
      <c r="C36" s="1613">
        <v>755977</v>
      </c>
      <c r="D36" s="1613">
        <v>2866487</v>
      </c>
      <c r="E36" s="1613">
        <v>1829911</v>
      </c>
      <c r="F36" s="1613" t="s">
        <v>23</v>
      </c>
      <c r="G36" s="1613">
        <v>311590</v>
      </c>
      <c r="H36" s="1613">
        <v>724986</v>
      </c>
      <c r="I36" s="1612">
        <v>1036576</v>
      </c>
      <c r="J36" s="1520"/>
      <c r="K36" s="1665"/>
      <c r="P36" s="1520"/>
      <c r="Q36" s="1520"/>
    </row>
    <row r="37" spans="1:17" x14ac:dyDescent="0.25">
      <c r="A37" s="1522"/>
      <c r="B37" s="1561"/>
      <c r="C37" s="1561"/>
      <c r="D37" s="1561"/>
      <c r="E37" s="1561"/>
      <c r="F37" s="1561"/>
      <c r="G37" s="1561"/>
      <c r="H37" s="1561"/>
      <c r="I37" s="1560"/>
      <c r="J37" s="1520"/>
      <c r="K37" s="1665"/>
      <c r="P37" s="1520"/>
      <c r="Q37" s="1520"/>
    </row>
    <row r="38" spans="1:17" x14ac:dyDescent="0.25">
      <c r="A38" s="1697" t="s">
        <v>103</v>
      </c>
      <c r="B38" s="1613">
        <v>7928</v>
      </c>
      <c r="C38" s="1613">
        <v>15955</v>
      </c>
      <c r="D38" s="1613">
        <v>23883</v>
      </c>
      <c r="E38" s="1616" t="s">
        <v>23</v>
      </c>
      <c r="F38" s="1616" t="s">
        <v>23</v>
      </c>
      <c r="G38" s="1613">
        <v>7928</v>
      </c>
      <c r="H38" s="1613">
        <v>15955</v>
      </c>
      <c r="I38" s="1612">
        <v>23883</v>
      </c>
      <c r="J38" s="1520"/>
      <c r="K38" s="1665"/>
      <c r="P38" s="1520"/>
      <c r="Q38" s="1520"/>
    </row>
    <row r="39" spans="1:17" x14ac:dyDescent="0.25">
      <c r="B39" s="1564"/>
      <c r="C39" s="1564"/>
      <c r="D39" s="1564"/>
      <c r="E39" s="1564"/>
      <c r="F39" s="1564"/>
      <c r="G39" s="1564"/>
      <c r="H39" s="1564"/>
      <c r="I39" s="1563"/>
      <c r="J39" s="1520"/>
      <c r="K39" s="1665"/>
      <c r="P39" s="1520"/>
      <c r="Q39" s="1520"/>
    </row>
    <row r="40" spans="1:17" x14ac:dyDescent="0.25">
      <c r="A40" s="1518" t="s">
        <v>161</v>
      </c>
      <c r="B40" s="1582">
        <v>882</v>
      </c>
      <c r="C40" s="1582">
        <v>3774</v>
      </c>
      <c r="D40" s="1582">
        <v>4656</v>
      </c>
      <c r="E40" s="1582" t="s">
        <v>23</v>
      </c>
      <c r="F40" s="1582" t="s">
        <v>23</v>
      </c>
      <c r="G40" s="1582">
        <v>882</v>
      </c>
      <c r="H40" s="1582">
        <v>3774</v>
      </c>
      <c r="I40" s="1583">
        <v>4656</v>
      </c>
      <c r="J40" s="1520"/>
      <c r="K40" s="1665"/>
      <c r="P40" s="1520"/>
      <c r="Q40" s="1520"/>
    </row>
    <row r="41" spans="1:17" x14ac:dyDescent="0.25">
      <c r="A41" s="1518" t="s">
        <v>105</v>
      </c>
      <c r="B41" s="1582">
        <v>2480</v>
      </c>
      <c r="C41" s="1564">
        <v>439206</v>
      </c>
      <c r="D41" s="1564">
        <v>441686</v>
      </c>
      <c r="E41" s="1582">
        <v>279</v>
      </c>
      <c r="F41" s="1582" t="s">
        <v>23</v>
      </c>
      <c r="G41" s="1582">
        <v>2201</v>
      </c>
      <c r="H41" s="1564">
        <v>439206</v>
      </c>
      <c r="I41" s="1563">
        <v>441407</v>
      </c>
      <c r="J41" s="1520"/>
      <c r="K41" s="1665"/>
      <c r="P41" s="1520"/>
      <c r="Q41" s="1520"/>
    </row>
    <row r="42" spans="1:17" x14ac:dyDescent="0.25">
      <c r="A42" s="1518" t="s">
        <v>106</v>
      </c>
      <c r="B42" s="1564">
        <v>18759</v>
      </c>
      <c r="C42" s="1564">
        <v>90898</v>
      </c>
      <c r="D42" s="1564">
        <v>109657</v>
      </c>
      <c r="E42" s="1582" t="s">
        <v>23</v>
      </c>
      <c r="F42" s="1582" t="s">
        <v>23</v>
      </c>
      <c r="G42" s="1564">
        <v>18759</v>
      </c>
      <c r="H42" s="1564">
        <v>90898</v>
      </c>
      <c r="I42" s="1563">
        <v>109657</v>
      </c>
      <c r="J42" s="1520"/>
      <c r="K42" s="1665"/>
      <c r="P42" s="1520"/>
      <c r="Q42" s="1520"/>
    </row>
    <row r="43" spans="1:17" x14ac:dyDescent="0.25">
      <c r="A43" s="1518" t="s">
        <v>107</v>
      </c>
      <c r="B43" s="1582" t="s">
        <v>23</v>
      </c>
      <c r="C43" s="1564">
        <v>2886</v>
      </c>
      <c r="D43" s="1564">
        <v>2886</v>
      </c>
      <c r="E43" s="1582" t="s">
        <v>23</v>
      </c>
      <c r="F43" s="1582" t="s">
        <v>23</v>
      </c>
      <c r="G43" s="1582" t="s">
        <v>23</v>
      </c>
      <c r="H43" s="1564">
        <v>2886</v>
      </c>
      <c r="I43" s="1563">
        <v>2886</v>
      </c>
      <c r="J43" s="1520"/>
      <c r="K43" s="1665"/>
      <c r="P43" s="1520"/>
      <c r="Q43" s="1520"/>
    </row>
    <row r="44" spans="1:17" x14ac:dyDescent="0.25">
      <c r="A44" s="1518" t="s">
        <v>108</v>
      </c>
      <c r="B44" s="1582">
        <v>410</v>
      </c>
      <c r="C44" s="1582">
        <v>4579</v>
      </c>
      <c r="D44" s="1582">
        <v>4989</v>
      </c>
      <c r="E44" s="1582" t="s">
        <v>23</v>
      </c>
      <c r="F44" s="1582" t="s">
        <v>23</v>
      </c>
      <c r="G44" s="1582">
        <v>410</v>
      </c>
      <c r="H44" s="1582">
        <v>4579</v>
      </c>
      <c r="I44" s="1583">
        <v>4989</v>
      </c>
      <c r="J44" s="1520"/>
      <c r="K44" s="1665"/>
      <c r="P44" s="1520"/>
      <c r="Q44" s="1520"/>
    </row>
    <row r="45" spans="1:17" x14ac:dyDescent="0.25">
      <c r="A45" s="1518" t="s">
        <v>109</v>
      </c>
      <c r="B45" s="1564">
        <v>69728</v>
      </c>
      <c r="C45" s="1564">
        <v>3215</v>
      </c>
      <c r="D45" s="1564">
        <v>72943</v>
      </c>
      <c r="E45" s="1582" t="s">
        <v>23</v>
      </c>
      <c r="F45" s="1582" t="s">
        <v>23</v>
      </c>
      <c r="G45" s="1564">
        <v>69728</v>
      </c>
      <c r="H45" s="1564">
        <v>3215</v>
      </c>
      <c r="I45" s="1563">
        <v>72943</v>
      </c>
      <c r="J45" s="1520"/>
      <c r="K45" s="1665"/>
      <c r="P45" s="1520"/>
      <c r="Q45" s="1520"/>
    </row>
    <row r="46" spans="1:17" x14ac:dyDescent="0.25">
      <c r="A46" s="1518" t="s">
        <v>110</v>
      </c>
      <c r="B46" s="1582">
        <v>101</v>
      </c>
      <c r="C46" s="1564">
        <v>18209</v>
      </c>
      <c r="D46" s="1564">
        <v>18310</v>
      </c>
      <c r="E46" s="1582" t="s">
        <v>23</v>
      </c>
      <c r="F46" s="1582" t="s">
        <v>23</v>
      </c>
      <c r="G46" s="1582">
        <v>101</v>
      </c>
      <c r="H46" s="1564">
        <v>18209</v>
      </c>
      <c r="I46" s="1563">
        <v>18310</v>
      </c>
      <c r="J46" s="1520"/>
      <c r="K46" s="1665"/>
      <c r="P46" s="1520"/>
      <c r="Q46" s="1520"/>
    </row>
    <row r="47" spans="1:17" x14ac:dyDescent="0.25">
      <c r="A47" s="1518" t="s">
        <v>111</v>
      </c>
      <c r="B47" s="1564">
        <v>733769</v>
      </c>
      <c r="C47" s="1564">
        <v>322457</v>
      </c>
      <c r="D47" s="1564">
        <v>1056226</v>
      </c>
      <c r="E47" s="1564">
        <v>1497</v>
      </c>
      <c r="F47" s="1582" t="s">
        <v>23</v>
      </c>
      <c r="G47" s="1564">
        <v>732272</v>
      </c>
      <c r="H47" s="1564">
        <v>322457</v>
      </c>
      <c r="I47" s="1563">
        <v>1054729</v>
      </c>
      <c r="J47" s="1520"/>
      <c r="K47" s="1665"/>
      <c r="P47" s="1520"/>
      <c r="Q47" s="1520"/>
    </row>
    <row r="48" spans="1:17" x14ac:dyDescent="0.25">
      <c r="A48" s="1518" t="s">
        <v>112</v>
      </c>
      <c r="B48" s="1564">
        <v>6814</v>
      </c>
      <c r="C48" s="1564">
        <v>113507</v>
      </c>
      <c r="D48" s="1564">
        <v>120321</v>
      </c>
      <c r="E48" s="1582" t="s">
        <v>23</v>
      </c>
      <c r="F48" s="1582" t="s">
        <v>23</v>
      </c>
      <c r="G48" s="1564">
        <v>6814</v>
      </c>
      <c r="H48" s="1564">
        <v>113507</v>
      </c>
      <c r="I48" s="1563">
        <v>120321</v>
      </c>
      <c r="J48" s="1520"/>
      <c r="K48" s="1665"/>
      <c r="P48" s="1520"/>
      <c r="Q48" s="1520"/>
    </row>
    <row r="49" spans="1:17" x14ac:dyDescent="0.25">
      <c r="A49" s="1697" t="s">
        <v>113</v>
      </c>
      <c r="B49" s="1613">
        <v>832943</v>
      </c>
      <c r="C49" s="1613">
        <v>998731</v>
      </c>
      <c r="D49" s="1613">
        <v>1831674</v>
      </c>
      <c r="E49" s="1613">
        <v>1776</v>
      </c>
      <c r="F49" s="1616" t="s">
        <v>23</v>
      </c>
      <c r="G49" s="1613">
        <v>831167</v>
      </c>
      <c r="H49" s="1613">
        <v>998731</v>
      </c>
      <c r="I49" s="1612">
        <v>1829898</v>
      </c>
      <c r="J49" s="1520"/>
      <c r="K49" s="1665"/>
      <c r="P49" s="1520"/>
      <c r="Q49" s="1520"/>
    </row>
    <row r="50" spans="1:17" x14ac:dyDescent="0.25">
      <c r="A50" s="1522"/>
      <c r="B50" s="1561"/>
      <c r="C50" s="1561"/>
      <c r="D50" s="1561"/>
      <c r="E50" s="1561"/>
      <c r="F50" s="1561"/>
      <c r="G50" s="1561"/>
      <c r="H50" s="1561"/>
      <c r="I50" s="1560"/>
      <c r="J50" s="1520"/>
      <c r="K50" s="1665"/>
      <c r="P50" s="1520"/>
      <c r="Q50" s="1520"/>
    </row>
    <row r="51" spans="1:17" x14ac:dyDescent="0.25">
      <c r="A51" s="1697" t="s">
        <v>114</v>
      </c>
      <c r="B51" s="1613">
        <v>15709</v>
      </c>
      <c r="C51" s="1613">
        <v>48267</v>
      </c>
      <c r="D51" s="1613">
        <v>63976</v>
      </c>
      <c r="E51" s="1616" t="s">
        <v>23</v>
      </c>
      <c r="F51" s="1616" t="s">
        <v>23</v>
      </c>
      <c r="G51" s="1613">
        <v>15709</v>
      </c>
      <c r="H51" s="1613">
        <v>48267</v>
      </c>
      <c r="I51" s="1612">
        <v>63976</v>
      </c>
      <c r="J51" s="1520"/>
      <c r="K51" s="1665"/>
      <c r="P51" s="1520"/>
      <c r="Q51" s="1520"/>
    </row>
    <row r="52" spans="1:17" x14ac:dyDescent="0.25">
      <c r="B52" s="1564"/>
      <c r="C52" s="1564"/>
      <c r="D52" s="1564"/>
      <c r="E52" s="1564"/>
      <c r="F52" s="1564"/>
      <c r="G52" s="1564"/>
      <c r="H52" s="1564"/>
      <c r="I52" s="1563"/>
      <c r="J52" s="1520"/>
      <c r="K52" s="1665"/>
      <c r="P52" s="1520"/>
      <c r="Q52" s="1520"/>
    </row>
    <row r="53" spans="1:17" s="1522" customFormat="1" x14ac:dyDescent="0.25">
      <c r="A53" s="1518" t="s">
        <v>115</v>
      </c>
      <c r="B53" s="1564">
        <v>108352</v>
      </c>
      <c r="C53" s="1564">
        <v>414905</v>
      </c>
      <c r="D53" s="1564">
        <v>523257</v>
      </c>
      <c r="E53" s="1582" t="s">
        <v>23</v>
      </c>
      <c r="F53" s="1582" t="s">
        <v>23</v>
      </c>
      <c r="G53" s="1564">
        <v>108352</v>
      </c>
      <c r="H53" s="1564">
        <v>414905</v>
      </c>
      <c r="I53" s="1563">
        <v>523257</v>
      </c>
      <c r="J53" s="1523"/>
      <c r="K53" s="1666"/>
      <c r="P53" s="1523"/>
      <c r="Q53" s="1523"/>
    </row>
    <row r="54" spans="1:17" x14ac:dyDescent="0.25">
      <c r="A54" s="1518" t="s">
        <v>116</v>
      </c>
      <c r="B54" s="1564">
        <v>355252</v>
      </c>
      <c r="C54" s="1564">
        <v>983574</v>
      </c>
      <c r="D54" s="1564">
        <v>1338826</v>
      </c>
      <c r="E54" s="1582" t="s">
        <v>23</v>
      </c>
      <c r="F54" s="1582" t="s">
        <v>23</v>
      </c>
      <c r="G54" s="1564">
        <v>355252</v>
      </c>
      <c r="H54" s="1564">
        <v>983574</v>
      </c>
      <c r="I54" s="1563">
        <v>1338826</v>
      </c>
      <c r="J54" s="1520"/>
      <c r="K54" s="1665"/>
      <c r="P54" s="1520"/>
      <c r="Q54" s="1520"/>
    </row>
    <row r="55" spans="1:17" x14ac:dyDescent="0.25">
      <c r="A55" s="1518" t="s">
        <v>117</v>
      </c>
      <c r="B55" s="1564">
        <v>76476</v>
      </c>
      <c r="C55" s="1564">
        <v>216418</v>
      </c>
      <c r="D55" s="1564">
        <v>292894</v>
      </c>
      <c r="E55" s="1582" t="s">
        <v>23</v>
      </c>
      <c r="F55" s="1582" t="s">
        <v>23</v>
      </c>
      <c r="G55" s="1564">
        <v>76476</v>
      </c>
      <c r="H55" s="1564">
        <v>216418</v>
      </c>
      <c r="I55" s="1563">
        <v>292894</v>
      </c>
      <c r="J55" s="1520"/>
      <c r="K55" s="1665"/>
      <c r="P55" s="1520"/>
      <c r="Q55" s="1520"/>
    </row>
    <row r="56" spans="1:17" x14ac:dyDescent="0.25">
      <c r="A56" s="1518" t="s">
        <v>118</v>
      </c>
      <c r="B56" s="1564">
        <v>394</v>
      </c>
      <c r="C56" s="1564">
        <v>480</v>
      </c>
      <c r="D56" s="1564">
        <v>874</v>
      </c>
      <c r="E56" s="1582" t="s">
        <v>23</v>
      </c>
      <c r="F56" s="1582" t="s">
        <v>23</v>
      </c>
      <c r="G56" s="1564">
        <v>394</v>
      </c>
      <c r="H56" s="1564">
        <v>480</v>
      </c>
      <c r="I56" s="1563">
        <v>874</v>
      </c>
      <c r="J56" s="1520"/>
      <c r="K56" s="1665"/>
      <c r="P56" s="1520"/>
      <c r="Q56" s="1520"/>
    </row>
    <row r="57" spans="1:17" x14ac:dyDescent="0.25">
      <c r="A57" s="1518" t="s">
        <v>119</v>
      </c>
      <c r="B57" s="1564">
        <v>97731</v>
      </c>
      <c r="C57" s="1564">
        <v>255491</v>
      </c>
      <c r="D57" s="1564">
        <v>353222</v>
      </c>
      <c r="E57" s="1582" t="s">
        <v>23</v>
      </c>
      <c r="F57" s="1582" t="s">
        <v>23</v>
      </c>
      <c r="G57" s="1564">
        <v>97731</v>
      </c>
      <c r="H57" s="1564">
        <v>255491</v>
      </c>
      <c r="I57" s="1563">
        <v>353222</v>
      </c>
      <c r="J57" s="1520"/>
      <c r="K57" s="1665"/>
      <c r="P57" s="1520"/>
      <c r="Q57" s="1520"/>
    </row>
    <row r="58" spans="1:17" x14ac:dyDescent="0.25">
      <c r="A58" s="1697" t="s">
        <v>176</v>
      </c>
      <c r="B58" s="1613">
        <v>638205</v>
      </c>
      <c r="C58" s="1613">
        <v>1870868</v>
      </c>
      <c r="D58" s="1613">
        <v>2509073</v>
      </c>
      <c r="E58" s="1616" t="s">
        <v>23</v>
      </c>
      <c r="F58" s="1616" t="s">
        <v>23</v>
      </c>
      <c r="G58" s="1613">
        <v>638205</v>
      </c>
      <c r="H58" s="1613">
        <v>1870868</v>
      </c>
      <c r="I58" s="1612">
        <v>2509073</v>
      </c>
      <c r="J58" s="1520"/>
      <c r="K58" s="1665"/>
      <c r="P58" s="1520"/>
      <c r="Q58" s="1520"/>
    </row>
    <row r="59" spans="1:17" x14ac:dyDescent="0.25">
      <c r="B59" s="1564"/>
      <c r="C59" s="1564"/>
      <c r="D59" s="1564"/>
      <c r="E59" s="1564"/>
      <c r="F59" s="1564"/>
      <c r="G59" s="1564"/>
      <c r="H59" s="1564"/>
      <c r="I59" s="1563"/>
      <c r="J59" s="1520"/>
      <c r="K59" s="1665"/>
      <c r="P59" s="1520"/>
      <c r="Q59" s="1520"/>
    </row>
    <row r="60" spans="1:17" x14ac:dyDescent="0.25">
      <c r="A60" s="1518" t="s">
        <v>121</v>
      </c>
      <c r="B60" s="1564">
        <v>43802</v>
      </c>
      <c r="C60" s="1564">
        <v>168042</v>
      </c>
      <c r="D60" s="1564">
        <v>211844</v>
      </c>
      <c r="E60" s="1582" t="s">
        <v>23</v>
      </c>
      <c r="F60" s="1564" t="s">
        <v>23</v>
      </c>
      <c r="G60" s="1564">
        <v>43802</v>
      </c>
      <c r="H60" s="1564">
        <v>168042</v>
      </c>
      <c r="I60" s="1563">
        <v>211844</v>
      </c>
      <c r="J60" s="1520"/>
      <c r="K60" s="1665"/>
      <c r="P60" s="1520"/>
      <c r="Q60" s="1520"/>
    </row>
    <row r="61" spans="1:17" x14ac:dyDescent="0.25">
      <c r="A61" s="1518" t="s">
        <v>122</v>
      </c>
      <c r="B61" s="1582" t="s">
        <v>23</v>
      </c>
      <c r="C61" s="1582" t="s">
        <v>23</v>
      </c>
      <c r="D61" s="1582" t="s">
        <v>23</v>
      </c>
      <c r="E61" s="1582" t="s">
        <v>23</v>
      </c>
      <c r="F61" s="1582" t="s">
        <v>23</v>
      </c>
      <c r="G61" s="1582" t="s">
        <v>23</v>
      </c>
      <c r="H61" s="1582" t="s">
        <v>23</v>
      </c>
      <c r="I61" s="1583" t="s">
        <v>23</v>
      </c>
      <c r="J61" s="1520"/>
      <c r="K61" s="1665"/>
      <c r="P61" s="1520"/>
      <c r="Q61" s="1520"/>
    </row>
    <row r="62" spans="1:17" x14ac:dyDescent="0.25">
      <c r="A62" s="1518" t="s">
        <v>123</v>
      </c>
      <c r="B62" s="1564">
        <v>394617</v>
      </c>
      <c r="C62" s="1564">
        <v>966644</v>
      </c>
      <c r="D62" s="1564">
        <v>1361261</v>
      </c>
      <c r="E62" s="1564">
        <v>141558</v>
      </c>
      <c r="F62" s="1564">
        <v>40564</v>
      </c>
      <c r="G62" s="1564">
        <v>213872</v>
      </c>
      <c r="H62" s="1564">
        <v>965267</v>
      </c>
      <c r="I62" s="1563">
        <v>1179139</v>
      </c>
      <c r="J62" s="1520"/>
      <c r="K62" s="1665"/>
      <c r="P62" s="1520"/>
      <c r="Q62" s="1520"/>
    </row>
    <row r="63" spans="1:17" x14ac:dyDescent="0.25">
      <c r="A63" s="1697" t="s">
        <v>124</v>
      </c>
      <c r="B63" s="1613">
        <v>438419</v>
      </c>
      <c r="C63" s="1613">
        <v>1134686</v>
      </c>
      <c r="D63" s="1613">
        <v>1573105</v>
      </c>
      <c r="E63" s="1613">
        <v>141558</v>
      </c>
      <c r="F63" s="1613">
        <v>40564</v>
      </c>
      <c r="G63" s="1613">
        <v>257674</v>
      </c>
      <c r="H63" s="1613">
        <v>1133309</v>
      </c>
      <c r="I63" s="1612">
        <v>1390983</v>
      </c>
      <c r="J63" s="1520"/>
      <c r="K63" s="1665"/>
      <c r="P63" s="1520"/>
      <c r="Q63" s="1520"/>
    </row>
    <row r="64" spans="1:17" x14ac:dyDescent="0.25">
      <c r="B64" s="1561"/>
      <c r="C64" s="1561"/>
      <c r="D64" s="1561"/>
      <c r="E64" s="1561"/>
      <c r="F64" s="1561"/>
      <c r="G64" s="1561"/>
      <c r="H64" s="1561"/>
      <c r="I64" s="1560"/>
      <c r="J64" s="1520"/>
      <c r="K64" s="1665"/>
      <c r="P64" s="1520"/>
      <c r="Q64" s="1520"/>
    </row>
    <row r="65" spans="1:17" s="1522" customFormat="1" x14ac:dyDescent="0.25">
      <c r="A65" s="1697" t="s">
        <v>125</v>
      </c>
      <c r="B65" s="1613">
        <v>18698</v>
      </c>
      <c r="C65" s="1613">
        <v>371050</v>
      </c>
      <c r="D65" s="1613">
        <v>389748</v>
      </c>
      <c r="E65" s="1616" t="s">
        <v>23</v>
      </c>
      <c r="F65" s="1616" t="s">
        <v>23</v>
      </c>
      <c r="G65" s="1613">
        <v>18698</v>
      </c>
      <c r="H65" s="1613">
        <v>371050</v>
      </c>
      <c r="I65" s="1612">
        <v>389748</v>
      </c>
      <c r="J65" s="1523"/>
      <c r="K65" s="1666"/>
      <c r="P65" s="1523"/>
      <c r="Q65" s="1523"/>
    </row>
    <row r="66" spans="1:17" x14ac:dyDescent="0.25">
      <c r="B66" s="1564"/>
      <c r="C66" s="1564"/>
      <c r="D66" s="1564"/>
      <c r="E66" s="1564"/>
      <c r="F66" s="1564"/>
      <c r="G66" s="1564"/>
      <c r="H66" s="1564"/>
      <c r="I66" s="1563"/>
      <c r="J66" s="1520"/>
      <c r="K66" s="1665"/>
      <c r="P66" s="1520"/>
      <c r="Q66" s="1520"/>
    </row>
    <row r="67" spans="1:17" x14ac:dyDescent="0.25">
      <c r="A67" s="1518" t="s">
        <v>126</v>
      </c>
      <c r="B67" s="1582">
        <v>114952</v>
      </c>
      <c r="C67" s="1582">
        <v>61990</v>
      </c>
      <c r="D67" s="1582">
        <v>176942</v>
      </c>
      <c r="E67" s="1582">
        <v>97546</v>
      </c>
      <c r="F67" s="1582" t="s">
        <v>23</v>
      </c>
      <c r="G67" s="1582">
        <v>18334</v>
      </c>
      <c r="H67" s="1582">
        <v>61062</v>
      </c>
      <c r="I67" s="1583">
        <v>79396</v>
      </c>
      <c r="J67" s="1520"/>
      <c r="K67" s="1665"/>
      <c r="P67" s="1520"/>
      <c r="Q67" s="1520"/>
    </row>
    <row r="68" spans="1:17" x14ac:dyDescent="0.25">
      <c r="A68" s="1518" t="s">
        <v>127</v>
      </c>
      <c r="B68" s="1582">
        <v>23</v>
      </c>
      <c r="C68" s="1582">
        <v>1599</v>
      </c>
      <c r="D68" s="1582">
        <v>1622</v>
      </c>
      <c r="E68" s="1582" t="s">
        <v>23</v>
      </c>
      <c r="F68" s="1582" t="s">
        <v>23</v>
      </c>
      <c r="G68" s="1582">
        <v>23</v>
      </c>
      <c r="H68" s="1582">
        <v>1599</v>
      </c>
      <c r="I68" s="1583">
        <v>1622</v>
      </c>
      <c r="J68" s="1520"/>
      <c r="K68" s="1665"/>
      <c r="P68" s="1520"/>
      <c r="Q68" s="1520"/>
    </row>
    <row r="69" spans="1:17" s="1522" customFormat="1" x14ac:dyDescent="0.25">
      <c r="A69" s="1697" t="s">
        <v>128</v>
      </c>
      <c r="B69" s="1616">
        <v>114975</v>
      </c>
      <c r="C69" s="1616">
        <v>63589</v>
      </c>
      <c r="D69" s="1616">
        <v>178564</v>
      </c>
      <c r="E69" s="1616">
        <v>97546</v>
      </c>
      <c r="F69" s="1616" t="s">
        <v>23</v>
      </c>
      <c r="G69" s="1616">
        <v>18357</v>
      </c>
      <c r="H69" s="1616">
        <v>62661</v>
      </c>
      <c r="I69" s="1615">
        <v>81018</v>
      </c>
      <c r="J69" s="1523"/>
      <c r="K69" s="1666"/>
      <c r="P69" s="1523"/>
      <c r="Q69" s="1523"/>
    </row>
    <row r="70" spans="1:17" x14ac:dyDescent="0.25">
      <c r="B70" s="1564"/>
      <c r="C70" s="1564"/>
      <c r="D70" s="1564"/>
      <c r="E70" s="1564"/>
      <c r="F70" s="1564"/>
      <c r="G70" s="1564"/>
      <c r="H70" s="1564"/>
      <c r="I70" s="1563"/>
      <c r="J70" s="1520"/>
      <c r="K70" s="1665"/>
      <c r="P70" s="1520"/>
      <c r="Q70" s="1520"/>
    </row>
    <row r="71" spans="1:17" x14ac:dyDescent="0.25">
      <c r="A71" s="1518" t="s">
        <v>129</v>
      </c>
      <c r="B71" s="1582" t="s">
        <v>23</v>
      </c>
      <c r="C71" s="1582" t="s">
        <v>23</v>
      </c>
      <c r="D71" s="1582" t="s">
        <v>23</v>
      </c>
      <c r="E71" s="1582" t="s">
        <v>23</v>
      </c>
      <c r="F71" s="1582" t="s">
        <v>23</v>
      </c>
      <c r="G71" s="1582" t="s">
        <v>23</v>
      </c>
      <c r="H71" s="1582" t="s">
        <v>23</v>
      </c>
      <c r="I71" s="1583" t="s">
        <v>23</v>
      </c>
      <c r="J71" s="1520"/>
      <c r="K71" s="1665"/>
    </row>
    <row r="72" spans="1:17" x14ac:dyDescent="0.25">
      <c r="A72" s="1518" t="s">
        <v>130</v>
      </c>
      <c r="B72" s="1564">
        <v>408399</v>
      </c>
      <c r="C72" s="1582">
        <v>1136</v>
      </c>
      <c r="D72" s="1564">
        <v>409535</v>
      </c>
      <c r="E72" s="1582" t="s">
        <v>23</v>
      </c>
      <c r="F72" s="1564" t="s">
        <v>23</v>
      </c>
      <c r="G72" s="1564">
        <v>408399</v>
      </c>
      <c r="H72" s="1582">
        <v>1136</v>
      </c>
      <c r="I72" s="1563">
        <v>409535</v>
      </c>
      <c r="K72" s="1665"/>
    </row>
    <row r="73" spans="1:17" x14ac:dyDescent="0.25">
      <c r="A73" s="1518" t="s">
        <v>131</v>
      </c>
      <c r="B73" s="1564">
        <v>161572</v>
      </c>
      <c r="C73" s="1582" t="s">
        <v>23</v>
      </c>
      <c r="D73" s="1564">
        <v>161572</v>
      </c>
      <c r="E73" s="1582" t="s">
        <v>23</v>
      </c>
      <c r="F73" s="1564" t="s">
        <v>23</v>
      </c>
      <c r="G73" s="1582">
        <v>161572</v>
      </c>
      <c r="H73" s="1582" t="s">
        <v>23</v>
      </c>
      <c r="I73" s="1563">
        <v>161572</v>
      </c>
      <c r="K73" s="1665"/>
    </row>
    <row r="74" spans="1:17" x14ac:dyDescent="0.25">
      <c r="A74" s="1518" t="s">
        <v>132</v>
      </c>
      <c r="B74" s="1582">
        <v>1079</v>
      </c>
      <c r="C74" s="1582">
        <v>3994</v>
      </c>
      <c r="D74" s="1582">
        <v>5073</v>
      </c>
      <c r="E74" s="1582" t="s">
        <v>23</v>
      </c>
      <c r="F74" s="1582" t="s">
        <v>23</v>
      </c>
      <c r="G74" s="1582">
        <v>1079</v>
      </c>
      <c r="H74" s="1582">
        <v>3994</v>
      </c>
      <c r="I74" s="1583">
        <v>5073</v>
      </c>
      <c r="K74" s="1665"/>
      <c r="P74" s="1520"/>
      <c r="Q74" s="1520"/>
    </row>
    <row r="75" spans="1:17" x14ac:dyDescent="0.25">
      <c r="A75" s="1518" t="s">
        <v>133</v>
      </c>
      <c r="B75" s="1564">
        <v>116743</v>
      </c>
      <c r="C75" s="1582">
        <v>2490</v>
      </c>
      <c r="D75" s="1564">
        <v>119233</v>
      </c>
      <c r="E75" s="1582" t="s">
        <v>23</v>
      </c>
      <c r="F75" s="1564">
        <v>5654</v>
      </c>
      <c r="G75" s="1564">
        <v>111089</v>
      </c>
      <c r="H75" s="1582">
        <v>2490</v>
      </c>
      <c r="I75" s="1563">
        <v>113579</v>
      </c>
    </row>
    <row r="76" spans="1:17" x14ac:dyDescent="0.25">
      <c r="A76" s="1518" t="s">
        <v>134</v>
      </c>
      <c r="B76" s="1582" t="s">
        <v>23</v>
      </c>
      <c r="C76" s="1582" t="s">
        <v>23</v>
      </c>
      <c r="D76" s="1582" t="s">
        <v>23</v>
      </c>
      <c r="E76" s="1582" t="s">
        <v>23</v>
      </c>
      <c r="F76" s="1582" t="s">
        <v>23</v>
      </c>
      <c r="G76" s="1582" t="s">
        <v>23</v>
      </c>
      <c r="H76" s="1582" t="s">
        <v>23</v>
      </c>
      <c r="I76" s="1583" t="s">
        <v>23</v>
      </c>
    </row>
    <row r="77" spans="1:17" x14ac:dyDescent="0.25">
      <c r="A77" s="1518" t="s">
        <v>135</v>
      </c>
      <c r="B77" s="1564">
        <v>17839</v>
      </c>
      <c r="C77" s="1582">
        <v>5443</v>
      </c>
      <c r="D77" s="1564">
        <v>23282</v>
      </c>
      <c r="E77" s="1582" t="s">
        <v>23</v>
      </c>
      <c r="F77" s="1564" t="s">
        <v>23</v>
      </c>
      <c r="G77" s="1582">
        <v>17839</v>
      </c>
      <c r="H77" s="1582">
        <v>5443</v>
      </c>
      <c r="I77" s="1583">
        <v>23282</v>
      </c>
    </row>
    <row r="78" spans="1:17" x14ac:dyDescent="0.25">
      <c r="A78" s="1518" t="s">
        <v>136</v>
      </c>
      <c r="B78" s="1564">
        <v>440</v>
      </c>
      <c r="C78" s="1582">
        <v>119</v>
      </c>
      <c r="D78" s="1564">
        <v>559</v>
      </c>
      <c r="E78" s="1582" t="s">
        <v>23</v>
      </c>
      <c r="F78" s="1582" t="s">
        <v>23</v>
      </c>
      <c r="G78" s="1564">
        <v>440</v>
      </c>
      <c r="H78" s="1582">
        <v>119</v>
      </c>
      <c r="I78" s="1563">
        <v>559</v>
      </c>
    </row>
    <row r="79" spans="1:17" x14ac:dyDescent="0.25">
      <c r="A79" s="1697" t="s">
        <v>137</v>
      </c>
      <c r="B79" s="1613">
        <v>706072</v>
      </c>
      <c r="C79" s="1616">
        <v>13182</v>
      </c>
      <c r="D79" s="1616">
        <v>719254</v>
      </c>
      <c r="E79" s="1616" t="s">
        <v>23</v>
      </c>
      <c r="F79" s="1613">
        <v>5654</v>
      </c>
      <c r="G79" s="1613">
        <v>700418</v>
      </c>
      <c r="H79" s="1616">
        <v>13182</v>
      </c>
      <c r="I79" s="1615">
        <v>713600</v>
      </c>
    </row>
    <row r="80" spans="1:17" x14ac:dyDescent="0.25">
      <c r="B80" s="1564"/>
      <c r="C80" s="1564"/>
      <c r="D80" s="1564"/>
      <c r="E80" s="1564"/>
      <c r="F80" s="1564"/>
      <c r="G80" s="1564"/>
      <c r="H80" s="1564"/>
      <c r="I80" s="1563"/>
    </row>
    <row r="81" spans="1:9" x14ac:dyDescent="0.25">
      <c r="A81" s="1518" t="s">
        <v>138</v>
      </c>
      <c r="B81" s="1564">
        <v>15520</v>
      </c>
      <c r="C81" s="1564">
        <v>4938</v>
      </c>
      <c r="D81" s="1582">
        <v>20458</v>
      </c>
      <c r="E81" s="1582" t="s">
        <v>23</v>
      </c>
      <c r="F81" s="1582">
        <v>96</v>
      </c>
      <c r="G81" s="1564">
        <v>15424</v>
      </c>
      <c r="H81" s="1564">
        <v>4938</v>
      </c>
      <c r="I81" s="1583">
        <v>20362</v>
      </c>
    </row>
    <row r="82" spans="1:9" x14ac:dyDescent="0.25">
      <c r="A82" s="1518" t="s">
        <v>139</v>
      </c>
      <c r="B82" s="1564">
        <v>15977.77</v>
      </c>
      <c r="C82" s="1564">
        <v>17438.669999999998</v>
      </c>
      <c r="D82" s="1564">
        <v>33416.439999999995</v>
      </c>
      <c r="E82" s="1582" t="s">
        <v>23</v>
      </c>
      <c r="F82" s="1582" t="s">
        <v>23</v>
      </c>
      <c r="G82" s="1564">
        <v>15977.77</v>
      </c>
      <c r="H82" s="1564">
        <v>17438.669999999998</v>
      </c>
      <c r="I82" s="1563">
        <v>33416.439999999995</v>
      </c>
    </row>
    <row r="83" spans="1:9" x14ac:dyDescent="0.25">
      <c r="A83" s="1697" t="s">
        <v>140</v>
      </c>
      <c r="B83" s="1613">
        <v>31497.77</v>
      </c>
      <c r="C83" s="1613">
        <v>22376.67</v>
      </c>
      <c r="D83" s="1613">
        <v>53874.439999999995</v>
      </c>
      <c r="E83" s="1616" t="s">
        <v>23</v>
      </c>
      <c r="F83" s="1616">
        <v>96</v>
      </c>
      <c r="G83" s="1613">
        <v>31401.77</v>
      </c>
      <c r="H83" s="1613">
        <v>22376.67</v>
      </c>
      <c r="I83" s="1612">
        <v>53778.439999999995</v>
      </c>
    </row>
    <row r="84" spans="1:9" x14ac:dyDescent="0.25">
      <c r="B84" s="1564"/>
      <c r="C84" s="1564"/>
      <c r="D84" s="1564"/>
      <c r="E84" s="1564"/>
      <c r="F84" s="1564"/>
      <c r="G84" s="1564"/>
      <c r="H84" s="1564"/>
      <c r="I84" s="1563"/>
    </row>
    <row r="85" spans="1:9" ht="13.8" thickBot="1" x14ac:dyDescent="0.3">
      <c r="A85" s="1581" t="s">
        <v>141</v>
      </c>
      <c r="B85" s="1558">
        <v>5692246.3710891791</v>
      </c>
      <c r="C85" s="1558">
        <v>8875640.5706212986</v>
      </c>
      <c r="D85" s="1558">
        <v>14567886.941710478</v>
      </c>
      <c r="E85" s="1558">
        <v>2075597</v>
      </c>
      <c r="F85" s="1558">
        <v>47613</v>
      </c>
      <c r="G85" s="1558">
        <v>3602332.3710891791</v>
      </c>
      <c r="H85" s="1558">
        <v>8842344.5706212986</v>
      </c>
      <c r="I85" s="1557">
        <v>12444676.941710478</v>
      </c>
    </row>
    <row r="86" spans="1:9" x14ac:dyDescent="0.25">
      <c r="A86" s="2379" t="s">
        <v>1223</v>
      </c>
      <c r="B86" s="2379"/>
      <c r="C86" s="2379"/>
      <c r="D86" s="2379"/>
      <c r="E86" s="2379"/>
      <c r="F86" s="2379"/>
      <c r="G86" s="2379"/>
      <c r="H86" s="2379"/>
      <c r="I86" s="2379"/>
    </row>
    <row r="87" spans="1:9" x14ac:dyDescent="0.25">
      <c r="A87" s="2380" t="s">
        <v>1222</v>
      </c>
      <c r="B87" s="2381"/>
      <c r="C87" s="2381"/>
      <c r="D87" s="2381"/>
      <c r="E87" s="2381"/>
      <c r="F87" s="2381"/>
    </row>
    <row r="88" spans="1:9" x14ac:dyDescent="0.25">
      <c r="A88" s="1518" t="s">
        <v>1102</v>
      </c>
      <c r="C88" s="1556"/>
      <c r="D88" s="1555"/>
    </row>
    <row r="89" spans="1:9" x14ac:dyDescent="0.25">
      <c r="A89" s="1518" t="s">
        <v>1101</v>
      </c>
    </row>
  </sheetData>
  <mergeCells count="6">
    <mergeCell ref="A86:I86"/>
    <mergeCell ref="A87:F87"/>
    <mergeCell ref="A1:I1"/>
    <mergeCell ref="A3:I3"/>
    <mergeCell ref="G5:I5"/>
    <mergeCell ref="A5:A7"/>
  </mergeCells>
  <printOptions horizontalCentered="1"/>
  <pageMargins left="0.28999999999999998" right="0.33" top="0.59055118110236227" bottom="0.98425196850393704" header="0" footer="0"/>
  <pageSetup paperSize="9" scale="58" orientation="portrait" r:id="rId1"/>
  <headerFooter alignWithMargins="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pageSetUpPr fitToPage="1"/>
  </sheetPr>
  <dimension ref="A1:I91"/>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109375" style="1518" customWidth="1"/>
    <col min="2" max="4" width="18.5546875" style="1518" customWidth="1"/>
    <col min="5" max="16384" width="11.44140625" style="1518"/>
  </cols>
  <sheetData>
    <row r="1" spans="1:9" s="1530" customFormat="1" ht="17.399999999999999" x14ac:dyDescent="0.3">
      <c r="A1" s="2318" t="s">
        <v>0</v>
      </c>
      <c r="B1" s="2318"/>
      <c r="C1" s="2318"/>
      <c r="D1" s="2318"/>
      <c r="E1" s="1554"/>
      <c r="F1" s="1554"/>
      <c r="G1" s="1554"/>
      <c r="H1" s="1554"/>
      <c r="I1" s="1554"/>
    </row>
    <row r="2" spans="1:9" x14ac:dyDescent="0.25">
      <c r="A2" s="1580"/>
    </row>
    <row r="3" spans="1:9" ht="21.75" customHeight="1" x14ac:dyDescent="0.25">
      <c r="A3" s="2311" t="s">
        <v>1235</v>
      </c>
      <c r="B3" s="2311"/>
      <c r="C3" s="2311"/>
      <c r="D3" s="2311"/>
      <c r="E3" s="1529"/>
      <c r="F3" s="1529"/>
      <c r="G3" s="1529"/>
      <c r="H3" s="1529"/>
      <c r="I3" s="1529"/>
    </row>
    <row r="4" spans="1:9" ht="23.25" customHeight="1" x14ac:dyDescent="0.25">
      <c r="A4" s="2319" t="s">
        <v>1234</v>
      </c>
      <c r="B4" s="2319"/>
      <c r="C4" s="2319"/>
      <c r="D4" s="2319"/>
      <c r="E4" s="1529"/>
      <c r="F4" s="1529"/>
      <c r="G4" s="1529"/>
      <c r="H4" s="1529"/>
      <c r="I4" s="1529"/>
    </row>
    <row r="5" spans="1:9" ht="13.8" thickBot="1" x14ac:dyDescent="0.3"/>
    <row r="6" spans="1:9" ht="25.5" customHeight="1" x14ac:dyDescent="0.25">
      <c r="A6" s="2336" t="s">
        <v>77</v>
      </c>
      <c r="B6" s="1706"/>
      <c r="C6" s="1705" t="s">
        <v>19</v>
      </c>
      <c r="D6" s="1682"/>
    </row>
    <row r="7" spans="1:9" ht="27.75" customHeight="1" x14ac:dyDescent="0.25">
      <c r="A7" s="2337"/>
      <c r="B7" s="1700"/>
      <c r="C7" s="1540" t="s">
        <v>1215</v>
      </c>
      <c r="D7" s="1711"/>
    </row>
    <row r="8" spans="1:9" ht="25.5" customHeight="1" thickBot="1" x14ac:dyDescent="0.3">
      <c r="A8" s="2338"/>
      <c r="B8" s="1536" t="s">
        <v>1139</v>
      </c>
      <c r="C8" s="1536" t="s">
        <v>1214</v>
      </c>
      <c r="D8" s="1587" t="s">
        <v>19</v>
      </c>
    </row>
    <row r="9" spans="1:9" ht="21" customHeight="1" x14ac:dyDescent="0.25">
      <c r="A9" s="1518" t="s">
        <v>81</v>
      </c>
      <c r="B9" s="1600">
        <v>219</v>
      </c>
      <c r="C9" s="1600">
        <v>32</v>
      </c>
      <c r="D9" s="1619">
        <v>251</v>
      </c>
    </row>
    <row r="10" spans="1:9" x14ac:dyDescent="0.25">
      <c r="A10" s="1518" t="s">
        <v>82</v>
      </c>
      <c r="B10" s="1564" t="s">
        <v>23</v>
      </c>
      <c r="C10" s="1564" t="s">
        <v>23</v>
      </c>
      <c r="D10" s="1563" t="s">
        <v>23</v>
      </c>
    </row>
    <row r="11" spans="1:9" x14ac:dyDescent="0.25">
      <c r="A11" s="1518" t="s">
        <v>83</v>
      </c>
      <c r="B11" s="1564">
        <v>285</v>
      </c>
      <c r="C11" s="1564">
        <v>7</v>
      </c>
      <c r="D11" s="1563">
        <v>292</v>
      </c>
    </row>
    <row r="12" spans="1:9" x14ac:dyDescent="0.25">
      <c r="A12" s="1518" t="s">
        <v>84</v>
      </c>
      <c r="B12" s="1564">
        <v>415</v>
      </c>
      <c r="C12" s="1564">
        <v>53</v>
      </c>
      <c r="D12" s="1563">
        <v>468</v>
      </c>
    </row>
    <row r="13" spans="1:9" x14ac:dyDescent="0.25">
      <c r="A13" s="1697" t="s">
        <v>85</v>
      </c>
      <c r="B13" s="1613">
        <v>919</v>
      </c>
      <c r="C13" s="1613">
        <v>92</v>
      </c>
      <c r="D13" s="1612">
        <v>1011</v>
      </c>
    </row>
    <row r="14" spans="1:9" x14ac:dyDescent="0.25">
      <c r="A14" s="1522"/>
      <c r="B14" s="1561"/>
      <c r="C14" s="1561"/>
      <c r="D14" s="1560"/>
    </row>
    <row r="15" spans="1:9" x14ac:dyDescent="0.25">
      <c r="A15" s="1697" t="s">
        <v>86</v>
      </c>
      <c r="B15" s="1613" t="s">
        <v>23</v>
      </c>
      <c r="C15" s="1613" t="s">
        <v>23</v>
      </c>
      <c r="D15" s="1612" t="s">
        <v>23</v>
      </c>
    </row>
    <row r="16" spans="1:9" x14ac:dyDescent="0.25">
      <c r="A16" s="1522"/>
      <c r="B16" s="1561"/>
      <c r="C16" s="1561"/>
      <c r="D16" s="1560"/>
    </row>
    <row r="17" spans="1:4" x14ac:dyDescent="0.25">
      <c r="A17" s="1697" t="s">
        <v>87</v>
      </c>
      <c r="B17" s="1613">
        <v>218</v>
      </c>
      <c r="C17" s="1613">
        <v>192</v>
      </c>
      <c r="D17" s="1612">
        <v>410</v>
      </c>
    </row>
    <row r="18" spans="1:4" x14ac:dyDescent="0.25">
      <c r="B18" s="1561"/>
      <c r="C18" s="1561"/>
      <c r="D18" s="1560"/>
    </row>
    <row r="19" spans="1:4" x14ac:dyDescent="0.25">
      <c r="A19" s="1518" t="s">
        <v>160</v>
      </c>
      <c r="B19" s="1564" t="s">
        <v>23</v>
      </c>
      <c r="C19" s="1564" t="s">
        <v>23</v>
      </c>
      <c r="D19" s="1563" t="s">
        <v>23</v>
      </c>
    </row>
    <row r="20" spans="1:4" x14ac:dyDescent="0.25">
      <c r="A20" s="1518" t="s">
        <v>89</v>
      </c>
      <c r="B20" s="1564" t="s">
        <v>23</v>
      </c>
      <c r="C20" s="1564" t="s">
        <v>23</v>
      </c>
      <c r="D20" s="1563" t="s">
        <v>23</v>
      </c>
    </row>
    <row r="21" spans="1:4" x14ac:dyDescent="0.25">
      <c r="A21" s="1518" t="s">
        <v>90</v>
      </c>
      <c r="B21" s="1564" t="s">
        <v>23</v>
      </c>
      <c r="C21" s="1564" t="s">
        <v>23</v>
      </c>
      <c r="D21" s="1563" t="s">
        <v>23</v>
      </c>
    </row>
    <row r="22" spans="1:4" x14ac:dyDescent="0.25">
      <c r="A22" s="1697" t="s">
        <v>91</v>
      </c>
      <c r="B22" s="1613" t="s">
        <v>23</v>
      </c>
      <c r="C22" s="1613" t="s">
        <v>23</v>
      </c>
      <c r="D22" s="1612" t="s">
        <v>23</v>
      </c>
    </row>
    <row r="23" spans="1:4" x14ac:dyDescent="0.25">
      <c r="A23" s="1710"/>
      <c r="B23" s="1709"/>
      <c r="C23" s="1709"/>
      <c r="D23" s="1708"/>
    </row>
    <row r="24" spans="1:4" x14ac:dyDescent="0.25">
      <c r="A24" s="1697" t="s">
        <v>92</v>
      </c>
      <c r="B24" s="1613">
        <v>100</v>
      </c>
      <c r="C24" s="1613">
        <v>587</v>
      </c>
      <c r="D24" s="1612">
        <v>687</v>
      </c>
    </row>
    <row r="25" spans="1:4" x14ac:dyDescent="0.25">
      <c r="A25" s="1710"/>
      <c r="B25" s="1709"/>
      <c r="C25" s="1709"/>
      <c r="D25" s="1708"/>
    </row>
    <row r="26" spans="1:4" x14ac:dyDescent="0.25">
      <c r="A26" s="1697" t="s">
        <v>93</v>
      </c>
      <c r="B26" s="1613">
        <v>7800</v>
      </c>
      <c r="C26" s="1613" t="s">
        <v>23</v>
      </c>
      <c r="D26" s="1612">
        <v>7800</v>
      </c>
    </row>
    <row r="27" spans="1:4" x14ac:dyDescent="0.25">
      <c r="B27" s="1561"/>
      <c r="C27" s="1561"/>
      <c r="D27" s="1560"/>
    </row>
    <row r="28" spans="1:4" x14ac:dyDescent="0.25">
      <c r="A28" s="1518" t="s">
        <v>94</v>
      </c>
      <c r="B28" s="1564">
        <v>794</v>
      </c>
      <c r="C28" s="1564">
        <v>3555</v>
      </c>
      <c r="D28" s="1563">
        <v>4349</v>
      </c>
    </row>
    <row r="29" spans="1:4" x14ac:dyDescent="0.25">
      <c r="A29" s="1518" t="s">
        <v>95</v>
      </c>
      <c r="B29" s="1564">
        <v>1359</v>
      </c>
      <c r="C29" s="1564">
        <v>4121</v>
      </c>
      <c r="D29" s="1563">
        <v>5480</v>
      </c>
    </row>
    <row r="30" spans="1:4" x14ac:dyDescent="0.25">
      <c r="A30" s="1518" t="s">
        <v>96</v>
      </c>
      <c r="B30" s="1564">
        <v>1317.8791180566398</v>
      </c>
      <c r="C30" s="1564">
        <v>14637.073885050379</v>
      </c>
      <c r="D30" s="1563">
        <v>15954.953003107019</v>
      </c>
    </row>
    <row r="31" spans="1:4" x14ac:dyDescent="0.25">
      <c r="A31" s="1697" t="s">
        <v>97</v>
      </c>
      <c r="B31" s="1613">
        <v>3470.8791180566395</v>
      </c>
      <c r="C31" s="1613">
        <v>22313.073885050377</v>
      </c>
      <c r="D31" s="1612">
        <v>25783.953003107017</v>
      </c>
    </row>
    <row r="32" spans="1:4" x14ac:dyDescent="0.25">
      <c r="B32" s="1561"/>
      <c r="C32" s="1561"/>
      <c r="D32" s="1560"/>
    </row>
    <row r="33" spans="1:4" x14ac:dyDescent="0.25">
      <c r="A33" s="1518" t="s">
        <v>98</v>
      </c>
      <c r="B33" s="1564" t="s">
        <v>23</v>
      </c>
      <c r="C33" s="1564" t="s">
        <v>23</v>
      </c>
      <c r="D33" s="1563" t="s">
        <v>23</v>
      </c>
    </row>
    <row r="34" spans="1:4" x14ac:dyDescent="0.25">
      <c r="A34" s="1518" t="s">
        <v>99</v>
      </c>
      <c r="B34" s="1564" t="s">
        <v>23</v>
      </c>
      <c r="C34" s="1564" t="s">
        <v>23</v>
      </c>
      <c r="D34" s="1563" t="s">
        <v>23</v>
      </c>
    </row>
    <row r="35" spans="1:4" x14ac:dyDescent="0.25">
      <c r="A35" s="1518" t="s">
        <v>100</v>
      </c>
      <c r="B35" s="1564" t="s">
        <v>23</v>
      </c>
      <c r="C35" s="1564" t="s">
        <v>23</v>
      </c>
      <c r="D35" s="1563" t="s">
        <v>23</v>
      </c>
    </row>
    <row r="36" spans="1:4" x14ac:dyDescent="0.25">
      <c r="A36" s="1518" t="s">
        <v>101</v>
      </c>
      <c r="B36" s="1564" t="s">
        <v>23</v>
      </c>
      <c r="C36" s="1564" t="s">
        <v>23</v>
      </c>
      <c r="D36" s="1563" t="s">
        <v>23</v>
      </c>
    </row>
    <row r="37" spans="1:4" x14ac:dyDescent="0.25">
      <c r="A37" s="1697" t="s">
        <v>102</v>
      </c>
      <c r="B37" s="1613" t="s">
        <v>23</v>
      </c>
      <c r="C37" s="1613" t="s">
        <v>23</v>
      </c>
      <c r="D37" s="1612" t="s">
        <v>23</v>
      </c>
    </row>
    <row r="38" spans="1:4" x14ac:dyDescent="0.25">
      <c r="A38" s="1522"/>
      <c r="B38" s="1561"/>
      <c r="C38" s="1561"/>
      <c r="D38" s="1560"/>
    </row>
    <row r="39" spans="1:4" x14ac:dyDescent="0.25">
      <c r="A39" s="1697" t="s">
        <v>103</v>
      </c>
      <c r="B39" s="1613">
        <v>13017</v>
      </c>
      <c r="C39" s="1613">
        <v>22684</v>
      </c>
      <c r="D39" s="1612">
        <v>35701</v>
      </c>
    </row>
    <row r="40" spans="1:4" x14ac:dyDescent="0.25">
      <c r="B40" s="1561"/>
      <c r="C40" s="1561"/>
      <c r="D40" s="1560"/>
    </row>
    <row r="41" spans="1:4" x14ac:dyDescent="0.25">
      <c r="A41" s="1518" t="s">
        <v>161</v>
      </c>
      <c r="B41" s="1564">
        <v>21</v>
      </c>
      <c r="C41" s="1564">
        <v>219</v>
      </c>
      <c r="D41" s="1563">
        <v>240</v>
      </c>
    </row>
    <row r="42" spans="1:4" x14ac:dyDescent="0.25">
      <c r="A42" s="1518" t="s">
        <v>105</v>
      </c>
      <c r="B42" s="1564">
        <v>400</v>
      </c>
      <c r="C42" s="1564">
        <v>1521</v>
      </c>
      <c r="D42" s="1563">
        <v>1921</v>
      </c>
    </row>
    <row r="43" spans="1:4" x14ac:dyDescent="0.25">
      <c r="A43" s="1518" t="s">
        <v>106</v>
      </c>
      <c r="B43" s="1564">
        <v>6420</v>
      </c>
      <c r="C43" s="1564">
        <v>25436</v>
      </c>
      <c r="D43" s="1563">
        <v>31856</v>
      </c>
    </row>
    <row r="44" spans="1:4" x14ac:dyDescent="0.25">
      <c r="A44" s="1518" t="s">
        <v>107</v>
      </c>
      <c r="B44" s="1564" t="s">
        <v>23</v>
      </c>
      <c r="C44" s="1564">
        <v>1836</v>
      </c>
      <c r="D44" s="1563">
        <v>1836</v>
      </c>
    </row>
    <row r="45" spans="1:4" x14ac:dyDescent="0.25">
      <c r="A45" s="1518" t="s">
        <v>108</v>
      </c>
      <c r="B45" s="1564">
        <v>80</v>
      </c>
      <c r="C45" s="1564">
        <v>266</v>
      </c>
      <c r="D45" s="1563">
        <v>346</v>
      </c>
    </row>
    <row r="46" spans="1:4" x14ac:dyDescent="0.25">
      <c r="A46" s="1518" t="s">
        <v>109</v>
      </c>
      <c r="B46" s="1564">
        <v>3570</v>
      </c>
      <c r="C46" s="1564">
        <v>6001</v>
      </c>
      <c r="D46" s="1563">
        <v>9571</v>
      </c>
    </row>
    <row r="47" spans="1:4" x14ac:dyDescent="0.25">
      <c r="A47" s="1518" t="s">
        <v>110</v>
      </c>
      <c r="B47" s="1564">
        <v>11</v>
      </c>
      <c r="C47" s="1564">
        <v>51</v>
      </c>
      <c r="D47" s="1563">
        <v>62</v>
      </c>
    </row>
    <row r="48" spans="1:4" x14ac:dyDescent="0.25">
      <c r="A48" s="1518" t="s">
        <v>111</v>
      </c>
      <c r="B48" s="1564">
        <v>16307</v>
      </c>
      <c r="C48" s="1564">
        <v>43123</v>
      </c>
      <c r="D48" s="1563">
        <v>59430</v>
      </c>
    </row>
    <row r="49" spans="1:4" x14ac:dyDescent="0.25">
      <c r="A49" s="1518" t="s">
        <v>112</v>
      </c>
      <c r="B49" s="1564">
        <v>11513</v>
      </c>
      <c r="C49" s="1564">
        <v>28497</v>
      </c>
      <c r="D49" s="1563">
        <v>40010</v>
      </c>
    </row>
    <row r="50" spans="1:4" x14ac:dyDescent="0.25">
      <c r="A50" s="1697" t="s">
        <v>113</v>
      </c>
      <c r="B50" s="1613">
        <v>38322</v>
      </c>
      <c r="C50" s="1613">
        <v>106950</v>
      </c>
      <c r="D50" s="1612">
        <v>145272</v>
      </c>
    </row>
    <row r="51" spans="1:4" x14ac:dyDescent="0.25">
      <c r="A51" s="1522"/>
      <c r="B51" s="1561"/>
      <c r="C51" s="1561"/>
      <c r="D51" s="1560"/>
    </row>
    <row r="52" spans="1:4" x14ac:dyDescent="0.25">
      <c r="A52" s="1697" t="s">
        <v>114</v>
      </c>
      <c r="B52" s="1613" t="s">
        <v>23</v>
      </c>
      <c r="C52" s="1613" t="s">
        <v>23</v>
      </c>
      <c r="D52" s="1612" t="s">
        <v>23</v>
      </c>
    </row>
    <row r="53" spans="1:4" x14ac:dyDescent="0.25">
      <c r="B53" s="1561"/>
      <c r="C53" s="1561"/>
      <c r="D53" s="1560"/>
    </row>
    <row r="54" spans="1:4" x14ac:dyDescent="0.25">
      <c r="A54" s="1518" t="s">
        <v>115</v>
      </c>
      <c r="B54" s="1564">
        <v>267896</v>
      </c>
      <c r="C54" s="1564">
        <v>763380</v>
      </c>
      <c r="D54" s="1563">
        <v>1031276</v>
      </c>
    </row>
    <row r="55" spans="1:4" x14ac:dyDescent="0.25">
      <c r="A55" s="1518" t="s">
        <v>116</v>
      </c>
      <c r="B55" s="1564">
        <v>672777</v>
      </c>
      <c r="C55" s="1564">
        <v>524505</v>
      </c>
      <c r="D55" s="1563">
        <v>1197282</v>
      </c>
    </row>
    <row r="56" spans="1:4" x14ac:dyDescent="0.25">
      <c r="A56" s="1518" t="s">
        <v>117</v>
      </c>
      <c r="B56" s="1564">
        <v>168016</v>
      </c>
      <c r="C56" s="1564">
        <v>690985</v>
      </c>
      <c r="D56" s="1563">
        <v>859001</v>
      </c>
    </row>
    <row r="57" spans="1:4" x14ac:dyDescent="0.25">
      <c r="A57" s="1518" t="s">
        <v>118</v>
      </c>
      <c r="B57" s="1564">
        <v>268</v>
      </c>
      <c r="C57" s="1564">
        <v>1244</v>
      </c>
      <c r="D57" s="1563">
        <v>1512</v>
      </c>
    </row>
    <row r="58" spans="1:4" x14ac:dyDescent="0.25">
      <c r="A58" s="1518" t="s">
        <v>119</v>
      </c>
      <c r="B58" s="1564">
        <v>382731</v>
      </c>
      <c r="C58" s="1564">
        <v>340108</v>
      </c>
      <c r="D58" s="1563">
        <v>722839</v>
      </c>
    </row>
    <row r="59" spans="1:4" x14ac:dyDescent="0.25">
      <c r="A59" s="1697" t="s">
        <v>176</v>
      </c>
      <c r="B59" s="1613">
        <v>1491688</v>
      </c>
      <c r="C59" s="1613">
        <v>2320222</v>
      </c>
      <c r="D59" s="1612">
        <v>3811910</v>
      </c>
    </row>
    <row r="60" spans="1:4" x14ac:dyDescent="0.25">
      <c r="B60" s="1561"/>
      <c r="C60" s="1561"/>
      <c r="D60" s="1560"/>
    </row>
    <row r="61" spans="1:4" x14ac:dyDescent="0.25">
      <c r="A61" s="1518" t="s">
        <v>121</v>
      </c>
      <c r="B61" s="1564" t="s">
        <v>23</v>
      </c>
      <c r="C61" s="1564" t="s">
        <v>23</v>
      </c>
      <c r="D61" s="1563" t="s">
        <v>23</v>
      </c>
    </row>
    <row r="62" spans="1:4" x14ac:dyDescent="0.25">
      <c r="A62" s="1518" t="s">
        <v>122</v>
      </c>
      <c r="B62" s="1564">
        <v>320</v>
      </c>
      <c r="C62" s="1564">
        <v>1301</v>
      </c>
      <c r="D62" s="1563">
        <v>1621</v>
      </c>
    </row>
    <row r="63" spans="1:4" x14ac:dyDescent="0.25">
      <c r="A63" s="1518" t="s">
        <v>123</v>
      </c>
      <c r="B63" s="1564" t="s">
        <v>23</v>
      </c>
      <c r="C63" s="1564" t="s">
        <v>23</v>
      </c>
      <c r="D63" s="1563" t="s">
        <v>23</v>
      </c>
    </row>
    <row r="64" spans="1:4" x14ac:dyDescent="0.25">
      <c r="A64" s="1697" t="s">
        <v>124</v>
      </c>
      <c r="B64" s="1613">
        <v>320</v>
      </c>
      <c r="C64" s="1613">
        <v>1301</v>
      </c>
      <c r="D64" s="1612">
        <v>1621</v>
      </c>
    </row>
    <row r="65" spans="1:4" x14ac:dyDescent="0.25">
      <c r="B65" s="1561"/>
      <c r="C65" s="1561"/>
      <c r="D65" s="1560"/>
    </row>
    <row r="66" spans="1:4" x14ac:dyDescent="0.25">
      <c r="A66" s="1697" t="s">
        <v>125</v>
      </c>
      <c r="B66" s="1613" t="s">
        <v>23</v>
      </c>
      <c r="C66" s="1613">
        <v>7861</v>
      </c>
      <c r="D66" s="1612">
        <v>7861</v>
      </c>
    </row>
    <row r="67" spans="1:4" x14ac:dyDescent="0.25">
      <c r="B67" s="1561"/>
      <c r="C67" s="1561"/>
      <c r="D67" s="1560"/>
    </row>
    <row r="68" spans="1:4" x14ac:dyDescent="0.25">
      <c r="A68" s="1518" t="s">
        <v>126</v>
      </c>
      <c r="B68" s="1564">
        <v>169128</v>
      </c>
      <c r="C68" s="1564">
        <v>153769</v>
      </c>
      <c r="D68" s="1563">
        <v>322897</v>
      </c>
    </row>
    <row r="69" spans="1:4" x14ac:dyDescent="0.25">
      <c r="A69" s="1518" t="s">
        <v>127</v>
      </c>
      <c r="B69" s="1564">
        <v>1122</v>
      </c>
      <c r="C69" s="1564">
        <v>4362</v>
      </c>
      <c r="D69" s="1563">
        <v>5484</v>
      </c>
    </row>
    <row r="70" spans="1:4" x14ac:dyDescent="0.25">
      <c r="A70" s="1697" t="s">
        <v>128</v>
      </c>
      <c r="B70" s="1613">
        <v>170250</v>
      </c>
      <c r="C70" s="1613">
        <v>158131</v>
      </c>
      <c r="D70" s="1612">
        <v>328381</v>
      </c>
    </row>
    <row r="71" spans="1:4" x14ac:dyDescent="0.25">
      <c r="B71" s="1561"/>
      <c r="C71" s="1561"/>
      <c r="D71" s="1560"/>
    </row>
    <row r="72" spans="1:4" x14ac:dyDescent="0.25">
      <c r="A72" s="1518" t="s">
        <v>129</v>
      </c>
      <c r="B72" s="1564">
        <v>1566</v>
      </c>
      <c r="C72" s="1564">
        <v>5102</v>
      </c>
      <c r="D72" s="1563">
        <v>6668</v>
      </c>
    </row>
    <row r="73" spans="1:4" x14ac:dyDescent="0.25">
      <c r="A73" s="1518" t="s">
        <v>130</v>
      </c>
      <c r="B73" s="1564">
        <v>11863</v>
      </c>
      <c r="C73" s="1564">
        <v>6649</v>
      </c>
      <c r="D73" s="1563">
        <v>18512</v>
      </c>
    </row>
    <row r="74" spans="1:4" x14ac:dyDescent="0.25">
      <c r="A74" s="1518" t="s">
        <v>131</v>
      </c>
      <c r="B74" s="1564" t="s">
        <v>23</v>
      </c>
      <c r="C74" s="1564">
        <v>2344</v>
      </c>
      <c r="D74" s="1563">
        <v>2344</v>
      </c>
    </row>
    <row r="75" spans="1:4" x14ac:dyDescent="0.25">
      <c r="A75" s="1518" t="s">
        <v>132</v>
      </c>
      <c r="B75" s="1564">
        <v>308</v>
      </c>
      <c r="C75" s="1564">
        <v>1700</v>
      </c>
      <c r="D75" s="1563">
        <v>2008</v>
      </c>
    </row>
    <row r="76" spans="1:4" x14ac:dyDescent="0.25">
      <c r="A76" s="1518" t="s">
        <v>133</v>
      </c>
      <c r="B76" s="1564" t="s">
        <v>23</v>
      </c>
      <c r="C76" s="1564" t="s">
        <v>23</v>
      </c>
      <c r="D76" s="1563" t="s">
        <v>23</v>
      </c>
    </row>
    <row r="77" spans="1:4" x14ac:dyDescent="0.25">
      <c r="A77" s="1518" t="s">
        <v>134</v>
      </c>
      <c r="B77" s="1564">
        <v>269</v>
      </c>
      <c r="C77" s="1564">
        <v>679</v>
      </c>
      <c r="D77" s="1563">
        <v>948</v>
      </c>
    </row>
    <row r="78" spans="1:4" x14ac:dyDescent="0.25">
      <c r="A78" s="1518" t="s">
        <v>135</v>
      </c>
      <c r="B78" s="1564" t="s">
        <v>23</v>
      </c>
      <c r="C78" s="1564">
        <v>215</v>
      </c>
      <c r="D78" s="1563">
        <v>215</v>
      </c>
    </row>
    <row r="79" spans="1:4" x14ac:dyDescent="0.25">
      <c r="A79" s="1518" t="s">
        <v>136</v>
      </c>
      <c r="B79" s="1564">
        <v>69</v>
      </c>
      <c r="C79" s="1564">
        <v>339</v>
      </c>
      <c r="D79" s="1563">
        <v>408</v>
      </c>
    </row>
    <row r="80" spans="1:4" x14ac:dyDescent="0.25">
      <c r="A80" s="1697" t="s">
        <v>137</v>
      </c>
      <c r="B80" s="1613">
        <v>14075</v>
      </c>
      <c r="C80" s="1613">
        <v>17028</v>
      </c>
      <c r="D80" s="1612">
        <v>31103</v>
      </c>
    </row>
    <row r="81" spans="1:4" x14ac:dyDescent="0.25">
      <c r="B81" s="1561"/>
      <c r="C81" s="1561"/>
      <c r="D81" s="1560"/>
    </row>
    <row r="82" spans="1:4" x14ac:dyDescent="0.25">
      <c r="A82" s="1518" t="s">
        <v>138</v>
      </c>
      <c r="B82" s="1564" t="s">
        <v>23</v>
      </c>
      <c r="C82" s="1564" t="s">
        <v>23</v>
      </c>
      <c r="D82" s="1563" t="s">
        <v>23</v>
      </c>
    </row>
    <row r="83" spans="1:4" x14ac:dyDescent="0.25">
      <c r="A83" s="1518" t="s">
        <v>139</v>
      </c>
      <c r="B83" s="1564" t="s">
        <v>23</v>
      </c>
      <c r="C83" s="1564" t="s">
        <v>23</v>
      </c>
      <c r="D83" s="1563" t="s">
        <v>23</v>
      </c>
    </row>
    <row r="84" spans="1:4" x14ac:dyDescent="0.25">
      <c r="A84" s="1697" t="s">
        <v>140</v>
      </c>
      <c r="B84" s="1613" t="s">
        <v>23</v>
      </c>
      <c r="C84" s="1613" t="s">
        <v>23</v>
      </c>
      <c r="D84" s="1612" t="s">
        <v>23</v>
      </c>
    </row>
    <row r="85" spans="1:4" x14ac:dyDescent="0.25">
      <c r="B85" s="1561"/>
      <c r="C85" s="1561"/>
      <c r="D85" s="1560"/>
    </row>
    <row r="86" spans="1:4" ht="13.8" thickBot="1" x14ac:dyDescent="0.3">
      <c r="A86" s="1581" t="s">
        <v>141</v>
      </c>
      <c r="B86" s="1558">
        <v>1740179.8791180567</v>
      </c>
      <c r="C86" s="1558">
        <v>2657361.0738850506</v>
      </c>
      <c r="D86" s="1557">
        <v>4397540.9530031066</v>
      </c>
    </row>
    <row r="87" spans="1:4" x14ac:dyDescent="0.25">
      <c r="A87" s="2309" t="s">
        <v>1233</v>
      </c>
      <c r="B87" s="2309"/>
      <c r="C87" s="2309"/>
      <c r="D87" s="2309"/>
    </row>
    <row r="88" spans="1:4" x14ac:dyDescent="0.25">
      <c r="A88" s="2380" t="s">
        <v>1232</v>
      </c>
      <c r="B88" s="2380"/>
      <c r="C88" s="2380"/>
      <c r="D88" s="2380"/>
    </row>
    <row r="89" spans="1:4" x14ac:dyDescent="0.25">
      <c r="A89" s="2380" t="s">
        <v>1231</v>
      </c>
      <c r="B89" s="2380"/>
      <c r="C89" s="2380"/>
      <c r="D89" s="2380"/>
    </row>
    <row r="90" spans="1:4" x14ac:dyDescent="0.25">
      <c r="A90" s="2380" t="s">
        <v>1102</v>
      </c>
      <c r="B90" s="2380"/>
      <c r="C90" s="2380"/>
      <c r="D90" s="2380"/>
    </row>
    <row r="91" spans="1:4" x14ac:dyDescent="0.25">
      <c r="A91" s="2380" t="s">
        <v>1101</v>
      </c>
      <c r="B91" s="2380"/>
      <c r="C91" s="2380"/>
      <c r="D91" s="2380"/>
    </row>
  </sheetData>
  <mergeCells count="9">
    <mergeCell ref="A1:D1"/>
    <mergeCell ref="A3:D3"/>
    <mergeCell ref="A4:D4"/>
    <mergeCell ref="A90:D90"/>
    <mergeCell ref="A91:D91"/>
    <mergeCell ref="A6:A8"/>
    <mergeCell ref="A87:D87"/>
    <mergeCell ref="A88:D88"/>
    <mergeCell ref="A89:D89"/>
  </mergeCells>
  <printOptions horizontalCentered="1"/>
  <pageMargins left="0.78740157480314965" right="0.78740157480314965" top="0.4" bottom="0.38" header="0" footer="0"/>
  <pageSetup paperSize="9" scale="65" orientation="portrait" r:id="rId1"/>
  <headerFooter alignWithMargins="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pageSetUpPr fitToPage="1"/>
  </sheetPr>
  <dimension ref="A1:I89"/>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40.5546875" style="1518" customWidth="1"/>
    <col min="2" max="4" width="19.44140625" style="1518" customWidth="1"/>
    <col min="5" max="16384" width="11.44140625" style="1518"/>
  </cols>
  <sheetData>
    <row r="1" spans="1:9" s="1530" customFormat="1" ht="17.399999999999999" x14ac:dyDescent="0.3">
      <c r="A1" s="2318" t="s">
        <v>0</v>
      </c>
      <c r="B1" s="2318"/>
      <c r="C1" s="2318"/>
      <c r="D1" s="2318"/>
      <c r="E1" s="1554"/>
      <c r="F1" s="1554"/>
      <c r="G1" s="1554"/>
      <c r="H1" s="1554"/>
      <c r="I1" s="1554"/>
    </row>
    <row r="2" spans="1:9" x14ac:dyDescent="0.25">
      <c r="A2" s="1580"/>
    </row>
    <row r="3" spans="1:9" ht="16.5" customHeight="1" x14ac:dyDescent="0.25">
      <c r="A3" s="2311" t="s">
        <v>1237</v>
      </c>
      <c r="B3" s="2311"/>
      <c r="C3" s="2311"/>
      <c r="D3" s="2311"/>
      <c r="E3" s="1529"/>
      <c r="F3" s="1529"/>
      <c r="G3" s="1529"/>
      <c r="H3" s="1529"/>
      <c r="I3" s="1529"/>
    </row>
    <row r="4" spans="1:9" ht="29.25" customHeight="1" x14ac:dyDescent="0.25">
      <c r="A4" s="2319" t="s">
        <v>1236</v>
      </c>
      <c r="B4" s="2319"/>
      <c r="C4" s="2319"/>
      <c r="D4" s="2319"/>
      <c r="E4" s="1529"/>
      <c r="F4" s="1529"/>
      <c r="G4" s="1529"/>
      <c r="H4" s="1529"/>
      <c r="I4" s="1529"/>
    </row>
    <row r="5" spans="1:9" ht="13.8" thickBot="1" x14ac:dyDescent="0.3"/>
    <row r="6" spans="1:9" ht="30" customHeight="1" x14ac:dyDescent="0.25">
      <c r="A6" s="2336" t="s">
        <v>77</v>
      </c>
      <c r="B6" s="1706"/>
      <c r="C6" s="1705" t="s">
        <v>19</v>
      </c>
      <c r="D6" s="1682"/>
    </row>
    <row r="7" spans="1:9" ht="24.75" customHeight="1" x14ac:dyDescent="0.25">
      <c r="A7" s="2337"/>
      <c r="B7" s="1700"/>
      <c r="C7" s="1540" t="s">
        <v>1215</v>
      </c>
      <c r="D7" s="1711"/>
    </row>
    <row r="8" spans="1:9" ht="28.5" customHeight="1" thickBot="1" x14ac:dyDescent="0.3">
      <c r="A8" s="2338"/>
      <c r="B8" s="1536" t="s">
        <v>1139</v>
      </c>
      <c r="C8" s="1536" t="s">
        <v>1214</v>
      </c>
      <c r="D8" s="1587" t="s">
        <v>19</v>
      </c>
    </row>
    <row r="9" spans="1:9" ht="24" customHeight="1" x14ac:dyDescent="0.25">
      <c r="A9" s="1518" t="s">
        <v>81</v>
      </c>
      <c r="B9" s="1600" t="s">
        <v>23</v>
      </c>
      <c r="C9" s="1600" t="s">
        <v>23</v>
      </c>
      <c r="D9" s="1619" t="s">
        <v>23</v>
      </c>
    </row>
    <row r="10" spans="1:9" x14ac:dyDescent="0.25">
      <c r="A10" s="1518" t="s">
        <v>82</v>
      </c>
      <c r="B10" s="1564" t="s">
        <v>23</v>
      </c>
      <c r="C10" s="1564" t="s">
        <v>23</v>
      </c>
      <c r="D10" s="1563" t="s">
        <v>23</v>
      </c>
    </row>
    <row r="11" spans="1:9" x14ac:dyDescent="0.25">
      <c r="A11" s="1518" t="s">
        <v>83</v>
      </c>
      <c r="B11" s="1564" t="s">
        <v>23</v>
      </c>
      <c r="C11" s="1564" t="s">
        <v>23</v>
      </c>
      <c r="D11" s="1563" t="s">
        <v>23</v>
      </c>
    </row>
    <row r="12" spans="1:9" x14ac:dyDescent="0.25">
      <c r="A12" s="1518" t="s">
        <v>84</v>
      </c>
      <c r="B12" s="1564" t="s">
        <v>23</v>
      </c>
      <c r="C12" s="1564" t="s">
        <v>23</v>
      </c>
      <c r="D12" s="1563" t="s">
        <v>23</v>
      </c>
    </row>
    <row r="13" spans="1:9" x14ac:dyDescent="0.25">
      <c r="A13" s="1697" t="s">
        <v>85</v>
      </c>
      <c r="B13" s="1613" t="s">
        <v>23</v>
      </c>
      <c r="C13" s="1613" t="s">
        <v>23</v>
      </c>
      <c r="D13" s="1612" t="s">
        <v>23</v>
      </c>
    </row>
    <row r="14" spans="1:9" x14ac:dyDescent="0.25">
      <c r="A14" s="1522"/>
      <c r="B14" s="1561"/>
      <c r="C14" s="1561"/>
      <c r="D14" s="1560"/>
    </row>
    <row r="15" spans="1:9" x14ac:dyDescent="0.25">
      <c r="A15" s="1697" t="s">
        <v>86</v>
      </c>
      <c r="B15" s="1613" t="s">
        <v>23</v>
      </c>
      <c r="C15" s="1613">
        <v>1</v>
      </c>
      <c r="D15" s="1612">
        <v>1</v>
      </c>
    </row>
    <row r="16" spans="1:9" x14ac:dyDescent="0.25">
      <c r="A16" s="1522"/>
      <c r="B16" s="1561"/>
      <c r="C16" s="1561"/>
      <c r="D16" s="1560"/>
    </row>
    <row r="17" spans="1:4" x14ac:dyDescent="0.25">
      <c r="A17" s="1697" t="s">
        <v>87</v>
      </c>
      <c r="B17" s="1613">
        <v>67</v>
      </c>
      <c r="C17" s="1613">
        <v>230</v>
      </c>
      <c r="D17" s="1612">
        <v>297</v>
      </c>
    </row>
    <row r="18" spans="1:4" x14ac:dyDescent="0.25">
      <c r="B18" s="1561"/>
      <c r="C18" s="1561"/>
      <c r="D18" s="1560"/>
    </row>
    <row r="19" spans="1:4" x14ac:dyDescent="0.25">
      <c r="A19" s="1518" t="s">
        <v>160</v>
      </c>
      <c r="B19" s="1564">
        <v>792</v>
      </c>
      <c r="C19" s="1564">
        <v>7135</v>
      </c>
      <c r="D19" s="1563">
        <v>7927</v>
      </c>
    </row>
    <row r="20" spans="1:4" x14ac:dyDescent="0.25">
      <c r="A20" s="1518" t="s">
        <v>89</v>
      </c>
      <c r="B20" s="1564" t="s">
        <v>23</v>
      </c>
      <c r="C20" s="1564" t="s">
        <v>23</v>
      </c>
      <c r="D20" s="1563" t="s">
        <v>23</v>
      </c>
    </row>
    <row r="21" spans="1:4" x14ac:dyDescent="0.25">
      <c r="A21" s="1518" t="s">
        <v>90</v>
      </c>
      <c r="B21" s="1564" t="s">
        <v>23</v>
      </c>
      <c r="C21" s="1564" t="s">
        <v>23</v>
      </c>
      <c r="D21" s="1563" t="s">
        <v>23</v>
      </c>
    </row>
    <row r="22" spans="1:4" x14ac:dyDescent="0.25">
      <c r="A22" s="1697" t="s">
        <v>91</v>
      </c>
      <c r="B22" s="1613">
        <v>792</v>
      </c>
      <c r="C22" s="1613">
        <v>7135</v>
      </c>
      <c r="D22" s="1612">
        <v>7927</v>
      </c>
    </row>
    <row r="23" spans="1:4" x14ac:dyDescent="0.25">
      <c r="A23" s="1710"/>
      <c r="B23" s="1709"/>
      <c r="C23" s="1709"/>
      <c r="D23" s="1708"/>
    </row>
    <row r="24" spans="1:4" x14ac:dyDescent="0.25">
      <c r="A24" s="1697" t="s">
        <v>92</v>
      </c>
      <c r="B24" s="1613">
        <v>3536</v>
      </c>
      <c r="C24" s="1613">
        <v>12202</v>
      </c>
      <c r="D24" s="1612">
        <v>15738</v>
      </c>
    </row>
    <row r="25" spans="1:4" x14ac:dyDescent="0.25">
      <c r="A25" s="1710"/>
      <c r="B25" s="1709"/>
      <c r="C25" s="1709"/>
      <c r="D25" s="1708"/>
    </row>
    <row r="26" spans="1:4" x14ac:dyDescent="0.25">
      <c r="A26" s="1697" t="s">
        <v>93</v>
      </c>
      <c r="B26" s="1613" t="s">
        <v>23</v>
      </c>
      <c r="C26" s="1613" t="s">
        <v>23</v>
      </c>
      <c r="D26" s="1612" t="s">
        <v>23</v>
      </c>
    </row>
    <row r="27" spans="1:4" x14ac:dyDescent="0.25">
      <c r="B27" s="1561"/>
      <c r="C27" s="1561"/>
      <c r="D27" s="1560"/>
    </row>
    <row r="28" spans="1:4" x14ac:dyDescent="0.25">
      <c r="A28" s="1518" t="s">
        <v>94</v>
      </c>
      <c r="B28" s="1564">
        <v>36</v>
      </c>
      <c r="C28" s="1564">
        <v>5045</v>
      </c>
      <c r="D28" s="1563">
        <v>5081</v>
      </c>
    </row>
    <row r="29" spans="1:4" x14ac:dyDescent="0.25">
      <c r="A29" s="1518" t="s">
        <v>95</v>
      </c>
      <c r="B29" s="1564">
        <v>756</v>
      </c>
      <c r="C29" s="1564">
        <v>594</v>
      </c>
      <c r="D29" s="1563">
        <v>1350</v>
      </c>
    </row>
    <row r="30" spans="1:4" x14ac:dyDescent="0.25">
      <c r="A30" s="1518" t="s">
        <v>96</v>
      </c>
      <c r="B30" s="1564">
        <v>5147.775406283331</v>
      </c>
      <c r="C30" s="1564">
        <v>47434.200143086753</v>
      </c>
      <c r="D30" s="1563">
        <v>52581.975549370087</v>
      </c>
    </row>
    <row r="31" spans="1:4" x14ac:dyDescent="0.25">
      <c r="A31" s="1697" t="s">
        <v>97</v>
      </c>
      <c r="B31" s="1613">
        <v>5939.775406283331</v>
      </c>
      <c r="C31" s="1613">
        <v>53073.200143086753</v>
      </c>
      <c r="D31" s="1612">
        <v>59012.975549370087</v>
      </c>
    </row>
    <row r="32" spans="1:4" x14ac:dyDescent="0.25">
      <c r="B32" s="1561"/>
      <c r="C32" s="1561"/>
      <c r="D32" s="1560"/>
    </row>
    <row r="33" spans="1:4" x14ac:dyDescent="0.25">
      <c r="A33" s="1518" t="s">
        <v>98</v>
      </c>
      <c r="B33" s="1564">
        <v>74527</v>
      </c>
      <c r="C33" s="1564">
        <v>13632</v>
      </c>
      <c r="D33" s="1563">
        <v>88159</v>
      </c>
    </row>
    <row r="34" spans="1:4" x14ac:dyDescent="0.25">
      <c r="A34" s="1518" t="s">
        <v>99</v>
      </c>
      <c r="B34" s="1564">
        <v>57</v>
      </c>
      <c r="C34" s="1564">
        <v>85</v>
      </c>
      <c r="D34" s="1563">
        <v>142</v>
      </c>
    </row>
    <row r="35" spans="1:4" x14ac:dyDescent="0.25">
      <c r="A35" s="1518" t="s">
        <v>100</v>
      </c>
      <c r="B35" s="1564">
        <v>7472</v>
      </c>
      <c r="C35" s="1564">
        <v>623</v>
      </c>
      <c r="D35" s="1563">
        <v>8095</v>
      </c>
    </row>
    <row r="36" spans="1:4" x14ac:dyDescent="0.25">
      <c r="A36" s="1518" t="s">
        <v>101</v>
      </c>
      <c r="B36" s="1564">
        <v>18029</v>
      </c>
      <c r="C36" s="1564">
        <v>9040</v>
      </c>
      <c r="D36" s="1563">
        <v>27069</v>
      </c>
    </row>
    <row r="37" spans="1:4" x14ac:dyDescent="0.25">
      <c r="A37" s="1697" t="s">
        <v>102</v>
      </c>
      <c r="B37" s="1613">
        <v>100085</v>
      </c>
      <c r="C37" s="1613">
        <v>23380</v>
      </c>
      <c r="D37" s="1612">
        <v>123465</v>
      </c>
    </row>
    <row r="38" spans="1:4" x14ac:dyDescent="0.25">
      <c r="A38" s="1522"/>
      <c r="B38" s="1561"/>
      <c r="C38" s="1561"/>
      <c r="D38" s="1560"/>
    </row>
    <row r="39" spans="1:4" x14ac:dyDescent="0.25">
      <c r="A39" s="1697" t="s">
        <v>103</v>
      </c>
      <c r="B39" s="1613">
        <v>168</v>
      </c>
      <c r="C39" s="1613">
        <v>441</v>
      </c>
      <c r="D39" s="1612">
        <v>609</v>
      </c>
    </row>
    <row r="40" spans="1:4" x14ac:dyDescent="0.25">
      <c r="B40" s="1561"/>
      <c r="C40" s="1561"/>
      <c r="D40" s="1560"/>
    </row>
    <row r="41" spans="1:4" x14ac:dyDescent="0.25">
      <c r="A41" s="1518" t="s">
        <v>161</v>
      </c>
      <c r="B41" s="1564">
        <v>186</v>
      </c>
      <c r="C41" s="1564">
        <v>2022</v>
      </c>
      <c r="D41" s="1563">
        <v>2208</v>
      </c>
    </row>
    <row r="42" spans="1:4" x14ac:dyDescent="0.25">
      <c r="A42" s="1518" t="s">
        <v>105</v>
      </c>
      <c r="B42" s="1564">
        <v>79</v>
      </c>
      <c r="C42" s="1564" t="s">
        <v>23</v>
      </c>
      <c r="D42" s="1563">
        <v>79</v>
      </c>
    </row>
    <row r="43" spans="1:4" x14ac:dyDescent="0.25">
      <c r="A43" s="1518" t="s">
        <v>106</v>
      </c>
      <c r="B43" s="1564">
        <v>49</v>
      </c>
      <c r="C43" s="1564">
        <v>3782</v>
      </c>
      <c r="D43" s="1563">
        <v>3831</v>
      </c>
    </row>
    <row r="44" spans="1:4" x14ac:dyDescent="0.25">
      <c r="A44" s="1518" t="s">
        <v>107</v>
      </c>
      <c r="B44" s="1564" t="s">
        <v>23</v>
      </c>
      <c r="C44" s="1564" t="s">
        <v>23</v>
      </c>
      <c r="D44" s="1563" t="s">
        <v>23</v>
      </c>
    </row>
    <row r="45" spans="1:4" x14ac:dyDescent="0.25">
      <c r="A45" s="1518" t="s">
        <v>108</v>
      </c>
      <c r="B45" s="1564" t="s">
        <v>23</v>
      </c>
      <c r="C45" s="1564" t="s">
        <v>23</v>
      </c>
      <c r="D45" s="1563" t="s">
        <v>23</v>
      </c>
    </row>
    <row r="46" spans="1:4" x14ac:dyDescent="0.25">
      <c r="A46" s="1518" t="s">
        <v>109</v>
      </c>
      <c r="B46" s="1564">
        <v>354</v>
      </c>
      <c r="C46" s="1564">
        <v>71</v>
      </c>
      <c r="D46" s="1563">
        <v>425</v>
      </c>
    </row>
    <row r="47" spans="1:4" x14ac:dyDescent="0.25">
      <c r="A47" s="1518" t="s">
        <v>110</v>
      </c>
      <c r="B47" s="1564" t="s">
        <v>23</v>
      </c>
      <c r="C47" s="1564" t="s">
        <v>23</v>
      </c>
      <c r="D47" s="1563" t="s">
        <v>23</v>
      </c>
    </row>
    <row r="48" spans="1:4" x14ac:dyDescent="0.25">
      <c r="A48" s="1518" t="s">
        <v>111</v>
      </c>
      <c r="B48" s="1564">
        <v>653</v>
      </c>
      <c r="C48" s="1564" t="s">
        <v>23</v>
      </c>
      <c r="D48" s="1563">
        <v>653</v>
      </c>
    </row>
    <row r="49" spans="1:4" x14ac:dyDescent="0.25">
      <c r="A49" s="1518" t="s">
        <v>112</v>
      </c>
      <c r="B49" s="1564">
        <v>9</v>
      </c>
      <c r="C49" s="1564" t="s">
        <v>23</v>
      </c>
      <c r="D49" s="1563">
        <v>9</v>
      </c>
    </row>
    <row r="50" spans="1:4" x14ac:dyDescent="0.25">
      <c r="A50" s="1697" t="s">
        <v>113</v>
      </c>
      <c r="B50" s="1613">
        <v>1330</v>
      </c>
      <c r="C50" s="1613">
        <v>5875</v>
      </c>
      <c r="D50" s="1612">
        <v>7205</v>
      </c>
    </row>
    <row r="51" spans="1:4" x14ac:dyDescent="0.25">
      <c r="A51" s="1522"/>
      <c r="B51" s="1561"/>
      <c r="C51" s="1561"/>
      <c r="D51" s="1560"/>
    </row>
    <row r="52" spans="1:4" x14ac:dyDescent="0.25">
      <c r="A52" s="1697" t="s">
        <v>114</v>
      </c>
      <c r="B52" s="1613" t="s">
        <v>23</v>
      </c>
      <c r="C52" s="1613">
        <v>1277</v>
      </c>
      <c r="D52" s="1612">
        <v>1277</v>
      </c>
    </row>
    <row r="53" spans="1:4" x14ac:dyDescent="0.25">
      <c r="B53" s="1561"/>
      <c r="C53" s="1561"/>
      <c r="D53" s="1560"/>
    </row>
    <row r="54" spans="1:4" x14ac:dyDescent="0.25">
      <c r="A54" s="1518" t="s">
        <v>115</v>
      </c>
      <c r="B54" s="1564">
        <v>312023</v>
      </c>
      <c r="C54" s="1564">
        <v>428474</v>
      </c>
      <c r="D54" s="1563">
        <v>740497</v>
      </c>
    </row>
    <row r="55" spans="1:4" x14ac:dyDescent="0.25">
      <c r="A55" s="1518" t="s">
        <v>116</v>
      </c>
      <c r="B55" s="1564">
        <v>2066235</v>
      </c>
      <c r="C55" s="1564">
        <v>542819</v>
      </c>
      <c r="D55" s="1563">
        <v>2609054</v>
      </c>
    </row>
    <row r="56" spans="1:4" x14ac:dyDescent="0.25">
      <c r="A56" s="1518" t="s">
        <v>117</v>
      </c>
      <c r="B56" s="1564">
        <v>445763</v>
      </c>
      <c r="C56" s="1564">
        <v>322916</v>
      </c>
      <c r="D56" s="1563">
        <v>768679</v>
      </c>
    </row>
    <row r="57" spans="1:4" x14ac:dyDescent="0.25">
      <c r="A57" s="1518" t="s">
        <v>118</v>
      </c>
      <c r="B57" s="1564" t="s">
        <v>23</v>
      </c>
      <c r="C57" s="1564" t="s">
        <v>23</v>
      </c>
      <c r="D57" s="1563" t="s">
        <v>23</v>
      </c>
    </row>
    <row r="58" spans="1:4" x14ac:dyDescent="0.25">
      <c r="A58" s="1518" t="s">
        <v>119</v>
      </c>
      <c r="B58" s="1564">
        <v>783887</v>
      </c>
      <c r="C58" s="1564">
        <v>413730</v>
      </c>
      <c r="D58" s="1563">
        <v>1197617</v>
      </c>
    </row>
    <row r="59" spans="1:4" x14ac:dyDescent="0.25">
      <c r="A59" s="1697" t="s">
        <v>176</v>
      </c>
      <c r="B59" s="1613">
        <v>3607908</v>
      </c>
      <c r="C59" s="1613">
        <v>1707939</v>
      </c>
      <c r="D59" s="1612">
        <v>5315847</v>
      </c>
    </row>
    <row r="60" spans="1:4" x14ac:dyDescent="0.25">
      <c r="B60" s="1561"/>
      <c r="C60" s="1561"/>
      <c r="D60" s="1560"/>
    </row>
    <row r="61" spans="1:4" x14ac:dyDescent="0.25">
      <c r="A61" s="1518" t="s">
        <v>121</v>
      </c>
      <c r="B61" s="1564">
        <v>182</v>
      </c>
      <c r="C61" s="1564">
        <v>1206</v>
      </c>
      <c r="D61" s="1563">
        <v>1388</v>
      </c>
    </row>
    <row r="62" spans="1:4" x14ac:dyDescent="0.25">
      <c r="A62" s="1518" t="s">
        <v>122</v>
      </c>
      <c r="B62" s="1564" t="s">
        <v>23</v>
      </c>
      <c r="C62" s="1564" t="s">
        <v>23</v>
      </c>
      <c r="D62" s="1563" t="s">
        <v>23</v>
      </c>
    </row>
    <row r="63" spans="1:4" x14ac:dyDescent="0.25">
      <c r="A63" s="1518" t="s">
        <v>123</v>
      </c>
      <c r="B63" s="1564">
        <v>94027</v>
      </c>
      <c r="C63" s="1564">
        <v>232969</v>
      </c>
      <c r="D63" s="1563">
        <v>326996</v>
      </c>
    </row>
    <row r="64" spans="1:4" x14ac:dyDescent="0.25">
      <c r="A64" s="1697" t="s">
        <v>124</v>
      </c>
      <c r="B64" s="1613">
        <v>94209</v>
      </c>
      <c r="C64" s="1613">
        <v>234175</v>
      </c>
      <c r="D64" s="1612">
        <v>328384</v>
      </c>
    </row>
    <row r="65" spans="1:4" x14ac:dyDescent="0.25">
      <c r="B65" s="1561"/>
      <c r="C65" s="1561"/>
      <c r="D65" s="1560"/>
    </row>
    <row r="66" spans="1:4" x14ac:dyDescent="0.25">
      <c r="A66" s="1697" t="s">
        <v>125</v>
      </c>
      <c r="B66" s="1613">
        <v>6729</v>
      </c>
      <c r="C66" s="1613">
        <v>192393</v>
      </c>
      <c r="D66" s="1612">
        <v>199122</v>
      </c>
    </row>
    <row r="67" spans="1:4" x14ac:dyDescent="0.25">
      <c r="B67" s="1561"/>
      <c r="C67" s="1561"/>
      <c r="D67" s="1560"/>
    </row>
    <row r="68" spans="1:4" x14ac:dyDescent="0.25">
      <c r="A68" s="1518" t="s">
        <v>126</v>
      </c>
      <c r="B68" s="1564">
        <v>198475</v>
      </c>
      <c r="C68" s="1564">
        <v>134687</v>
      </c>
      <c r="D68" s="1563">
        <v>333162</v>
      </c>
    </row>
    <row r="69" spans="1:4" x14ac:dyDescent="0.25">
      <c r="A69" s="1518" t="s">
        <v>127</v>
      </c>
      <c r="B69" s="1564" t="s">
        <v>23</v>
      </c>
      <c r="C69" s="1564" t="s">
        <v>23</v>
      </c>
      <c r="D69" s="1563" t="s">
        <v>23</v>
      </c>
    </row>
    <row r="70" spans="1:4" x14ac:dyDescent="0.25">
      <c r="A70" s="1697" t="s">
        <v>128</v>
      </c>
      <c r="B70" s="1613">
        <v>198475</v>
      </c>
      <c r="C70" s="1613">
        <v>134687</v>
      </c>
      <c r="D70" s="1612">
        <v>333162</v>
      </c>
    </row>
    <row r="71" spans="1:4" x14ac:dyDescent="0.25">
      <c r="B71" s="1561"/>
      <c r="C71" s="1561"/>
      <c r="D71" s="1560"/>
    </row>
    <row r="72" spans="1:4" x14ac:dyDescent="0.25">
      <c r="A72" s="1518" t="s">
        <v>129</v>
      </c>
      <c r="B72" s="1564" t="s">
        <v>23</v>
      </c>
      <c r="C72" s="1564" t="s">
        <v>23</v>
      </c>
      <c r="D72" s="1563" t="s">
        <v>23</v>
      </c>
    </row>
    <row r="73" spans="1:4" x14ac:dyDescent="0.25">
      <c r="A73" s="1518" t="s">
        <v>130</v>
      </c>
      <c r="B73" s="1564">
        <v>797</v>
      </c>
      <c r="C73" s="1564" t="s">
        <v>23</v>
      </c>
      <c r="D73" s="1563">
        <v>797</v>
      </c>
    </row>
    <row r="74" spans="1:4" x14ac:dyDescent="0.25">
      <c r="A74" s="1518" t="s">
        <v>131</v>
      </c>
      <c r="B74" s="1564" t="s">
        <v>23</v>
      </c>
      <c r="C74" s="1564">
        <v>16863</v>
      </c>
      <c r="D74" s="1563">
        <v>16863</v>
      </c>
    </row>
    <row r="75" spans="1:4" x14ac:dyDescent="0.25">
      <c r="A75" s="1518" t="s">
        <v>132</v>
      </c>
      <c r="B75" s="1564">
        <v>938</v>
      </c>
      <c r="C75" s="1564">
        <v>262</v>
      </c>
      <c r="D75" s="1563">
        <v>1200</v>
      </c>
    </row>
    <row r="76" spans="1:4" x14ac:dyDescent="0.25">
      <c r="A76" s="1518" t="s">
        <v>133</v>
      </c>
      <c r="B76" s="1564">
        <v>278</v>
      </c>
      <c r="C76" s="1564" t="s">
        <v>23</v>
      </c>
      <c r="D76" s="1563">
        <v>278</v>
      </c>
    </row>
    <row r="77" spans="1:4" x14ac:dyDescent="0.25">
      <c r="A77" s="1518" t="s">
        <v>134</v>
      </c>
      <c r="B77" s="1564">
        <v>490</v>
      </c>
      <c r="C77" s="1564">
        <v>2822</v>
      </c>
      <c r="D77" s="1563">
        <v>3312</v>
      </c>
    </row>
    <row r="78" spans="1:4" x14ac:dyDescent="0.25">
      <c r="A78" s="1518" t="s">
        <v>135</v>
      </c>
      <c r="B78" s="1564">
        <v>844</v>
      </c>
      <c r="C78" s="1564">
        <v>164</v>
      </c>
      <c r="D78" s="1563">
        <v>1008</v>
      </c>
    </row>
    <row r="79" spans="1:4" x14ac:dyDescent="0.25">
      <c r="A79" s="1518" t="s">
        <v>136</v>
      </c>
      <c r="B79" s="1564">
        <v>162</v>
      </c>
      <c r="C79" s="1564">
        <v>257</v>
      </c>
      <c r="D79" s="1563">
        <v>419</v>
      </c>
    </row>
    <row r="80" spans="1:4" x14ac:dyDescent="0.25">
      <c r="A80" s="1697" t="s">
        <v>137</v>
      </c>
      <c r="B80" s="1613">
        <v>3509</v>
      </c>
      <c r="C80" s="1613">
        <v>20368</v>
      </c>
      <c r="D80" s="1612">
        <v>23877</v>
      </c>
    </row>
    <row r="81" spans="1:4" x14ac:dyDescent="0.25">
      <c r="B81" s="1561"/>
      <c r="C81" s="1561"/>
      <c r="D81" s="1560"/>
    </row>
    <row r="82" spans="1:4" x14ac:dyDescent="0.25">
      <c r="A82" s="1518" t="s">
        <v>138</v>
      </c>
      <c r="B82" s="1564" t="s">
        <v>23</v>
      </c>
      <c r="C82" s="1564" t="s">
        <v>23</v>
      </c>
      <c r="D82" s="1563" t="s">
        <v>23</v>
      </c>
    </row>
    <row r="83" spans="1:4" x14ac:dyDescent="0.25">
      <c r="A83" s="1518" t="s">
        <v>139</v>
      </c>
      <c r="B83" s="1564" t="s">
        <v>23</v>
      </c>
      <c r="C83" s="1564" t="s">
        <v>23</v>
      </c>
      <c r="D83" s="1563" t="s">
        <v>23</v>
      </c>
    </row>
    <row r="84" spans="1:4" x14ac:dyDescent="0.25">
      <c r="A84" s="1697" t="s">
        <v>140</v>
      </c>
      <c r="B84" s="1613" t="s">
        <v>23</v>
      </c>
      <c r="C84" s="1613" t="s">
        <v>23</v>
      </c>
      <c r="D84" s="1612" t="s">
        <v>23</v>
      </c>
    </row>
    <row r="85" spans="1:4" x14ac:dyDescent="0.25">
      <c r="B85" s="1561"/>
      <c r="C85" s="1561"/>
      <c r="D85" s="1560"/>
    </row>
    <row r="86" spans="1:4" ht="13.8" thickBot="1" x14ac:dyDescent="0.3">
      <c r="A86" s="1581" t="s">
        <v>141</v>
      </c>
      <c r="B86" s="1558">
        <v>4022747.7754062833</v>
      </c>
      <c r="C86" s="1558">
        <v>2393176.2001430867</v>
      </c>
      <c r="D86" s="1557">
        <v>6415923.9755493701</v>
      </c>
    </row>
    <row r="88" spans="1:4" x14ac:dyDescent="0.25">
      <c r="A88" s="1518" t="s">
        <v>1102</v>
      </c>
      <c r="C88" s="1556"/>
      <c r="D88" s="1555"/>
    </row>
    <row r="89" spans="1:4" x14ac:dyDescent="0.25">
      <c r="A89" s="1518" t="s">
        <v>1101</v>
      </c>
    </row>
  </sheetData>
  <mergeCells count="4">
    <mergeCell ref="A6:A8"/>
    <mergeCell ref="A1:D1"/>
    <mergeCell ref="A4:D4"/>
    <mergeCell ref="A3:D3"/>
  </mergeCells>
  <printOptions horizontalCentered="1"/>
  <pageMargins left="0.74803149606299213" right="0.74803149606299213" top="0.41" bottom="0.28999999999999998" header="0" footer="0"/>
  <pageSetup paperSize="9" scale="65" orientation="portrait" r:id="rId1"/>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pageSetUpPr fitToPage="1"/>
  </sheetPr>
  <dimension ref="A1:I8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109375" style="1518" customWidth="1"/>
    <col min="2" max="9" width="14.33203125" style="1518" customWidth="1"/>
    <col min="10" max="10" width="4.109375" style="1518" customWidth="1"/>
    <col min="11" max="16384" width="11.44140625" style="1518"/>
  </cols>
  <sheetData>
    <row r="1" spans="1:9" s="1530" customFormat="1" ht="17.399999999999999" x14ac:dyDescent="0.3">
      <c r="A1" s="2318" t="s">
        <v>0</v>
      </c>
      <c r="B1" s="2318"/>
      <c r="C1" s="2318"/>
      <c r="D1" s="2318"/>
      <c r="E1" s="2318"/>
      <c r="F1" s="2318"/>
      <c r="G1" s="2318"/>
      <c r="H1" s="2318"/>
      <c r="I1" s="2318"/>
    </row>
    <row r="2" spans="1:9" x14ac:dyDescent="0.25">
      <c r="A2" s="1580"/>
    </row>
    <row r="3" spans="1:9" ht="29.25" customHeight="1" x14ac:dyDescent="0.25">
      <c r="A3" s="2344" t="s">
        <v>1247</v>
      </c>
      <c r="B3" s="2344"/>
      <c r="C3" s="2344"/>
      <c r="D3" s="2344"/>
      <c r="E3" s="2344"/>
      <c r="F3" s="2344"/>
      <c r="G3" s="2344"/>
      <c r="H3" s="2344"/>
      <c r="I3" s="2344"/>
    </row>
    <row r="4" spans="1:9" ht="13.5" customHeight="1" thickBot="1" x14ac:dyDescent="0.3">
      <c r="A4" s="1549"/>
      <c r="B4" s="1528"/>
      <c r="C4" s="1528"/>
      <c r="D4" s="1528"/>
      <c r="E4" s="1528"/>
      <c r="F4" s="1528"/>
      <c r="G4" s="1528"/>
      <c r="H4" s="1528"/>
      <c r="I4" s="1707"/>
    </row>
    <row r="5" spans="1:9" ht="36" customHeight="1" x14ac:dyDescent="0.25">
      <c r="A5" s="1664" t="s">
        <v>169</v>
      </c>
      <c r="B5" s="1706"/>
      <c r="C5" s="1705" t="s">
        <v>19</v>
      </c>
      <c r="D5" s="1713"/>
      <c r="E5" s="1511" t="s">
        <v>1246</v>
      </c>
      <c r="F5" s="1546"/>
      <c r="G5" s="1546"/>
      <c r="H5" s="1546"/>
      <c r="I5" s="1609"/>
    </row>
    <row r="6" spans="1:9" ht="22.5" customHeight="1" x14ac:dyDescent="0.25">
      <c r="A6" s="1576" t="s">
        <v>156</v>
      </c>
      <c r="B6" s="1700"/>
      <c r="C6" s="1540" t="s">
        <v>1215</v>
      </c>
      <c r="D6" s="1540"/>
      <c r="E6" s="1539" t="s">
        <v>1245</v>
      </c>
      <c r="F6" s="1539" t="s">
        <v>1244</v>
      </c>
      <c r="G6" s="1539" t="s">
        <v>1243</v>
      </c>
      <c r="H6" s="1539" t="s">
        <v>340</v>
      </c>
      <c r="I6" s="1572" t="s">
        <v>1242</v>
      </c>
    </row>
    <row r="7" spans="1:9" ht="38.25" customHeight="1" thickBot="1" x14ac:dyDescent="0.3">
      <c r="A7" s="1663"/>
      <c r="B7" s="1622" t="s">
        <v>1139</v>
      </c>
      <c r="C7" s="1622" t="s">
        <v>1214</v>
      </c>
      <c r="D7" s="1622" t="s">
        <v>19</v>
      </c>
      <c r="E7" s="1622" t="s">
        <v>1241</v>
      </c>
      <c r="F7" s="1622"/>
      <c r="G7" s="1622" t="s">
        <v>1240</v>
      </c>
      <c r="H7" s="1622" t="s">
        <v>1239</v>
      </c>
      <c r="I7" s="1621"/>
    </row>
    <row r="8" spans="1:9" s="1522" customFormat="1" ht="30.75" customHeight="1" x14ac:dyDescent="0.25">
      <c r="A8" s="1620" t="s">
        <v>81</v>
      </c>
      <c r="B8" s="1600">
        <v>15188</v>
      </c>
      <c r="C8" s="1600">
        <v>22783</v>
      </c>
      <c r="D8" s="1600">
        <v>37971</v>
      </c>
      <c r="E8" s="1712" t="s">
        <v>23</v>
      </c>
      <c r="F8" s="1712" t="s">
        <v>23</v>
      </c>
      <c r="G8" s="1712" t="s">
        <v>23</v>
      </c>
      <c r="H8" s="1600" t="s">
        <v>23</v>
      </c>
      <c r="I8" s="1619">
        <v>37971</v>
      </c>
    </row>
    <row r="9" spans="1:9" x14ac:dyDescent="0.25">
      <c r="A9" s="1565" t="s">
        <v>82</v>
      </c>
      <c r="B9" s="1564">
        <v>6561</v>
      </c>
      <c r="C9" s="1564">
        <v>12186</v>
      </c>
      <c r="D9" s="1564">
        <v>18747</v>
      </c>
      <c r="E9" s="1564" t="s">
        <v>23</v>
      </c>
      <c r="F9" s="1564" t="s">
        <v>23</v>
      </c>
      <c r="G9" s="1582" t="s">
        <v>23</v>
      </c>
      <c r="H9" s="1564" t="s">
        <v>23</v>
      </c>
      <c r="I9" s="1563">
        <v>18747</v>
      </c>
    </row>
    <row r="10" spans="1:9" x14ac:dyDescent="0.25">
      <c r="A10" s="1565" t="s">
        <v>83</v>
      </c>
      <c r="B10" s="1564">
        <v>25551</v>
      </c>
      <c r="C10" s="1564">
        <v>47451</v>
      </c>
      <c r="D10" s="1564">
        <v>73002</v>
      </c>
      <c r="E10" s="1564" t="s">
        <v>23</v>
      </c>
      <c r="F10" s="1564" t="s">
        <v>23</v>
      </c>
      <c r="G10" s="1564" t="s">
        <v>23</v>
      </c>
      <c r="H10" s="1564" t="s">
        <v>23</v>
      </c>
      <c r="I10" s="1563">
        <v>73002</v>
      </c>
    </row>
    <row r="11" spans="1:9" x14ac:dyDescent="0.25">
      <c r="A11" s="1565" t="s">
        <v>84</v>
      </c>
      <c r="B11" s="1564">
        <v>120931</v>
      </c>
      <c r="C11" s="1564">
        <v>65115</v>
      </c>
      <c r="D11" s="1564">
        <v>186046</v>
      </c>
      <c r="E11" s="1564" t="s">
        <v>23</v>
      </c>
      <c r="F11" s="1582" t="s">
        <v>23</v>
      </c>
      <c r="G11" s="1564" t="s">
        <v>23</v>
      </c>
      <c r="H11" s="1564" t="s">
        <v>23</v>
      </c>
      <c r="I11" s="1563">
        <v>186046</v>
      </c>
    </row>
    <row r="12" spans="1:9" x14ac:dyDescent="0.25">
      <c r="A12" s="1614" t="s">
        <v>85</v>
      </c>
      <c r="B12" s="1613">
        <v>168231</v>
      </c>
      <c r="C12" s="1613">
        <v>147535</v>
      </c>
      <c r="D12" s="1613">
        <v>315766</v>
      </c>
      <c r="E12" s="1613" t="s">
        <v>23</v>
      </c>
      <c r="F12" s="1613" t="s">
        <v>23</v>
      </c>
      <c r="G12" s="1613" t="s">
        <v>23</v>
      </c>
      <c r="H12" s="1613" t="s">
        <v>23</v>
      </c>
      <c r="I12" s="1612">
        <v>315766</v>
      </c>
    </row>
    <row r="13" spans="1:9" x14ac:dyDescent="0.25">
      <c r="A13" s="1562"/>
      <c r="B13" s="1561"/>
      <c r="C13" s="1561"/>
      <c r="D13" s="1561"/>
      <c r="E13" s="1561"/>
      <c r="F13" s="1561"/>
      <c r="G13" s="1561"/>
      <c r="H13" s="1561"/>
      <c r="I13" s="1560"/>
    </row>
    <row r="14" spans="1:9" x14ac:dyDescent="0.25">
      <c r="A14" s="1614" t="s">
        <v>86</v>
      </c>
      <c r="B14" s="1613">
        <v>200</v>
      </c>
      <c r="C14" s="1613">
        <v>590</v>
      </c>
      <c r="D14" s="1613">
        <v>790</v>
      </c>
      <c r="E14" s="1616" t="s">
        <v>23</v>
      </c>
      <c r="F14" s="1616" t="s">
        <v>23</v>
      </c>
      <c r="G14" s="1616" t="s">
        <v>23</v>
      </c>
      <c r="H14" s="1613" t="s">
        <v>23</v>
      </c>
      <c r="I14" s="1612">
        <v>790</v>
      </c>
    </row>
    <row r="15" spans="1:9" x14ac:dyDescent="0.25">
      <c r="A15" s="1562"/>
      <c r="B15" s="1561"/>
      <c r="C15" s="1561"/>
      <c r="D15" s="1561"/>
      <c r="E15" s="1561"/>
      <c r="F15" s="1561"/>
      <c r="G15" s="1561"/>
      <c r="H15" s="1561"/>
      <c r="I15" s="1560"/>
    </row>
    <row r="16" spans="1:9" x14ac:dyDescent="0.25">
      <c r="A16" s="1614" t="s">
        <v>87</v>
      </c>
      <c r="B16" s="1613">
        <v>39</v>
      </c>
      <c r="C16" s="1613">
        <v>165</v>
      </c>
      <c r="D16" s="1613">
        <v>204</v>
      </c>
      <c r="E16" s="1616" t="s">
        <v>23</v>
      </c>
      <c r="F16" s="1616" t="s">
        <v>23</v>
      </c>
      <c r="G16" s="1616" t="s">
        <v>23</v>
      </c>
      <c r="H16" s="1613" t="s">
        <v>23</v>
      </c>
      <c r="I16" s="1612">
        <v>204</v>
      </c>
    </row>
    <row r="17" spans="1:9" x14ac:dyDescent="0.25">
      <c r="A17" s="1565"/>
      <c r="B17" s="1561"/>
      <c r="C17" s="1561"/>
      <c r="D17" s="1561"/>
      <c r="E17" s="1564"/>
      <c r="F17" s="1564"/>
      <c r="G17" s="1564"/>
      <c r="H17" s="1561"/>
      <c r="I17" s="1560"/>
    </row>
    <row r="18" spans="1:9" x14ac:dyDescent="0.25">
      <c r="A18" s="1565" t="s">
        <v>160</v>
      </c>
      <c r="B18" s="1561" t="s">
        <v>23</v>
      </c>
      <c r="C18" s="1561" t="s">
        <v>23</v>
      </c>
      <c r="D18" s="1561" t="s">
        <v>23</v>
      </c>
      <c r="E18" s="1564" t="s">
        <v>23</v>
      </c>
      <c r="F18" s="1564" t="s">
        <v>23</v>
      </c>
      <c r="G18" s="1564" t="s">
        <v>23</v>
      </c>
      <c r="H18" s="1564" t="s">
        <v>23</v>
      </c>
      <c r="I18" s="1560" t="s">
        <v>23</v>
      </c>
    </row>
    <row r="19" spans="1:9" x14ac:dyDescent="0.25">
      <c r="A19" s="1565" t="s">
        <v>89</v>
      </c>
      <c r="B19" s="1561" t="s">
        <v>23</v>
      </c>
      <c r="C19" s="1561" t="s">
        <v>23</v>
      </c>
      <c r="D19" s="1561" t="s">
        <v>23</v>
      </c>
      <c r="E19" s="1564" t="s">
        <v>23</v>
      </c>
      <c r="F19" s="1582" t="s">
        <v>23</v>
      </c>
      <c r="G19" s="1564" t="s">
        <v>23</v>
      </c>
      <c r="H19" s="1564" t="s">
        <v>23</v>
      </c>
      <c r="I19" s="1560" t="s">
        <v>23</v>
      </c>
    </row>
    <row r="20" spans="1:9" x14ac:dyDescent="0.25">
      <c r="A20" s="1565" t="s">
        <v>90</v>
      </c>
      <c r="B20" s="1561" t="s">
        <v>23</v>
      </c>
      <c r="C20" s="1561" t="s">
        <v>23</v>
      </c>
      <c r="D20" s="1561" t="s">
        <v>23</v>
      </c>
      <c r="E20" s="1564" t="s">
        <v>23</v>
      </c>
      <c r="F20" s="1564" t="s">
        <v>23</v>
      </c>
      <c r="G20" s="1564" t="s">
        <v>23</v>
      </c>
      <c r="H20" s="1564" t="s">
        <v>23</v>
      </c>
      <c r="I20" s="1560" t="s">
        <v>23</v>
      </c>
    </row>
    <row r="21" spans="1:9" s="1522" customFormat="1" x14ac:dyDescent="0.25">
      <c r="A21" s="1614" t="s">
        <v>91</v>
      </c>
      <c r="B21" s="1613" t="s">
        <v>23</v>
      </c>
      <c r="C21" s="1613" t="s">
        <v>23</v>
      </c>
      <c r="D21" s="1613" t="s">
        <v>23</v>
      </c>
      <c r="E21" s="1613" t="s">
        <v>23</v>
      </c>
      <c r="F21" s="1613" t="s">
        <v>23</v>
      </c>
      <c r="G21" s="1613" t="s">
        <v>23</v>
      </c>
      <c r="H21" s="1613" t="s">
        <v>23</v>
      </c>
      <c r="I21" s="1612" t="s">
        <v>23</v>
      </c>
    </row>
    <row r="22" spans="1:9" x14ac:dyDescent="0.25">
      <c r="A22" s="1562"/>
      <c r="B22" s="1561"/>
      <c r="C22" s="1561"/>
      <c r="D22" s="1561"/>
      <c r="E22" s="1561"/>
      <c r="F22" s="1561"/>
      <c r="G22" s="1561"/>
      <c r="H22" s="1561"/>
      <c r="I22" s="1560"/>
    </row>
    <row r="23" spans="1:9" x14ac:dyDescent="0.25">
      <c r="A23" s="1614" t="s">
        <v>92</v>
      </c>
      <c r="B23" s="1613" t="s">
        <v>23</v>
      </c>
      <c r="C23" s="1613" t="s">
        <v>23</v>
      </c>
      <c r="D23" s="1613" t="s">
        <v>23</v>
      </c>
      <c r="E23" s="1613" t="s">
        <v>23</v>
      </c>
      <c r="F23" s="1613" t="s">
        <v>23</v>
      </c>
      <c r="G23" s="1613" t="s">
        <v>23</v>
      </c>
      <c r="H23" s="1613" t="s">
        <v>23</v>
      </c>
      <c r="I23" s="1612" t="s">
        <v>23</v>
      </c>
    </row>
    <row r="24" spans="1:9" x14ac:dyDescent="0.25">
      <c r="A24" s="1562"/>
      <c r="B24" s="1561"/>
      <c r="C24" s="1561"/>
      <c r="D24" s="1561"/>
      <c r="E24" s="1561"/>
      <c r="F24" s="1561"/>
      <c r="G24" s="1561"/>
      <c r="H24" s="1561"/>
      <c r="I24" s="1560"/>
    </row>
    <row r="25" spans="1:9" x14ac:dyDescent="0.25">
      <c r="A25" s="1614" t="s">
        <v>93</v>
      </c>
      <c r="B25" s="1613">
        <v>8085</v>
      </c>
      <c r="C25" s="1613">
        <v>57502</v>
      </c>
      <c r="D25" s="1613">
        <v>65587</v>
      </c>
      <c r="E25" s="1613" t="s">
        <v>23</v>
      </c>
      <c r="F25" s="1613" t="s">
        <v>23</v>
      </c>
      <c r="G25" s="1613" t="s">
        <v>23</v>
      </c>
      <c r="H25" s="1613" t="s">
        <v>23</v>
      </c>
      <c r="I25" s="1612">
        <v>65587</v>
      </c>
    </row>
    <row r="26" spans="1:9" x14ac:dyDescent="0.25">
      <c r="A26" s="1565"/>
      <c r="B26" s="1561"/>
      <c r="C26" s="1561"/>
      <c r="D26" s="1561"/>
      <c r="E26" s="1564"/>
      <c r="F26" s="1564"/>
      <c r="G26" s="1564"/>
      <c r="H26" s="1561"/>
      <c r="I26" s="1560"/>
    </row>
    <row r="27" spans="1:9" x14ac:dyDescent="0.25">
      <c r="A27" s="1565" t="s">
        <v>94</v>
      </c>
      <c r="B27" s="1564">
        <v>111</v>
      </c>
      <c r="C27" s="1564">
        <v>795</v>
      </c>
      <c r="D27" s="1564">
        <v>906</v>
      </c>
      <c r="E27" s="1564" t="s">
        <v>23</v>
      </c>
      <c r="F27" s="1564" t="s">
        <v>23</v>
      </c>
      <c r="G27" s="1564" t="s">
        <v>23</v>
      </c>
      <c r="H27" s="1564" t="s">
        <v>23</v>
      </c>
      <c r="I27" s="1563">
        <v>906</v>
      </c>
    </row>
    <row r="28" spans="1:9" x14ac:dyDescent="0.25">
      <c r="A28" s="1565" t="s">
        <v>95</v>
      </c>
      <c r="B28" s="1564">
        <v>498</v>
      </c>
      <c r="C28" s="1564">
        <v>11959</v>
      </c>
      <c r="D28" s="1564">
        <v>12457</v>
      </c>
      <c r="E28" s="1582" t="s">
        <v>23</v>
      </c>
      <c r="F28" s="1582" t="s">
        <v>23</v>
      </c>
      <c r="G28" s="1582" t="s">
        <v>23</v>
      </c>
      <c r="H28" s="1564" t="s">
        <v>23</v>
      </c>
      <c r="I28" s="1563">
        <v>12457</v>
      </c>
    </row>
    <row r="29" spans="1:9" x14ac:dyDescent="0.25">
      <c r="A29" s="1565" t="s">
        <v>96</v>
      </c>
      <c r="B29" s="1564">
        <v>1028.0844394894395</v>
      </c>
      <c r="C29" s="1564">
        <v>12152.485297554658</v>
      </c>
      <c r="D29" s="1564">
        <v>13180.569737044098</v>
      </c>
      <c r="E29" s="1564" t="s">
        <v>23</v>
      </c>
      <c r="F29" s="1564" t="s">
        <v>23</v>
      </c>
      <c r="G29" s="1564" t="s">
        <v>23</v>
      </c>
      <c r="H29" s="1564" t="s">
        <v>23</v>
      </c>
      <c r="I29" s="1563">
        <v>13180.569737044098</v>
      </c>
    </row>
    <row r="30" spans="1:9" x14ac:dyDescent="0.25">
      <c r="A30" s="1614" t="s">
        <v>97</v>
      </c>
      <c r="B30" s="1613">
        <v>1637.0844394894395</v>
      </c>
      <c r="C30" s="1613">
        <v>24906.48529755466</v>
      </c>
      <c r="D30" s="1613">
        <v>26543.569737044098</v>
      </c>
      <c r="E30" s="1613" t="s">
        <v>23</v>
      </c>
      <c r="F30" s="1613" t="s">
        <v>23</v>
      </c>
      <c r="G30" s="1613" t="s">
        <v>23</v>
      </c>
      <c r="H30" s="1613" t="s">
        <v>23</v>
      </c>
      <c r="I30" s="1612">
        <v>26543.569737044098</v>
      </c>
    </row>
    <row r="31" spans="1:9" x14ac:dyDescent="0.25">
      <c r="A31" s="1565"/>
      <c r="B31" s="1561"/>
      <c r="C31" s="1561"/>
      <c r="D31" s="1561"/>
      <c r="E31" s="1564"/>
      <c r="F31" s="1564"/>
      <c r="G31" s="1564"/>
      <c r="H31" s="1561"/>
      <c r="I31" s="1560"/>
    </row>
    <row r="32" spans="1:9" x14ac:dyDescent="0.25">
      <c r="A32" s="1565" t="s">
        <v>98</v>
      </c>
      <c r="B32" s="1564">
        <v>140476</v>
      </c>
      <c r="C32" s="1564">
        <v>27702</v>
      </c>
      <c r="D32" s="1564">
        <v>168178</v>
      </c>
      <c r="E32" s="1564">
        <v>13607</v>
      </c>
      <c r="F32" s="1564">
        <v>6363</v>
      </c>
      <c r="G32" s="1564" t="s">
        <v>23</v>
      </c>
      <c r="H32" s="1564" t="s">
        <v>23</v>
      </c>
      <c r="I32" s="1563">
        <v>148208</v>
      </c>
    </row>
    <row r="33" spans="1:9" x14ac:dyDescent="0.25">
      <c r="A33" s="1565" t="s">
        <v>99</v>
      </c>
      <c r="B33" s="1564">
        <v>1216</v>
      </c>
      <c r="C33" s="1564">
        <v>4691</v>
      </c>
      <c r="D33" s="1564">
        <v>5907</v>
      </c>
      <c r="E33" s="1564" t="s">
        <v>23</v>
      </c>
      <c r="F33" s="1564" t="s">
        <v>23</v>
      </c>
      <c r="G33" s="1564" t="s">
        <v>23</v>
      </c>
      <c r="H33" s="1564" t="s">
        <v>23</v>
      </c>
      <c r="I33" s="1563">
        <v>5907</v>
      </c>
    </row>
    <row r="34" spans="1:9" x14ac:dyDescent="0.25">
      <c r="A34" s="1565" t="s">
        <v>100</v>
      </c>
      <c r="B34" s="1564">
        <v>4744</v>
      </c>
      <c r="C34" s="1564">
        <v>707</v>
      </c>
      <c r="D34" s="1564">
        <v>5451</v>
      </c>
      <c r="E34" s="1564" t="s">
        <v>23</v>
      </c>
      <c r="F34" s="1564" t="s">
        <v>23</v>
      </c>
      <c r="G34" s="1564" t="s">
        <v>23</v>
      </c>
      <c r="H34" s="1564" t="s">
        <v>23</v>
      </c>
      <c r="I34" s="1563">
        <v>5451</v>
      </c>
    </row>
    <row r="35" spans="1:9" x14ac:dyDescent="0.25">
      <c r="A35" s="1565" t="s">
        <v>101</v>
      </c>
      <c r="B35" s="1564">
        <v>53197</v>
      </c>
      <c r="C35" s="1564">
        <v>26512</v>
      </c>
      <c r="D35" s="1564">
        <v>79709</v>
      </c>
      <c r="E35" s="1564" t="s">
        <v>23</v>
      </c>
      <c r="F35" s="1564" t="s">
        <v>23</v>
      </c>
      <c r="G35" s="1564" t="s">
        <v>23</v>
      </c>
      <c r="H35" s="1564" t="s">
        <v>23</v>
      </c>
      <c r="I35" s="1563">
        <v>79709</v>
      </c>
    </row>
    <row r="36" spans="1:9" x14ac:dyDescent="0.25">
      <c r="A36" s="1614" t="s">
        <v>102</v>
      </c>
      <c r="B36" s="1613">
        <v>199633</v>
      </c>
      <c r="C36" s="1613">
        <v>59612</v>
      </c>
      <c r="D36" s="1613">
        <v>259245</v>
      </c>
      <c r="E36" s="1613">
        <v>13607</v>
      </c>
      <c r="F36" s="1613">
        <v>6363</v>
      </c>
      <c r="G36" s="1613" t="s">
        <v>23</v>
      </c>
      <c r="H36" s="1613" t="s">
        <v>23</v>
      </c>
      <c r="I36" s="1612">
        <v>239275</v>
      </c>
    </row>
    <row r="37" spans="1:9" x14ac:dyDescent="0.25">
      <c r="A37" s="1562"/>
      <c r="B37" s="1561"/>
      <c r="C37" s="1561"/>
      <c r="D37" s="1561"/>
      <c r="E37" s="1561"/>
      <c r="F37" s="1561"/>
      <c r="G37" s="1561"/>
      <c r="H37" s="1561"/>
      <c r="I37" s="1560"/>
    </row>
    <row r="38" spans="1:9" x14ac:dyDescent="0.25">
      <c r="A38" s="1614" t="s">
        <v>103</v>
      </c>
      <c r="B38" s="1613" t="s">
        <v>23</v>
      </c>
      <c r="C38" s="1613" t="s">
        <v>23</v>
      </c>
      <c r="D38" s="1613" t="s">
        <v>23</v>
      </c>
      <c r="E38" s="1613" t="s">
        <v>23</v>
      </c>
      <c r="F38" s="1613" t="s">
        <v>23</v>
      </c>
      <c r="G38" s="1613" t="s">
        <v>23</v>
      </c>
      <c r="H38" s="1613" t="s">
        <v>23</v>
      </c>
      <c r="I38" s="1612" t="s">
        <v>23</v>
      </c>
    </row>
    <row r="39" spans="1:9" x14ac:dyDescent="0.25">
      <c r="A39" s="1565"/>
      <c r="B39" s="1561"/>
      <c r="C39" s="1561"/>
      <c r="D39" s="1561"/>
      <c r="E39" s="1564"/>
      <c r="F39" s="1564"/>
      <c r="G39" s="1564"/>
      <c r="H39" s="1561"/>
      <c r="I39" s="1560"/>
    </row>
    <row r="40" spans="1:9" x14ac:dyDescent="0.25">
      <c r="A40" s="1565" t="s">
        <v>161</v>
      </c>
      <c r="B40" s="1561" t="s">
        <v>23</v>
      </c>
      <c r="C40" s="1564" t="s">
        <v>23</v>
      </c>
      <c r="D40" s="1564" t="s">
        <v>23</v>
      </c>
      <c r="E40" s="1582" t="s">
        <v>23</v>
      </c>
      <c r="F40" s="1582" t="s">
        <v>23</v>
      </c>
      <c r="G40" s="1582" t="s">
        <v>23</v>
      </c>
      <c r="H40" s="1564" t="s">
        <v>23</v>
      </c>
      <c r="I40" s="1563" t="s">
        <v>23</v>
      </c>
    </row>
    <row r="41" spans="1:9" x14ac:dyDescent="0.25">
      <c r="A41" s="1565" t="s">
        <v>105</v>
      </c>
      <c r="B41" s="1564">
        <v>149</v>
      </c>
      <c r="C41" s="1564">
        <v>13867</v>
      </c>
      <c r="D41" s="1564">
        <v>14016</v>
      </c>
      <c r="E41" s="1582" t="s">
        <v>23</v>
      </c>
      <c r="F41" s="1564" t="s">
        <v>23</v>
      </c>
      <c r="G41" s="1564" t="s">
        <v>23</v>
      </c>
      <c r="H41" s="1564" t="s">
        <v>23</v>
      </c>
      <c r="I41" s="1563">
        <v>14016</v>
      </c>
    </row>
    <row r="42" spans="1:9" x14ac:dyDescent="0.25">
      <c r="A42" s="1565" t="s">
        <v>106</v>
      </c>
      <c r="B42" s="1564">
        <v>4548</v>
      </c>
      <c r="C42" s="1564">
        <v>11062</v>
      </c>
      <c r="D42" s="1564">
        <v>15610</v>
      </c>
      <c r="E42" s="1564" t="s">
        <v>23</v>
      </c>
      <c r="F42" s="1564" t="s">
        <v>23</v>
      </c>
      <c r="G42" s="1564" t="s">
        <v>23</v>
      </c>
      <c r="H42" s="1564" t="s">
        <v>23</v>
      </c>
      <c r="I42" s="1563">
        <v>15610</v>
      </c>
    </row>
    <row r="43" spans="1:9" x14ac:dyDescent="0.25">
      <c r="A43" s="1565" t="s">
        <v>107</v>
      </c>
      <c r="B43" s="1564" t="s">
        <v>23</v>
      </c>
      <c r="C43" s="1564">
        <v>7232</v>
      </c>
      <c r="D43" s="1564">
        <v>7232</v>
      </c>
      <c r="E43" s="1582" t="s">
        <v>23</v>
      </c>
      <c r="F43" s="1564" t="s">
        <v>23</v>
      </c>
      <c r="G43" s="1564" t="s">
        <v>23</v>
      </c>
      <c r="H43" s="1564" t="s">
        <v>23</v>
      </c>
      <c r="I43" s="1563">
        <v>7232</v>
      </c>
    </row>
    <row r="44" spans="1:9" x14ac:dyDescent="0.25">
      <c r="A44" s="1565" t="s">
        <v>108</v>
      </c>
      <c r="B44" s="1564">
        <v>197</v>
      </c>
      <c r="C44" s="1564">
        <v>953</v>
      </c>
      <c r="D44" s="1564">
        <v>1150</v>
      </c>
      <c r="E44" s="1582" t="s">
        <v>23</v>
      </c>
      <c r="F44" s="1582" t="s">
        <v>23</v>
      </c>
      <c r="G44" s="1582" t="s">
        <v>23</v>
      </c>
      <c r="H44" s="1564" t="s">
        <v>23</v>
      </c>
      <c r="I44" s="1563">
        <v>1150</v>
      </c>
    </row>
    <row r="45" spans="1:9" x14ac:dyDescent="0.25">
      <c r="A45" s="1565" t="s">
        <v>109</v>
      </c>
      <c r="B45" s="1564">
        <v>76</v>
      </c>
      <c r="C45" s="1564">
        <v>265</v>
      </c>
      <c r="D45" s="1564">
        <v>341</v>
      </c>
      <c r="E45" s="1564" t="s">
        <v>23</v>
      </c>
      <c r="F45" s="1564" t="s">
        <v>23</v>
      </c>
      <c r="G45" s="1564" t="s">
        <v>23</v>
      </c>
      <c r="H45" s="1564" t="s">
        <v>23</v>
      </c>
      <c r="I45" s="1563">
        <v>341</v>
      </c>
    </row>
    <row r="46" spans="1:9" x14ac:dyDescent="0.25">
      <c r="A46" s="1565" t="s">
        <v>110</v>
      </c>
      <c r="B46" s="1564" t="s">
        <v>23</v>
      </c>
      <c r="C46" s="1564" t="s">
        <v>23</v>
      </c>
      <c r="D46" s="1564" t="s">
        <v>23</v>
      </c>
      <c r="E46" s="1582" t="s">
        <v>23</v>
      </c>
      <c r="F46" s="1564" t="s">
        <v>23</v>
      </c>
      <c r="G46" s="1564" t="s">
        <v>23</v>
      </c>
      <c r="H46" s="1564" t="s">
        <v>23</v>
      </c>
      <c r="I46" s="1563" t="s">
        <v>23</v>
      </c>
    </row>
    <row r="47" spans="1:9" x14ac:dyDescent="0.25">
      <c r="A47" s="1565" t="s">
        <v>111</v>
      </c>
      <c r="B47" s="1564">
        <v>12787</v>
      </c>
      <c r="C47" s="1564">
        <v>5500</v>
      </c>
      <c r="D47" s="1564">
        <v>18287</v>
      </c>
      <c r="E47" s="1564" t="s">
        <v>23</v>
      </c>
      <c r="F47" s="1564" t="s">
        <v>23</v>
      </c>
      <c r="G47" s="1564" t="s">
        <v>23</v>
      </c>
      <c r="H47" s="1564" t="s">
        <v>23</v>
      </c>
      <c r="I47" s="1563">
        <v>18287</v>
      </c>
    </row>
    <row r="48" spans="1:9" x14ac:dyDescent="0.25">
      <c r="A48" s="1565" t="s">
        <v>112</v>
      </c>
      <c r="B48" s="1564">
        <v>1264</v>
      </c>
      <c r="C48" s="1564">
        <v>11583</v>
      </c>
      <c r="D48" s="1564">
        <v>12847</v>
      </c>
      <c r="E48" s="1564" t="s">
        <v>23</v>
      </c>
      <c r="F48" s="1564" t="s">
        <v>23</v>
      </c>
      <c r="G48" s="1564" t="s">
        <v>23</v>
      </c>
      <c r="H48" s="1564" t="s">
        <v>23</v>
      </c>
      <c r="I48" s="1563">
        <v>12847</v>
      </c>
    </row>
    <row r="49" spans="1:9" x14ac:dyDescent="0.25">
      <c r="A49" s="1614" t="s">
        <v>113</v>
      </c>
      <c r="B49" s="1613">
        <v>19021</v>
      </c>
      <c r="C49" s="1613">
        <v>50462</v>
      </c>
      <c r="D49" s="1613">
        <v>69483</v>
      </c>
      <c r="E49" s="1613" t="s">
        <v>23</v>
      </c>
      <c r="F49" s="1613" t="s">
        <v>23</v>
      </c>
      <c r="G49" s="1613" t="s">
        <v>23</v>
      </c>
      <c r="H49" s="1613" t="s">
        <v>23</v>
      </c>
      <c r="I49" s="1612">
        <v>69483</v>
      </c>
    </row>
    <row r="50" spans="1:9" x14ac:dyDescent="0.25">
      <c r="A50" s="1562"/>
      <c r="B50" s="1561"/>
      <c r="C50" s="1561"/>
      <c r="D50" s="1561"/>
      <c r="E50" s="1561"/>
      <c r="F50" s="1561"/>
      <c r="G50" s="1561"/>
      <c r="H50" s="1561"/>
      <c r="I50" s="1560"/>
    </row>
    <row r="51" spans="1:9" x14ac:dyDescent="0.25">
      <c r="A51" s="1614" t="s">
        <v>114</v>
      </c>
      <c r="B51" s="1613">
        <v>30673</v>
      </c>
      <c r="C51" s="1613">
        <v>30408</v>
      </c>
      <c r="D51" s="1613">
        <v>61081</v>
      </c>
      <c r="E51" s="1613" t="s">
        <v>23</v>
      </c>
      <c r="F51" s="1613" t="s">
        <v>23</v>
      </c>
      <c r="G51" s="1613" t="s">
        <v>23</v>
      </c>
      <c r="H51" s="1613" t="s">
        <v>23</v>
      </c>
      <c r="I51" s="1612">
        <v>61081</v>
      </c>
    </row>
    <row r="52" spans="1:9" x14ac:dyDescent="0.25">
      <c r="A52" s="1565"/>
      <c r="B52" s="1561"/>
      <c r="C52" s="1561"/>
      <c r="D52" s="1561"/>
      <c r="E52" s="1564"/>
      <c r="F52" s="1564"/>
      <c r="G52" s="1564"/>
      <c r="H52" s="1561"/>
      <c r="I52" s="1560"/>
    </row>
    <row r="53" spans="1:9" x14ac:dyDescent="0.25">
      <c r="A53" s="1565" t="s">
        <v>115</v>
      </c>
      <c r="B53" s="1564">
        <v>114948</v>
      </c>
      <c r="C53" s="1564">
        <v>1003415</v>
      </c>
      <c r="D53" s="1564">
        <v>1118363</v>
      </c>
      <c r="E53" s="1564" t="s">
        <v>23</v>
      </c>
      <c r="F53" s="1564" t="s">
        <v>23</v>
      </c>
      <c r="G53" s="1564" t="s">
        <v>23</v>
      </c>
      <c r="H53" s="1564" t="s">
        <v>23</v>
      </c>
      <c r="I53" s="1563">
        <v>1118363</v>
      </c>
    </row>
    <row r="54" spans="1:9" x14ac:dyDescent="0.25">
      <c r="A54" s="1565" t="s">
        <v>116</v>
      </c>
      <c r="B54" s="1564">
        <v>1593683</v>
      </c>
      <c r="C54" s="1564">
        <v>658351</v>
      </c>
      <c r="D54" s="1564">
        <v>2252034</v>
      </c>
      <c r="E54" s="1564" t="s">
        <v>23</v>
      </c>
      <c r="F54" s="1564" t="s">
        <v>23</v>
      </c>
      <c r="G54" s="1564" t="s">
        <v>23</v>
      </c>
      <c r="H54" s="1564" t="s">
        <v>23</v>
      </c>
      <c r="I54" s="1563">
        <v>2252034</v>
      </c>
    </row>
    <row r="55" spans="1:9" x14ac:dyDescent="0.25">
      <c r="A55" s="1565" t="s">
        <v>117</v>
      </c>
      <c r="B55" s="1564">
        <v>139430</v>
      </c>
      <c r="C55" s="1564">
        <v>594903</v>
      </c>
      <c r="D55" s="1564">
        <v>734333</v>
      </c>
      <c r="E55" s="1564" t="s">
        <v>23</v>
      </c>
      <c r="F55" s="1564" t="s">
        <v>23</v>
      </c>
      <c r="G55" s="1564" t="s">
        <v>23</v>
      </c>
      <c r="H55" s="1564" t="s">
        <v>23</v>
      </c>
      <c r="I55" s="1563">
        <v>734333</v>
      </c>
    </row>
    <row r="56" spans="1:9" x14ac:dyDescent="0.25">
      <c r="A56" s="1565" t="s">
        <v>118</v>
      </c>
      <c r="B56" s="1564">
        <v>2073</v>
      </c>
      <c r="C56" s="1564">
        <v>12772</v>
      </c>
      <c r="D56" s="1564">
        <v>14845</v>
      </c>
      <c r="E56" s="1564" t="s">
        <v>23</v>
      </c>
      <c r="F56" s="1564" t="s">
        <v>23</v>
      </c>
      <c r="G56" s="1564" t="s">
        <v>23</v>
      </c>
      <c r="H56" s="1564" t="s">
        <v>23</v>
      </c>
      <c r="I56" s="1563">
        <v>14845</v>
      </c>
    </row>
    <row r="57" spans="1:9" x14ac:dyDescent="0.25">
      <c r="A57" s="1565" t="s">
        <v>119</v>
      </c>
      <c r="B57" s="1564">
        <v>619661</v>
      </c>
      <c r="C57" s="1564">
        <v>499019</v>
      </c>
      <c r="D57" s="1564">
        <v>1118680</v>
      </c>
      <c r="E57" s="1564" t="s">
        <v>23</v>
      </c>
      <c r="F57" s="1564">
        <v>1626</v>
      </c>
      <c r="G57" s="1564" t="s">
        <v>23</v>
      </c>
      <c r="H57" s="1564" t="s">
        <v>23</v>
      </c>
      <c r="I57" s="1563">
        <v>1117054</v>
      </c>
    </row>
    <row r="58" spans="1:9" x14ac:dyDescent="0.25">
      <c r="A58" s="1614" t="s">
        <v>176</v>
      </c>
      <c r="B58" s="1613">
        <v>2469795</v>
      </c>
      <c r="C58" s="1613">
        <v>2768460</v>
      </c>
      <c r="D58" s="1613">
        <v>5238255</v>
      </c>
      <c r="E58" s="1613" t="s">
        <v>23</v>
      </c>
      <c r="F58" s="1613">
        <v>1626</v>
      </c>
      <c r="G58" s="1613" t="s">
        <v>23</v>
      </c>
      <c r="H58" s="1613" t="s">
        <v>23</v>
      </c>
      <c r="I58" s="1612">
        <v>5236629</v>
      </c>
    </row>
    <row r="59" spans="1:9" x14ac:dyDescent="0.25">
      <c r="A59" s="1565"/>
      <c r="B59" s="1561"/>
      <c r="C59" s="1561"/>
      <c r="D59" s="1561"/>
      <c r="E59" s="1564"/>
      <c r="F59" s="1564"/>
      <c r="G59" s="1564"/>
      <c r="H59" s="1561"/>
      <c r="I59" s="1560"/>
    </row>
    <row r="60" spans="1:9" x14ac:dyDescent="0.25">
      <c r="A60" s="1565" t="s">
        <v>121</v>
      </c>
      <c r="B60" s="1564">
        <v>3187</v>
      </c>
      <c r="C60" s="1564">
        <v>21602</v>
      </c>
      <c r="D60" s="1564">
        <v>24789</v>
      </c>
      <c r="E60" s="1564" t="s">
        <v>23</v>
      </c>
      <c r="F60" s="1564" t="s">
        <v>23</v>
      </c>
      <c r="G60" s="1564" t="s">
        <v>23</v>
      </c>
      <c r="H60" s="1564" t="s">
        <v>23</v>
      </c>
      <c r="I60" s="1563">
        <v>24789</v>
      </c>
    </row>
    <row r="61" spans="1:9" x14ac:dyDescent="0.25">
      <c r="A61" s="1565" t="s">
        <v>122</v>
      </c>
      <c r="B61" s="1564">
        <v>45</v>
      </c>
      <c r="C61" s="1564">
        <v>309</v>
      </c>
      <c r="D61" s="1564">
        <v>354</v>
      </c>
      <c r="E61" s="1582" t="s">
        <v>23</v>
      </c>
      <c r="F61" s="1582" t="s">
        <v>23</v>
      </c>
      <c r="G61" s="1582" t="s">
        <v>23</v>
      </c>
      <c r="H61" s="1564" t="s">
        <v>23</v>
      </c>
      <c r="I61" s="1563">
        <v>354</v>
      </c>
    </row>
    <row r="62" spans="1:9" x14ac:dyDescent="0.25">
      <c r="A62" s="1565" t="s">
        <v>123</v>
      </c>
      <c r="B62" s="1564">
        <v>43142</v>
      </c>
      <c r="C62" s="1564">
        <v>204557</v>
      </c>
      <c r="D62" s="1564">
        <v>247699</v>
      </c>
      <c r="E62" s="1564" t="s">
        <v>23</v>
      </c>
      <c r="F62" s="1564" t="s">
        <v>23</v>
      </c>
      <c r="G62" s="1564" t="s">
        <v>23</v>
      </c>
      <c r="H62" s="1564" t="s">
        <v>23</v>
      </c>
      <c r="I62" s="1563">
        <v>247699</v>
      </c>
    </row>
    <row r="63" spans="1:9" x14ac:dyDescent="0.25">
      <c r="A63" s="1614" t="s">
        <v>124</v>
      </c>
      <c r="B63" s="1613">
        <v>46374</v>
      </c>
      <c r="C63" s="1613">
        <v>226468</v>
      </c>
      <c r="D63" s="1613">
        <v>272842</v>
      </c>
      <c r="E63" s="1613" t="s">
        <v>23</v>
      </c>
      <c r="F63" s="1613" t="s">
        <v>23</v>
      </c>
      <c r="G63" s="1613" t="s">
        <v>23</v>
      </c>
      <c r="H63" s="1613" t="s">
        <v>23</v>
      </c>
      <c r="I63" s="1612">
        <v>272842</v>
      </c>
    </row>
    <row r="64" spans="1:9" x14ac:dyDescent="0.25">
      <c r="A64" s="1562"/>
      <c r="B64" s="1561"/>
      <c r="C64" s="1561"/>
      <c r="D64" s="1561"/>
      <c r="E64" s="1561"/>
      <c r="F64" s="1561"/>
      <c r="G64" s="1561"/>
      <c r="H64" s="1561"/>
      <c r="I64" s="1560"/>
    </row>
    <row r="65" spans="1:9" x14ac:dyDescent="0.25">
      <c r="A65" s="1614" t="s">
        <v>125</v>
      </c>
      <c r="B65" s="1613">
        <v>9862</v>
      </c>
      <c r="C65" s="1613">
        <v>120911</v>
      </c>
      <c r="D65" s="1613">
        <v>130773</v>
      </c>
      <c r="E65" s="1613" t="s">
        <v>23</v>
      </c>
      <c r="F65" s="1613" t="s">
        <v>23</v>
      </c>
      <c r="G65" s="1613" t="s">
        <v>23</v>
      </c>
      <c r="H65" s="1613" t="s">
        <v>23</v>
      </c>
      <c r="I65" s="1612">
        <v>130773</v>
      </c>
    </row>
    <row r="66" spans="1:9" x14ac:dyDescent="0.25">
      <c r="A66" s="1565"/>
      <c r="B66" s="1561"/>
      <c r="C66" s="1561"/>
      <c r="D66" s="1561"/>
      <c r="E66" s="1564"/>
      <c r="F66" s="1564"/>
      <c r="G66" s="1564"/>
      <c r="H66" s="1561"/>
      <c r="I66" s="1560"/>
    </row>
    <row r="67" spans="1:9" x14ac:dyDescent="0.25">
      <c r="A67" s="1565" t="s">
        <v>126</v>
      </c>
      <c r="B67" s="1564">
        <v>1301503</v>
      </c>
      <c r="C67" s="1564">
        <v>693439</v>
      </c>
      <c r="D67" s="1564">
        <v>1994942</v>
      </c>
      <c r="E67" s="1582" t="s">
        <v>23</v>
      </c>
      <c r="F67" s="1582" t="s">
        <v>23</v>
      </c>
      <c r="G67" s="1582" t="s">
        <v>23</v>
      </c>
      <c r="H67" s="1564" t="s">
        <v>23</v>
      </c>
      <c r="I67" s="1563">
        <v>1994942</v>
      </c>
    </row>
    <row r="68" spans="1:9" x14ac:dyDescent="0.25">
      <c r="A68" s="1565" t="s">
        <v>127</v>
      </c>
      <c r="B68" s="1564">
        <v>6220</v>
      </c>
      <c r="C68" s="1564">
        <v>15329</v>
      </c>
      <c r="D68" s="1564">
        <v>21549</v>
      </c>
      <c r="E68" s="1582" t="s">
        <v>23</v>
      </c>
      <c r="F68" s="1582" t="s">
        <v>23</v>
      </c>
      <c r="G68" s="1582" t="s">
        <v>23</v>
      </c>
      <c r="H68" s="1564" t="s">
        <v>23</v>
      </c>
      <c r="I68" s="1563">
        <v>21549</v>
      </c>
    </row>
    <row r="69" spans="1:9" x14ac:dyDescent="0.25">
      <c r="A69" s="1614" t="s">
        <v>128</v>
      </c>
      <c r="B69" s="1613">
        <v>1307723</v>
      </c>
      <c r="C69" s="1613">
        <v>708768</v>
      </c>
      <c r="D69" s="1613">
        <v>2016491</v>
      </c>
      <c r="E69" s="1616" t="s">
        <v>23</v>
      </c>
      <c r="F69" s="1616" t="s">
        <v>23</v>
      </c>
      <c r="G69" s="1616" t="s">
        <v>23</v>
      </c>
      <c r="H69" s="1613" t="s">
        <v>23</v>
      </c>
      <c r="I69" s="1612">
        <v>2016491</v>
      </c>
    </row>
    <row r="70" spans="1:9" x14ac:dyDescent="0.25">
      <c r="A70" s="1565"/>
      <c r="B70" s="1561"/>
      <c r="C70" s="1561"/>
      <c r="D70" s="1561"/>
      <c r="E70" s="1564"/>
      <c r="F70" s="1564"/>
      <c r="G70" s="1564"/>
      <c r="H70" s="1561"/>
      <c r="I70" s="1560"/>
    </row>
    <row r="71" spans="1:9" x14ac:dyDescent="0.25">
      <c r="A71" s="1565" t="s">
        <v>129</v>
      </c>
      <c r="B71" s="1564">
        <v>366</v>
      </c>
      <c r="C71" s="1564">
        <v>1748</v>
      </c>
      <c r="D71" s="1564">
        <v>2114</v>
      </c>
      <c r="E71" s="1582" t="s">
        <v>23</v>
      </c>
      <c r="F71" s="1582" t="s">
        <v>23</v>
      </c>
      <c r="G71" s="1582" t="s">
        <v>23</v>
      </c>
      <c r="H71" s="1564" t="s">
        <v>23</v>
      </c>
      <c r="I71" s="1563">
        <v>2114</v>
      </c>
    </row>
    <row r="72" spans="1:9" x14ac:dyDescent="0.25">
      <c r="A72" s="1565" t="s">
        <v>130</v>
      </c>
      <c r="B72" s="1564">
        <v>28593</v>
      </c>
      <c r="C72" s="1564">
        <v>301</v>
      </c>
      <c r="D72" s="1564">
        <v>28894</v>
      </c>
      <c r="E72" s="1564" t="s">
        <v>23</v>
      </c>
      <c r="F72" s="1582" t="s">
        <v>23</v>
      </c>
      <c r="G72" s="1564" t="s">
        <v>23</v>
      </c>
      <c r="H72" s="1564" t="s">
        <v>23</v>
      </c>
      <c r="I72" s="1563">
        <v>28894</v>
      </c>
    </row>
    <row r="73" spans="1:9" x14ac:dyDescent="0.25">
      <c r="A73" s="1565" t="s">
        <v>131</v>
      </c>
      <c r="B73" s="1564">
        <v>44860</v>
      </c>
      <c r="C73" s="1564">
        <v>5724</v>
      </c>
      <c r="D73" s="1564">
        <v>50584</v>
      </c>
      <c r="E73" s="1582" t="s">
        <v>23</v>
      </c>
      <c r="F73" s="1582" t="s">
        <v>23</v>
      </c>
      <c r="G73" s="1564" t="s">
        <v>23</v>
      </c>
      <c r="H73" s="1564" t="s">
        <v>23</v>
      </c>
      <c r="I73" s="1563">
        <v>50584</v>
      </c>
    </row>
    <row r="74" spans="1:9" x14ac:dyDescent="0.25">
      <c r="A74" s="1565" t="s">
        <v>132</v>
      </c>
      <c r="B74" s="1564">
        <v>6491</v>
      </c>
      <c r="C74" s="1564">
        <v>16630</v>
      </c>
      <c r="D74" s="1564">
        <v>23121</v>
      </c>
      <c r="E74" s="1582" t="s">
        <v>23</v>
      </c>
      <c r="F74" s="1582" t="s">
        <v>23</v>
      </c>
      <c r="G74" s="1582" t="s">
        <v>23</v>
      </c>
      <c r="H74" s="1564" t="s">
        <v>23</v>
      </c>
      <c r="I74" s="1563">
        <v>23121</v>
      </c>
    </row>
    <row r="75" spans="1:9" x14ac:dyDescent="0.25">
      <c r="A75" s="1565" t="s">
        <v>133</v>
      </c>
      <c r="B75" s="1564">
        <v>100456</v>
      </c>
      <c r="C75" s="1564">
        <v>2933</v>
      </c>
      <c r="D75" s="1564">
        <v>103389</v>
      </c>
      <c r="E75" s="1564">
        <v>426</v>
      </c>
      <c r="F75" s="1582" t="s">
        <v>23</v>
      </c>
      <c r="G75" s="1564" t="s">
        <v>23</v>
      </c>
      <c r="H75" s="1564">
        <v>303</v>
      </c>
      <c r="I75" s="1563">
        <v>102660</v>
      </c>
    </row>
    <row r="76" spans="1:9" x14ac:dyDescent="0.25">
      <c r="A76" s="1565" t="s">
        <v>134</v>
      </c>
      <c r="B76" s="1564" t="s">
        <v>23</v>
      </c>
      <c r="C76" s="1564" t="s">
        <v>23</v>
      </c>
      <c r="D76" s="1564" t="s">
        <v>23</v>
      </c>
      <c r="E76" s="1582" t="s">
        <v>23</v>
      </c>
      <c r="F76" s="1582" t="s">
        <v>23</v>
      </c>
      <c r="G76" s="1582" t="s">
        <v>23</v>
      </c>
      <c r="H76" s="1564" t="s">
        <v>23</v>
      </c>
      <c r="I76" s="1563" t="s">
        <v>23</v>
      </c>
    </row>
    <row r="77" spans="1:9" x14ac:dyDescent="0.25">
      <c r="A77" s="1565" t="s">
        <v>135</v>
      </c>
      <c r="B77" s="1564">
        <v>529</v>
      </c>
      <c r="C77" s="1564">
        <v>3990</v>
      </c>
      <c r="D77" s="1564">
        <v>4519</v>
      </c>
      <c r="E77" s="1582" t="s">
        <v>23</v>
      </c>
      <c r="F77" s="1582" t="s">
        <v>23</v>
      </c>
      <c r="G77" s="1582" t="s">
        <v>23</v>
      </c>
      <c r="H77" s="1564" t="s">
        <v>23</v>
      </c>
      <c r="I77" s="1563">
        <v>4519</v>
      </c>
    </row>
    <row r="78" spans="1:9" x14ac:dyDescent="0.25">
      <c r="A78" s="1565" t="s">
        <v>136</v>
      </c>
      <c r="B78" s="1564">
        <v>2599</v>
      </c>
      <c r="C78" s="1564">
        <v>922</v>
      </c>
      <c r="D78" s="1564">
        <v>3521</v>
      </c>
      <c r="E78" s="1564" t="s">
        <v>23</v>
      </c>
      <c r="F78" s="1582" t="s">
        <v>23</v>
      </c>
      <c r="G78" s="1564" t="s">
        <v>23</v>
      </c>
      <c r="H78" s="1564" t="s">
        <v>23</v>
      </c>
      <c r="I78" s="1563">
        <v>3521</v>
      </c>
    </row>
    <row r="79" spans="1:9" x14ac:dyDescent="0.25">
      <c r="A79" s="1614" t="s">
        <v>137</v>
      </c>
      <c r="B79" s="1613">
        <v>183894</v>
      </c>
      <c r="C79" s="1613">
        <v>32248</v>
      </c>
      <c r="D79" s="1613">
        <v>216142</v>
      </c>
      <c r="E79" s="1613">
        <v>426</v>
      </c>
      <c r="F79" s="1616" t="s">
        <v>23</v>
      </c>
      <c r="G79" s="1616" t="s">
        <v>23</v>
      </c>
      <c r="H79" s="1613">
        <v>303</v>
      </c>
      <c r="I79" s="1612">
        <v>215413</v>
      </c>
    </row>
    <row r="80" spans="1:9" x14ac:dyDescent="0.25">
      <c r="A80" s="1565"/>
      <c r="B80" s="1561"/>
      <c r="C80" s="1561"/>
      <c r="D80" s="1561"/>
      <c r="E80" s="1564"/>
      <c r="F80" s="1564"/>
      <c r="G80" s="1564"/>
      <c r="H80" s="1561"/>
      <c r="I80" s="1560"/>
    </row>
    <row r="81" spans="1:9" x14ac:dyDescent="0.25">
      <c r="A81" s="1565" t="s">
        <v>138</v>
      </c>
      <c r="B81" s="1564">
        <v>924</v>
      </c>
      <c r="C81" s="1564">
        <v>1052</v>
      </c>
      <c r="D81" s="1564">
        <v>1976</v>
      </c>
      <c r="E81" s="1564" t="s">
        <v>23</v>
      </c>
      <c r="F81" s="1564" t="s">
        <v>23</v>
      </c>
      <c r="G81" s="1582" t="s">
        <v>23</v>
      </c>
      <c r="H81" s="1564" t="s">
        <v>23</v>
      </c>
      <c r="I81" s="1563">
        <v>1976</v>
      </c>
    </row>
    <row r="82" spans="1:9" x14ac:dyDescent="0.25">
      <c r="A82" s="1565" t="s">
        <v>139</v>
      </c>
      <c r="B82" s="1564">
        <v>11728.18</v>
      </c>
      <c r="C82" s="1564">
        <v>12510.51</v>
      </c>
      <c r="D82" s="1564">
        <v>24238.690000000002</v>
      </c>
      <c r="E82" s="1564" t="s">
        <v>23</v>
      </c>
      <c r="F82" s="1564" t="s">
        <v>23</v>
      </c>
      <c r="G82" s="1564" t="s">
        <v>23</v>
      </c>
      <c r="H82" s="1564" t="s">
        <v>23</v>
      </c>
      <c r="I82" s="1563">
        <v>24238.690000000002</v>
      </c>
    </row>
    <row r="83" spans="1:9" x14ac:dyDescent="0.25">
      <c r="A83" s="1614" t="s">
        <v>140</v>
      </c>
      <c r="B83" s="1613">
        <v>12652.18</v>
      </c>
      <c r="C83" s="1613">
        <v>13562.51</v>
      </c>
      <c r="D83" s="1613">
        <v>26214.690000000002</v>
      </c>
      <c r="E83" s="1613" t="s">
        <v>23</v>
      </c>
      <c r="F83" s="1613" t="s">
        <v>23</v>
      </c>
      <c r="G83" s="1613" t="s">
        <v>23</v>
      </c>
      <c r="H83" s="1613" t="s">
        <v>23</v>
      </c>
      <c r="I83" s="1612">
        <v>26214.690000000002</v>
      </c>
    </row>
    <row r="84" spans="1:9" x14ac:dyDescent="0.25">
      <c r="A84" s="1565"/>
      <c r="B84" s="1561"/>
      <c r="C84" s="1561"/>
      <c r="D84" s="1561"/>
      <c r="E84" s="1564"/>
      <c r="F84" s="1564"/>
      <c r="G84" s="1564"/>
      <c r="H84" s="1561"/>
      <c r="I84" s="1560"/>
    </row>
    <row r="85" spans="1:9" ht="13.8" thickBot="1" x14ac:dyDescent="0.3">
      <c r="A85" s="1559" t="s">
        <v>141</v>
      </c>
      <c r="B85" s="1558">
        <v>4457819.2644394897</v>
      </c>
      <c r="C85" s="1558">
        <v>4241597.9952975549</v>
      </c>
      <c r="D85" s="1558">
        <v>8699417.2597370427</v>
      </c>
      <c r="E85" s="1558">
        <v>14033</v>
      </c>
      <c r="F85" s="1558">
        <v>7989</v>
      </c>
      <c r="G85" s="1558" t="s">
        <v>23</v>
      </c>
      <c r="H85" s="1558">
        <v>303</v>
      </c>
      <c r="I85" s="1557">
        <v>8677092.2597370427</v>
      </c>
    </row>
    <row r="86" spans="1:9" x14ac:dyDescent="0.25">
      <c r="A86" s="1518" t="s">
        <v>1238</v>
      </c>
      <c r="I86" s="1552"/>
    </row>
    <row r="87" spans="1:9" x14ac:dyDescent="0.25">
      <c r="A87" s="1518" t="s">
        <v>1102</v>
      </c>
      <c r="C87" s="1556"/>
      <c r="D87" s="1555"/>
    </row>
    <row r="88" spans="1:9" x14ac:dyDescent="0.25">
      <c r="A88" s="1518" t="s">
        <v>1101</v>
      </c>
    </row>
  </sheetData>
  <mergeCells count="2">
    <mergeCell ref="A3:I3"/>
    <mergeCell ref="A1:I1"/>
  </mergeCells>
  <printOptions horizontalCentered="1"/>
  <pageMargins left="0.4" right="0.33" top="0.59055118110236227" bottom="0.98425196850393704" header="0" footer="0"/>
  <pageSetup paperSize="9" scale="61" orientation="portrait" r:id="rId1"/>
  <headerFooter alignWithMargins="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732AB-292B-44FC-AB7F-FFC26DC8BD5D}">
  <sheetPr>
    <pageSetUpPr fitToPage="1"/>
  </sheetPr>
  <dimension ref="A1:BC117"/>
  <sheetViews>
    <sheetView view="pageBreakPreview" topLeftCell="A82" zoomScale="80" zoomScaleNormal="100" zoomScaleSheetLayoutView="80" workbookViewId="0">
      <selection activeCell="D102" sqref="D102"/>
    </sheetView>
  </sheetViews>
  <sheetFormatPr baseColWidth="10" defaultColWidth="11.5546875" defaultRowHeight="13.2" x14ac:dyDescent="0.25"/>
  <cols>
    <col min="1" max="1" width="40.33203125" style="1518" customWidth="1"/>
    <col min="2" max="3" width="25.109375" style="1518" customWidth="1"/>
    <col min="4" max="4" width="25.109375" style="1978" customWidth="1"/>
    <col min="5" max="5" width="40.88671875" style="1518" customWidth="1"/>
    <col min="6" max="16384" width="11.5546875" style="1518"/>
  </cols>
  <sheetData>
    <row r="1" spans="1:55" ht="17.399999999999999" x14ac:dyDescent="0.3">
      <c r="A1" s="2318" t="s">
        <v>0</v>
      </c>
      <c r="B1" s="2318"/>
      <c r="C1" s="2318"/>
      <c r="D1" s="2318"/>
      <c r="E1" s="2318"/>
    </row>
    <row r="2" spans="1:55" x14ac:dyDescent="0.25">
      <c r="A2" s="1580"/>
    </row>
    <row r="3" spans="1:55" ht="15" customHeight="1" x14ac:dyDescent="0.25">
      <c r="A3" s="2311" t="s">
        <v>1368</v>
      </c>
      <c r="B3" s="2311"/>
      <c r="C3" s="2311"/>
      <c r="D3" s="2311"/>
      <c r="E3" s="2311"/>
    </row>
    <row r="4" spans="1:55" ht="13.8" x14ac:dyDescent="0.25">
      <c r="A4" s="2311" t="s">
        <v>1498</v>
      </c>
      <c r="B4" s="2311"/>
      <c r="C4" s="2311"/>
      <c r="D4" s="2311"/>
      <c r="E4" s="2311"/>
    </row>
    <row r="5" spans="1:55" ht="13.8" thickBot="1" x14ac:dyDescent="0.3">
      <c r="A5" s="1611"/>
      <c r="B5" s="1611"/>
      <c r="C5" s="1611"/>
      <c r="D5" s="1721"/>
      <c r="E5" s="1611"/>
    </row>
    <row r="6" spans="1:55" ht="31.5" customHeight="1" x14ac:dyDescent="0.25">
      <c r="A6" s="1578"/>
      <c r="B6" s="1979" t="s">
        <v>1367</v>
      </c>
      <c r="C6" s="2315" t="s">
        <v>1366</v>
      </c>
      <c r="D6" s="1979" t="s">
        <v>1365</v>
      </c>
      <c r="E6" s="2363" t="s">
        <v>1364</v>
      </c>
    </row>
    <row r="7" spans="1:55" ht="33" customHeight="1" x14ac:dyDescent="0.25">
      <c r="A7" s="1976" t="s">
        <v>1363</v>
      </c>
      <c r="B7" s="1539" t="s">
        <v>1362</v>
      </c>
      <c r="C7" s="2316"/>
      <c r="D7" s="1539" t="s">
        <v>1361</v>
      </c>
      <c r="E7" s="2348"/>
    </row>
    <row r="8" spans="1:55" ht="35.25" customHeight="1" thickBot="1" x14ac:dyDescent="0.35">
      <c r="A8" s="1571"/>
      <c r="B8" s="1622" t="s">
        <v>13</v>
      </c>
      <c r="C8" s="2317"/>
      <c r="D8" s="1622" t="s">
        <v>1360</v>
      </c>
      <c r="E8" s="2349"/>
      <c r="H8" s="2432"/>
    </row>
    <row r="9" spans="1:55" x14ac:dyDescent="0.25">
      <c r="A9" s="1620" t="s">
        <v>1359</v>
      </c>
      <c r="B9" s="1564">
        <v>821</v>
      </c>
      <c r="C9" s="1564">
        <v>1329</v>
      </c>
      <c r="D9" s="1600" t="s">
        <v>1347</v>
      </c>
      <c r="E9" s="1584" t="s">
        <v>1262</v>
      </c>
    </row>
    <row r="10" spans="1:55" x14ac:dyDescent="0.25">
      <c r="A10" s="1565" t="s">
        <v>1499</v>
      </c>
      <c r="B10" s="1564">
        <v>223</v>
      </c>
      <c r="C10" s="1564">
        <v>46</v>
      </c>
      <c r="D10" s="1564" t="s">
        <v>1347</v>
      </c>
      <c r="E10" s="1719" t="s">
        <v>1281</v>
      </c>
    </row>
    <row r="11" spans="1:55" x14ac:dyDescent="0.25">
      <c r="A11" s="1565" t="s">
        <v>121</v>
      </c>
      <c r="B11" s="1564">
        <v>10382</v>
      </c>
      <c r="C11" s="1564">
        <v>2290</v>
      </c>
      <c r="D11" s="1564" t="s">
        <v>1347</v>
      </c>
      <c r="E11" s="1719" t="s">
        <v>1272</v>
      </c>
    </row>
    <row r="12" spans="1:55" x14ac:dyDescent="0.25">
      <c r="A12" s="1565" t="s">
        <v>1358</v>
      </c>
      <c r="B12" s="1564">
        <v>9800</v>
      </c>
      <c r="C12" s="1564">
        <v>760</v>
      </c>
      <c r="D12" s="1564" t="s">
        <v>1347</v>
      </c>
      <c r="E12" s="1719" t="s">
        <v>1273</v>
      </c>
    </row>
    <row r="13" spans="1:55" s="1488" customFormat="1" x14ac:dyDescent="0.25">
      <c r="A13" s="1565" t="s">
        <v>1357</v>
      </c>
      <c r="B13" s="1564">
        <v>320</v>
      </c>
      <c r="C13" s="1564">
        <v>227</v>
      </c>
      <c r="D13" s="1564" t="s">
        <v>1347</v>
      </c>
      <c r="E13" s="1719" t="s">
        <v>1356</v>
      </c>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c r="AV13" s="1518"/>
      <c r="AW13" s="1518"/>
      <c r="AX13" s="1518"/>
      <c r="AY13" s="1518"/>
      <c r="AZ13" s="1518"/>
      <c r="BA13" s="1518"/>
      <c r="BB13" s="1518"/>
      <c r="BC13" s="1518"/>
    </row>
    <row r="14" spans="1:55" s="1488" customFormat="1" x14ac:dyDescent="0.25">
      <c r="A14" s="1565" t="s">
        <v>1355</v>
      </c>
      <c r="B14" s="1564">
        <v>272</v>
      </c>
      <c r="C14" s="1564">
        <v>190</v>
      </c>
      <c r="D14" s="1564" t="s">
        <v>1347</v>
      </c>
      <c r="E14" s="1719" t="s">
        <v>1266</v>
      </c>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518"/>
      <c r="AM14" s="1518"/>
      <c r="AN14" s="1518"/>
      <c r="AO14" s="1518"/>
      <c r="AP14" s="1518"/>
      <c r="AQ14" s="1518"/>
      <c r="AR14" s="1518"/>
      <c r="AS14" s="1518"/>
      <c r="AT14" s="1518"/>
      <c r="AU14" s="1518"/>
      <c r="AV14" s="1518"/>
      <c r="AW14" s="1518"/>
      <c r="AX14" s="1518"/>
      <c r="AY14" s="1518"/>
      <c r="AZ14" s="1518"/>
      <c r="BA14" s="1518"/>
      <c r="BB14" s="1518"/>
      <c r="BC14" s="1518"/>
    </row>
    <row r="15" spans="1:55" s="1488" customFormat="1" x14ac:dyDescent="0.25">
      <c r="A15" s="1565" t="s">
        <v>1354</v>
      </c>
      <c r="B15" s="1564">
        <v>46</v>
      </c>
      <c r="C15" s="1564">
        <v>1</v>
      </c>
      <c r="D15" s="1564" t="s">
        <v>1300</v>
      </c>
      <c r="E15" s="1719" t="s">
        <v>1284</v>
      </c>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518"/>
      <c r="AM15" s="1518"/>
      <c r="AN15" s="1518"/>
      <c r="AO15" s="1518"/>
      <c r="AP15" s="1518"/>
      <c r="AQ15" s="1518"/>
      <c r="AR15" s="1518"/>
      <c r="AS15" s="1518"/>
      <c r="AT15" s="1518"/>
      <c r="AU15" s="1518"/>
      <c r="AV15" s="1518"/>
      <c r="AW15" s="1518"/>
      <c r="AX15" s="1518"/>
      <c r="AY15" s="1518"/>
      <c r="AZ15" s="1518"/>
      <c r="BA15" s="1518"/>
      <c r="BB15" s="1518"/>
      <c r="BC15" s="1518"/>
    </row>
    <row r="16" spans="1:55" x14ac:dyDescent="0.25">
      <c r="A16" s="1565" t="s">
        <v>1353</v>
      </c>
      <c r="B16" s="1564">
        <v>2349</v>
      </c>
      <c r="C16" s="1564">
        <v>1110</v>
      </c>
      <c r="D16" s="1564" t="s">
        <v>1347</v>
      </c>
      <c r="E16" s="1719" t="s">
        <v>1266</v>
      </c>
    </row>
    <row r="17" spans="1:5" x14ac:dyDescent="0.25">
      <c r="A17" s="1565" t="s">
        <v>1352</v>
      </c>
      <c r="B17" s="1564">
        <v>600</v>
      </c>
      <c r="C17" s="1564">
        <v>110</v>
      </c>
      <c r="D17" s="1564" t="s">
        <v>1347</v>
      </c>
      <c r="E17" s="1719" t="s">
        <v>1302</v>
      </c>
    </row>
    <row r="18" spans="1:5" x14ac:dyDescent="0.25">
      <c r="A18" s="1565" t="s">
        <v>1351</v>
      </c>
      <c r="B18" s="1564">
        <v>1158</v>
      </c>
      <c r="C18" s="1564">
        <v>253</v>
      </c>
      <c r="D18" s="1564" t="s">
        <v>1347</v>
      </c>
      <c r="E18" s="1719" t="s">
        <v>1259</v>
      </c>
    </row>
    <row r="19" spans="1:5" x14ac:dyDescent="0.25">
      <c r="A19" s="1565" t="s">
        <v>1350</v>
      </c>
      <c r="B19" s="1564">
        <v>3322</v>
      </c>
      <c r="C19" s="1564">
        <v>700</v>
      </c>
      <c r="D19" s="1564" t="s">
        <v>1347</v>
      </c>
      <c r="E19" s="1719" t="s">
        <v>1284</v>
      </c>
    </row>
    <row r="20" spans="1:5" x14ac:dyDescent="0.25">
      <c r="A20" s="1565" t="s">
        <v>1349</v>
      </c>
      <c r="B20" s="1564">
        <v>17</v>
      </c>
      <c r="C20" s="1564">
        <v>1</v>
      </c>
      <c r="D20" s="1564" t="s">
        <v>1300</v>
      </c>
      <c r="E20" s="1719" t="s">
        <v>1273</v>
      </c>
    </row>
    <row r="21" spans="1:5" x14ac:dyDescent="0.25">
      <c r="A21" s="1565" t="s">
        <v>1348</v>
      </c>
      <c r="B21" s="1564">
        <v>6217</v>
      </c>
      <c r="C21" s="1564">
        <v>1010</v>
      </c>
      <c r="D21" s="1564" t="s">
        <v>1347</v>
      </c>
      <c r="E21" s="1719" t="s">
        <v>1284</v>
      </c>
    </row>
    <row r="22" spans="1:5" x14ac:dyDescent="0.25">
      <c r="A22" s="1565" t="s">
        <v>1346</v>
      </c>
      <c r="B22" s="1564">
        <v>81</v>
      </c>
      <c r="C22" s="1564">
        <v>1</v>
      </c>
      <c r="D22" s="1564" t="s">
        <v>1300</v>
      </c>
      <c r="E22" s="1719" t="s">
        <v>1273</v>
      </c>
    </row>
    <row r="23" spans="1:5" x14ac:dyDescent="0.25">
      <c r="A23" s="1565" t="s">
        <v>1345</v>
      </c>
      <c r="B23" s="1564">
        <v>46</v>
      </c>
      <c r="C23" s="1564">
        <v>48</v>
      </c>
      <c r="D23" s="1564" t="s">
        <v>1267</v>
      </c>
      <c r="E23" s="1719" t="s">
        <v>1344</v>
      </c>
    </row>
    <row r="24" spans="1:5" x14ac:dyDescent="0.25">
      <c r="A24" s="1565" t="s">
        <v>1343</v>
      </c>
      <c r="B24" s="1564">
        <v>14064</v>
      </c>
      <c r="C24" s="1564">
        <v>1407</v>
      </c>
      <c r="D24" s="1564" t="s">
        <v>1260</v>
      </c>
      <c r="E24" s="1719" t="s">
        <v>1284</v>
      </c>
    </row>
    <row r="25" spans="1:5" x14ac:dyDescent="0.25">
      <c r="A25" s="1565" t="s">
        <v>1342</v>
      </c>
      <c r="B25" s="1564">
        <v>92</v>
      </c>
      <c r="C25" s="1564">
        <v>1</v>
      </c>
      <c r="D25" s="1564" t="s">
        <v>1300</v>
      </c>
      <c r="E25" s="1719" t="s">
        <v>1273</v>
      </c>
    </row>
    <row r="26" spans="1:5" x14ac:dyDescent="0.25">
      <c r="A26" s="1565" t="s">
        <v>1281</v>
      </c>
      <c r="B26" s="1564">
        <v>40660</v>
      </c>
      <c r="C26" s="1564">
        <v>6349</v>
      </c>
      <c r="D26" s="1564" t="s">
        <v>1260</v>
      </c>
      <c r="E26" s="1719" t="s">
        <v>1281</v>
      </c>
    </row>
    <row r="27" spans="1:5" ht="26.4" x14ac:dyDescent="0.25">
      <c r="A27" s="2433" t="s">
        <v>1341</v>
      </c>
      <c r="B27" s="2434">
        <v>38152</v>
      </c>
      <c r="C27" s="2434">
        <v>6391</v>
      </c>
      <c r="D27" s="2434" t="s">
        <v>1260</v>
      </c>
      <c r="E27" s="2435" t="s">
        <v>1500</v>
      </c>
    </row>
    <row r="28" spans="1:5" x14ac:dyDescent="0.25">
      <c r="A28" s="1565" t="s">
        <v>1340</v>
      </c>
      <c r="B28" s="1564">
        <v>439</v>
      </c>
      <c r="C28" s="1564">
        <v>316</v>
      </c>
      <c r="D28" s="1564" t="s">
        <v>1267</v>
      </c>
      <c r="E28" s="1719" t="s">
        <v>1266</v>
      </c>
    </row>
    <row r="29" spans="1:5" x14ac:dyDescent="0.25">
      <c r="A29" s="1565" t="s">
        <v>1339</v>
      </c>
      <c r="B29" s="1564">
        <v>94</v>
      </c>
      <c r="C29" s="1564">
        <v>37</v>
      </c>
      <c r="D29" s="1564" t="s">
        <v>1260</v>
      </c>
      <c r="E29" s="1719" t="s">
        <v>1336</v>
      </c>
    </row>
    <row r="30" spans="1:5" x14ac:dyDescent="0.25">
      <c r="A30" s="1565" t="s">
        <v>1338</v>
      </c>
      <c r="B30" s="1564">
        <v>428</v>
      </c>
      <c r="C30" s="1564">
        <v>199</v>
      </c>
      <c r="D30" s="1564" t="s">
        <v>1260</v>
      </c>
      <c r="E30" s="1719" t="s">
        <v>1336</v>
      </c>
    </row>
    <row r="31" spans="1:5" x14ac:dyDescent="0.25">
      <c r="A31" s="1565" t="s">
        <v>1337</v>
      </c>
      <c r="B31" s="1564">
        <v>436</v>
      </c>
      <c r="C31" s="1564">
        <v>106</v>
      </c>
      <c r="D31" s="1564" t="s">
        <v>1260</v>
      </c>
      <c r="E31" s="1719" t="s">
        <v>1336</v>
      </c>
    </row>
    <row r="32" spans="1:5" x14ac:dyDescent="0.25">
      <c r="A32" s="1565" t="s">
        <v>1335</v>
      </c>
      <c r="B32" s="1564">
        <v>1814</v>
      </c>
      <c r="C32" s="1564">
        <v>304</v>
      </c>
      <c r="D32" s="1564" t="s">
        <v>1260</v>
      </c>
      <c r="E32" s="1719" t="s">
        <v>1266</v>
      </c>
    </row>
    <row r="33" spans="1:5" x14ac:dyDescent="0.25">
      <c r="A33" s="1565" t="s">
        <v>1334</v>
      </c>
      <c r="B33" s="1564">
        <v>2875</v>
      </c>
      <c r="C33" s="1564">
        <v>647</v>
      </c>
      <c r="D33" s="1564" t="s">
        <v>1260</v>
      </c>
      <c r="E33" s="1719" t="s">
        <v>1281</v>
      </c>
    </row>
    <row r="34" spans="1:5" x14ac:dyDescent="0.25">
      <c r="A34" s="1565" t="s">
        <v>1333</v>
      </c>
      <c r="B34" s="1564">
        <v>2441</v>
      </c>
      <c r="C34" s="1564">
        <v>1276</v>
      </c>
      <c r="D34" s="1564" t="s">
        <v>1260</v>
      </c>
      <c r="E34" s="1719" t="s">
        <v>1310</v>
      </c>
    </row>
    <row r="35" spans="1:5" x14ac:dyDescent="0.25">
      <c r="A35" s="1565" t="s">
        <v>1501</v>
      </c>
      <c r="B35" s="1564">
        <v>4078</v>
      </c>
      <c r="C35" s="1564">
        <v>411</v>
      </c>
      <c r="D35" s="1564" t="s">
        <v>1260</v>
      </c>
      <c r="E35" s="1719" t="s">
        <v>1281</v>
      </c>
    </row>
    <row r="36" spans="1:5" x14ac:dyDescent="0.25">
      <c r="A36" s="1565" t="s">
        <v>1332</v>
      </c>
      <c r="B36" s="1564">
        <v>26</v>
      </c>
      <c r="C36" s="1564">
        <v>1</v>
      </c>
      <c r="D36" s="1564" t="s">
        <v>1300</v>
      </c>
      <c r="E36" s="1719" t="s">
        <v>1273</v>
      </c>
    </row>
    <row r="37" spans="1:5" x14ac:dyDescent="0.25">
      <c r="A37" s="1565" t="s">
        <v>1331</v>
      </c>
      <c r="B37" s="1564">
        <v>49</v>
      </c>
      <c r="C37" s="1564">
        <v>2</v>
      </c>
      <c r="D37" s="1564" t="s">
        <v>1300</v>
      </c>
      <c r="E37" s="1719" t="s">
        <v>1273</v>
      </c>
    </row>
    <row r="38" spans="1:5" x14ac:dyDescent="0.25">
      <c r="A38" s="1565" t="s">
        <v>1330</v>
      </c>
      <c r="B38" s="1564">
        <v>116</v>
      </c>
      <c r="C38" s="1564">
        <v>244</v>
      </c>
      <c r="D38" s="1564" t="s">
        <v>1260</v>
      </c>
      <c r="E38" s="1719" t="s">
        <v>1262</v>
      </c>
    </row>
    <row r="39" spans="1:5" x14ac:dyDescent="0.25">
      <c r="A39" s="1565" t="s">
        <v>1329</v>
      </c>
      <c r="B39" s="1564">
        <v>63</v>
      </c>
      <c r="C39" s="1564">
        <v>1</v>
      </c>
      <c r="D39" s="1564" t="s">
        <v>1300</v>
      </c>
      <c r="E39" s="1719" t="s">
        <v>1272</v>
      </c>
    </row>
    <row r="40" spans="1:5" x14ac:dyDescent="0.25">
      <c r="A40" s="1565" t="s">
        <v>1328</v>
      </c>
      <c r="B40" s="1564">
        <v>1826</v>
      </c>
      <c r="C40" s="1564">
        <v>261</v>
      </c>
      <c r="D40" s="1564" t="s">
        <v>1260</v>
      </c>
      <c r="E40" s="1719" t="s">
        <v>1281</v>
      </c>
    </row>
    <row r="41" spans="1:5" x14ac:dyDescent="0.25">
      <c r="A41" s="1565" t="s">
        <v>1327</v>
      </c>
      <c r="B41" s="1564">
        <v>39</v>
      </c>
      <c r="C41" s="1564">
        <v>1</v>
      </c>
      <c r="D41" s="1564" t="s">
        <v>1300</v>
      </c>
      <c r="E41" s="1719" t="s">
        <v>1273</v>
      </c>
    </row>
    <row r="42" spans="1:5" x14ac:dyDescent="0.25">
      <c r="A42" s="1565" t="s">
        <v>1326</v>
      </c>
      <c r="B42" s="1564">
        <v>202</v>
      </c>
      <c r="C42" s="1564">
        <v>301</v>
      </c>
      <c r="D42" s="1564" t="s">
        <v>1260</v>
      </c>
      <c r="E42" s="1719" t="s">
        <v>1262</v>
      </c>
    </row>
    <row r="43" spans="1:5" x14ac:dyDescent="0.25">
      <c r="A43" s="1565" t="s">
        <v>1325</v>
      </c>
      <c r="B43" s="1564">
        <v>256</v>
      </c>
      <c r="C43" s="1564">
        <v>45</v>
      </c>
      <c r="D43" s="1564" t="s">
        <v>1267</v>
      </c>
      <c r="E43" s="1719" t="s">
        <v>1310</v>
      </c>
    </row>
    <row r="44" spans="1:5" x14ac:dyDescent="0.25">
      <c r="A44" s="1565" t="s">
        <v>1324</v>
      </c>
      <c r="B44" s="1564">
        <v>58</v>
      </c>
      <c r="C44" s="1564">
        <v>1</v>
      </c>
      <c r="D44" s="1564" t="s">
        <v>1300</v>
      </c>
      <c r="E44" s="1719" t="s">
        <v>1273</v>
      </c>
    </row>
    <row r="45" spans="1:5" x14ac:dyDescent="0.25">
      <c r="A45" s="1565" t="s">
        <v>1262</v>
      </c>
      <c r="B45" s="1564">
        <v>447</v>
      </c>
      <c r="C45" s="1564">
        <v>510</v>
      </c>
      <c r="D45" s="1564" t="s">
        <v>1323</v>
      </c>
      <c r="E45" s="1719" t="s">
        <v>1262</v>
      </c>
    </row>
    <row r="46" spans="1:5" x14ac:dyDescent="0.25">
      <c r="A46" s="1720" t="s">
        <v>1502</v>
      </c>
      <c r="B46" s="1564">
        <v>7208</v>
      </c>
      <c r="C46" s="1564">
        <v>1571</v>
      </c>
      <c r="D46" s="1564" t="s">
        <v>1260</v>
      </c>
      <c r="E46" s="1719" t="s">
        <v>1310</v>
      </c>
    </row>
    <row r="47" spans="1:5" x14ac:dyDescent="0.25">
      <c r="A47" s="1565" t="s">
        <v>1322</v>
      </c>
      <c r="B47" s="1564">
        <v>22753</v>
      </c>
      <c r="C47" s="1564">
        <v>1705</v>
      </c>
      <c r="D47" s="1564" t="s">
        <v>1260</v>
      </c>
      <c r="E47" s="1719" t="s">
        <v>1503</v>
      </c>
    </row>
    <row r="48" spans="1:5" x14ac:dyDescent="0.25">
      <c r="A48" s="1565" t="s">
        <v>1321</v>
      </c>
      <c r="B48" s="1564">
        <v>125</v>
      </c>
      <c r="C48" s="1564">
        <v>220</v>
      </c>
      <c r="D48" s="1564" t="s">
        <v>1260</v>
      </c>
      <c r="E48" s="1719" t="s">
        <v>1262</v>
      </c>
    </row>
    <row r="49" spans="1:5" x14ac:dyDescent="0.25">
      <c r="A49" s="1565" t="s">
        <v>1320</v>
      </c>
      <c r="B49" s="1564">
        <v>155087</v>
      </c>
      <c r="C49" s="1564">
        <v>14598</v>
      </c>
      <c r="D49" s="1564" t="s">
        <v>1260</v>
      </c>
      <c r="E49" s="1719" t="s">
        <v>1273</v>
      </c>
    </row>
    <row r="50" spans="1:5" x14ac:dyDescent="0.25">
      <c r="A50" s="1565" t="s">
        <v>1319</v>
      </c>
      <c r="B50" s="1564">
        <v>490</v>
      </c>
      <c r="C50" s="1564">
        <v>930</v>
      </c>
      <c r="D50" s="1564" t="s">
        <v>1260</v>
      </c>
      <c r="E50" s="1719" t="s">
        <v>1262</v>
      </c>
    </row>
    <row r="51" spans="1:5" x14ac:dyDescent="0.25">
      <c r="A51" s="1565" t="s">
        <v>1318</v>
      </c>
      <c r="B51" s="1564">
        <v>1879</v>
      </c>
      <c r="C51" s="1564">
        <v>1849</v>
      </c>
      <c r="D51" s="1564" t="s">
        <v>1260</v>
      </c>
      <c r="E51" s="1719" t="s">
        <v>1262</v>
      </c>
    </row>
    <row r="52" spans="1:5" x14ac:dyDescent="0.25">
      <c r="A52" s="1565" t="s">
        <v>1317</v>
      </c>
      <c r="B52" s="1564">
        <v>17</v>
      </c>
      <c r="C52" s="1564">
        <v>1</v>
      </c>
      <c r="D52" s="1564" t="s">
        <v>1267</v>
      </c>
      <c r="E52" s="1719" t="s">
        <v>1310</v>
      </c>
    </row>
    <row r="53" spans="1:5" x14ac:dyDescent="0.25">
      <c r="A53" s="1565" t="s">
        <v>106</v>
      </c>
      <c r="B53" s="1564">
        <v>1308</v>
      </c>
      <c r="C53" s="1564">
        <v>270</v>
      </c>
      <c r="D53" s="1564" t="s">
        <v>1260</v>
      </c>
      <c r="E53" s="1719" t="s">
        <v>1504</v>
      </c>
    </row>
    <row r="54" spans="1:5" x14ac:dyDescent="0.25">
      <c r="A54" s="1565" t="s">
        <v>1316</v>
      </c>
      <c r="B54" s="1564">
        <v>18</v>
      </c>
      <c r="C54" s="1564">
        <v>1</v>
      </c>
      <c r="D54" s="1564" t="s">
        <v>1300</v>
      </c>
      <c r="E54" s="1719" t="s">
        <v>1272</v>
      </c>
    </row>
    <row r="55" spans="1:5" x14ac:dyDescent="0.25">
      <c r="A55" s="1565" t="s">
        <v>1505</v>
      </c>
      <c r="B55" s="1564">
        <v>887</v>
      </c>
      <c r="C55" s="1564">
        <v>452</v>
      </c>
      <c r="D55" s="1564" t="s">
        <v>1260</v>
      </c>
      <c r="E55" s="1719" t="s">
        <v>1310</v>
      </c>
    </row>
    <row r="56" spans="1:5" x14ac:dyDescent="0.25">
      <c r="A56" s="1565" t="s">
        <v>1315</v>
      </c>
      <c r="B56" s="1564">
        <v>10728</v>
      </c>
      <c r="C56" s="1564">
        <v>1029</v>
      </c>
      <c r="D56" s="1564" t="s">
        <v>1260</v>
      </c>
      <c r="E56" s="1719" t="s">
        <v>1273</v>
      </c>
    </row>
    <row r="57" spans="1:5" x14ac:dyDescent="0.25">
      <c r="A57" s="1565" t="s">
        <v>1314</v>
      </c>
      <c r="B57" s="1564">
        <v>5800</v>
      </c>
      <c r="C57" s="1564">
        <v>1246</v>
      </c>
      <c r="D57" s="1564" t="s">
        <v>1260</v>
      </c>
      <c r="E57" s="1719" t="s">
        <v>1273</v>
      </c>
    </row>
    <row r="58" spans="1:5" x14ac:dyDescent="0.25">
      <c r="A58" s="1565" t="s">
        <v>1313</v>
      </c>
      <c r="B58" s="1564">
        <v>425</v>
      </c>
      <c r="C58" s="1564">
        <v>300</v>
      </c>
      <c r="D58" s="1564" t="s">
        <v>1260</v>
      </c>
      <c r="E58" s="1719" t="s">
        <v>1273</v>
      </c>
    </row>
    <row r="59" spans="1:5" x14ac:dyDescent="0.25">
      <c r="A59" s="1565" t="s">
        <v>1312</v>
      </c>
      <c r="B59" s="1564">
        <v>631</v>
      </c>
      <c r="C59" s="1564">
        <v>382</v>
      </c>
      <c r="D59" s="1564" t="s">
        <v>1260</v>
      </c>
      <c r="E59" s="1719" t="s">
        <v>1275</v>
      </c>
    </row>
    <row r="60" spans="1:5" x14ac:dyDescent="0.25">
      <c r="A60" s="1565" t="s">
        <v>1311</v>
      </c>
      <c r="B60" s="1564">
        <v>4772</v>
      </c>
      <c r="C60" s="1564">
        <v>1859</v>
      </c>
      <c r="D60" s="1564" t="s">
        <v>1260</v>
      </c>
      <c r="E60" s="1719" t="s">
        <v>1310</v>
      </c>
    </row>
    <row r="61" spans="1:5" x14ac:dyDescent="0.25">
      <c r="A61" s="1565" t="s">
        <v>1309</v>
      </c>
      <c r="B61" s="1564">
        <v>1810</v>
      </c>
      <c r="C61" s="1564">
        <v>593</v>
      </c>
      <c r="D61" s="1564" t="s">
        <v>1260</v>
      </c>
      <c r="E61" s="1719" t="s">
        <v>1281</v>
      </c>
    </row>
    <row r="62" spans="1:5" x14ac:dyDescent="0.25">
      <c r="A62" s="1565" t="s">
        <v>1299</v>
      </c>
      <c r="B62" s="1564">
        <v>10206</v>
      </c>
      <c r="C62" s="1564">
        <v>1782</v>
      </c>
      <c r="D62" s="1564" t="s">
        <v>1260</v>
      </c>
      <c r="E62" s="1719" t="s">
        <v>1299</v>
      </c>
    </row>
    <row r="63" spans="1:5" x14ac:dyDescent="0.25">
      <c r="A63" s="1565" t="s">
        <v>1308</v>
      </c>
      <c r="B63" s="1564">
        <v>127</v>
      </c>
      <c r="C63" s="1564">
        <v>1</v>
      </c>
      <c r="D63" s="1564" t="s">
        <v>1300</v>
      </c>
      <c r="E63" s="1719" t="s">
        <v>1299</v>
      </c>
    </row>
    <row r="64" spans="1:5" x14ac:dyDescent="0.25">
      <c r="A64" s="1565" t="s">
        <v>1307</v>
      </c>
      <c r="B64" s="1564">
        <v>100</v>
      </c>
      <c r="C64" s="1564">
        <v>1</v>
      </c>
      <c r="D64" s="1564" t="s">
        <v>1300</v>
      </c>
      <c r="E64" s="1719" t="s">
        <v>1299</v>
      </c>
    </row>
    <row r="65" spans="1:5" x14ac:dyDescent="0.25">
      <c r="A65" s="1565" t="s">
        <v>1306</v>
      </c>
      <c r="B65" s="1564">
        <v>58</v>
      </c>
      <c r="C65" s="1564">
        <v>1</v>
      </c>
      <c r="D65" s="1564" t="s">
        <v>1300</v>
      </c>
      <c r="E65" s="1719" t="s">
        <v>1273</v>
      </c>
    </row>
    <row r="66" spans="1:5" x14ac:dyDescent="0.25">
      <c r="A66" s="1565" t="s">
        <v>1506</v>
      </c>
      <c r="B66" s="1564">
        <v>131</v>
      </c>
      <c r="C66" s="1564">
        <v>1</v>
      </c>
      <c r="D66" s="1564" t="s">
        <v>1300</v>
      </c>
      <c r="E66" s="1719" t="s">
        <v>1273</v>
      </c>
    </row>
    <row r="67" spans="1:5" x14ac:dyDescent="0.25">
      <c r="A67" s="1565" t="s">
        <v>1507</v>
      </c>
      <c r="B67" s="1564">
        <v>75</v>
      </c>
      <c r="C67" s="1564">
        <v>1</v>
      </c>
      <c r="D67" s="1564" t="s">
        <v>1300</v>
      </c>
      <c r="E67" s="1719" t="s">
        <v>1273</v>
      </c>
    </row>
    <row r="68" spans="1:5" x14ac:dyDescent="0.25">
      <c r="A68" s="1565" t="s">
        <v>1508</v>
      </c>
      <c r="B68" s="1564">
        <v>34</v>
      </c>
      <c r="C68" s="1564">
        <v>1</v>
      </c>
      <c r="D68" s="1564" t="s">
        <v>1300</v>
      </c>
      <c r="E68" s="1719" t="s">
        <v>1273</v>
      </c>
    </row>
    <row r="69" spans="1:5" x14ac:dyDescent="0.25">
      <c r="A69" s="1565" t="s">
        <v>1509</v>
      </c>
      <c r="B69" s="1564">
        <v>31</v>
      </c>
      <c r="C69" s="1564">
        <v>1</v>
      </c>
      <c r="D69" s="1564" t="s">
        <v>1300</v>
      </c>
      <c r="E69" s="1719" t="s">
        <v>1273</v>
      </c>
    </row>
    <row r="70" spans="1:5" x14ac:dyDescent="0.25">
      <c r="A70" s="1565" t="s">
        <v>1305</v>
      </c>
      <c r="B70" s="1564">
        <v>15993</v>
      </c>
      <c r="C70" s="1564">
        <v>2134</v>
      </c>
      <c r="D70" s="1564" t="s">
        <v>1260</v>
      </c>
      <c r="E70" s="1719" t="s">
        <v>1281</v>
      </c>
    </row>
    <row r="71" spans="1:5" x14ac:dyDescent="0.25">
      <c r="A71" s="1565" t="s">
        <v>1304</v>
      </c>
      <c r="B71" s="1564">
        <v>480</v>
      </c>
      <c r="C71" s="1564">
        <v>86</v>
      </c>
      <c r="D71" s="1564" t="s">
        <v>1260</v>
      </c>
      <c r="E71" s="1719" t="s">
        <v>1281</v>
      </c>
    </row>
    <row r="72" spans="1:5" x14ac:dyDescent="0.25">
      <c r="A72" s="1565" t="s">
        <v>1303</v>
      </c>
      <c r="B72" s="1564">
        <v>472</v>
      </c>
      <c r="C72" s="1564">
        <v>79</v>
      </c>
      <c r="D72" s="1564" t="s">
        <v>1260</v>
      </c>
      <c r="E72" s="1719" t="s">
        <v>1302</v>
      </c>
    </row>
    <row r="73" spans="1:5" x14ac:dyDescent="0.25">
      <c r="A73" s="1565" t="s">
        <v>1301</v>
      </c>
      <c r="B73" s="1564">
        <v>18</v>
      </c>
      <c r="C73" s="1564">
        <v>1</v>
      </c>
      <c r="D73" s="1564" t="s">
        <v>1300</v>
      </c>
      <c r="E73" s="1719" t="s">
        <v>1299</v>
      </c>
    </row>
    <row r="74" spans="1:5" x14ac:dyDescent="0.25">
      <c r="A74" s="1565" t="s">
        <v>1298</v>
      </c>
      <c r="B74" s="1564">
        <v>2088</v>
      </c>
      <c r="C74" s="1564">
        <v>530</v>
      </c>
      <c r="D74" s="1564" t="s">
        <v>1289</v>
      </c>
      <c r="E74" s="1719" t="s">
        <v>1281</v>
      </c>
    </row>
    <row r="75" spans="1:5" x14ac:dyDescent="0.25">
      <c r="A75" s="1565" t="s">
        <v>1297</v>
      </c>
      <c r="B75" s="1564">
        <v>4094</v>
      </c>
      <c r="C75" s="1564">
        <v>5131</v>
      </c>
      <c r="D75" s="1564" t="s">
        <v>1260</v>
      </c>
      <c r="E75" s="1719" t="s">
        <v>1275</v>
      </c>
    </row>
    <row r="76" spans="1:5" x14ac:dyDescent="0.25">
      <c r="A76" s="1565" t="s">
        <v>1296</v>
      </c>
      <c r="B76" s="1564">
        <v>1254</v>
      </c>
      <c r="C76" s="1564">
        <v>2337</v>
      </c>
      <c r="D76" s="1564" t="s">
        <v>1260</v>
      </c>
      <c r="E76" s="1719" t="s">
        <v>1275</v>
      </c>
    </row>
    <row r="77" spans="1:5" x14ac:dyDescent="0.25">
      <c r="A77" s="1565" t="s">
        <v>1295</v>
      </c>
      <c r="B77" s="1564">
        <v>1301</v>
      </c>
      <c r="C77" s="1564">
        <v>1678</v>
      </c>
      <c r="D77" s="1564" t="s">
        <v>1260</v>
      </c>
      <c r="E77" s="1719" t="s">
        <v>1275</v>
      </c>
    </row>
    <row r="78" spans="1:5" x14ac:dyDescent="0.25">
      <c r="A78" s="1565" t="s">
        <v>1294</v>
      </c>
      <c r="B78" s="1564">
        <v>23752</v>
      </c>
      <c r="C78" s="1564">
        <v>7759</v>
      </c>
      <c r="D78" s="1564" t="s">
        <v>1260</v>
      </c>
      <c r="E78" s="1719" t="s">
        <v>1266</v>
      </c>
    </row>
    <row r="79" spans="1:5" x14ac:dyDescent="0.25">
      <c r="A79" s="1565" t="s">
        <v>1293</v>
      </c>
      <c r="B79" s="1564">
        <v>41810</v>
      </c>
      <c r="C79" s="1564">
        <v>3580</v>
      </c>
      <c r="D79" s="1564" t="s">
        <v>1260</v>
      </c>
      <c r="E79" s="1719" t="s">
        <v>1292</v>
      </c>
    </row>
    <row r="80" spans="1:5" x14ac:dyDescent="0.25">
      <c r="A80" s="1565" t="s">
        <v>1291</v>
      </c>
      <c r="B80" s="1564">
        <v>6779</v>
      </c>
      <c r="C80" s="1564">
        <v>850</v>
      </c>
      <c r="D80" s="1564" t="s">
        <v>1260</v>
      </c>
      <c r="E80" s="1719" t="s">
        <v>1273</v>
      </c>
    </row>
    <row r="81" spans="1:5" x14ac:dyDescent="0.25">
      <c r="A81" s="1565" t="s">
        <v>1290</v>
      </c>
      <c r="B81" s="1564">
        <v>66271</v>
      </c>
      <c r="C81" s="1564">
        <v>14686</v>
      </c>
      <c r="D81" s="1564" t="s">
        <v>1289</v>
      </c>
      <c r="E81" s="1719" t="s">
        <v>1288</v>
      </c>
    </row>
    <row r="82" spans="1:5" x14ac:dyDescent="0.25">
      <c r="A82" s="1565" t="s">
        <v>1287</v>
      </c>
      <c r="B82" s="1564">
        <v>19615</v>
      </c>
      <c r="C82" s="1564">
        <v>1634</v>
      </c>
      <c r="D82" s="1564" t="s">
        <v>1260</v>
      </c>
      <c r="E82" s="1719" t="s">
        <v>1266</v>
      </c>
    </row>
    <row r="83" spans="1:5" x14ac:dyDescent="0.25">
      <c r="A83" s="1565" t="s">
        <v>1286</v>
      </c>
      <c r="B83" s="1564">
        <v>115</v>
      </c>
      <c r="C83" s="1564">
        <v>95</v>
      </c>
      <c r="D83" s="1564" t="s">
        <v>1267</v>
      </c>
      <c r="E83" s="1719" t="s">
        <v>1266</v>
      </c>
    </row>
    <row r="84" spans="1:5" x14ac:dyDescent="0.25">
      <c r="A84" s="1565" t="s">
        <v>1285</v>
      </c>
      <c r="B84" s="1564">
        <v>3904</v>
      </c>
      <c r="C84" s="1564">
        <v>336</v>
      </c>
      <c r="D84" s="1564" t="s">
        <v>1260</v>
      </c>
      <c r="E84" s="1719" t="s">
        <v>1284</v>
      </c>
    </row>
    <row r="85" spans="1:5" x14ac:dyDescent="0.25">
      <c r="A85" s="1565" t="s">
        <v>1283</v>
      </c>
      <c r="B85" s="1564">
        <v>756</v>
      </c>
      <c r="C85" s="1564">
        <v>1120</v>
      </c>
      <c r="D85" s="1564" t="s">
        <v>1260</v>
      </c>
      <c r="E85" s="1719" t="s">
        <v>1262</v>
      </c>
    </row>
    <row r="86" spans="1:5" x14ac:dyDescent="0.25">
      <c r="A86" s="1565" t="s">
        <v>101</v>
      </c>
      <c r="B86" s="1564">
        <v>3900</v>
      </c>
      <c r="C86" s="1564">
        <v>1316</v>
      </c>
      <c r="D86" s="1564" t="s">
        <v>1260</v>
      </c>
      <c r="E86" s="1719" t="s">
        <v>1281</v>
      </c>
    </row>
    <row r="87" spans="1:5" x14ac:dyDescent="0.25">
      <c r="A87" s="1565" t="s">
        <v>1282</v>
      </c>
      <c r="B87" s="1564">
        <v>6077</v>
      </c>
      <c r="C87" s="1564">
        <v>1248</v>
      </c>
      <c r="D87" s="1564" t="s">
        <v>1260</v>
      </c>
      <c r="E87" s="1719" t="s">
        <v>1281</v>
      </c>
    </row>
    <row r="88" spans="1:5" x14ac:dyDescent="0.25">
      <c r="A88" s="1565" t="s">
        <v>1280</v>
      </c>
      <c r="B88" s="1564">
        <v>625</v>
      </c>
      <c r="C88" s="1564">
        <v>168</v>
      </c>
      <c r="D88" s="1564" t="s">
        <v>1260</v>
      </c>
      <c r="E88" s="1719" t="s">
        <v>1266</v>
      </c>
    </row>
    <row r="89" spans="1:5" x14ac:dyDescent="0.25">
      <c r="A89" s="1565" t="s">
        <v>1279</v>
      </c>
      <c r="B89" s="1564">
        <v>5851</v>
      </c>
      <c r="C89" s="1564">
        <v>981</v>
      </c>
      <c r="D89" s="1564" t="s">
        <v>1260</v>
      </c>
      <c r="E89" s="1719" t="s">
        <v>1266</v>
      </c>
    </row>
    <row r="90" spans="1:5" x14ac:dyDescent="0.25">
      <c r="A90" s="1565" t="s">
        <v>1278</v>
      </c>
      <c r="B90" s="1564">
        <v>1700</v>
      </c>
      <c r="C90" s="1564">
        <v>532</v>
      </c>
      <c r="D90" s="1564" t="s">
        <v>1260</v>
      </c>
      <c r="E90" s="1719" t="s">
        <v>1273</v>
      </c>
    </row>
    <row r="91" spans="1:5" x14ac:dyDescent="0.25">
      <c r="A91" s="1565" t="s">
        <v>1277</v>
      </c>
      <c r="B91" s="1564">
        <v>33488</v>
      </c>
      <c r="C91" s="1564">
        <v>4898</v>
      </c>
      <c r="D91" s="1564" t="s">
        <v>1260</v>
      </c>
      <c r="E91" s="1719" t="s">
        <v>1272</v>
      </c>
    </row>
    <row r="92" spans="1:5" x14ac:dyDescent="0.25">
      <c r="A92" s="1565" t="s">
        <v>1276</v>
      </c>
      <c r="B92" s="1564">
        <v>1103</v>
      </c>
      <c r="C92" s="1564">
        <v>1090</v>
      </c>
      <c r="D92" s="1564" t="s">
        <v>1260</v>
      </c>
      <c r="E92" s="1719" t="s">
        <v>1275</v>
      </c>
    </row>
    <row r="93" spans="1:5" x14ac:dyDescent="0.25">
      <c r="A93" s="1565" t="s">
        <v>1274</v>
      </c>
      <c r="B93" s="1564">
        <v>21957</v>
      </c>
      <c r="C93" s="1564">
        <v>2386</v>
      </c>
      <c r="D93" s="1564" t="s">
        <v>1260</v>
      </c>
      <c r="E93" s="1719" t="s">
        <v>1273</v>
      </c>
    </row>
    <row r="94" spans="1:5" x14ac:dyDescent="0.25">
      <c r="A94" s="1565" t="s">
        <v>123</v>
      </c>
      <c r="B94" s="1564">
        <v>13069</v>
      </c>
      <c r="C94" s="1564">
        <v>5950</v>
      </c>
      <c r="D94" s="1564" t="s">
        <v>1260</v>
      </c>
      <c r="E94" s="1719" t="s">
        <v>1272</v>
      </c>
    </row>
    <row r="95" spans="1:5" x14ac:dyDescent="0.25">
      <c r="A95" s="1565" t="s">
        <v>1271</v>
      </c>
      <c r="B95" s="1564">
        <v>153</v>
      </c>
      <c r="C95" s="1564">
        <v>368</v>
      </c>
      <c r="D95" s="1564" t="s">
        <v>1260</v>
      </c>
      <c r="E95" s="1719" t="s">
        <v>1262</v>
      </c>
    </row>
    <row r="96" spans="1:5" x14ac:dyDescent="0.25">
      <c r="A96" s="1565" t="s">
        <v>1270</v>
      </c>
      <c r="B96" s="1564">
        <v>203</v>
      </c>
      <c r="C96" s="1564">
        <v>697</v>
      </c>
      <c r="D96" s="1564" t="s">
        <v>1260</v>
      </c>
      <c r="E96" s="1719" t="s">
        <v>1262</v>
      </c>
    </row>
    <row r="97" spans="1:5" x14ac:dyDescent="0.25">
      <c r="A97" s="1565" t="s">
        <v>1269</v>
      </c>
      <c r="B97" s="1564">
        <v>155</v>
      </c>
      <c r="C97" s="1564">
        <v>24</v>
      </c>
      <c r="D97" s="1564" t="s">
        <v>1267</v>
      </c>
      <c r="E97" s="1719" t="s">
        <v>1266</v>
      </c>
    </row>
    <row r="98" spans="1:5" x14ac:dyDescent="0.25">
      <c r="A98" s="1565" t="s">
        <v>1268</v>
      </c>
      <c r="B98" s="1564">
        <v>70</v>
      </c>
      <c r="C98" s="1564">
        <v>12</v>
      </c>
      <c r="D98" s="1564" t="s">
        <v>1267</v>
      </c>
      <c r="E98" s="1719" t="s">
        <v>1266</v>
      </c>
    </row>
    <row r="99" spans="1:5" x14ac:dyDescent="0.25">
      <c r="A99" s="1565" t="s">
        <v>1265</v>
      </c>
      <c r="B99" s="1564">
        <v>8387</v>
      </c>
      <c r="C99" s="1564">
        <v>2941</v>
      </c>
      <c r="D99" s="1564" t="s">
        <v>1260</v>
      </c>
      <c r="E99" s="1719" t="s">
        <v>1264</v>
      </c>
    </row>
    <row r="100" spans="1:5" x14ac:dyDescent="0.25">
      <c r="A100" s="1565" t="s">
        <v>1263</v>
      </c>
      <c r="B100" s="1564">
        <v>127</v>
      </c>
      <c r="C100" s="1564">
        <v>379</v>
      </c>
      <c r="D100" s="1564" t="s">
        <v>1260</v>
      </c>
      <c r="E100" s="1719" t="s">
        <v>1262</v>
      </c>
    </row>
    <row r="101" spans="1:5" x14ac:dyDescent="0.25">
      <c r="A101" s="1565" t="s">
        <v>1261</v>
      </c>
      <c r="B101" s="1564">
        <v>4440</v>
      </c>
      <c r="C101" s="1564">
        <v>334</v>
      </c>
      <c r="D101" s="1564" t="s">
        <v>1260</v>
      </c>
      <c r="E101" s="1719" t="s">
        <v>1259</v>
      </c>
    </row>
    <row r="102" spans="1:5" x14ac:dyDescent="0.25">
      <c r="A102" s="1565"/>
      <c r="B102" s="1564"/>
      <c r="C102" s="1564"/>
      <c r="D102" s="2439">
        <f>SUM(B9:B101)-B24-B26-B27-B47-B49-B70-B78-B79-B81-B82-B91-B93-B94</f>
        <v>152345</v>
      </c>
      <c r="E102" s="1719" t="s">
        <v>1256</v>
      </c>
    </row>
    <row r="103" spans="1:5" ht="13.8" thickBot="1" x14ac:dyDescent="0.3">
      <c r="A103" s="1656" t="s">
        <v>1258</v>
      </c>
      <c r="B103" s="1655">
        <v>580204</v>
      </c>
      <c r="C103" s="1655">
        <v>108002</v>
      </c>
      <c r="D103" s="1718"/>
      <c r="E103" s="1717"/>
    </row>
    <row r="104" spans="1:5" ht="18" customHeight="1" x14ac:dyDescent="0.25">
      <c r="A104" s="1531" t="s">
        <v>1257</v>
      </c>
      <c r="B104" s="1531"/>
      <c r="C104" s="2436"/>
      <c r="D104" s="1518"/>
    </row>
    <row r="105" spans="1:5" ht="18" customHeight="1" x14ac:dyDescent="0.25">
      <c r="A105" s="1518" t="s">
        <v>1255</v>
      </c>
      <c r="C105" s="1520"/>
      <c r="D105" s="2437"/>
    </row>
    <row r="106" spans="1:5" ht="18" customHeight="1" x14ac:dyDescent="0.25">
      <c r="A106" s="1518" t="s">
        <v>1254</v>
      </c>
      <c r="C106" s="1520"/>
      <c r="D106" s="2437"/>
    </row>
    <row r="107" spans="1:5" ht="18" customHeight="1" x14ac:dyDescent="0.25">
      <c r="A107" s="1518" t="s">
        <v>1253</v>
      </c>
      <c r="C107" s="1520"/>
      <c r="D107" s="2437"/>
    </row>
    <row r="108" spans="1:5" ht="18" customHeight="1" x14ac:dyDescent="0.25">
      <c r="A108" s="1518" t="s">
        <v>1252</v>
      </c>
      <c r="D108" s="1518"/>
    </row>
    <row r="109" spans="1:5" ht="46.8" customHeight="1" x14ac:dyDescent="0.25">
      <c r="A109" s="2438" t="s">
        <v>1510</v>
      </c>
      <c r="B109" s="2438"/>
      <c r="C109" s="2438"/>
      <c r="D109" s="2438"/>
      <c r="E109" s="2438"/>
    </row>
    <row r="110" spans="1:5" ht="16.8" customHeight="1" x14ac:dyDescent="0.25">
      <c r="A110" s="1518" t="s">
        <v>1511</v>
      </c>
      <c r="D110" s="1518"/>
    </row>
    <row r="111" spans="1:5" ht="18" customHeight="1" x14ac:dyDescent="0.25">
      <c r="A111" s="1518" t="s">
        <v>1251</v>
      </c>
      <c r="B111" s="1977"/>
      <c r="C111" s="1977"/>
      <c r="D111" s="1977"/>
      <c r="E111" s="1977"/>
    </row>
    <row r="112" spans="1:5" ht="18" customHeight="1" x14ac:dyDescent="0.25">
      <c r="A112" s="1716" t="s">
        <v>1250</v>
      </c>
      <c r="B112" s="1977"/>
      <c r="C112" s="1977"/>
      <c r="D112" s="1977"/>
      <c r="E112" s="1977"/>
    </row>
    <row r="113" spans="1:5" ht="18" customHeight="1" x14ac:dyDescent="0.25">
      <c r="A113" s="1518" t="s">
        <v>1249</v>
      </c>
      <c r="B113" s="1977"/>
      <c r="C113" s="1977"/>
      <c r="D113" s="1977"/>
      <c r="E113" s="1977"/>
    </row>
    <row r="114" spans="1:5" ht="18" customHeight="1" x14ac:dyDescent="0.25">
      <c r="A114" s="1716" t="s">
        <v>1248</v>
      </c>
      <c r="B114" s="1977"/>
      <c r="C114" s="1977"/>
      <c r="D114" s="1977"/>
      <c r="E114" s="1977"/>
    </row>
    <row r="115" spans="1:5" ht="18" customHeight="1" x14ac:dyDescent="0.25">
      <c r="A115" s="1518" t="s">
        <v>1102</v>
      </c>
      <c r="C115" s="1520"/>
      <c r="D115" s="2437"/>
    </row>
    <row r="116" spans="1:5" ht="18" customHeight="1" x14ac:dyDescent="0.25">
      <c r="A116" s="1518" t="s">
        <v>1101</v>
      </c>
      <c r="D116" s="1518"/>
    </row>
    <row r="117" spans="1:5" x14ac:dyDescent="0.25">
      <c r="A117" s="1714"/>
    </row>
  </sheetData>
  <mergeCells count="6">
    <mergeCell ref="A1:E1"/>
    <mergeCell ref="A3:E3"/>
    <mergeCell ref="A4:E4"/>
    <mergeCell ref="C6:C8"/>
    <mergeCell ref="E6:E8"/>
    <mergeCell ref="A109:E109"/>
  </mergeCells>
  <hyperlinks>
    <hyperlink ref="A112" r:id="rId1" xr:uid="{773B8040-EC50-47C6-A2E3-901F8AC124E1}"/>
    <hyperlink ref="A114" r:id="rId2" xr:uid="{14C9B70B-A18F-4B2C-8847-B7EF25FC2076}"/>
  </hyperlinks>
  <printOptions horizontalCentered="1"/>
  <pageMargins left="0.45" right="0.41" top="0.32" bottom="0.42" header="0" footer="0"/>
  <pageSetup paperSize="9" scale="49" orientation="portrait" r:id="rId3"/>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pageSetUpPr fitToPage="1"/>
  </sheetPr>
  <dimension ref="A1:M102"/>
  <sheetViews>
    <sheetView showGridLines="0" tabSelected="1" view="pageBreakPreview" zoomScale="80" zoomScaleNormal="75" zoomScaleSheetLayoutView="80" workbookViewId="0">
      <selection activeCell="P52" sqref="P52"/>
    </sheetView>
  </sheetViews>
  <sheetFormatPr baseColWidth="10" defaultColWidth="11.5546875" defaultRowHeight="13.2" x14ac:dyDescent="0.25"/>
  <cols>
    <col min="1" max="16384" width="11.5546875" style="1488"/>
  </cols>
  <sheetData>
    <row r="1" spans="1:13" ht="17.399999999999999" x14ac:dyDescent="0.3">
      <c r="A1" s="2310" t="s">
        <v>0</v>
      </c>
      <c r="B1" s="2310"/>
      <c r="C1" s="2310"/>
      <c r="D1" s="2310"/>
      <c r="E1" s="2310"/>
      <c r="F1" s="2310"/>
      <c r="G1" s="2310"/>
      <c r="H1" s="2310"/>
      <c r="I1" s="2310"/>
      <c r="J1" s="2310"/>
      <c r="K1" s="2310"/>
      <c r="L1" s="2310"/>
      <c r="M1" s="2310"/>
    </row>
    <row r="2" spans="1:13" ht="12.75" customHeight="1" x14ac:dyDescent="0.25">
      <c r="A2" s="2385"/>
      <c r="B2" s="2370"/>
      <c r="C2" s="2370"/>
      <c r="D2" s="2370"/>
      <c r="E2" s="2370"/>
      <c r="F2" s="2370"/>
      <c r="G2" s="2370"/>
      <c r="H2" s="2370"/>
      <c r="I2" s="2370"/>
      <c r="J2" s="2370"/>
      <c r="K2" s="2370"/>
      <c r="L2" s="2370"/>
      <c r="M2" s="2370"/>
    </row>
    <row r="3" spans="1:13" ht="15" customHeight="1" x14ac:dyDescent="0.25">
      <c r="A3" s="2311" t="s">
        <v>1371</v>
      </c>
      <c r="B3" s="2311"/>
      <c r="C3" s="2311"/>
      <c r="D3" s="2311"/>
      <c r="E3" s="2311"/>
      <c r="F3" s="2311"/>
      <c r="G3" s="2311"/>
      <c r="H3" s="2311"/>
      <c r="I3" s="2311"/>
      <c r="J3" s="2311"/>
      <c r="K3" s="2311"/>
      <c r="L3" s="2311"/>
      <c r="M3" s="2311"/>
    </row>
    <row r="4" spans="1:13" ht="13.5" customHeight="1" x14ac:dyDescent="0.25"/>
    <row r="71" spans="1:4" ht="15.6" x14ac:dyDescent="0.25">
      <c r="A71" s="1518" t="s">
        <v>1370</v>
      </c>
      <c r="B71" s="1518"/>
      <c r="C71" s="1556"/>
      <c r="D71" s="1555"/>
    </row>
    <row r="72" spans="1:4" x14ac:dyDescent="0.25">
      <c r="A72" s="1518" t="s">
        <v>1255</v>
      </c>
      <c r="B72" s="1518"/>
      <c r="C72" s="1556"/>
      <c r="D72" s="1555"/>
    </row>
    <row r="86" spans="1:1" x14ac:dyDescent="0.25">
      <c r="A86" s="1518"/>
    </row>
    <row r="102" spans="1:1" ht="15.6" x14ac:dyDescent="0.25">
      <c r="A102" s="1722" t="s">
        <v>1369</v>
      </c>
    </row>
  </sheetData>
  <mergeCells count="3">
    <mergeCell ref="A1:M1"/>
    <mergeCell ref="A2:M2"/>
    <mergeCell ref="A3:M3"/>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4">
    <pageSetUpPr fitToPage="1"/>
  </sheetPr>
  <dimension ref="A1:I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6640625" style="32" customWidth="1"/>
    <col min="2" max="8" width="17.33203125" style="32" customWidth="1"/>
    <col min="9" max="16384" width="11.44140625" style="32"/>
  </cols>
  <sheetData>
    <row r="1" spans="1:9" s="24" customFormat="1" ht="17.399999999999999" x14ac:dyDescent="0.3">
      <c r="A1" s="1984" t="s">
        <v>0</v>
      </c>
      <c r="B1" s="1984"/>
      <c r="C1" s="1984"/>
      <c r="D1" s="1984"/>
      <c r="E1" s="1984"/>
      <c r="F1" s="1984"/>
      <c r="G1" s="1984"/>
      <c r="H1" s="1984"/>
      <c r="I1" s="1984"/>
    </row>
    <row r="2" spans="1:9" s="25" customFormat="1" ht="13.8" x14ac:dyDescent="0.25"/>
    <row r="3" spans="1:9" s="25" customFormat="1" ht="26.25" customHeight="1" x14ac:dyDescent="0.25">
      <c r="A3" s="1985" t="s">
        <v>715</v>
      </c>
      <c r="B3" s="1985"/>
      <c r="C3" s="1985"/>
      <c r="D3" s="1985"/>
      <c r="E3" s="1985"/>
      <c r="F3" s="1985"/>
      <c r="G3" s="1985"/>
      <c r="H3" s="1985"/>
      <c r="I3" s="113"/>
    </row>
    <row r="4" spans="1:9" s="25" customFormat="1" ht="14.4" thickBot="1" x14ac:dyDescent="0.3">
      <c r="A4" s="159"/>
      <c r="B4" s="160"/>
      <c r="C4" s="160"/>
      <c r="D4" s="160"/>
      <c r="E4" s="160"/>
      <c r="F4" s="160"/>
      <c r="G4" s="160"/>
      <c r="H4" s="160"/>
    </row>
    <row r="5" spans="1:9" ht="26.25" customHeight="1" x14ac:dyDescent="0.25">
      <c r="A5" s="980" t="s">
        <v>153</v>
      </c>
      <c r="B5" s="2042" t="s">
        <v>3</v>
      </c>
      <c r="C5" s="1991"/>
      <c r="D5" s="1992"/>
      <c r="E5" s="2042" t="s">
        <v>10</v>
      </c>
      <c r="F5" s="1992"/>
      <c r="G5" s="981" t="s">
        <v>4</v>
      </c>
      <c r="H5" s="369" t="s">
        <v>16</v>
      </c>
    </row>
    <row r="6" spans="1:9" ht="18" customHeight="1" x14ac:dyDescent="0.25">
      <c r="A6" s="979" t="s">
        <v>155</v>
      </c>
      <c r="B6" s="419" t="s">
        <v>13</v>
      </c>
      <c r="C6" s="417"/>
      <c r="D6" s="418"/>
      <c r="E6" s="419" t="s">
        <v>14</v>
      </c>
      <c r="F6" s="418"/>
      <c r="G6" s="424" t="s">
        <v>151</v>
      </c>
      <c r="H6" s="424" t="s">
        <v>20</v>
      </c>
    </row>
    <row r="7" spans="1:9" ht="30.75" customHeight="1" thickBot="1" x14ac:dyDescent="0.3">
      <c r="A7" s="421" t="s">
        <v>156</v>
      </c>
      <c r="B7" s="376" t="s">
        <v>17</v>
      </c>
      <c r="C7" s="192" t="s">
        <v>18</v>
      </c>
      <c r="D7" s="192" t="s">
        <v>19</v>
      </c>
      <c r="E7" s="376" t="s">
        <v>17</v>
      </c>
      <c r="F7" s="192" t="s">
        <v>18</v>
      </c>
      <c r="G7" s="194" t="s">
        <v>152</v>
      </c>
      <c r="H7" s="194" t="s">
        <v>152</v>
      </c>
    </row>
    <row r="8" spans="1:9" ht="24.6" customHeight="1" x14ac:dyDescent="0.25">
      <c r="A8" s="65" t="s">
        <v>81</v>
      </c>
      <c r="B8" s="40" t="s">
        <v>693</v>
      </c>
      <c r="C8" s="40" t="s">
        <v>693</v>
      </c>
      <c r="D8" s="40" t="s">
        <v>693</v>
      </c>
      <c r="E8" s="40" t="s">
        <v>693</v>
      </c>
      <c r="F8" s="40" t="s">
        <v>693</v>
      </c>
      <c r="G8" s="888" t="s">
        <v>693</v>
      </c>
      <c r="H8" s="888" t="s">
        <v>693</v>
      </c>
    </row>
    <row r="9" spans="1:9" x14ac:dyDescent="0.25">
      <c r="A9" s="57" t="s">
        <v>82</v>
      </c>
      <c r="B9" s="40" t="s">
        <v>693</v>
      </c>
      <c r="C9" s="40" t="s">
        <v>693</v>
      </c>
      <c r="D9" s="40" t="s">
        <v>693</v>
      </c>
      <c r="E9" s="40" t="s">
        <v>693</v>
      </c>
      <c r="F9" s="40" t="s">
        <v>693</v>
      </c>
      <c r="G9" s="888" t="s">
        <v>693</v>
      </c>
      <c r="H9" s="888" t="s">
        <v>693</v>
      </c>
    </row>
    <row r="10" spans="1:9" x14ac:dyDescent="0.25">
      <c r="A10" s="57" t="s">
        <v>83</v>
      </c>
      <c r="B10" s="40" t="s">
        <v>693</v>
      </c>
      <c r="C10" s="40" t="s">
        <v>693</v>
      </c>
      <c r="D10" s="40" t="s">
        <v>693</v>
      </c>
      <c r="E10" s="40" t="s">
        <v>693</v>
      </c>
      <c r="F10" s="40" t="s">
        <v>693</v>
      </c>
      <c r="G10" s="888" t="s">
        <v>693</v>
      </c>
      <c r="H10" s="888" t="s">
        <v>693</v>
      </c>
    </row>
    <row r="11" spans="1:9" x14ac:dyDescent="0.25">
      <c r="A11" s="57" t="s">
        <v>84</v>
      </c>
      <c r="B11" s="40" t="s">
        <v>693</v>
      </c>
      <c r="C11" s="40" t="s">
        <v>693</v>
      </c>
      <c r="D11" s="40" t="s">
        <v>693</v>
      </c>
      <c r="E11" s="40" t="s">
        <v>693</v>
      </c>
      <c r="F11" s="40" t="s">
        <v>693</v>
      </c>
      <c r="G11" s="888" t="s">
        <v>693</v>
      </c>
      <c r="H11" s="888" t="s">
        <v>693</v>
      </c>
    </row>
    <row r="12" spans="1:9" x14ac:dyDescent="0.25">
      <c r="A12" s="66" t="s">
        <v>85</v>
      </c>
      <c r="B12" s="67" t="s">
        <v>693</v>
      </c>
      <c r="C12" s="67" t="s">
        <v>693</v>
      </c>
      <c r="D12" s="67" t="s">
        <v>693</v>
      </c>
      <c r="E12" s="67" t="s">
        <v>693</v>
      </c>
      <c r="F12" s="67" t="s">
        <v>693</v>
      </c>
      <c r="G12" s="893" t="s">
        <v>693</v>
      </c>
      <c r="H12" s="893" t="s">
        <v>693</v>
      </c>
    </row>
    <row r="13" spans="1:9" x14ac:dyDescent="0.25">
      <c r="A13" s="59"/>
      <c r="B13" s="63"/>
      <c r="C13" s="63"/>
      <c r="D13" s="63"/>
      <c r="E13" s="63"/>
      <c r="F13" s="63"/>
      <c r="G13" s="1026"/>
      <c r="H13" s="1026"/>
    </row>
    <row r="14" spans="1:9" x14ac:dyDescent="0.25">
      <c r="A14" s="66" t="s">
        <v>86</v>
      </c>
      <c r="B14" s="67" t="s">
        <v>693</v>
      </c>
      <c r="C14" s="67" t="s">
        <v>693</v>
      </c>
      <c r="D14" s="67" t="s">
        <v>693</v>
      </c>
      <c r="E14" s="67" t="s">
        <v>693</v>
      </c>
      <c r="F14" s="67" t="s">
        <v>693</v>
      </c>
      <c r="G14" s="893" t="s">
        <v>693</v>
      </c>
      <c r="H14" s="893" t="s">
        <v>693</v>
      </c>
    </row>
    <row r="15" spans="1:9" x14ac:dyDescent="0.25">
      <c r="A15" s="59"/>
      <c r="B15" s="63"/>
      <c r="C15" s="63"/>
      <c r="D15" s="63"/>
      <c r="E15" s="63"/>
      <c r="F15" s="63"/>
      <c r="G15" s="1026"/>
      <c r="H15" s="1026"/>
    </row>
    <row r="16" spans="1:9" x14ac:dyDescent="0.25">
      <c r="A16" s="66" t="s">
        <v>87</v>
      </c>
      <c r="B16" s="67" t="s">
        <v>693</v>
      </c>
      <c r="C16" s="67" t="s">
        <v>693</v>
      </c>
      <c r="D16" s="67" t="s">
        <v>693</v>
      </c>
      <c r="E16" s="67" t="s">
        <v>693</v>
      </c>
      <c r="F16" s="67" t="s">
        <v>693</v>
      </c>
      <c r="G16" s="893" t="s">
        <v>693</v>
      </c>
      <c r="H16" s="893" t="s">
        <v>693</v>
      </c>
    </row>
    <row r="17" spans="1:8" x14ac:dyDescent="0.25">
      <c r="A17" s="57"/>
      <c r="B17" s="40"/>
      <c r="C17" s="40"/>
      <c r="D17" s="40"/>
      <c r="E17" s="40"/>
      <c r="F17" s="40"/>
      <c r="G17" s="888"/>
      <c r="H17" s="888"/>
    </row>
    <row r="18" spans="1:8" x14ac:dyDescent="0.25">
      <c r="A18" s="57" t="s">
        <v>160</v>
      </c>
      <c r="B18" s="40" t="s">
        <v>693</v>
      </c>
      <c r="C18" s="40" t="s">
        <v>693</v>
      </c>
      <c r="D18" s="40" t="s">
        <v>693</v>
      </c>
      <c r="E18" s="40" t="s">
        <v>693</v>
      </c>
      <c r="F18" s="40" t="s">
        <v>693</v>
      </c>
      <c r="G18" s="888" t="s">
        <v>693</v>
      </c>
      <c r="H18" s="888" t="s">
        <v>693</v>
      </c>
    </row>
    <row r="19" spans="1:8" x14ac:dyDescent="0.25">
      <c r="A19" s="57" t="s">
        <v>89</v>
      </c>
      <c r="B19" s="40" t="s">
        <v>693</v>
      </c>
      <c r="C19" s="40" t="s">
        <v>693</v>
      </c>
      <c r="D19" s="40" t="s">
        <v>693</v>
      </c>
      <c r="E19" s="40" t="s">
        <v>693</v>
      </c>
      <c r="F19" s="40" t="s">
        <v>693</v>
      </c>
      <c r="G19" s="888" t="s">
        <v>693</v>
      </c>
      <c r="H19" s="888" t="s">
        <v>693</v>
      </c>
    </row>
    <row r="20" spans="1:8" x14ac:dyDescent="0.25">
      <c r="A20" s="57" t="s">
        <v>90</v>
      </c>
      <c r="B20" s="40" t="s">
        <v>693</v>
      </c>
      <c r="C20" s="40" t="s">
        <v>693</v>
      </c>
      <c r="D20" s="40" t="s">
        <v>693</v>
      </c>
      <c r="E20" s="40" t="s">
        <v>693</v>
      </c>
      <c r="F20" s="40" t="s">
        <v>693</v>
      </c>
      <c r="G20" s="888" t="s">
        <v>693</v>
      </c>
      <c r="H20" s="888" t="s">
        <v>693</v>
      </c>
    </row>
    <row r="21" spans="1:8" x14ac:dyDescent="0.25">
      <c r="A21" s="66" t="s">
        <v>189</v>
      </c>
      <c r="B21" s="67" t="s">
        <v>693</v>
      </c>
      <c r="C21" s="67" t="s">
        <v>693</v>
      </c>
      <c r="D21" s="67" t="s">
        <v>693</v>
      </c>
      <c r="E21" s="67" t="s">
        <v>693</v>
      </c>
      <c r="F21" s="67" t="s">
        <v>693</v>
      </c>
      <c r="G21" s="893" t="s">
        <v>693</v>
      </c>
      <c r="H21" s="893" t="s">
        <v>693</v>
      </c>
    </row>
    <row r="22" spans="1:8" x14ac:dyDescent="0.25">
      <c r="A22" s="59"/>
      <c r="B22" s="63"/>
      <c r="C22" s="63"/>
      <c r="D22" s="63"/>
      <c r="E22" s="63"/>
      <c r="F22" s="63"/>
      <c r="G22" s="1026"/>
      <c r="H22" s="1026"/>
    </row>
    <row r="23" spans="1:8" x14ac:dyDescent="0.25">
      <c r="A23" s="66" t="s">
        <v>92</v>
      </c>
      <c r="B23" s="67" t="s">
        <v>693</v>
      </c>
      <c r="C23" s="67" t="s">
        <v>693</v>
      </c>
      <c r="D23" s="67" t="s">
        <v>693</v>
      </c>
      <c r="E23" s="67" t="s">
        <v>693</v>
      </c>
      <c r="F23" s="67" t="s">
        <v>693</v>
      </c>
      <c r="G23" s="893" t="s">
        <v>693</v>
      </c>
      <c r="H23" s="893" t="s">
        <v>693</v>
      </c>
    </row>
    <row r="24" spans="1:8" x14ac:dyDescent="0.25">
      <c r="A24" s="59"/>
      <c r="B24" s="63"/>
      <c r="C24" s="63"/>
      <c r="D24" s="63"/>
      <c r="E24" s="63"/>
      <c r="F24" s="63"/>
      <c r="G24" s="1026"/>
      <c r="H24" s="1026"/>
    </row>
    <row r="25" spans="1:8" x14ac:dyDescent="0.25">
      <c r="A25" s="66" t="s">
        <v>93</v>
      </c>
      <c r="B25" s="67" t="s">
        <v>693</v>
      </c>
      <c r="C25" s="67" t="s">
        <v>693</v>
      </c>
      <c r="D25" s="67" t="s">
        <v>693</v>
      </c>
      <c r="E25" s="67" t="s">
        <v>693</v>
      </c>
      <c r="F25" s="67" t="s">
        <v>693</v>
      </c>
      <c r="G25" s="893" t="s">
        <v>693</v>
      </c>
      <c r="H25" s="893" t="s">
        <v>693</v>
      </c>
    </row>
    <row r="26" spans="1:8" x14ac:dyDescent="0.25">
      <c r="A26" s="57"/>
      <c r="B26" s="40"/>
      <c r="C26" s="40"/>
      <c r="D26" s="40"/>
      <c r="E26" s="40"/>
      <c r="F26" s="40"/>
      <c r="G26" s="888"/>
      <c r="H26" s="888"/>
    </row>
    <row r="27" spans="1:8" x14ac:dyDescent="0.25">
      <c r="A27" s="57" t="s">
        <v>94</v>
      </c>
      <c r="B27" s="40" t="s">
        <v>693</v>
      </c>
      <c r="C27" s="40" t="s">
        <v>693</v>
      </c>
      <c r="D27" s="40" t="s">
        <v>693</v>
      </c>
      <c r="E27" s="40" t="s">
        <v>693</v>
      </c>
      <c r="F27" s="40" t="s">
        <v>693</v>
      </c>
      <c r="G27" s="888" t="s">
        <v>693</v>
      </c>
      <c r="H27" s="888" t="s">
        <v>693</v>
      </c>
    </row>
    <row r="28" spans="1:8" x14ac:dyDescent="0.25">
      <c r="A28" s="57" t="s">
        <v>95</v>
      </c>
      <c r="B28" s="40" t="s">
        <v>693</v>
      </c>
      <c r="C28" s="40" t="s">
        <v>693</v>
      </c>
      <c r="D28" s="40" t="s">
        <v>693</v>
      </c>
      <c r="E28" s="40" t="s">
        <v>693</v>
      </c>
      <c r="F28" s="40" t="s">
        <v>693</v>
      </c>
      <c r="G28" s="888" t="s">
        <v>693</v>
      </c>
      <c r="H28" s="888" t="s">
        <v>693</v>
      </c>
    </row>
    <row r="29" spans="1:8" x14ac:dyDescent="0.25">
      <c r="A29" s="57" t="s">
        <v>96</v>
      </c>
      <c r="B29" s="40" t="s">
        <v>693</v>
      </c>
      <c r="C29" s="40" t="s">
        <v>693</v>
      </c>
      <c r="D29" s="40" t="s">
        <v>693</v>
      </c>
      <c r="E29" s="40" t="s">
        <v>693</v>
      </c>
      <c r="F29" s="40" t="s">
        <v>693</v>
      </c>
      <c r="G29" s="888" t="s">
        <v>693</v>
      </c>
      <c r="H29" s="888" t="s">
        <v>693</v>
      </c>
    </row>
    <row r="30" spans="1:8" x14ac:dyDescent="0.25">
      <c r="A30" s="66" t="s">
        <v>184</v>
      </c>
      <c r="B30" s="67" t="s">
        <v>693</v>
      </c>
      <c r="C30" s="67" t="s">
        <v>693</v>
      </c>
      <c r="D30" s="67" t="s">
        <v>693</v>
      </c>
      <c r="E30" s="67" t="s">
        <v>693</v>
      </c>
      <c r="F30" s="67" t="s">
        <v>693</v>
      </c>
      <c r="G30" s="893" t="s">
        <v>693</v>
      </c>
      <c r="H30" s="893" t="s">
        <v>693</v>
      </c>
    </row>
    <row r="31" spans="1:8" x14ac:dyDescent="0.25">
      <c r="A31" s="57"/>
      <c r="B31" s="40"/>
      <c r="C31" s="40"/>
      <c r="D31" s="40"/>
      <c r="E31" s="40"/>
      <c r="F31" s="40"/>
      <c r="G31" s="888"/>
      <c r="H31" s="888"/>
    </row>
    <row r="32" spans="1:8" x14ac:dyDescent="0.25">
      <c r="A32" s="57" t="s">
        <v>98</v>
      </c>
      <c r="B32" s="888">
        <v>54</v>
      </c>
      <c r="C32" s="888">
        <v>9</v>
      </c>
      <c r="D32" s="888">
        <v>63</v>
      </c>
      <c r="E32" s="888">
        <v>3690</v>
      </c>
      <c r="F32" s="888">
        <v>5100</v>
      </c>
      <c r="G32" s="888">
        <v>245</v>
      </c>
      <c r="H32" s="888">
        <v>85</v>
      </c>
    </row>
    <row r="33" spans="1:8" x14ac:dyDescent="0.25">
      <c r="A33" s="57" t="s">
        <v>99</v>
      </c>
      <c r="B33" s="73">
        <v>12</v>
      </c>
      <c r="C33" s="73">
        <v>2</v>
      </c>
      <c r="D33" s="73">
        <v>14</v>
      </c>
      <c r="E33" s="73">
        <v>1483</v>
      </c>
      <c r="F33" s="73">
        <v>1800</v>
      </c>
      <c r="G33" s="1027">
        <v>21</v>
      </c>
      <c r="H33" s="1027">
        <v>8</v>
      </c>
    </row>
    <row r="34" spans="1:8" x14ac:dyDescent="0.25">
      <c r="A34" s="57" t="s">
        <v>100</v>
      </c>
      <c r="B34" s="73">
        <v>194</v>
      </c>
      <c r="C34" s="73">
        <v>23</v>
      </c>
      <c r="D34" s="73">
        <v>217</v>
      </c>
      <c r="E34" s="73">
        <v>721</v>
      </c>
      <c r="F34" s="73">
        <v>1430</v>
      </c>
      <c r="G34" s="1027">
        <v>173</v>
      </c>
      <c r="H34" s="1027">
        <v>95</v>
      </c>
    </row>
    <row r="35" spans="1:8" x14ac:dyDescent="0.25">
      <c r="A35" s="57" t="s">
        <v>101</v>
      </c>
      <c r="B35" s="73">
        <v>91</v>
      </c>
      <c r="C35" s="73" t="s">
        <v>23</v>
      </c>
      <c r="D35" s="73">
        <v>91</v>
      </c>
      <c r="E35" s="73">
        <v>1481</v>
      </c>
      <c r="F35" s="73" t="s">
        <v>23</v>
      </c>
      <c r="G35" s="1027">
        <v>135</v>
      </c>
      <c r="H35" s="1027" t="s">
        <v>23</v>
      </c>
    </row>
    <row r="36" spans="1:8" x14ac:dyDescent="0.25">
      <c r="A36" s="66" t="s">
        <v>102</v>
      </c>
      <c r="B36" s="67">
        <v>351</v>
      </c>
      <c r="C36" s="67">
        <v>34</v>
      </c>
      <c r="D36" s="67">
        <v>385</v>
      </c>
      <c r="E36" s="67">
        <v>1401</v>
      </c>
      <c r="F36" s="67">
        <v>2423</v>
      </c>
      <c r="G36" s="893">
        <v>574</v>
      </c>
      <c r="H36" s="893">
        <v>188</v>
      </c>
    </row>
    <row r="37" spans="1:8" x14ac:dyDescent="0.25">
      <c r="A37" s="59"/>
      <c r="B37" s="63"/>
      <c r="C37" s="63"/>
      <c r="D37" s="63"/>
      <c r="E37" s="63"/>
      <c r="F37" s="63"/>
      <c r="G37" s="1026"/>
      <c r="H37" s="1026"/>
    </row>
    <row r="38" spans="1:8" x14ac:dyDescent="0.25">
      <c r="A38" s="66" t="s">
        <v>103</v>
      </c>
      <c r="B38" s="893" t="s">
        <v>693</v>
      </c>
      <c r="C38" s="893" t="s">
        <v>693</v>
      </c>
      <c r="D38" s="893" t="s">
        <v>693</v>
      </c>
      <c r="E38" s="893" t="s">
        <v>693</v>
      </c>
      <c r="F38" s="893" t="s">
        <v>693</v>
      </c>
      <c r="G38" s="893" t="s">
        <v>693</v>
      </c>
      <c r="H38" s="893" t="s">
        <v>693</v>
      </c>
    </row>
    <row r="39" spans="1:8" x14ac:dyDescent="0.25">
      <c r="A39" s="57"/>
      <c r="B39" s="40"/>
      <c r="C39" s="40"/>
      <c r="D39" s="40"/>
      <c r="E39" s="40"/>
      <c r="F39" s="40"/>
      <c r="G39" s="888"/>
      <c r="H39" s="888"/>
    </row>
    <row r="40" spans="1:8" x14ac:dyDescent="0.25">
      <c r="A40" s="57" t="s">
        <v>161</v>
      </c>
      <c r="B40" s="888" t="s">
        <v>693</v>
      </c>
      <c r="C40" s="888" t="s">
        <v>693</v>
      </c>
      <c r="D40" s="888" t="s">
        <v>693</v>
      </c>
      <c r="E40" s="888" t="s">
        <v>693</v>
      </c>
      <c r="F40" s="888" t="s">
        <v>693</v>
      </c>
      <c r="G40" s="888" t="s">
        <v>693</v>
      </c>
      <c r="H40" s="888" t="s">
        <v>693</v>
      </c>
    </row>
    <row r="41" spans="1:8" x14ac:dyDescent="0.25">
      <c r="A41" s="57" t="s">
        <v>105</v>
      </c>
      <c r="B41" s="888" t="s">
        <v>693</v>
      </c>
      <c r="C41" s="888" t="s">
        <v>693</v>
      </c>
      <c r="D41" s="888" t="s">
        <v>693</v>
      </c>
      <c r="E41" s="888" t="s">
        <v>693</v>
      </c>
      <c r="F41" s="888" t="s">
        <v>693</v>
      </c>
      <c r="G41" s="888" t="s">
        <v>693</v>
      </c>
      <c r="H41" s="888" t="s">
        <v>693</v>
      </c>
    </row>
    <row r="42" spans="1:8" x14ac:dyDescent="0.25">
      <c r="A42" s="57" t="s">
        <v>106</v>
      </c>
      <c r="B42" s="888" t="s">
        <v>693</v>
      </c>
      <c r="C42" s="1025" t="s">
        <v>693</v>
      </c>
      <c r="D42" s="1025" t="s">
        <v>693</v>
      </c>
      <c r="E42" s="1025" t="s">
        <v>693</v>
      </c>
      <c r="F42" s="1025" t="s">
        <v>693</v>
      </c>
      <c r="G42" s="1030" t="s">
        <v>693</v>
      </c>
      <c r="H42" s="1030" t="s">
        <v>693</v>
      </c>
    </row>
    <row r="43" spans="1:8" x14ac:dyDescent="0.25">
      <c r="A43" s="57" t="s">
        <v>107</v>
      </c>
      <c r="B43" s="888" t="s">
        <v>693</v>
      </c>
      <c r="C43" s="888" t="s">
        <v>693</v>
      </c>
      <c r="D43" s="888" t="s">
        <v>693</v>
      </c>
      <c r="E43" s="888" t="s">
        <v>693</v>
      </c>
      <c r="F43" s="888" t="s">
        <v>693</v>
      </c>
      <c r="G43" s="888" t="s">
        <v>693</v>
      </c>
      <c r="H43" s="888" t="s">
        <v>693</v>
      </c>
    </row>
    <row r="44" spans="1:8" x14ac:dyDescent="0.25">
      <c r="A44" s="57" t="s">
        <v>108</v>
      </c>
      <c r="B44" s="75" t="s">
        <v>693</v>
      </c>
      <c r="C44" s="75" t="s">
        <v>693</v>
      </c>
      <c r="D44" s="75" t="s">
        <v>693</v>
      </c>
      <c r="E44" s="75" t="s">
        <v>693</v>
      </c>
      <c r="F44" s="75" t="s">
        <v>693</v>
      </c>
      <c r="G44" s="1028" t="s">
        <v>693</v>
      </c>
      <c r="H44" s="1028" t="s">
        <v>693</v>
      </c>
    </row>
    <row r="45" spans="1:8" x14ac:dyDescent="0.25">
      <c r="A45" s="57" t="s">
        <v>109</v>
      </c>
      <c r="B45" s="888" t="s">
        <v>693</v>
      </c>
      <c r="C45" s="888" t="s">
        <v>693</v>
      </c>
      <c r="D45" s="888" t="s">
        <v>693</v>
      </c>
      <c r="E45" s="888" t="s">
        <v>693</v>
      </c>
      <c r="F45" s="888" t="s">
        <v>693</v>
      </c>
      <c r="G45" s="888" t="s">
        <v>693</v>
      </c>
      <c r="H45" s="888" t="s">
        <v>693</v>
      </c>
    </row>
    <row r="46" spans="1:8" x14ac:dyDescent="0.25">
      <c r="A46" s="57" t="s">
        <v>110</v>
      </c>
      <c r="B46" s="888" t="s">
        <v>693</v>
      </c>
      <c r="C46" s="888" t="s">
        <v>693</v>
      </c>
      <c r="D46" s="888" t="s">
        <v>693</v>
      </c>
      <c r="E46" s="888" t="s">
        <v>693</v>
      </c>
      <c r="F46" s="888" t="s">
        <v>693</v>
      </c>
      <c r="G46" s="888" t="s">
        <v>693</v>
      </c>
      <c r="H46" s="888" t="s">
        <v>693</v>
      </c>
    </row>
    <row r="47" spans="1:8" x14ac:dyDescent="0.25">
      <c r="A47" s="57" t="s">
        <v>111</v>
      </c>
      <c r="B47" s="40" t="s">
        <v>693</v>
      </c>
      <c r="C47" s="1025" t="s">
        <v>693</v>
      </c>
      <c r="D47" s="1025" t="s">
        <v>693</v>
      </c>
      <c r="E47" s="1025" t="s">
        <v>693</v>
      </c>
      <c r="F47" s="1025" t="s">
        <v>693</v>
      </c>
      <c r="G47" s="1030" t="s">
        <v>693</v>
      </c>
      <c r="H47" s="1030" t="s">
        <v>693</v>
      </c>
    </row>
    <row r="48" spans="1:8" x14ac:dyDescent="0.25">
      <c r="A48" s="57" t="s">
        <v>112</v>
      </c>
      <c r="B48" s="888" t="s">
        <v>693</v>
      </c>
      <c r="C48" s="888" t="s">
        <v>693</v>
      </c>
      <c r="D48" s="888" t="s">
        <v>693</v>
      </c>
      <c r="E48" s="888" t="s">
        <v>693</v>
      </c>
      <c r="F48" s="888" t="s">
        <v>693</v>
      </c>
      <c r="G48" s="888" t="s">
        <v>693</v>
      </c>
      <c r="H48" s="888" t="s">
        <v>693</v>
      </c>
    </row>
    <row r="49" spans="1:8" x14ac:dyDescent="0.25">
      <c r="A49" s="66" t="s">
        <v>190</v>
      </c>
      <c r="B49" s="67" t="s">
        <v>693</v>
      </c>
      <c r="C49" s="67" t="s">
        <v>693</v>
      </c>
      <c r="D49" s="67" t="s">
        <v>693</v>
      </c>
      <c r="E49" s="67" t="s">
        <v>693</v>
      </c>
      <c r="F49" s="67" t="s">
        <v>693</v>
      </c>
      <c r="G49" s="893" t="s">
        <v>693</v>
      </c>
      <c r="H49" s="893" t="s">
        <v>693</v>
      </c>
    </row>
    <row r="50" spans="1:8" x14ac:dyDescent="0.25">
      <c r="A50" s="59"/>
      <c r="B50" s="63"/>
      <c r="C50" s="63"/>
      <c r="D50" s="63"/>
      <c r="E50" s="63"/>
      <c r="F50" s="63"/>
      <c r="G50" s="1026"/>
      <c r="H50" s="1026"/>
    </row>
    <row r="51" spans="1:8" x14ac:dyDescent="0.25">
      <c r="A51" s="66" t="s">
        <v>114</v>
      </c>
      <c r="B51" s="67" t="s">
        <v>693</v>
      </c>
      <c r="C51" s="67" t="s">
        <v>693</v>
      </c>
      <c r="D51" s="67" t="s">
        <v>693</v>
      </c>
      <c r="E51" s="67" t="s">
        <v>693</v>
      </c>
      <c r="F51" s="67" t="s">
        <v>693</v>
      </c>
      <c r="G51" s="893" t="s">
        <v>693</v>
      </c>
      <c r="H51" s="893" t="s">
        <v>693</v>
      </c>
    </row>
    <row r="52" spans="1:8" x14ac:dyDescent="0.25">
      <c r="A52" s="57"/>
      <c r="B52" s="40"/>
      <c r="C52" s="40"/>
      <c r="D52" s="40"/>
      <c r="E52" s="40"/>
      <c r="F52" s="40"/>
      <c r="G52" s="888"/>
      <c r="H52" s="888"/>
    </row>
    <row r="53" spans="1:8" x14ac:dyDescent="0.25">
      <c r="A53" s="57" t="s">
        <v>115</v>
      </c>
      <c r="B53" s="888" t="s">
        <v>693</v>
      </c>
      <c r="C53" s="888" t="s">
        <v>693</v>
      </c>
      <c r="D53" s="888" t="s">
        <v>693</v>
      </c>
      <c r="E53" s="888" t="s">
        <v>693</v>
      </c>
      <c r="F53" s="888" t="s">
        <v>693</v>
      </c>
      <c r="G53" s="888" t="s">
        <v>693</v>
      </c>
      <c r="H53" s="888" t="s">
        <v>693</v>
      </c>
    </row>
    <row r="54" spans="1:8" x14ac:dyDescent="0.25">
      <c r="A54" s="57" t="s">
        <v>116</v>
      </c>
      <c r="B54" s="40" t="s">
        <v>693</v>
      </c>
      <c r="C54" s="40" t="s">
        <v>693</v>
      </c>
      <c r="D54" s="40" t="s">
        <v>693</v>
      </c>
      <c r="E54" s="40" t="s">
        <v>693</v>
      </c>
      <c r="F54" s="40" t="s">
        <v>693</v>
      </c>
      <c r="G54" s="888" t="s">
        <v>693</v>
      </c>
      <c r="H54" s="888" t="s">
        <v>693</v>
      </c>
    </row>
    <row r="55" spans="1:8" x14ac:dyDescent="0.25">
      <c r="A55" s="57" t="s">
        <v>117</v>
      </c>
      <c r="B55" s="40" t="s">
        <v>693</v>
      </c>
      <c r="C55" s="40" t="s">
        <v>693</v>
      </c>
      <c r="D55" s="40" t="s">
        <v>693</v>
      </c>
      <c r="E55" s="40" t="s">
        <v>693</v>
      </c>
      <c r="F55" s="40" t="s">
        <v>693</v>
      </c>
      <c r="G55" s="888" t="s">
        <v>693</v>
      </c>
      <c r="H55" s="888" t="s">
        <v>693</v>
      </c>
    </row>
    <row r="56" spans="1:8" x14ac:dyDescent="0.25">
      <c r="A56" s="57" t="s">
        <v>118</v>
      </c>
      <c r="B56" s="888" t="s">
        <v>693</v>
      </c>
      <c r="C56" s="888" t="s">
        <v>693</v>
      </c>
      <c r="D56" s="888" t="s">
        <v>693</v>
      </c>
      <c r="E56" s="888" t="s">
        <v>693</v>
      </c>
      <c r="F56" s="888" t="s">
        <v>693</v>
      </c>
      <c r="G56" s="888" t="s">
        <v>693</v>
      </c>
      <c r="H56" s="888" t="s">
        <v>693</v>
      </c>
    </row>
    <row r="57" spans="1:8" x14ac:dyDescent="0.25">
      <c r="A57" s="57" t="s">
        <v>119</v>
      </c>
      <c r="B57" s="40" t="s">
        <v>693</v>
      </c>
      <c r="C57" s="40" t="s">
        <v>693</v>
      </c>
      <c r="D57" s="40" t="s">
        <v>693</v>
      </c>
      <c r="E57" s="40" t="s">
        <v>693</v>
      </c>
      <c r="F57" s="40" t="s">
        <v>693</v>
      </c>
      <c r="G57" s="888" t="s">
        <v>693</v>
      </c>
      <c r="H57" s="888" t="s">
        <v>693</v>
      </c>
    </row>
    <row r="58" spans="1:8" x14ac:dyDescent="0.25">
      <c r="A58" s="66" t="s">
        <v>162</v>
      </c>
      <c r="B58" s="67" t="s">
        <v>693</v>
      </c>
      <c r="C58" s="67" t="s">
        <v>693</v>
      </c>
      <c r="D58" s="67" t="s">
        <v>693</v>
      </c>
      <c r="E58" s="67" t="s">
        <v>693</v>
      </c>
      <c r="F58" s="67" t="s">
        <v>693</v>
      </c>
      <c r="G58" s="893" t="s">
        <v>693</v>
      </c>
      <c r="H58" s="893" t="s">
        <v>693</v>
      </c>
    </row>
    <row r="59" spans="1:8" x14ac:dyDescent="0.25">
      <c r="A59" s="57"/>
      <c r="B59" s="40"/>
      <c r="C59" s="40"/>
      <c r="D59" s="40"/>
      <c r="E59" s="40"/>
      <c r="F59" s="40"/>
      <c r="G59" s="888"/>
      <c r="H59" s="888"/>
    </row>
    <row r="60" spans="1:8" x14ac:dyDescent="0.25">
      <c r="A60" s="57" t="s">
        <v>121</v>
      </c>
      <c r="B60" s="11" t="s">
        <v>693</v>
      </c>
      <c r="C60" s="11" t="s">
        <v>693</v>
      </c>
      <c r="D60" s="11" t="s">
        <v>693</v>
      </c>
      <c r="E60" s="11" t="s">
        <v>693</v>
      </c>
      <c r="F60" s="11" t="s">
        <v>693</v>
      </c>
      <c r="G60" s="889" t="s">
        <v>693</v>
      </c>
      <c r="H60" s="889" t="s">
        <v>693</v>
      </c>
    </row>
    <row r="61" spans="1:8" x14ac:dyDescent="0.25">
      <c r="A61" s="57" t="s">
        <v>122</v>
      </c>
      <c r="B61" s="11" t="s">
        <v>693</v>
      </c>
      <c r="C61" s="11" t="s">
        <v>693</v>
      </c>
      <c r="D61" s="11" t="s">
        <v>693</v>
      </c>
      <c r="E61" s="11" t="s">
        <v>693</v>
      </c>
      <c r="F61" s="11" t="s">
        <v>693</v>
      </c>
      <c r="G61" s="889" t="s">
        <v>693</v>
      </c>
      <c r="H61" s="889" t="s">
        <v>693</v>
      </c>
    </row>
    <row r="62" spans="1:8" x14ac:dyDescent="0.25">
      <c r="A62" s="57" t="s">
        <v>123</v>
      </c>
      <c r="B62" s="11" t="s">
        <v>693</v>
      </c>
      <c r="C62" s="11" t="s">
        <v>693</v>
      </c>
      <c r="D62" s="11" t="s">
        <v>693</v>
      </c>
      <c r="E62" s="11" t="s">
        <v>693</v>
      </c>
      <c r="F62" s="11" t="s">
        <v>693</v>
      </c>
      <c r="G62" s="889" t="s">
        <v>693</v>
      </c>
      <c r="H62" s="889" t="s">
        <v>693</v>
      </c>
    </row>
    <row r="63" spans="1:8" x14ac:dyDescent="0.25">
      <c r="A63" s="66" t="s">
        <v>124</v>
      </c>
      <c r="B63" s="67" t="s">
        <v>693</v>
      </c>
      <c r="C63" s="67" t="s">
        <v>693</v>
      </c>
      <c r="D63" s="67" t="s">
        <v>693</v>
      </c>
      <c r="E63" s="67" t="s">
        <v>693</v>
      </c>
      <c r="F63" s="67" t="s">
        <v>693</v>
      </c>
      <c r="G63" s="893" t="s">
        <v>693</v>
      </c>
      <c r="H63" s="893" t="s">
        <v>693</v>
      </c>
    </row>
    <row r="64" spans="1:8" x14ac:dyDescent="0.25">
      <c r="A64" s="59"/>
      <c r="B64" s="63"/>
      <c r="C64" s="63"/>
      <c r="D64" s="63"/>
      <c r="E64" s="63"/>
      <c r="F64" s="63"/>
      <c r="G64" s="1026"/>
      <c r="H64" s="1026"/>
    </row>
    <row r="65" spans="1:8" x14ac:dyDescent="0.25">
      <c r="A65" s="66" t="s">
        <v>125</v>
      </c>
      <c r="B65" s="67" t="s">
        <v>693</v>
      </c>
      <c r="C65" s="67" t="s">
        <v>693</v>
      </c>
      <c r="D65" s="67" t="s">
        <v>693</v>
      </c>
      <c r="E65" s="67" t="s">
        <v>693</v>
      </c>
      <c r="F65" s="67" t="s">
        <v>693</v>
      </c>
      <c r="G65" s="893" t="s">
        <v>693</v>
      </c>
      <c r="H65" s="893" t="s">
        <v>693</v>
      </c>
    </row>
    <row r="66" spans="1:8" x14ac:dyDescent="0.25">
      <c r="A66" s="57"/>
      <c r="B66" s="40"/>
      <c r="C66" s="40"/>
      <c r="D66" s="40"/>
      <c r="E66" s="40"/>
      <c r="F66" s="40"/>
      <c r="G66" s="888"/>
      <c r="H66" s="888"/>
    </row>
    <row r="67" spans="1:8" x14ac:dyDescent="0.25">
      <c r="A67" s="57" t="s">
        <v>126</v>
      </c>
      <c r="B67" s="888" t="s">
        <v>693</v>
      </c>
      <c r="C67" s="888" t="s">
        <v>693</v>
      </c>
      <c r="D67" s="888" t="s">
        <v>693</v>
      </c>
      <c r="E67" s="888" t="s">
        <v>693</v>
      </c>
      <c r="F67" s="888" t="s">
        <v>693</v>
      </c>
      <c r="G67" s="888" t="s">
        <v>693</v>
      </c>
      <c r="H67" s="888" t="s">
        <v>693</v>
      </c>
    </row>
    <row r="68" spans="1:8" x14ac:dyDescent="0.25">
      <c r="A68" s="57" t="s">
        <v>127</v>
      </c>
      <c r="B68" s="888" t="s">
        <v>693</v>
      </c>
      <c r="C68" s="888" t="s">
        <v>693</v>
      </c>
      <c r="D68" s="888" t="s">
        <v>693</v>
      </c>
      <c r="E68" s="888" t="s">
        <v>693</v>
      </c>
      <c r="F68" s="888" t="s">
        <v>693</v>
      </c>
      <c r="G68" s="888" t="s">
        <v>693</v>
      </c>
      <c r="H68" s="888" t="s">
        <v>693</v>
      </c>
    </row>
    <row r="69" spans="1:8" x14ac:dyDescent="0.25">
      <c r="A69" s="66" t="s">
        <v>128</v>
      </c>
      <c r="B69" s="893" t="s">
        <v>693</v>
      </c>
      <c r="C69" s="893" t="s">
        <v>693</v>
      </c>
      <c r="D69" s="893" t="s">
        <v>693</v>
      </c>
      <c r="E69" s="893" t="s">
        <v>693</v>
      </c>
      <c r="F69" s="893" t="s">
        <v>693</v>
      </c>
      <c r="G69" s="893" t="s">
        <v>693</v>
      </c>
      <c r="H69" s="893" t="s">
        <v>693</v>
      </c>
    </row>
    <row r="70" spans="1:8" x14ac:dyDescent="0.25">
      <c r="A70" s="57"/>
      <c r="B70" s="40"/>
      <c r="C70" s="40"/>
      <c r="D70" s="40"/>
      <c r="E70" s="40"/>
      <c r="F70" s="40"/>
      <c r="G70" s="888"/>
      <c r="H70" s="888"/>
    </row>
    <row r="71" spans="1:8" x14ac:dyDescent="0.25">
      <c r="A71" s="57" t="s">
        <v>129</v>
      </c>
      <c r="B71" s="40" t="s">
        <v>693</v>
      </c>
      <c r="C71" s="40" t="s">
        <v>693</v>
      </c>
      <c r="D71" s="40" t="s">
        <v>693</v>
      </c>
      <c r="E71" s="40" t="s">
        <v>693</v>
      </c>
      <c r="F71" s="40" t="s">
        <v>693</v>
      </c>
      <c r="G71" s="888" t="s">
        <v>693</v>
      </c>
      <c r="H71" s="888" t="s">
        <v>693</v>
      </c>
    </row>
    <row r="72" spans="1:8" x14ac:dyDescent="0.25">
      <c r="A72" s="57" t="s">
        <v>130</v>
      </c>
      <c r="B72" s="40" t="s">
        <v>693</v>
      </c>
      <c r="C72" s="40" t="s">
        <v>693</v>
      </c>
      <c r="D72" s="40" t="s">
        <v>693</v>
      </c>
      <c r="E72" s="40" t="s">
        <v>693</v>
      </c>
      <c r="F72" s="40" t="s">
        <v>693</v>
      </c>
      <c r="G72" s="888" t="s">
        <v>693</v>
      </c>
      <c r="H72" s="888" t="s">
        <v>693</v>
      </c>
    </row>
    <row r="73" spans="1:8" x14ac:dyDescent="0.25">
      <c r="A73" s="57" t="s">
        <v>131</v>
      </c>
      <c r="B73" s="11" t="s">
        <v>693</v>
      </c>
      <c r="C73" s="11" t="s">
        <v>693</v>
      </c>
      <c r="D73" s="11" t="s">
        <v>693</v>
      </c>
      <c r="E73" s="11" t="s">
        <v>693</v>
      </c>
      <c r="F73" s="11" t="s">
        <v>693</v>
      </c>
      <c r="G73" s="889" t="s">
        <v>693</v>
      </c>
      <c r="H73" s="889" t="s">
        <v>693</v>
      </c>
    </row>
    <row r="74" spans="1:8" x14ac:dyDescent="0.25">
      <c r="A74" s="57" t="s">
        <v>132</v>
      </c>
      <c r="B74" s="40" t="s">
        <v>693</v>
      </c>
      <c r="C74" s="40" t="s">
        <v>693</v>
      </c>
      <c r="D74" s="40" t="s">
        <v>693</v>
      </c>
      <c r="E74" s="40" t="s">
        <v>693</v>
      </c>
      <c r="F74" s="40" t="s">
        <v>693</v>
      </c>
      <c r="G74" s="888" t="s">
        <v>693</v>
      </c>
      <c r="H74" s="888" t="s">
        <v>693</v>
      </c>
    </row>
    <row r="75" spans="1:8" x14ac:dyDescent="0.25">
      <c r="A75" s="57" t="s">
        <v>133</v>
      </c>
      <c r="B75" s="40" t="s">
        <v>693</v>
      </c>
      <c r="C75" s="40" t="s">
        <v>693</v>
      </c>
      <c r="D75" s="40" t="s">
        <v>693</v>
      </c>
      <c r="E75" s="40" t="s">
        <v>693</v>
      </c>
      <c r="F75" s="40" t="s">
        <v>693</v>
      </c>
      <c r="G75" s="888" t="s">
        <v>693</v>
      </c>
      <c r="H75" s="888" t="s">
        <v>693</v>
      </c>
    </row>
    <row r="76" spans="1:8" x14ac:dyDescent="0.25">
      <c r="A76" s="57" t="s">
        <v>134</v>
      </c>
      <c r="B76" s="888" t="s">
        <v>693</v>
      </c>
      <c r="C76" s="888" t="s">
        <v>693</v>
      </c>
      <c r="D76" s="888" t="s">
        <v>693</v>
      </c>
      <c r="E76" s="888" t="s">
        <v>693</v>
      </c>
      <c r="F76" s="888" t="s">
        <v>693</v>
      </c>
      <c r="G76" s="888" t="s">
        <v>693</v>
      </c>
      <c r="H76" s="888" t="s">
        <v>693</v>
      </c>
    </row>
    <row r="77" spans="1:8" x14ac:dyDescent="0.25">
      <c r="A77" s="57" t="s">
        <v>135</v>
      </c>
      <c r="B77" s="888" t="s">
        <v>693</v>
      </c>
      <c r="C77" s="888" t="s">
        <v>693</v>
      </c>
      <c r="D77" s="888" t="s">
        <v>693</v>
      </c>
      <c r="E77" s="888" t="s">
        <v>693</v>
      </c>
      <c r="F77" s="888" t="s">
        <v>693</v>
      </c>
      <c r="G77" s="888" t="s">
        <v>693</v>
      </c>
      <c r="H77" s="888" t="s">
        <v>693</v>
      </c>
    </row>
    <row r="78" spans="1:8" x14ac:dyDescent="0.25">
      <c r="A78" s="57" t="s">
        <v>136</v>
      </c>
      <c r="B78" s="11" t="s">
        <v>693</v>
      </c>
      <c r="C78" s="11" t="s">
        <v>693</v>
      </c>
      <c r="D78" s="11" t="s">
        <v>693</v>
      </c>
      <c r="E78" s="11" t="s">
        <v>693</v>
      </c>
      <c r="F78" s="11" t="s">
        <v>693</v>
      </c>
      <c r="G78" s="889" t="s">
        <v>693</v>
      </c>
      <c r="H78" s="889" t="s">
        <v>693</v>
      </c>
    </row>
    <row r="79" spans="1:8" x14ac:dyDescent="0.25">
      <c r="A79" s="66" t="s">
        <v>185</v>
      </c>
      <c r="B79" s="67" t="s">
        <v>693</v>
      </c>
      <c r="C79" s="67" t="s">
        <v>693</v>
      </c>
      <c r="D79" s="67" t="s">
        <v>693</v>
      </c>
      <c r="E79" s="67" t="s">
        <v>693</v>
      </c>
      <c r="F79" s="67" t="s">
        <v>693</v>
      </c>
      <c r="G79" s="893" t="s">
        <v>693</v>
      </c>
      <c r="H79" s="893" t="s">
        <v>693</v>
      </c>
    </row>
    <row r="80" spans="1:8" x14ac:dyDescent="0.25">
      <c r="A80" s="57"/>
      <c r="B80" s="40"/>
      <c r="C80" s="40"/>
      <c r="D80" s="40"/>
      <c r="E80" s="40"/>
      <c r="F80" s="40"/>
      <c r="G80" s="888"/>
      <c r="H80" s="888"/>
    </row>
    <row r="81" spans="1:8" x14ac:dyDescent="0.25">
      <c r="A81" s="57" t="s">
        <v>138</v>
      </c>
      <c r="B81" s="888" t="s">
        <v>693</v>
      </c>
      <c r="C81" s="888" t="s">
        <v>693</v>
      </c>
      <c r="D81" s="888" t="s">
        <v>693</v>
      </c>
      <c r="E81" s="888" t="s">
        <v>693</v>
      </c>
      <c r="F81" s="888" t="s">
        <v>693</v>
      </c>
      <c r="G81" s="888" t="s">
        <v>693</v>
      </c>
      <c r="H81" s="888" t="s">
        <v>693</v>
      </c>
    </row>
    <row r="82" spans="1:8" x14ac:dyDescent="0.25">
      <c r="A82" s="57" t="s">
        <v>139</v>
      </c>
      <c r="B82" s="888" t="s">
        <v>693</v>
      </c>
      <c r="C82" s="888" t="s">
        <v>693</v>
      </c>
      <c r="D82" s="888" t="s">
        <v>693</v>
      </c>
      <c r="E82" s="888" t="s">
        <v>693</v>
      </c>
      <c r="F82" s="888" t="s">
        <v>693</v>
      </c>
      <c r="G82" s="888" t="s">
        <v>693</v>
      </c>
      <c r="H82" s="888" t="s">
        <v>693</v>
      </c>
    </row>
    <row r="83" spans="1:8" x14ac:dyDescent="0.25">
      <c r="A83" s="66" t="s">
        <v>140</v>
      </c>
      <c r="B83" s="893" t="s">
        <v>693</v>
      </c>
      <c r="C83" s="893" t="s">
        <v>693</v>
      </c>
      <c r="D83" s="893" t="s">
        <v>693</v>
      </c>
      <c r="E83" s="893" t="s">
        <v>693</v>
      </c>
      <c r="F83" s="893" t="s">
        <v>693</v>
      </c>
      <c r="G83" s="893" t="s">
        <v>693</v>
      </c>
      <c r="H83" s="893" t="s">
        <v>693</v>
      </c>
    </row>
    <row r="84" spans="1:8" x14ac:dyDescent="0.25">
      <c r="A84" s="59"/>
      <c r="B84" s="63"/>
      <c r="C84" s="63"/>
      <c r="D84" s="63"/>
      <c r="E84" s="63"/>
      <c r="F84" s="63"/>
      <c r="G84" s="1026"/>
      <c r="H84" s="1026"/>
    </row>
    <row r="85" spans="1:8" ht="13.8" thickBot="1" x14ac:dyDescent="0.3">
      <c r="A85" s="60" t="s">
        <v>141</v>
      </c>
      <c r="B85" s="47">
        <v>351</v>
      </c>
      <c r="C85" s="47">
        <v>34</v>
      </c>
      <c r="D85" s="47">
        <v>385</v>
      </c>
      <c r="E85" s="47">
        <v>1401</v>
      </c>
      <c r="F85" s="47">
        <v>2423</v>
      </c>
      <c r="G85" s="48">
        <v>574</v>
      </c>
      <c r="H85" s="48">
        <v>188</v>
      </c>
    </row>
  </sheetData>
  <mergeCells count="4">
    <mergeCell ref="A1:I1"/>
    <mergeCell ref="A3:H3"/>
    <mergeCell ref="B5:D5"/>
    <mergeCell ref="E5:F5"/>
  </mergeCells>
  <phoneticPr fontId="7" type="noConversion"/>
  <pageMargins left="0.74803149606299213" right="0.74803149606299213" top="0.98425196850393704" bottom="0.98425196850393704" header="0" footer="0"/>
  <pageSetup paperSize="9" scale="53" orientation="portrait" r:id="rId1"/>
  <headerFooter alignWithMargins="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pageSetUpPr fitToPage="1"/>
  </sheetPr>
  <dimension ref="A1:H19"/>
  <sheetViews>
    <sheetView showGridLines="0" view="pageBreakPreview" topLeftCell="A4" zoomScale="75" zoomScaleNormal="100" zoomScaleSheetLayoutView="75" workbookViewId="0">
      <selection activeCell="I17" sqref="I17"/>
    </sheetView>
  </sheetViews>
  <sheetFormatPr baseColWidth="10" defaultColWidth="11.44140625" defaultRowHeight="13.2" x14ac:dyDescent="0.25"/>
  <cols>
    <col min="1" max="6" width="18.5546875" style="1488" customWidth="1"/>
    <col min="7" max="16384" width="11.44140625" style="1488"/>
  </cols>
  <sheetData>
    <row r="1" spans="1:8" s="1517" customFormat="1" ht="17.399999999999999" x14ac:dyDescent="0.3">
      <c r="A1" s="2310" t="s">
        <v>0</v>
      </c>
      <c r="B1" s="2310"/>
      <c r="C1" s="2310"/>
      <c r="D1" s="2310"/>
      <c r="E1" s="2310"/>
      <c r="F1" s="2310"/>
      <c r="G1" s="1680"/>
    </row>
    <row r="2" spans="1:8" x14ac:dyDescent="0.25">
      <c r="A2" s="1653"/>
    </row>
    <row r="3" spans="1:8" ht="13.8" x14ac:dyDescent="0.25">
      <c r="A3" s="2311" t="s">
        <v>1381</v>
      </c>
      <c r="B3" s="2311"/>
      <c r="C3" s="2311"/>
      <c r="D3" s="2311"/>
      <c r="E3" s="2311"/>
      <c r="F3" s="2311"/>
      <c r="G3" s="1514"/>
      <c r="H3" s="1514"/>
    </row>
    <row r="4" spans="1:8" ht="14.25" customHeight="1" thickBot="1" x14ac:dyDescent="0.3">
      <c r="A4" s="1725"/>
      <c r="B4" s="1725"/>
      <c r="C4" s="1725"/>
      <c r="D4" s="1725"/>
      <c r="E4" s="1725"/>
      <c r="F4" s="1725"/>
      <c r="G4" s="1514"/>
      <c r="H4" s="1514"/>
    </row>
    <row r="5" spans="1:8" ht="29.25" customHeight="1" x14ac:dyDescent="0.25">
      <c r="A5" s="1664"/>
      <c r="B5" s="2320" t="s">
        <v>1380</v>
      </c>
      <c r="C5" s="2321"/>
      <c r="D5" s="2321"/>
      <c r="E5" s="2322"/>
      <c r="F5" s="1577" t="s">
        <v>1379</v>
      </c>
    </row>
    <row r="6" spans="1:8" ht="28.5" customHeight="1" x14ac:dyDescent="0.25">
      <c r="A6" s="1576" t="s">
        <v>2</v>
      </c>
      <c r="B6" s="1504" t="s">
        <v>1378</v>
      </c>
      <c r="C6" s="1504" t="s">
        <v>1377</v>
      </c>
      <c r="D6" s="1504" t="s">
        <v>1377</v>
      </c>
      <c r="E6" s="1504" t="s">
        <v>1376</v>
      </c>
      <c r="F6" s="1572" t="s">
        <v>1117</v>
      </c>
    </row>
    <row r="7" spans="1:8" ht="35.25" customHeight="1" thickBot="1" x14ac:dyDescent="0.3">
      <c r="A7" s="1663"/>
      <c r="B7" s="1622" t="s">
        <v>1375</v>
      </c>
      <c r="C7" s="1622" t="s">
        <v>1374</v>
      </c>
      <c r="D7" s="1622" t="s">
        <v>1373</v>
      </c>
      <c r="E7" s="1622" t="s">
        <v>1372</v>
      </c>
      <c r="F7" s="1621" t="s">
        <v>152</v>
      </c>
    </row>
    <row r="8" spans="1:8" x14ac:dyDescent="0.25">
      <c r="A8" s="1724">
        <v>2009</v>
      </c>
      <c r="B8" s="1495">
        <v>25266</v>
      </c>
      <c r="C8" s="1495">
        <v>3561478</v>
      </c>
      <c r="D8" s="1495">
        <v>46733</v>
      </c>
      <c r="E8" s="1495">
        <v>5469</v>
      </c>
      <c r="F8" s="1493">
        <v>828</v>
      </c>
      <c r="G8" s="1723"/>
    </row>
    <row r="9" spans="1:8" x14ac:dyDescent="0.25">
      <c r="A9" s="1724">
        <v>2010</v>
      </c>
      <c r="B9" s="1495">
        <v>29842</v>
      </c>
      <c r="C9" s="1495">
        <v>5093597</v>
      </c>
      <c r="D9" s="1495">
        <v>105894</v>
      </c>
      <c r="E9" s="1495">
        <v>12760</v>
      </c>
      <c r="F9" s="1493">
        <v>3073</v>
      </c>
      <c r="G9" s="1723"/>
    </row>
    <row r="10" spans="1:8" x14ac:dyDescent="0.25">
      <c r="A10" s="1724">
        <v>2011</v>
      </c>
      <c r="B10" s="1495">
        <v>4133</v>
      </c>
      <c r="C10" s="1495">
        <v>4577496</v>
      </c>
      <c r="D10" s="1495">
        <v>136546</v>
      </c>
      <c r="E10" s="1495">
        <v>26240</v>
      </c>
      <c r="F10" s="1493">
        <v>509</v>
      </c>
      <c r="G10" s="1723"/>
    </row>
    <row r="11" spans="1:8" x14ac:dyDescent="0.25">
      <c r="A11" s="1724">
        <v>2012</v>
      </c>
      <c r="B11" s="1495">
        <v>3836</v>
      </c>
      <c r="C11" s="1495">
        <v>4316976</v>
      </c>
      <c r="D11" s="1495">
        <v>68670</v>
      </c>
      <c r="E11" s="1495">
        <v>22807</v>
      </c>
      <c r="F11" s="1493">
        <v>986</v>
      </c>
      <c r="G11" s="1723"/>
    </row>
    <row r="12" spans="1:8" x14ac:dyDescent="0.25">
      <c r="A12" s="1724">
        <v>2013</v>
      </c>
      <c r="B12" s="1495">
        <v>65886</v>
      </c>
      <c r="C12" s="1495">
        <v>7435365</v>
      </c>
      <c r="D12" s="1495">
        <v>87058</v>
      </c>
      <c r="E12" s="1495">
        <v>64742</v>
      </c>
      <c r="F12" s="1493">
        <v>452</v>
      </c>
      <c r="G12" s="1723"/>
    </row>
    <row r="13" spans="1:8" x14ac:dyDescent="0.25">
      <c r="A13" s="1724">
        <v>2014</v>
      </c>
      <c r="B13" s="1495">
        <v>18602</v>
      </c>
      <c r="C13" s="1495">
        <v>5183918</v>
      </c>
      <c r="D13" s="1495">
        <v>64672</v>
      </c>
      <c r="E13" s="1495">
        <v>23028</v>
      </c>
      <c r="F13" s="1493">
        <v>289</v>
      </c>
      <c r="G13" s="1723"/>
    </row>
    <row r="14" spans="1:8" x14ac:dyDescent="0.25">
      <c r="A14" s="1496">
        <v>2015</v>
      </c>
      <c r="B14" s="1495">
        <v>85246</v>
      </c>
      <c r="C14" s="1495">
        <v>5059450</v>
      </c>
      <c r="D14" s="1495">
        <v>132692</v>
      </c>
      <c r="E14" s="1495">
        <v>31951</v>
      </c>
      <c r="F14" s="1493">
        <v>328</v>
      </c>
      <c r="G14" s="1723"/>
    </row>
    <row r="15" spans="1:8" x14ac:dyDescent="0.25">
      <c r="A15" s="1496">
        <v>2016</v>
      </c>
      <c r="B15" s="1495">
        <v>200894</v>
      </c>
      <c r="C15" s="1495">
        <v>3864892</v>
      </c>
      <c r="D15" s="1495">
        <v>71205</v>
      </c>
      <c r="E15" s="1495">
        <v>6680</v>
      </c>
      <c r="F15" s="1493">
        <v>332</v>
      </c>
      <c r="G15" s="1723"/>
    </row>
    <row r="16" spans="1:8" x14ac:dyDescent="0.25">
      <c r="A16" s="1496">
        <v>2017</v>
      </c>
      <c r="B16" s="1495">
        <v>52212</v>
      </c>
      <c r="C16" s="1495">
        <v>4788898</v>
      </c>
      <c r="D16" s="1495">
        <v>170305</v>
      </c>
      <c r="E16" s="1495">
        <v>28399</v>
      </c>
      <c r="F16" s="1493">
        <v>328</v>
      </c>
      <c r="G16" s="1723"/>
    </row>
    <row r="17" spans="1:7" x14ac:dyDescent="0.25">
      <c r="A17" s="1496">
        <v>2018</v>
      </c>
      <c r="B17" s="1495">
        <v>223173</v>
      </c>
      <c r="C17" s="1495">
        <v>5290488</v>
      </c>
      <c r="D17" s="1495">
        <v>71162</v>
      </c>
      <c r="E17" s="1495">
        <v>20849</v>
      </c>
      <c r="F17" s="1493">
        <v>368</v>
      </c>
      <c r="G17" s="1723"/>
    </row>
    <row r="18" spans="1:7" ht="13.8" thickBot="1" x14ac:dyDescent="0.3">
      <c r="A18" s="1492">
        <v>2019</v>
      </c>
      <c r="B18" s="1489">
        <v>29707</v>
      </c>
      <c r="C18" s="1489">
        <v>5738812</v>
      </c>
      <c r="D18" s="1489">
        <v>178859</v>
      </c>
      <c r="E18" s="1489">
        <v>92350</v>
      </c>
      <c r="F18" s="1671">
        <v>265</v>
      </c>
      <c r="G18" s="1723"/>
    </row>
    <row r="19" spans="1:7" x14ac:dyDescent="0.25">
      <c r="A19" s="1518"/>
      <c r="B19" s="1520"/>
      <c r="C19" s="1518"/>
      <c r="D19" s="1518"/>
      <c r="E19" s="1518"/>
      <c r="F19" s="1518"/>
    </row>
  </sheetData>
  <mergeCells count="3">
    <mergeCell ref="B5:E5"/>
    <mergeCell ref="A3:F3"/>
    <mergeCell ref="A1:F1"/>
  </mergeCells>
  <printOptions horizontalCentered="1"/>
  <pageMargins left="0.78740157480314965" right="0.78740157480314965" top="0.59055118110236227" bottom="0.78740157480314965" header="0.51181102362204722" footer="0.51181102362204722"/>
  <pageSetup paperSize="9" scale="70" orientation="portrait" r:id="rId1"/>
  <headerFooter alignWithMargins="0"/>
  <drawing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pageSetUpPr fitToPage="1"/>
  </sheetPr>
  <dimension ref="A1:P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5546875" style="1518" customWidth="1"/>
    <col min="2" max="6" width="18.6640625" style="1518" customWidth="1"/>
    <col min="7" max="16384" width="11.44140625" style="1518"/>
  </cols>
  <sheetData>
    <row r="1" spans="1:16" s="1530" customFormat="1" ht="17.399999999999999" x14ac:dyDescent="0.3">
      <c r="A1" s="2318" t="s">
        <v>0</v>
      </c>
      <c r="B1" s="2318"/>
      <c r="C1" s="2318"/>
      <c r="D1" s="2318"/>
      <c r="E1" s="2318"/>
      <c r="F1" s="2318"/>
    </row>
    <row r="2" spans="1:16" x14ac:dyDescent="0.25">
      <c r="A2" s="1580"/>
    </row>
    <row r="3" spans="1:16" ht="26.25" customHeight="1" x14ac:dyDescent="0.25">
      <c r="A3" s="2319" t="s">
        <v>1382</v>
      </c>
      <c r="B3" s="2319"/>
      <c r="C3" s="2319"/>
      <c r="D3" s="2319"/>
      <c r="E3" s="2319"/>
      <c r="F3" s="2319"/>
      <c r="G3" s="1529"/>
      <c r="H3" s="1694"/>
    </row>
    <row r="4" spans="1:16" ht="14.25" customHeight="1" thickBot="1" x14ac:dyDescent="0.3">
      <c r="A4" s="1516"/>
      <c r="B4" s="1515"/>
      <c r="C4" s="1515"/>
      <c r="D4" s="1515"/>
      <c r="E4" s="1515"/>
      <c r="F4" s="1623"/>
    </row>
    <row r="5" spans="1:16" ht="27.75" customHeight="1" x14ac:dyDescent="0.25">
      <c r="A5" s="2336" t="s">
        <v>77</v>
      </c>
      <c r="B5" s="2320" t="s">
        <v>1380</v>
      </c>
      <c r="C5" s="2321"/>
      <c r="D5" s="2321"/>
      <c r="E5" s="2322"/>
      <c r="F5" s="1609" t="s">
        <v>1379</v>
      </c>
    </row>
    <row r="6" spans="1:16" ht="22.5" customHeight="1" x14ac:dyDescent="0.25">
      <c r="A6" s="2337"/>
      <c r="B6" s="1540" t="s">
        <v>1378</v>
      </c>
      <c r="C6" s="1540" t="s">
        <v>1377</v>
      </c>
      <c r="D6" s="1540" t="s">
        <v>1377</v>
      </c>
      <c r="E6" s="1540" t="s">
        <v>1376</v>
      </c>
      <c r="F6" s="1572" t="s">
        <v>1117</v>
      </c>
    </row>
    <row r="7" spans="1:16" ht="13.8" thickBot="1" x14ac:dyDescent="0.3">
      <c r="A7" s="2338"/>
      <c r="B7" s="1536" t="s">
        <v>1375</v>
      </c>
      <c r="C7" s="1536" t="s">
        <v>1374</v>
      </c>
      <c r="D7" s="1536" t="s">
        <v>1373</v>
      </c>
      <c r="E7" s="1536" t="s">
        <v>1372</v>
      </c>
      <c r="F7" s="1587" t="s">
        <v>152</v>
      </c>
    </row>
    <row r="8" spans="1:16" x14ac:dyDescent="0.25">
      <c r="A8" s="1565" t="s">
        <v>81</v>
      </c>
      <c r="B8" s="1564" t="s">
        <v>23</v>
      </c>
      <c r="C8" s="1564" t="s">
        <v>23</v>
      </c>
      <c r="D8" s="1564" t="s">
        <v>23</v>
      </c>
      <c r="E8" s="1582" t="s">
        <v>23</v>
      </c>
      <c r="F8" s="1583" t="s">
        <v>23</v>
      </c>
      <c r="O8" s="1520"/>
      <c r="P8" s="1520"/>
    </row>
    <row r="9" spans="1:16" s="1522" customFormat="1" x14ac:dyDescent="0.25">
      <c r="A9" s="1565" t="s">
        <v>82</v>
      </c>
      <c r="B9" s="1564" t="s">
        <v>23</v>
      </c>
      <c r="C9" s="1564" t="s">
        <v>23</v>
      </c>
      <c r="D9" s="1564" t="s">
        <v>23</v>
      </c>
      <c r="E9" s="1564" t="s">
        <v>23</v>
      </c>
      <c r="F9" s="1563" t="s">
        <v>23</v>
      </c>
      <c r="O9" s="1523"/>
      <c r="P9" s="1523"/>
    </row>
    <row r="10" spans="1:16" x14ac:dyDescent="0.25">
      <c r="A10" s="1565" t="s">
        <v>83</v>
      </c>
      <c r="B10" s="1564" t="s">
        <v>23</v>
      </c>
      <c r="C10" s="1564" t="s">
        <v>23</v>
      </c>
      <c r="D10" s="1564" t="s">
        <v>23</v>
      </c>
      <c r="E10" s="1582" t="s">
        <v>23</v>
      </c>
      <c r="F10" s="1583" t="s">
        <v>23</v>
      </c>
      <c r="O10" s="1520"/>
      <c r="P10" s="1520"/>
    </row>
    <row r="11" spans="1:16" x14ac:dyDescent="0.25">
      <c r="A11" s="1565" t="s">
        <v>84</v>
      </c>
      <c r="B11" s="1582" t="s">
        <v>23</v>
      </c>
      <c r="C11" s="1582" t="s">
        <v>23</v>
      </c>
      <c r="D11" s="1582" t="s">
        <v>23</v>
      </c>
      <c r="E11" s="1582" t="s">
        <v>23</v>
      </c>
      <c r="F11" s="1583" t="s">
        <v>23</v>
      </c>
      <c r="O11" s="1520"/>
      <c r="P11" s="1520"/>
    </row>
    <row r="12" spans="1:16" x14ac:dyDescent="0.25">
      <c r="A12" s="1660" t="s">
        <v>85</v>
      </c>
      <c r="B12" s="1659" t="s">
        <v>23</v>
      </c>
      <c r="C12" s="1659" t="s">
        <v>23</v>
      </c>
      <c r="D12" s="1659" t="s">
        <v>23</v>
      </c>
      <c r="E12" s="1658" t="s">
        <v>23</v>
      </c>
      <c r="F12" s="1657" t="s">
        <v>23</v>
      </c>
    </row>
    <row r="13" spans="1:16" x14ac:dyDescent="0.25">
      <c r="A13" s="1565"/>
      <c r="B13" s="1564"/>
      <c r="C13" s="1564"/>
      <c r="D13" s="1564"/>
      <c r="E13" s="1582"/>
      <c r="F13" s="1583"/>
      <c r="O13" s="1520"/>
      <c r="P13" s="1520"/>
    </row>
    <row r="14" spans="1:16" x14ac:dyDescent="0.25">
      <c r="A14" s="1660" t="s">
        <v>86</v>
      </c>
      <c r="B14" s="1659" t="s">
        <v>23</v>
      </c>
      <c r="C14" s="1659" t="s">
        <v>23</v>
      </c>
      <c r="D14" s="1659" t="s">
        <v>23</v>
      </c>
      <c r="E14" s="1658" t="s">
        <v>23</v>
      </c>
      <c r="F14" s="1657" t="s">
        <v>23</v>
      </c>
    </row>
    <row r="15" spans="1:16" x14ac:dyDescent="0.25">
      <c r="A15" s="1565"/>
      <c r="B15" s="1564"/>
      <c r="C15" s="1564"/>
      <c r="D15" s="1564"/>
      <c r="E15" s="1564"/>
      <c r="F15" s="1563"/>
    </row>
    <row r="16" spans="1:16" x14ac:dyDescent="0.25">
      <c r="A16" s="1660" t="s">
        <v>87</v>
      </c>
      <c r="B16" s="1659" t="s">
        <v>23</v>
      </c>
      <c r="C16" s="1659" t="s">
        <v>23</v>
      </c>
      <c r="D16" s="1659" t="s">
        <v>23</v>
      </c>
      <c r="E16" s="1658" t="s">
        <v>23</v>
      </c>
      <c r="F16" s="1657" t="s">
        <v>23</v>
      </c>
    </row>
    <row r="17" spans="1:16" x14ac:dyDescent="0.25">
      <c r="A17" s="1565"/>
      <c r="B17" s="1564"/>
      <c r="C17" s="1564"/>
      <c r="D17" s="1564"/>
      <c r="E17" s="1564"/>
      <c r="F17" s="1583"/>
    </row>
    <row r="18" spans="1:16" x14ac:dyDescent="0.25">
      <c r="A18" s="1565" t="s">
        <v>160</v>
      </c>
      <c r="B18" s="1564" t="s">
        <v>23</v>
      </c>
      <c r="C18" s="1564" t="s">
        <v>23</v>
      </c>
      <c r="D18" s="1564" t="s">
        <v>23</v>
      </c>
      <c r="E18" s="1564" t="s">
        <v>23</v>
      </c>
      <c r="F18" s="1563" t="s">
        <v>23</v>
      </c>
    </row>
    <row r="19" spans="1:16" x14ac:dyDescent="0.25">
      <c r="A19" s="1565" t="s">
        <v>89</v>
      </c>
      <c r="B19" s="1564" t="s">
        <v>23</v>
      </c>
      <c r="C19" s="1564" t="s">
        <v>23</v>
      </c>
      <c r="D19" s="1564" t="s">
        <v>23</v>
      </c>
      <c r="E19" s="1582" t="s">
        <v>23</v>
      </c>
      <c r="F19" s="1583" t="s">
        <v>23</v>
      </c>
      <c r="O19" s="1520"/>
      <c r="P19" s="1520"/>
    </row>
    <row r="20" spans="1:16" x14ac:dyDescent="0.25">
      <c r="A20" s="1565" t="s">
        <v>90</v>
      </c>
      <c r="B20" s="1564" t="s">
        <v>23</v>
      </c>
      <c r="C20" s="1564" t="s">
        <v>23</v>
      </c>
      <c r="D20" s="1564" t="s">
        <v>23</v>
      </c>
      <c r="E20" s="1564" t="s">
        <v>23</v>
      </c>
      <c r="F20" s="1563" t="s">
        <v>23</v>
      </c>
    </row>
    <row r="21" spans="1:16" x14ac:dyDescent="0.25">
      <c r="A21" s="1660" t="s">
        <v>91</v>
      </c>
      <c r="B21" s="1659" t="s">
        <v>23</v>
      </c>
      <c r="C21" s="1659" t="s">
        <v>23</v>
      </c>
      <c r="D21" s="1659" t="s">
        <v>23</v>
      </c>
      <c r="E21" s="1658" t="s">
        <v>23</v>
      </c>
      <c r="F21" s="1657" t="s">
        <v>23</v>
      </c>
    </row>
    <row r="22" spans="1:16" x14ac:dyDescent="0.25">
      <c r="A22" s="1565"/>
      <c r="B22" s="1564"/>
      <c r="C22" s="1564"/>
      <c r="D22" s="1564"/>
      <c r="E22" s="1582"/>
      <c r="F22" s="1583"/>
    </row>
    <row r="23" spans="1:16" x14ac:dyDescent="0.25">
      <c r="A23" s="1660" t="s">
        <v>92</v>
      </c>
      <c r="B23" s="1659">
        <v>12634</v>
      </c>
      <c r="C23" s="1659" t="s">
        <v>23</v>
      </c>
      <c r="D23" s="1659" t="s">
        <v>23</v>
      </c>
      <c r="E23" s="1658" t="s">
        <v>23</v>
      </c>
      <c r="F23" s="1657" t="s">
        <v>23</v>
      </c>
    </row>
    <row r="24" spans="1:16" x14ac:dyDescent="0.25">
      <c r="A24" s="1565"/>
      <c r="B24" s="1564"/>
      <c r="C24" s="1564"/>
      <c r="D24" s="1564"/>
      <c r="E24" s="1582"/>
      <c r="F24" s="1583"/>
    </row>
    <row r="25" spans="1:16" x14ac:dyDescent="0.25">
      <c r="A25" s="1660" t="s">
        <v>93</v>
      </c>
      <c r="B25" s="1659" t="s">
        <v>23</v>
      </c>
      <c r="C25" s="1659" t="s">
        <v>23</v>
      </c>
      <c r="D25" s="1659" t="s">
        <v>23</v>
      </c>
      <c r="E25" s="1658" t="s">
        <v>23</v>
      </c>
      <c r="F25" s="1657" t="s">
        <v>23</v>
      </c>
    </row>
    <row r="26" spans="1:16" x14ac:dyDescent="0.25">
      <c r="A26" s="1565"/>
      <c r="B26" s="1564"/>
      <c r="C26" s="1564"/>
      <c r="D26" s="1564"/>
      <c r="E26" s="1582"/>
      <c r="F26" s="1583"/>
      <c r="O26" s="1520"/>
      <c r="P26" s="1520"/>
    </row>
    <row r="27" spans="1:16" x14ac:dyDescent="0.25">
      <c r="A27" s="1565" t="s">
        <v>94</v>
      </c>
      <c r="B27" s="1564" t="s">
        <v>23</v>
      </c>
      <c r="C27" s="1564" t="s">
        <v>23</v>
      </c>
      <c r="D27" s="1564" t="s">
        <v>23</v>
      </c>
      <c r="E27" s="1564" t="s">
        <v>23</v>
      </c>
      <c r="F27" s="1563" t="s">
        <v>23</v>
      </c>
    </row>
    <row r="28" spans="1:16" x14ac:dyDescent="0.25">
      <c r="A28" s="1565" t="s">
        <v>95</v>
      </c>
      <c r="B28" s="1564" t="s">
        <v>23</v>
      </c>
      <c r="C28" s="1564" t="s">
        <v>23</v>
      </c>
      <c r="D28" s="1564" t="s">
        <v>23</v>
      </c>
      <c r="E28" s="1582" t="s">
        <v>23</v>
      </c>
      <c r="F28" s="1563" t="s">
        <v>23</v>
      </c>
    </row>
    <row r="29" spans="1:16" x14ac:dyDescent="0.25">
      <c r="A29" s="1565" t="s">
        <v>96</v>
      </c>
      <c r="B29" s="1582" t="s">
        <v>23</v>
      </c>
      <c r="C29" s="1582">
        <v>2478.9279899999997</v>
      </c>
      <c r="D29" s="1582" t="s">
        <v>23</v>
      </c>
      <c r="E29" s="1582" t="s">
        <v>23</v>
      </c>
      <c r="F29" s="1583" t="s">
        <v>23</v>
      </c>
    </row>
    <row r="30" spans="1:16" x14ac:dyDescent="0.25">
      <c r="A30" s="1660" t="s">
        <v>97</v>
      </c>
      <c r="B30" s="1659" t="s">
        <v>23</v>
      </c>
      <c r="C30" s="1659">
        <v>2478.9279899999997</v>
      </c>
      <c r="D30" s="1659" t="s">
        <v>23</v>
      </c>
      <c r="E30" s="1658" t="s">
        <v>23</v>
      </c>
      <c r="F30" s="1657" t="s">
        <v>23</v>
      </c>
    </row>
    <row r="31" spans="1:16" x14ac:dyDescent="0.25">
      <c r="A31" s="1565"/>
      <c r="B31" s="1564"/>
      <c r="C31" s="1564"/>
      <c r="D31" s="1564"/>
      <c r="E31" s="1582"/>
      <c r="F31" s="1583"/>
      <c r="O31" s="1520"/>
      <c r="P31" s="1520"/>
    </row>
    <row r="32" spans="1:16" x14ac:dyDescent="0.25">
      <c r="A32" s="1565" t="s">
        <v>98</v>
      </c>
      <c r="B32" s="1564">
        <v>500</v>
      </c>
      <c r="C32" s="1564" t="s">
        <v>23</v>
      </c>
      <c r="D32" s="1564" t="s">
        <v>23</v>
      </c>
      <c r="E32" s="1582" t="s">
        <v>23</v>
      </c>
      <c r="F32" s="1583" t="s">
        <v>23</v>
      </c>
      <c r="O32" s="1520"/>
      <c r="P32" s="1520"/>
    </row>
    <row r="33" spans="1:16" x14ac:dyDescent="0.25">
      <c r="A33" s="1565" t="s">
        <v>99</v>
      </c>
      <c r="B33" s="1564" t="s">
        <v>23</v>
      </c>
      <c r="C33" s="1564" t="s">
        <v>23</v>
      </c>
      <c r="D33" s="1564" t="s">
        <v>23</v>
      </c>
      <c r="E33" s="1582" t="s">
        <v>23</v>
      </c>
      <c r="F33" s="1583" t="s">
        <v>23</v>
      </c>
      <c r="O33" s="1520"/>
      <c r="P33" s="1520"/>
    </row>
    <row r="34" spans="1:16" x14ac:dyDescent="0.25">
      <c r="A34" s="1565" t="s">
        <v>100</v>
      </c>
      <c r="B34" s="1564" t="s">
        <v>23</v>
      </c>
      <c r="C34" s="1564" t="s">
        <v>23</v>
      </c>
      <c r="D34" s="1564" t="s">
        <v>23</v>
      </c>
      <c r="E34" s="1564" t="s">
        <v>23</v>
      </c>
      <c r="F34" s="1563" t="s">
        <v>23</v>
      </c>
    </row>
    <row r="35" spans="1:16" x14ac:dyDescent="0.25">
      <c r="A35" s="1565" t="s">
        <v>101</v>
      </c>
      <c r="B35" s="1582" t="s">
        <v>23</v>
      </c>
      <c r="C35" s="1582" t="s">
        <v>23</v>
      </c>
      <c r="D35" s="1582" t="s">
        <v>23</v>
      </c>
      <c r="E35" s="1582" t="s">
        <v>23</v>
      </c>
      <c r="F35" s="1583" t="s">
        <v>23</v>
      </c>
    </row>
    <row r="36" spans="1:16" x14ac:dyDescent="0.25">
      <c r="A36" s="1660" t="s">
        <v>102</v>
      </c>
      <c r="B36" s="1659">
        <v>500</v>
      </c>
      <c r="C36" s="1659" t="s">
        <v>23</v>
      </c>
      <c r="D36" s="1659" t="s">
        <v>23</v>
      </c>
      <c r="E36" s="1658" t="s">
        <v>23</v>
      </c>
      <c r="F36" s="1657" t="s">
        <v>23</v>
      </c>
    </row>
    <row r="37" spans="1:16" x14ac:dyDescent="0.25">
      <c r="A37" s="1565"/>
      <c r="B37" s="1564"/>
      <c r="C37" s="1564"/>
      <c r="D37" s="1564"/>
      <c r="E37" s="1582"/>
      <c r="F37" s="1583"/>
      <c r="O37" s="1520"/>
      <c r="P37" s="1520"/>
    </row>
    <row r="38" spans="1:16" x14ac:dyDescent="0.25">
      <c r="A38" s="1660" t="s">
        <v>103</v>
      </c>
      <c r="B38" s="1659" t="s">
        <v>23</v>
      </c>
      <c r="C38" s="1659" t="s">
        <v>23</v>
      </c>
      <c r="D38" s="1659" t="s">
        <v>23</v>
      </c>
      <c r="E38" s="1658" t="s">
        <v>23</v>
      </c>
      <c r="F38" s="1657" t="s">
        <v>23</v>
      </c>
    </row>
    <row r="39" spans="1:16" x14ac:dyDescent="0.25">
      <c r="A39" s="1565"/>
      <c r="B39" s="1582"/>
      <c r="C39" s="1582"/>
      <c r="D39" s="1582"/>
      <c r="E39" s="1582"/>
      <c r="F39" s="1583"/>
    </row>
    <row r="40" spans="1:16" x14ac:dyDescent="0.25">
      <c r="A40" s="1565" t="s">
        <v>161</v>
      </c>
      <c r="B40" s="1564" t="s">
        <v>23</v>
      </c>
      <c r="C40" s="1582" t="s">
        <v>23</v>
      </c>
      <c r="D40" s="1564" t="s">
        <v>23</v>
      </c>
      <c r="E40" s="1582" t="s">
        <v>23</v>
      </c>
      <c r="F40" s="1563" t="s">
        <v>23</v>
      </c>
    </row>
    <row r="41" spans="1:16" x14ac:dyDescent="0.25">
      <c r="A41" s="1565" t="s">
        <v>105</v>
      </c>
      <c r="B41" s="1564" t="s">
        <v>23</v>
      </c>
      <c r="C41" s="1582">
        <v>1059</v>
      </c>
      <c r="D41" s="1564" t="s">
        <v>23</v>
      </c>
      <c r="E41" s="1582" t="s">
        <v>23</v>
      </c>
      <c r="F41" s="1563" t="s">
        <v>23</v>
      </c>
    </row>
    <row r="42" spans="1:16" x14ac:dyDescent="0.25">
      <c r="A42" s="1565" t="s">
        <v>106</v>
      </c>
      <c r="B42" s="1582" t="s">
        <v>23</v>
      </c>
      <c r="C42" s="1582">
        <v>1450</v>
      </c>
      <c r="D42" s="1582" t="s">
        <v>23</v>
      </c>
      <c r="E42" s="1582" t="s">
        <v>23</v>
      </c>
      <c r="F42" s="1583" t="s">
        <v>23</v>
      </c>
    </row>
    <row r="43" spans="1:16" x14ac:dyDescent="0.25">
      <c r="A43" s="1565" t="s">
        <v>107</v>
      </c>
      <c r="B43" s="1564" t="s">
        <v>23</v>
      </c>
      <c r="C43" s="1582" t="s">
        <v>23</v>
      </c>
      <c r="D43" s="1564" t="s">
        <v>23</v>
      </c>
      <c r="E43" s="1582" t="s">
        <v>23</v>
      </c>
      <c r="F43" s="1563" t="s">
        <v>23</v>
      </c>
    </row>
    <row r="44" spans="1:16" x14ac:dyDescent="0.25">
      <c r="A44" s="1565" t="s">
        <v>108</v>
      </c>
      <c r="B44" s="1582" t="s">
        <v>23</v>
      </c>
      <c r="C44" s="1582" t="s">
        <v>23</v>
      </c>
      <c r="D44" s="1582" t="s">
        <v>23</v>
      </c>
      <c r="E44" s="1582" t="s">
        <v>23</v>
      </c>
      <c r="F44" s="1583" t="s">
        <v>23</v>
      </c>
    </row>
    <row r="45" spans="1:16" x14ac:dyDescent="0.25">
      <c r="A45" s="1565" t="s">
        <v>109</v>
      </c>
      <c r="B45" s="1564" t="s">
        <v>23</v>
      </c>
      <c r="C45" s="1582" t="s">
        <v>23</v>
      </c>
      <c r="D45" s="1564" t="s">
        <v>23</v>
      </c>
      <c r="E45" s="1582" t="s">
        <v>23</v>
      </c>
      <c r="F45" s="1563" t="s">
        <v>23</v>
      </c>
    </row>
    <row r="46" spans="1:16" x14ac:dyDescent="0.25">
      <c r="A46" s="1565" t="s">
        <v>110</v>
      </c>
      <c r="B46" s="1564" t="s">
        <v>23</v>
      </c>
      <c r="C46" s="1582" t="s">
        <v>23</v>
      </c>
      <c r="D46" s="1564" t="s">
        <v>23</v>
      </c>
      <c r="E46" s="1582" t="s">
        <v>23</v>
      </c>
      <c r="F46" s="1583" t="s">
        <v>23</v>
      </c>
    </row>
    <row r="47" spans="1:16" x14ac:dyDescent="0.25">
      <c r="A47" s="1565" t="s">
        <v>111</v>
      </c>
      <c r="B47" s="1564">
        <v>8705</v>
      </c>
      <c r="C47" s="1564" t="s">
        <v>23</v>
      </c>
      <c r="D47" s="1564" t="s">
        <v>23</v>
      </c>
      <c r="E47" s="1582" t="s">
        <v>23</v>
      </c>
      <c r="F47" s="1583" t="s">
        <v>23</v>
      </c>
      <c r="O47" s="1520"/>
      <c r="P47" s="1520"/>
    </row>
    <row r="48" spans="1:16" x14ac:dyDescent="0.25">
      <c r="A48" s="1565" t="s">
        <v>112</v>
      </c>
      <c r="B48" s="1564" t="s">
        <v>23</v>
      </c>
      <c r="C48" s="1564">
        <v>1465</v>
      </c>
      <c r="D48" s="1564" t="s">
        <v>23</v>
      </c>
      <c r="E48" s="1564" t="s">
        <v>23</v>
      </c>
      <c r="F48" s="1563" t="s">
        <v>23</v>
      </c>
    </row>
    <row r="49" spans="1:16" x14ac:dyDescent="0.25">
      <c r="A49" s="1660" t="s">
        <v>113</v>
      </c>
      <c r="B49" s="1659">
        <v>8705</v>
      </c>
      <c r="C49" s="1659">
        <v>3974</v>
      </c>
      <c r="D49" s="1659" t="s">
        <v>23</v>
      </c>
      <c r="E49" s="1658" t="s">
        <v>23</v>
      </c>
      <c r="F49" s="1657" t="s">
        <v>23</v>
      </c>
    </row>
    <row r="50" spans="1:16" x14ac:dyDescent="0.25">
      <c r="A50" s="1565"/>
      <c r="B50" s="1564"/>
      <c r="C50" s="1564"/>
      <c r="D50" s="1564"/>
      <c r="E50" s="1582"/>
      <c r="F50" s="1583"/>
    </row>
    <row r="51" spans="1:16" x14ac:dyDescent="0.25">
      <c r="A51" s="1660" t="s">
        <v>114</v>
      </c>
      <c r="B51" s="1659" t="s">
        <v>23</v>
      </c>
      <c r="C51" s="1659" t="s">
        <v>23</v>
      </c>
      <c r="D51" s="1659" t="s">
        <v>23</v>
      </c>
      <c r="E51" s="1658" t="s">
        <v>23</v>
      </c>
      <c r="F51" s="1657" t="s">
        <v>23</v>
      </c>
    </row>
    <row r="52" spans="1:16" x14ac:dyDescent="0.25">
      <c r="A52" s="1565"/>
      <c r="B52" s="1564"/>
      <c r="C52" s="1564"/>
      <c r="D52" s="1564"/>
      <c r="E52" s="1564"/>
      <c r="F52" s="1563"/>
    </row>
    <row r="53" spans="1:16" x14ac:dyDescent="0.25">
      <c r="A53" s="1565" t="s">
        <v>115</v>
      </c>
      <c r="B53" s="1564" t="s">
        <v>23</v>
      </c>
      <c r="C53" s="1564">
        <v>270993</v>
      </c>
      <c r="D53" s="1564" t="s">
        <v>23</v>
      </c>
      <c r="E53" s="1564" t="s">
        <v>23</v>
      </c>
      <c r="F53" s="1563" t="s">
        <v>23</v>
      </c>
    </row>
    <row r="54" spans="1:16" x14ac:dyDescent="0.25">
      <c r="A54" s="1565" t="s">
        <v>116</v>
      </c>
      <c r="B54" s="1564">
        <v>7699</v>
      </c>
      <c r="C54" s="1564">
        <v>3095813</v>
      </c>
      <c r="D54" s="1564">
        <v>98203</v>
      </c>
      <c r="E54" s="1564">
        <v>49616</v>
      </c>
      <c r="F54" s="1563" t="s">
        <v>23</v>
      </c>
    </row>
    <row r="55" spans="1:16" x14ac:dyDescent="0.25">
      <c r="A55" s="1565" t="s">
        <v>117</v>
      </c>
      <c r="B55" s="1564" t="s">
        <v>23</v>
      </c>
      <c r="C55" s="1564">
        <v>853575</v>
      </c>
      <c r="D55" s="1564">
        <v>27088</v>
      </c>
      <c r="E55" s="1564">
        <v>40608</v>
      </c>
      <c r="F55" s="1563" t="s">
        <v>23</v>
      </c>
    </row>
    <row r="56" spans="1:16" x14ac:dyDescent="0.25">
      <c r="A56" s="1565" t="s">
        <v>118</v>
      </c>
      <c r="B56" s="1564" t="s">
        <v>23</v>
      </c>
      <c r="C56" s="1564">
        <v>320</v>
      </c>
      <c r="D56" s="1564" t="s">
        <v>23</v>
      </c>
      <c r="E56" s="1564" t="s">
        <v>23</v>
      </c>
      <c r="F56" s="1563" t="s">
        <v>23</v>
      </c>
    </row>
    <row r="57" spans="1:16" x14ac:dyDescent="0.25">
      <c r="A57" s="1565" t="s">
        <v>119</v>
      </c>
      <c r="B57" s="1564">
        <v>169</v>
      </c>
      <c r="C57" s="1564">
        <v>752812</v>
      </c>
      <c r="D57" s="1564">
        <v>36</v>
      </c>
      <c r="E57" s="1564" t="s">
        <v>23</v>
      </c>
      <c r="F57" s="1563" t="s">
        <v>23</v>
      </c>
    </row>
    <row r="58" spans="1:16" x14ac:dyDescent="0.25">
      <c r="A58" s="1660" t="s">
        <v>176</v>
      </c>
      <c r="B58" s="1659">
        <v>7868</v>
      </c>
      <c r="C58" s="1659">
        <v>4973513</v>
      </c>
      <c r="D58" s="1659">
        <v>125327</v>
      </c>
      <c r="E58" s="1658">
        <v>90224</v>
      </c>
      <c r="F58" s="1657" t="s">
        <v>23</v>
      </c>
    </row>
    <row r="59" spans="1:16" x14ac:dyDescent="0.25">
      <c r="A59" s="1565"/>
      <c r="B59" s="1564"/>
      <c r="C59" s="1564"/>
      <c r="D59" s="1564"/>
      <c r="E59" s="1564"/>
      <c r="F59" s="1563"/>
    </row>
    <row r="60" spans="1:16" x14ac:dyDescent="0.25">
      <c r="A60" s="1565" t="s">
        <v>121</v>
      </c>
      <c r="B60" s="1564" t="s">
        <v>23</v>
      </c>
      <c r="C60" s="1564">
        <v>3494</v>
      </c>
      <c r="D60" s="1564" t="s">
        <v>23</v>
      </c>
      <c r="E60" s="1582" t="s">
        <v>23</v>
      </c>
      <c r="F60" s="1583">
        <v>27</v>
      </c>
      <c r="O60" s="1520"/>
      <c r="P60" s="1520"/>
    </row>
    <row r="61" spans="1:16" x14ac:dyDescent="0.25">
      <c r="A61" s="1565" t="s">
        <v>122</v>
      </c>
      <c r="B61" s="1564" t="s">
        <v>23</v>
      </c>
      <c r="C61" s="1564" t="s">
        <v>23</v>
      </c>
      <c r="D61" s="1564" t="s">
        <v>23</v>
      </c>
      <c r="E61" s="1582" t="s">
        <v>23</v>
      </c>
      <c r="F61" s="1583" t="s">
        <v>23</v>
      </c>
      <c r="O61" s="1520"/>
      <c r="P61" s="1520"/>
    </row>
    <row r="62" spans="1:16" x14ac:dyDescent="0.25">
      <c r="A62" s="1565" t="s">
        <v>123</v>
      </c>
      <c r="B62" s="1564" t="s">
        <v>23</v>
      </c>
      <c r="C62" s="1564">
        <v>387551</v>
      </c>
      <c r="D62" s="1564">
        <v>53532</v>
      </c>
      <c r="E62" s="1582">
        <v>2126</v>
      </c>
      <c r="F62" s="1583" t="s">
        <v>23</v>
      </c>
      <c r="O62" s="1520"/>
      <c r="P62" s="1520"/>
    </row>
    <row r="63" spans="1:16" x14ac:dyDescent="0.25">
      <c r="A63" s="1660" t="s">
        <v>124</v>
      </c>
      <c r="B63" s="1659" t="s">
        <v>23</v>
      </c>
      <c r="C63" s="1659">
        <v>391045</v>
      </c>
      <c r="D63" s="1659">
        <v>53532</v>
      </c>
      <c r="E63" s="1658">
        <v>2126</v>
      </c>
      <c r="F63" s="1657">
        <v>27</v>
      </c>
    </row>
    <row r="64" spans="1:16" x14ac:dyDescent="0.25">
      <c r="A64" s="1565"/>
      <c r="B64" s="1564"/>
      <c r="C64" s="1564"/>
      <c r="D64" s="1564"/>
      <c r="E64" s="1582"/>
      <c r="F64" s="1583"/>
      <c r="O64" s="1520"/>
      <c r="P64" s="1520"/>
    </row>
    <row r="65" spans="1:16" x14ac:dyDescent="0.25">
      <c r="A65" s="1660" t="s">
        <v>125</v>
      </c>
      <c r="B65" s="1659" t="s">
        <v>23</v>
      </c>
      <c r="C65" s="1659">
        <v>39340</v>
      </c>
      <c r="D65" s="1659" t="s">
        <v>23</v>
      </c>
      <c r="E65" s="1658" t="s">
        <v>23</v>
      </c>
      <c r="F65" s="1657" t="s">
        <v>23</v>
      </c>
    </row>
    <row r="66" spans="1:16" x14ac:dyDescent="0.25">
      <c r="A66" s="1565"/>
      <c r="B66" s="1564"/>
      <c r="C66" s="1564"/>
      <c r="D66" s="1564"/>
      <c r="E66" s="1582"/>
      <c r="F66" s="1583"/>
      <c r="O66" s="1520"/>
      <c r="P66" s="1520"/>
    </row>
    <row r="67" spans="1:16" x14ac:dyDescent="0.25">
      <c r="A67" s="1565" t="s">
        <v>126</v>
      </c>
      <c r="B67" s="1564" t="s">
        <v>23</v>
      </c>
      <c r="C67" s="1564">
        <v>230914</v>
      </c>
      <c r="D67" s="1564" t="s">
        <v>23</v>
      </c>
      <c r="E67" s="1582" t="s">
        <v>23</v>
      </c>
      <c r="F67" s="1583" t="s">
        <v>23</v>
      </c>
      <c r="O67" s="1520"/>
      <c r="P67" s="1520"/>
    </row>
    <row r="68" spans="1:16" x14ac:dyDescent="0.25">
      <c r="A68" s="1565" t="s">
        <v>127</v>
      </c>
      <c r="B68" s="1564" t="s">
        <v>23</v>
      </c>
      <c r="C68" s="1564" t="s">
        <v>23</v>
      </c>
      <c r="D68" s="1564" t="s">
        <v>23</v>
      </c>
      <c r="E68" s="1582" t="s">
        <v>23</v>
      </c>
      <c r="F68" s="1583" t="s">
        <v>23</v>
      </c>
      <c r="O68" s="1520"/>
      <c r="P68" s="1520"/>
    </row>
    <row r="69" spans="1:16" x14ac:dyDescent="0.25">
      <c r="A69" s="1660" t="s">
        <v>128</v>
      </c>
      <c r="B69" s="1659" t="s">
        <v>23</v>
      </c>
      <c r="C69" s="1659">
        <v>230914</v>
      </c>
      <c r="D69" s="1659" t="s">
        <v>23</v>
      </c>
      <c r="E69" s="1658" t="s">
        <v>23</v>
      </c>
      <c r="F69" s="1657" t="s">
        <v>23</v>
      </c>
    </row>
    <row r="70" spans="1:16" x14ac:dyDescent="0.25">
      <c r="A70" s="1565"/>
      <c r="B70" s="1564"/>
      <c r="C70" s="1564"/>
      <c r="D70" s="1564"/>
      <c r="E70" s="1582"/>
      <c r="F70" s="1583"/>
      <c r="O70" s="1520"/>
      <c r="P70" s="1520"/>
    </row>
    <row r="71" spans="1:16" x14ac:dyDescent="0.25">
      <c r="A71" s="1565" t="s">
        <v>129</v>
      </c>
      <c r="B71" s="1564" t="s">
        <v>23</v>
      </c>
      <c r="C71" s="1564" t="s">
        <v>23</v>
      </c>
      <c r="D71" s="1564" t="s">
        <v>23</v>
      </c>
      <c r="E71" s="1582" t="s">
        <v>23</v>
      </c>
      <c r="F71" s="1583" t="s">
        <v>23</v>
      </c>
      <c r="O71" s="1520"/>
      <c r="P71" s="1520"/>
    </row>
    <row r="72" spans="1:16" x14ac:dyDescent="0.25">
      <c r="A72" s="1565" t="s">
        <v>130</v>
      </c>
      <c r="B72" s="1564" t="s">
        <v>23</v>
      </c>
      <c r="C72" s="1564">
        <v>33765</v>
      </c>
      <c r="D72" s="1564" t="s">
        <v>23</v>
      </c>
      <c r="E72" s="1582" t="s">
        <v>23</v>
      </c>
      <c r="F72" s="1583" t="s">
        <v>23</v>
      </c>
      <c r="O72" s="1520"/>
      <c r="P72" s="1520"/>
    </row>
    <row r="73" spans="1:16" x14ac:dyDescent="0.25">
      <c r="A73" s="1565" t="s">
        <v>131</v>
      </c>
      <c r="B73" s="1564" t="s">
        <v>23</v>
      </c>
      <c r="C73" s="1564">
        <v>37063</v>
      </c>
      <c r="D73" s="1564" t="s">
        <v>23</v>
      </c>
      <c r="E73" s="1582" t="s">
        <v>23</v>
      </c>
      <c r="F73" s="1583" t="s">
        <v>23</v>
      </c>
      <c r="O73" s="1520"/>
      <c r="P73" s="1520"/>
    </row>
    <row r="74" spans="1:16" x14ac:dyDescent="0.25">
      <c r="A74" s="1565" t="s">
        <v>132</v>
      </c>
      <c r="B74" s="1564" t="s">
        <v>23</v>
      </c>
      <c r="C74" s="1564" t="s">
        <v>23</v>
      </c>
      <c r="D74" s="1564" t="s">
        <v>23</v>
      </c>
      <c r="E74" s="1582" t="s">
        <v>23</v>
      </c>
      <c r="F74" s="1583" t="s">
        <v>23</v>
      </c>
      <c r="O74" s="1520"/>
      <c r="P74" s="1520"/>
    </row>
    <row r="75" spans="1:16" x14ac:dyDescent="0.25">
      <c r="A75" s="1565" t="s">
        <v>133</v>
      </c>
      <c r="B75" s="1564" t="s">
        <v>23</v>
      </c>
      <c r="C75" s="1564">
        <v>16839</v>
      </c>
      <c r="D75" s="1564" t="s">
        <v>23</v>
      </c>
      <c r="E75" s="1582" t="s">
        <v>23</v>
      </c>
      <c r="F75" s="1583" t="s">
        <v>23</v>
      </c>
      <c r="O75" s="1520"/>
      <c r="P75" s="1520"/>
    </row>
    <row r="76" spans="1:16" x14ac:dyDescent="0.25">
      <c r="A76" s="1565" t="s">
        <v>134</v>
      </c>
      <c r="B76" s="1564" t="s">
        <v>23</v>
      </c>
      <c r="C76" s="1564" t="s">
        <v>23</v>
      </c>
      <c r="D76" s="1564" t="s">
        <v>23</v>
      </c>
      <c r="E76" s="1582" t="s">
        <v>23</v>
      </c>
      <c r="F76" s="1583" t="s">
        <v>23</v>
      </c>
      <c r="O76" s="1520"/>
      <c r="P76" s="1520"/>
    </row>
    <row r="77" spans="1:16" x14ac:dyDescent="0.25">
      <c r="A77" s="1565" t="s">
        <v>135</v>
      </c>
      <c r="B77" s="1564" t="s">
        <v>23</v>
      </c>
      <c r="C77" s="1564">
        <v>7620</v>
      </c>
      <c r="D77" s="1564" t="s">
        <v>23</v>
      </c>
      <c r="E77" s="1582" t="s">
        <v>23</v>
      </c>
      <c r="F77" s="1583">
        <v>238</v>
      </c>
      <c r="O77" s="1520"/>
      <c r="P77" s="1520"/>
    </row>
    <row r="78" spans="1:16" x14ac:dyDescent="0.25">
      <c r="A78" s="1565" t="s">
        <v>136</v>
      </c>
      <c r="B78" s="1564" t="s">
        <v>23</v>
      </c>
      <c r="C78" s="1564" t="s">
        <v>23</v>
      </c>
      <c r="D78" s="1564" t="s">
        <v>23</v>
      </c>
      <c r="E78" s="1582" t="s">
        <v>23</v>
      </c>
      <c r="F78" s="1583" t="s">
        <v>23</v>
      </c>
      <c r="O78" s="1520"/>
      <c r="P78" s="1520"/>
    </row>
    <row r="79" spans="1:16" x14ac:dyDescent="0.25">
      <c r="A79" s="1660" t="s">
        <v>137</v>
      </c>
      <c r="B79" s="1659" t="s">
        <v>23</v>
      </c>
      <c r="C79" s="1659">
        <v>95287</v>
      </c>
      <c r="D79" s="1659" t="s">
        <v>23</v>
      </c>
      <c r="E79" s="1658" t="s">
        <v>23</v>
      </c>
      <c r="F79" s="1657">
        <v>238</v>
      </c>
    </row>
    <row r="80" spans="1:16" x14ac:dyDescent="0.25">
      <c r="A80" s="1565"/>
      <c r="B80" s="1564"/>
      <c r="C80" s="1564"/>
      <c r="D80" s="1564"/>
      <c r="E80" s="1582"/>
      <c r="F80" s="1583"/>
      <c r="O80" s="1520"/>
      <c r="P80" s="1520"/>
    </row>
    <row r="81" spans="1:16" x14ac:dyDescent="0.25">
      <c r="A81" s="1565" t="s">
        <v>138</v>
      </c>
      <c r="B81" s="1564" t="s">
        <v>23</v>
      </c>
      <c r="C81" s="1564">
        <v>2260</v>
      </c>
      <c r="D81" s="1564" t="s">
        <v>23</v>
      </c>
      <c r="E81" s="1582" t="s">
        <v>23</v>
      </c>
      <c r="F81" s="1583" t="s">
        <v>23</v>
      </c>
      <c r="O81" s="1520"/>
      <c r="P81" s="1520"/>
    </row>
    <row r="82" spans="1:16" x14ac:dyDescent="0.25">
      <c r="A82" s="1565" t="s">
        <v>139</v>
      </c>
      <c r="B82" s="1564" t="s">
        <v>23</v>
      </c>
      <c r="C82" s="1564" t="s">
        <v>23</v>
      </c>
      <c r="D82" s="1564" t="s">
        <v>23</v>
      </c>
      <c r="E82" s="1582" t="s">
        <v>23</v>
      </c>
      <c r="F82" s="1583" t="s">
        <v>23</v>
      </c>
      <c r="O82" s="1520"/>
      <c r="P82" s="1520"/>
    </row>
    <row r="83" spans="1:16" x14ac:dyDescent="0.25">
      <c r="A83" s="1660" t="s">
        <v>140</v>
      </c>
      <c r="B83" s="1659" t="s">
        <v>23</v>
      </c>
      <c r="C83" s="1659">
        <v>2260</v>
      </c>
      <c r="D83" s="1659" t="s">
        <v>23</v>
      </c>
      <c r="E83" s="1658" t="s">
        <v>23</v>
      </c>
      <c r="F83" s="1657" t="s">
        <v>23</v>
      </c>
    </row>
    <row r="84" spans="1:16" x14ac:dyDescent="0.25">
      <c r="A84" s="1565"/>
      <c r="B84" s="1564"/>
      <c r="C84" s="1564"/>
      <c r="D84" s="1564"/>
      <c r="E84" s="1582"/>
      <c r="F84" s="1583"/>
      <c r="O84" s="1520"/>
      <c r="P84" s="1520"/>
    </row>
    <row r="85" spans="1:16" ht="13.8" thickBot="1" x14ac:dyDescent="0.3">
      <c r="A85" s="1656" t="s">
        <v>141</v>
      </c>
      <c r="B85" s="1655">
        <v>29707</v>
      </c>
      <c r="C85" s="1655">
        <v>5738811.9279899998</v>
      </c>
      <c r="D85" s="1655">
        <v>178859</v>
      </c>
      <c r="E85" s="1655">
        <v>92350</v>
      </c>
      <c r="F85" s="1654">
        <v>265</v>
      </c>
    </row>
  </sheetData>
  <mergeCells count="4">
    <mergeCell ref="B5:E5"/>
    <mergeCell ref="A5:A7"/>
    <mergeCell ref="A1:F1"/>
    <mergeCell ref="A3:F3"/>
  </mergeCells>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pageSetUpPr fitToPage="1"/>
  </sheetPr>
  <dimension ref="A1:K11"/>
  <sheetViews>
    <sheetView view="pageBreakPreview" zoomScale="60" zoomScaleNormal="75" workbookViewId="0">
      <selection activeCell="K34" sqref="K34"/>
    </sheetView>
  </sheetViews>
  <sheetFormatPr baseColWidth="10" defaultColWidth="11.44140625" defaultRowHeight="13.2" x14ac:dyDescent="0.25"/>
  <cols>
    <col min="1" max="1" width="26.6640625" style="1518" customWidth="1"/>
    <col min="2" max="2" width="17.33203125" style="1518" customWidth="1"/>
    <col min="3" max="3" width="12.6640625" style="1518" customWidth="1"/>
    <col min="4" max="4" width="18.109375" style="1518" customWidth="1"/>
    <col min="5" max="5" width="14.88671875" style="1518" hidden="1" customWidth="1"/>
    <col min="6" max="7" width="19.109375" style="1518" customWidth="1"/>
    <col min="8" max="8" width="16.5546875" style="1518" customWidth="1"/>
    <col min="9" max="9" width="16.33203125" style="1518" customWidth="1"/>
    <col min="10" max="10" width="35" style="1518" customWidth="1"/>
    <col min="11" max="11" width="6.33203125" style="1518" customWidth="1"/>
    <col min="12" max="12" width="11.44140625" style="1518"/>
    <col min="13" max="13" width="27" style="1518" customWidth="1"/>
    <col min="14" max="19" width="15.33203125" style="1518" customWidth="1"/>
    <col min="20" max="22" width="11.44140625" style="1518"/>
    <col min="23" max="24" width="11" style="1518" customWidth="1"/>
    <col min="25" max="25" width="11.44140625" style="1518"/>
    <col min="26" max="26" width="11" style="1518" customWidth="1"/>
    <col min="27" max="16384" width="11.44140625" style="1518"/>
  </cols>
  <sheetData>
    <row r="1" spans="1:11" s="1530" customFormat="1" ht="17.399999999999999" x14ac:dyDescent="0.3">
      <c r="A1" s="2318" t="s">
        <v>0</v>
      </c>
      <c r="B1" s="2318"/>
      <c r="C1" s="2318"/>
      <c r="D1" s="2318"/>
      <c r="E1" s="2318"/>
      <c r="F1" s="2318"/>
      <c r="G1" s="2318"/>
      <c r="H1" s="2318"/>
      <c r="I1" s="2318"/>
      <c r="J1" s="2318"/>
    </row>
    <row r="3" spans="1:11" ht="26.25" customHeight="1" x14ac:dyDescent="0.25">
      <c r="A3" s="2319" t="s">
        <v>1387</v>
      </c>
      <c r="B3" s="2319"/>
      <c r="C3" s="2319"/>
      <c r="D3" s="2319"/>
      <c r="E3" s="2319"/>
      <c r="F3" s="2319"/>
      <c r="G3" s="2319"/>
      <c r="H3" s="2319"/>
      <c r="I3" s="2319"/>
      <c r="J3" s="2319"/>
    </row>
    <row r="4" spans="1:11" ht="13.5" customHeight="1" thickBot="1" x14ac:dyDescent="0.3">
      <c r="A4" s="2335"/>
      <c r="B4" s="2335"/>
      <c r="C4" s="2335"/>
      <c r="D4" s="2335"/>
      <c r="E4" s="2335"/>
      <c r="F4" s="2335"/>
      <c r="G4" s="2335"/>
      <c r="H4" s="2335"/>
      <c r="I4" s="2335"/>
      <c r="J4" s="2335"/>
    </row>
    <row r="5" spans="1:11" s="1525" customFormat="1" ht="21" customHeight="1" x14ac:dyDescent="0.25">
      <c r="A5" s="1578"/>
      <c r="B5" s="2327" t="s">
        <v>1001</v>
      </c>
      <c r="C5" s="2328"/>
      <c r="D5" s="2328"/>
      <c r="E5" s="2328"/>
      <c r="F5" s="2328"/>
      <c r="G5" s="2341"/>
      <c r="H5" s="1546" t="s">
        <v>884</v>
      </c>
      <c r="I5" s="1546" t="s">
        <v>883</v>
      </c>
      <c r="J5" s="1609" t="s">
        <v>882</v>
      </c>
    </row>
    <row r="6" spans="1:11" s="1525" customFormat="1" ht="21" customHeight="1" x14ac:dyDescent="0.25">
      <c r="A6" s="1576" t="s">
        <v>1114</v>
      </c>
      <c r="B6" s="1575"/>
      <c r="C6" s="1574" t="s">
        <v>19</v>
      </c>
      <c r="D6" s="1573"/>
      <c r="E6" s="2323" t="s">
        <v>878</v>
      </c>
      <c r="F6" s="2351"/>
      <c r="G6" s="2324"/>
      <c r="H6" s="1539" t="s">
        <v>881</v>
      </c>
      <c r="I6" s="1539" t="s">
        <v>880</v>
      </c>
      <c r="J6" s="1572" t="s">
        <v>880</v>
      </c>
    </row>
    <row r="7" spans="1:11" s="1525" customFormat="1" ht="30.75" customHeight="1" thickBot="1" x14ac:dyDescent="0.3">
      <c r="A7" s="1571"/>
      <c r="B7" s="1588" t="s">
        <v>17</v>
      </c>
      <c r="C7" s="1588" t="s">
        <v>18</v>
      </c>
      <c r="D7" s="1588" t="s">
        <v>19</v>
      </c>
      <c r="E7" s="1536" t="s">
        <v>17</v>
      </c>
      <c r="F7" s="1536" t="s">
        <v>17</v>
      </c>
      <c r="G7" s="1536" t="s">
        <v>1386</v>
      </c>
      <c r="H7" s="1536" t="s">
        <v>877</v>
      </c>
      <c r="I7" s="1536" t="s">
        <v>13</v>
      </c>
      <c r="J7" s="1587" t="s">
        <v>13</v>
      </c>
    </row>
    <row r="8" spans="1:11" ht="19.5" customHeight="1" x14ac:dyDescent="0.25">
      <c r="A8" s="1620" t="s">
        <v>1385</v>
      </c>
      <c r="B8" s="1600">
        <v>131026</v>
      </c>
      <c r="C8" s="1600">
        <v>35748</v>
      </c>
      <c r="D8" s="1600">
        <v>166774</v>
      </c>
      <c r="E8" s="1600">
        <v>128720</v>
      </c>
      <c r="F8" s="1600">
        <v>128720</v>
      </c>
      <c r="G8" s="1600">
        <v>34398</v>
      </c>
      <c r="H8" s="1600">
        <v>21095</v>
      </c>
      <c r="I8" s="1600">
        <v>2422</v>
      </c>
      <c r="J8" s="1619">
        <v>3212</v>
      </c>
      <c r="K8" s="1521"/>
    </row>
    <row r="9" spans="1:11" x14ac:dyDescent="0.25">
      <c r="A9" s="1565" t="s">
        <v>1384</v>
      </c>
      <c r="B9" s="1564">
        <v>1897972</v>
      </c>
      <c r="C9" s="1564">
        <v>537155</v>
      </c>
      <c r="D9" s="1564">
        <v>2435127</v>
      </c>
      <c r="E9" s="1564">
        <v>1806927</v>
      </c>
      <c r="F9" s="1564">
        <v>1806927</v>
      </c>
      <c r="G9" s="1564">
        <v>499066</v>
      </c>
      <c r="H9" s="1564">
        <v>35952</v>
      </c>
      <c r="I9" s="1564">
        <v>15745</v>
      </c>
      <c r="J9" s="1563">
        <v>43693</v>
      </c>
    </row>
    <row r="10" spans="1:11" x14ac:dyDescent="0.25">
      <c r="A10" s="1565"/>
      <c r="B10" s="1564"/>
      <c r="C10" s="1564"/>
      <c r="D10" s="1564"/>
      <c r="E10" s="1564"/>
      <c r="F10" s="1564"/>
      <c r="G10" s="1564"/>
      <c r="H10" s="1564"/>
      <c r="I10" s="1564"/>
      <c r="J10" s="1563"/>
    </row>
    <row r="11" spans="1:11" ht="13.8" thickBot="1" x14ac:dyDescent="0.3">
      <c r="A11" s="1559" t="s">
        <v>1383</v>
      </c>
      <c r="B11" s="1558">
        <v>2028998</v>
      </c>
      <c r="C11" s="1558">
        <v>572903</v>
      </c>
      <c r="D11" s="1558">
        <v>2601901</v>
      </c>
      <c r="E11" s="1558">
        <v>1935647</v>
      </c>
      <c r="F11" s="1558">
        <v>1935647</v>
      </c>
      <c r="G11" s="1558">
        <v>533464</v>
      </c>
      <c r="H11" s="1558">
        <v>57047</v>
      </c>
      <c r="I11" s="1558">
        <v>18167</v>
      </c>
      <c r="J11" s="1557">
        <v>46905</v>
      </c>
    </row>
  </sheetData>
  <mergeCells count="5">
    <mergeCell ref="A1:J1"/>
    <mergeCell ref="A3:J3"/>
    <mergeCell ref="A4:J4"/>
    <mergeCell ref="B5:G5"/>
    <mergeCell ref="E6:G6"/>
  </mergeCells>
  <printOptions horizontalCentered="1"/>
  <pageMargins left="0.6692913385826772" right="0.4" top="0.74803149606299213" bottom="0.74803149606299213" header="0.31496062992125984" footer="0.31496062992125984"/>
  <pageSetup paperSize="9" scale="73" orientation="landscape" r:id="rId1"/>
  <headerFooter alignWithMargins="0"/>
  <drawing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pageSetUpPr fitToPage="1"/>
  </sheetPr>
  <dimension ref="A1:I12"/>
  <sheetViews>
    <sheetView view="pageBreakPreview" topLeftCell="B1" zoomScale="80" zoomScaleNormal="75" zoomScaleSheetLayoutView="80" workbookViewId="0">
      <selection activeCell="K34" sqref="K34"/>
    </sheetView>
  </sheetViews>
  <sheetFormatPr baseColWidth="10" defaultColWidth="11.44140625" defaultRowHeight="13.2" x14ac:dyDescent="0.25"/>
  <cols>
    <col min="1" max="1" width="26.6640625" style="1518" customWidth="1"/>
    <col min="2" max="2" width="17.88671875" style="1518" customWidth="1"/>
    <col min="3" max="3" width="12.6640625" style="1518" customWidth="1"/>
    <col min="4" max="4" width="16.5546875" style="1518" customWidth="1"/>
    <col min="5" max="5" width="19.44140625" style="1518" customWidth="1"/>
    <col min="6" max="6" width="17.33203125" style="1518" customWidth="1"/>
    <col min="7" max="7" width="20.6640625" style="1518" customWidth="1"/>
    <col min="8" max="8" width="2.109375" style="1518" customWidth="1"/>
    <col min="9" max="9" width="11.6640625" style="1518" customWidth="1"/>
    <col min="10" max="11" width="11.44140625" style="1518"/>
    <col min="12" max="12" width="27" style="1518" customWidth="1"/>
    <col min="13" max="18" width="15.33203125" style="1518" customWidth="1"/>
    <col min="19" max="21" width="11.44140625" style="1518"/>
    <col min="22" max="23" width="11" style="1518" customWidth="1"/>
    <col min="24" max="24" width="11.44140625" style="1518"/>
    <col min="25" max="25" width="11" style="1518" customWidth="1"/>
    <col min="26" max="16384" width="11.44140625" style="1518"/>
  </cols>
  <sheetData>
    <row r="1" spans="1:9" s="1530" customFormat="1" ht="17.399999999999999" x14ac:dyDescent="0.3">
      <c r="A1" s="2318" t="s">
        <v>0</v>
      </c>
      <c r="B1" s="2318"/>
      <c r="C1" s="2318"/>
      <c r="D1" s="2318"/>
      <c r="E1" s="2318"/>
      <c r="F1" s="2318"/>
      <c r="G1" s="2318"/>
      <c r="H1" s="1591"/>
      <c r="I1" s="1591"/>
    </row>
    <row r="3" spans="1:9" ht="35.25" customHeight="1" x14ac:dyDescent="0.25">
      <c r="A3" s="2319" t="s">
        <v>1393</v>
      </c>
      <c r="B3" s="2319"/>
      <c r="C3" s="2319"/>
      <c r="D3" s="2319"/>
      <c r="E3" s="2319"/>
      <c r="F3" s="2319"/>
      <c r="G3" s="2319"/>
    </row>
    <row r="4" spans="1:9" ht="13.8" thickBot="1" x14ac:dyDescent="0.3">
      <c r="A4" s="2387"/>
      <c r="B4" s="2387"/>
      <c r="C4" s="2387"/>
      <c r="D4" s="2387"/>
      <c r="E4" s="2387"/>
      <c r="F4" s="2387"/>
      <c r="G4" s="2387"/>
    </row>
    <row r="5" spans="1:9" ht="24.75" customHeight="1" x14ac:dyDescent="0.25">
      <c r="A5" s="1578"/>
      <c r="B5" s="2320" t="s">
        <v>10</v>
      </c>
      <c r="C5" s="2321"/>
      <c r="D5" s="2322"/>
      <c r="E5" s="1546" t="s">
        <v>4</v>
      </c>
      <c r="F5" s="2327" t="s">
        <v>338</v>
      </c>
      <c r="G5" s="2328"/>
    </row>
    <row r="6" spans="1:9" ht="24" customHeight="1" x14ac:dyDescent="0.25">
      <c r="A6" s="1576" t="s">
        <v>1114</v>
      </c>
      <c r="B6" s="2333" t="s">
        <v>1392</v>
      </c>
      <c r="C6" s="2340"/>
      <c r="D6" s="1504" t="s">
        <v>1008</v>
      </c>
      <c r="E6" s="1539" t="s">
        <v>1391</v>
      </c>
      <c r="F6" s="2325" t="s">
        <v>152</v>
      </c>
      <c r="G6" s="2386"/>
    </row>
    <row r="7" spans="1:9" ht="30" customHeight="1" x14ac:dyDescent="0.25">
      <c r="A7" s="1602"/>
      <c r="B7" s="2325" t="s">
        <v>14</v>
      </c>
      <c r="C7" s="2326"/>
      <c r="D7" s="1539" t="s">
        <v>881</v>
      </c>
      <c r="E7" s="1539"/>
      <c r="F7" s="1504" t="s">
        <v>1390</v>
      </c>
      <c r="G7" s="1729" t="s">
        <v>1390</v>
      </c>
    </row>
    <row r="8" spans="1:9" ht="36" customHeight="1" thickBot="1" x14ac:dyDescent="0.3">
      <c r="A8" s="1571"/>
      <c r="B8" s="1588" t="s">
        <v>17</v>
      </c>
      <c r="C8" s="1588" t="s">
        <v>18</v>
      </c>
      <c r="D8" s="1536" t="s">
        <v>889</v>
      </c>
      <c r="E8" s="1536" t="s">
        <v>152</v>
      </c>
      <c r="F8" s="1728" t="s">
        <v>1389</v>
      </c>
      <c r="G8" s="1727" t="s">
        <v>1388</v>
      </c>
    </row>
    <row r="9" spans="1:9" ht="24" customHeight="1" x14ac:dyDescent="0.25">
      <c r="A9" s="1620" t="s">
        <v>1385</v>
      </c>
      <c r="B9" s="1600">
        <v>1625</v>
      </c>
      <c r="C9" s="1600">
        <v>3306</v>
      </c>
      <c r="D9" s="1600">
        <v>3</v>
      </c>
      <c r="E9" s="1600">
        <v>323021</v>
      </c>
      <c r="F9" s="1600">
        <v>298517</v>
      </c>
      <c r="G9" s="1619">
        <v>24504</v>
      </c>
    </row>
    <row r="10" spans="1:9" x14ac:dyDescent="0.25">
      <c r="A10" s="1565" t="s">
        <v>1384</v>
      </c>
      <c r="B10" s="1564">
        <v>1814</v>
      </c>
      <c r="C10" s="1564">
        <v>4737</v>
      </c>
      <c r="D10" s="1564">
        <v>6</v>
      </c>
      <c r="E10" s="1564">
        <v>5642056</v>
      </c>
      <c r="F10" s="1564">
        <v>191204</v>
      </c>
      <c r="G10" s="1563">
        <v>5450852</v>
      </c>
    </row>
    <row r="11" spans="1:9" x14ac:dyDescent="0.25">
      <c r="A11" s="1565"/>
      <c r="B11" s="1564"/>
      <c r="C11" s="1564"/>
      <c r="D11" s="1564"/>
      <c r="E11" s="1564"/>
      <c r="F11" s="1564"/>
      <c r="G11" s="1563"/>
    </row>
    <row r="12" spans="1:9" ht="13.8" thickBot="1" x14ac:dyDescent="0.3">
      <c r="A12" s="1559" t="s">
        <v>1383</v>
      </c>
      <c r="B12" s="1726">
        <v>1801.4315999999999</v>
      </c>
      <c r="C12" s="1726">
        <v>4644.7285000000002</v>
      </c>
      <c r="D12" s="1726">
        <v>4.8906999999999998</v>
      </c>
      <c r="E12" s="1558">
        <v>5965077</v>
      </c>
      <c r="F12" s="1558">
        <v>489721</v>
      </c>
      <c r="G12" s="1557">
        <v>5475356</v>
      </c>
    </row>
  </sheetData>
  <mergeCells count="8">
    <mergeCell ref="B6:C6"/>
    <mergeCell ref="F6:G6"/>
    <mergeCell ref="B7:C7"/>
    <mergeCell ref="A1:G1"/>
    <mergeCell ref="A3:G3"/>
    <mergeCell ref="A4:G4"/>
    <mergeCell ref="B5:D5"/>
    <mergeCell ref="F5:G5"/>
  </mergeCells>
  <printOptions horizontalCentered="1"/>
  <pageMargins left="0.39" right="0.27" top="0.59055118110236227" bottom="0.98425196850393704" header="0" footer="0"/>
  <pageSetup paperSize="9" scale="74" orientation="portrait" r:id="rId1"/>
  <headerFooter alignWithMargins="0"/>
  <drawing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H10"/>
  <sheetViews>
    <sheetView view="pageBreakPreview" zoomScale="80" zoomScaleNormal="75" zoomScaleSheetLayoutView="80" workbookViewId="0">
      <selection activeCell="K34" sqref="K34"/>
    </sheetView>
  </sheetViews>
  <sheetFormatPr baseColWidth="10" defaultColWidth="11.44140625" defaultRowHeight="13.2" x14ac:dyDescent="0.25"/>
  <cols>
    <col min="1" max="1" width="31.33203125" style="1518" customWidth="1"/>
    <col min="2" max="8" width="12.6640625" style="1518" customWidth="1"/>
    <col min="9" max="10" width="11.44140625" style="1518"/>
    <col min="11" max="11" width="27" style="1518" customWidth="1"/>
    <col min="12" max="17" width="15.33203125" style="1518" customWidth="1"/>
    <col min="18" max="20" width="11.44140625" style="1518"/>
    <col min="21" max="22" width="11" style="1518" customWidth="1"/>
    <col min="23" max="23" width="11.44140625" style="1518"/>
    <col min="24" max="24" width="11" style="1518" customWidth="1"/>
    <col min="25" max="16384" width="11.44140625" style="1518"/>
  </cols>
  <sheetData>
    <row r="1" spans="1:8" s="1530" customFormat="1" ht="17.399999999999999" x14ac:dyDescent="0.3">
      <c r="A1" s="2318" t="s">
        <v>0</v>
      </c>
      <c r="B1" s="2318"/>
      <c r="C1" s="2318"/>
      <c r="D1" s="2318"/>
      <c r="E1" s="2318"/>
      <c r="F1" s="2318"/>
      <c r="G1" s="2318"/>
      <c r="H1" s="1591"/>
    </row>
    <row r="3" spans="1:8" ht="24.75" customHeight="1" x14ac:dyDescent="0.25">
      <c r="A3" s="2311" t="s">
        <v>1400</v>
      </c>
      <c r="B3" s="2311"/>
      <c r="C3" s="2311"/>
      <c r="D3" s="2311"/>
      <c r="E3" s="2311"/>
      <c r="F3" s="2311"/>
      <c r="G3" s="2311"/>
      <c r="H3" s="1737"/>
    </row>
    <row r="4" spans="1:8" ht="13.8" thickBot="1" x14ac:dyDescent="0.3">
      <c r="A4" s="1611"/>
      <c r="B4" s="1611"/>
      <c r="C4" s="1611"/>
      <c r="D4" s="1611"/>
      <c r="E4" s="1611"/>
      <c r="F4" s="1611"/>
      <c r="G4" s="1611"/>
    </row>
    <row r="5" spans="1:8" ht="48" customHeight="1" thickBot="1" x14ac:dyDescent="0.3">
      <c r="A5" s="1736" t="s">
        <v>1149</v>
      </c>
      <c r="B5" s="1736"/>
      <c r="C5" s="1736"/>
      <c r="D5" s="1610"/>
      <c r="E5" s="2388" t="s">
        <v>1399</v>
      </c>
      <c r="F5" s="2389"/>
      <c r="G5" s="2389"/>
    </row>
    <row r="6" spans="1:8" ht="24" customHeight="1" x14ac:dyDescent="0.25">
      <c r="A6" s="1531" t="s">
        <v>1398</v>
      </c>
      <c r="B6" s="1531"/>
      <c r="C6" s="1531"/>
      <c r="D6" s="1620"/>
      <c r="E6" s="1584"/>
      <c r="F6" s="1599">
        <v>489495</v>
      </c>
      <c r="G6" s="1735"/>
    </row>
    <row r="7" spans="1:8" x14ac:dyDescent="0.25">
      <c r="A7" s="1518" t="s">
        <v>1397</v>
      </c>
      <c r="D7" s="1565"/>
      <c r="E7" s="1719"/>
      <c r="F7" s="1594">
        <v>1129233</v>
      </c>
      <c r="G7" s="1734"/>
    </row>
    <row r="8" spans="1:8" x14ac:dyDescent="0.25">
      <c r="A8" s="1518" t="s">
        <v>1396</v>
      </c>
      <c r="D8" s="1565"/>
      <c r="E8" s="1719"/>
      <c r="F8" s="1594">
        <v>76672</v>
      </c>
      <c r="G8" s="1734"/>
    </row>
    <row r="9" spans="1:8" x14ac:dyDescent="0.25">
      <c r="A9" s="1518" t="s">
        <v>1395</v>
      </c>
      <c r="D9" s="1565"/>
      <c r="E9" s="1719"/>
      <c r="F9" s="1594">
        <v>3606509</v>
      </c>
      <c r="G9" s="1734"/>
    </row>
    <row r="10" spans="1:8" ht="13.8" thickBot="1" x14ac:dyDescent="0.3">
      <c r="A10" s="1611" t="s">
        <v>1394</v>
      </c>
      <c r="B10" s="1611"/>
      <c r="C10" s="1611"/>
      <c r="D10" s="1733"/>
      <c r="E10" s="1732"/>
      <c r="F10" s="1731">
        <v>34262</v>
      </c>
      <c r="G10" s="1730"/>
    </row>
  </sheetData>
  <mergeCells count="3">
    <mergeCell ref="A1:G1"/>
    <mergeCell ref="A3:G3"/>
    <mergeCell ref="E5:G5"/>
  </mergeCells>
  <printOptions horizontalCentered="1"/>
  <pageMargins left="0.78740157480314965" right="0.78740157480314965" top="0.59055118110236227" bottom="0.98425196850393704" header="0" footer="0"/>
  <pageSetup paperSize="9" scale="72" orientation="portrait" r:id="rId1"/>
  <headerFooter alignWithMargins="0"/>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pageSetUpPr fitToPage="1"/>
  </sheetPr>
  <dimension ref="A1:J14"/>
  <sheetViews>
    <sheetView view="pageBreakPreview" zoomScale="80" zoomScaleNormal="75" zoomScaleSheetLayoutView="80" workbookViewId="0">
      <selection activeCell="K34" sqref="K34"/>
    </sheetView>
  </sheetViews>
  <sheetFormatPr baseColWidth="10" defaultColWidth="11.44140625" defaultRowHeight="13.2" x14ac:dyDescent="0.25"/>
  <cols>
    <col min="1" max="1" width="26.6640625" style="1518" customWidth="1"/>
    <col min="2" max="5" width="12.6640625" style="1518" customWidth="1"/>
    <col min="6" max="6" width="13.6640625" style="1518" customWidth="1"/>
    <col min="7" max="7" width="12" style="1518" customWidth="1"/>
    <col min="8" max="8" width="3.5546875" style="1518" customWidth="1"/>
    <col min="9" max="9" width="12.6640625" style="1518" customWidth="1"/>
    <col min="10" max="10" width="11.6640625" style="1518" customWidth="1"/>
    <col min="11" max="12" width="11.44140625" style="1518"/>
    <col min="13" max="13" width="27" style="1518" customWidth="1"/>
    <col min="14" max="19" width="15.33203125" style="1518" customWidth="1"/>
    <col min="20" max="22" width="11.44140625" style="1518"/>
    <col min="23" max="24" width="11" style="1518" customWidth="1"/>
    <col min="25" max="25" width="11.44140625" style="1518"/>
    <col min="26" max="26" width="11" style="1518" customWidth="1"/>
    <col min="27" max="16384" width="11.44140625" style="1518"/>
  </cols>
  <sheetData>
    <row r="1" spans="1:10" s="1530" customFormat="1" ht="17.399999999999999" x14ac:dyDescent="0.3">
      <c r="A1" s="2318" t="s">
        <v>0</v>
      </c>
      <c r="B1" s="2318"/>
      <c r="C1" s="2318"/>
      <c r="D1" s="2318"/>
      <c r="E1" s="2318"/>
      <c r="F1" s="2318"/>
      <c r="G1" s="2318"/>
      <c r="H1" s="1554"/>
      <c r="I1" s="1591"/>
      <c r="J1" s="1591"/>
    </row>
    <row r="3" spans="1:10" ht="32.25" customHeight="1" x14ac:dyDescent="0.25">
      <c r="A3" s="2319" t="s">
        <v>1408</v>
      </c>
      <c r="B3" s="2319"/>
      <c r="C3" s="2319"/>
      <c r="D3" s="2319"/>
      <c r="E3" s="2319"/>
      <c r="F3" s="2319"/>
      <c r="G3" s="2319"/>
    </row>
    <row r="4" spans="1:10" ht="13.8" thickBot="1" x14ac:dyDescent="0.3">
      <c r="A4" s="2387"/>
      <c r="B4" s="2387"/>
      <c r="C4" s="2387"/>
      <c r="D4" s="2387"/>
      <c r="E4" s="2387"/>
      <c r="F4" s="2387"/>
      <c r="G4" s="2387"/>
    </row>
    <row r="5" spans="1:10" ht="24.75" customHeight="1" x14ac:dyDescent="0.25">
      <c r="A5" s="2371" t="s">
        <v>1407</v>
      </c>
      <c r="B5" s="2371"/>
      <c r="C5" s="2371"/>
      <c r="D5" s="2336"/>
      <c r="E5" s="1543"/>
      <c r="F5" s="1640" t="s">
        <v>1399</v>
      </c>
      <c r="G5" s="1743"/>
    </row>
    <row r="6" spans="1:10" ht="27.75" customHeight="1" thickBot="1" x14ac:dyDescent="0.3">
      <c r="A6" s="2373"/>
      <c r="B6" s="2373"/>
      <c r="C6" s="2373"/>
      <c r="D6" s="2338"/>
      <c r="E6" s="1587"/>
      <c r="F6" s="1603" t="s">
        <v>152</v>
      </c>
      <c r="G6" s="1742"/>
    </row>
    <row r="7" spans="1:10" ht="22.5" customHeight="1" x14ac:dyDescent="0.25">
      <c r="A7" s="1531" t="s">
        <v>1406</v>
      </c>
      <c r="B7" s="1531"/>
      <c r="C7" s="1531"/>
      <c r="D7" s="1620"/>
      <c r="E7" s="1584"/>
      <c r="F7" s="1741">
        <v>497337</v>
      </c>
      <c r="G7" s="1531"/>
    </row>
    <row r="8" spans="1:10" x14ac:dyDescent="0.25">
      <c r="A8" s="1518" t="s">
        <v>1405</v>
      </c>
      <c r="D8" s="1565"/>
      <c r="E8" s="1719"/>
      <c r="F8" s="1594">
        <v>407552</v>
      </c>
    </row>
    <row r="9" spans="1:10" x14ac:dyDescent="0.25">
      <c r="A9" s="1518" t="s">
        <v>1404</v>
      </c>
      <c r="D9" s="1565"/>
      <c r="E9" s="1719"/>
      <c r="F9" s="1594">
        <v>224346</v>
      </c>
    </row>
    <row r="10" spans="1:10" x14ac:dyDescent="0.25">
      <c r="D10" s="1565"/>
      <c r="E10" s="1719"/>
      <c r="F10" s="1594"/>
    </row>
    <row r="11" spans="1:10" ht="22.5" customHeight="1" thickBot="1" x14ac:dyDescent="0.3">
      <c r="A11" s="1697" t="s">
        <v>1403</v>
      </c>
      <c r="B11" s="1697"/>
      <c r="C11" s="1697"/>
      <c r="D11" s="1614"/>
      <c r="E11" s="1497"/>
      <c r="F11" s="1740">
        <v>1129235</v>
      </c>
      <c r="G11" s="1739"/>
    </row>
    <row r="12" spans="1:10" ht="24.75" customHeight="1" x14ac:dyDescent="0.25">
      <c r="A12" s="2390" t="s">
        <v>1402</v>
      </c>
      <c r="B12" s="2390"/>
      <c r="C12" s="2390"/>
      <c r="D12" s="2390"/>
      <c r="E12" s="2390"/>
      <c r="F12" s="2330"/>
      <c r="G12" s="2390"/>
    </row>
    <row r="14" spans="1:10" x14ac:dyDescent="0.25">
      <c r="A14" s="1738" t="s">
        <v>1401</v>
      </c>
    </row>
  </sheetData>
  <mergeCells count="5">
    <mergeCell ref="A1:G1"/>
    <mergeCell ref="A12:G12"/>
    <mergeCell ref="A5:D6"/>
    <mergeCell ref="A3:G3"/>
    <mergeCell ref="A4:G4"/>
  </mergeCells>
  <printOptions horizontalCentered="1"/>
  <pageMargins left="0.45" right="0.45" top="0.59055118110236227" bottom="0.98425196850393704" header="0.18" footer="0"/>
  <pageSetup paperSize="9" scale="89" orientation="portrait" r:id="rId1"/>
  <headerFooter alignWithMargins="0"/>
  <drawing r:id="rId2"/>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pageSetUpPr fitToPage="1"/>
  </sheetPr>
  <dimension ref="A1:L27"/>
  <sheetViews>
    <sheetView showGridLines="0" view="pageBreakPreview" zoomScale="60" zoomScaleNormal="75" workbookViewId="0">
      <selection activeCell="K34" sqref="K34"/>
    </sheetView>
  </sheetViews>
  <sheetFormatPr baseColWidth="10" defaultColWidth="11.44140625" defaultRowHeight="13.2" x14ac:dyDescent="0.25"/>
  <cols>
    <col min="1" max="1" width="11.44140625" style="1488"/>
    <col min="2" max="2" width="16.109375" style="1488" customWidth="1"/>
    <col min="3" max="3" width="19" style="1488" customWidth="1"/>
    <col min="4" max="4" width="25.88671875" style="1488" customWidth="1"/>
    <col min="5" max="5" width="23.88671875" style="1488" customWidth="1"/>
    <col min="6" max="6" width="17" style="1488" customWidth="1"/>
    <col min="7" max="7" width="19.44140625" style="1488" customWidth="1"/>
    <col min="8" max="8" width="23" style="1488" customWidth="1"/>
    <col min="9" max="9" width="22.88671875" style="1488" customWidth="1"/>
    <col min="10" max="10" width="11.44140625" style="1488" hidden="1" customWidth="1"/>
    <col min="11" max="11" width="13" style="1488" customWidth="1"/>
    <col min="12" max="12" width="28.6640625" style="1488" customWidth="1"/>
    <col min="13" max="15" width="28.88671875" style="1488" customWidth="1"/>
    <col min="16" max="17" width="11.44140625" style="1488"/>
    <col min="18" max="18" width="26.33203125" style="1488" customWidth="1"/>
    <col min="19" max="22" width="22.44140625" style="1488" customWidth="1"/>
    <col min="23" max="16384" width="11.44140625" style="1488"/>
  </cols>
  <sheetData>
    <row r="1" spans="1:11" s="1517" customFormat="1" ht="17.399999999999999" x14ac:dyDescent="0.3">
      <c r="A1" s="2310" t="s">
        <v>0</v>
      </c>
      <c r="B1" s="2310"/>
      <c r="C1" s="2310"/>
      <c r="D1" s="2310"/>
      <c r="E1" s="2310"/>
      <c r="F1" s="2310"/>
      <c r="G1" s="2310"/>
      <c r="H1" s="2310"/>
      <c r="I1" s="2310"/>
    </row>
    <row r="3" spans="1:11" ht="29.25" customHeight="1" x14ac:dyDescent="0.25">
      <c r="A3" s="2344" t="s">
        <v>1411</v>
      </c>
      <c r="B3" s="2344"/>
      <c r="C3" s="2344"/>
      <c r="D3" s="2344"/>
      <c r="E3" s="2344"/>
      <c r="F3" s="2344"/>
      <c r="G3" s="2344"/>
      <c r="H3" s="2344"/>
      <c r="I3" s="2344"/>
    </row>
    <row r="4" spans="1:11" ht="13.5" customHeight="1" thickBot="1" x14ac:dyDescent="0.3">
      <c r="A4" s="1750"/>
      <c r="B4" s="1749"/>
      <c r="C4" s="1749"/>
      <c r="D4" s="1749"/>
      <c r="E4" s="1749"/>
      <c r="F4" s="1749"/>
      <c r="G4" s="1749"/>
      <c r="H4" s="1749"/>
      <c r="I4" s="1725"/>
    </row>
    <row r="5" spans="1:11" ht="21.75" customHeight="1" x14ac:dyDescent="0.25">
      <c r="A5" s="2341" t="s">
        <v>2</v>
      </c>
      <c r="B5" s="2320" t="s">
        <v>1385</v>
      </c>
      <c r="C5" s="2321"/>
      <c r="D5" s="2321"/>
      <c r="E5" s="2322"/>
      <c r="F5" s="2320" t="s">
        <v>1384</v>
      </c>
      <c r="G5" s="2321"/>
      <c r="H5" s="2321"/>
      <c r="I5" s="2321"/>
    </row>
    <row r="6" spans="1:11" ht="24" customHeight="1" x14ac:dyDescent="0.25">
      <c r="A6" s="2343"/>
      <c r="B6" s="2323" t="s">
        <v>294</v>
      </c>
      <c r="C6" s="2324"/>
      <c r="D6" s="1504" t="s">
        <v>10</v>
      </c>
      <c r="E6" s="1504" t="s">
        <v>4</v>
      </c>
      <c r="F6" s="2323" t="s">
        <v>294</v>
      </c>
      <c r="G6" s="2324"/>
      <c r="H6" s="1504" t="s">
        <v>10</v>
      </c>
      <c r="I6" s="1729" t="s">
        <v>4</v>
      </c>
    </row>
    <row r="7" spans="1:11" ht="24.75" customHeight="1" x14ac:dyDescent="0.25">
      <c r="A7" s="2343"/>
      <c r="B7" s="1748"/>
      <c r="C7" s="1504"/>
      <c r="D7" s="1539" t="s">
        <v>902</v>
      </c>
      <c r="E7" s="1539" t="s">
        <v>1410</v>
      </c>
      <c r="F7" s="1748"/>
      <c r="G7" s="1504"/>
      <c r="H7" s="1503" t="s">
        <v>902</v>
      </c>
      <c r="I7" s="1572" t="s">
        <v>1410</v>
      </c>
    </row>
    <row r="8" spans="1:11" ht="27" customHeight="1" x14ac:dyDescent="0.25">
      <c r="A8" s="2343"/>
      <c r="B8" s="1503" t="s">
        <v>19</v>
      </c>
      <c r="C8" s="1503" t="s">
        <v>878</v>
      </c>
      <c r="D8" s="1570" t="s">
        <v>901</v>
      </c>
      <c r="E8" s="1570" t="s">
        <v>1409</v>
      </c>
      <c r="F8" s="1503" t="s">
        <v>19</v>
      </c>
      <c r="G8" s="1503" t="s">
        <v>878</v>
      </c>
      <c r="H8" s="1503" t="s">
        <v>901</v>
      </c>
      <c r="I8" s="1569" t="s">
        <v>1409</v>
      </c>
    </row>
    <row r="9" spans="1:11" ht="28.5" customHeight="1" thickBot="1" x14ac:dyDescent="0.3">
      <c r="A9" s="2339"/>
      <c r="B9" s="1499"/>
      <c r="C9" s="1500"/>
      <c r="D9" s="1536" t="s">
        <v>145</v>
      </c>
      <c r="E9" s="1536" t="s">
        <v>7</v>
      </c>
      <c r="F9" s="1535"/>
      <c r="G9" s="1536"/>
      <c r="H9" s="1536" t="s">
        <v>145</v>
      </c>
      <c r="I9" s="1587" t="s">
        <v>7</v>
      </c>
    </row>
    <row r="10" spans="1:11" x14ac:dyDescent="0.25">
      <c r="A10" s="1551">
        <v>2009</v>
      </c>
      <c r="B10" s="1491">
        <v>169.37200000000001</v>
      </c>
      <c r="C10" s="1491">
        <v>166.249</v>
      </c>
      <c r="D10" s="1491">
        <v>29.435846230654018</v>
      </c>
      <c r="E10" s="1491">
        <v>489.36799999999999</v>
      </c>
      <c r="F10" s="1491">
        <v>2280.4560000000001</v>
      </c>
      <c r="G10" s="1491">
        <v>2215.9160000000002</v>
      </c>
      <c r="H10" s="1491">
        <v>29.25528765530823</v>
      </c>
      <c r="I10" s="1686">
        <v>6482.7259999999997</v>
      </c>
      <c r="K10" s="1747"/>
    </row>
    <row r="11" spans="1:11" x14ac:dyDescent="0.25">
      <c r="A11" s="1551">
        <v>2010</v>
      </c>
      <c r="B11" s="1491">
        <v>166.006</v>
      </c>
      <c r="C11" s="1491">
        <v>162.61199999999999</v>
      </c>
      <c r="D11" s="1491">
        <v>31.706823604654026</v>
      </c>
      <c r="E11" s="1491">
        <v>515.59100000000001</v>
      </c>
      <c r="F11" s="1491">
        <v>2309.46</v>
      </c>
      <c r="G11" s="1491">
        <v>2233.3110000000001</v>
      </c>
      <c r="H11" s="1491">
        <v>29.919742481006896</v>
      </c>
      <c r="I11" s="1686">
        <v>6682.009</v>
      </c>
      <c r="K11" s="1747"/>
    </row>
    <row r="12" spans="1:11" x14ac:dyDescent="0.25">
      <c r="A12" s="1551">
        <v>2011</v>
      </c>
      <c r="B12" s="1491">
        <v>165.762</v>
      </c>
      <c r="C12" s="1491">
        <v>162.16800000000001</v>
      </c>
      <c r="D12" s="1491">
        <v>28.819680824823635</v>
      </c>
      <c r="E12" s="1491">
        <v>467.363</v>
      </c>
      <c r="F12" s="1491">
        <v>2337.913</v>
      </c>
      <c r="G12" s="1491">
        <v>2257.3539999999998</v>
      </c>
      <c r="H12" s="1491">
        <v>32.572192930306898</v>
      </c>
      <c r="I12" s="1686">
        <v>7352.6970000000001</v>
      </c>
      <c r="K12" s="1747"/>
    </row>
    <row r="13" spans="1:11" x14ac:dyDescent="0.25">
      <c r="A13" s="1551">
        <v>2012</v>
      </c>
      <c r="B13" s="1491">
        <v>166.679</v>
      </c>
      <c r="C13" s="1491">
        <v>163.75200000000001</v>
      </c>
      <c r="D13" s="1491">
        <v>24.46693780839318</v>
      </c>
      <c r="E13" s="1491">
        <v>400.65100000000001</v>
      </c>
      <c r="F13" s="1491">
        <v>2337.5819999999999</v>
      </c>
      <c r="G13" s="1491">
        <v>2268.3359999999998</v>
      </c>
      <c r="H13" s="1491">
        <v>15.203267946194924</v>
      </c>
      <c r="I13" s="1686">
        <v>3448.6120000000001</v>
      </c>
      <c r="K13" s="1747"/>
    </row>
    <row r="14" spans="1:11" x14ac:dyDescent="0.25">
      <c r="A14" s="1551">
        <v>2013</v>
      </c>
      <c r="B14" s="1491">
        <v>163.79499999999999</v>
      </c>
      <c r="C14" s="1491">
        <v>161.202</v>
      </c>
      <c r="D14" s="1491">
        <v>30.006637634768801</v>
      </c>
      <c r="E14" s="1491">
        <v>483.71300000000002</v>
      </c>
      <c r="F14" s="1491">
        <v>2343.1840000000002</v>
      </c>
      <c r="G14" s="1491">
        <v>2273.2330000000002</v>
      </c>
      <c r="H14" s="1491">
        <v>38.565765145939729</v>
      </c>
      <c r="I14" s="1686">
        <v>8766.8970000000008</v>
      </c>
      <c r="K14" s="1747"/>
    </row>
    <row r="15" spans="1:11" x14ac:dyDescent="0.25">
      <c r="A15" s="1551">
        <v>2014</v>
      </c>
      <c r="B15" s="1491">
        <v>164.37899999999999</v>
      </c>
      <c r="C15" s="1491">
        <v>162.096</v>
      </c>
      <c r="D15" s="1491">
        <v>27.297280623827852</v>
      </c>
      <c r="E15" s="1491">
        <v>442.47800000000001</v>
      </c>
      <c r="F15" s="1491">
        <v>2351.4279999999999</v>
      </c>
      <c r="G15" s="1491">
        <v>2277.703</v>
      </c>
      <c r="H15" s="1491">
        <v>18.161849898779604</v>
      </c>
      <c r="I15" s="1686">
        <v>4136.7299999999996</v>
      </c>
      <c r="K15" s="1747"/>
    </row>
    <row r="16" spans="1:11" x14ac:dyDescent="0.25">
      <c r="A16" s="1551">
        <v>2015</v>
      </c>
      <c r="B16" s="1491">
        <v>163.41399999999999</v>
      </c>
      <c r="C16" s="1491">
        <v>161.05099999999999</v>
      </c>
      <c r="D16" s="1491">
        <v>33.55980403723045</v>
      </c>
      <c r="E16" s="1491">
        <v>540.48400000000004</v>
      </c>
      <c r="F16" s="1491">
        <v>2363.0819999999999</v>
      </c>
      <c r="G16" s="1491">
        <v>2271.4560000000001</v>
      </c>
      <c r="H16" s="1491">
        <v>29.987862410718055</v>
      </c>
      <c r="I16" s="1686">
        <v>6811.6109999999999</v>
      </c>
      <c r="K16" s="1747"/>
    </row>
    <row r="17" spans="1:12" x14ac:dyDescent="0.25">
      <c r="A17" s="1551">
        <v>2016</v>
      </c>
      <c r="B17" s="1491">
        <v>165.64699999999999</v>
      </c>
      <c r="C17" s="1491">
        <v>160.36699999999999</v>
      </c>
      <c r="D17" s="1491">
        <v>31.87201855743389</v>
      </c>
      <c r="E17" s="1491">
        <v>511.12200000000001</v>
      </c>
      <c r="F17" s="1491">
        <v>2356.047</v>
      </c>
      <c r="G17" s="1491">
        <v>2243.683</v>
      </c>
      <c r="H17" s="1491">
        <v>29.28857597084793</v>
      </c>
      <c r="I17" s="1686">
        <v>6571.4279999999999</v>
      </c>
      <c r="K17" s="1747"/>
    </row>
    <row r="18" spans="1:12" x14ac:dyDescent="0.25">
      <c r="A18" s="1551">
        <v>2017</v>
      </c>
      <c r="B18" s="1491">
        <v>166.99700000000001</v>
      </c>
      <c r="C18" s="1491">
        <v>163.74799999999999</v>
      </c>
      <c r="D18" s="1491">
        <v>30.842880523731591</v>
      </c>
      <c r="E18" s="1491">
        <v>505.04599999999999</v>
      </c>
      <c r="F18" s="1491">
        <v>2387.8319999999999</v>
      </c>
      <c r="G18" s="1491">
        <v>2267.797</v>
      </c>
      <c r="H18" s="1491">
        <v>26.653412981849787</v>
      </c>
      <c r="I18" s="1686">
        <v>6044.4530000000004</v>
      </c>
      <c r="K18" s="1747"/>
    </row>
    <row r="19" spans="1:12" x14ac:dyDescent="0.25">
      <c r="A19" s="1551">
        <v>2018</v>
      </c>
      <c r="B19" s="1491">
        <v>165.98</v>
      </c>
      <c r="C19" s="1491">
        <v>162.83800000000002</v>
      </c>
      <c r="D19" s="1491">
        <v>34.0849801643351</v>
      </c>
      <c r="E19" s="1491">
        <v>555.03300000000002</v>
      </c>
      <c r="F19" s="1491">
        <v>2413.0210000000002</v>
      </c>
      <c r="G19" s="1491">
        <v>2280.2849999999999</v>
      </c>
      <c r="H19" s="1491">
        <v>40.628851218159134</v>
      </c>
      <c r="I19" s="1686">
        <v>9264.5360000000001</v>
      </c>
      <c r="K19" s="1747"/>
    </row>
    <row r="20" spans="1:12" ht="13.8" thickBot="1" x14ac:dyDescent="0.3">
      <c r="A20" s="1550">
        <v>2019</v>
      </c>
      <c r="B20" s="1490">
        <v>166.774</v>
      </c>
      <c r="C20" s="1490">
        <v>163.11799999999999</v>
      </c>
      <c r="D20" s="1490">
        <v>19.802903419610345</v>
      </c>
      <c r="E20" s="1490">
        <v>323.02100000000002</v>
      </c>
      <c r="F20" s="1490">
        <v>2435.127</v>
      </c>
      <c r="G20" s="1490">
        <v>2305.9929999999999</v>
      </c>
      <c r="H20" s="1490">
        <v>24.466925962047586</v>
      </c>
      <c r="I20" s="1685">
        <v>5642.0559999999996</v>
      </c>
      <c r="K20" s="1747"/>
    </row>
    <row r="21" spans="1:12" x14ac:dyDescent="0.25">
      <c r="A21" s="1746"/>
      <c r="B21" s="1745"/>
      <c r="C21" s="1745"/>
      <c r="D21" s="1745"/>
      <c r="E21" s="1745"/>
      <c r="F21" s="1745"/>
      <c r="G21" s="1745"/>
      <c r="H21" s="1745"/>
      <c r="I21" s="1745"/>
    </row>
    <row r="22" spans="1:12" x14ac:dyDescent="0.25">
      <c r="E22" s="1744"/>
      <c r="L22" s="1624"/>
    </row>
    <row r="27" spans="1:12" x14ac:dyDescent="0.25">
      <c r="E27" s="1744"/>
    </row>
  </sheetData>
  <mergeCells count="7">
    <mergeCell ref="B6:C6"/>
    <mergeCell ref="F6:G6"/>
    <mergeCell ref="A1:I1"/>
    <mergeCell ref="A3:I3"/>
    <mergeCell ref="B5:E5"/>
    <mergeCell ref="F5:I5"/>
    <mergeCell ref="A5:A9"/>
  </mergeCells>
  <printOptions horizontalCentered="1"/>
  <pageMargins left="0.78740157480314965" right="0.72" top="0.59055118110236227" bottom="0.98425196850393704" header="0" footer="0"/>
  <pageSetup paperSize="9" scale="42" orientation="portrait" r:id="rId1"/>
  <headerFooter alignWithMargins="0"/>
  <drawing r:id="rId2"/>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A1:I19"/>
  <sheetViews>
    <sheetView showGridLines="0" view="pageBreakPreview" zoomScaleNormal="75" zoomScaleSheetLayoutView="100" workbookViewId="0">
      <selection activeCell="C18" sqref="C18"/>
    </sheetView>
  </sheetViews>
  <sheetFormatPr baseColWidth="10" defaultColWidth="11.44140625" defaultRowHeight="13.2" x14ac:dyDescent="0.25"/>
  <cols>
    <col min="1" max="4" width="20.6640625" style="1488" customWidth="1"/>
    <col min="5" max="5" width="6.44140625" style="1488" customWidth="1"/>
    <col min="6" max="7" width="13.44140625" style="1488" customWidth="1"/>
    <col min="8" max="9" width="11.44140625" style="1488"/>
    <col min="10" max="10" width="28.6640625" style="1488" customWidth="1"/>
    <col min="11" max="13" width="28.88671875" style="1488" customWidth="1"/>
    <col min="14" max="15" width="11.44140625" style="1488"/>
    <col min="16" max="16" width="26.33203125" style="1488" customWidth="1"/>
    <col min="17" max="20" width="22.44140625" style="1488" customWidth="1"/>
    <col min="21" max="16384" width="11.44140625" style="1488"/>
  </cols>
  <sheetData>
    <row r="1" spans="1:9" s="1517" customFormat="1" ht="17.399999999999999" x14ac:dyDescent="0.3">
      <c r="A1" s="2310" t="s">
        <v>0</v>
      </c>
      <c r="B1" s="2310"/>
      <c r="C1" s="2310"/>
      <c r="D1" s="2310"/>
      <c r="E1" s="1680"/>
      <c r="F1" s="1680"/>
      <c r="G1" s="1680"/>
    </row>
    <row r="3" spans="1:9" ht="13.8" x14ac:dyDescent="0.25">
      <c r="A3" s="2370" t="s">
        <v>1415</v>
      </c>
      <c r="B3" s="2370"/>
      <c r="C3" s="2370"/>
      <c r="D3" s="2370"/>
      <c r="E3" s="1694"/>
      <c r="F3" s="1694"/>
    </row>
    <row r="4" spans="1:9" ht="13.8" thickBot="1" x14ac:dyDescent="0.3">
      <c r="A4" s="1641"/>
      <c r="B4" s="1641"/>
      <c r="C4" s="1641"/>
      <c r="D4" s="1641"/>
    </row>
    <row r="5" spans="1:9" ht="21.75" customHeight="1" x14ac:dyDescent="0.25">
      <c r="A5" s="1753"/>
      <c r="B5" s="1511" t="s">
        <v>1165</v>
      </c>
      <c r="C5" s="2320" t="s">
        <v>1164</v>
      </c>
      <c r="D5" s="2321"/>
    </row>
    <row r="6" spans="1:9" ht="21.75" customHeight="1" x14ac:dyDescent="0.25">
      <c r="A6" s="1752" t="s">
        <v>2</v>
      </c>
      <c r="B6" s="1570" t="s">
        <v>1414</v>
      </c>
      <c r="C6" s="1504" t="s">
        <v>1390</v>
      </c>
      <c r="D6" s="1729" t="s">
        <v>1390</v>
      </c>
    </row>
    <row r="7" spans="1:9" ht="23.25" customHeight="1" thickBot="1" x14ac:dyDescent="0.3">
      <c r="A7" s="1751"/>
      <c r="B7" s="1500" t="s">
        <v>7</v>
      </c>
      <c r="C7" s="1622" t="s">
        <v>1413</v>
      </c>
      <c r="D7" s="1621" t="s">
        <v>1412</v>
      </c>
      <c r="H7" s="2391"/>
      <c r="I7" s="2391"/>
    </row>
    <row r="8" spans="1:9" x14ac:dyDescent="0.25">
      <c r="A8" s="1551">
        <v>2009</v>
      </c>
      <c r="B8" s="1634">
        <v>6972.0940000000001</v>
      </c>
      <c r="C8" s="1634">
        <v>486.22300000000001</v>
      </c>
      <c r="D8" s="1633">
        <v>6485.8710000000001</v>
      </c>
      <c r="E8" s="1744"/>
      <c r="F8" s="1624"/>
    </row>
    <row r="9" spans="1:9" x14ac:dyDescent="0.25">
      <c r="A9" s="1551">
        <v>2010</v>
      </c>
      <c r="B9" s="1634">
        <v>7197.6</v>
      </c>
      <c r="C9" s="1634">
        <v>584.18600000000004</v>
      </c>
      <c r="D9" s="1633">
        <v>6613.4139999999998</v>
      </c>
      <c r="E9" s="1744"/>
      <c r="F9" s="1624"/>
    </row>
    <row r="10" spans="1:9" x14ac:dyDescent="0.25">
      <c r="A10" s="1551">
        <v>2011</v>
      </c>
      <c r="B10" s="1634">
        <v>7820.06</v>
      </c>
      <c r="C10" s="1634">
        <v>501.95800000000003</v>
      </c>
      <c r="D10" s="1633">
        <v>7318.1019999999999</v>
      </c>
      <c r="E10" s="1744"/>
      <c r="F10" s="1624"/>
    </row>
    <row r="11" spans="1:9" x14ac:dyDescent="0.25">
      <c r="A11" s="1551">
        <v>2012</v>
      </c>
      <c r="B11" s="1634">
        <v>3849.2629999999999</v>
      </c>
      <c r="C11" s="1634">
        <v>461.96300000000002</v>
      </c>
      <c r="D11" s="1633">
        <v>3387.3</v>
      </c>
      <c r="E11" s="1744"/>
      <c r="F11" s="1624"/>
    </row>
    <row r="12" spans="1:9" x14ac:dyDescent="0.25">
      <c r="A12" s="1551">
        <v>2013</v>
      </c>
      <c r="B12" s="1634">
        <v>9250.61</v>
      </c>
      <c r="C12" s="1634">
        <v>554.74900000000002</v>
      </c>
      <c r="D12" s="1633">
        <v>8695.8610000000008</v>
      </c>
    </row>
    <row r="13" spans="1:9" x14ac:dyDescent="0.25">
      <c r="A13" s="1551">
        <v>2014</v>
      </c>
      <c r="B13" s="1634">
        <v>4579.2079999999996</v>
      </c>
      <c r="C13" s="1634">
        <v>518.23</v>
      </c>
      <c r="D13" s="1633">
        <v>4060.9780000000001</v>
      </c>
    </row>
    <row r="14" spans="1:9" x14ac:dyDescent="0.25">
      <c r="A14" s="1551">
        <v>2015</v>
      </c>
      <c r="B14" s="1634">
        <v>7352.0950000000003</v>
      </c>
      <c r="C14" s="1634">
        <v>606.78899999999999</v>
      </c>
      <c r="D14" s="1633">
        <v>6745.3059999999996</v>
      </c>
    </row>
    <row r="15" spans="1:9" x14ac:dyDescent="0.25">
      <c r="A15" s="1551">
        <v>2016</v>
      </c>
      <c r="B15" s="1634">
        <v>7154.076</v>
      </c>
      <c r="C15" s="1634">
        <v>582.64800000000002</v>
      </c>
      <c r="D15" s="1633">
        <v>6571.4279999999999</v>
      </c>
    </row>
    <row r="16" spans="1:9" x14ac:dyDescent="0.25">
      <c r="A16" s="1551">
        <v>2017</v>
      </c>
      <c r="B16" s="1634">
        <v>6549.4990000000007</v>
      </c>
      <c r="C16" s="1634">
        <v>505.04599999999999</v>
      </c>
      <c r="D16" s="1633">
        <v>6044.4530000000004</v>
      </c>
    </row>
    <row r="17" spans="1:4" x14ac:dyDescent="0.25">
      <c r="A17" s="1551">
        <v>2018</v>
      </c>
      <c r="B17" s="1634">
        <v>9819.5689999999995</v>
      </c>
      <c r="C17" s="1634">
        <v>555.03300000000002</v>
      </c>
      <c r="D17" s="1633">
        <v>9264.5360000000001</v>
      </c>
    </row>
    <row r="18" spans="1:4" ht="13.8" thickBot="1" x14ac:dyDescent="0.3">
      <c r="A18" s="1550">
        <v>2019</v>
      </c>
      <c r="B18" s="1628">
        <v>5965.0770000000002</v>
      </c>
      <c r="C18" s="1628">
        <v>489.721</v>
      </c>
      <c r="D18" s="1627">
        <v>5475.3559999999998</v>
      </c>
    </row>
    <row r="19" spans="1:4" x14ac:dyDescent="0.25">
      <c r="A19" s="1746"/>
      <c r="B19" s="1747"/>
      <c r="C19" s="1747"/>
      <c r="D19" s="1747"/>
    </row>
  </sheetData>
  <mergeCells count="4">
    <mergeCell ref="H7:I7"/>
    <mergeCell ref="A1:D1"/>
    <mergeCell ref="C5:D5"/>
    <mergeCell ref="A3:D3"/>
  </mergeCells>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pageSetUpPr fitToPage="1"/>
  </sheetPr>
  <dimension ref="A1:M86"/>
  <sheetViews>
    <sheetView view="pageBreakPreview" zoomScale="80" zoomScaleNormal="75" zoomScaleSheetLayoutView="80" workbookViewId="0">
      <selection activeCell="K34" sqref="K34"/>
    </sheetView>
  </sheetViews>
  <sheetFormatPr baseColWidth="10" defaultColWidth="11.44140625" defaultRowHeight="13.2" x14ac:dyDescent="0.25"/>
  <cols>
    <col min="1" max="1" width="28.6640625" style="1518" customWidth="1"/>
    <col min="2" max="2" width="15.44140625" style="1518" customWidth="1"/>
    <col min="3" max="3" width="13.109375" style="1518" customWidth="1"/>
    <col min="4" max="4" width="14.33203125" style="1518" customWidth="1"/>
    <col min="5" max="5" width="14.6640625" style="1518" customWidth="1"/>
    <col min="6" max="6" width="12.44140625" style="1518" customWidth="1"/>
    <col min="7" max="7" width="21.109375" style="1518" customWidth="1"/>
    <col min="8" max="8" width="12.109375" style="1518" customWidth="1"/>
    <col min="9" max="9" width="20.5546875" style="1518" customWidth="1"/>
    <col min="10" max="10" width="15.88671875" style="1518" customWidth="1"/>
    <col min="11" max="11" width="15.6640625" style="1518" customWidth="1"/>
    <col min="12" max="12" width="2.88671875" style="1518" customWidth="1"/>
    <col min="13" max="16384" width="11.44140625" style="1518"/>
  </cols>
  <sheetData>
    <row r="1" spans="1:13" s="1530" customFormat="1" ht="17.399999999999999" x14ac:dyDescent="0.3">
      <c r="A1" s="2318" t="s">
        <v>0</v>
      </c>
      <c r="B1" s="2318"/>
      <c r="C1" s="2318"/>
      <c r="D1" s="2318"/>
      <c r="E1" s="2318"/>
      <c r="F1" s="2318"/>
      <c r="G1" s="2318"/>
      <c r="H1" s="2318"/>
      <c r="I1" s="2318"/>
      <c r="J1" s="2318"/>
      <c r="K1" s="2318"/>
    </row>
    <row r="3" spans="1:13" s="1525" customFormat="1" ht="30.75" customHeight="1" x14ac:dyDescent="0.25">
      <c r="A3" s="2319" t="s">
        <v>1416</v>
      </c>
      <c r="B3" s="2319"/>
      <c r="C3" s="2319"/>
      <c r="D3" s="2319"/>
      <c r="E3" s="2319"/>
      <c r="F3" s="2319"/>
      <c r="G3" s="2319"/>
      <c r="H3" s="2319"/>
      <c r="I3" s="2319"/>
      <c r="J3" s="2319"/>
      <c r="K3" s="2319"/>
      <c r="L3" s="1784"/>
      <c r="M3" s="1784"/>
    </row>
    <row r="4" spans="1:13" ht="13.5" customHeight="1" thickBot="1" x14ac:dyDescent="0.3">
      <c r="A4" s="1579"/>
      <c r="B4" s="1515"/>
      <c r="C4" s="1515"/>
      <c r="D4" s="1515"/>
      <c r="E4" s="1515"/>
      <c r="F4" s="1515"/>
      <c r="G4" s="1515"/>
      <c r="H4" s="1515"/>
      <c r="I4" s="1515"/>
      <c r="J4" s="1661"/>
      <c r="K4" s="1661"/>
    </row>
    <row r="5" spans="1:13" ht="24.75" customHeight="1" x14ac:dyDescent="0.25">
      <c r="A5" s="1783"/>
      <c r="B5" s="2396" t="s">
        <v>885</v>
      </c>
      <c r="C5" s="2397"/>
      <c r="D5" s="2397"/>
      <c r="E5" s="2397"/>
      <c r="F5" s="2397"/>
      <c r="G5" s="2403" t="s">
        <v>915</v>
      </c>
      <c r="H5" s="1782"/>
      <c r="I5" s="1781" t="s">
        <v>10</v>
      </c>
      <c r="J5" s="1780"/>
      <c r="K5" s="1779"/>
    </row>
    <row r="6" spans="1:13" ht="24.75" customHeight="1" x14ac:dyDescent="0.25">
      <c r="A6" s="1777" t="s">
        <v>169</v>
      </c>
      <c r="B6" s="2398" t="s">
        <v>13</v>
      </c>
      <c r="C6" s="2399"/>
      <c r="D6" s="2399"/>
      <c r="E6" s="2399"/>
      <c r="F6" s="2400"/>
      <c r="G6" s="2404"/>
      <c r="H6" s="2401" t="s">
        <v>1019</v>
      </c>
      <c r="I6" s="2402"/>
      <c r="J6" s="1778" t="s">
        <v>884</v>
      </c>
      <c r="K6" s="1772" t="s">
        <v>1054</v>
      </c>
    </row>
    <row r="7" spans="1:13" ht="24.75" customHeight="1" x14ac:dyDescent="0.25">
      <c r="A7" s="1777" t="s">
        <v>156</v>
      </c>
      <c r="B7" s="1776"/>
      <c r="C7" s="1775" t="s">
        <v>19</v>
      </c>
      <c r="D7" s="1774"/>
      <c r="E7" s="2392" t="s">
        <v>878</v>
      </c>
      <c r="F7" s="2393"/>
      <c r="G7" s="2404"/>
      <c r="H7" s="2394" t="s">
        <v>14</v>
      </c>
      <c r="I7" s="2395"/>
      <c r="J7" s="1773" t="s">
        <v>881</v>
      </c>
      <c r="K7" s="1772" t="s">
        <v>152</v>
      </c>
    </row>
    <row r="8" spans="1:13" ht="22.5" customHeight="1" thickBot="1" x14ac:dyDescent="0.3">
      <c r="A8" s="1771"/>
      <c r="B8" s="1770" t="s">
        <v>17</v>
      </c>
      <c r="C8" s="1770" t="s">
        <v>18</v>
      </c>
      <c r="D8" s="1770" t="s">
        <v>19</v>
      </c>
      <c r="E8" s="1770" t="s">
        <v>17</v>
      </c>
      <c r="F8" s="1770" t="s">
        <v>18</v>
      </c>
      <c r="G8" s="2405"/>
      <c r="H8" s="1770" t="s">
        <v>17</v>
      </c>
      <c r="I8" s="1770" t="s">
        <v>18</v>
      </c>
      <c r="J8" s="1769" t="s">
        <v>889</v>
      </c>
      <c r="K8" s="1768"/>
    </row>
    <row r="9" spans="1:13" x14ac:dyDescent="0.25">
      <c r="A9" s="1767" t="s">
        <v>81</v>
      </c>
      <c r="B9" s="1759" t="s">
        <v>23</v>
      </c>
      <c r="C9" s="1759" t="s">
        <v>23</v>
      </c>
      <c r="D9" s="1759" t="s">
        <v>23</v>
      </c>
      <c r="E9" s="1759" t="s">
        <v>23</v>
      </c>
      <c r="F9" s="1759" t="s">
        <v>23</v>
      </c>
      <c r="G9" s="1759" t="s">
        <v>23</v>
      </c>
      <c r="H9" s="1759" t="s">
        <v>23</v>
      </c>
      <c r="I9" s="1759" t="s">
        <v>23</v>
      </c>
      <c r="J9" s="1759" t="s">
        <v>23</v>
      </c>
      <c r="K9" s="1758" t="s">
        <v>23</v>
      </c>
    </row>
    <row r="10" spans="1:13" x14ac:dyDescent="0.25">
      <c r="A10" s="1764" t="s">
        <v>82</v>
      </c>
      <c r="B10" s="1759" t="s">
        <v>23</v>
      </c>
      <c r="C10" s="1759" t="s">
        <v>23</v>
      </c>
      <c r="D10" s="1759" t="s">
        <v>23</v>
      </c>
      <c r="E10" s="1759" t="s">
        <v>23</v>
      </c>
      <c r="F10" s="1759" t="s">
        <v>23</v>
      </c>
      <c r="G10" s="1759" t="s">
        <v>23</v>
      </c>
      <c r="H10" s="1759" t="s">
        <v>23</v>
      </c>
      <c r="I10" s="1759" t="s">
        <v>23</v>
      </c>
      <c r="J10" s="1759" t="s">
        <v>23</v>
      </c>
      <c r="K10" s="1758" t="s">
        <v>23</v>
      </c>
    </row>
    <row r="11" spans="1:13" x14ac:dyDescent="0.25">
      <c r="A11" s="1764" t="s">
        <v>83</v>
      </c>
      <c r="B11" s="1759" t="s">
        <v>23</v>
      </c>
      <c r="C11" s="1759" t="s">
        <v>23</v>
      </c>
      <c r="D11" s="1759" t="s">
        <v>23</v>
      </c>
      <c r="E11" s="1759" t="s">
        <v>23</v>
      </c>
      <c r="F11" s="1759" t="s">
        <v>23</v>
      </c>
      <c r="G11" s="1759" t="s">
        <v>23</v>
      </c>
      <c r="H11" s="1759" t="s">
        <v>23</v>
      </c>
      <c r="I11" s="1759" t="s">
        <v>23</v>
      </c>
      <c r="J11" s="1759" t="s">
        <v>23</v>
      </c>
      <c r="K11" s="1758" t="s">
        <v>23</v>
      </c>
    </row>
    <row r="12" spans="1:13" x14ac:dyDescent="0.25">
      <c r="A12" s="1764" t="s">
        <v>84</v>
      </c>
      <c r="B12" s="1759" t="s">
        <v>23</v>
      </c>
      <c r="C12" s="1759" t="s">
        <v>23</v>
      </c>
      <c r="D12" s="1759" t="s">
        <v>23</v>
      </c>
      <c r="E12" s="1759" t="s">
        <v>23</v>
      </c>
      <c r="F12" s="1759" t="s">
        <v>23</v>
      </c>
      <c r="G12" s="1759" t="s">
        <v>23</v>
      </c>
      <c r="H12" s="1759" t="s">
        <v>23</v>
      </c>
      <c r="I12" s="1759" t="s">
        <v>23</v>
      </c>
      <c r="J12" s="1759" t="s">
        <v>23</v>
      </c>
      <c r="K12" s="1758" t="s">
        <v>23</v>
      </c>
    </row>
    <row r="13" spans="1:13" x14ac:dyDescent="0.25">
      <c r="A13" s="1763" t="s">
        <v>85</v>
      </c>
      <c r="B13" s="1762" t="s">
        <v>23</v>
      </c>
      <c r="C13" s="1762" t="s">
        <v>23</v>
      </c>
      <c r="D13" s="1762" t="s">
        <v>23</v>
      </c>
      <c r="E13" s="1762" t="s">
        <v>23</v>
      </c>
      <c r="F13" s="1762" t="s">
        <v>23</v>
      </c>
      <c r="G13" s="1762" t="s">
        <v>23</v>
      </c>
      <c r="H13" s="1762" t="s">
        <v>23</v>
      </c>
      <c r="I13" s="1762" t="s">
        <v>23</v>
      </c>
      <c r="J13" s="1762" t="s">
        <v>23</v>
      </c>
      <c r="K13" s="1761" t="s">
        <v>23</v>
      </c>
    </row>
    <row r="14" spans="1:13" x14ac:dyDescent="0.25">
      <c r="A14" s="1760"/>
      <c r="B14" s="1759"/>
      <c r="C14" s="1759"/>
      <c r="D14" s="1759"/>
      <c r="E14" s="1759"/>
      <c r="F14" s="1759"/>
      <c r="G14" s="1759"/>
      <c r="H14" s="1759"/>
      <c r="I14" s="1759"/>
      <c r="J14" s="1759"/>
      <c r="K14" s="1758"/>
    </row>
    <row r="15" spans="1:13" x14ac:dyDescent="0.25">
      <c r="A15" s="1763" t="s">
        <v>86</v>
      </c>
      <c r="B15" s="1762" t="s">
        <v>23</v>
      </c>
      <c r="C15" s="1762" t="s">
        <v>23</v>
      </c>
      <c r="D15" s="1762" t="s">
        <v>23</v>
      </c>
      <c r="E15" s="1762" t="s">
        <v>23</v>
      </c>
      <c r="F15" s="1762" t="s">
        <v>23</v>
      </c>
      <c r="G15" s="1762" t="s">
        <v>23</v>
      </c>
      <c r="H15" s="1762" t="s">
        <v>23</v>
      </c>
      <c r="I15" s="1762" t="s">
        <v>23</v>
      </c>
      <c r="J15" s="1762" t="s">
        <v>23</v>
      </c>
      <c r="K15" s="1761" t="s">
        <v>23</v>
      </c>
    </row>
    <row r="16" spans="1:13" x14ac:dyDescent="0.25">
      <c r="A16" s="1760"/>
      <c r="B16" s="1759"/>
      <c r="C16" s="1759"/>
      <c r="D16" s="1759"/>
      <c r="E16" s="1759"/>
      <c r="F16" s="1759"/>
      <c r="G16" s="1759"/>
      <c r="H16" s="1759"/>
      <c r="I16" s="1759"/>
      <c r="J16" s="1759"/>
      <c r="K16" s="1758"/>
    </row>
    <row r="17" spans="1:11" x14ac:dyDescent="0.25">
      <c r="A17" s="1763" t="s">
        <v>87</v>
      </c>
      <c r="B17" s="1762" t="s">
        <v>23</v>
      </c>
      <c r="C17" s="1762" t="s">
        <v>23</v>
      </c>
      <c r="D17" s="1762" t="s">
        <v>23</v>
      </c>
      <c r="E17" s="1762" t="s">
        <v>23</v>
      </c>
      <c r="F17" s="1762" t="s">
        <v>23</v>
      </c>
      <c r="G17" s="1762" t="s">
        <v>23</v>
      </c>
      <c r="H17" s="1762" t="s">
        <v>23</v>
      </c>
      <c r="I17" s="1762" t="s">
        <v>23</v>
      </c>
      <c r="J17" s="1762" t="s">
        <v>23</v>
      </c>
      <c r="K17" s="1761" t="s">
        <v>23</v>
      </c>
    </row>
    <row r="18" spans="1:11" x14ac:dyDescent="0.25">
      <c r="A18" s="1764"/>
      <c r="B18" s="1759"/>
      <c r="C18" s="1759"/>
      <c r="D18" s="1759"/>
      <c r="E18" s="1759"/>
      <c r="F18" s="1759"/>
      <c r="G18" s="1759"/>
      <c r="H18" s="1759"/>
      <c r="I18" s="1759"/>
      <c r="J18" s="1759"/>
      <c r="K18" s="1758"/>
    </row>
    <row r="19" spans="1:11" x14ac:dyDescent="0.25">
      <c r="A19" s="1764" t="s">
        <v>160</v>
      </c>
      <c r="B19" s="1759" t="s">
        <v>23</v>
      </c>
      <c r="C19" s="1759" t="s">
        <v>23</v>
      </c>
      <c r="D19" s="1759" t="s">
        <v>23</v>
      </c>
      <c r="E19" s="1759" t="s">
        <v>23</v>
      </c>
      <c r="F19" s="1759" t="s">
        <v>23</v>
      </c>
      <c r="G19" s="1759" t="s">
        <v>23</v>
      </c>
      <c r="H19" s="1759" t="s">
        <v>23</v>
      </c>
      <c r="I19" s="1759" t="s">
        <v>23</v>
      </c>
      <c r="J19" s="1759" t="s">
        <v>23</v>
      </c>
      <c r="K19" s="1758" t="s">
        <v>23</v>
      </c>
    </row>
    <row r="20" spans="1:11" x14ac:dyDescent="0.25">
      <c r="A20" s="1764" t="s">
        <v>89</v>
      </c>
      <c r="B20" s="1759" t="s">
        <v>23</v>
      </c>
      <c r="C20" s="1759" t="s">
        <v>23</v>
      </c>
      <c r="D20" s="1759" t="s">
        <v>23</v>
      </c>
      <c r="E20" s="1759" t="s">
        <v>23</v>
      </c>
      <c r="F20" s="1759" t="s">
        <v>23</v>
      </c>
      <c r="G20" s="1759" t="s">
        <v>23</v>
      </c>
      <c r="H20" s="1759" t="s">
        <v>23</v>
      </c>
      <c r="I20" s="1759" t="s">
        <v>23</v>
      </c>
      <c r="J20" s="1759" t="s">
        <v>23</v>
      </c>
      <c r="K20" s="1758" t="s">
        <v>23</v>
      </c>
    </row>
    <row r="21" spans="1:11" x14ac:dyDescent="0.25">
      <c r="A21" s="1764" t="s">
        <v>90</v>
      </c>
      <c r="B21" s="1759" t="s">
        <v>23</v>
      </c>
      <c r="C21" s="1759" t="s">
        <v>23</v>
      </c>
      <c r="D21" s="1759" t="s">
        <v>23</v>
      </c>
      <c r="E21" s="1759" t="s">
        <v>23</v>
      </c>
      <c r="F21" s="1759" t="s">
        <v>23</v>
      </c>
      <c r="G21" s="1759" t="s">
        <v>23</v>
      </c>
      <c r="H21" s="1759" t="s">
        <v>23</v>
      </c>
      <c r="I21" s="1759" t="s">
        <v>23</v>
      </c>
      <c r="J21" s="1759" t="s">
        <v>23</v>
      </c>
      <c r="K21" s="1758" t="s">
        <v>23</v>
      </c>
    </row>
    <row r="22" spans="1:11" x14ac:dyDescent="0.25">
      <c r="A22" s="1763" t="s">
        <v>91</v>
      </c>
      <c r="B22" s="1762" t="s">
        <v>23</v>
      </c>
      <c r="C22" s="1762" t="s">
        <v>23</v>
      </c>
      <c r="D22" s="1762" t="s">
        <v>23</v>
      </c>
      <c r="E22" s="1762" t="s">
        <v>23</v>
      </c>
      <c r="F22" s="1762" t="s">
        <v>23</v>
      </c>
      <c r="G22" s="1762" t="s">
        <v>23</v>
      </c>
      <c r="H22" s="1762" t="s">
        <v>23</v>
      </c>
      <c r="I22" s="1762" t="s">
        <v>23</v>
      </c>
      <c r="J22" s="1762" t="s">
        <v>23</v>
      </c>
      <c r="K22" s="1761" t="s">
        <v>23</v>
      </c>
    </row>
    <row r="23" spans="1:11" x14ac:dyDescent="0.25">
      <c r="A23" s="1760"/>
      <c r="B23" s="1759"/>
      <c r="C23" s="1759"/>
      <c r="D23" s="1759"/>
      <c r="E23" s="1759"/>
      <c r="F23" s="1759"/>
      <c r="G23" s="1759"/>
      <c r="H23" s="1759"/>
      <c r="I23" s="1759"/>
      <c r="J23" s="1759"/>
      <c r="K23" s="1758"/>
    </row>
    <row r="24" spans="1:11" x14ac:dyDescent="0.25">
      <c r="A24" s="1763" t="s">
        <v>92</v>
      </c>
      <c r="B24" s="1762" t="s">
        <v>23</v>
      </c>
      <c r="C24" s="1762" t="s">
        <v>23</v>
      </c>
      <c r="D24" s="1762" t="s">
        <v>23</v>
      </c>
      <c r="E24" s="1762" t="s">
        <v>23</v>
      </c>
      <c r="F24" s="1762" t="s">
        <v>23</v>
      </c>
      <c r="G24" s="1762" t="s">
        <v>23</v>
      </c>
      <c r="H24" s="1762" t="s">
        <v>23</v>
      </c>
      <c r="I24" s="1762" t="s">
        <v>23</v>
      </c>
      <c r="J24" s="1762" t="s">
        <v>23</v>
      </c>
      <c r="K24" s="1761" t="s">
        <v>23</v>
      </c>
    </row>
    <row r="25" spans="1:11" x14ac:dyDescent="0.25">
      <c r="A25" s="1760"/>
      <c r="B25" s="1759"/>
      <c r="C25" s="1759"/>
      <c r="D25" s="1759"/>
      <c r="E25" s="1759"/>
      <c r="F25" s="1759"/>
      <c r="G25" s="1759"/>
      <c r="H25" s="1759"/>
      <c r="I25" s="1759"/>
      <c r="J25" s="1759"/>
      <c r="K25" s="1758"/>
    </row>
    <row r="26" spans="1:11" x14ac:dyDescent="0.25">
      <c r="A26" s="1763" t="s">
        <v>93</v>
      </c>
      <c r="B26" s="1762" t="s">
        <v>23</v>
      </c>
      <c r="C26" s="1762" t="s">
        <v>23</v>
      </c>
      <c r="D26" s="1762" t="s">
        <v>23</v>
      </c>
      <c r="E26" s="1762" t="s">
        <v>23</v>
      </c>
      <c r="F26" s="1762" t="s">
        <v>23</v>
      </c>
      <c r="G26" s="1762" t="s">
        <v>23</v>
      </c>
      <c r="H26" s="1762" t="s">
        <v>23</v>
      </c>
      <c r="I26" s="1762" t="s">
        <v>23</v>
      </c>
      <c r="J26" s="1762" t="s">
        <v>23</v>
      </c>
      <c r="K26" s="1761" t="s">
        <v>23</v>
      </c>
    </row>
    <row r="27" spans="1:11" x14ac:dyDescent="0.25">
      <c r="A27" s="1764"/>
      <c r="B27" s="1759"/>
      <c r="C27" s="1759"/>
      <c r="D27" s="1759"/>
      <c r="E27" s="1759"/>
      <c r="F27" s="1759"/>
      <c r="G27" s="1759"/>
      <c r="H27" s="1759"/>
      <c r="I27" s="1759"/>
      <c r="J27" s="1759"/>
      <c r="K27" s="1758"/>
    </row>
    <row r="28" spans="1:11" x14ac:dyDescent="0.25">
      <c r="A28" s="1764" t="s">
        <v>94</v>
      </c>
      <c r="B28" s="1759" t="s">
        <v>23</v>
      </c>
      <c r="C28" s="1759" t="s">
        <v>23</v>
      </c>
      <c r="D28" s="1759" t="s">
        <v>23</v>
      </c>
      <c r="E28" s="1759" t="s">
        <v>23</v>
      </c>
      <c r="F28" s="1759" t="s">
        <v>23</v>
      </c>
      <c r="G28" s="1759" t="s">
        <v>23</v>
      </c>
      <c r="H28" s="1759" t="s">
        <v>23</v>
      </c>
      <c r="I28" s="1759" t="s">
        <v>23</v>
      </c>
      <c r="J28" s="1759" t="s">
        <v>23</v>
      </c>
      <c r="K28" s="1758" t="s">
        <v>23</v>
      </c>
    </row>
    <row r="29" spans="1:11" x14ac:dyDescent="0.25">
      <c r="A29" s="1764" t="s">
        <v>95</v>
      </c>
      <c r="B29" s="1759" t="s">
        <v>23</v>
      </c>
      <c r="C29" s="1759" t="s">
        <v>23</v>
      </c>
      <c r="D29" s="1759" t="s">
        <v>23</v>
      </c>
      <c r="E29" s="1759" t="s">
        <v>23</v>
      </c>
      <c r="F29" s="1759" t="s">
        <v>23</v>
      </c>
      <c r="G29" s="1759" t="s">
        <v>23</v>
      </c>
      <c r="H29" s="1759" t="s">
        <v>23</v>
      </c>
      <c r="I29" s="1759" t="s">
        <v>23</v>
      </c>
      <c r="J29" s="1759" t="s">
        <v>23</v>
      </c>
      <c r="K29" s="1758" t="s">
        <v>23</v>
      </c>
    </row>
    <row r="30" spans="1:11" x14ac:dyDescent="0.25">
      <c r="A30" s="1764" t="s">
        <v>96</v>
      </c>
      <c r="B30" s="1759" t="s">
        <v>23</v>
      </c>
      <c r="C30" s="1759" t="s">
        <v>23</v>
      </c>
      <c r="D30" s="1759" t="s">
        <v>23</v>
      </c>
      <c r="E30" s="1759" t="s">
        <v>23</v>
      </c>
      <c r="F30" s="1759" t="s">
        <v>23</v>
      </c>
      <c r="G30" s="1759" t="s">
        <v>23</v>
      </c>
      <c r="H30" s="1759" t="s">
        <v>23</v>
      </c>
      <c r="I30" s="1759" t="s">
        <v>23</v>
      </c>
      <c r="J30" s="1759" t="s">
        <v>23</v>
      </c>
      <c r="K30" s="1758" t="s">
        <v>23</v>
      </c>
    </row>
    <row r="31" spans="1:11" x14ac:dyDescent="0.25">
      <c r="A31" s="1763" t="s">
        <v>97</v>
      </c>
      <c r="B31" s="1762" t="s">
        <v>23</v>
      </c>
      <c r="C31" s="1762" t="s">
        <v>23</v>
      </c>
      <c r="D31" s="1762" t="s">
        <v>23</v>
      </c>
      <c r="E31" s="1762" t="s">
        <v>23</v>
      </c>
      <c r="F31" s="1762" t="s">
        <v>23</v>
      </c>
      <c r="G31" s="1762" t="s">
        <v>23</v>
      </c>
      <c r="H31" s="1762" t="s">
        <v>23</v>
      </c>
      <c r="I31" s="1762" t="s">
        <v>23</v>
      </c>
      <c r="J31" s="1762" t="s">
        <v>23</v>
      </c>
      <c r="K31" s="1761" t="s">
        <v>23</v>
      </c>
    </row>
    <row r="32" spans="1:11" x14ac:dyDescent="0.25">
      <c r="A32" s="1764"/>
      <c r="B32" s="1766"/>
      <c r="C32" s="1766"/>
      <c r="D32" s="1766"/>
      <c r="E32" s="1766"/>
      <c r="F32" s="1766"/>
      <c r="G32" s="1766"/>
      <c r="H32" s="1766"/>
      <c r="I32" s="1766"/>
      <c r="J32" s="1766"/>
      <c r="K32" s="1765"/>
    </row>
    <row r="33" spans="1:11" x14ac:dyDescent="0.25">
      <c r="A33" s="1764" t="s">
        <v>98</v>
      </c>
      <c r="B33" s="1766" t="s">
        <v>23</v>
      </c>
      <c r="C33" s="1766" t="s">
        <v>23</v>
      </c>
      <c r="D33" s="1766" t="s">
        <v>23</v>
      </c>
      <c r="E33" s="1766" t="s">
        <v>23</v>
      </c>
      <c r="F33" s="1766" t="s">
        <v>23</v>
      </c>
      <c r="G33" s="1766" t="s">
        <v>23</v>
      </c>
      <c r="H33" s="1766" t="s">
        <v>23</v>
      </c>
      <c r="I33" s="1766" t="s">
        <v>23</v>
      </c>
      <c r="J33" s="1766" t="s">
        <v>23</v>
      </c>
      <c r="K33" s="1765" t="s">
        <v>23</v>
      </c>
    </row>
    <row r="34" spans="1:11" x14ac:dyDescent="0.25">
      <c r="A34" s="1764" t="s">
        <v>99</v>
      </c>
      <c r="B34" s="1766" t="s">
        <v>23</v>
      </c>
      <c r="C34" s="1766" t="s">
        <v>23</v>
      </c>
      <c r="D34" s="1766" t="s">
        <v>23</v>
      </c>
      <c r="E34" s="1766" t="s">
        <v>23</v>
      </c>
      <c r="F34" s="1766" t="s">
        <v>23</v>
      </c>
      <c r="G34" s="1766" t="s">
        <v>23</v>
      </c>
      <c r="H34" s="1766" t="s">
        <v>23</v>
      </c>
      <c r="I34" s="1766" t="s">
        <v>23</v>
      </c>
      <c r="J34" s="1766" t="s">
        <v>23</v>
      </c>
      <c r="K34" s="1765" t="s">
        <v>23</v>
      </c>
    </row>
    <row r="35" spans="1:11" x14ac:dyDescent="0.25">
      <c r="A35" s="1764" t="s">
        <v>100</v>
      </c>
      <c r="B35" s="1766" t="s">
        <v>23</v>
      </c>
      <c r="C35" s="1766" t="s">
        <v>23</v>
      </c>
      <c r="D35" s="1766" t="s">
        <v>23</v>
      </c>
      <c r="E35" s="1766" t="s">
        <v>23</v>
      </c>
      <c r="F35" s="1766" t="s">
        <v>23</v>
      </c>
      <c r="G35" s="1766" t="s">
        <v>23</v>
      </c>
      <c r="H35" s="1766" t="s">
        <v>23</v>
      </c>
      <c r="I35" s="1766" t="s">
        <v>23</v>
      </c>
      <c r="J35" s="1766" t="s">
        <v>23</v>
      </c>
      <c r="K35" s="1765" t="s">
        <v>23</v>
      </c>
    </row>
    <row r="36" spans="1:11" x14ac:dyDescent="0.25">
      <c r="A36" s="1764" t="s">
        <v>101</v>
      </c>
      <c r="B36" s="1759">
        <v>301</v>
      </c>
      <c r="C36" s="1759">
        <v>115</v>
      </c>
      <c r="D36" s="1759">
        <v>416</v>
      </c>
      <c r="E36" s="1759">
        <v>301</v>
      </c>
      <c r="F36" s="1759">
        <v>115</v>
      </c>
      <c r="G36" s="1759" t="s">
        <v>23</v>
      </c>
      <c r="H36" s="1759">
        <v>1980</v>
      </c>
      <c r="I36" s="1759">
        <v>5000</v>
      </c>
      <c r="J36" s="1759" t="s">
        <v>23</v>
      </c>
      <c r="K36" s="1758">
        <v>1171</v>
      </c>
    </row>
    <row r="37" spans="1:11" x14ac:dyDescent="0.25">
      <c r="A37" s="1763" t="s">
        <v>102</v>
      </c>
      <c r="B37" s="1762">
        <v>301</v>
      </c>
      <c r="C37" s="1762">
        <v>115</v>
      </c>
      <c r="D37" s="1762">
        <v>416</v>
      </c>
      <c r="E37" s="1762">
        <v>301</v>
      </c>
      <c r="F37" s="1762">
        <v>115</v>
      </c>
      <c r="G37" s="1762" t="s">
        <v>23</v>
      </c>
      <c r="H37" s="1762">
        <v>1980</v>
      </c>
      <c r="I37" s="1762">
        <v>5000</v>
      </c>
      <c r="J37" s="1762" t="s">
        <v>23</v>
      </c>
      <c r="K37" s="1761">
        <v>1171</v>
      </c>
    </row>
    <row r="38" spans="1:11" x14ac:dyDescent="0.25">
      <c r="A38" s="1760"/>
      <c r="B38" s="1759"/>
      <c r="C38" s="1759"/>
      <c r="D38" s="1759"/>
      <c r="E38" s="1759"/>
      <c r="F38" s="1759"/>
      <c r="G38" s="1759"/>
      <c r="H38" s="1759"/>
      <c r="I38" s="1759"/>
      <c r="J38" s="1759"/>
      <c r="K38" s="1758"/>
    </row>
    <row r="39" spans="1:11" x14ac:dyDescent="0.25">
      <c r="A39" s="1763" t="s">
        <v>103</v>
      </c>
      <c r="B39" s="1762">
        <v>73</v>
      </c>
      <c r="C39" s="1762">
        <v>35</v>
      </c>
      <c r="D39" s="1762">
        <v>108</v>
      </c>
      <c r="E39" s="1762">
        <v>63</v>
      </c>
      <c r="F39" s="1762">
        <v>20</v>
      </c>
      <c r="G39" s="1762">
        <v>6250</v>
      </c>
      <c r="H39" s="1762">
        <v>500</v>
      </c>
      <c r="I39" s="1762">
        <v>1200</v>
      </c>
      <c r="J39" s="1762">
        <v>2</v>
      </c>
      <c r="K39" s="1761">
        <v>68</v>
      </c>
    </row>
    <row r="40" spans="1:11" x14ac:dyDescent="0.25">
      <c r="A40" s="1764"/>
      <c r="B40" s="1759"/>
      <c r="C40" s="1759"/>
      <c r="D40" s="1759"/>
      <c r="E40" s="1759"/>
      <c r="F40" s="1759"/>
      <c r="G40" s="1759"/>
      <c r="H40" s="1759"/>
      <c r="I40" s="1759"/>
      <c r="J40" s="1759"/>
      <c r="K40" s="1758"/>
    </row>
    <row r="41" spans="1:11" x14ac:dyDescent="0.25">
      <c r="A41" s="1764" t="s">
        <v>161</v>
      </c>
      <c r="B41" s="1759" t="s">
        <v>23</v>
      </c>
      <c r="C41" s="1759" t="s">
        <v>23</v>
      </c>
      <c r="D41" s="1759" t="s">
        <v>23</v>
      </c>
      <c r="E41" s="1759" t="s">
        <v>23</v>
      </c>
      <c r="F41" s="1759" t="s">
        <v>23</v>
      </c>
      <c r="G41" s="1759" t="s">
        <v>23</v>
      </c>
      <c r="H41" s="1759" t="s">
        <v>23</v>
      </c>
      <c r="I41" s="1759" t="s">
        <v>23</v>
      </c>
      <c r="J41" s="1759" t="s">
        <v>23</v>
      </c>
      <c r="K41" s="1758" t="s">
        <v>23</v>
      </c>
    </row>
    <row r="42" spans="1:11" x14ac:dyDescent="0.25">
      <c r="A42" s="1764" t="s">
        <v>105</v>
      </c>
      <c r="B42" s="1759" t="s">
        <v>23</v>
      </c>
      <c r="C42" s="1759" t="s">
        <v>23</v>
      </c>
      <c r="D42" s="1759" t="s">
        <v>23</v>
      </c>
      <c r="E42" s="1759" t="s">
        <v>23</v>
      </c>
      <c r="F42" s="1759" t="s">
        <v>23</v>
      </c>
      <c r="G42" s="1759" t="s">
        <v>23</v>
      </c>
      <c r="H42" s="1759" t="s">
        <v>23</v>
      </c>
      <c r="I42" s="1759" t="s">
        <v>23</v>
      </c>
      <c r="J42" s="1759" t="s">
        <v>23</v>
      </c>
      <c r="K42" s="1758" t="s">
        <v>23</v>
      </c>
    </row>
    <row r="43" spans="1:11" x14ac:dyDescent="0.25">
      <c r="A43" s="1764" t="s">
        <v>106</v>
      </c>
      <c r="B43" s="1759" t="s">
        <v>23</v>
      </c>
      <c r="C43" s="1759" t="s">
        <v>23</v>
      </c>
      <c r="D43" s="1759" t="s">
        <v>23</v>
      </c>
      <c r="E43" s="1759" t="s">
        <v>23</v>
      </c>
      <c r="F43" s="1759" t="s">
        <v>23</v>
      </c>
      <c r="G43" s="1759" t="s">
        <v>23</v>
      </c>
      <c r="H43" s="1759" t="s">
        <v>23</v>
      </c>
      <c r="I43" s="1759" t="s">
        <v>23</v>
      </c>
      <c r="J43" s="1759" t="s">
        <v>23</v>
      </c>
      <c r="K43" s="1758" t="s">
        <v>23</v>
      </c>
    </row>
    <row r="44" spans="1:11" x14ac:dyDescent="0.25">
      <c r="A44" s="1764" t="s">
        <v>107</v>
      </c>
      <c r="B44" s="1759" t="s">
        <v>23</v>
      </c>
      <c r="C44" s="1759" t="s">
        <v>23</v>
      </c>
      <c r="D44" s="1759" t="s">
        <v>23</v>
      </c>
      <c r="E44" s="1759" t="s">
        <v>23</v>
      </c>
      <c r="F44" s="1759" t="s">
        <v>23</v>
      </c>
      <c r="G44" s="1759" t="s">
        <v>23</v>
      </c>
      <c r="H44" s="1759" t="s">
        <v>23</v>
      </c>
      <c r="I44" s="1759" t="s">
        <v>23</v>
      </c>
      <c r="J44" s="1759" t="s">
        <v>23</v>
      </c>
      <c r="K44" s="1758" t="s">
        <v>23</v>
      </c>
    </row>
    <row r="45" spans="1:11" x14ac:dyDescent="0.25">
      <c r="A45" s="1764" t="s">
        <v>108</v>
      </c>
      <c r="B45" s="1759">
        <v>547</v>
      </c>
      <c r="C45" s="1759" t="s">
        <v>23</v>
      </c>
      <c r="D45" s="1759">
        <v>547</v>
      </c>
      <c r="E45" s="1759">
        <v>527</v>
      </c>
      <c r="F45" s="1759" t="s">
        <v>23</v>
      </c>
      <c r="G45" s="1759" t="s">
        <v>23</v>
      </c>
      <c r="H45" s="1759">
        <v>759</v>
      </c>
      <c r="I45" s="1759" t="s">
        <v>23</v>
      </c>
      <c r="J45" s="1759" t="s">
        <v>23</v>
      </c>
      <c r="K45" s="1758">
        <v>400</v>
      </c>
    </row>
    <row r="46" spans="1:11" x14ac:dyDescent="0.25">
      <c r="A46" s="1764" t="s">
        <v>109</v>
      </c>
      <c r="B46" s="1759">
        <v>2</v>
      </c>
      <c r="C46" s="1759" t="s">
        <v>23</v>
      </c>
      <c r="D46" s="1759">
        <v>2</v>
      </c>
      <c r="E46" s="1759">
        <v>1</v>
      </c>
      <c r="F46" s="1759" t="s">
        <v>23</v>
      </c>
      <c r="G46" s="1759" t="s">
        <v>23</v>
      </c>
      <c r="H46" s="1759">
        <v>1300</v>
      </c>
      <c r="I46" s="1759" t="s">
        <v>23</v>
      </c>
      <c r="J46" s="1759" t="s">
        <v>23</v>
      </c>
      <c r="K46" s="1758">
        <v>1</v>
      </c>
    </row>
    <row r="47" spans="1:11" x14ac:dyDescent="0.25">
      <c r="A47" s="1764" t="s">
        <v>110</v>
      </c>
      <c r="B47" s="1759" t="s">
        <v>23</v>
      </c>
      <c r="C47" s="1759" t="s">
        <v>23</v>
      </c>
      <c r="D47" s="1759" t="s">
        <v>23</v>
      </c>
      <c r="E47" s="1759" t="s">
        <v>23</v>
      </c>
      <c r="F47" s="1759" t="s">
        <v>23</v>
      </c>
      <c r="G47" s="1759" t="s">
        <v>23</v>
      </c>
      <c r="H47" s="1759" t="s">
        <v>23</v>
      </c>
      <c r="I47" s="1759" t="s">
        <v>23</v>
      </c>
      <c r="J47" s="1759" t="s">
        <v>23</v>
      </c>
      <c r="K47" s="1758" t="s">
        <v>23</v>
      </c>
    </row>
    <row r="48" spans="1:11" x14ac:dyDescent="0.25">
      <c r="A48" s="1764" t="s">
        <v>111</v>
      </c>
      <c r="B48" s="1759" t="s">
        <v>23</v>
      </c>
      <c r="C48" s="1759" t="s">
        <v>23</v>
      </c>
      <c r="D48" s="1759" t="s">
        <v>23</v>
      </c>
      <c r="E48" s="1759" t="s">
        <v>23</v>
      </c>
      <c r="F48" s="1759" t="s">
        <v>23</v>
      </c>
      <c r="G48" s="1759" t="s">
        <v>23</v>
      </c>
      <c r="H48" s="1759" t="s">
        <v>23</v>
      </c>
      <c r="I48" s="1759" t="s">
        <v>23</v>
      </c>
      <c r="J48" s="1759" t="s">
        <v>23</v>
      </c>
      <c r="K48" s="1758" t="s">
        <v>23</v>
      </c>
    </row>
    <row r="49" spans="1:11" x14ac:dyDescent="0.25">
      <c r="A49" s="1764" t="s">
        <v>112</v>
      </c>
      <c r="B49" s="1759" t="s">
        <v>23</v>
      </c>
      <c r="C49" s="1759" t="s">
        <v>23</v>
      </c>
      <c r="D49" s="1759" t="s">
        <v>23</v>
      </c>
      <c r="E49" s="1759" t="s">
        <v>23</v>
      </c>
      <c r="F49" s="1759" t="s">
        <v>23</v>
      </c>
      <c r="G49" s="1759" t="s">
        <v>23</v>
      </c>
      <c r="H49" s="1759" t="s">
        <v>23</v>
      </c>
      <c r="I49" s="1759" t="s">
        <v>23</v>
      </c>
      <c r="J49" s="1759" t="s">
        <v>23</v>
      </c>
      <c r="K49" s="1758" t="s">
        <v>23</v>
      </c>
    </row>
    <row r="50" spans="1:11" x14ac:dyDescent="0.25">
      <c r="A50" s="1763" t="s">
        <v>113</v>
      </c>
      <c r="B50" s="1762">
        <v>549</v>
      </c>
      <c r="C50" s="1762" t="s">
        <v>23</v>
      </c>
      <c r="D50" s="1762">
        <v>549</v>
      </c>
      <c r="E50" s="1762">
        <v>528</v>
      </c>
      <c r="F50" s="1762" t="s">
        <v>23</v>
      </c>
      <c r="G50" s="1762" t="s">
        <v>23</v>
      </c>
      <c r="H50" s="1762">
        <v>760</v>
      </c>
      <c r="I50" s="1762" t="s">
        <v>23</v>
      </c>
      <c r="J50" s="1762" t="s">
        <v>23</v>
      </c>
      <c r="K50" s="1761">
        <v>401</v>
      </c>
    </row>
    <row r="51" spans="1:11" x14ac:dyDescent="0.25">
      <c r="A51" s="1760"/>
      <c r="B51" s="1759"/>
      <c r="C51" s="1759"/>
      <c r="D51" s="1759"/>
      <c r="E51" s="1759"/>
      <c r="F51" s="1759"/>
      <c r="G51" s="1759"/>
      <c r="H51" s="1759"/>
      <c r="I51" s="1759"/>
      <c r="J51" s="1759"/>
      <c r="K51" s="1758"/>
    </row>
    <row r="52" spans="1:11" x14ac:dyDescent="0.25">
      <c r="A52" s="1763" t="s">
        <v>114</v>
      </c>
      <c r="B52" s="1762">
        <v>111</v>
      </c>
      <c r="C52" s="1762" t="s">
        <v>23</v>
      </c>
      <c r="D52" s="1762">
        <v>111</v>
      </c>
      <c r="E52" s="1762">
        <v>111</v>
      </c>
      <c r="F52" s="1762" t="s">
        <v>23</v>
      </c>
      <c r="G52" s="1762" t="s">
        <v>23</v>
      </c>
      <c r="H52" s="1762">
        <v>1800</v>
      </c>
      <c r="I52" s="1762" t="s">
        <v>23</v>
      </c>
      <c r="J52" s="1762" t="s">
        <v>23</v>
      </c>
      <c r="K52" s="1761">
        <v>200</v>
      </c>
    </row>
    <row r="53" spans="1:11" x14ac:dyDescent="0.25">
      <c r="A53" s="1764"/>
      <c r="B53" s="1759"/>
      <c r="C53" s="1759"/>
      <c r="D53" s="1759"/>
      <c r="E53" s="1759"/>
      <c r="F53" s="1759"/>
      <c r="G53" s="1759"/>
      <c r="H53" s="1759"/>
      <c r="I53" s="1759"/>
      <c r="J53" s="1759"/>
      <c r="K53" s="1758"/>
    </row>
    <row r="54" spans="1:11" x14ac:dyDescent="0.25">
      <c r="A54" s="1764" t="s">
        <v>115</v>
      </c>
      <c r="B54" s="1759" t="s">
        <v>23</v>
      </c>
      <c r="C54" s="1759">
        <v>200</v>
      </c>
      <c r="D54" s="1759">
        <v>200</v>
      </c>
      <c r="E54" s="1759" t="s">
        <v>23</v>
      </c>
      <c r="F54" s="1759">
        <v>200</v>
      </c>
      <c r="G54" s="1759" t="s">
        <v>23</v>
      </c>
      <c r="H54" s="1759" t="s">
        <v>23</v>
      </c>
      <c r="I54" s="1759">
        <v>2200</v>
      </c>
      <c r="J54" s="1759" t="s">
        <v>23</v>
      </c>
      <c r="K54" s="1758">
        <v>440</v>
      </c>
    </row>
    <row r="55" spans="1:11" x14ac:dyDescent="0.25">
      <c r="A55" s="1764" t="s">
        <v>116</v>
      </c>
      <c r="B55" s="1759" t="s">
        <v>23</v>
      </c>
      <c r="C55" s="1759" t="s">
        <v>23</v>
      </c>
      <c r="D55" s="1759" t="s">
        <v>23</v>
      </c>
      <c r="E55" s="1759" t="s">
        <v>23</v>
      </c>
      <c r="F55" s="1759" t="s">
        <v>23</v>
      </c>
      <c r="G55" s="1759" t="s">
        <v>23</v>
      </c>
      <c r="H55" s="1759" t="s">
        <v>23</v>
      </c>
      <c r="I55" s="1759" t="s">
        <v>23</v>
      </c>
      <c r="J55" s="1759" t="s">
        <v>23</v>
      </c>
      <c r="K55" s="1758" t="s">
        <v>23</v>
      </c>
    </row>
    <row r="56" spans="1:11" x14ac:dyDescent="0.25">
      <c r="A56" s="1764" t="s">
        <v>117</v>
      </c>
      <c r="B56" s="1759" t="s">
        <v>23</v>
      </c>
      <c r="C56" s="1759">
        <v>30</v>
      </c>
      <c r="D56" s="1759">
        <v>30</v>
      </c>
      <c r="E56" s="1759" t="s">
        <v>23</v>
      </c>
      <c r="F56" s="1759">
        <v>30</v>
      </c>
      <c r="G56" s="1759" t="s">
        <v>23</v>
      </c>
      <c r="H56" s="1759" t="s">
        <v>23</v>
      </c>
      <c r="I56" s="1759">
        <v>1500</v>
      </c>
      <c r="J56" s="1759" t="s">
        <v>23</v>
      </c>
      <c r="K56" s="1758">
        <v>45</v>
      </c>
    </row>
    <row r="57" spans="1:11" x14ac:dyDescent="0.25">
      <c r="A57" s="1764" t="s">
        <v>118</v>
      </c>
      <c r="B57" s="1759" t="s">
        <v>23</v>
      </c>
      <c r="C57" s="1759" t="s">
        <v>23</v>
      </c>
      <c r="D57" s="1759" t="s">
        <v>23</v>
      </c>
      <c r="E57" s="1759" t="s">
        <v>23</v>
      </c>
      <c r="F57" s="1759" t="s">
        <v>23</v>
      </c>
      <c r="G57" s="1759" t="s">
        <v>23</v>
      </c>
      <c r="H57" s="1759" t="s">
        <v>23</v>
      </c>
      <c r="I57" s="1759" t="s">
        <v>23</v>
      </c>
      <c r="J57" s="1759" t="s">
        <v>23</v>
      </c>
      <c r="K57" s="1758" t="s">
        <v>23</v>
      </c>
    </row>
    <row r="58" spans="1:11" x14ac:dyDescent="0.25">
      <c r="A58" s="1764" t="s">
        <v>119</v>
      </c>
      <c r="B58" s="1759" t="s">
        <v>23</v>
      </c>
      <c r="C58" s="1759" t="s">
        <v>23</v>
      </c>
      <c r="D58" s="1759" t="s">
        <v>23</v>
      </c>
      <c r="E58" s="1759" t="s">
        <v>23</v>
      </c>
      <c r="F58" s="1759" t="s">
        <v>23</v>
      </c>
      <c r="G58" s="1759" t="s">
        <v>23</v>
      </c>
      <c r="H58" s="1759" t="s">
        <v>23</v>
      </c>
      <c r="I58" s="1759" t="s">
        <v>23</v>
      </c>
      <c r="J58" s="1759" t="s">
        <v>23</v>
      </c>
      <c r="K58" s="1758" t="s">
        <v>23</v>
      </c>
    </row>
    <row r="59" spans="1:11" x14ac:dyDescent="0.25">
      <c r="A59" s="1763" t="s">
        <v>176</v>
      </c>
      <c r="B59" s="1762" t="s">
        <v>23</v>
      </c>
      <c r="C59" s="1762">
        <v>230</v>
      </c>
      <c r="D59" s="1762">
        <v>230</v>
      </c>
      <c r="E59" s="1762" t="s">
        <v>23</v>
      </c>
      <c r="F59" s="1762">
        <v>230</v>
      </c>
      <c r="G59" s="1762" t="s">
        <v>23</v>
      </c>
      <c r="H59" s="1762" t="s">
        <v>23</v>
      </c>
      <c r="I59" s="1762">
        <v>2109</v>
      </c>
      <c r="J59" s="1762" t="s">
        <v>23</v>
      </c>
      <c r="K59" s="1761">
        <v>485</v>
      </c>
    </row>
    <row r="60" spans="1:11" x14ac:dyDescent="0.25">
      <c r="A60" s="1764"/>
      <c r="B60" s="1759"/>
      <c r="C60" s="1759"/>
      <c r="D60" s="1759"/>
      <c r="E60" s="1759"/>
      <c r="F60" s="1759"/>
      <c r="G60" s="1759"/>
      <c r="H60" s="1759"/>
      <c r="I60" s="1759"/>
      <c r="J60" s="1759"/>
      <c r="K60" s="1758"/>
    </row>
    <row r="61" spans="1:11" x14ac:dyDescent="0.25">
      <c r="A61" s="1764" t="s">
        <v>121</v>
      </c>
      <c r="B61" s="1759">
        <v>225</v>
      </c>
      <c r="C61" s="1759">
        <v>195</v>
      </c>
      <c r="D61" s="1759">
        <v>420</v>
      </c>
      <c r="E61" s="1759">
        <v>198</v>
      </c>
      <c r="F61" s="1759">
        <v>175</v>
      </c>
      <c r="G61" s="1759" t="s">
        <v>23</v>
      </c>
      <c r="H61" s="1759">
        <v>1200</v>
      </c>
      <c r="I61" s="1759">
        <v>3200</v>
      </c>
      <c r="J61" s="1759" t="s">
        <v>23</v>
      </c>
      <c r="K61" s="1758">
        <v>798</v>
      </c>
    </row>
    <row r="62" spans="1:11" x14ac:dyDescent="0.25">
      <c r="A62" s="1764" t="s">
        <v>122</v>
      </c>
      <c r="B62" s="1759">
        <v>27</v>
      </c>
      <c r="C62" s="1759">
        <v>18</v>
      </c>
      <c r="D62" s="1759">
        <v>45</v>
      </c>
      <c r="E62" s="1759">
        <v>26</v>
      </c>
      <c r="F62" s="1759">
        <v>11</v>
      </c>
      <c r="G62" s="1759" t="s">
        <v>23</v>
      </c>
      <c r="H62" s="1759">
        <v>1218</v>
      </c>
      <c r="I62" s="1759">
        <v>3100</v>
      </c>
      <c r="J62" s="1759" t="s">
        <v>23</v>
      </c>
      <c r="K62" s="1758">
        <v>66</v>
      </c>
    </row>
    <row r="63" spans="1:11" x14ac:dyDescent="0.25">
      <c r="A63" s="1764" t="s">
        <v>123</v>
      </c>
      <c r="B63" s="1759" t="s">
        <v>23</v>
      </c>
      <c r="C63" s="1759" t="s">
        <v>23</v>
      </c>
      <c r="D63" s="1759" t="s">
        <v>23</v>
      </c>
      <c r="E63" s="1759" t="s">
        <v>23</v>
      </c>
      <c r="F63" s="1759" t="s">
        <v>23</v>
      </c>
      <c r="G63" s="1759" t="s">
        <v>23</v>
      </c>
      <c r="H63" s="1759" t="s">
        <v>23</v>
      </c>
      <c r="I63" s="1759" t="s">
        <v>23</v>
      </c>
      <c r="J63" s="1759" t="s">
        <v>23</v>
      </c>
      <c r="K63" s="1758" t="s">
        <v>23</v>
      </c>
    </row>
    <row r="64" spans="1:11" x14ac:dyDescent="0.25">
      <c r="A64" s="1763" t="s">
        <v>124</v>
      </c>
      <c r="B64" s="1762">
        <v>252</v>
      </c>
      <c r="C64" s="1762">
        <v>213</v>
      </c>
      <c r="D64" s="1762">
        <v>465</v>
      </c>
      <c r="E64" s="1762">
        <v>224</v>
      </c>
      <c r="F64" s="1762">
        <v>186</v>
      </c>
      <c r="G64" s="1762" t="s">
        <v>23</v>
      </c>
      <c r="H64" s="1762">
        <v>1202</v>
      </c>
      <c r="I64" s="1762">
        <v>3194</v>
      </c>
      <c r="J64" s="1762" t="s">
        <v>23</v>
      </c>
      <c r="K64" s="1761">
        <v>864</v>
      </c>
    </row>
    <row r="65" spans="1:11" x14ac:dyDescent="0.25">
      <c r="A65" s="1760"/>
      <c r="B65" s="1759"/>
      <c r="C65" s="1759"/>
      <c r="D65" s="1759"/>
      <c r="E65" s="1759"/>
      <c r="F65" s="1759"/>
      <c r="G65" s="1759"/>
      <c r="H65" s="1759"/>
      <c r="I65" s="1759"/>
      <c r="J65" s="1759"/>
      <c r="K65" s="1758"/>
    </row>
    <row r="66" spans="1:11" x14ac:dyDescent="0.25">
      <c r="A66" s="1763" t="s">
        <v>125</v>
      </c>
      <c r="B66" s="1762">
        <v>409</v>
      </c>
      <c r="C66" s="1762">
        <v>483</v>
      </c>
      <c r="D66" s="1762">
        <v>892</v>
      </c>
      <c r="E66" s="1762">
        <v>399</v>
      </c>
      <c r="F66" s="1762">
        <v>444</v>
      </c>
      <c r="G66" s="1762" t="s">
        <v>23</v>
      </c>
      <c r="H66" s="1762">
        <v>1315</v>
      </c>
      <c r="I66" s="1762">
        <v>6601</v>
      </c>
      <c r="J66" s="1762" t="s">
        <v>23</v>
      </c>
      <c r="K66" s="1761">
        <v>3456</v>
      </c>
    </row>
    <row r="67" spans="1:11" x14ac:dyDescent="0.25">
      <c r="A67" s="1764"/>
      <c r="B67" s="1759"/>
      <c r="C67" s="1759"/>
      <c r="D67" s="1759"/>
      <c r="E67" s="1759"/>
      <c r="F67" s="1759"/>
      <c r="G67" s="1759"/>
      <c r="H67" s="1759"/>
      <c r="I67" s="1759"/>
      <c r="J67" s="1759"/>
      <c r="K67" s="1758"/>
    </row>
    <row r="68" spans="1:11" x14ac:dyDescent="0.25">
      <c r="A68" s="1764" t="s">
        <v>126</v>
      </c>
      <c r="B68" s="1759">
        <v>39446</v>
      </c>
      <c r="C68" s="1759">
        <v>5709</v>
      </c>
      <c r="D68" s="1759">
        <v>45155</v>
      </c>
      <c r="E68" s="1759">
        <v>37724</v>
      </c>
      <c r="F68" s="1759">
        <v>4690</v>
      </c>
      <c r="G68" s="1759" t="s">
        <v>23</v>
      </c>
      <c r="H68" s="1759">
        <v>1636</v>
      </c>
      <c r="I68" s="1759">
        <v>5438</v>
      </c>
      <c r="J68" s="1759" t="s">
        <v>23</v>
      </c>
      <c r="K68" s="1758">
        <v>87227</v>
      </c>
    </row>
    <row r="69" spans="1:11" x14ac:dyDescent="0.25">
      <c r="A69" s="1764" t="s">
        <v>127</v>
      </c>
      <c r="B69" s="1759">
        <v>22723</v>
      </c>
      <c r="C69" s="1759">
        <v>1076</v>
      </c>
      <c r="D69" s="1759">
        <v>23799</v>
      </c>
      <c r="E69" s="1759">
        <v>22487</v>
      </c>
      <c r="F69" s="1759">
        <v>886</v>
      </c>
      <c r="G69" s="1759" t="s">
        <v>23</v>
      </c>
      <c r="H69" s="1759">
        <v>2450</v>
      </c>
      <c r="I69" s="1759">
        <v>8141</v>
      </c>
      <c r="J69" s="1759" t="s">
        <v>23</v>
      </c>
      <c r="K69" s="1758">
        <v>62306</v>
      </c>
    </row>
    <row r="70" spans="1:11" x14ac:dyDescent="0.25">
      <c r="A70" s="1763" t="s">
        <v>128</v>
      </c>
      <c r="B70" s="1762">
        <v>62169</v>
      </c>
      <c r="C70" s="1762">
        <v>6785</v>
      </c>
      <c r="D70" s="1762">
        <v>68954</v>
      </c>
      <c r="E70" s="1762">
        <v>60211</v>
      </c>
      <c r="F70" s="1762">
        <v>5576</v>
      </c>
      <c r="G70" s="1762" t="s">
        <v>23</v>
      </c>
      <c r="H70" s="1762">
        <v>1940</v>
      </c>
      <c r="I70" s="1762">
        <v>5867</v>
      </c>
      <c r="J70" s="1762" t="s">
        <v>23</v>
      </c>
      <c r="K70" s="1761">
        <v>149533</v>
      </c>
    </row>
    <row r="71" spans="1:11" x14ac:dyDescent="0.25">
      <c r="A71" s="1764"/>
      <c r="B71" s="1759"/>
      <c r="C71" s="1759"/>
      <c r="D71" s="1759"/>
      <c r="E71" s="1759"/>
      <c r="F71" s="1759"/>
      <c r="G71" s="1759"/>
      <c r="H71" s="1759"/>
      <c r="I71" s="1759"/>
      <c r="J71" s="1759"/>
      <c r="K71" s="1758"/>
    </row>
    <row r="72" spans="1:11" x14ac:dyDescent="0.25">
      <c r="A72" s="1764" t="s">
        <v>129</v>
      </c>
      <c r="B72" s="1759">
        <v>27</v>
      </c>
      <c r="C72" s="1759">
        <v>55</v>
      </c>
      <c r="D72" s="1759">
        <v>82</v>
      </c>
      <c r="E72" s="1759">
        <v>27</v>
      </c>
      <c r="F72" s="1759">
        <v>55</v>
      </c>
      <c r="G72" s="1759" t="s">
        <v>23</v>
      </c>
      <c r="H72" s="1759">
        <v>285</v>
      </c>
      <c r="I72" s="1759">
        <v>4732</v>
      </c>
      <c r="J72" s="1759" t="s">
        <v>23</v>
      </c>
      <c r="K72" s="1758">
        <v>268</v>
      </c>
    </row>
    <row r="73" spans="1:11" x14ac:dyDescent="0.25">
      <c r="A73" s="1764" t="s">
        <v>130</v>
      </c>
      <c r="B73" s="1759">
        <v>30</v>
      </c>
      <c r="C73" s="1759">
        <v>5</v>
      </c>
      <c r="D73" s="1759">
        <v>35</v>
      </c>
      <c r="E73" s="1759">
        <v>20</v>
      </c>
      <c r="F73" s="1759">
        <v>4</v>
      </c>
      <c r="G73" s="1759" t="s">
        <v>23</v>
      </c>
      <c r="H73" s="1759">
        <v>2300</v>
      </c>
      <c r="I73" s="1759">
        <v>3000</v>
      </c>
      <c r="J73" s="1759" t="s">
        <v>23</v>
      </c>
      <c r="K73" s="1758">
        <v>58</v>
      </c>
    </row>
    <row r="74" spans="1:11" x14ac:dyDescent="0.25">
      <c r="A74" s="1764" t="s">
        <v>131</v>
      </c>
      <c r="B74" s="1759">
        <v>2498</v>
      </c>
      <c r="C74" s="1759">
        <v>1520</v>
      </c>
      <c r="D74" s="1759">
        <v>4018</v>
      </c>
      <c r="E74" s="1759">
        <v>2498</v>
      </c>
      <c r="F74" s="1759">
        <v>1520</v>
      </c>
      <c r="G74" s="1759" t="s">
        <v>23</v>
      </c>
      <c r="H74" s="1759">
        <v>1586</v>
      </c>
      <c r="I74" s="1759">
        <v>3539</v>
      </c>
      <c r="J74" s="1759" t="s">
        <v>23</v>
      </c>
      <c r="K74" s="1758">
        <v>9341</v>
      </c>
    </row>
    <row r="75" spans="1:11" x14ac:dyDescent="0.25">
      <c r="A75" s="1764" t="s">
        <v>132</v>
      </c>
      <c r="B75" s="1759" t="s">
        <v>23</v>
      </c>
      <c r="C75" s="1759">
        <v>57</v>
      </c>
      <c r="D75" s="1759">
        <v>57</v>
      </c>
      <c r="E75" s="1759" t="s">
        <v>23</v>
      </c>
      <c r="F75" s="1759">
        <v>33</v>
      </c>
      <c r="G75" s="1759" t="s">
        <v>23</v>
      </c>
      <c r="H75" s="1759" t="s">
        <v>23</v>
      </c>
      <c r="I75" s="1759">
        <v>4109</v>
      </c>
      <c r="J75" s="1759" t="s">
        <v>23</v>
      </c>
      <c r="K75" s="1758">
        <v>136</v>
      </c>
    </row>
    <row r="76" spans="1:11" x14ac:dyDescent="0.25">
      <c r="A76" s="1764" t="s">
        <v>133</v>
      </c>
      <c r="B76" s="1759">
        <v>2349</v>
      </c>
      <c r="C76" s="1759">
        <v>1700</v>
      </c>
      <c r="D76" s="1759">
        <v>4049</v>
      </c>
      <c r="E76" s="1759">
        <v>2126</v>
      </c>
      <c r="F76" s="1759">
        <v>1683</v>
      </c>
      <c r="G76" s="1759" t="s">
        <v>23</v>
      </c>
      <c r="H76" s="1759">
        <v>1090</v>
      </c>
      <c r="I76" s="1759">
        <v>2315</v>
      </c>
      <c r="J76" s="1759" t="s">
        <v>23</v>
      </c>
      <c r="K76" s="1758">
        <v>6213</v>
      </c>
    </row>
    <row r="77" spans="1:11" x14ac:dyDescent="0.25">
      <c r="A77" s="1764" t="s">
        <v>134</v>
      </c>
      <c r="B77" s="1759" t="s">
        <v>23</v>
      </c>
      <c r="C77" s="1759" t="s">
        <v>23</v>
      </c>
      <c r="D77" s="1759" t="s">
        <v>23</v>
      </c>
      <c r="E77" s="1759" t="s">
        <v>23</v>
      </c>
      <c r="F77" s="1759" t="s">
        <v>23</v>
      </c>
      <c r="G77" s="1759" t="s">
        <v>23</v>
      </c>
      <c r="H77" s="1759" t="s">
        <v>23</v>
      </c>
      <c r="I77" s="1759" t="s">
        <v>23</v>
      </c>
      <c r="J77" s="1759" t="s">
        <v>23</v>
      </c>
      <c r="K77" s="1758" t="s">
        <v>23</v>
      </c>
    </row>
    <row r="78" spans="1:11" x14ac:dyDescent="0.25">
      <c r="A78" s="1764" t="s">
        <v>135</v>
      </c>
      <c r="B78" s="1759">
        <v>7035</v>
      </c>
      <c r="C78" s="1759">
        <v>526</v>
      </c>
      <c r="D78" s="1759">
        <v>7561</v>
      </c>
      <c r="E78" s="1759">
        <v>7020</v>
      </c>
      <c r="F78" s="1759">
        <v>512</v>
      </c>
      <c r="G78" s="1759" t="s">
        <v>23</v>
      </c>
      <c r="H78" s="1759">
        <v>2150</v>
      </c>
      <c r="I78" s="1759">
        <v>6100</v>
      </c>
      <c r="J78" s="1759" t="s">
        <v>23</v>
      </c>
      <c r="K78" s="1758">
        <v>18216</v>
      </c>
    </row>
    <row r="79" spans="1:11" x14ac:dyDescent="0.25">
      <c r="A79" s="1764" t="s">
        <v>136</v>
      </c>
      <c r="B79" s="1759">
        <v>55188</v>
      </c>
      <c r="C79" s="1759">
        <v>23962</v>
      </c>
      <c r="D79" s="1759">
        <v>79150</v>
      </c>
      <c r="E79" s="1759">
        <v>55158</v>
      </c>
      <c r="F79" s="1759">
        <v>23962</v>
      </c>
      <c r="G79" s="1759" t="s">
        <v>23</v>
      </c>
      <c r="H79" s="1759">
        <v>1250</v>
      </c>
      <c r="I79" s="1759">
        <v>2650</v>
      </c>
      <c r="J79" s="1759" t="s">
        <v>23</v>
      </c>
      <c r="K79" s="1758">
        <v>132484</v>
      </c>
    </row>
    <row r="80" spans="1:11" x14ac:dyDescent="0.25">
      <c r="A80" s="1763" t="s">
        <v>137</v>
      </c>
      <c r="B80" s="1762">
        <v>67127</v>
      </c>
      <c r="C80" s="1762">
        <v>27825</v>
      </c>
      <c r="D80" s="1762">
        <v>94952</v>
      </c>
      <c r="E80" s="1762">
        <v>66849</v>
      </c>
      <c r="F80" s="1762">
        <v>27769</v>
      </c>
      <c r="G80" s="1762" t="s">
        <v>23</v>
      </c>
      <c r="H80" s="1762">
        <v>1352</v>
      </c>
      <c r="I80" s="1762">
        <v>2748</v>
      </c>
      <c r="J80" s="1762" t="s">
        <v>23</v>
      </c>
      <c r="K80" s="1761">
        <v>166716</v>
      </c>
    </row>
    <row r="81" spans="1:11" x14ac:dyDescent="0.25">
      <c r="A81" s="1764"/>
      <c r="B81" s="1759"/>
      <c r="C81" s="1759"/>
      <c r="D81" s="1759"/>
      <c r="E81" s="1759"/>
      <c r="F81" s="1759"/>
      <c r="G81" s="1759"/>
      <c r="H81" s="1759"/>
      <c r="I81" s="1759"/>
      <c r="J81" s="1759"/>
      <c r="K81" s="1758"/>
    </row>
    <row r="82" spans="1:11" x14ac:dyDescent="0.25">
      <c r="A82" s="1764" t="s">
        <v>138</v>
      </c>
      <c r="B82" s="1759">
        <v>33</v>
      </c>
      <c r="C82" s="1759">
        <v>60</v>
      </c>
      <c r="D82" s="1759">
        <v>93</v>
      </c>
      <c r="E82" s="1759">
        <v>32</v>
      </c>
      <c r="F82" s="1759">
        <v>57</v>
      </c>
      <c r="G82" s="1759">
        <v>14545</v>
      </c>
      <c r="H82" s="1759">
        <v>500</v>
      </c>
      <c r="I82" s="1759">
        <v>1250</v>
      </c>
      <c r="J82" s="1759">
        <v>3</v>
      </c>
      <c r="K82" s="1758">
        <v>124</v>
      </c>
    </row>
    <row r="83" spans="1:11" x14ac:dyDescent="0.25">
      <c r="A83" s="1764" t="s">
        <v>139</v>
      </c>
      <c r="B83" s="1759">
        <v>2</v>
      </c>
      <c r="C83" s="1759">
        <v>2</v>
      </c>
      <c r="D83" s="1759">
        <v>4</v>
      </c>
      <c r="E83" s="1759">
        <v>2</v>
      </c>
      <c r="F83" s="1759">
        <v>1</v>
      </c>
      <c r="G83" s="1759">
        <v>300</v>
      </c>
      <c r="H83" s="1759">
        <v>500</v>
      </c>
      <c r="I83" s="1759">
        <v>1250</v>
      </c>
      <c r="J83" s="1759">
        <v>3</v>
      </c>
      <c r="K83" s="1758">
        <v>3</v>
      </c>
    </row>
    <row r="84" spans="1:11" x14ac:dyDescent="0.25">
      <c r="A84" s="1763" t="s">
        <v>140</v>
      </c>
      <c r="B84" s="1762">
        <v>35</v>
      </c>
      <c r="C84" s="1762">
        <v>62</v>
      </c>
      <c r="D84" s="1762">
        <v>97</v>
      </c>
      <c r="E84" s="1762">
        <v>34</v>
      </c>
      <c r="F84" s="1762">
        <v>58</v>
      </c>
      <c r="G84" s="1762">
        <v>14845</v>
      </c>
      <c r="H84" s="1762">
        <v>500</v>
      </c>
      <c r="I84" s="1762">
        <v>1250</v>
      </c>
      <c r="J84" s="1762">
        <v>3</v>
      </c>
      <c r="K84" s="1761">
        <v>127</v>
      </c>
    </row>
    <row r="85" spans="1:11" x14ac:dyDescent="0.25">
      <c r="A85" s="1760"/>
      <c r="B85" s="1759"/>
      <c r="C85" s="1759"/>
      <c r="D85" s="1759"/>
      <c r="E85" s="1759"/>
      <c r="F85" s="1759"/>
      <c r="G85" s="1759"/>
      <c r="H85" s="1759"/>
      <c r="I85" s="1759"/>
      <c r="J85" s="1759"/>
      <c r="K85" s="1758"/>
    </row>
    <row r="86" spans="1:11" ht="13.8" thickBot="1" x14ac:dyDescent="0.3">
      <c r="A86" s="1757" t="s">
        <v>141</v>
      </c>
      <c r="B86" s="1756">
        <v>131026</v>
      </c>
      <c r="C86" s="1756">
        <v>35748</v>
      </c>
      <c r="D86" s="1755">
        <v>166774</v>
      </c>
      <c r="E86" s="1755">
        <v>128720</v>
      </c>
      <c r="F86" s="1755">
        <v>34398</v>
      </c>
      <c r="G86" s="1755">
        <v>21095</v>
      </c>
      <c r="H86" s="1755">
        <v>1625</v>
      </c>
      <c r="I86" s="1755">
        <v>3306</v>
      </c>
      <c r="J86" s="1755">
        <v>3</v>
      </c>
      <c r="K86" s="1754">
        <v>323021</v>
      </c>
    </row>
  </sheetData>
  <mergeCells count="8">
    <mergeCell ref="E7:F7"/>
    <mergeCell ref="H7:I7"/>
    <mergeCell ref="A1:K1"/>
    <mergeCell ref="B5:F5"/>
    <mergeCell ref="B6:F6"/>
    <mergeCell ref="H6:I6"/>
    <mergeCell ref="A3:K3"/>
    <mergeCell ref="G5:G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pageSetUpPr fitToPage="1"/>
  </sheetPr>
  <dimension ref="A1:M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28.6640625" style="1518" customWidth="1"/>
    <col min="2" max="2" width="15.44140625" style="1518" customWidth="1"/>
    <col min="3" max="3" width="13.109375" style="1518" customWidth="1"/>
    <col min="4" max="4" width="14.33203125" style="1518" customWidth="1"/>
    <col min="5" max="5" width="14.6640625" style="1518" customWidth="1"/>
    <col min="6" max="6" width="12.44140625" style="1518" customWidth="1"/>
    <col min="7" max="7" width="21.109375" style="1518" customWidth="1"/>
    <col min="8" max="8" width="12.109375" style="1518" customWidth="1"/>
    <col min="9" max="9" width="20.5546875" style="1518" customWidth="1"/>
    <col min="10" max="10" width="15.88671875" style="1518" customWidth="1"/>
    <col min="11" max="11" width="15.6640625" style="1518" customWidth="1"/>
    <col min="12" max="12" width="2.88671875" style="1518" customWidth="1"/>
    <col min="13" max="16384" width="11.44140625" style="1518"/>
  </cols>
  <sheetData>
    <row r="1" spans="1:13" s="1530" customFormat="1" ht="17.399999999999999" x14ac:dyDescent="0.3">
      <c r="A1" s="2318" t="s">
        <v>0</v>
      </c>
      <c r="B1" s="2318"/>
      <c r="C1" s="2318"/>
      <c r="D1" s="2318"/>
      <c r="E1" s="2318"/>
      <c r="F1" s="2318"/>
      <c r="G1" s="2318"/>
      <c r="H1" s="2318"/>
      <c r="I1" s="2318"/>
      <c r="J1" s="2318"/>
      <c r="K1" s="2318"/>
    </row>
    <row r="3" spans="1:13" s="1525" customFormat="1" ht="30.75" customHeight="1" x14ac:dyDescent="0.25">
      <c r="A3" s="2319" t="s">
        <v>1417</v>
      </c>
      <c r="B3" s="2319"/>
      <c r="C3" s="2319"/>
      <c r="D3" s="2319"/>
      <c r="E3" s="2319"/>
      <c r="F3" s="2319"/>
      <c r="G3" s="2319"/>
      <c r="H3" s="2319"/>
      <c r="I3" s="2319"/>
      <c r="J3" s="2319"/>
      <c r="K3" s="2319"/>
      <c r="L3" s="1784"/>
      <c r="M3" s="1784"/>
    </row>
    <row r="4" spans="1:13" ht="13.5" customHeight="1" thickBot="1" x14ac:dyDescent="0.3">
      <c r="A4" s="1579"/>
      <c r="B4" s="1515"/>
      <c r="C4" s="1515"/>
      <c r="D4" s="1515"/>
      <c r="E4" s="1515"/>
      <c r="F4" s="1515"/>
      <c r="G4" s="1515"/>
      <c r="H4" s="1515"/>
      <c r="I4" s="1515"/>
      <c r="J4" s="1661"/>
      <c r="K4" s="1661"/>
    </row>
    <row r="5" spans="1:13" ht="24.75" customHeight="1" x14ac:dyDescent="0.25">
      <c r="A5" s="1783"/>
      <c r="B5" s="2396" t="s">
        <v>885</v>
      </c>
      <c r="C5" s="2397"/>
      <c r="D5" s="2397"/>
      <c r="E5" s="2397"/>
      <c r="F5" s="2397"/>
      <c r="G5" s="2403" t="s">
        <v>915</v>
      </c>
      <c r="H5" s="1782"/>
      <c r="I5" s="1781" t="s">
        <v>10</v>
      </c>
      <c r="J5" s="1780"/>
      <c r="K5" s="1779"/>
    </row>
    <row r="6" spans="1:13" ht="24.75" customHeight="1" x14ac:dyDescent="0.25">
      <c r="A6" s="1777" t="s">
        <v>169</v>
      </c>
      <c r="B6" s="2398" t="s">
        <v>13</v>
      </c>
      <c r="C6" s="2399"/>
      <c r="D6" s="2399"/>
      <c r="E6" s="2399"/>
      <c r="F6" s="2400"/>
      <c r="G6" s="2404"/>
      <c r="H6" s="2401" t="s">
        <v>1019</v>
      </c>
      <c r="I6" s="2402"/>
      <c r="J6" s="1778" t="s">
        <v>884</v>
      </c>
      <c r="K6" s="1772" t="s">
        <v>1054</v>
      </c>
    </row>
    <row r="7" spans="1:13" ht="24.75" customHeight="1" x14ac:dyDescent="0.25">
      <c r="A7" s="1777" t="s">
        <v>156</v>
      </c>
      <c r="B7" s="1776"/>
      <c r="C7" s="1775" t="s">
        <v>19</v>
      </c>
      <c r="D7" s="1774"/>
      <c r="E7" s="2392" t="s">
        <v>878</v>
      </c>
      <c r="F7" s="2393"/>
      <c r="G7" s="2404"/>
      <c r="H7" s="2394" t="s">
        <v>14</v>
      </c>
      <c r="I7" s="2395"/>
      <c r="J7" s="1773" t="s">
        <v>881</v>
      </c>
      <c r="K7" s="1772" t="s">
        <v>152</v>
      </c>
    </row>
    <row r="8" spans="1:13" ht="22.5" customHeight="1" thickBot="1" x14ac:dyDescent="0.3">
      <c r="A8" s="1771"/>
      <c r="B8" s="1770" t="s">
        <v>17</v>
      </c>
      <c r="C8" s="1770" t="s">
        <v>18</v>
      </c>
      <c r="D8" s="1770" t="s">
        <v>19</v>
      </c>
      <c r="E8" s="1770" t="s">
        <v>17</v>
      </c>
      <c r="F8" s="1770" t="s">
        <v>18</v>
      </c>
      <c r="G8" s="2405"/>
      <c r="H8" s="1770" t="s">
        <v>17</v>
      </c>
      <c r="I8" s="1770" t="s">
        <v>18</v>
      </c>
      <c r="J8" s="1769" t="s">
        <v>889</v>
      </c>
      <c r="K8" s="1768"/>
    </row>
    <row r="9" spans="1:13" x14ac:dyDescent="0.25">
      <c r="A9" s="1767" t="s">
        <v>81</v>
      </c>
      <c r="B9" s="1759" t="s">
        <v>23</v>
      </c>
      <c r="C9" s="1759" t="s">
        <v>23</v>
      </c>
      <c r="D9" s="1759" t="s">
        <v>23</v>
      </c>
      <c r="E9" s="1759" t="s">
        <v>23</v>
      </c>
      <c r="F9" s="1759" t="s">
        <v>23</v>
      </c>
      <c r="G9" s="1759" t="s">
        <v>23</v>
      </c>
      <c r="H9" s="1759" t="s">
        <v>23</v>
      </c>
      <c r="I9" s="1759" t="s">
        <v>23</v>
      </c>
      <c r="J9" s="1759" t="s">
        <v>23</v>
      </c>
      <c r="K9" s="1758" t="s">
        <v>23</v>
      </c>
    </row>
    <row r="10" spans="1:13" x14ac:dyDescent="0.25">
      <c r="A10" s="1764" t="s">
        <v>82</v>
      </c>
      <c r="B10" s="1759">
        <v>208</v>
      </c>
      <c r="C10" s="1759" t="s">
        <v>23</v>
      </c>
      <c r="D10" s="1759">
        <v>208</v>
      </c>
      <c r="E10" s="1759">
        <v>208</v>
      </c>
      <c r="F10" s="1759" t="s">
        <v>23</v>
      </c>
      <c r="G10" s="1759" t="s">
        <v>23</v>
      </c>
      <c r="H10" s="1759">
        <v>900</v>
      </c>
      <c r="I10" s="1759" t="s">
        <v>23</v>
      </c>
      <c r="J10" s="1759" t="s">
        <v>23</v>
      </c>
      <c r="K10" s="1758">
        <v>187</v>
      </c>
    </row>
    <row r="11" spans="1:13" x14ac:dyDescent="0.25">
      <c r="A11" s="1764" t="s">
        <v>83</v>
      </c>
      <c r="B11" s="1759">
        <v>42</v>
      </c>
      <c r="C11" s="1759" t="s">
        <v>23</v>
      </c>
      <c r="D11" s="1759">
        <v>42</v>
      </c>
      <c r="E11" s="1759">
        <v>18</v>
      </c>
      <c r="F11" s="1759" t="s">
        <v>23</v>
      </c>
      <c r="G11" s="1759" t="s">
        <v>23</v>
      </c>
      <c r="H11" s="1759">
        <v>1400</v>
      </c>
      <c r="I11" s="1759" t="s">
        <v>23</v>
      </c>
      <c r="J11" s="1759" t="s">
        <v>23</v>
      </c>
      <c r="K11" s="1758">
        <v>25</v>
      </c>
    </row>
    <row r="12" spans="1:13" x14ac:dyDescent="0.25">
      <c r="A12" s="1764" t="s">
        <v>84</v>
      </c>
      <c r="B12" s="1759">
        <v>25</v>
      </c>
      <c r="C12" s="1759" t="s">
        <v>23</v>
      </c>
      <c r="D12" s="1759">
        <v>25</v>
      </c>
      <c r="E12" s="1759">
        <v>22</v>
      </c>
      <c r="F12" s="1759" t="s">
        <v>23</v>
      </c>
      <c r="G12" s="1759" t="s">
        <v>23</v>
      </c>
      <c r="H12" s="1759">
        <v>2100</v>
      </c>
      <c r="I12" s="1759" t="s">
        <v>23</v>
      </c>
      <c r="J12" s="1759" t="s">
        <v>23</v>
      </c>
      <c r="K12" s="1758">
        <v>46</v>
      </c>
    </row>
    <row r="13" spans="1:13" x14ac:dyDescent="0.25">
      <c r="A13" s="1763" t="s">
        <v>85</v>
      </c>
      <c r="B13" s="1762">
        <v>275</v>
      </c>
      <c r="C13" s="1762" t="s">
        <v>23</v>
      </c>
      <c r="D13" s="1762">
        <v>275</v>
      </c>
      <c r="E13" s="1762">
        <v>248</v>
      </c>
      <c r="F13" s="1762" t="s">
        <v>23</v>
      </c>
      <c r="G13" s="1762" t="s">
        <v>23</v>
      </c>
      <c r="H13" s="1762">
        <v>1043</v>
      </c>
      <c r="I13" s="1762" t="s">
        <v>23</v>
      </c>
      <c r="J13" s="1762" t="s">
        <v>23</v>
      </c>
      <c r="K13" s="1761">
        <v>258</v>
      </c>
    </row>
    <row r="14" spans="1:13" x14ac:dyDescent="0.25">
      <c r="A14" s="1760"/>
      <c r="B14" s="1759"/>
      <c r="C14" s="1759"/>
      <c r="D14" s="1759"/>
      <c r="E14" s="1759"/>
      <c r="F14" s="1759"/>
      <c r="G14" s="1759"/>
      <c r="H14" s="1759"/>
      <c r="I14" s="1759"/>
      <c r="J14" s="1759"/>
      <c r="K14" s="1758"/>
    </row>
    <row r="15" spans="1:13" x14ac:dyDescent="0.25">
      <c r="A15" s="1763" t="s">
        <v>86</v>
      </c>
      <c r="B15" s="1762" t="s">
        <v>23</v>
      </c>
      <c r="C15" s="1762" t="s">
        <v>23</v>
      </c>
      <c r="D15" s="1762" t="s">
        <v>23</v>
      </c>
      <c r="E15" s="1762" t="s">
        <v>23</v>
      </c>
      <c r="F15" s="1762" t="s">
        <v>23</v>
      </c>
      <c r="G15" s="1762" t="s">
        <v>23</v>
      </c>
      <c r="H15" s="1762" t="s">
        <v>23</v>
      </c>
      <c r="I15" s="1762" t="s">
        <v>23</v>
      </c>
      <c r="J15" s="1762" t="s">
        <v>23</v>
      </c>
      <c r="K15" s="1761" t="s">
        <v>23</v>
      </c>
    </row>
    <row r="16" spans="1:13" x14ac:dyDescent="0.25">
      <c r="A16" s="1760"/>
      <c r="B16" s="1759"/>
      <c r="C16" s="1759"/>
      <c r="D16" s="1759"/>
      <c r="E16" s="1759"/>
      <c r="F16" s="1759"/>
      <c r="G16" s="1759"/>
      <c r="H16" s="1759"/>
      <c r="I16" s="1759"/>
      <c r="J16" s="1759"/>
      <c r="K16" s="1758"/>
    </row>
    <row r="17" spans="1:11" x14ac:dyDescent="0.25">
      <c r="A17" s="1763" t="s">
        <v>87</v>
      </c>
      <c r="B17" s="1762" t="s">
        <v>23</v>
      </c>
      <c r="C17" s="1762" t="s">
        <v>23</v>
      </c>
      <c r="D17" s="1762" t="s">
        <v>23</v>
      </c>
      <c r="E17" s="1762" t="s">
        <v>23</v>
      </c>
      <c r="F17" s="1762" t="s">
        <v>23</v>
      </c>
      <c r="G17" s="1762" t="s">
        <v>23</v>
      </c>
      <c r="H17" s="1762" t="s">
        <v>23</v>
      </c>
      <c r="I17" s="1762" t="s">
        <v>23</v>
      </c>
      <c r="J17" s="1762" t="s">
        <v>23</v>
      </c>
      <c r="K17" s="1761" t="s">
        <v>23</v>
      </c>
    </row>
    <row r="18" spans="1:11" x14ac:dyDescent="0.25">
      <c r="A18" s="1764"/>
      <c r="B18" s="1759"/>
      <c r="C18" s="1759"/>
      <c r="D18" s="1759"/>
      <c r="E18" s="1759"/>
      <c r="F18" s="1759"/>
      <c r="G18" s="1759"/>
      <c r="H18" s="1759"/>
      <c r="I18" s="1759"/>
      <c r="J18" s="1759"/>
      <c r="K18" s="1758"/>
    </row>
    <row r="19" spans="1:11" x14ac:dyDescent="0.25">
      <c r="A19" s="1764" t="s">
        <v>160</v>
      </c>
      <c r="B19" s="1759">
        <v>263</v>
      </c>
      <c r="C19" s="1759">
        <v>90</v>
      </c>
      <c r="D19" s="1759">
        <v>353</v>
      </c>
      <c r="E19" s="1759">
        <v>253</v>
      </c>
      <c r="F19" s="1759">
        <v>75</v>
      </c>
      <c r="G19" s="1759" t="s">
        <v>23</v>
      </c>
      <c r="H19" s="1759">
        <v>320</v>
      </c>
      <c r="I19" s="1759">
        <v>3070</v>
      </c>
      <c r="J19" s="1759" t="s">
        <v>23</v>
      </c>
      <c r="K19" s="1758">
        <v>311</v>
      </c>
    </row>
    <row r="20" spans="1:11" x14ac:dyDescent="0.25">
      <c r="A20" s="1764" t="s">
        <v>89</v>
      </c>
      <c r="B20" s="1759">
        <v>12</v>
      </c>
      <c r="C20" s="1759" t="s">
        <v>23</v>
      </c>
      <c r="D20" s="1759">
        <v>12</v>
      </c>
      <c r="E20" s="1759">
        <v>11</v>
      </c>
      <c r="F20" s="1759" t="s">
        <v>23</v>
      </c>
      <c r="G20" s="1759">
        <v>1500</v>
      </c>
      <c r="H20" s="1759">
        <v>139</v>
      </c>
      <c r="I20" s="1759" t="s">
        <v>23</v>
      </c>
      <c r="J20" s="1759">
        <v>1</v>
      </c>
      <c r="K20" s="1758">
        <v>3</v>
      </c>
    </row>
    <row r="21" spans="1:11" x14ac:dyDescent="0.25">
      <c r="A21" s="1764" t="s">
        <v>90</v>
      </c>
      <c r="B21" s="1759" t="s">
        <v>23</v>
      </c>
      <c r="C21" s="1759" t="s">
        <v>23</v>
      </c>
      <c r="D21" s="1759" t="s">
        <v>23</v>
      </c>
      <c r="E21" s="1759" t="s">
        <v>23</v>
      </c>
      <c r="F21" s="1759" t="s">
        <v>23</v>
      </c>
      <c r="G21" s="1759" t="s">
        <v>23</v>
      </c>
      <c r="H21" s="1759" t="s">
        <v>23</v>
      </c>
      <c r="I21" s="1759" t="s">
        <v>23</v>
      </c>
      <c r="J21" s="1759" t="s">
        <v>23</v>
      </c>
      <c r="K21" s="1758" t="s">
        <v>23</v>
      </c>
    </row>
    <row r="22" spans="1:11" x14ac:dyDescent="0.25">
      <c r="A22" s="1763" t="s">
        <v>91</v>
      </c>
      <c r="B22" s="1762">
        <v>275</v>
      </c>
      <c r="C22" s="1762">
        <v>90</v>
      </c>
      <c r="D22" s="1762">
        <v>365</v>
      </c>
      <c r="E22" s="1762">
        <v>264</v>
      </c>
      <c r="F22" s="1762">
        <v>75</v>
      </c>
      <c r="G22" s="1762">
        <v>1500</v>
      </c>
      <c r="H22" s="1762">
        <v>312</v>
      </c>
      <c r="I22" s="1762">
        <v>3070</v>
      </c>
      <c r="J22" s="1762">
        <v>1</v>
      </c>
      <c r="K22" s="1761">
        <v>314</v>
      </c>
    </row>
    <row r="23" spans="1:11" x14ac:dyDescent="0.25">
      <c r="A23" s="1760"/>
      <c r="B23" s="1759"/>
      <c r="C23" s="1759"/>
      <c r="D23" s="1759"/>
      <c r="E23" s="1759"/>
      <c r="F23" s="1759"/>
      <c r="G23" s="1759"/>
      <c r="H23" s="1759"/>
      <c r="I23" s="1759"/>
      <c r="J23" s="1759"/>
      <c r="K23" s="1758"/>
    </row>
    <row r="24" spans="1:11" x14ac:dyDescent="0.25">
      <c r="A24" s="1763" t="s">
        <v>92</v>
      </c>
      <c r="B24" s="1762">
        <v>3351</v>
      </c>
      <c r="C24" s="1762">
        <v>4401</v>
      </c>
      <c r="D24" s="1762">
        <v>7752</v>
      </c>
      <c r="E24" s="1762">
        <v>3075</v>
      </c>
      <c r="F24" s="1762">
        <v>3842</v>
      </c>
      <c r="G24" s="1762" t="s">
        <v>23</v>
      </c>
      <c r="H24" s="1762">
        <v>2263</v>
      </c>
      <c r="I24" s="1762">
        <v>3750</v>
      </c>
      <c r="J24" s="1762" t="s">
        <v>23</v>
      </c>
      <c r="K24" s="1761">
        <v>21367</v>
      </c>
    </row>
    <row r="25" spans="1:11" x14ac:dyDescent="0.25">
      <c r="A25" s="1760"/>
      <c r="B25" s="1759"/>
      <c r="C25" s="1759"/>
      <c r="D25" s="1759"/>
      <c r="E25" s="1759"/>
      <c r="F25" s="1759"/>
      <c r="G25" s="1759"/>
      <c r="H25" s="1759"/>
      <c r="I25" s="1759"/>
      <c r="J25" s="1759"/>
      <c r="K25" s="1758"/>
    </row>
    <row r="26" spans="1:11" x14ac:dyDescent="0.25">
      <c r="A26" s="1763" t="s">
        <v>93</v>
      </c>
      <c r="B26" s="1762">
        <v>2942</v>
      </c>
      <c r="C26" s="1762">
        <v>2709</v>
      </c>
      <c r="D26" s="1762">
        <v>5651</v>
      </c>
      <c r="E26" s="1762">
        <v>2078</v>
      </c>
      <c r="F26" s="1762">
        <v>2649</v>
      </c>
      <c r="G26" s="1762" t="s">
        <v>23</v>
      </c>
      <c r="H26" s="1762">
        <v>960</v>
      </c>
      <c r="I26" s="1762">
        <v>4035</v>
      </c>
      <c r="J26" s="1762" t="s">
        <v>23</v>
      </c>
      <c r="K26" s="1761">
        <v>12684</v>
      </c>
    </row>
    <row r="27" spans="1:11" x14ac:dyDescent="0.25">
      <c r="A27" s="1764"/>
      <c r="B27" s="1759"/>
      <c r="C27" s="1759"/>
      <c r="D27" s="1759"/>
      <c r="E27" s="1759"/>
      <c r="F27" s="1759"/>
      <c r="G27" s="1759"/>
      <c r="H27" s="1759"/>
      <c r="I27" s="1759"/>
      <c r="J27" s="1759"/>
      <c r="K27" s="1758"/>
    </row>
    <row r="28" spans="1:11" x14ac:dyDescent="0.25">
      <c r="A28" s="1764" t="s">
        <v>94</v>
      </c>
      <c r="B28" s="1759">
        <v>6070</v>
      </c>
      <c r="C28" s="1759">
        <v>1759</v>
      </c>
      <c r="D28" s="1759">
        <v>7829</v>
      </c>
      <c r="E28" s="1759">
        <v>5973</v>
      </c>
      <c r="F28" s="1759">
        <v>1749</v>
      </c>
      <c r="G28" s="1759" t="s">
        <v>23</v>
      </c>
      <c r="H28" s="1759">
        <v>800</v>
      </c>
      <c r="I28" s="1759">
        <v>3200</v>
      </c>
      <c r="J28" s="1759" t="s">
        <v>23</v>
      </c>
      <c r="K28" s="1758">
        <v>10375</v>
      </c>
    </row>
    <row r="29" spans="1:11" x14ac:dyDescent="0.25">
      <c r="A29" s="1764" t="s">
        <v>95</v>
      </c>
      <c r="B29" s="1759">
        <v>21919</v>
      </c>
      <c r="C29" s="1759">
        <v>2148</v>
      </c>
      <c r="D29" s="1759">
        <v>24067</v>
      </c>
      <c r="E29" s="1759">
        <v>21019</v>
      </c>
      <c r="F29" s="1759">
        <v>2011</v>
      </c>
      <c r="G29" s="1759" t="s">
        <v>23</v>
      </c>
      <c r="H29" s="1759">
        <v>570</v>
      </c>
      <c r="I29" s="1759">
        <v>3800</v>
      </c>
      <c r="J29" s="1759" t="s">
        <v>23</v>
      </c>
      <c r="K29" s="1758">
        <v>19622</v>
      </c>
    </row>
    <row r="30" spans="1:11" x14ac:dyDescent="0.25">
      <c r="A30" s="1764" t="s">
        <v>96</v>
      </c>
      <c r="B30" s="1759">
        <v>6613</v>
      </c>
      <c r="C30" s="1759">
        <v>8025</v>
      </c>
      <c r="D30" s="1759">
        <v>14638</v>
      </c>
      <c r="E30" s="1759">
        <v>6601</v>
      </c>
      <c r="F30" s="1759">
        <v>7942</v>
      </c>
      <c r="G30" s="1759" t="s">
        <v>23</v>
      </c>
      <c r="H30" s="1759">
        <v>540</v>
      </c>
      <c r="I30" s="1759">
        <v>2900</v>
      </c>
      <c r="J30" s="1759" t="s">
        <v>23</v>
      </c>
      <c r="K30" s="1758">
        <v>26596</v>
      </c>
    </row>
    <row r="31" spans="1:11" x14ac:dyDescent="0.25">
      <c r="A31" s="1763" t="s">
        <v>97</v>
      </c>
      <c r="B31" s="1762">
        <v>34602</v>
      </c>
      <c r="C31" s="1762">
        <v>11932</v>
      </c>
      <c r="D31" s="1762">
        <v>46534</v>
      </c>
      <c r="E31" s="1762">
        <v>33593</v>
      </c>
      <c r="F31" s="1762">
        <v>11702</v>
      </c>
      <c r="G31" s="1762" t="s">
        <v>23</v>
      </c>
      <c r="H31" s="1762">
        <v>605</v>
      </c>
      <c r="I31" s="1762">
        <v>3100</v>
      </c>
      <c r="J31" s="1762" t="s">
        <v>23</v>
      </c>
      <c r="K31" s="1761">
        <v>56593</v>
      </c>
    </row>
    <row r="32" spans="1:11" x14ac:dyDescent="0.25">
      <c r="A32" s="1764"/>
      <c r="B32" s="1759"/>
      <c r="C32" s="1759"/>
      <c r="D32" s="1759"/>
      <c r="E32" s="1759"/>
      <c r="F32" s="1759"/>
      <c r="G32" s="1759"/>
      <c r="H32" s="1759"/>
      <c r="I32" s="1759"/>
      <c r="J32" s="1759"/>
      <c r="K32" s="1758"/>
    </row>
    <row r="33" spans="1:11" x14ac:dyDescent="0.25">
      <c r="A33" s="1764" t="s">
        <v>98</v>
      </c>
      <c r="B33" s="1759">
        <v>2399</v>
      </c>
      <c r="C33" s="1759">
        <v>233</v>
      </c>
      <c r="D33" s="1759">
        <v>2632</v>
      </c>
      <c r="E33" s="1759">
        <v>2284</v>
      </c>
      <c r="F33" s="1759">
        <v>220</v>
      </c>
      <c r="G33" s="1759" t="s">
        <v>23</v>
      </c>
      <c r="H33" s="1759">
        <v>1086</v>
      </c>
      <c r="I33" s="1759">
        <v>2408</v>
      </c>
      <c r="J33" s="1759" t="s">
        <v>23</v>
      </c>
      <c r="K33" s="1758">
        <v>3010</v>
      </c>
    </row>
    <row r="34" spans="1:11" x14ac:dyDescent="0.25">
      <c r="A34" s="1764" t="s">
        <v>99</v>
      </c>
      <c r="B34" s="1759">
        <v>3468</v>
      </c>
      <c r="C34" s="1759">
        <v>256</v>
      </c>
      <c r="D34" s="1759">
        <v>3724</v>
      </c>
      <c r="E34" s="1759">
        <v>3291</v>
      </c>
      <c r="F34" s="1759">
        <v>239</v>
      </c>
      <c r="G34" s="1759" t="s">
        <v>23</v>
      </c>
      <c r="H34" s="1759">
        <v>1377</v>
      </c>
      <c r="I34" s="1759">
        <v>1625</v>
      </c>
      <c r="J34" s="1759" t="s">
        <v>23</v>
      </c>
      <c r="K34" s="1758">
        <v>4920</v>
      </c>
    </row>
    <row r="35" spans="1:11" x14ac:dyDescent="0.25">
      <c r="A35" s="1764" t="s">
        <v>100</v>
      </c>
      <c r="B35" s="1759">
        <v>29612</v>
      </c>
      <c r="C35" s="1759">
        <v>9248</v>
      </c>
      <c r="D35" s="1759">
        <v>38860</v>
      </c>
      <c r="E35" s="1759">
        <v>27211</v>
      </c>
      <c r="F35" s="1759">
        <v>8667</v>
      </c>
      <c r="G35" s="1759" t="s">
        <v>23</v>
      </c>
      <c r="H35" s="1759">
        <v>842</v>
      </c>
      <c r="I35" s="1759">
        <v>3144</v>
      </c>
      <c r="J35" s="1759" t="s">
        <v>23</v>
      </c>
      <c r="K35" s="1758">
        <v>50161</v>
      </c>
    </row>
    <row r="36" spans="1:11" x14ac:dyDescent="0.25">
      <c r="A36" s="1764" t="s">
        <v>101</v>
      </c>
      <c r="B36" s="1759">
        <v>49890</v>
      </c>
      <c r="C36" s="1759">
        <v>14209</v>
      </c>
      <c r="D36" s="1759">
        <v>64099</v>
      </c>
      <c r="E36" s="1759">
        <v>47312</v>
      </c>
      <c r="F36" s="1759">
        <v>13233</v>
      </c>
      <c r="G36" s="1759" t="s">
        <v>23</v>
      </c>
      <c r="H36" s="1759">
        <v>1559</v>
      </c>
      <c r="I36" s="1759">
        <v>3627</v>
      </c>
      <c r="J36" s="1759" t="s">
        <v>23</v>
      </c>
      <c r="K36" s="1758">
        <v>121758</v>
      </c>
    </row>
    <row r="37" spans="1:11" x14ac:dyDescent="0.25">
      <c r="A37" s="1763" t="s">
        <v>102</v>
      </c>
      <c r="B37" s="1762">
        <v>85369</v>
      </c>
      <c r="C37" s="1762">
        <v>23946</v>
      </c>
      <c r="D37" s="1762">
        <v>109315</v>
      </c>
      <c r="E37" s="1762">
        <v>80098</v>
      </c>
      <c r="F37" s="1762">
        <v>22359</v>
      </c>
      <c r="G37" s="1762" t="s">
        <v>23</v>
      </c>
      <c r="H37" s="1762">
        <v>1294</v>
      </c>
      <c r="I37" s="1762">
        <v>3406</v>
      </c>
      <c r="J37" s="1762" t="s">
        <v>23</v>
      </c>
      <c r="K37" s="1761">
        <v>179849</v>
      </c>
    </row>
    <row r="38" spans="1:11" x14ac:dyDescent="0.25">
      <c r="A38" s="1760"/>
      <c r="B38" s="1759"/>
      <c r="C38" s="1759"/>
      <c r="D38" s="1759"/>
      <c r="E38" s="1759"/>
      <c r="F38" s="1759"/>
      <c r="G38" s="1759"/>
      <c r="H38" s="1759"/>
      <c r="I38" s="1759"/>
      <c r="J38" s="1759"/>
      <c r="K38" s="1758"/>
    </row>
    <row r="39" spans="1:11" x14ac:dyDescent="0.25">
      <c r="A39" s="1763" t="s">
        <v>103</v>
      </c>
      <c r="B39" s="1762">
        <v>8032</v>
      </c>
      <c r="C39" s="1762">
        <v>384</v>
      </c>
      <c r="D39" s="1762">
        <v>8416</v>
      </c>
      <c r="E39" s="1762">
        <v>4980</v>
      </c>
      <c r="F39" s="1762">
        <v>384</v>
      </c>
      <c r="G39" s="1762">
        <v>11500</v>
      </c>
      <c r="H39" s="1762">
        <v>770</v>
      </c>
      <c r="I39" s="1762">
        <v>1500</v>
      </c>
      <c r="J39" s="1762">
        <v>4</v>
      </c>
      <c r="K39" s="1761">
        <v>4457</v>
      </c>
    </row>
    <row r="40" spans="1:11" x14ac:dyDescent="0.25">
      <c r="A40" s="1764"/>
      <c r="B40" s="1759"/>
      <c r="C40" s="1759"/>
      <c r="D40" s="1759"/>
      <c r="E40" s="1759"/>
      <c r="F40" s="1759"/>
      <c r="G40" s="1759"/>
      <c r="H40" s="1759"/>
      <c r="I40" s="1759"/>
      <c r="J40" s="1759"/>
      <c r="K40" s="1758"/>
    </row>
    <row r="41" spans="1:11" x14ac:dyDescent="0.25">
      <c r="A41" s="1764" t="s">
        <v>161</v>
      </c>
      <c r="B41" s="1759">
        <v>3724</v>
      </c>
      <c r="C41" s="1759">
        <v>119</v>
      </c>
      <c r="D41" s="1759">
        <v>3843</v>
      </c>
      <c r="E41" s="1759">
        <v>3529</v>
      </c>
      <c r="F41" s="1759">
        <v>119</v>
      </c>
      <c r="G41" s="1759" t="s">
        <v>23</v>
      </c>
      <c r="H41" s="1759">
        <v>1357</v>
      </c>
      <c r="I41" s="1759">
        <v>3079</v>
      </c>
      <c r="J41" s="1759" t="s">
        <v>23</v>
      </c>
      <c r="K41" s="1758">
        <v>5155</v>
      </c>
    </row>
    <row r="42" spans="1:11" x14ac:dyDescent="0.25">
      <c r="A42" s="1764" t="s">
        <v>105</v>
      </c>
      <c r="B42" s="1759">
        <v>18</v>
      </c>
      <c r="C42" s="1759">
        <v>26</v>
      </c>
      <c r="D42" s="1759">
        <v>44</v>
      </c>
      <c r="E42" s="1759">
        <v>2</v>
      </c>
      <c r="F42" s="1759" t="s">
        <v>23</v>
      </c>
      <c r="G42" s="1759" t="s">
        <v>23</v>
      </c>
      <c r="H42" s="1759">
        <v>3000</v>
      </c>
      <c r="I42" s="1759" t="s">
        <v>23</v>
      </c>
      <c r="J42" s="1759" t="s">
        <v>23</v>
      </c>
      <c r="K42" s="1758">
        <v>6</v>
      </c>
    </row>
    <row r="43" spans="1:11" x14ac:dyDescent="0.25">
      <c r="A43" s="1764" t="s">
        <v>106</v>
      </c>
      <c r="B43" s="1759">
        <v>7</v>
      </c>
      <c r="C43" s="1759" t="s">
        <v>23</v>
      </c>
      <c r="D43" s="1759">
        <v>7</v>
      </c>
      <c r="E43" s="1759">
        <v>2</v>
      </c>
      <c r="F43" s="1759" t="s">
        <v>23</v>
      </c>
      <c r="G43" s="1759" t="s">
        <v>23</v>
      </c>
      <c r="H43" s="1759">
        <v>2400</v>
      </c>
      <c r="I43" s="1759" t="s">
        <v>23</v>
      </c>
      <c r="J43" s="1759" t="s">
        <v>23</v>
      </c>
      <c r="K43" s="1758">
        <v>5</v>
      </c>
    </row>
    <row r="44" spans="1:11" x14ac:dyDescent="0.25">
      <c r="A44" s="1764" t="s">
        <v>107</v>
      </c>
      <c r="B44" s="1759">
        <v>5</v>
      </c>
      <c r="C44" s="1759">
        <v>1</v>
      </c>
      <c r="D44" s="1759">
        <v>6</v>
      </c>
      <c r="E44" s="1759" t="s">
        <v>23</v>
      </c>
      <c r="F44" s="1759" t="s">
        <v>23</v>
      </c>
      <c r="G44" s="1759" t="s">
        <v>23</v>
      </c>
      <c r="H44" s="1759" t="s">
        <v>23</v>
      </c>
      <c r="I44" s="1759" t="s">
        <v>23</v>
      </c>
      <c r="J44" s="1759" t="s">
        <v>23</v>
      </c>
      <c r="K44" s="1758" t="s">
        <v>23</v>
      </c>
    </row>
    <row r="45" spans="1:11" x14ac:dyDescent="0.25">
      <c r="A45" s="1764" t="s">
        <v>108</v>
      </c>
      <c r="B45" s="1759">
        <v>2453</v>
      </c>
      <c r="C45" s="1759" t="s">
        <v>23</v>
      </c>
      <c r="D45" s="1759">
        <v>2453</v>
      </c>
      <c r="E45" s="1759">
        <v>2008</v>
      </c>
      <c r="F45" s="1759" t="s">
        <v>23</v>
      </c>
      <c r="G45" s="1759" t="s">
        <v>23</v>
      </c>
      <c r="H45" s="1759">
        <v>979</v>
      </c>
      <c r="I45" s="1759" t="s">
        <v>23</v>
      </c>
      <c r="J45" s="1759" t="s">
        <v>23</v>
      </c>
      <c r="K45" s="1758">
        <v>1966</v>
      </c>
    </row>
    <row r="46" spans="1:11" x14ac:dyDescent="0.25">
      <c r="A46" s="1764" t="s">
        <v>109</v>
      </c>
      <c r="B46" s="1759" t="s">
        <v>23</v>
      </c>
      <c r="C46" s="1759" t="s">
        <v>23</v>
      </c>
      <c r="D46" s="1759" t="s">
        <v>23</v>
      </c>
      <c r="E46" s="1759" t="s">
        <v>23</v>
      </c>
      <c r="F46" s="1759" t="s">
        <v>23</v>
      </c>
      <c r="G46" s="1759" t="s">
        <v>23</v>
      </c>
      <c r="H46" s="1759" t="s">
        <v>23</v>
      </c>
      <c r="I46" s="1759" t="s">
        <v>23</v>
      </c>
      <c r="J46" s="1759" t="s">
        <v>23</v>
      </c>
      <c r="K46" s="1758" t="s">
        <v>23</v>
      </c>
    </row>
    <row r="47" spans="1:11" x14ac:dyDescent="0.25">
      <c r="A47" s="1764" t="s">
        <v>110</v>
      </c>
      <c r="B47" s="1759" t="s">
        <v>23</v>
      </c>
      <c r="C47" s="1759">
        <v>14</v>
      </c>
      <c r="D47" s="1759">
        <v>14</v>
      </c>
      <c r="E47" s="1759" t="s">
        <v>23</v>
      </c>
      <c r="F47" s="1759" t="s">
        <v>23</v>
      </c>
      <c r="G47" s="1759" t="s">
        <v>23</v>
      </c>
      <c r="H47" s="1759" t="s">
        <v>23</v>
      </c>
      <c r="I47" s="1759" t="s">
        <v>23</v>
      </c>
      <c r="J47" s="1759" t="s">
        <v>23</v>
      </c>
      <c r="K47" s="1758" t="s">
        <v>23</v>
      </c>
    </row>
    <row r="48" spans="1:11" x14ac:dyDescent="0.25">
      <c r="A48" s="1764" t="s">
        <v>111</v>
      </c>
      <c r="B48" s="1759" t="s">
        <v>23</v>
      </c>
      <c r="C48" s="1759">
        <v>840</v>
      </c>
      <c r="D48" s="1759">
        <v>840</v>
      </c>
      <c r="E48" s="1759" t="s">
        <v>23</v>
      </c>
      <c r="F48" s="1759">
        <v>797</v>
      </c>
      <c r="G48" s="1759" t="s">
        <v>23</v>
      </c>
      <c r="H48" s="1759" t="s">
        <v>23</v>
      </c>
      <c r="I48" s="1759">
        <v>3400</v>
      </c>
      <c r="J48" s="1759" t="s">
        <v>23</v>
      </c>
      <c r="K48" s="1758">
        <v>2710</v>
      </c>
    </row>
    <row r="49" spans="1:11" x14ac:dyDescent="0.25">
      <c r="A49" s="1764" t="s">
        <v>112</v>
      </c>
      <c r="B49" s="1759">
        <v>316</v>
      </c>
      <c r="C49" s="1759">
        <v>78</v>
      </c>
      <c r="D49" s="1759">
        <v>394</v>
      </c>
      <c r="E49" s="1759">
        <v>200</v>
      </c>
      <c r="F49" s="1759">
        <v>47</v>
      </c>
      <c r="G49" s="1759" t="s">
        <v>23</v>
      </c>
      <c r="H49" s="1759">
        <v>1160</v>
      </c>
      <c r="I49" s="1759">
        <v>1880</v>
      </c>
      <c r="J49" s="1759" t="s">
        <v>23</v>
      </c>
      <c r="K49" s="1758">
        <v>320</v>
      </c>
    </row>
    <row r="50" spans="1:11" x14ac:dyDescent="0.25">
      <c r="A50" s="1763" t="s">
        <v>113</v>
      </c>
      <c r="B50" s="1762">
        <v>6523</v>
      </c>
      <c r="C50" s="1762">
        <v>1078</v>
      </c>
      <c r="D50" s="1762">
        <v>7601</v>
      </c>
      <c r="E50" s="1762">
        <v>5741</v>
      </c>
      <c r="F50" s="1762">
        <v>963</v>
      </c>
      <c r="G50" s="1762" t="s">
        <v>23</v>
      </c>
      <c r="H50" s="1762">
        <v>1219</v>
      </c>
      <c r="I50" s="1762">
        <v>3286</v>
      </c>
      <c r="J50" s="1762" t="s">
        <v>23</v>
      </c>
      <c r="K50" s="1761">
        <v>10162</v>
      </c>
    </row>
    <row r="51" spans="1:11" x14ac:dyDescent="0.25">
      <c r="A51" s="1760"/>
      <c r="B51" s="1759"/>
      <c r="C51" s="1759"/>
      <c r="D51" s="1759"/>
      <c r="E51" s="1759"/>
      <c r="F51" s="1759"/>
      <c r="G51" s="1759"/>
      <c r="H51" s="1759"/>
      <c r="I51" s="1759"/>
      <c r="J51" s="1759"/>
      <c r="K51" s="1758"/>
    </row>
    <row r="52" spans="1:11" x14ac:dyDescent="0.25">
      <c r="A52" s="1763" t="s">
        <v>114</v>
      </c>
      <c r="B52" s="1762">
        <v>26036</v>
      </c>
      <c r="C52" s="1762">
        <v>549</v>
      </c>
      <c r="D52" s="1762">
        <v>26585</v>
      </c>
      <c r="E52" s="1762">
        <v>19474</v>
      </c>
      <c r="F52" s="1762">
        <v>360</v>
      </c>
      <c r="G52" s="1762" t="s">
        <v>23</v>
      </c>
      <c r="H52" s="1762">
        <v>1544</v>
      </c>
      <c r="I52" s="1762">
        <v>5153</v>
      </c>
      <c r="J52" s="1762" t="s">
        <v>23</v>
      </c>
      <c r="K52" s="1761">
        <v>31923</v>
      </c>
    </row>
    <row r="53" spans="1:11" x14ac:dyDescent="0.25">
      <c r="A53" s="1764"/>
      <c r="B53" s="1759"/>
      <c r="C53" s="1759"/>
      <c r="D53" s="1759"/>
      <c r="E53" s="1759"/>
      <c r="F53" s="1759"/>
      <c r="G53" s="1759"/>
      <c r="H53" s="1759"/>
      <c r="I53" s="1759"/>
      <c r="J53" s="1759"/>
      <c r="K53" s="1758"/>
    </row>
    <row r="54" spans="1:11" x14ac:dyDescent="0.25">
      <c r="A54" s="1764" t="s">
        <v>115</v>
      </c>
      <c r="B54" s="1759">
        <v>28675</v>
      </c>
      <c r="C54" s="1759">
        <v>9285</v>
      </c>
      <c r="D54" s="1759">
        <v>37960</v>
      </c>
      <c r="E54" s="1759">
        <v>28240</v>
      </c>
      <c r="F54" s="1759">
        <v>8855</v>
      </c>
      <c r="G54" s="1759" t="s">
        <v>23</v>
      </c>
      <c r="H54" s="1759">
        <v>1255</v>
      </c>
      <c r="I54" s="1759">
        <v>3000</v>
      </c>
      <c r="J54" s="1759" t="s">
        <v>23</v>
      </c>
      <c r="K54" s="1758">
        <v>62006</v>
      </c>
    </row>
    <row r="55" spans="1:11" x14ac:dyDescent="0.25">
      <c r="A55" s="1764" t="s">
        <v>116</v>
      </c>
      <c r="B55" s="1759">
        <v>150748</v>
      </c>
      <c r="C55" s="1759">
        <v>8355</v>
      </c>
      <c r="D55" s="1759">
        <v>159103</v>
      </c>
      <c r="E55" s="1759">
        <v>143594</v>
      </c>
      <c r="F55" s="1759">
        <v>4677</v>
      </c>
      <c r="G55" s="1759">
        <v>9801</v>
      </c>
      <c r="H55" s="1759">
        <v>940</v>
      </c>
      <c r="I55" s="1759">
        <v>5620</v>
      </c>
      <c r="J55" s="1759">
        <v>8</v>
      </c>
      <c r="K55" s="1758">
        <v>161342</v>
      </c>
    </row>
    <row r="56" spans="1:11" x14ac:dyDescent="0.25">
      <c r="A56" s="1764" t="s">
        <v>117</v>
      </c>
      <c r="B56" s="1759">
        <v>26648</v>
      </c>
      <c r="C56" s="1759">
        <v>316</v>
      </c>
      <c r="D56" s="1759">
        <v>26964</v>
      </c>
      <c r="E56" s="1759">
        <v>26500</v>
      </c>
      <c r="F56" s="1759">
        <v>250</v>
      </c>
      <c r="G56" s="1759" t="s">
        <v>23</v>
      </c>
      <c r="H56" s="1759">
        <v>660</v>
      </c>
      <c r="I56" s="1759">
        <v>1500</v>
      </c>
      <c r="J56" s="1759" t="s">
        <v>23</v>
      </c>
      <c r="K56" s="1758">
        <v>17865</v>
      </c>
    </row>
    <row r="57" spans="1:11" x14ac:dyDescent="0.25">
      <c r="A57" s="1764" t="s">
        <v>118</v>
      </c>
      <c r="B57" s="1759">
        <v>28189</v>
      </c>
      <c r="C57" s="1759">
        <v>11</v>
      </c>
      <c r="D57" s="1759">
        <v>28200</v>
      </c>
      <c r="E57" s="1759">
        <v>11239</v>
      </c>
      <c r="F57" s="1759">
        <v>11</v>
      </c>
      <c r="G57" s="1759" t="s">
        <v>23</v>
      </c>
      <c r="H57" s="1759">
        <v>500</v>
      </c>
      <c r="I57" s="1759">
        <v>900</v>
      </c>
      <c r="J57" s="1759" t="s">
        <v>23</v>
      </c>
      <c r="K57" s="1758">
        <v>5629</v>
      </c>
    </row>
    <row r="58" spans="1:11" x14ac:dyDescent="0.25">
      <c r="A58" s="1764" t="s">
        <v>119</v>
      </c>
      <c r="B58" s="1759">
        <v>115045</v>
      </c>
      <c r="C58" s="1759">
        <v>6347</v>
      </c>
      <c r="D58" s="1759">
        <v>121392</v>
      </c>
      <c r="E58" s="1759">
        <v>108731</v>
      </c>
      <c r="F58" s="1759">
        <v>4392</v>
      </c>
      <c r="G58" s="1759" t="s">
        <v>23</v>
      </c>
      <c r="H58" s="1759">
        <v>520</v>
      </c>
      <c r="I58" s="1759">
        <v>5400</v>
      </c>
      <c r="J58" s="1759" t="s">
        <v>23</v>
      </c>
      <c r="K58" s="1758">
        <v>80257</v>
      </c>
    </row>
    <row r="59" spans="1:11" x14ac:dyDescent="0.25">
      <c r="A59" s="1763" t="s">
        <v>176</v>
      </c>
      <c r="B59" s="1762">
        <v>349305</v>
      </c>
      <c r="C59" s="1762">
        <v>24314</v>
      </c>
      <c r="D59" s="1762">
        <v>373619</v>
      </c>
      <c r="E59" s="1762">
        <v>318304</v>
      </c>
      <c r="F59" s="1762">
        <v>18185</v>
      </c>
      <c r="G59" s="1762">
        <v>9801</v>
      </c>
      <c r="H59" s="1762">
        <v>786</v>
      </c>
      <c r="I59" s="1762">
        <v>4232</v>
      </c>
      <c r="J59" s="1762">
        <v>8</v>
      </c>
      <c r="K59" s="1761">
        <v>327099</v>
      </c>
    </row>
    <row r="60" spans="1:11" x14ac:dyDescent="0.25">
      <c r="A60" s="1764"/>
      <c r="B60" s="1759"/>
      <c r="C60" s="1759"/>
      <c r="D60" s="1759"/>
      <c r="E60" s="1759"/>
      <c r="F60" s="1759"/>
      <c r="G60" s="1759"/>
      <c r="H60" s="1759"/>
      <c r="I60" s="1759"/>
      <c r="J60" s="1759"/>
      <c r="K60" s="1758"/>
    </row>
    <row r="61" spans="1:11" x14ac:dyDescent="0.25">
      <c r="A61" s="1764" t="s">
        <v>121</v>
      </c>
      <c r="B61" s="1759">
        <v>22773</v>
      </c>
      <c r="C61" s="1759">
        <v>5573</v>
      </c>
      <c r="D61" s="1759">
        <v>28346</v>
      </c>
      <c r="E61" s="1759">
        <v>22265</v>
      </c>
      <c r="F61" s="1759">
        <v>4998</v>
      </c>
      <c r="G61" s="1759" t="s">
        <v>23</v>
      </c>
      <c r="H61" s="1759">
        <v>1200</v>
      </c>
      <c r="I61" s="1759">
        <v>3350</v>
      </c>
      <c r="J61" s="1759" t="s">
        <v>23</v>
      </c>
      <c r="K61" s="1758">
        <v>43461</v>
      </c>
    </row>
    <row r="62" spans="1:11" x14ac:dyDescent="0.25">
      <c r="A62" s="1764" t="s">
        <v>122</v>
      </c>
      <c r="B62" s="1759">
        <v>30851</v>
      </c>
      <c r="C62" s="1759">
        <v>2034</v>
      </c>
      <c r="D62" s="1759">
        <v>32885</v>
      </c>
      <c r="E62" s="1759">
        <v>30509</v>
      </c>
      <c r="F62" s="1759">
        <v>1794</v>
      </c>
      <c r="G62" s="1759" t="s">
        <v>23</v>
      </c>
      <c r="H62" s="1759">
        <v>1157</v>
      </c>
      <c r="I62" s="1759">
        <v>3066</v>
      </c>
      <c r="J62" s="1759" t="s">
        <v>23</v>
      </c>
      <c r="K62" s="1758">
        <v>40800</v>
      </c>
    </row>
    <row r="63" spans="1:11" x14ac:dyDescent="0.25">
      <c r="A63" s="1764" t="s">
        <v>123</v>
      </c>
      <c r="B63" s="1759">
        <v>26590</v>
      </c>
      <c r="C63" s="1759">
        <v>5455</v>
      </c>
      <c r="D63" s="1759">
        <v>32045</v>
      </c>
      <c r="E63" s="1759">
        <v>26100</v>
      </c>
      <c r="F63" s="1759">
        <v>4210</v>
      </c>
      <c r="G63" s="1759" t="s">
        <v>23</v>
      </c>
      <c r="H63" s="1759">
        <v>837</v>
      </c>
      <c r="I63" s="1759">
        <v>3116</v>
      </c>
      <c r="J63" s="1759" t="s">
        <v>23</v>
      </c>
      <c r="K63" s="1758">
        <v>34963</v>
      </c>
    </row>
    <row r="64" spans="1:11" x14ac:dyDescent="0.25">
      <c r="A64" s="1763" t="s">
        <v>124</v>
      </c>
      <c r="B64" s="1762">
        <v>80214</v>
      </c>
      <c r="C64" s="1762">
        <v>13062</v>
      </c>
      <c r="D64" s="1762">
        <v>93276</v>
      </c>
      <c r="E64" s="1762">
        <v>78874</v>
      </c>
      <c r="F64" s="1762">
        <v>11002</v>
      </c>
      <c r="G64" s="1762" t="s">
        <v>23</v>
      </c>
      <c r="H64" s="1762">
        <v>1063</v>
      </c>
      <c r="I64" s="1762">
        <v>3214</v>
      </c>
      <c r="J64" s="1762" t="s">
        <v>23</v>
      </c>
      <c r="K64" s="1761">
        <v>119224</v>
      </c>
    </row>
    <row r="65" spans="1:11" x14ac:dyDescent="0.25">
      <c r="A65" s="1760"/>
      <c r="B65" s="1759"/>
      <c r="C65" s="1759"/>
      <c r="D65" s="1759"/>
      <c r="E65" s="1759"/>
      <c r="F65" s="1759"/>
      <c r="G65" s="1759"/>
      <c r="H65" s="1759"/>
      <c r="I65" s="1759"/>
      <c r="J65" s="1759"/>
      <c r="K65" s="1758"/>
    </row>
    <row r="66" spans="1:11" x14ac:dyDescent="0.25">
      <c r="A66" s="1763" t="s">
        <v>125</v>
      </c>
      <c r="B66" s="1762">
        <v>17402</v>
      </c>
      <c r="C66" s="1762">
        <v>4413</v>
      </c>
      <c r="D66" s="1762">
        <v>21815</v>
      </c>
      <c r="E66" s="1762">
        <v>17014</v>
      </c>
      <c r="F66" s="1762">
        <v>4201</v>
      </c>
      <c r="G66" s="1762" t="s">
        <v>23</v>
      </c>
      <c r="H66" s="1762">
        <v>1580</v>
      </c>
      <c r="I66" s="1762">
        <v>6752</v>
      </c>
      <c r="J66" s="1762" t="s">
        <v>23</v>
      </c>
      <c r="K66" s="1761">
        <v>55247</v>
      </c>
    </row>
    <row r="67" spans="1:11" x14ac:dyDescent="0.25">
      <c r="A67" s="1764"/>
      <c r="B67" s="1759"/>
      <c r="C67" s="1759"/>
      <c r="D67" s="1759"/>
      <c r="E67" s="1759"/>
      <c r="F67" s="1759"/>
      <c r="G67" s="1759"/>
      <c r="H67" s="1759"/>
      <c r="I67" s="1759"/>
      <c r="J67" s="1759"/>
      <c r="K67" s="1758"/>
    </row>
    <row r="68" spans="1:11" x14ac:dyDescent="0.25">
      <c r="A68" s="1764" t="s">
        <v>126</v>
      </c>
      <c r="B68" s="1759">
        <v>132011</v>
      </c>
      <c r="C68" s="1759">
        <v>19122</v>
      </c>
      <c r="D68" s="1759">
        <v>151133</v>
      </c>
      <c r="E68" s="1759">
        <v>126259</v>
      </c>
      <c r="F68" s="1759">
        <v>15700</v>
      </c>
      <c r="G68" s="1759" t="s">
        <v>23</v>
      </c>
      <c r="H68" s="1759">
        <v>1550</v>
      </c>
      <c r="I68" s="1759">
        <v>7704</v>
      </c>
      <c r="J68" s="1759" t="s">
        <v>23</v>
      </c>
      <c r="K68" s="1758">
        <v>316636</v>
      </c>
    </row>
    <row r="69" spans="1:11" x14ac:dyDescent="0.25">
      <c r="A69" s="1764" t="s">
        <v>127</v>
      </c>
      <c r="B69" s="1759">
        <v>42195</v>
      </c>
      <c r="C69" s="1759">
        <v>2004</v>
      </c>
      <c r="D69" s="1759">
        <v>44199</v>
      </c>
      <c r="E69" s="1759">
        <v>41753</v>
      </c>
      <c r="F69" s="1759">
        <v>1650</v>
      </c>
      <c r="G69" s="1759" t="s">
        <v>23</v>
      </c>
      <c r="H69" s="1759">
        <v>1890</v>
      </c>
      <c r="I69" s="1759">
        <v>6971</v>
      </c>
      <c r="J69" s="1759" t="s">
        <v>23</v>
      </c>
      <c r="K69" s="1758">
        <v>90416</v>
      </c>
    </row>
    <row r="70" spans="1:11" x14ac:dyDescent="0.25">
      <c r="A70" s="1763" t="s">
        <v>128</v>
      </c>
      <c r="B70" s="1762">
        <v>174206</v>
      </c>
      <c r="C70" s="1762">
        <v>21126</v>
      </c>
      <c r="D70" s="1762">
        <v>195332</v>
      </c>
      <c r="E70" s="1762">
        <v>168012</v>
      </c>
      <c r="F70" s="1762">
        <v>17350</v>
      </c>
      <c r="G70" s="1762" t="s">
        <v>23</v>
      </c>
      <c r="H70" s="1762">
        <v>1634</v>
      </c>
      <c r="I70" s="1762">
        <v>7634</v>
      </c>
      <c r="J70" s="1762" t="s">
        <v>23</v>
      </c>
      <c r="K70" s="1761">
        <v>407052</v>
      </c>
    </row>
    <row r="71" spans="1:11" x14ac:dyDescent="0.25">
      <c r="A71" s="1764"/>
      <c r="B71" s="1759"/>
      <c r="C71" s="1759"/>
      <c r="D71" s="1759"/>
      <c r="E71" s="1759"/>
      <c r="F71" s="1759"/>
      <c r="G71" s="1759"/>
      <c r="H71" s="1759"/>
      <c r="I71" s="1759"/>
      <c r="J71" s="1759"/>
      <c r="K71" s="1758"/>
    </row>
    <row r="72" spans="1:11" x14ac:dyDescent="0.25">
      <c r="A72" s="1764" t="s">
        <v>129</v>
      </c>
      <c r="B72" s="1759">
        <v>7129</v>
      </c>
      <c r="C72" s="1759">
        <v>14513</v>
      </c>
      <c r="D72" s="1759">
        <v>21642</v>
      </c>
      <c r="E72" s="1759">
        <v>6052</v>
      </c>
      <c r="F72" s="1759">
        <v>13930</v>
      </c>
      <c r="G72" s="1759" t="s">
        <v>23</v>
      </c>
      <c r="H72" s="1759">
        <v>369</v>
      </c>
      <c r="I72" s="1759">
        <v>6077</v>
      </c>
      <c r="J72" s="1759" t="s">
        <v>23</v>
      </c>
      <c r="K72" s="1758">
        <v>86882</v>
      </c>
    </row>
    <row r="73" spans="1:11" x14ac:dyDescent="0.25">
      <c r="A73" s="1764" t="s">
        <v>130</v>
      </c>
      <c r="B73" s="1759">
        <v>25350</v>
      </c>
      <c r="C73" s="1759">
        <v>3685</v>
      </c>
      <c r="D73" s="1759">
        <v>29035</v>
      </c>
      <c r="E73" s="1759">
        <v>23710</v>
      </c>
      <c r="F73" s="1759">
        <v>2525</v>
      </c>
      <c r="G73" s="1759" t="s">
        <v>23</v>
      </c>
      <c r="H73" s="1759">
        <v>1541</v>
      </c>
      <c r="I73" s="1759">
        <v>2598</v>
      </c>
      <c r="J73" s="1759" t="s">
        <v>23</v>
      </c>
      <c r="K73" s="1758">
        <v>43095</v>
      </c>
    </row>
    <row r="74" spans="1:11" x14ac:dyDescent="0.25">
      <c r="A74" s="1764" t="s">
        <v>131</v>
      </c>
      <c r="B74" s="1759">
        <v>304036</v>
      </c>
      <c r="C74" s="1759">
        <v>56844</v>
      </c>
      <c r="D74" s="1759">
        <v>360880</v>
      </c>
      <c r="E74" s="1759">
        <v>292114</v>
      </c>
      <c r="F74" s="1759">
        <v>47012</v>
      </c>
      <c r="G74" s="1759" t="s">
        <v>23</v>
      </c>
      <c r="H74" s="1759">
        <v>2615</v>
      </c>
      <c r="I74" s="1759">
        <v>5843</v>
      </c>
      <c r="J74" s="1759" t="s">
        <v>23</v>
      </c>
      <c r="K74" s="1758">
        <v>1038583</v>
      </c>
    </row>
    <row r="75" spans="1:11" x14ac:dyDescent="0.25">
      <c r="A75" s="1764" t="s">
        <v>132</v>
      </c>
      <c r="B75" s="1759">
        <v>143050</v>
      </c>
      <c r="C75" s="1759">
        <v>60050</v>
      </c>
      <c r="D75" s="1759">
        <v>203100</v>
      </c>
      <c r="E75" s="1759">
        <v>139319</v>
      </c>
      <c r="F75" s="1759">
        <v>58907</v>
      </c>
      <c r="G75" s="1759">
        <v>1280</v>
      </c>
      <c r="H75" s="1759">
        <v>2030</v>
      </c>
      <c r="I75" s="1759">
        <v>4110</v>
      </c>
      <c r="J75" s="1759">
        <v>39</v>
      </c>
      <c r="K75" s="1758">
        <v>524975</v>
      </c>
    </row>
    <row r="76" spans="1:11" x14ac:dyDescent="0.25">
      <c r="A76" s="1764" t="s">
        <v>133</v>
      </c>
      <c r="B76" s="1759">
        <v>27011</v>
      </c>
      <c r="C76" s="1759">
        <v>4595</v>
      </c>
      <c r="D76" s="1759">
        <v>31606</v>
      </c>
      <c r="E76" s="1759">
        <v>24454</v>
      </c>
      <c r="F76" s="1759">
        <v>4327</v>
      </c>
      <c r="G76" s="1759" t="s">
        <v>23</v>
      </c>
      <c r="H76" s="1759">
        <v>960</v>
      </c>
      <c r="I76" s="1759">
        <v>2292</v>
      </c>
      <c r="J76" s="1759" t="s">
        <v>23</v>
      </c>
      <c r="K76" s="1758">
        <v>33393</v>
      </c>
    </row>
    <row r="77" spans="1:11" x14ac:dyDescent="0.25">
      <c r="A77" s="1764" t="s">
        <v>134</v>
      </c>
      <c r="B77" s="1759">
        <v>354550</v>
      </c>
      <c r="C77" s="1759">
        <v>232371</v>
      </c>
      <c r="D77" s="1759">
        <v>586921</v>
      </c>
      <c r="E77" s="1759">
        <v>353578</v>
      </c>
      <c r="F77" s="1759">
        <v>231217</v>
      </c>
      <c r="G77" s="1759" t="s">
        <v>23</v>
      </c>
      <c r="H77" s="1759">
        <v>2296</v>
      </c>
      <c r="I77" s="1759">
        <v>4125</v>
      </c>
      <c r="J77" s="1759" t="s">
        <v>23</v>
      </c>
      <c r="K77" s="1758">
        <v>1765944</v>
      </c>
    </row>
    <row r="78" spans="1:11" x14ac:dyDescent="0.25">
      <c r="A78" s="1764" t="s">
        <v>135</v>
      </c>
      <c r="B78" s="1759">
        <v>117088</v>
      </c>
      <c r="C78" s="1759">
        <v>13863</v>
      </c>
      <c r="D78" s="1759">
        <v>130951</v>
      </c>
      <c r="E78" s="1759">
        <v>113732</v>
      </c>
      <c r="F78" s="1759">
        <v>12990</v>
      </c>
      <c r="G78" s="1759" t="s">
        <v>23</v>
      </c>
      <c r="H78" s="1759">
        <v>2125</v>
      </c>
      <c r="I78" s="1759">
        <v>6100</v>
      </c>
      <c r="J78" s="1759" t="s">
        <v>23</v>
      </c>
      <c r="K78" s="1758">
        <v>320920</v>
      </c>
    </row>
    <row r="79" spans="1:11" x14ac:dyDescent="0.25">
      <c r="A79" s="1764" t="s">
        <v>136</v>
      </c>
      <c r="B79" s="1759">
        <v>131172</v>
      </c>
      <c r="C79" s="1759">
        <v>42956</v>
      </c>
      <c r="D79" s="1759">
        <v>174128</v>
      </c>
      <c r="E79" s="1759">
        <v>122160</v>
      </c>
      <c r="F79" s="1759">
        <v>34832</v>
      </c>
      <c r="G79" s="1759" t="s">
        <v>23</v>
      </c>
      <c r="H79" s="1759">
        <v>2501</v>
      </c>
      <c r="I79" s="1759">
        <v>8502</v>
      </c>
      <c r="J79" s="1759" t="s">
        <v>23</v>
      </c>
      <c r="K79" s="1758">
        <v>601663</v>
      </c>
    </row>
    <row r="80" spans="1:11" x14ac:dyDescent="0.25">
      <c r="A80" s="1763" t="s">
        <v>137</v>
      </c>
      <c r="B80" s="1762">
        <v>1109386</v>
      </c>
      <c r="C80" s="1762">
        <v>428877</v>
      </c>
      <c r="D80" s="1762">
        <v>1538263</v>
      </c>
      <c r="E80" s="1762">
        <v>1075119</v>
      </c>
      <c r="F80" s="1762">
        <v>405740</v>
      </c>
      <c r="G80" s="1762">
        <v>1280</v>
      </c>
      <c r="H80" s="1762">
        <v>2296</v>
      </c>
      <c r="I80" s="1762">
        <v>4799</v>
      </c>
      <c r="J80" s="1762">
        <v>39</v>
      </c>
      <c r="K80" s="1761">
        <v>4415455</v>
      </c>
    </row>
    <row r="81" spans="1:11" x14ac:dyDescent="0.25">
      <c r="A81" s="1764"/>
      <c r="B81" s="1759"/>
      <c r="C81" s="1759"/>
      <c r="D81" s="1759"/>
      <c r="E81" s="1759"/>
      <c r="F81" s="1759"/>
      <c r="G81" s="1759"/>
      <c r="H81" s="1759"/>
      <c r="I81" s="1759"/>
      <c r="J81" s="1759"/>
      <c r="K81" s="1758"/>
    </row>
    <row r="82" spans="1:11" x14ac:dyDescent="0.25">
      <c r="A82" s="1764" t="s">
        <v>138</v>
      </c>
      <c r="B82" s="1759">
        <v>38</v>
      </c>
      <c r="C82" s="1759">
        <v>198</v>
      </c>
      <c r="D82" s="1759">
        <v>236</v>
      </c>
      <c r="E82" s="1759">
        <v>37</v>
      </c>
      <c r="F82" s="1759">
        <v>183</v>
      </c>
      <c r="G82" s="1759">
        <v>9846</v>
      </c>
      <c r="H82" s="1759">
        <v>500</v>
      </c>
      <c r="I82" s="1759">
        <v>1250</v>
      </c>
      <c r="J82" s="1759">
        <v>3</v>
      </c>
      <c r="K82" s="1758">
        <v>271</v>
      </c>
    </row>
    <row r="83" spans="1:11" x14ac:dyDescent="0.25">
      <c r="A83" s="1764" t="s">
        <v>139</v>
      </c>
      <c r="B83" s="1759">
        <v>16</v>
      </c>
      <c r="C83" s="1759">
        <v>76</v>
      </c>
      <c r="D83" s="1759">
        <v>92</v>
      </c>
      <c r="E83" s="1759">
        <v>16</v>
      </c>
      <c r="F83" s="1759">
        <v>71</v>
      </c>
      <c r="G83" s="1759">
        <v>2025</v>
      </c>
      <c r="H83" s="1759">
        <v>500</v>
      </c>
      <c r="I83" s="1759">
        <v>1250</v>
      </c>
      <c r="J83" s="1759">
        <v>3</v>
      </c>
      <c r="K83" s="1758">
        <v>101</v>
      </c>
    </row>
    <row r="84" spans="1:11" x14ac:dyDescent="0.25">
      <c r="A84" s="1763" t="s">
        <v>140</v>
      </c>
      <c r="B84" s="1762">
        <v>54</v>
      </c>
      <c r="C84" s="1762">
        <v>274</v>
      </c>
      <c r="D84" s="1762">
        <v>328</v>
      </c>
      <c r="E84" s="1762">
        <v>53</v>
      </c>
      <c r="F84" s="1762">
        <v>254</v>
      </c>
      <c r="G84" s="1762">
        <v>11871</v>
      </c>
      <c r="H84" s="1762">
        <v>500</v>
      </c>
      <c r="I84" s="1762">
        <v>1250</v>
      </c>
      <c r="J84" s="1762">
        <v>3</v>
      </c>
      <c r="K84" s="1761">
        <v>372</v>
      </c>
    </row>
    <row r="85" spans="1:11" x14ac:dyDescent="0.25">
      <c r="A85" s="1760"/>
      <c r="B85" s="1759"/>
      <c r="C85" s="1759"/>
      <c r="D85" s="1759"/>
      <c r="E85" s="1759"/>
      <c r="F85" s="1759"/>
      <c r="G85" s="1759"/>
      <c r="H85" s="1759"/>
      <c r="I85" s="1759"/>
      <c r="J85" s="1759"/>
      <c r="K85" s="1758"/>
    </row>
    <row r="86" spans="1:11" ht="13.8" thickBot="1" x14ac:dyDescent="0.3">
      <c r="A86" s="1757" t="s">
        <v>141</v>
      </c>
      <c r="B86" s="1755">
        <v>1897972</v>
      </c>
      <c r="C86" s="1755">
        <v>537155</v>
      </c>
      <c r="D86" s="1755">
        <v>2435127</v>
      </c>
      <c r="E86" s="1755">
        <v>1806927</v>
      </c>
      <c r="F86" s="1755">
        <v>499066</v>
      </c>
      <c r="G86" s="1755">
        <v>35952</v>
      </c>
      <c r="H86" s="1755">
        <v>1814</v>
      </c>
      <c r="I86" s="1755">
        <v>4737</v>
      </c>
      <c r="J86" s="1755">
        <v>6</v>
      </c>
      <c r="K86" s="1754">
        <v>5642056</v>
      </c>
    </row>
  </sheetData>
  <mergeCells count="8">
    <mergeCell ref="E7:F7"/>
    <mergeCell ref="H7:I7"/>
    <mergeCell ref="A1:K1"/>
    <mergeCell ref="B5:F5"/>
    <mergeCell ref="B6:F6"/>
    <mergeCell ref="H6:I6"/>
    <mergeCell ref="G5:G8"/>
    <mergeCell ref="A3:K3"/>
  </mergeCells>
  <printOptions horizontalCentered="1"/>
  <pageMargins left="0.37" right="0.43" top="0.59055118110236227" bottom="0.98425196850393704" header="0" footer="0"/>
  <pageSetup paperSize="9" scale="5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5">
    <pageSetUpPr fitToPage="1"/>
  </sheetPr>
  <dimension ref="A1:J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3.88671875" style="32" customWidth="1"/>
    <col min="2" max="8" width="14.88671875" style="32" customWidth="1"/>
    <col min="9" max="16384" width="11.44140625" style="32"/>
  </cols>
  <sheetData>
    <row r="1" spans="1:9" s="24" customFormat="1" ht="23.25" customHeight="1" x14ac:dyDescent="0.3">
      <c r="A1" s="1984" t="s">
        <v>0</v>
      </c>
      <c r="B1" s="1984"/>
      <c r="C1" s="1984"/>
      <c r="D1" s="1984"/>
      <c r="E1" s="1984"/>
      <c r="F1" s="1984"/>
      <c r="G1" s="1984"/>
      <c r="H1" s="1984"/>
      <c r="I1" s="61"/>
    </row>
    <row r="2" spans="1:9" s="25" customFormat="1" ht="13.8" x14ac:dyDescent="0.25"/>
    <row r="3" spans="1:9" s="25" customFormat="1" ht="20.25" customHeight="1" x14ac:dyDescent="0.25">
      <c r="A3" s="1985" t="s">
        <v>563</v>
      </c>
      <c r="B3" s="1985"/>
      <c r="C3" s="1985"/>
      <c r="D3" s="1985"/>
      <c r="E3" s="1985"/>
      <c r="F3" s="1985"/>
      <c r="G3" s="1985"/>
      <c r="H3" s="1985"/>
      <c r="I3" s="113"/>
    </row>
    <row r="4" spans="1:9" s="25" customFormat="1" ht="21.75" customHeight="1" x14ac:dyDescent="0.25">
      <c r="A4" s="1985" t="s">
        <v>717</v>
      </c>
      <c r="B4" s="1985"/>
      <c r="C4" s="1985"/>
      <c r="D4" s="1985"/>
      <c r="E4" s="1985"/>
      <c r="F4" s="1985"/>
      <c r="G4" s="1985"/>
      <c r="H4" s="1985"/>
      <c r="I4" s="113"/>
    </row>
    <row r="5" spans="1:9" s="25" customFormat="1" ht="14.4" thickBot="1" x14ac:dyDescent="0.3">
      <c r="A5" s="159"/>
      <c r="B5" s="160"/>
      <c r="C5" s="160"/>
      <c r="D5" s="160"/>
      <c r="E5" s="160"/>
      <c r="F5" s="160"/>
      <c r="G5" s="160"/>
      <c r="H5" s="160"/>
    </row>
    <row r="6" spans="1:9" ht="29.25" customHeight="1" x14ac:dyDescent="0.25">
      <c r="A6" s="980" t="s">
        <v>153</v>
      </c>
      <c r="B6" s="2042" t="s">
        <v>3</v>
      </c>
      <c r="C6" s="1991"/>
      <c r="D6" s="1992"/>
      <c r="E6" s="2042" t="s">
        <v>10</v>
      </c>
      <c r="F6" s="1992"/>
      <c r="G6" s="981" t="s">
        <v>4</v>
      </c>
      <c r="H6" s="369" t="s">
        <v>16</v>
      </c>
    </row>
    <row r="7" spans="1:9" ht="15.75" customHeight="1" x14ac:dyDescent="0.25">
      <c r="A7" s="979" t="s">
        <v>155</v>
      </c>
      <c r="B7" s="419" t="s">
        <v>13</v>
      </c>
      <c r="C7" s="417"/>
      <c r="D7" s="418"/>
      <c r="E7" s="419" t="s">
        <v>14</v>
      </c>
      <c r="F7" s="418"/>
      <c r="G7" s="424" t="s">
        <v>151</v>
      </c>
      <c r="H7" s="424" t="s">
        <v>20</v>
      </c>
    </row>
    <row r="8" spans="1:9" ht="36.75" customHeight="1" thickBot="1" x14ac:dyDescent="0.3">
      <c r="A8" s="421" t="s">
        <v>156</v>
      </c>
      <c r="B8" s="376" t="s">
        <v>17</v>
      </c>
      <c r="C8" s="192" t="s">
        <v>18</v>
      </c>
      <c r="D8" s="192" t="s">
        <v>19</v>
      </c>
      <c r="E8" s="376" t="s">
        <v>17</v>
      </c>
      <c r="F8" s="192" t="s">
        <v>18</v>
      </c>
      <c r="G8" s="194" t="s">
        <v>152</v>
      </c>
      <c r="H8" s="194" t="s">
        <v>152</v>
      </c>
    </row>
    <row r="9" spans="1:9" ht="18.75" customHeight="1" x14ac:dyDescent="0.25">
      <c r="A9" s="65" t="s">
        <v>81</v>
      </c>
      <c r="B9" s="40" t="s">
        <v>693</v>
      </c>
      <c r="C9" s="40" t="s">
        <v>693</v>
      </c>
      <c r="D9" s="40" t="s">
        <v>693</v>
      </c>
      <c r="E9" s="40" t="s">
        <v>693</v>
      </c>
      <c r="F9" s="40" t="s">
        <v>693</v>
      </c>
      <c r="G9" s="888" t="s">
        <v>693</v>
      </c>
      <c r="H9" s="888" t="s">
        <v>693</v>
      </c>
    </row>
    <row r="10" spans="1:9" x14ac:dyDescent="0.25">
      <c r="A10" s="57" t="s">
        <v>82</v>
      </c>
      <c r="B10" s="40" t="s">
        <v>693</v>
      </c>
      <c r="C10" s="40" t="s">
        <v>693</v>
      </c>
      <c r="D10" s="40" t="s">
        <v>693</v>
      </c>
      <c r="E10" s="40" t="s">
        <v>693</v>
      </c>
      <c r="F10" s="40" t="s">
        <v>693</v>
      </c>
      <c r="G10" s="888" t="s">
        <v>693</v>
      </c>
      <c r="H10" s="888" t="s">
        <v>693</v>
      </c>
    </row>
    <row r="11" spans="1:9" x14ac:dyDescent="0.25">
      <c r="A11" s="57" t="s">
        <v>83</v>
      </c>
      <c r="B11" s="40" t="s">
        <v>693</v>
      </c>
      <c r="C11" s="40" t="s">
        <v>693</v>
      </c>
      <c r="D11" s="40" t="s">
        <v>693</v>
      </c>
      <c r="E11" s="40" t="s">
        <v>693</v>
      </c>
      <c r="F11" s="40" t="s">
        <v>693</v>
      </c>
      <c r="G11" s="888" t="s">
        <v>693</v>
      </c>
      <c r="H11" s="888" t="s">
        <v>693</v>
      </c>
    </row>
    <row r="12" spans="1:9" x14ac:dyDescent="0.25">
      <c r="A12" s="57" t="s">
        <v>84</v>
      </c>
      <c r="B12" s="40" t="s">
        <v>693</v>
      </c>
      <c r="C12" s="40" t="s">
        <v>693</v>
      </c>
      <c r="D12" s="40" t="s">
        <v>693</v>
      </c>
      <c r="E12" s="40" t="s">
        <v>693</v>
      </c>
      <c r="F12" s="40" t="s">
        <v>693</v>
      </c>
      <c r="G12" s="888" t="s">
        <v>693</v>
      </c>
      <c r="H12" s="888" t="s">
        <v>693</v>
      </c>
    </row>
    <row r="13" spans="1:9" x14ac:dyDescent="0.25">
      <c r="A13" s="66" t="s">
        <v>85</v>
      </c>
      <c r="B13" s="67" t="s">
        <v>693</v>
      </c>
      <c r="C13" s="67" t="s">
        <v>693</v>
      </c>
      <c r="D13" s="67" t="s">
        <v>693</v>
      </c>
      <c r="E13" s="67" t="s">
        <v>693</v>
      </c>
      <c r="F13" s="67" t="s">
        <v>693</v>
      </c>
      <c r="G13" s="893" t="s">
        <v>693</v>
      </c>
      <c r="H13" s="893" t="s">
        <v>693</v>
      </c>
    </row>
    <row r="14" spans="1:9" x14ac:dyDescent="0.25">
      <c r="A14" s="59"/>
      <c r="B14" s="63"/>
      <c r="C14" s="63"/>
      <c r="D14" s="63"/>
      <c r="E14" s="63"/>
      <c r="F14" s="63"/>
      <c r="G14" s="1026"/>
      <c r="H14" s="1026"/>
    </row>
    <row r="15" spans="1:9" x14ac:dyDescent="0.25">
      <c r="A15" s="66" t="s">
        <v>86</v>
      </c>
      <c r="B15" s="67" t="s">
        <v>693</v>
      </c>
      <c r="C15" s="67" t="s">
        <v>693</v>
      </c>
      <c r="D15" s="67" t="s">
        <v>693</v>
      </c>
      <c r="E15" s="67" t="s">
        <v>693</v>
      </c>
      <c r="F15" s="67" t="s">
        <v>693</v>
      </c>
      <c r="G15" s="893" t="s">
        <v>693</v>
      </c>
      <c r="H15" s="893" t="s">
        <v>693</v>
      </c>
    </row>
    <row r="16" spans="1:9" x14ac:dyDescent="0.25">
      <c r="A16" s="59"/>
      <c r="B16" s="63"/>
      <c r="C16" s="63"/>
      <c r="D16" s="63"/>
      <c r="E16" s="63"/>
      <c r="F16" s="63"/>
      <c r="G16" s="1026"/>
      <c r="H16" s="1026"/>
    </row>
    <row r="17" spans="1:10" x14ac:dyDescent="0.25">
      <c r="A17" s="66" t="s">
        <v>87</v>
      </c>
      <c r="B17" s="67" t="s">
        <v>693</v>
      </c>
      <c r="C17" s="67" t="s">
        <v>693</v>
      </c>
      <c r="D17" s="67" t="s">
        <v>693</v>
      </c>
      <c r="E17" s="67" t="s">
        <v>693</v>
      </c>
      <c r="F17" s="67" t="s">
        <v>693</v>
      </c>
      <c r="G17" s="893" t="s">
        <v>693</v>
      </c>
      <c r="H17" s="893" t="s">
        <v>693</v>
      </c>
    </row>
    <row r="18" spans="1:10" x14ac:dyDescent="0.25">
      <c r="A18" s="57"/>
      <c r="B18" s="40"/>
      <c r="C18" s="40"/>
      <c r="D18" s="40"/>
      <c r="E18" s="40"/>
      <c r="F18" s="40"/>
      <c r="G18" s="888"/>
      <c r="H18" s="888"/>
    </row>
    <row r="19" spans="1:10" x14ac:dyDescent="0.25">
      <c r="A19" s="57" t="s">
        <v>160</v>
      </c>
      <c r="B19" s="40" t="s">
        <v>693</v>
      </c>
      <c r="C19" s="40" t="s">
        <v>693</v>
      </c>
      <c r="D19" s="40" t="s">
        <v>693</v>
      </c>
      <c r="E19" s="40" t="s">
        <v>693</v>
      </c>
      <c r="F19" s="40" t="s">
        <v>693</v>
      </c>
      <c r="G19" s="888" t="s">
        <v>693</v>
      </c>
      <c r="H19" s="888" t="s">
        <v>693</v>
      </c>
      <c r="I19" s="111"/>
      <c r="J19" s="111"/>
    </row>
    <row r="20" spans="1:10" x14ac:dyDescent="0.25">
      <c r="A20" s="57" t="s">
        <v>89</v>
      </c>
      <c r="B20" s="40" t="s">
        <v>693</v>
      </c>
      <c r="C20" s="40" t="s">
        <v>693</v>
      </c>
      <c r="D20" s="40" t="s">
        <v>693</v>
      </c>
      <c r="E20" s="40" t="s">
        <v>693</v>
      </c>
      <c r="F20" s="40" t="s">
        <v>693</v>
      </c>
      <c r="G20" s="888" t="s">
        <v>693</v>
      </c>
      <c r="H20" s="888" t="s">
        <v>693</v>
      </c>
      <c r="I20" s="111"/>
      <c r="J20" s="111"/>
    </row>
    <row r="21" spans="1:10" x14ac:dyDescent="0.25">
      <c r="A21" s="57" t="s">
        <v>90</v>
      </c>
      <c r="B21" s="40" t="s">
        <v>693</v>
      </c>
      <c r="C21" s="40" t="s">
        <v>693</v>
      </c>
      <c r="D21" s="40" t="s">
        <v>693</v>
      </c>
      <c r="E21" s="40" t="s">
        <v>693</v>
      </c>
      <c r="F21" s="40" t="s">
        <v>693</v>
      </c>
      <c r="G21" s="888" t="s">
        <v>693</v>
      </c>
      <c r="H21" s="888" t="s">
        <v>693</v>
      </c>
      <c r="I21" s="111"/>
      <c r="J21" s="111"/>
    </row>
    <row r="22" spans="1:10" x14ac:dyDescent="0.25">
      <c r="A22" s="66" t="s">
        <v>189</v>
      </c>
      <c r="B22" s="67" t="s">
        <v>693</v>
      </c>
      <c r="C22" s="67" t="s">
        <v>693</v>
      </c>
      <c r="D22" s="67" t="s">
        <v>693</v>
      </c>
      <c r="E22" s="67" t="s">
        <v>693</v>
      </c>
      <c r="F22" s="67" t="s">
        <v>693</v>
      </c>
      <c r="G22" s="893" t="s">
        <v>693</v>
      </c>
      <c r="H22" s="893" t="s">
        <v>693</v>
      </c>
    </row>
    <row r="23" spans="1:10" x14ac:dyDescent="0.25">
      <c r="A23" s="59"/>
      <c r="B23" s="63"/>
      <c r="C23" s="63"/>
      <c r="D23" s="63"/>
      <c r="E23" s="63"/>
      <c r="F23" s="63"/>
      <c r="G23" s="1026"/>
      <c r="H23" s="1026"/>
      <c r="I23" s="111"/>
      <c r="J23" s="111"/>
    </row>
    <row r="24" spans="1:10" x14ac:dyDescent="0.25">
      <c r="A24" s="66" t="s">
        <v>92</v>
      </c>
      <c r="B24" s="67" t="s">
        <v>693</v>
      </c>
      <c r="C24" s="67" t="s">
        <v>693</v>
      </c>
      <c r="D24" s="67" t="s">
        <v>693</v>
      </c>
      <c r="E24" s="67" t="s">
        <v>693</v>
      </c>
      <c r="F24" s="67" t="s">
        <v>693</v>
      </c>
      <c r="G24" s="893" t="s">
        <v>693</v>
      </c>
      <c r="H24" s="893" t="s">
        <v>693</v>
      </c>
    </row>
    <row r="25" spans="1:10" x14ac:dyDescent="0.25">
      <c r="A25" s="59"/>
      <c r="B25" s="63"/>
      <c r="C25" s="63"/>
      <c r="D25" s="63"/>
      <c r="E25" s="63"/>
      <c r="F25" s="63"/>
      <c r="G25" s="1026"/>
      <c r="H25" s="1026"/>
    </row>
    <row r="26" spans="1:10" x14ac:dyDescent="0.25">
      <c r="A26" s="66" t="s">
        <v>93</v>
      </c>
      <c r="B26" s="67" t="s">
        <v>693</v>
      </c>
      <c r="C26" s="67" t="s">
        <v>693</v>
      </c>
      <c r="D26" s="67" t="s">
        <v>693</v>
      </c>
      <c r="E26" s="67" t="s">
        <v>693</v>
      </c>
      <c r="F26" s="67" t="s">
        <v>693</v>
      </c>
      <c r="G26" s="893" t="s">
        <v>693</v>
      </c>
      <c r="H26" s="893" t="s">
        <v>693</v>
      </c>
    </row>
    <row r="27" spans="1:10" x14ac:dyDescent="0.25">
      <c r="A27" s="57"/>
      <c r="B27" s="40"/>
      <c r="C27" s="40"/>
      <c r="D27" s="40"/>
      <c r="E27" s="40"/>
      <c r="F27" s="40"/>
      <c r="G27" s="888"/>
      <c r="H27" s="888"/>
    </row>
    <row r="28" spans="1:10" x14ac:dyDescent="0.25">
      <c r="A28" s="57" t="s">
        <v>94</v>
      </c>
      <c r="B28" s="40" t="s">
        <v>693</v>
      </c>
      <c r="C28" s="40" t="s">
        <v>693</v>
      </c>
      <c r="D28" s="40" t="s">
        <v>693</v>
      </c>
      <c r="E28" s="40" t="s">
        <v>693</v>
      </c>
      <c r="F28" s="40" t="s">
        <v>693</v>
      </c>
      <c r="G28" s="888" t="s">
        <v>693</v>
      </c>
      <c r="H28" s="888" t="s">
        <v>693</v>
      </c>
    </row>
    <row r="29" spans="1:10" x14ac:dyDescent="0.25">
      <c r="A29" s="57" t="s">
        <v>95</v>
      </c>
      <c r="B29" s="40" t="s">
        <v>693</v>
      </c>
      <c r="C29" s="40" t="s">
        <v>693</v>
      </c>
      <c r="D29" s="40" t="s">
        <v>693</v>
      </c>
      <c r="E29" s="40" t="s">
        <v>693</v>
      </c>
      <c r="F29" s="40" t="s">
        <v>693</v>
      </c>
      <c r="G29" s="888" t="s">
        <v>693</v>
      </c>
      <c r="H29" s="888" t="s">
        <v>693</v>
      </c>
    </row>
    <row r="30" spans="1:10" x14ac:dyDescent="0.25">
      <c r="A30" s="57" t="s">
        <v>96</v>
      </c>
      <c r="B30" s="40" t="s">
        <v>693</v>
      </c>
      <c r="C30" s="40" t="s">
        <v>693</v>
      </c>
      <c r="D30" s="40" t="s">
        <v>693</v>
      </c>
      <c r="E30" s="40" t="s">
        <v>693</v>
      </c>
      <c r="F30" s="40" t="s">
        <v>693</v>
      </c>
      <c r="G30" s="888" t="s">
        <v>693</v>
      </c>
      <c r="H30" s="888" t="s">
        <v>693</v>
      </c>
    </row>
    <row r="31" spans="1:10" x14ac:dyDescent="0.25">
      <c r="A31" s="66" t="s">
        <v>184</v>
      </c>
      <c r="B31" s="67" t="s">
        <v>693</v>
      </c>
      <c r="C31" s="67" t="s">
        <v>693</v>
      </c>
      <c r="D31" s="67" t="s">
        <v>693</v>
      </c>
      <c r="E31" s="67" t="s">
        <v>693</v>
      </c>
      <c r="F31" s="67" t="s">
        <v>693</v>
      </c>
      <c r="G31" s="893" t="s">
        <v>693</v>
      </c>
      <c r="H31" s="893" t="s">
        <v>693</v>
      </c>
    </row>
    <row r="32" spans="1:10" x14ac:dyDescent="0.25">
      <c r="A32" s="57"/>
      <c r="B32" s="40"/>
      <c r="C32" s="40"/>
      <c r="D32" s="40"/>
      <c r="E32" s="40"/>
      <c r="F32" s="40"/>
      <c r="G32" s="888"/>
      <c r="H32" s="888"/>
    </row>
    <row r="33" spans="1:8" x14ac:dyDescent="0.25">
      <c r="A33" s="57" t="s">
        <v>98</v>
      </c>
      <c r="B33" s="888" t="s">
        <v>693</v>
      </c>
      <c r="C33" s="888" t="s">
        <v>693</v>
      </c>
      <c r="D33" s="888" t="s">
        <v>693</v>
      </c>
      <c r="E33" s="888" t="s">
        <v>693</v>
      </c>
      <c r="F33" s="888" t="s">
        <v>693</v>
      </c>
      <c r="G33" s="888" t="s">
        <v>693</v>
      </c>
      <c r="H33" s="888" t="s">
        <v>693</v>
      </c>
    </row>
    <row r="34" spans="1:8" x14ac:dyDescent="0.25">
      <c r="A34" s="57" t="s">
        <v>99</v>
      </c>
      <c r="B34" s="73" t="s">
        <v>693</v>
      </c>
      <c r="C34" s="73" t="s">
        <v>693</v>
      </c>
      <c r="D34" s="73" t="s">
        <v>693</v>
      </c>
      <c r="E34" s="73" t="s">
        <v>693</v>
      </c>
      <c r="F34" s="73" t="s">
        <v>693</v>
      </c>
      <c r="G34" s="1027" t="s">
        <v>693</v>
      </c>
      <c r="H34" s="1027" t="s">
        <v>693</v>
      </c>
    </row>
    <row r="35" spans="1:8" x14ac:dyDescent="0.25">
      <c r="A35" s="57" t="s">
        <v>100</v>
      </c>
      <c r="B35" s="73" t="s">
        <v>693</v>
      </c>
      <c r="C35" s="73" t="s">
        <v>693</v>
      </c>
      <c r="D35" s="73" t="s">
        <v>693</v>
      </c>
      <c r="E35" s="73" t="s">
        <v>693</v>
      </c>
      <c r="F35" s="73" t="s">
        <v>693</v>
      </c>
      <c r="G35" s="1027" t="s">
        <v>693</v>
      </c>
      <c r="H35" s="1027" t="s">
        <v>693</v>
      </c>
    </row>
    <row r="36" spans="1:8" x14ac:dyDescent="0.25">
      <c r="A36" s="57" t="s">
        <v>101</v>
      </c>
      <c r="B36" s="73">
        <v>1</v>
      </c>
      <c r="C36" s="73">
        <v>10</v>
      </c>
      <c r="D36" s="73">
        <v>11</v>
      </c>
      <c r="E36" s="73">
        <v>400</v>
      </c>
      <c r="F36" s="73">
        <v>2500</v>
      </c>
      <c r="G36" s="1027">
        <v>25</v>
      </c>
      <c r="H36" s="1027" t="s">
        <v>693</v>
      </c>
    </row>
    <row r="37" spans="1:8" x14ac:dyDescent="0.25">
      <c r="A37" s="66" t="s">
        <v>102</v>
      </c>
      <c r="B37" s="67">
        <v>1</v>
      </c>
      <c r="C37" s="67">
        <v>10</v>
      </c>
      <c r="D37" s="67">
        <v>11</v>
      </c>
      <c r="E37" s="67">
        <v>400</v>
      </c>
      <c r="F37" s="67">
        <v>2500</v>
      </c>
      <c r="G37" s="893">
        <v>25</v>
      </c>
      <c r="H37" s="893" t="s">
        <v>693</v>
      </c>
    </row>
    <row r="38" spans="1:8" x14ac:dyDescent="0.25">
      <c r="A38" s="59"/>
      <c r="B38" s="63"/>
      <c r="C38" s="63"/>
      <c r="D38" s="63"/>
      <c r="E38" s="63"/>
      <c r="F38" s="63"/>
      <c r="G38" s="1026"/>
      <c r="H38" s="1026"/>
    </row>
    <row r="39" spans="1:8" x14ac:dyDescent="0.25">
      <c r="A39" s="66" t="s">
        <v>103</v>
      </c>
      <c r="B39" s="893" t="s">
        <v>693</v>
      </c>
      <c r="C39" s="893" t="s">
        <v>693</v>
      </c>
      <c r="D39" s="893" t="s">
        <v>693</v>
      </c>
      <c r="E39" s="893" t="s">
        <v>693</v>
      </c>
      <c r="F39" s="893" t="s">
        <v>693</v>
      </c>
      <c r="G39" s="893" t="s">
        <v>693</v>
      </c>
      <c r="H39" s="893" t="s">
        <v>693</v>
      </c>
    </row>
    <row r="40" spans="1:8" x14ac:dyDescent="0.25">
      <c r="A40" s="57"/>
      <c r="B40" s="40"/>
      <c r="C40" s="40"/>
      <c r="D40" s="40"/>
      <c r="E40" s="40"/>
      <c r="F40" s="40"/>
      <c r="G40" s="888"/>
      <c r="H40" s="888"/>
    </row>
    <row r="41" spans="1:8" x14ac:dyDescent="0.25">
      <c r="A41" s="57" t="s">
        <v>161</v>
      </c>
      <c r="B41" s="888" t="s">
        <v>693</v>
      </c>
      <c r="C41" s="888" t="s">
        <v>693</v>
      </c>
      <c r="D41" s="888" t="s">
        <v>693</v>
      </c>
      <c r="E41" s="888" t="s">
        <v>693</v>
      </c>
      <c r="F41" s="888" t="s">
        <v>693</v>
      </c>
      <c r="G41" s="888" t="s">
        <v>693</v>
      </c>
      <c r="H41" s="888" t="s">
        <v>693</v>
      </c>
    </row>
    <row r="42" spans="1:8" x14ac:dyDescent="0.25">
      <c r="A42" s="57" t="s">
        <v>105</v>
      </c>
      <c r="B42" s="888" t="s">
        <v>693</v>
      </c>
      <c r="C42" s="888" t="s">
        <v>693</v>
      </c>
      <c r="D42" s="888" t="s">
        <v>693</v>
      </c>
      <c r="E42" s="888" t="s">
        <v>693</v>
      </c>
      <c r="F42" s="888" t="s">
        <v>693</v>
      </c>
      <c r="G42" s="888" t="s">
        <v>693</v>
      </c>
      <c r="H42" s="888" t="s">
        <v>693</v>
      </c>
    </row>
    <row r="43" spans="1:8" x14ac:dyDescent="0.25">
      <c r="A43" s="57" t="s">
        <v>106</v>
      </c>
      <c r="B43" s="888" t="s">
        <v>693</v>
      </c>
      <c r="C43" s="1025" t="s">
        <v>693</v>
      </c>
      <c r="D43" s="1025" t="s">
        <v>693</v>
      </c>
      <c r="E43" s="1025" t="s">
        <v>693</v>
      </c>
      <c r="F43" s="1025" t="s">
        <v>693</v>
      </c>
      <c r="G43" s="1030" t="s">
        <v>693</v>
      </c>
      <c r="H43" s="1030" t="s">
        <v>693</v>
      </c>
    </row>
    <row r="44" spans="1:8" x14ac:dyDescent="0.25">
      <c r="A44" s="57" t="s">
        <v>107</v>
      </c>
      <c r="B44" s="888">
        <v>95</v>
      </c>
      <c r="C44" s="888">
        <v>9</v>
      </c>
      <c r="D44" s="888">
        <v>104</v>
      </c>
      <c r="E44" s="888">
        <v>2620</v>
      </c>
      <c r="F44" s="888">
        <v>4100</v>
      </c>
      <c r="G44" s="888">
        <v>286</v>
      </c>
      <c r="H44" s="888">
        <v>145</v>
      </c>
    </row>
    <row r="45" spans="1:8" x14ac:dyDescent="0.25">
      <c r="A45" s="57" t="s">
        <v>108</v>
      </c>
      <c r="B45" s="75" t="s">
        <v>693</v>
      </c>
      <c r="C45" s="75" t="s">
        <v>693</v>
      </c>
      <c r="D45" s="75" t="s">
        <v>693</v>
      </c>
      <c r="E45" s="75" t="s">
        <v>693</v>
      </c>
      <c r="F45" s="75" t="s">
        <v>693</v>
      </c>
      <c r="G45" s="1028" t="s">
        <v>693</v>
      </c>
      <c r="H45" s="1028" t="s">
        <v>693</v>
      </c>
    </row>
    <row r="46" spans="1:8" x14ac:dyDescent="0.25">
      <c r="A46" s="57" t="s">
        <v>109</v>
      </c>
      <c r="B46" s="888">
        <v>28</v>
      </c>
      <c r="C46" s="888">
        <v>1</v>
      </c>
      <c r="D46" s="888">
        <v>29</v>
      </c>
      <c r="E46" s="888">
        <v>2000</v>
      </c>
      <c r="F46" s="888">
        <v>3300</v>
      </c>
      <c r="G46" s="888">
        <v>59</v>
      </c>
      <c r="H46" s="888">
        <v>35</v>
      </c>
    </row>
    <row r="47" spans="1:8" x14ac:dyDescent="0.25">
      <c r="A47" s="57" t="s">
        <v>110</v>
      </c>
      <c r="B47" s="888">
        <v>20</v>
      </c>
      <c r="C47" s="888" t="s">
        <v>693</v>
      </c>
      <c r="D47" s="888">
        <v>20</v>
      </c>
      <c r="E47" s="888">
        <v>2413</v>
      </c>
      <c r="F47" s="888" t="s">
        <v>693</v>
      </c>
      <c r="G47" s="888">
        <v>48</v>
      </c>
      <c r="H47" s="888">
        <v>29</v>
      </c>
    </row>
    <row r="48" spans="1:8" x14ac:dyDescent="0.25">
      <c r="A48" s="57" t="s">
        <v>111</v>
      </c>
      <c r="B48" s="40">
        <v>78</v>
      </c>
      <c r="C48" s="1025">
        <v>47</v>
      </c>
      <c r="D48" s="1025">
        <v>125</v>
      </c>
      <c r="E48" s="1025">
        <v>1600</v>
      </c>
      <c r="F48" s="1025">
        <v>3600</v>
      </c>
      <c r="G48" s="1030">
        <v>294</v>
      </c>
      <c r="H48" s="1030" t="s">
        <v>693</v>
      </c>
    </row>
    <row r="49" spans="1:8" x14ac:dyDescent="0.25">
      <c r="A49" s="57" t="s">
        <v>112</v>
      </c>
      <c r="B49" s="888">
        <v>998</v>
      </c>
      <c r="C49" s="888">
        <v>33</v>
      </c>
      <c r="D49" s="888">
        <v>1031</v>
      </c>
      <c r="E49" s="888">
        <v>900</v>
      </c>
      <c r="F49" s="888">
        <v>3600</v>
      </c>
      <c r="G49" s="888">
        <v>1017</v>
      </c>
      <c r="H49" s="888">
        <v>508</v>
      </c>
    </row>
    <row r="50" spans="1:8" x14ac:dyDescent="0.25">
      <c r="A50" s="66" t="s">
        <v>190</v>
      </c>
      <c r="B50" s="67">
        <v>1219</v>
      </c>
      <c r="C50" s="67">
        <v>90</v>
      </c>
      <c r="D50" s="67">
        <v>1309</v>
      </c>
      <c r="E50" s="67">
        <v>1129</v>
      </c>
      <c r="F50" s="67">
        <v>3647</v>
      </c>
      <c r="G50" s="893">
        <v>1704</v>
      </c>
      <c r="H50" s="893">
        <v>717</v>
      </c>
    </row>
    <row r="51" spans="1:8" x14ac:dyDescent="0.25">
      <c r="A51" s="59"/>
      <c r="B51" s="63"/>
      <c r="C51" s="63"/>
      <c r="D51" s="63"/>
      <c r="E51" s="63"/>
      <c r="F51" s="63"/>
      <c r="G51" s="1026"/>
      <c r="H51" s="1026"/>
    </row>
    <row r="52" spans="1:8" x14ac:dyDescent="0.25">
      <c r="A52" s="66" t="s">
        <v>114</v>
      </c>
      <c r="B52" s="67" t="s">
        <v>693</v>
      </c>
      <c r="C52" s="67" t="s">
        <v>693</v>
      </c>
      <c r="D52" s="67" t="s">
        <v>693</v>
      </c>
      <c r="E52" s="67" t="s">
        <v>693</v>
      </c>
      <c r="F52" s="67" t="s">
        <v>693</v>
      </c>
      <c r="G52" s="893" t="s">
        <v>693</v>
      </c>
      <c r="H52" s="893" t="s">
        <v>693</v>
      </c>
    </row>
    <row r="53" spans="1:8" x14ac:dyDescent="0.25">
      <c r="A53" s="57"/>
      <c r="B53" s="40"/>
      <c r="C53" s="40"/>
      <c r="D53" s="40"/>
      <c r="E53" s="40"/>
      <c r="F53" s="40"/>
      <c r="G53" s="888"/>
      <c r="H53" s="888"/>
    </row>
    <row r="54" spans="1:8" x14ac:dyDescent="0.25">
      <c r="A54" s="57" t="s">
        <v>115</v>
      </c>
      <c r="B54" s="888" t="s">
        <v>693</v>
      </c>
      <c r="C54" s="888" t="s">
        <v>693</v>
      </c>
      <c r="D54" s="888" t="s">
        <v>693</v>
      </c>
      <c r="E54" s="888" t="s">
        <v>693</v>
      </c>
      <c r="F54" s="888" t="s">
        <v>693</v>
      </c>
      <c r="G54" s="888" t="s">
        <v>693</v>
      </c>
      <c r="H54" s="888" t="s">
        <v>693</v>
      </c>
    </row>
    <row r="55" spans="1:8" x14ac:dyDescent="0.25">
      <c r="A55" s="57" t="s">
        <v>116</v>
      </c>
      <c r="B55" s="40" t="s">
        <v>693</v>
      </c>
      <c r="C55" s="40" t="s">
        <v>693</v>
      </c>
      <c r="D55" s="40" t="s">
        <v>693</v>
      </c>
      <c r="E55" s="40" t="s">
        <v>693</v>
      </c>
      <c r="F55" s="40" t="s">
        <v>693</v>
      </c>
      <c r="G55" s="888" t="s">
        <v>693</v>
      </c>
      <c r="H55" s="888" t="s">
        <v>693</v>
      </c>
    </row>
    <row r="56" spans="1:8" x14ac:dyDescent="0.25">
      <c r="A56" s="57" t="s">
        <v>117</v>
      </c>
      <c r="B56" s="40" t="s">
        <v>693</v>
      </c>
      <c r="C56" s="40" t="s">
        <v>693</v>
      </c>
      <c r="D56" s="40" t="s">
        <v>693</v>
      </c>
      <c r="E56" s="40" t="s">
        <v>693</v>
      </c>
      <c r="F56" s="40" t="s">
        <v>693</v>
      </c>
      <c r="G56" s="888" t="s">
        <v>693</v>
      </c>
      <c r="H56" s="888" t="s">
        <v>693</v>
      </c>
    </row>
    <row r="57" spans="1:8" x14ac:dyDescent="0.25">
      <c r="A57" s="57" t="s">
        <v>118</v>
      </c>
      <c r="B57" s="888" t="s">
        <v>693</v>
      </c>
      <c r="C57" s="888" t="s">
        <v>693</v>
      </c>
      <c r="D57" s="888" t="s">
        <v>693</v>
      </c>
      <c r="E57" s="888" t="s">
        <v>693</v>
      </c>
      <c r="F57" s="888" t="s">
        <v>693</v>
      </c>
      <c r="G57" s="888" t="s">
        <v>693</v>
      </c>
      <c r="H57" s="888" t="s">
        <v>693</v>
      </c>
    </row>
    <row r="58" spans="1:8" x14ac:dyDescent="0.25">
      <c r="A58" s="57" t="s">
        <v>119</v>
      </c>
      <c r="B58" s="40" t="s">
        <v>693</v>
      </c>
      <c r="C58" s="40" t="s">
        <v>693</v>
      </c>
      <c r="D58" s="40" t="s">
        <v>693</v>
      </c>
      <c r="E58" s="40" t="s">
        <v>693</v>
      </c>
      <c r="F58" s="40" t="s">
        <v>693</v>
      </c>
      <c r="G58" s="888" t="s">
        <v>693</v>
      </c>
      <c r="H58" s="888" t="s">
        <v>693</v>
      </c>
    </row>
    <row r="59" spans="1:8" x14ac:dyDescent="0.25">
      <c r="A59" s="66" t="s">
        <v>162</v>
      </c>
      <c r="B59" s="67" t="s">
        <v>693</v>
      </c>
      <c r="C59" s="67" t="s">
        <v>693</v>
      </c>
      <c r="D59" s="67" t="s">
        <v>693</v>
      </c>
      <c r="E59" s="67" t="s">
        <v>693</v>
      </c>
      <c r="F59" s="67" t="s">
        <v>693</v>
      </c>
      <c r="G59" s="893" t="s">
        <v>693</v>
      </c>
      <c r="H59" s="893" t="s">
        <v>693</v>
      </c>
    </row>
    <row r="60" spans="1:8" x14ac:dyDescent="0.25">
      <c r="A60" s="57"/>
      <c r="B60" s="40"/>
      <c r="C60" s="40"/>
      <c r="D60" s="40"/>
      <c r="E60" s="40"/>
      <c r="F60" s="40"/>
      <c r="G60" s="888"/>
      <c r="H60" s="888"/>
    </row>
    <row r="61" spans="1:8" x14ac:dyDescent="0.25">
      <c r="A61" s="57" t="s">
        <v>121</v>
      </c>
      <c r="B61" s="11">
        <v>8</v>
      </c>
      <c r="C61" s="11">
        <v>76</v>
      </c>
      <c r="D61" s="11">
        <v>84</v>
      </c>
      <c r="E61" s="11" t="s">
        <v>23</v>
      </c>
      <c r="F61" s="11">
        <v>3500</v>
      </c>
      <c r="G61" s="889">
        <v>266</v>
      </c>
      <c r="H61" s="889">
        <v>106</v>
      </c>
    </row>
    <row r="62" spans="1:8" x14ac:dyDescent="0.25">
      <c r="A62" s="57" t="s">
        <v>122</v>
      </c>
      <c r="B62" s="11" t="s">
        <v>693</v>
      </c>
      <c r="C62" s="11" t="s">
        <v>693</v>
      </c>
      <c r="D62" s="11" t="s">
        <v>693</v>
      </c>
      <c r="E62" s="11" t="s">
        <v>693</v>
      </c>
      <c r="F62" s="11" t="s">
        <v>693</v>
      </c>
      <c r="G62" s="889" t="s">
        <v>693</v>
      </c>
      <c r="H62" s="889" t="s">
        <v>693</v>
      </c>
    </row>
    <row r="63" spans="1:8" x14ac:dyDescent="0.25">
      <c r="A63" s="57" t="s">
        <v>123</v>
      </c>
      <c r="B63" s="11" t="s">
        <v>693</v>
      </c>
      <c r="C63" s="11" t="s">
        <v>693</v>
      </c>
      <c r="D63" s="11" t="s">
        <v>693</v>
      </c>
      <c r="E63" s="11" t="s">
        <v>693</v>
      </c>
      <c r="F63" s="11" t="s">
        <v>693</v>
      </c>
      <c r="G63" s="889" t="s">
        <v>693</v>
      </c>
      <c r="H63" s="889" t="s">
        <v>693</v>
      </c>
    </row>
    <row r="64" spans="1:8" x14ac:dyDescent="0.25">
      <c r="A64" s="66" t="s">
        <v>124</v>
      </c>
      <c r="B64" s="67">
        <v>8</v>
      </c>
      <c r="C64" s="67">
        <v>76</v>
      </c>
      <c r="D64" s="67">
        <v>84</v>
      </c>
      <c r="E64" s="67" t="s">
        <v>23</v>
      </c>
      <c r="F64" s="67">
        <v>3500</v>
      </c>
      <c r="G64" s="893">
        <v>266</v>
      </c>
      <c r="H64" s="893">
        <v>106</v>
      </c>
    </row>
    <row r="65" spans="1:8" x14ac:dyDescent="0.25">
      <c r="A65" s="59"/>
      <c r="B65" s="63"/>
      <c r="C65" s="63"/>
      <c r="D65" s="63"/>
      <c r="E65" s="63"/>
      <c r="F65" s="63"/>
      <c r="G65" s="1026"/>
      <c r="H65" s="1026"/>
    </row>
    <row r="66" spans="1:8" x14ac:dyDescent="0.25">
      <c r="A66" s="66" t="s">
        <v>125</v>
      </c>
      <c r="B66" s="67">
        <v>92</v>
      </c>
      <c r="C66" s="67">
        <v>9</v>
      </c>
      <c r="D66" s="67">
        <v>101</v>
      </c>
      <c r="E66" s="67">
        <v>935</v>
      </c>
      <c r="F66" s="67">
        <v>1375</v>
      </c>
      <c r="G66" s="893">
        <v>98</v>
      </c>
      <c r="H66" s="893">
        <v>44</v>
      </c>
    </row>
    <row r="67" spans="1:8" x14ac:dyDescent="0.25">
      <c r="A67" s="57"/>
      <c r="B67" s="40"/>
      <c r="C67" s="40"/>
      <c r="D67" s="40"/>
      <c r="E67" s="40"/>
      <c r="F67" s="40"/>
      <c r="G67" s="888"/>
      <c r="H67" s="888"/>
    </row>
    <row r="68" spans="1:8" x14ac:dyDescent="0.25">
      <c r="A68" s="57" t="s">
        <v>126</v>
      </c>
      <c r="B68" s="888">
        <v>5600</v>
      </c>
      <c r="C68" s="888" t="s">
        <v>693</v>
      </c>
      <c r="D68" s="888">
        <v>5600</v>
      </c>
      <c r="E68" s="888">
        <v>1295</v>
      </c>
      <c r="F68" s="888" t="s">
        <v>693</v>
      </c>
      <c r="G68" s="888">
        <v>7253</v>
      </c>
      <c r="H68" s="888">
        <v>3250</v>
      </c>
    </row>
    <row r="69" spans="1:8" x14ac:dyDescent="0.25">
      <c r="A69" s="57" t="s">
        <v>127</v>
      </c>
      <c r="B69" s="888">
        <v>205</v>
      </c>
      <c r="C69" s="888" t="s">
        <v>693</v>
      </c>
      <c r="D69" s="888">
        <v>205</v>
      </c>
      <c r="E69" s="888">
        <v>1033</v>
      </c>
      <c r="F69" s="888" t="s">
        <v>693</v>
      </c>
      <c r="G69" s="888">
        <v>212</v>
      </c>
      <c r="H69" s="888">
        <v>90</v>
      </c>
    </row>
    <row r="70" spans="1:8" x14ac:dyDescent="0.25">
      <c r="A70" s="66" t="s">
        <v>128</v>
      </c>
      <c r="B70" s="893">
        <v>5805</v>
      </c>
      <c r="C70" s="893" t="s">
        <v>693</v>
      </c>
      <c r="D70" s="893">
        <v>5805</v>
      </c>
      <c r="E70" s="893">
        <v>1286</v>
      </c>
      <c r="F70" s="893" t="s">
        <v>693</v>
      </c>
      <c r="G70" s="893">
        <v>7465</v>
      </c>
      <c r="H70" s="893">
        <v>3340</v>
      </c>
    </row>
    <row r="71" spans="1:8" x14ac:dyDescent="0.25">
      <c r="A71" s="57"/>
      <c r="B71" s="40"/>
      <c r="C71" s="40"/>
      <c r="D71" s="40"/>
      <c r="E71" s="40"/>
      <c r="F71" s="40"/>
      <c r="G71" s="888"/>
      <c r="H71" s="888"/>
    </row>
    <row r="72" spans="1:8" x14ac:dyDescent="0.25">
      <c r="A72" s="57" t="s">
        <v>129</v>
      </c>
      <c r="B72" s="40" t="s">
        <v>693</v>
      </c>
      <c r="C72" s="40" t="s">
        <v>693</v>
      </c>
      <c r="D72" s="40" t="s">
        <v>693</v>
      </c>
      <c r="E72" s="40" t="s">
        <v>693</v>
      </c>
      <c r="F72" s="40" t="s">
        <v>693</v>
      </c>
      <c r="G72" s="888" t="s">
        <v>693</v>
      </c>
      <c r="H72" s="888" t="s">
        <v>693</v>
      </c>
    </row>
    <row r="73" spans="1:8" x14ac:dyDescent="0.25">
      <c r="A73" s="57" t="s">
        <v>130</v>
      </c>
      <c r="B73" s="40" t="s">
        <v>693</v>
      </c>
      <c r="C73" s="40" t="s">
        <v>693</v>
      </c>
      <c r="D73" s="40" t="s">
        <v>693</v>
      </c>
      <c r="E73" s="40" t="s">
        <v>693</v>
      </c>
      <c r="F73" s="40" t="s">
        <v>693</v>
      </c>
      <c r="G73" s="888" t="s">
        <v>693</v>
      </c>
      <c r="H73" s="888" t="s">
        <v>693</v>
      </c>
    </row>
    <row r="74" spans="1:8" x14ac:dyDescent="0.25">
      <c r="A74" s="57" t="s">
        <v>131</v>
      </c>
      <c r="B74" s="11" t="s">
        <v>693</v>
      </c>
      <c r="C74" s="11" t="s">
        <v>693</v>
      </c>
      <c r="D74" s="11" t="s">
        <v>693</v>
      </c>
      <c r="E74" s="11" t="s">
        <v>693</v>
      </c>
      <c r="F74" s="11" t="s">
        <v>693</v>
      </c>
      <c r="G74" s="889" t="s">
        <v>693</v>
      </c>
      <c r="H74" s="889" t="s">
        <v>693</v>
      </c>
    </row>
    <row r="75" spans="1:8" x14ac:dyDescent="0.25">
      <c r="A75" s="57" t="s">
        <v>132</v>
      </c>
      <c r="B75" s="40" t="s">
        <v>693</v>
      </c>
      <c r="C75" s="40" t="s">
        <v>693</v>
      </c>
      <c r="D75" s="40" t="s">
        <v>693</v>
      </c>
      <c r="E75" s="40" t="s">
        <v>693</v>
      </c>
      <c r="F75" s="40" t="s">
        <v>693</v>
      </c>
      <c r="G75" s="888" t="s">
        <v>693</v>
      </c>
      <c r="H75" s="888" t="s">
        <v>693</v>
      </c>
    </row>
    <row r="76" spans="1:8" x14ac:dyDescent="0.25">
      <c r="A76" s="57" t="s">
        <v>133</v>
      </c>
      <c r="B76" s="40" t="s">
        <v>693</v>
      </c>
      <c r="C76" s="40" t="s">
        <v>693</v>
      </c>
      <c r="D76" s="40" t="s">
        <v>693</v>
      </c>
      <c r="E76" s="40" t="s">
        <v>693</v>
      </c>
      <c r="F76" s="40" t="s">
        <v>693</v>
      </c>
      <c r="G76" s="888" t="s">
        <v>693</v>
      </c>
      <c r="H76" s="888" t="s">
        <v>693</v>
      </c>
    </row>
    <row r="77" spans="1:8" x14ac:dyDescent="0.25">
      <c r="A77" s="57" t="s">
        <v>134</v>
      </c>
      <c r="B77" s="888" t="s">
        <v>693</v>
      </c>
      <c r="C77" s="888" t="s">
        <v>693</v>
      </c>
      <c r="D77" s="888" t="s">
        <v>693</v>
      </c>
      <c r="E77" s="888" t="s">
        <v>693</v>
      </c>
      <c r="F77" s="888" t="s">
        <v>693</v>
      </c>
      <c r="G77" s="888" t="s">
        <v>693</v>
      </c>
      <c r="H77" s="888" t="s">
        <v>693</v>
      </c>
    </row>
    <row r="78" spans="1:8" x14ac:dyDescent="0.25">
      <c r="A78" s="57" t="s">
        <v>135</v>
      </c>
      <c r="B78" s="888" t="s">
        <v>693</v>
      </c>
      <c r="C78" s="888" t="s">
        <v>693</v>
      </c>
      <c r="D78" s="888" t="s">
        <v>693</v>
      </c>
      <c r="E78" s="888" t="s">
        <v>693</v>
      </c>
      <c r="F78" s="888" t="s">
        <v>693</v>
      </c>
      <c r="G78" s="888" t="s">
        <v>693</v>
      </c>
      <c r="H78" s="888" t="s">
        <v>693</v>
      </c>
    </row>
    <row r="79" spans="1:8" x14ac:dyDescent="0.25">
      <c r="A79" s="57" t="s">
        <v>136</v>
      </c>
      <c r="B79" s="11" t="s">
        <v>693</v>
      </c>
      <c r="C79" s="11" t="s">
        <v>693</v>
      </c>
      <c r="D79" s="11" t="s">
        <v>693</v>
      </c>
      <c r="E79" s="11" t="s">
        <v>693</v>
      </c>
      <c r="F79" s="11" t="s">
        <v>693</v>
      </c>
      <c r="G79" s="889" t="s">
        <v>693</v>
      </c>
      <c r="H79" s="889" t="s">
        <v>693</v>
      </c>
    </row>
    <row r="80" spans="1:8" x14ac:dyDescent="0.25">
      <c r="A80" s="66" t="s">
        <v>185</v>
      </c>
      <c r="B80" s="67" t="s">
        <v>693</v>
      </c>
      <c r="C80" s="67" t="s">
        <v>693</v>
      </c>
      <c r="D80" s="67" t="s">
        <v>693</v>
      </c>
      <c r="E80" s="67" t="s">
        <v>693</v>
      </c>
      <c r="F80" s="67" t="s">
        <v>693</v>
      </c>
      <c r="G80" s="893" t="s">
        <v>693</v>
      </c>
      <c r="H80" s="893" t="s">
        <v>693</v>
      </c>
    </row>
    <row r="81" spans="1:8" x14ac:dyDescent="0.25">
      <c r="A81" s="57"/>
      <c r="B81" s="40"/>
      <c r="C81" s="40"/>
      <c r="D81" s="40"/>
      <c r="E81" s="40"/>
      <c r="F81" s="40"/>
      <c r="G81" s="888"/>
      <c r="H81" s="888"/>
    </row>
    <row r="82" spans="1:8" x14ac:dyDescent="0.25">
      <c r="A82" s="57" t="s">
        <v>138</v>
      </c>
      <c r="B82" s="888">
        <v>4</v>
      </c>
      <c r="C82" s="888">
        <v>2</v>
      </c>
      <c r="D82" s="888">
        <v>6</v>
      </c>
      <c r="E82" s="888">
        <v>630</v>
      </c>
      <c r="F82" s="888">
        <v>1000</v>
      </c>
      <c r="G82" s="888">
        <v>4</v>
      </c>
      <c r="H82" s="888" t="s">
        <v>693</v>
      </c>
    </row>
    <row r="83" spans="1:8" x14ac:dyDescent="0.25">
      <c r="A83" s="57" t="s">
        <v>139</v>
      </c>
      <c r="B83" s="888">
        <v>106</v>
      </c>
      <c r="C83" s="888">
        <v>4</v>
      </c>
      <c r="D83" s="888">
        <v>110</v>
      </c>
      <c r="E83" s="888">
        <v>662</v>
      </c>
      <c r="F83" s="888">
        <v>1000</v>
      </c>
      <c r="G83" s="888">
        <v>75</v>
      </c>
      <c r="H83" s="888" t="s">
        <v>693</v>
      </c>
    </row>
    <row r="84" spans="1:8" x14ac:dyDescent="0.25">
      <c r="A84" s="66" t="s">
        <v>140</v>
      </c>
      <c r="B84" s="893">
        <v>110</v>
      </c>
      <c r="C84" s="893">
        <v>6</v>
      </c>
      <c r="D84" s="893">
        <v>116</v>
      </c>
      <c r="E84" s="893">
        <v>661</v>
      </c>
      <c r="F84" s="893">
        <v>1000</v>
      </c>
      <c r="G84" s="893">
        <v>79</v>
      </c>
      <c r="H84" s="893" t="s">
        <v>693</v>
      </c>
    </row>
    <row r="85" spans="1:8" x14ac:dyDescent="0.25">
      <c r="A85" s="59"/>
      <c r="B85" s="63"/>
      <c r="C85" s="63"/>
      <c r="D85" s="63"/>
      <c r="E85" s="63"/>
      <c r="F85" s="63"/>
      <c r="G85" s="1026"/>
      <c r="H85" s="1026"/>
    </row>
    <row r="86" spans="1:8" ht="13.8" thickBot="1" x14ac:dyDescent="0.3">
      <c r="A86" s="60" t="s">
        <v>141</v>
      </c>
      <c r="B86" s="47">
        <v>8029</v>
      </c>
      <c r="C86" s="47">
        <v>233</v>
      </c>
      <c r="D86" s="47">
        <v>8262</v>
      </c>
      <c r="E86" s="47">
        <v>1231</v>
      </c>
      <c r="F86" s="47">
        <v>3433</v>
      </c>
      <c r="G86" s="48">
        <v>10685</v>
      </c>
      <c r="H86" s="48">
        <v>4239</v>
      </c>
    </row>
  </sheetData>
  <mergeCells count="5">
    <mergeCell ref="A4:H4"/>
    <mergeCell ref="A3:H3"/>
    <mergeCell ref="A1:H1"/>
    <mergeCell ref="B6:D6"/>
    <mergeCell ref="E6:F6"/>
  </mergeCells>
  <phoneticPr fontId="7" type="noConversion"/>
  <pageMargins left="0.75" right="0.75" top="1" bottom="1" header="0" footer="0"/>
  <pageSetup paperSize="9" scale="58" orientation="portrait" r:id="rId1"/>
  <headerFooter alignWithMargins="0"/>
  <colBreaks count="1" manualBreakCount="1">
    <brk id="9" max="32" man="1"/>
  </colBreaks>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pageSetUpPr fitToPage="1"/>
  </sheetPr>
  <dimension ref="A1:F21"/>
  <sheetViews>
    <sheetView showGridLines="0" view="pageBreakPreview" zoomScale="90" zoomScaleNormal="75" zoomScaleSheetLayoutView="90" workbookViewId="0">
      <selection activeCell="D21" sqref="D21"/>
    </sheetView>
  </sheetViews>
  <sheetFormatPr baseColWidth="10" defaultColWidth="11.44140625" defaultRowHeight="13.2" x14ac:dyDescent="0.25"/>
  <cols>
    <col min="1" max="1" width="16.6640625" style="1488" customWidth="1"/>
    <col min="2" max="2" width="20" style="1488" customWidth="1"/>
    <col min="3" max="3" width="16.6640625" style="1488" customWidth="1"/>
    <col min="4" max="4" width="19.44140625" style="1488" customWidth="1"/>
    <col min="5" max="5" width="20.6640625" style="1488" customWidth="1"/>
    <col min="6" max="6" width="5" style="1488" customWidth="1"/>
    <col min="7" max="7" width="11.44140625" style="1488"/>
    <col min="8" max="8" width="29.6640625" style="1488" customWidth="1"/>
    <col min="9" max="14" width="12.5546875" style="1488" customWidth="1"/>
    <col min="15" max="16" width="12" style="1488" customWidth="1"/>
    <col min="17" max="16384" width="11.44140625" style="1488"/>
  </cols>
  <sheetData>
    <row r="1" spans="1:6" s="1517" customFormat="1" ht="17.399999999999999" x14ac:dyDescent="0.3">
      <c r="A1" s="2310" t="s">
        <v>0</v>
      </c>
      <c r="B1" s="2310"/>
      <c r="C1" s="2310"/>
      <c r="D1" s="2310"/>
      <c r="E1" s="2310"/>
      <c r="F1" s="1680"/>
    </row>
    <row r="3" spans="1:6" ht="13.8" x14ac:dyDescent="0.25">
      <c r="A3" s="2370" t="s">
        <v>1423</v>
      </c>
      <c r="B3" s="2370"/>
      <c r="C3" s="2370"/>
      <c r="D3" s="2370"/>
      <c r="E3" s="2370"/>
      <c r="F3" s="1694"/>
    </row>
    <row r="4" spans="1:6" ht="13.8" x14ac:dyDescent="0.25">
      <c r="A4" s="2370" t="s">
        <v>1422</v>
      </c>
      <c r="B4" s="2370"/>
      <c r="C4" s="2370"/>
      <c r="D4" s="2370"/>
      <c r="E4" s="2370"/>
      <c r="F4" s="1694"/>
    </row>
    <row r="5" spans="1:6" ht="13.5" customHeight="1" thickBot="1" x14ac:dyDescent="0.3">
      <c r="A5" s="1750"/>
      <c r="B5" s="1749"/>
      <c r="C5" s="1749"/>
      <c r="D5" s="1749"/>
      <c r="E5" s="1749"/>
      <c r="F5" s="1514"/>
    </row>
    <row r="6" spans="1:6" ht="18" customHeight="1" x14ac:dyDescent="0.25">
      <c r="A6" s="2406" t="s">
        <v>2</v>
      </c>
      <c r="B6" s="1511" t="s">
        <v>1390</v>
      </c>
      <c r="C6" s="1509" t="s">
        <v>142</v>
      </c>
      <c r="D6" s="1510"/>
      <c r="E6" s="1577" t="s">
        <v>1390</v>
      </c>
    </row>
    <row r="7" spans="1:6" x14ac:dyDescent="0.25">
      <c r="A7" s="2407"/>
      <c r="B7" s="1503" t="s">
        <v>1421</v>
      </c>
      <c r="C7" s="1502" t="s">
        <v>143</v>
      </c>
      <c r="D7" s="1502" t="s">
        <v>5</v>
      </c>
      <c r="E7" s="1501" t="s">
        <v>1420</v>
      </c>
    </row>
    <row r="8" spans="1:6" x14ac:dyDescent="0.25">
      <c r="A8" s="2407"/>
      <c r="B8" s="1503" t="s">
        <v>1419</v>
      </c>
      <c r="C8" s="1502" t="s">
        <v>146</v>
      </c>
      <c r="D8" s="1502" t="s">
        <v>8</v>
      </c>
      <c r="E8" s="1501" t="s">
        <v>1418</v>
      </c>
    </row>
    <row r="9" spans="1:6" ht="21" customHeight="1" thickBot="1" x14ac:dyDescent="0.3">
      <c r="A9" s="2408"/>
      <c r="B9" s="1500" t="s">
        <v>7</v>
      </c>
      <c r="C9" s="1498" t="s">
        <v>147</v>
      </c>
      <c r="D9" s="1499"/>
      <c r="E9" s="1668" t="s">
        <v>7</v>
      </c>
    </row>
    <row r="10" spans="1:6" x14ac:dyDescent="0.25">
      <c r="A10" s="1551">
        <v>2009</v>
      </c>
      <c r="B10" s="1673">
        <v>408.89699999999999</v>
      </c>
      <c r="C10" s="1792">
        <v>47.01</v>
      </c>
      <c r="D10" s="1791">
        <v>192222.4797</v>
      </c>
      <c r="E10" s="1790">
        <v>486.22300000000001</v>
      </c>
    </row>
    <row r="11" spans="1:6" x14ac:dyDescent="0.25">
      <c r="A11" s="1551">
        <v>2010</v>
      </c>
      <c r="B11" s="1673">
        <v>484.197</v>
      </c>
      <c r="C11" s="1792">
        <v>48.45</v>
      </c>
      <c r="D11" s="1791">
        <v>234593.44650000002</v>
      </c>
      <c r="E11" s="1790">
        <v>584.18600000000004</v>
      </c>
    </row>
    <row r="12" spans="1:6" x14ac:dyDescent="0.25">
      <c r="A12" s="1551">
        <v>2011</v>
      </c>
      <c r="B12" s="1673">
        <v>425.95499999999998</v>
      </c>
      <c r="C12" s="1792">
        <v>39.659999999999997</v>
      </c>
      <c r="D12" s="1791">
        <v>168933.753</v>
      </c>
      <c r="E12" s="1790">
        <v>501.95800000000003</v>
      </c>
    </row>
    <row r="13" spans="1:6" x14ac:dyDescent="0.25">
      <c r="A13" s="1551">
        <v>2012</v>
      </c>
      <c r="B13" s="1673">
        <v>461.96300000000002</v>
      </c>
      <c r="C13" s="1792">
        <v>45.17</v>
      </c>
      <c r="D13" s="1791">
        <v>208668.68710000004</v>
      </c>
      <c r="E13" s="1790">
        <v>379.98</v>
      </c>
    </row>
    <row r="14" spans="1:6" x14ac:dyDescent="0.25">
      <c r="A14" s="1551">
        <v>2013</v>
      </c>
      <c r="B14" s="1673">
        <v>554.74900000000002</v>
      </c>
      <c r="C14" s="1792">
        <v>42.4</v>
      </c>
      <c r="D14" s="1791">
        <v>235213.576</v>
      </c>
      <c r="E14" s="1790">
        <v>463.75200000000001</v>
      </c>
    </row>
    <row r="15" spans="1:6" x14ac:dyDescent="0.25">
      <c r="A15" s="1551">
        <v>2014</v>
      </c>
      <c r="B15" s="1673">
        <v>518.23</v>
      </c>
      <c r="C15" s="1792">
        <v>46.75</v>
      </c>
      <c r="D15" s="1791">
        <v>242272.52500000002</v>
      </c>
      <c r="E15" s="1790">
        <v>429.56900000000002</v>
      </c>
    </row>
    <row r="16" spans="1:6" x14ac:dyDescent="0.25">
      <c r="A16" s="1551">
        <v>2015</v>
      </c>
      <c r="B16" s="1673">
        <v>606.78899999999999</v>
      </c>
      <c r="C16" s="1792">
        <v>71.680000000000007</v>
      </c>
      <c r="D16" s="1791">
        <v>434946</v>
      </c>
      <c r="E16" s="1790">
        <v>504.536</v>
      </c>
    </row>
    <row r="17" spans="1:5" x14ac:dyDescent="0.25">
      <c r="A17" s="1551">
        <v>2016</v>
      </c>
      <c r="B17" s="1673">
        <v>582.64800000000002</v>
      </c>
      <c r="C17" s="1792">
        <v>67.739999999999995</v>
      </c>
      <c r="D17" s="1791">
        <v>394686</v>
      </c>
      <c r="E17" s="1790">
        <v>492.24400000000003</v>
      </c>
    </row>
    <row r="18" spans="1:5" x14ac:dyDescent="0.25">
      <c r="A18" s="1551">
        <v>2017</v>
      </c>
      <c r="B18" s="1673">
        <v>570.29499999999996</v>
      </c>
      <c r="C18" s="1792">
        <v>68.09</v>
      </c>
      <c r="D18" s="1791">
        <v>388313.86549999996</v>
      </c>
      <c r="E18" s="1790">
        <v>505.04599999999999</v>
      </c>
    </row>
    <row r="19" spans="1:5" x14ac:dyDescent="0.25">
      <c r="A19" s="1551">
        <v>2018</v>
      </c>
      <c r="B19" s="1673">
        <v>555.03300000000002</v>
      </c>
      <c r="C19" s="1792">
        <v>73.819999999999993</v>
      </c>
      <c r="D19" s="1791">
        <v>409725.36060000001</v>
      </c>
      <c r="E19" s="1790">
        <v>604.10599999999999</v>
      </c>
    </row>
    <row r="20" spans="1:5" ht="13.8" thickBot="1" x14ac:dyDescent="0.3">
      <c r="A20" s="1550">
        <v>2019</v>
      </c>
      <c r="B20" s="1672">
        <v>489.721</v>
      </c>
      <c r="C20" s="1959">
        <v>75.8</v>
      </c>
      <c r="D20" s="1960">
        <v>371208.51799999998</v>
      </c>
      <c r="E20" s="1789">
        <v>489.495</v>
      </c>
    </row>
    <row r="21" spans="1:5" x14ac:dyDescent="0.25">
      <c r="A21" s="1788"/>
      <c r="B21" s="1785"/>
      <c r="C21" s="1787"/>
      <c r="D21" s="1786"/>
      <c r="E21" s="1785"/>
    </row>
  </sheetData>
  <mergeCells count="4">
    <mergeCell ref="A1:E1"/>
    <mergeCell ref="A6:A9"/>
    <mergeCell ref="A3:E3"/>
    <mergeCell ref="A4:E4"/>
  </mergeCells>
  <printOptions horizontalCentered="1" gridLinesSet="0"/>
  <pageMargins left="0.78740157480314965" right="0.78740157480314965" top="0.59055118110236227" bottom="0.98425196850393704" header="0" footer="0"/>
  <pageSetup paperSize="9" scale="79" orientation="portrait" r:id="rId1"/>
  <headerFooter alignWithMargins="0"/>
  <drawing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pageSetUpPr fitToPage="1"/>
  </sheetPr>
  <dimension ref="A1:O85"/>
  <sheetViews>
    <sheetView view="pageBreakPreview" zoomScale="90" zoomScaleNormal="75" zoomScaleSheetLayoutView="90" workbookViewId="0">
      <selection activeCell="K34" sqref="K34"/>
    </sheetView>
  </sheetViews>
  <sheetFormatPr baseColWidth="10" defaultColWidth="11.44140625" defaultRowHeight="13.2" x14ac:dyDescent="0.25"/>
  <cols>
    <col min="1" max="4" width="26.6640625" style="1518" customWidth="1"/>
    <col min="5" max="16384" width="11.44140625" style="1518"/>
  </cols>
  <sheetData>
    <row r="1" spans="1:13" s="1530" customFormat="1" ht="17.399999999999999" x14ac:dyDescent="0.3">
      <c r="A1" s="2318" t="s">
        <v>0</v>
      </c>
      <c r="B1" s="2318"/>
      <c r="C1" s="2318"/>
      <c r="D1" s="2318"/>
    </row>
    <row r="3" spans="1:13" ht="26.25" customHeight="1" x14ac:dyDescent="0.25">
      <c r="A3" s="2319" t="s">
        <v>1429</v>
      </c>
      <c r="B3" s="2319"/>
      <c r="C3" s="2319"/>
      <c r="D3" s="2319"/>
      <c r="E3" s="1527"/>
    </row>
    <row r="4" spans="1:13" ht="13.5" customHeight="1" thickBot="1" x14ac:dyDescent="0.3">
      <c r="A4" s="1579"/>
      <c r="B4" s="1515"/>
      <c r="C4" s="1515"/>
      <c r="D4" s="1515"/>
      <c r="E4" s="1527"/>
    </row>
    <row r="5" spans="1:13" ht="22.5" customHeight="1" x14ac:dyDescent="0.25">
      <c r="A5" s="2336" t="s">
        <v>77</v>
      </c>
      <c r="B5" s="2315" t="s">
        <v>1428</v>
      </c>
      <c r="C5" s="1806" t="s">
        <v>1427</v>
      </c>
      <c r="D5" s="1805" t="s">
        <v>1426</v>
      </c>
    </row>
    <row r="6" spans="1:13" ht="21.75" customHeight="1" thickBot="1" x14ac:dyDescent="0.3">
      <c r="A6" s="2338"/>
      <c r="B6" s="2317"/>
      <c r="C6" s="1688" t="s">
        <v>1425</v>
      </c>
      <c r="D6" s="1687" t="s">
        <v>1424</v>
      </c>
    </row>
    <row r="7" spans="1:13" ht="13.8" thickTop="1" x14ac:dyDescent="0.25">
      <c r="A7" s="1804" t="s">
        <v>81</v>
      </c>
      <c r="B7" s="1803" t="s">
        <v>23</v>
      </c>
      <c r="C7" s="1803" t="s">
        <v>23</v>
      </c>
      <c r="D7" s="1802" t="s">
        <v>23</v>
      </c>
      <c r="L7" s="1520"/>
      <c r="M7" s="1520"/>
    </row>
    <row r="8" spans="1:13" x14ac:dyDescent="0.25">
      <c r="A8" s="1798" t="s">
        <v>82</v>
      </c>
      <c r="B8" s="1797">
        <v>187</v>
      </c>
      <c r="C8" s="1797" t="s">
        <v>23</v>
      </c>
      <c r="D8" s="1796">
        <v>187</v>
      </c>
      <c r="L8" s="1520"/>
      <c r="M8" s="1520"/>
    </row>
    <row r="9" spans="1:13" x14ac:dyDescent="0.25">
      <c r="A9" s="1798" t="s">
        <v>83</v>
      </c>
      <c r="B9" s="1797">
        <v>25</v>
      </c>
      <c r="C9" s="1797" t="s">
        <v>23</v>
      </c>
      <c r="D9" s="1796">
        <v>25</v>
      </c>
      <c r="L9" s="1520"/>
      <c r="M9" s="1520"/>
    </row>
    <row r="10" spans="1:13" x14ac:dyDescent="0.25">
      <c r="A10" s="1798" t="s">
        <v>84</v>
      </c>
      <c r="B10" s="1797">
        <v>46</v>
      </c>
      <c r="C10" s="1797" t="s">
        <v>23</v>
      </c>
      <c r="D10" s="1796">
        <v>46</v>
      </c>
      <c r="L10" s="1520"/>
      <c r="M10" s="1520"/>
    </row>
    <row r="11" spans="1:13" x14ac:dyDescent="0.25">
      <c r="A11" s="1801" t="s">
        <v>85</v>
      </c>
      <c r="B11" s="1800">
        <v>258</v>
      </c>
      <c r="C11" s="1800" t="s">
        <v>23</v>
      </c>
      <c r="D11" s="1799">
        <v>258</v>
      </c>
      <c r="L11" s="1520"/>
      <c r="M11" s="1520"/>
    </row>
    <row r="12" spans="1:13" x14ac:dyDescent="0.25">
      <c r="A12" s="1798"/>
      <c r="B12" s="1797"/>
      <c r="C12" s="1797"/>
      <c r="D12" s="1796"/>
      <c r="L12" s="1520"/>
      <c r="M12" s="1520"/>
    </row>
    <row r="13" spans="1:13" x14ac:dyDescent="0.25">
      <c r="A13" s="1801" t="s">
        <v>86</v>
      </c>
      <c r="B13" s="1800" t="s">
        <v>23</v>
      </c>
      <c r="C13" s="1800" t="s">
        <v>23</v>
      </c>
      <c r="D13" s="1799" t="s">
        <v>23</v>
      </c>
      <c r="L13" s="1520"/>
      <c r="M13" s="1520"/>
    </row>
    <row r="14" spans="1:13" x14ac:dyDescent="0.25">
      <c r="A14" s="1798"/>
      <c r="B14" s="1797"/>
      <c r="C14" s="1797"/>
      <c r="D14" s="1796"/>
      <c r="L14" s="1520"/>
      <c r="M14" s="1520"/>
    </row>
    <row r="15" spans="1:13" x14ac:dyDescent="0.25">
      <c r="A15" s="1801" t="s">
        <v>87</v>
      </c>
      <c r="B15" s="1800" t="s">
        <v>23</v>
      </c>
      <c r="C15" s="1800" t="s">
        <v>23</v>
      </c>
      <c r="D15" s="1799" t="s">
        <v>23</v>
      </c>
      <c r="L15" s="1520"/>
      <c r="M15" s="1520"/>
    </row>
    <row r="16" spans="1:13" x14ac:dyDescent="0.25">
      <c r="A16" s="1798"/>
      <c r="B16" s="1797"/>
      <c r="C16" s="1797"/>
      <c r="D16" s="1796"/>
      <c r="L16" s="1520"/>
      <c r="M16" s="1520"/>
    </row>
    <row r="17" spans="1:15" x14ac:dyDescent="0.25">
      <c r="A17" s="1798" t="s">
        <v>160</v>
      </c>
      <c r="B17" s="1797">
        <v>311</v>
      </c>
      <c r="C17" s="1797" t="s">
        <v>23</v>
      </c>
      <c r="D17" s="1796">
        <v>311</v>
      </c>
      <c r="L17" s="1520"/>
      <c r="M17" s="1520"/>
    </row>
    <row r="18" spans="1:15" x14ac:dyDescent="0.25">
      <c r="A18" s="1798" t="s">
        <v>89</v>
      </c>
      <c r="B18" s="1797">
        <v>3</v>
      </c>
      <c r="C18" s="1797" t="s">
        <v>23</v>
      </c>
      <c r="D18" s="1796">
        <v>3</v>
      </c>
      <c r="L18" s="1520"/>
      <c r="M18" s="1520"/>
    </row>
    <row r="19" spans="1:15" x14ac:dyDescent="0.25">
      <c r="A19" s="1798" t="s">
        <v>90</v>
      </c>
      <c r="B19" s="1797" t="s">
        <v>23</v>
      </c>
      <c r="C19" s="1797" t="s">
        <v>23</v>
      </c>
      <c r="D19" s="1796" t="s">
        <v>23</v>
      </c>
      <c r="L19" s="1520"/>
      <c r="M19" s="1520"/>
    </row>
    <row r="20" spans="1:15" s="1522" customFormat="1" x14ac:dyDescent="0.25">
      <c r="A20" s="1801" t="s">
        <v>91</v>
      </c>
      <c r="B20" s="1800">
        <v>314</v>
      </c>
      <c r="C20" s="1800" t="s">
        <v>23</v>
      </c>
      <c r="D20" s="1799">
        <v>314</v>
      </c>
      <c r="L20" s="1523"/>
      <c r="M20" s="1523"/>
    </row>
    <row r="21" spans="1:15" x14ac:dyDescent="0.25">
      <c r="A21" s="1798"/>
      <c r="B21" s="1797"/>
      <c r="C21" s="1797"/>
      <c r="D21" s="1796"/>
      <c r="L21" s="1520"/>
      <c r="M21" s="1520"/>
    </row>
    <row r="22" spans="1:15" x14ac:dyDescent="0.25">
      <c r="A22" s="1801" t="s">
        <v>92</v>
      </c>
      <c r="B22" s="1800">
        <v>21367</v>
      </c>
      <c r="C22" s="1800" t="s">
        <v>23</v>
      </c>
      <c r="D22" s="1799">
        <v>21367</v>
      </c>
      <c r="L22" s="1520"/>
      <c r="M22" s="1520"/>
    </row>
    <row r="23" spans="1:15" x14ac:dyDescent="0.25">
      <c r="A23" s="1798"/>
      <c r="B23" s="1797"/>
      <c r="C23" s="1797"/>
      <c r="D23" s="1796"/>
      <c r="L23" s="1520"/>
      <c r="M23" s="1520"/>
    </row>
    <row r="24" spans="1:15" x14ac:dyDescent="0.25">
      <c r="A24" s="1801" t="s">
        <v>93</v>
      </c>
      <c r="B24" s="1800">
        <v>12684</v>
      </c>
      <c r="C24" s="1800">
        <v>80</v>
      </c>
      <c r="D24" s="1799">
        <v>12604</v>
      </c>
      <c r="I24" s="1520"/>
      <c r="J24" s="1520"/>
      <c r="K24" s="1520"/>
      <c r="L24" s="1520"/>
      <c r="M24" s="1520"/>
      <c r="O24" s="1520"/>
    </row>
    <row r="25" spans="1:15" x14ac:dyDescent="0.25">
      <c r="A25" s="1798"/>
      <c r="B25" s="1797"/>
      <c r="C25" s="1797"/>
      <c r="D25" s="1796"/>
      <c r="I25" s="1520"/>
      <c r="J25" s="1520"/>
      <c r="K25" s="1520"/>
      <c r="L25" s="1520"/>
      <c r="M25" s="1520"/>
      <c r="O25" s="1520"/>
    </row>
    <row r="26" spans="1:15" s="1522" customFormat="1" x14ac:dyDescent="0.25">
      <c r="A26" s="1798" t="s">
        <v>94</v>
      </c>
      <c r="B26" s="1797">
        <v>10375</v>
      </c>
      <c r="C26" s="1797">
        <v>519</v>
      </c>
      <c r="D26" s="1796">
        <v>9856</v>
      </c>
      <c r="L26" s="1523"/>
      <c r="M26" s="1523"/>
    </row>
    <row r="27" spans="1:15" x14ac:dyDescent="0.25">
      <c r="A27" s="1798" t="s">
        <v>95</v>
      </c>
      <c r="B27" s="1797">
        <v>19622</v>
      </c>
      <c r="C27" s="1797">
        <v>2001</v>
      </c>
      <c r="D27" s="1796">
        <v>17621</v>
      </c>
      <c r="L27" s="1520"/>
      <c r="M27" s="1520"/>
    </row>
    <row r="28" spans="1:15" x14ac:dyDescent="0.25">
      <c r="A28" s="1798" t="s">
        <v>96</v>
      </c>
      <c r="B28" s="1797">
        <v>26596</v>
      </c>
      <c r="C28" s="1797">
        <v>1096</v>
      </c>
      <c r="D28" s="1796">
        <v>25500</v>
      </c>
      <c r="L28" s="1520"/>
      <c r="M28" s="1520"/>
    </row>
    <row r="29" spans="1:15" x14ac:dyDescent="0.25">
      <c r="A29" s="1801" t="s">
        <v>97</v>
      </c>
      <c r="B29" s="1800">
        <v>56593</v>
      </c>
      <c r="C29" s="1800">
        <v>3616</v>
      </c>
      <c r="D29" s="1799">
        <v>52977</v>
      </c>
      <c r="L29" s="1520"/>
      <c r="M29" s="1520"/>
    </row>
    <row r="30" spans="1:15" x14ac:dyDescent="0.25">
      <c r="A30" s="1798"/>
      <c r="B30" s="1797"/>
      <c r="C30" s="1797"/>
      <c r="D30" s="1796"/>
      <c r="L30" s="1520"/>
      <c r="M30" s="1520"/>
    </row>
    <row r="31" spans="1:15" x14ac:dyDescent="0.25">
      <c r="A31" s="1798" t="s">
        <v>98</v>
      </c>
      <c r="B31" s="1797">
        <v>3010</v>
      </c>
      <c r="C31" s="1797" t="s">
        <v>23</v>
      </c>
      <c r="D31" s="1796">
        <v>3010</v>
      </c>
      <c r="L31" s="1520"/>
      <c r="M31" s="1520"/>
    </row>
    <row r="32" spans="1:15" x14ac:dyDescent="0.25">
      <c r="A32" s="1798" t="s">
        <v>99</v>
      </c>
      <c r="B32" s="1797">
        <v>4920</v>
      </c>
      <c r="C32" s="1797" t="s">
        <v>23</v>
      </c>
      <c r="D32" s="1796">
        <v>4920</v>
      </c>
      <c r="L32" s="1520"/>
      <c r="M32" s="1520"/>
    </row>
    <row r="33" spans="1:13" x14ac:dyDescent="0.25">
      <c r="A33" s="1798" t="s">
        <v>100</v>
      </c>
      <c r="B33" s="1797">
        <v>50161</v>
      </c>
      <c r="C33" s="1797">
        <v>6</v>
      </c>
      <c r="D33" s="1796">
        <v>50155</v>
      </c>
      <c r="L33" s="1520"/>
      <c r="M33" s="1520"/>
    </row>
    <row r="34" spans="1:13" x14ac:dyDescent="0.25">
      <c r="A34" s="1798" t="s">
        <v>101</v>
      </c>
      <c r="B34" s="1797">
        <v>122929</v>
      </c>
      <c r="C34" s="1797">
        <v>1142</v>
      </c>
      <c r="D34" s="1796">
        <v>121787</v>
      </c>
      <c r="L34" s="1520"/>
      <c r="M34" s="1520"/>
    </row>
    <row r="35" spans="1:13" s="1522" customFormat="1" x14ac:dyDescent="0.25">
      <c r="A35" s="1801" t="s">
        <v>102</v>
      </c>
      <c r="B35" s="1800">
        <v>181020</v>
      </c>
      <c r="C35" s="1800">
        <v>1148</v>
      </c>
      <c r="D35" s="1799">
        <v>179872</v>
      </c>
      <c r="L35" s="1523"/>
      <c r="M35" s="1523"/>
    </row>
    <row r="36" spans="1:13" x14ac:dyDescent="0.25">
      <c r="A36" s="1798"/>
      <c r="B36" s="1797"/>
      <c r="C36" s="1797"/>
      <c r="D36" s="1796"/>
      <c r="L36" s="1520"/>
      <c r="M36" s="1520"/>
    </row>
    <row r="37" spans="1:13" x14ac:dyDescent="0.25">
      <c r="A37" s="1801" t="s">
        <v>103</v>
      </c>
      <c r="B37" s="1800">
        <v>4525</v>
      </c>
      <c r="C37" s="1800">
        <v>68</v>
      </c>
      <c r="D37" s="1799">
        <v>4457</v>
      </c>
    </row>
    <row r="38" spans="1:13" x14ac:dyDescent="0.25">
      <c r="A38" s="1798"/>
      <c r="B38" s="1797"/>
      <c r="C38" s="1797"/>
      <c r="D38" s="1796"/>
    </row>
    <row r="39" spans="1:13" x14ac:dyDescent="0.25">
      <c r="A39" s="1798" t="s">
        <v>161</v>
      </c>
      <c r="B39" s="1797">
        <v>5155</v>
      </c>
      <c r="C39" s="1797" t="s">
        <v>23</v>
      </c>
      <c r="D39" s="1796">
        <v>5155</v>
      </c>
      <c r="L39" s="1520"/>
      <c r="M39" s="1520"/>
    </row>
    <row r="40" spans="1:13" x14ac:dyDescent="0.25">
      <c r="A40" s="1798" t="s">
        <v>105</v>
      </c>
      <c r="B40" s="1797">
        <v>6</v>
      </c>
      <c r="C40" s="1797" t="s">
        <v>23</v>
      </c>
      <c r="D40" s="1796">
        <v>6</v>
      </c>
    </row>
    <row r="41" spans="1:13" x14ac:dyDescent="0.25">
      <c r="A41" s="1798" t="s">
        <v>106</v>
      </c>
      <c r="B41" s="1797">
        <v>5</v>
      </c>
      <c r="C41" s="1797" t="s">
        <v>23</v>
      </c>
      <c r="D41" s="1796">
        <v>5</v>
      </c>
      <c r="L41" s="1520"/>
      <c r="M41" s="1520"/>
    </row>
    <row r="42" spans="1:13" x14ac:dyDescent="0.25">
      <c r="A42" s="1798" t="s">
        <v>107</v>
      </c>
      <c r="B42" s="1797" t="s">
        <v>23</v>
      </c>
      <c r="C42" s="1797" t="s">
        <v>23</v>
      </c>
      <c r="D42" s="1796" t="s">
        <v>23</v>
      </c>
    </row>
    <row r="43" spans="1:13" x14ac:dyDescent="0.25">
      <c r="A43" s="1798" t="s">
        <v>108</v>
      </c>
      <c r="B43" s="1797">
        <v>2366</v>
      </c>
      <c r="C43" s="1797">
        <v>400</v>
      </c>
      <c r="D43" s="1796">
        <v>1966</v>
      </c>
    </row>
    <row r="44" spans="1:13" x14ac:dyDescent="0.25">
      <c r="A44" s="1798" t="s">
        <v>109</v>
      </c>
      <c r="B44" s="1797">
        <v>1</v>
      </c>
      <c r="C44" s="1797">
        <v>1</v>
      </c>
      <c r="D44" s="1796" t="s">
        <v>23</v>
      </c>
    </row>
    <row r="45" spans="1:13" x14ac:dyDescent="0.25">
      <c r="A45" s="1798" t="s">
        <v>110</v>
      </c>
      <c r="B45" s="1797" t="s">
        <v>23</v>
      </c>
      <c r="C45" s="1797" t="s">
        <v>23</v>
      </c>
      <c r="D45" s="1796" t="s">
        <v>23</v>
      </c>
    </row>
    <row r="46" spans="1:13" x14ac:dyDescent="0.25">
      <c r="A46" s="1798" t="s">
        <v>111</v>
      </c>
      <c r="B46" s="1797">
        <v>2710</v>
      </c>
      <c r="C46" s="1797" t="s">
        <v>23</v>
      </c>
      <c r="D46" s="1796">
        <v>2710</v>
      </c>
    </row>
    <row r="47" spans="1:13" x14ac:dyDescent="0.25">
      <c r="A47" s="1798" t="s">
        <v>112</v>
      </c>
      <c r="B47" s="1797">
        <v>320</v>
      </c>
      <c r="C47" s="1797" t="s">
        <v>23</v>
      </c>
      <c r="D47" s="1796">
        <v>320</v>
      </c>
    </row>
    <row r="48" spans="1:13" x14ac:dyDescent="0.25">
      <c r="A48" s="1801" t="s">
        <v>113</v>
      </c>
      <c r="B48" s="1800">
        <v>10563</v>
      </c>
      <c r="C48" s="1800">
        <v>401</v>
      </c>
      <c r="D48" s="1799">
        <v>10162</v>
      </c>
      <c r="L48" s="1520"/>
      <c r="M48" s="1520"/>
    </row>
    <row r="49" spans="1:13" x14ac:dyDescent="0.25">
      <c r="A49" s="1798"/>
      <c r="B49" s="1797"/>
      <c r="C49" s="1797"/>
      <c r="D49" s="1796"/>
    </row>
    <row r="50" spans="1:13" x14ac:dyDescent="0.25">
      <c r="A50" s="1801" t="s">
        <v>114</v>
      </c>
      <c r="B50" s="1800">
        <v>32123</v>
      </c>
      <c r="C50" s="1800">
        <v>200</v>
      </c>
      <c r="D50" s="1799">
        <v>31923</v>
      </c>
    </row>
    <row r="51" spans="1:13" x14ac:dyDescent="0.25">
      <c r="A51" s="1798"/>
      <c r="B51" s="1797"/>
      <c r="C51" s="1797"/>
      <c r="D51" s="1796"/>
    </row>
    <row r="52" spans="1:13" x14ac:dyDescent="0.25">
      <c r="A52" s="1798" t="s">
        <v>115</v>
      </c>
      <c r="B52" s="1797">
        <v>62446</v>
      </c>
      <c r="C52" s="1797">
        <v>440</v>
      </c>
      <c r="D52" s="1796">
        <v>62006</v>
      </c>
    </row>
    <row r="53" spans="1:13" x14ac:dyDescent="0.25">
      <c r="A53" s="1798" t="s">
        <v>116</v>
      </c>
      <c r="B53" s="1797">
        <v>161342</v>
      </c>
      <c r="C53" s="1797" t="s">
        <v>23</v>
      </c>
      <c r="D53" s="1796">
        <v>161342</v>
      </c>
      <c r="L53" s="1520"/>
      <c r="M53" s="1520"/>
    </row>
    <row r="54" spans="1:13" x14ac:dyDescent="0.25">
      <c r="A54" s="1798" t="s">
        <v>117</v>
      </c>
      <c r="B54" s="1797">
        <v>17910</v>
      </c>
      <c r="C54" s="1797">
        <v>45</v>
      </c>
      <c r="D54" s="1796">
        <v>17865</v>
      </c>
    </row>
    <row r="55" spans="1:13" x14ac:dyDescent="0.25">
      <c r="A55" s="1798" t="s">
        <v>118</v>
      </c>
      <c r="B55" s="1797">
        <v>5629</v>
      </c>
      <c r="C55" s="1797" t="s">
        <v>23</v>
      </c>
      <c r="D55" s="1796">
        <v>5629</v>
      </c>
      <c r="L55" s="1520"/>
      <c r="M55" s="1520"/>
    </row>
    <row r="56" spans="1:13" x14ac:dyDescent="0.25">
      <c r="A56" s="1798" t="s">
        <v>119</v>
      </c>
      <c r="B56" s="1797">
        <v>80257</v>
      </c>
      <c r="C56" s="1797" t="s">
        <v>23</v>
      </c>
      <c r="D56" s="1796">
        <v>80257</v>
      </c>
    </row>
    <row r="57" spans="1:13" x14ac:dyDescent="0.25">
      <c r="A57" s="1801" t="s">
        <v>176</v>
      </c>
      <c r="B57" s="1800">
        <v>327584</v>
      </c>
      <c r="C57" s="1800">
        <v>485</v>
      </c>
      <c r="D57" s="1799">
        <v>327099</v>
      </c>
    </row>
    <row r="58" spans="1:13" x14ac:dyDescent="0.25">
      <c r="A58" s="1798"/>
      <c r="B58" s="1797"/>
      <c r="C58" s="1797"/>
      <c r="D58" s="1796"/>
    </row>
    <row r="59" spans="1:13" x14ac:dyDescent="0.25">
      <c r="A59" s="1798" t="s">
        <v>121</v>
      </c>
      <c r="B59" s="1797">
        <v>44259</v>
      </c>
      <c r="C59" s="1797">
        <v>718</v>
      </c>
      <c r="D59" s="1796">
        <v>43541</v>
      </c>
      <c r="L59" s="1520"/>
      <c r="M59" s="1520"/>
    </row>
    <row r="60" spans="1:13" x14ac:dyDescent="0.25">
      <c r="A60" s="1798" t="s">
        <v>122</v>
      </c>
      <c r="B60" s="1797">
        <v>40866</v>
      </c>
      <c r="C60" s="1797">
        <v>49</v>
      </c>
      <c r="D60" s="1796">
        <v>40817</v>
      </c>
    </row>
    <row r="61" spans="1:13" x14ac:dyDescent="0.25">
      <c r="A61" s="1798" t="s">
        <v>123</v>
      </c>
      <c r="B61" s="1797">
        <v>34963</v>
      </c>
      <c r="C61" s="1797" t="s">
        <v>23</v>
      </c>
      <c r="D61" s="1796">
        <v>34963</v>
      </c>
    </row>
    <row r="62" spans="1:13" x14ac:dyDescent="0.25">
      <c r="A62" s="1801" t="s">
        <v>124</v>
      </c>
      <c r="B62" s="1800">
        <v>120088</v>
      </c>
      <c r="C62" s="1800">
        <v>767</v>
      </c>
      <c r="D62" s="1799">
        <v>119321</v>
      </c>
    </row>
    <row r="63" spans="1:13" x14ac:dyDescent="0.25">
      <c r="A63" s="1798"/>
      <c r="B63" s="1797"/>
      <c r="C63" s="1797"/>
      <c r="D63" s="1796"/>
    </row>
    <row r="64" spans="1:13" x14ac:dyDescent="0.25">
      <c r="A64" s="1801" t="s">
        <v>125</v>
      </c>
      <c r="B64" s="1800">
        <v>58703</v>
      </c>
      <c r="C64" s="1800">
        <v>1106</v>
      </c>
      <c r="D64" s="1799">
        <v>57597</v>
      </c>
    </row>
    <row r="65" spans="1:13" x14ac:dyDescent="0.25">
      <c r="A65" s="1798"/>
      <c r="B65" s="1797"/>
      <c r="C65" s="1797"/>
      <c r="D65" s="1796"/>
    </row>
    <row r="66" spans="1:13" x14ac:dyDescent="0.25">
      <c r="A66" s="1798" t="s">
        <v>126</v>
      </c>
      <c r="B66" s="1797">
        <v>403863</v>
      </c>
      <c r="C66" s="1797">
        <v>82902</v>
      </c>
      <c r="D66" s="1796">
        <v>320961</v>
      </c>
    </row>
    <row r="67" spans="1:13" x14ac:dyDescent="0.25">
      <c r="A67" s="1798" t="s">
        <v>127</v>
      </c>
      <c r="B67" s="1797">
        <v>152722</v>
      </c>
      <c r="C67" s="1797">
        <v>60800</v>
      </c>
      <c r="D67" s="1796">
        <v>91922</v>
      </c>
    </row>
    <row r="68" spans="1:13" x14ac:dyDescent="0.25">
      <c r="A68" s="1801" t="s">
        <v>128</v>
      </c>
      <c r="B68" s="1800">
        <v>556585</v>
      </c>
      <c r="C68" s="1800">
        <v>143702</v>
      </c>
      <c r="D68" s="1799">
        <v>412883</v>
      </c>
    </row>
    <row r="69" spans="1:13" x14ac:dyDescent="0.25">
      <c r="A69" s="1798"/>
      <c r="B69" s="1797"/>
      <c r="C69" s="1797"/>
      <c r="D69" s="1796"/>
      <c r="L69" s="1520"/>
      <c r="M69" s="1520"/>
    </row>
    <row r="70" spans="1:13" x14ac:dyDescent="0.25">
      <c r="A70" s="1798" t="s">
        <v>129</v>
      </c>
      <c r="B70" s="1797">
        <v>87150</v>
      </c>
      <c r="C70" s="1797">
        <v>850</v>
      </c>
      <c r="D70" s="1796">
        <v>86300</v>
      </c>
    </row>
    <row r="71" spans="1:13" x14ac:dyDescent="0.25">
      <c r="A71" s="1798" t="s">
        <v>130</v>
      </c>
      <c r="B71" s="1797">
        <v>43153</v>
      </c>
      <c r="C71" s="1797">
        <v>58</v>
      </c>
      <c r="D71" s="1796">
        <v>43095</v>
      </c>
    </row>
    <row r="72" spans="1:13" x14ac:dyDescent="0.25">
      <c r="A72" s="1798" t="s">
        <v>131</v>
      </c>
      <c r="B72" s="1797">
        <v>1047924</v>
      </c>
      <c r="C72" s="1797">
        <v>55303</v>
      </c>
      <c r="D72" s="1796">
        <v>992621</v>
      </c>
    </row>
    <row r="73" spans="1:13" x14ac:dyDescent="0.25">
      <c r="A73" s="1798" t="s">
        <v>132</v>
      </c>
      <c r="B73" s="1797">
        <v>525111</v>
      </c>
      <c r="C73" s="1797">
        <v>136</v>
      </c>
      <c r="D73" s="1796">
        <v>524975</v>
      </c>
      <c r="L73" s="1520"/>
      <c r="M73" s="1520"/>
    </row>
    <row r="74" spans="1:13" x14ac:dyDescent="0.25">
      <c r="A74" s="1798" t="s">
        <v>133</v>
      </c>
      <c r="B74" s="1797">
        <v>39606</v>
      </c>
      <c r="C74" s="1797">
        <v>3293</v>
      </c>
      <c r="D74" s="1796">
        <v>36313</v>
      </c>
    </row>
    <row r="75" spans="1:13" x14ac:dyDescent="0.25">
      <c r="A75" s="1798" t="s">
        <v>134</v>
      </c>
      <c r="B75" s="1797">
        <v>1765944</v>
      </c>
      <c r="C75" s="1797">
        <v>597</v>
      </c>
      <c r="D75" s="1796">
        <v>1765347</v>
      </c>
    </row>
    <row r="76" spans="1:13" x14ac:dyDescent="0.25">
      <c r="A76" s="1798" t="s">
        <v>135</v>
      </c>
      <c r="B76" s="1797">
        <v>339136</v>
      </c>
      <c r="C76" s="1797">
        <v>59462</v>
      </c>
      <c r="D76" s="1796">
        <v>279674</v>
      </c>
    </row>
    <row r="77" spans="1:13" x14ac:dyDescent="0.25">
      <c r="A77" s="1798" t="s">
        <v>136</v>
      </c>
      <c r="B77" s="1797">
        <v>734147</v>
      </c>
      <c r="C77" s="1797">
        <v>218343</v>
      </c>
      <c r="D77" s="1796">
        <v>515804</v>
      </c>
    </row>
    <row r="78" spans="1:13" x14ac:dyDescent="0.25">
      <c r="A78" s="1801" t="s">
        <v>137</v>
      </c>
      <c r="B78" s="1800">
        <v>4582171</v>
      </c>
      <c r="C78" s="1800">
        <v>338042</v>
      </c>
      <c r="D78" s="1799">
        <v>4244129</v>
      </c>
    </row>
    <row r="79" spans="1:13" x14ac:dyDescent="0.25">
      <c r="A79" s="1798"/>
      <c r="B79" s="1797"/>
      <c r="C79" s="1797"/>
      <c r="D79" s="1796"/>
    </row>
    <row r="80" spans="1:13" x14ac:dyDescent="0.25">
      <c r="A80" s="1798" t="s">
        <v>138</v>
      </c>
      <c r="B80" s="1797">
        <v>395</v>
      </c>
      <c r="C80" s="1797">
        <v>99</v>
      </c>
      <c r="D80" s="1796">
        <v>296</v>
      </c>
    </row>
    <row r="81" spans="1:4" x14ac:dyDescent="0.25">
      <c r="A81" s="1798" t="s">
        <v>139</v>
      </c>
      <c r="B81" s="1797">
        <v>104</v>
      </c>
      <c r="C81" s="1797">
        <v>7</v>
      </c>
      <c r="D81" s="1796">
        <v>97</v>
      </c>
    </row>
    <row r="82" spans="1:4" x14ac:dyDescent="0.25">
      <c r="A82" s="1801" t="s">
        <v>140</v>
      </c>
      <c r="B82" s="1800">
        <v>499</v>
      </c>
      <c r="C82" s="1800">
        <v>106</v>
      </c>
      <c r="D82" s="1799">
        <v>393</v>
      </c>
    </row>
    <row r="83" spans="1:4" x14ac:dyDescent="0.25">
      <c r="A83" s="1798"/>
      <c r="B83" s="1797"/>
      <c r="C83" s="1797"/>
      <c r="D83" s="1796"/>
    </row>
    <row r="84" spans="1:4" ht="13.8" thickBot="1" x14ac:dyDescent="0.3">
      <c r="A84" s="1795" t="s">
        <v>141</v>
      </c>
      <c r="B84" s="1794">
        <v>5965077</v>
      </c>
      <c r="C84" s="1794">
        <v>489721</v>
      </c>
      <c r="D84" s="1793">
        <v>5475356</v>
      </c>
    </row>
    <row r="85" spans="1:4" ht="13.8" thickTop="1" x14ac:dyDescent="0.25"/>
  </sheetData>
  <mergeCells count="4">
    <mergeCell ref="A1:D1"/>
    <mergeCell ref="A5:A6"/>
    <mergeCell ref="B5:B6"/>
    <mergeCell ref="A3:D3"/>
  </mergeCells>
  <printOptions horizontalCentered="1"/>
  <pageMargins left="0.78740157480314965" right="0.78740157480314965" top="0.59055118110236227" bottom="0.98425196850393704" header="0" footer="0"/>
  <pageSetup paperSize="9" scale="67" orientation="portrait" r:id="rId1"/>
  <headerFooter alignWithMargins="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pageSetUpPr fitToPage="1"/>
  </sheetPr>
  <dimension ref="A1:P85"/>
  <sheetViews>
    <sheetView view="pageBreakPreview" zoomScale="80" zoomScaleNormal="75" zoomScaleSheetLayoutView="80" workbookViewId="0">
      <selection activeCell="K34" sqref="K34"/>
    </sheetView>
  </sheetViews>
  <sheetFormatPr baseColWidth="10" defaultColWidth="11.44140625" defaultRowHeight="13.2" x14ac:dyDescent="0.25"/>
  <cols>
    <col min="1" max="1" width="32.5546875" style="1518" customWidth="1"/>
    <col min="2" max="2" width="20.33203125" style="1518" customWidth="1"/>
    <col min="3" max="4" width="16.6640625" style="1518" customWidth="1"/>
    <col min="5" max="5" width="20.5546875" style="1518" customWidth="1"/>
    <col min="6" max="6" width="16.6640625" style="1518" customWidth="1"/>
    <col min="7" max="16384" width="11.44140625" style="1518"/>
  </cols>
  <sheetData>
    <row r="1" spans="1:16" s="1530" customFormat="1" ht="17.399999999999999" x14ac:dyDescent="0.3">
      <c r="A1" s="2318" t="s">
        <v>0</v>
      </c>
      <c r="B1" s="2318"/>
      <c r="C1" s="2318"/>
      <c r="D1" s="2318"/>
      <c r="E1" s="2318"/>
      <c r="F1" s="2318"/>
    </row>
    <row r="3" spans="1:16" ht="33" customHeight="1" x14ac:dyDescent="0.25">
      <c r="A3" s="2319" t="s">
        <v>1437</v>
      </c>
      <c r="B3" s="2319"/>
      <c r="C3" s="2319"/>
      <c r="D3" s="2319"/>
      <c r="E3" s="2319"/>
      <c r="F3" s="2319"/>
      <c r="G3" s="1527"/>
      <c r="H3" s="1527"/>
    </row>
    <row r="4" spans="1:16" ht="13.5" customHeight="1" thickBot="1" x14ac:dyDescent="0.3">
      <c r="A4" s="1579"/>
      <c r="B4" s="1515"/>
      <c r="C4" s="1515"/>
      <c r="D4" s="1515"/>
      <c r="E4" s="1515"/>
      <c r="F4" s="1515"/>
      <c r="G4" s="1527"/>
      <c r="H4" s="1527"/>
    </row>
    <row r="5" spans="1:16" ht="21" customHeight="1" thickTop="1" x14ac:dyDescent="0.25">
      <c r="A5" s="1818" t="s">
        <v>169</v>
      </c>
      <c r="B5" s="1817" t="s">
        <v>1390</v>
      </c>
      <c r="C5" s="1817" t="s">
        <v>1436</v>
      </c>
      <c r="D5" s="1817" t="s">
        <v>277</v>
      </c>
      <c r="E5" s="1817" t="s">
        <v>1435</v>
      </c>
      <c r="F5" s="1816" t="s">
        <v>1434</v>
      </c>
    </row>
    <row r="6" spans="1:16" x14ac:dyDescent="0.25">
      <c r="A6" s="1815" t="s">
        <v>156</v>
      </c>
      <c r="B6" s="1814" t="s">
        <v>1420</v>
      </c>
      <c r="C6" s="1814" t="s">
        <v>1433</v>
      </c>
      <c r="D6" s="1814" t="s">
        <v>1432</v>
      </c>
      <c r="E6" s="1814" t="s">
        <v>1431</v>
      </c>
      <c r="F6" s="1813"/>
    </row>
    <row r="7" spans="1:16" ht="27.75" customHeight="1" thickBot="1" x14ac:dyDescent="0.3">
      <c r="A7" s="1815"/>
      <c r="B7" s="1814" t="s">
        <v>152</v>
      </c>
      <c r="C7" s="1814" t="s">
        <v>152</v>
      </c>
      <c r="D7" s="1814" t="s">
        <v>152</v>
      </c>
      <c r="E7" s="1814" t="s">
        <v>152</v>
      </c>
      <c r="F7" s="1813" t="s">
        <v>1430</v>
      </c>
    </row>
    <row r="8" spans="1:16" x14ac:dyDescent="0.25">
      <c r="A8" s="1090" t="s">
        <v>81</v>
      </c>
      <c r="B8" s="1812" t="s">
        <v>23</v>
      </c>
      <c r="C8" s="1812" t="s">
        <v>23</v>
      </c>
      <c r="D8" s="1812" t="s">
        <v>23</v>
      </c>
      <c r="E8" s="1812" t="s">
        <v>23</v>
      </c>
      <c r="F8" s="1811" t="s">
        <v>23</v>
      </c>
    </row>
    <row r="9" spans="1:16" x14ac:dyDescent="0.25">
      <c r="A9" s="1085" t="s">
        <v>82</v>
      </c>
      <c r="B9" s="1235" t="s">
        <v>23</v>
      </c>
      <c r="C9" s="1235">
        <v>30</v>
      </c>
      <c r="D9" s="1235" t="s">
        <v>23</v>
      </c>
      <c r="E9" s="1235" t="s">
        <v>23</v>
      </c>
      <c r="F9" s="1236" t="s">
        <v>23</v>
      </c>
    </row>
    <row r="10" spans="1:16" x14ac:dyDescent="0.25">
      <c r="A10" s="1085" t="s">
        <v>83</v>
      </c>
      <c r="B10" s="1235" t="s">
        <v>23</v>
      </c>
      <c r="C10" s="1235">
        <v>5</v>
      </c>
      <c r="D10" s="1235" t="s">
        <v>23</v>
      </c>
      <c r="E10" s="1235" t="s">
        <v>23</v>
      </c>
      <c r="F10" s="1236" t="s">
        <v>23</v>
      </c>
      <c r="O10" s="1520"/>
      <c r="P10" s="1520"/>
    </row>
    <row r="11" spans="1:16" x14ac:dyDescent="0.25">
      <c r="A11" s="1085" t="s">
        <v>84</v>
      </c>
      <c r="B11" s="1235" t="s">
        <v>23</v>
      </c>
      <c r="C11" s="1235">
        <v>6</v>
      </c>
      <c r="D11" s="1235" t="s">
        <v>23</v>
      </c>
      <c r="E11" s="1235" t="s">
        <v>23</v>
      </c>
      <c r="F11" s="1236" t="s">
        <v>23</v>
      </c>
    </row>
    <row r="12" spans="1:16" x14ac:dyDescent="0.25">
      <c r="A12" s="1083" t="s">
        <v>85</v>
      </c>
      <c r="B12" s="1810" t="s">
        <v>23</v>
      </c>
      <c r="C12" s="1810">
        <v>41</v>
      </c>
      <c r="D12" s="1810" t="s">
        <v>23</v>
      </c>
      <c r="E12" s="1810" t="s">
        <v>23</v>
      </c>
      <c r="F12" s="1809" t="s">
        <v>23</v>
      </c>
    </row>
    <row r="13" spans="1:16" x14ac:dyDescent="0.25">
      <c r="A13" s="1085"/>
      <c r="B13" s="1234"/>
      <c r="C13" s="1234"/>
      <c r="D13" s="1234"/>
      <c r="E13" s="1234"/>
      <c r="F13" s="1233"/>
    </row>
    <row r="14" spans="1:16" x14ac:dyDescent="0.25">
      <c r="A14" s="1083" t="s">
        <v>86</v>
      </c>
      <c r="B14" s="1810" t="s">
        <v>23</v>
      </c>
      <c r="C14" s="1810" t="s">
        <v>23</v>
      </c>
      <c r="D14" s="1810" t="s">
        <v>23</v>
      </c>
      <c r="E14" s="1810" t="s">
        <v>23</v>
      </c>
      <c r="F14" s="1809" t="s">
        <v>23</v>
      </c>
    </row>
    <row r="15" spans="1:16" x14ac:dyDescent="0.25">
      <c r="A15" s="1085"/>
      <c r="B15" s="1234"/>
      <c r="C15" s="1234"/>
      <c r="D15" s="1234"/>
      <c r="E15" s="1234"/>
      <c r="F15" s="1233"/>
    </row>
    <row r="16" spans="1:16" x14ac:dyDescent="0.25">
      <c r="A16" s="1083" t="s">
        <v>87</v>
      </c>
      <c r="B16" s="1810" t="s">
        <v>23</v>
      </c>
      <c r="C16" s="1810" t="s">
        <v>23</v>
      </c>
      <c r="D16" s="1810" t="s">
        <v>23</v>
      </c>
      <c r="E16" s="1810" t="s">
        <v>23</v>
      </c>
      <c r="F16" s="1809" t="s">
        <v>23</v>
      </c>
    </row>
    <row r="17" spans="1:7" x14ac:dyDescent="0.25">
      <c r="A17" s="1085"/>
      <c r="B17" s="1234"/>
      <c r="C17" s="1234"/>
      <c r="D17" s="1234"/>
      <c r="E17" s="1234"/>
      <c r="F17" s="1233"/>
    </row>
    <row r="18" spans="1:7" x14ac:dyDescent="0.25">
      <c r="A18" s="1085" t="s">
        <v>160</v>
      </c>
      <c r="B18" s="1235" t="s">
        <v>23</v>
      </c>
      <c r="C18" s="1235">
        <v>65</v>
      </c>
      <c r="D18" s="1235" t="s">
        <v>23</v>
      </c>
      <c r="E18" s="1235">
        <v>178</v>
      </c>
      <c r="F18" s="1233">
        <v>19</v>
      </c>
    </row>
    <row r="19" spans="1:7" x14ac:dyDescent="0.25">
      <c r="A19" s="1085" t="s">
        <v>89</v>
      </c>
      <c r="B19" s="1234" t="s">
        <v>23</v>
      </c>
      <c r="C19" s="1234">
        <v>1</v>
      </c>
      <c r="D19" s="1235" t="s">
        <v>23</v>
      </c>
      <c r="E19" s="1235">
        <v>2</v>
      </c>
      <c r="F19" s="1236" t="s">
        <v>23</v>
      </c>
      <c r="G19" s="1594"/>
    </row>
    <row r="20" spans="1:7" x14ac:dyDescent="0.25">
      <c r="A20" s="1085" t="s">
        <v>90</v>
      </c>
      <c r="B20" s="1235" t="s">
        <v>23</v>
      </c>
      <c r="C20" s="1235" t="s">
        <v>23</v>
      </c>
      <c r="D20" s="1235" t="s">
        <v>23</v>
      </c>
      <c r="E20" s="1235" t="s">
        <v>23</v>
      </c>
      <c r="F20" s="1236" t="s">
        <v>23</v>
      </c>
    </row>
    <row r="21" spans="1:7" x14ac:dyDescent="0.25">
      <c r="A21" s="1083" t="s">
        <v>91</v>
      </c>
      <c r="B21" s="1810" t="s">
        <v>23</v>
      </c>
      <c r="C21" s="1810">
        <v>66</v>
      </c>
      <c r="D21" s="1810" t="s">
        <v>23</v>
      </c>
      <c r="E21" s="1810">
        <v>180</v>
      </c>
      <c r="F21" s="1809">
        <v>19</v>
      </c>
    </row>
    <row r="22" spans="1:7" x14ac:dyDescent="0.25">
      <c r="A22" s="1085"/>
      <c r="B22" s="1234"/>
      <c r="C22" s="1234"/>
      <c r="D22" s="1234"/>
      <c r="E22" s="1234"/>
      <c r="F22" s="1233"/>
    </row>
    <row r="23" spans="1:7" x14ac:dyDescent="0.25">
      <c r="A23" s="1083" t="s">
        <v>92</v>
      </c>
      <c r="B23" s="1810" t="s">
        <v>23</v>
      </c>
      <c r="C23" s="1810">
        <v>4036</v>
      </c>
      <c r="D23" s="1810">
        <v>345</v>
      </c>
      <c r="E23" s="1810">
        <v>17552</v>
      </c>
      <c r="F23" s="1809" t="s">
        <v>23</v>
      </c>
    </row>
    <row r="24" spans="1:7" x14ac:dyDescent="0.25">
      <c r="A24" s="1085"/>
      <c r="B24" s="1234"/>
      <c r="C24" s="1234"/>
      <c r="D24" s="1234"/>
      <c r="E24" s="1234"/>
      <c r="F24" s="1233"/>
    </row>
    <row r="25" spans="1:7" x14ac:dyDescent="0.25">
      <c r="A25" s="1083" t="s">
        <v>93</v>
      </c>
      <c r="B25" s="1810">
        <v>80</v>
      </c>
      <c r="C25" s="1810">
        <v>2447</v>
      </c>
      <c r="D25" s="1810" t="s">
        <v>23</v>
      </c>
      <c r="E25" s="1810">
        <v>9420</v>
      </c>
      <c r="F25" s="1809">
        <v>110</v>
      </c>
    </row>
    <row r="26" spans="1:7" x14ac:dyDescent="0.25">
      <c r="A26" s="1085"/>
      <c r="B26" s="1234"/>
      <c r="C26" s="1234"/>
      <c r="D26" s="1234"/>
      <c r="E26" s="1234"/>
      <c r="F26" s="1233"/>
    </row>
    <row r="27" spans="1:7" x14ac:dyDescent="0.25">
      <c r="A27" s="1085" t="s">
        <v>94</v>
      </c>
      <c r="B27" s="1234">
        <v>519</v>
      </c>
      <c r="C27" s="1234">
        <v>2172</v>
      </c>
      <c r="D27" s="1234">
        <v>201</v>
      </c>
      <c r="E27" s="1234">
        <v>5027</v>
      </c>
      <c r="F27" s="1236">
        <v>178</v>
      </c>
    </row>
    <row r="28" spans="1:7" x14ac:dyDescent="0.25">
      <c r="A28" s="1085" t="s">
        <v>95</v>
      </c>
      <c r="B28" s="1234">
        <v>2001</v>
      </c>
      <c r="C28" s="1234">
        <v>3455</v>
      </c>
      <c r="D28" s="1234" t="s">
        <v>23</v>
      </c>
      <c r="E28" s="1234">
        <v>9691</v>
      </c>
      <c r="F28" s="1236">
        <v>312</v>
      </c>
    </row>
    <row r="29" spans="1:7" x14ac:dyDescent="0.25">
      <c r="A29" s="1085" t="s">
        <v>96</v>
      </c>
      <c r="B29" s="1234">
        <v>1096</v>
      </c>
      <c r="C29" s="1234">
        <v>5477</v>
      </c>
      <c r="D29" s="1235">
        <v>641</v>
      </c>
      <c r="E29" s="1235">
        <v>20622</v>
      </c>
      <c r="F29" s="1233">
        <v>437</v>
      </c>
    </row>
    <row r="30" spans="1:7" x14ac:dyDescent="0.25">
      <c r="A30" s="1083" t="s">
        <v>97</v>
      </c>
      <c r="B30" s="1810">
        <v>3616</v>
      </c>
      <c r="C30" s="1810">
        <v>11104</v>
      </c>
      <c r="D30" s="1810">
        <v>842</v>
      </c>
      <c r="E30" s="1810">
        <v>35340</v>
      </c>
      <c r="F30" s="1809">
        <v>927</v>
      </c>
    </row>
    <row r="31" spans="1:7" x14ac:dyDescent="0.25">
      <c r="A31" s="1085"/>
      <c r="B31" s="1234"/>
      <c r="C31" s="1234"/>
      <c r="D31" s="1234"/>
      <c r="E31" s="1234"/>
      <c r="F31" s="1233"/>
    </row>
    <row r="32" spans="1:7" x14ac:dyDescent="0.25">
      <c r="A32" s="1085" t="s">
        <v>98</v>
      </c>
      <c r="B32" s="1234" t="s">
        <v>23</v>
      </c>
      <c r="C32" s="1237">
        <v>470</v>
      </c>
      <c r="D32" s="1235" t="s">
        <v>23</v>
      </c>
      <c r="E32" s="1235">
        <v>2773</v>
      </c>
      <c r="F32" s="1238" t="s">
        <v>23</v>
      </c>
    </row>
    <row r="33" spans="1:6" x14ac:dyDescent="0.25">
      <c r="A33" s="1085" t="s">
        <v>99</v>
      </c>
      <c r="B33" s="1235" t="s">
        <v>23</v>
      </c>
      <c r="C33" s="1235">
        <v>758</v>
      </c>
      <c r="D33" s="1237" t="s">
        <v>23</v>
      </c>
      <c r="E33" s="1237">
        <v>4284</v>
      </c>
      <c r="F33" s="1238" t="s">
        <v>23</v>
      </c>
    </row>
    <row r="34" spans="1:6" x14ac:dyDescent="0.25">
      <c r="A34" s="1085" t="s">
        <v>100</v>
      </c>
      <c r="B34" s="1237">
        <v>6</v>
      </c>
      <c r="C34" s="1237">
        <v>8765</v>
      </c>
      <c r="D34" s="1235" t="s">
        <v>23</v>
      </c>
      <c r="E34" s="1235">
        <v>43407</v>
      </c>
      <c r="F34" s="1238" t="s">
        <v>23</v>
      </c>
    </row>
    <row r="35" spans="1:6" x14ac:dyDescent="0.25">
      <c r="A35" s="1085" t="s">
        <v>101</v>
      </c>
      <c r="B35" s="1237">
        <v>1142</v>
      </c>
      <c r="C35" s="1237">
        <v>24338</v>
      </c>
      <c r="D35" s="1235" t="s">
        <v>23</v>
      </c>
      <c r="E35" s="1235">
        <v>120082</v>
      </c>
      <c r="F35" s="1238" t="s">
        <v>23</v>
      </c>
    </row>
    <row r="36" spans="1:6" x14ac:dyDescent="0.25">
      <c r="A36" s="1083" t="s">
        <v>102</v>
      </c>
      <c r="B36" s="1810">
        <v>1148</v>
      </c>
      <c r="C36" s="1810">
        <v>34331</v>
      </c>
      <c r="D36" s="1810" t="s">
        <v>23</v>
      </c>
      <c r="E36" s="1810">
        <v>170546</v>
      </c>
      <c r="F36" s="1809" t="s">
        <v>23</v>
      </c>
    </row>
    <row r="37" spans="1:6" x14ac:dyDescent="0.25">
      <c r="A37" s="1085"/>
      <c r="B37" s="1234"/>
      <c r="C37" s="1234"/>
      <c r="D37" s="1234"/>
      <c r="E37" s="1234"/>
      <c r="F37" s="1233"/>
    </row>
    <row r="38" spans="1:6" x14ac:dyDescent="0.25">
      <c r="A38" s="1083" t="s">
        <v>103</v>
      </c>
      <c r="B38" s="1810">
        <v>68</v>
      </c>
      <c r="C38" s="1810">
        <v>626</v>
      </c>
      <c r="D38" s="1810" t="s">
        <v>23</v>
      </c>
      <c r="E38" s="1810" t="s">
        <v>23</v>
      </c>
      <c r="F38" s="1809" t="s">
        <v>23</v>
      </c>
    </row>
    <row r="39" spans="1:6" x14ac:dyDescent="0.25">
      <c r="A39" s="1085"/>
      <c r="B39" s="1234"/>
      <c r="C39" s="1234"/>
      <c r="D39" s="1234"/>
      <c r="E39" s="1234"/>
      <c r="F39" s="1233"/>
    </row>
    <row r="40" spans="1:6" x14ac:dyDescent="0.25">
      <c r="A40" s="1085" t="s">
        <v>161</v>
      </c>
      <c r="B40" s="1235" t="s">
        <v>23</v>
      </c>
      <c r="C40" s="1235">
        <v>694</v>
      </c>
      <c r="D40" s="1235">
        <v>56</v>
      </c>
      <c r="E40" s="1235">
        <v>2210</v>
      </c>
      <c r="F40" s="1236">
        <v>356</v>
      </c>
    </row>
    <row r="41" spans="1:6" x14ac:dyDescent="0.25">
      <c r="A41" s="1085" t="s">
        <v>105</v>
      </c>
      <c r="B41" s="1234" t="s">
        <v>23</v>
      </c>
      <c r="C41" s="1234">
        <v>1</v>
      </c>
      <c r="D41" s="1234" t="s">
        <v>23</v>
      </c>
      <c r="E41" s="1234">
        <v>2</v>
      </c>
      <c r="F41" s="1236" t="s">
        <v>23</v>
      </c>
    </row>
    <row r="42" spans="1:6" x14ac:dyDescent="0.25">
      <c r="A42" s="1085" t="s">
        <v>106</v>
      </c>
      <c r="B42" s="1234" t="s">
        <v>23</v>
      </c>
      <c r="C42" s="1234">
        <v>1</v>
      </c>
      <c r="D42" s="1235" t="s">
        <v>23</v>
      </c>
      <c r="E42" s="1235" t="s">
        <v>23</v>
      </c>
      <c r="F42" s="1233" t="s">
        <v>23</v>
      </c>
    </row>
    <row r="43" spans="1:6" x14ac:dyDescent="0.25">
      <c r="A43" s="1085" t="s">
        <v>107</v>
      </c>
      <c r="B43" s="1235" t="s">
        <v>23</v>
      </c>
      <c r="C43" s="1235" t="s">
        <v>23</v>
      </c>
      <c r="D43" s="1235" t="s">
        <v>23</v>
      </c>
      <c r="E43" s="1235" t="s">
        <v>23</v>
      </c>
      <c r="F43" s="1236" t="s">
        <v>23</v>
      </c>
    </row>
    <row r="44" spans="1:6" x14ac:dyDescent="0.25">
      <c r="A44" s="1085" t="s">
        <v>108</v>
      </c>
      <c r="B44" s="1235">
        <v>400</v>
      </c>
      <c r="C44" s="1235">
        <v>197</v>
      </c>
      <c r="D44" s="1235" t="s">
        <v>23</v>
      </c>
      <c r="E44" s="1235">
        <v>760</v>
      </c>
      <c r="F44" s="1236">
        <v>95</v>
      </c>
    </row>
    <row r="45" spans="1:6" x14ac:dyDescent="0.25">
      <c r="A45" s="1085" t="s">
        <v>109</v>
      </c>
      <c r="B45" s="1234">
        <v>1</v>
      </c>
      <c r="C45" s="1234" t="s">
        <v>23</v>
      </c>
      <c r="D45" s="1234" t="s">
        <v>23</v>
      </c>
      <c r="E45" s="1234" t="s">
        <v>23</v>
      </c>
      <c r="F45" s="1236" t="s">
        <v>23</v>
      </c>
    </row>
    <row r="46" spans="1:6" x14ac:dyDescent="0.25">
      <c r="A46" s="1085" t="s">
        <v>110</v>
      </c>
      <c r="B46" s="1234" t="s">
        <v>23</v>
      </c>
      <c r="C46" s="1234" t="s">
        <v>23</v>
      </c>
      <c r="D46" s="1234" t="s">
        <v>23</v>
      </c>
      <c r="E46" s="1234" t="s">
        <v>23</v>
      </c>
      <c r="F46" s="1233" t="s">
        <v>23</v>
      </c>
    </row>
    <row r="47" spans="1:6" x14ac:dyDescent="0.25">
      <c r="A47" s="1085" t="s">
        <v>111</v>
      </c>
      <c r="B47" s="1235" t="s">
        <v>23</v>
      </c>
      <c r="C47" s="1235">
        <v>542</v>
      </c>
      <c r="D47" s="1235" t="s">
        <v>23</v>
      </c>
      <c r="E47" s="1235" t="s">
        <v>23</v>
      </c>
      <c r="F47" s="1233" t="s">
        <v>23</v>
      </c>
    </row>
    <row r="48" spans="1:6" x14ac:dyDescent="0.25">
      <c r="A48" s="1085" t="s">
        <v>112</v>
      </c>
      <c r="B48" s="1234" t="s">
        <v>23</v>
      </c>
      <c r="C48" s="1234">
        <v>23</v>
      </c>
      <c r="D48" s="1235" t="s">
        <v>23</v>
      </c>
      <c r="E48" s="1235" t="s">
        <v>23</v>
      </c>
      <c r="F48" s="1233" t="s">
        <v>23</v>
      </c>
    </row>
    <row r="49" spans="1:6" x14ac:dyDescent="0.25">
      <c r="A49" s="1083" t="s">
        <v>113</v>
      </c>
      <c r="B49" s="1810">
        <v>401</v>
      </c>
      <c r="C49" s="1810">
        <v>1458</v>
      </c>
      <c r="D49" s="1810">
        <v>56</v>
      </c>
      <c r="E49" s="1810">
        <v>2972</v>
      </c>
      <c r="F49" s="1809">
        <v>451</v>
      </c>
    </row>
    <row r="50" spans="1:6" x14ac:dyDescent="0.25">
      <c r="A50" s="1085"/>
      <c r="B50" s="1234"/>
      <c r="C50" s="1234"/>
      <c r="D50" s="1234"/>
      <c r="E50" s="1234"/>
      <c r="F50" s="1233"/>
    </row>
    <row r="51" spans="1:6" x14ac:dyDescent="0.25">
      <c r="A51" s="1083" t="s">
        <v>114</v>
      </c>
      <c r="B51" s="1810">
        <v>200</v>
      </c>
      <c r="C51" s="1810">
        <v>6437</v>
      </c>
      <c r="D51" s="1810" t="s">
        <v>23</v>
      </c>
      <c r="E51" s="1810">
        <v>25748</v>
      </c>
      <c r="F51" s="1809" t="s">
        <v>23</v>
      </c>
    </row>
    <row r="52" spans="1:6" x14ac:dyDescent="0.25">
      <c r="A52" s="1085"/>
      <c r="B52" s="1234"/>
      <c r="C52" s="1234"/>
      <c r="D52" s="1234"/>
      <c r="E52" s="1234"/>
      <c r="F52" s="1233"/>
    </row>
    <row r="53" spans="1:6" x14ac:dyDescent="0.25">
      <c r="A53" s="1085" t="s">
        <v>115</v>
      </c>
      <c r="B53" s="1234">
        <v>440</v>
      </c>
      <c r="C53" s="1234">
        <v>11780</v>
      </c>
      <c r="D53" s="1235">
        <v>825</v>
      </c>
      <c r="E53" s="1235">
        <v>30600</v>
      </c>
      <c r="F53" s="1233">
        <v>318</v>
      </c>
    </row>
    <row r="54" spans="1:6" x14ac:dyDescent="0.25">
      <c r="A54" s="1085" t="s">
        <v>116</v>
      </c>
      <c r="B54" s="1234" t="s">
        <v>23</v>
      </c>
      <c r="C54" s="1234">
        <v>34380</v>
      </c>
      <c r="D54" s="1234" t="s">
        <v>23</v>
      </c>
      <c r="E54" s="1234">
        <v>80667</v>
      </c>
      <c r="F54" s="1233">
        <v>1613</v>
      </c>
    </row>
    <row r="55" spans="1:6" x14ac:dyDescent="0.25">
      <c r="A55" s="1085" t="s">
        <v>117</v>
      </c>
      <c r="B55" s="1235">
        <v>45</v>
      </c>
      <c r="C55" s="1235">
        <v>3397</v>
      </c>
      <c r="D55" s="1235">
        <v>290</v>
      </c>
      <c r="E55" s="1235">
        <v>8850</v>
      </c>
      <c r="F55" s="1233">
        <v>170</v>
      </c>
    </row>
    <row r="56" spans="1:6" x14ac:dyDescent="0.25">
      <c r="A56" s="1085" t="s">
        <v>118</v>
      </c>
      <c r="B56" s="1235" t="s">
        <v>23</v>
      </c>
      <c r="C56" s="1235">
        <v>717</v>
      </c>
      <c r="D56" s="1235" t="s">
        <v>23</v>
      </c>
      <c r="E56" s="1235" t="s">
        <v>23</v>
      </c>
      <c r="F56" s="1236" t="s">
        <v>23</v>
      </c>
    </row>
    <row r="57" spans="1:6" x14ac:dyDescent="0.25">
      <c r="A57" s="1085" t="s">
        <v>119</v>
      </c>
      <c r="B57" s="1234" t="s">
        <v>23</v>
      </c>
      <c r="C57" s="1234">
        <v>15946</v>
      </c>
      <c r="D57" s="1234">
        <v>1310</v>
      </c>
      <c r="E57" s="1234">
        <v>36864</v>
      </c>
      <c r="F57" s="1236" t="s">
        <v>23</v>
      </c>
    </row>
    <row r="58" spans="1:6" x14ac:dyDescent="0.25">
      <c r="A58" s="1083" t="s">
        <v>176</v>
      </c>
      <c r="B58" s="1810">
        <v>485</v>
      </c>
      <c r="C58" s="1810">
        <v>66220</v>
      </c>
      <c r="D58" s="1810">
        <v>2425</v>
      </c>
      <c r="E58" s="1810">
        <v>156981</v>
      </c>
      <c r="F58" s="1809">
        <v>2101</v>
      </c>
    </row>
    <row r="59" spans="1:6" x14ac:dyDescent="0.25">
      <c r="A59" s="1085"/>
      <c r="B59" s="1234"/>
      <c r="C59" s="1234"/>
      <c r="D59" s="1234"/>
      <c r="E59" s="1234"/>
      <c r="F59" s="1233"/>
    </row>
    <row r="60" spans="1:6" x14ac:dyDescent="0.25">
      <c r="A60" s="1085" t="s">
        <v>121</v>
      </c>
      <c r="B60" s="1234">
        <v>718</v>
      </c>
      <c r="C60" s="1234">
        <v>7818</v>
      </c>
      <c r="D60" s="1235">
        <v>313</v>
      </c>
      <c r="E60" s="1235">
        <v>11727</v>
      </c>
      <c r="F60" s="1233">
        <v>235</v>
      </c>
    </row>
    <row r="61" spans="1:6" x14ac:dyDescent="0.25">
      <c r="A61" s="1085" t="s">
        <v>122</v>
      </c>
      <c r="B61" s="1234">
        <v>49</v>
      </c>
      <c r="C61" s="1234">
        <v>9913</v>
      </c>
      <c r="D61" s="1235" t="s">
        <v>23</v>
      </c>
      <c r="E61" s="1235">
        <v>40505</v>
      </c>
      <c r="F61" s="1233">
        <v>370</v>
      </c>
    </row>
    <row r="62" spans="1:6" x14ac:dyDescent="0.25">
      <c r="A62" s="1085" t="s">
        <v>123</v>
      </c>
      <c r="B62" s="1234" t="s">
        <v>23</v>
      </c>
      <c r="C62" s="1234">
        <v>6185</v>
      </c>
      <c r="D62" s="1234" t="s">
        <v>23</v>
      </c>
      <c r="E62" s="1234">
        <v>31296</v>
      </c>
      <c r="F62" s="1233">
        <v>62</v>
      </c>
    </row>
    <row r="63" spans="1:6" x14ac:dyDescent="0.25">
      <c r="A63" s="1083" t="s">
        <v>124</v>
      </c>
      <c r="B63" s="1810">
        <v>767</v>
      </c>
      <c r="C63" s="1810">
        <v>23916</v>
      </c>
      <c r="D63" s="1810">
        <v>313</v>
      </c>
      <c r="E63" s="1810">
        <v>83528</v>
      </c>
      <c r="F63" s="1809">
        <v>667</v>
      </c>
    </row>
    <row r="64" spans="1:6" x14ac:dyDescent="0.25">
      <c r="A64" s="1085"/>
      <c r="B64" s="1234"/>
      <c r="C64" s="1234"/>
      <c r="D64" s="1234"/>
      <c r="E64" s="1234"/>
      <c r="F64" s="1233"/>
    </row>
    <row r="65" spans="1:6" x14ac:dyDescent="0.25">
      <c r="A65" s="1083" t="s">
        <v>125</v>
      </c>
      <c r="B65" s="1810">
        <v>1106</v>
      </c>
      <c r="C65" s="1810">
        <v>10382</v>
      </c>
      <c r="D65" s="1810">
        <v>625</v>
      </c>
      <c r="E65" s="1810">
        <v>31311</v>
      </c>
      <c r="F65" s="1809">
        <v>5129</v>
      </c>
    </row>
    <row r="66" spans="1:6" x14ac:dyDescent="0.25">
      <c r="A66" s="1085"/>
      <c r="B66" s="1234"/>
      <c r="C66" s="1234"/>
      <c r="D66" s="1234"/>
      <c r="E66" s="1234"/>
      <c r="F66" s="1233"/>
    </row>
    <row r="67" spans="1:6" x14ac:dyDescent="0.25">
      <c r="A67" s="1085" t="s">
        <v>126</v>
      </c>
      <c r="B67" s="1234">
        <v>82902</v>
      </c>
      <c r="C67" s="1234">
        <v>60469</v>
      </c>
      <c r="D67" s="1235">
        <v>8024</v>
      </c>
      <c r="E67" s="1235">
        <v>192570</v>
      </c>
      <c r="F67" s="1233">
        <v>1925</v>
      </c>
    </row>
    <row r="68" spans="1:6" x14ac:dyDescent="0.25">
      <c r="A68" s="1085" t="s">
        <v>127</v>
      </c>
      <c r="B68" s="1234">
        <v>60800</v>
      </c>
      <c r="C68" s="1234">
        <v>11766</v>
      </c>
      <c r="D68" s="1235">
        <v>2298</v>
      </c>
      <c r="E68" s="1235">
        <v>55150</v>
      </c>
      <c r="F68" s="1233">
        <v>550</v>
      </c>
    </row>
    <row r="69" spans="1:6" x14ac:dyDescent="0.25">
      <c r="A69" s="1083" t="s">
        <v>128</v>
      </c>
      <c r="B69" s="1810">
        <v>143702</v>
      </c>
      <c r="C69" s="1810">
        <v>72235</v>
      </c>
      <c r="D69" s="1810">
        <v>10322</v>
      </c>
      <c r="E69" s="1810">
        <v>247720</v>
      </c>
      <c r="F69" s="1809">
        <v>2475</v>
      </c>
    </row>
    <row r="70" spans="1:6" x14ac:dyDescent="0.25">
      <c r="A70" s="1085"/>
      <c r="B70" s="1234"/>
      <c r="C70" s="1234"/>
      <c r="D70" s="1234"/>
      <c r="E70" s="1234"/>
      <c r="F70" s="1233"/>
    </row>
    <row r="71" spans="1:6" x14ac:dyDescent="0.25">
      <c r="A71" s="1085" t="s">
        <v>129</v>
      </c>
      <c r="B71" s="1234">
        <v>850</v>
      </c>
      <c r="C71" s="1234">
        <v>15525</v>
      </c>
      <c r="D71" s="1234" t="s">
        <v>23</v>
      </c>
      <c r="E71" s="1234" t="s">
        <v>23</v>
      </c>
      <c r="F71" s="1236" t="s">
        <v>23</v>
      </c>
    </row>
    <row r="72" spans="1:6" x14ac:dyDescent="0.25">
      <c r="A72" s="1085" t="s">
        <v>130</v>
      </c>
      <c r="B72" s="1234">
        <v>58</v>
      </c>
      <c r="C72" s="1234">
        <v>8251</v>
      </c>
      <c r="D72" s="1234" t="s">
        <v>23</v>
      </c>
      <c r="E72" s="1234" t="s">
        <v>23</v>
      </c>
      <c r="F72" s="1236" t="s">
        <v>23</v>
      </c>
    </row>
    <row r="73" spans="1:6" x14ac:dyDescent="0.25">
      <c r="A73" s="1085" t="s">
        <v>131</v>
      </c>
      <c r="B73" s="1234">
        <v>55303</v>
      </c>
      <c r="C73" s="1234">
        <v>195148</v>
      </c>
      <c r="D73" s="1235">
        <v>15950</v>
      </c>
      <c r="E73" s="1235">
        <v>797477</v>
      </c>
      <c r="F73" s="1233">
        <v>10150</v>
      </c>
    </row>
    <row r="74" spans="1:6" x14ac:dyDescent="0.25">
      <c r="A74" s="1085" t="s">
        <v>132</v>
      </c>
      <c r="B74" s="1234">
        <v>136</v>
      </c>
      <c r="C74" s="1234">
        <v>119204</v>
      </c>
      <c r="D74" s="1235">
        <v>4404</v>
      </c>
      <c r="E74" s="1235">
        <v>293590</v>
      </c>
      <c r="F74" s="1233">
        <v>12233</v>
      </c>
    </row>
    <row r="75" spans="1:6" x14ac:dyDescent="0.25">
      <c r="A75" s="1085" t="s">
        <v>133</v>
      </c>
      <c r="B75" s="1234">
        <v>3293</v>
      </c>
      <c r="C75" s="1234">
        <v>7232</v>
      </c>
      <c r="D75" s="1234" t="s">
        <v>23</v>
      </c>
      <c r="E75" s="1234" t="s">
        <v>23</v>
      </c>
      <c r="F75" s="1233" t="s">
        <v>23</v>
      </c>
    </row>
    <row r="76" spans="1:6" x14ac:dyDescent="0.25">
      <c r="A76" s="1085" t="s">
        <v>134</v>
      </c>
      <c r="B76" s="1234">
        <v>597</v>
      </c>
      <c r="C76" s="1234">
        <v>396096</v>
      </c>
      <c r="D76" s="1235">
        <v>21789</v>
      </c>
      <c r="E76" s="1235">
        <v>1533043</v>
      </c>
      <c r="F76" s="1233" t="s">
        <v>23</v>
      </c>
    </row>
    <row r="77" spans="1:6" x14ac:dyDescent="0.25">
      <c r="A77" s="1085" t="s">
        <v>135</v>
      </c>
      <c r="B77" s="1234">
        <v>59462</v>
      </c>
      <c r="C77" s="1234">
        <v>54850</v>
      </c>
      <c r="D77" s="1235">
        <v>2365</v>
      </c>
      <c r="E77" s="1235" t="s">
        <v>23</v>
      </c>
      <c r="F77" s="1233" t="s">
        <v>23</v>
      </c>
    </row>
    <row r="78" spans="1:6" x14ac:dyDescent="0.25">
      <c r="A78" s="1085" t="s">
        <v>136</v>
      </c>
      <c r="B78" s="1234">
        <v>218117</v>
      </c>
      <c r="C78" s="1234">
        <v>99574</v>
      </c>
      <c r="D78" s="1235">
        <v>17236</v>
      </c>
      <c r="E78" s="1235">
        <v>201101</v>
      </c>
      <c r="F78" s="1233" t="s">
        <v>23</v>
      </c>
    </row>
    <row r="79" spans="1:6" x14ac:dyDescent="0.25">
      <c r="A79" s="1083" t="s">
        <v>137</v>
      </c>
      <c r="B79" s="1810">
        <v>337816</v>
      </c>
      <c r="C79" s="1810">
        <v>895880</v>
      </c>
      <c r="D79" s="1810">
        <v>61744</v>
      </c>
      <c r="E79" s="1810">
        <v>2825211</v>
      </c>
      <c r="F79" s="1809">
        <v>22383</v>
      </c>
    </row>
    <row r="80" spans="1:6" x14ac:dyDescent="0.25">
      <c r="A80" s="1085"/>
      <c r="B80" s="1234"/>
      <c r="C80" s="1234"/>
      <c r="D80" s="1234"/>
      <c r="E80" s="1234"/>
      <c r="F80" s="1233"/>
    </row>
    <row r="81" spans="1:6" x14ac:dyDescent="0.25">
      <c r="A81" s="1085" t="s">
        <v>138</v>
      </c>
      <c r="B81" s="1235">
        <v>99</v>
      </c>
      <c r="C81" s="1235">
        <v>41</v>
      </c>
      <c r="D81" s="1235" t="s">
        <v>23</v>
      </c>
      <c r="E81" s="1235" t="s">
        <v>23</v>
      </c>
      <c r="F81" s="1236" t="s">
        <v>23</v>
      </c>
    </row>
    <row r="82" spans="1:6" x14ac:dyDescent="0.25">
      <c r="A82" s="1085" t="s">
        <v>139</v>
      </c>
      <c r="B82" s="1235">
        <v>7</v>
      </c>
      <c r="C82" s="1235">
        <v>13</v>
      </c>
      <c r="D82" s="1235" t="s">
        <v>23</v>
      </c>
      <c r="E82" s="1235" t="s">
        <v>23</v>
      </c>
      <c r="F82" s="1236" t="s">
        <v>23</v>
      </c>
    </row>
    <row r="83" spans="1:6" x14ac:dyDescent="0.25">
      <c r="A83" s="1083" t="s">
        <v>140</v>
      </c>
      <c r="B83" s="1810">
        <v>106</v>
      </c>
      <c r="C83" s="1810">
        <v>54</v>
      </c>
      <c r="D83" s="1810" t="s">
        <v>23</v>
      </c>
      <c r="E83" s="1810" t="s">
        <v>23</v>
      </c>
      <c r="F83" s="1809" t="s">
        <v>23</v>
      </c>
    </row>
    <row r="84" spans="1:6" x14ac:dyDescent="0.25">
      <c r="A84" s="1085"/>
      <c r="B84" s="1234"/>
      <c r="C84" s="1234"/>
      <c r="D84" s="1234"/>
      <c r="E84" s="1234"/>
      <c r="F84" s="1233"/>
    </row>
    <row r="85" spans="1:6" ht="13.8" thickBot="1" x14ac:dyDescent="0.3">
      <c r="A85" s="1076" t="s">
        <v>141</v>
      </c>
      <c r="B85" s="1808">
        <v>489495</v>
      </c>
      <c r="C85" s="1808">
        <v>1129233</v>
      </c>
      <c r="D85" s="1808">
        <v>76672</v>
      </c>
      <c r="E85" s="1808">
        <v>3606509</v>
      </c>
      <c r="F85" s="1807">
        <v>34262</v>
      </c>
    </row>
  </sheetData>
  <mergeCells count="2">
    <mergeCell ref="A1:F1"/>
    <mergeCell ref="A3:F3"/>
  </mergeCells>
  <printOptions horizontalCentered="1"/>
  <pageMargins left="0.82" right="0.44" top="0.59055118110236227" bottom="0.98425196850393704" header="0" footer="0"/>
  <pageSetup paperSize="9" scale="65" orientation="portrait" r:id="rId1"/>
  <headerFooter alignWithMargins="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pageSetUpPr fitToPage="1"/>
  </sheetPr>
  <dimension ref="A1:J19"/>
  <sheetViews>
    <sheetView showGridLines="0" view="pageBreakPreview" zoomScale="80" zoomScaleNormal="75" zoomScaleSheetLayoutView="80" workbookViewId="0">
      <selection activeCell="K34" sqref="K34"/>
    </sheetView>
  </sheetViews>
  <sheetFormatPr baseColWidth="10" defaultColWidth="11.44140625" defaultRowHeight="13.2" x14ac:dyDescent="0.25"/>
  <cols>
    <col min="1" max="6" width="25.109375" style="1488" customWidth="1"/>
    <col min="7" max="7" width="9" style="1488" customWidth="1"/>
    <col min="8" max="8" width="11.44140625" style="1488" hidden="1" customWidth="1"/>
    <col min="9" max="9" width="14" style="1488" customWidth="1"/>
    <col min="10" max="15" width="15.33203125" style="1488" customWidth="1"/>
    <col min="16" max="17" width="11.44140625" style="1488"/>
    <col min="18" max="19" width="12" style="1488" customWidth="1"/>
    <col min="20" max="16384" width="11.44140625" style="1488"/>
  </cols>
  <sheetData>
    <row r="1" spans="1:10" s="1517" customFormat="1" ht="17.399999999999999" x14ac:dyDescent="0.3">
      <c r="A1" s="2310" t="s">
        <v>0</v>
      </c>
      <c r="B1" s="2310"/>
      <c r="C1" s="2310"/>
      <c r="D1" s="2310"/>
      <c r="E1" s="2310"/>
      <c r="F1" s="2310"/>
      <c r="G1" s="1695"/>
    </row>
    <row r="3" spans="1:10" ht="13.8" x14ac:dyDescent="0.25">
      <c r="A3" s="2370" t="s">
        <v>1443</v>
      </c>
      <c r="B3" s="2370"/>
      <c r="C3" s="2370"/>
      <c r="D3" s="2370"/>
      <c r="E3" s="2370"/>
      <c r="F3" s="2370"/>
      <c r="G3" s="1694"/>
      <c r="H3" s="1514"/>
      <c r="I3" s="1514"/>
    </row>
    <row r="4" spans="1:10" ht="13.5" customHeight="1" thickBot="1" x14ac:dyDescent="0.3">
      <c r="A4" s="1750"/>
      <c r="B4" s="1749"/>
      <c r="C4" s="1749"/>
      <c r="D4" s="1749"/>
      <c r="E4" s="1749"/>
      <c r="F4" s="1749"/>
      <c r="G4" s="1514"/>
      <c r="H4" s="1514"/>
      <c r="I4" s="1514"/>
    </row>
    <row r="5" spans="1:10" ht="30" customHeight="1" x14ac:dyDescent="0.25">
      <c r="A5" s="1578"/>
      <c r="B5" s="1546" t="s">
        <v>1390</v>
      </c>
      <c r="C5" s="2320" t="s">
        <v>1442</v>
      </c>
      <c r="D5" s="2321"/>
      <c r="E5" s="2321"/>
      <c r="F5" s="2321"/>
      <c r="G5" s="1518"/>
    </row>
    <row r="6" spans="1:10" x14ac:dyDescent="0.25">
      <c r="A6" s="1652" t="s">
        <v>2</v>
      </c>
      <c r="B6" s="1539" t="s">
        <v>1441</v>
      </c>
      <c r="C6" s="1540" t="s">
        <v>1436</v>
      </c>
      <c r="D6" s="1540" t="s">
        <v>1440</v>
      </c>
      <c r="E6" s="1540" t="s">
        <v>1439</v>
      </c>
      <c r="F6" s="1589" t="s">
        <v>1434</v>
      </c>
      <c r="G6" s="1518"/>
    </row>
    <row r="7" spans="1:10" ht="26.25" customHeight="1" thickBot="1" x14ac:dyDescent="0.3">
      <c r="A7" s="1571"/>
      <c r="B7" s="1536" t="s">
        <v>7</v>
      </c>
      <c r="C7" s="1536" t="s">
        <v>152</v>
      </c>
      <c r="D7" s="1536" t="s">
        <v>7</v>
      </c>
      <c r="E7" s="1536" t="s">
        <v>7</v>
      </c>
      <c r="F7" s="1587" t="s">
        <v>1194</v>
      </c>
      <c r="G7" s="1518"/>
    </row>
    <row r="8" spans="1:10" x14ac:dyDescent="0.25">
      <c r="A8" s="1551">
        <v>2009</v>
      </c>
      <c r="B8" s="1821">
        <v>6482.7259999999997</v>
      </c>
      <c r="C8" s="1822">
        <v>1384383</v>
      </c>
      <c r="D8" s="1821">
        <v>3564.3150000000001</v>
      </c>
      <c r="E8" s="1821">
        <v>104.61799999999999</v>
      </c>
      <c r="F8" s="1823">
        <v>38.884999999999998</v>
      </c>
    </row>
    <row r="9" spans="1:10" x14ac:dyDescent="0.25">
      <c r="A9" s="1551">
        <v>2010</v>
      </c>
      <c r="B9" s="1821">
        <v>6682.009</v>
      </c>
      <c r="C9" s="1822">
        <v>1395210</v>
      </c>
      <c r="D9" s="1821">
        <v>3686.64</v>
      </c>
      <c r="E9" s="1821">
        <v>96.305000000000007</v>
      </c>
      <c r="F9" s="1823">
        <v>35.645000000000003</v>
      </c>
    </row>
    <row r="10" spans="1:10" x14ac:dyDescent="0.25">
      <c r="A10" s="1551">
        <v>2011</v>
      </c>
      <c r="B10" s="1821">
        <v>7352.6970000000001</v>
      </c>
      <c r="C10" s="1822">
        <v>1567523</v>
      </c>
      <c r="D10" s="1821">
        <v>4185.1270000000004</v>
      </c>
      <c r="E10" s="1821">
        <v>73.805000000000007</v>
      </c>
      <c r="F10" s="1823">
        <v>38.210999999999999</v>
      </c>
      <c r="I10" s="2409"/>
      <c r="J10" s="2409"/>
    </row>
    <row r="11" spans="1:10" x14ac:dyDescent="0.25">
      <c r="A11" s="1551">
        <v>2012</v>
      </c>
      <c r="B11" s="1821">
        <v>3387.3</v>
      </c>
      <c r="C11" s="1822">
        <v>652687</v>
      </c>
      <c r="D11" s="1821">
        <v>2272.085</v>
      </c>
      <c r="E11" s="1821">
        <v>39.817</v>
      </c>
      <c r="F11" s="1823">
        <v>20.95</v>
      </c>
    </row>
    <row r="12" spans="1:10" x14ac:dyDescent="0.25">
      <c r="A12" s="1551">
        <v>2013</v>
      </c>
      <c r="B12" s="1821">
        <v>8695.8610000000008</v>
      </c>
      <c r="C12" s="1822">
        <v>1765247</v>
      </c>
      <c r="D12" s="1821">
        <v>6816.0619999999999</v>
      </c>
      <c r="E12" s="1821">
        <v>97.509</v>
      </c>
      <c r="F12" s="1823">
        <v>53.76</v>
      </c>
    </row>
    <row r="13" spans="1:10" x14ac:dyDescent="0.25">
      <c r="A13" s="1551">
        <v>2014</v>
      </c>
      <c r="B13" s="1821">
        <v>4060.9780000000001</v>
      </c>
      <c r="C13" s="1822">
        <v>839788</v>
      </c>
      <c r="D13" s="1821">
        <v>1872.0229999999999</v>
      </c>
      <c r="E13" s="1821">
        <v>41.017000000000003</v>
      </c>
      <c r="F13" s="1823">
        <v>28.739000000000001</v>
      </c>
    </row>
    <row r="14" spans="1:10" x14ac:dyDescent="0.25">
      <c r="A14" s="1551">
        <v>2015</v>
      </c>
      <c r="B14" s="1821">
        <v>6745.3059999999996</v>
      </c>
      <c r="C14" s="1822">
        <v>1390865</v>
      </c>
      <c r="D14" s="1821">
        <v>4763.9560000000001</v>
      </c>
      <c r="E14" s="1821">
        <v>69.344999999999999</v>
      </c>
      <c r="F14" s="1823">
        <v>44.302</v>
      </c>
    </row>
    <row r="15" spans="1:10" x14ac:dyDescent="0.25">
      <c r="A15" s="1551">
        <v>2016</v>
      </c>
      <c r="B15" s="1821">
        <v>6499.902</v>
      </c>
      <c r="C15" s="1822">
        <v>1281738</v>
      </c>
      <c r="D15" s="1821">
        <v>3704.6570000000002</v>
      </c>
      <c r="E15" s="1821">
        <v>96.888999999999996</v>
      </c>
      <c r="F15" s="1823">
        <v>26.262</v>
      </c>
    </row>
    <row r="16" spans="1:10" x14ac:dyDescent="0.25">
      <c r="A16" s="1551">
        <v>2017</v>
      </c>
      <c r="B16" s="1821">
        <v>5979.2039999999997</v>
      </c>
      <c r="C16" s="1822">
        <v>1238629</v>
      </c>
      <c r="D16" s="1821">
        <v>4336.0619999999999</v>
      </c>
      <c r="E16" s="1821">
        <v>61.476999999999997</v>
      </c>
      <c r="F16" s="1823">
        <v>32.789000000000001</v>
      </c>
    </row>
    <row r="17" spans="1:6" x14ac:dyDescent="0.25">
      <c r="A17" s="1551">
        <v>2018</v>
      </c>
      <c r="B17" s="1821">
        <v>9215.5</v>
      </c>
      <c r="C17" s="1822">
        <v>1790309</v>
      </c>
      <c r="D17" s="1821">
        <v>4459.2</v>
      </c>
      <c r="E17" s="1821">
        <v>89.912999999999997</v>
      </c>
      <c r="F17" s="1823">
        <v>54.223999999999997</v>
      </c>
    </row>
    <row r="18" spans="1:6" ht="13.8" thickBot="1" x14ac:dyDescent="0.3">
      <c r="A18" s="1550">
        <v>2019</v>
      </c>
      <c r="B18" s="1821">
        <v>5475.3559999999998</v>
      </c>
      <c r="C18" s="1822">
        <v>1129223</v>
      </c>
      <c r="D18" s="1821">
        <v>3606.509</v>
      </c>
      <c r="E18" s="1820">
        <v>76.671999999999997</v>
      </c>
      <c r="F18" s="1819">
        <v>34.262</v>
      </c>
    </row>
    <row r="19" spans="1:6" ht="18.75" customHeight="1" x14ac:dyDescent="0.25">
      <c r="A19" s="1626" t="s">
        <v>1438</v>
      </c>
      <c r="B19" s="1626"/>
      <c r="C19" s="1626"/>
      <c r="D19" s="1626"/>
      <c r="E19" s="1626"/>
      <c r="F19" s="1626"/>
    </row>
  </sheetData>
  <mergeCells count="4">
    <mergeCell ref="A1:F1"/>
    <mergeCell ref="I10:J10"/>
    <mergeCell ref="C5:F5"/>
    <mergeCell ref="A3:F3"/>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pageSetUpPr fitToPage="1"/>
  </sheetPr>
  <dimension ref="A1:H33"/>
  <sheetViews>
    <sheetView showGridLines="0" view="pageBreakPreview" topLeftCell="A7" zoomScale="75" zoomScaleNormal="75" zoomScaleSheetLayoutView="75" workbookViewId="0">
      <selection activeCell="E42" sqref="E42"/>
    </sheetView>
  </sheetViews>
  <sheetFormatPr baseColWidth="10" defaultColWidth="11.44140625" defaultRowHeight="13.2" x14ac:dyDescent="0.25"/>
  <cols>
    <col min="1" max="1" width="22.6640625" style="1488" customWidth="1"/>
    <col min="2" max="5" width="18.6640625" style="1488" customWidth="1"/>
    <col min="6" max="6" width="11.44140625" style="1488" hidden="1" customWidth="1"/>
    <col min="7" max="7" width="14" style="1488" customWidth="1"/>
    <col min="8" max="13" width="15.33203125" style="1488" customWidth="1"/>
    <col min="14" max="15" width="11.44140625" style="1488"/>
    <col min="16" max="17" width="12" style="1488" customWidth="1"/>
    <col min="18" max="16384" width="11.44140625" style="1488"/>
  </cols>
  <sheetData>
    <row r="1" spans="1:8" s="1517" customFormat="1" ht="17.399999999999999" x14ac:dyDescent="0.3">
      <c r="A1" s="2310" t="s">
        <v>0</v>
      </c>
      <c r="B1" s="2310"/>
      <c r="C1" s="2310"/>
      <c r="D1" s="2310"/>
      <c r="E1" s="2310"/>
    </row>
    <row r="3" spans="1:8" ht="13.8" x14ac:dyDescent="0.25">
      <c r="A3" s="2370" t="s">
        <v>1460</v>
      </c>
      <c r="B3" s="2370"/>
      <c r="C3" s="2370"/>
      <c r="D3" s="2370"/>
      <c r="E3" s="2370"/>
      <c r="F3" s="1694"/>
      <c r="G3" s="1694"/>
      <c r="H3" s="1694"/>
    </row>
    <row r="4" spans="1:8" ht="13.8" x14ac:dyDescent="0.25">
      <c r="A4" s="2370" t="s">
        <v>1459</v>
      </c>
      <c r="B4" s="2370"/>
      <c r="C4" s="2370"/>
      <c r="D4" s="2370"/>
      <c r="E4" s="2370"/>
      <c r="F4" s="1694"/>
      <c r="G4" s="1694"/>
      <c r="H4" s="1694"/>
    </row>
    <row r="5" spans="1:8" ht="13.5" customHeight="1" thickBot="1" x14ac:dyDescent="0.3">
      <c r="A5" s="1750"/>
      <c r="B5" s="1749"/>
      <c r="C5" s="1749"/>
      <c r="D5" s="1749"/>
      <c r="E5" s="1514"/>
      <c r="F5" s="1514"/>
      <c r="G5" s="1514"/>
    </row>
    <row r="6" spans="1:8" ht="28.5" customHeight="1" x14ac:dyDescent="0.25">
      <c r="A6" s="1753"/>
      <c r="B6" s="2412" t="s">
        <v>1458</v>
      </c>
      <c r="C6" s="2413"/>
      <c r="D6" s="2413"/>
      <c r="E6" s="2413"/>
    </row>
    <row r="7" spans="1:8" ht="39" customHeight="1" x14ac:dyDescent="0.25">
      <c r="A7" s="1752" t="s">
        <v>2</v>
      </c>
      <c r="B7" s="2410" t="s">
        <v>1457</v>
      </c>
      <c r="C7" s="2411"/>
      <c r="D7" s="2411"/>
      <c r="E7" s="2411"/>
    </row>
    <row r="8" spans="1:8" ht="24" customHeight="1" x14ac:dyDescent="0.25">
      <c r="A8" s="1846"/>
      <c r="B8" s="1504" t="s">
        <v>1456</v>
      </c>
      <c r="C8" s="1504" t="s">
        <v>1456</v>
      </c>
      <c r="D8" s="1504" t="s">
        <v>1455</v>
      </c>
      <c r="E8" s="1729" t="s">
        <v>1454</v>
      </c>
    </row>
    <row r="9" spans="1:8" ht="26.25" customHeight="1" thickBot="1" x14ac:dyDescent="0.3">
      <c r="A9" s="1751"/>
      <c r="B9" s="1622" t="s">
        <v>1453</v>
      </c>
      <c r="C9" s="1622" t="s">
        <v>1452</v>
      </c>
      <c r="D9" s="1622" t="s">
        <v>1451</v>
      </c>
      <c r="E9" s="1621" t="s">
        <v>1450</v>
      </c>
    </row>
    <row r="10" spans="1:8" ht="21.6" customHeight="1" x14ac:dyDescent="0.25">
      <c r="A10" s="1551">
        <v>2000</v>
      </c>
      <c r="B10" s="1825" t="s">
        <v>23</v>
      </c>
      <c r="C10" s="1825">
        <v>199.30162393470607</v>
      </c>
      <c r="D10" s="1825">
        <v>187.38956402581951</v>
      </c>
      <c r="E10" s="1828">
        <v>186.31976248001635</v>
      </c>
    </row>
    <row r="11" spans="1:8" x14ac:dyDescent="0.25">
      <c r="A11" s="1845">
        <v>2001</v>
      </c>
      <c r="B11" s="1843" t="s">
        <v>23</v>
      </c>
      <c r="C11" s="1843">
        <v>178.57</v>
      </c>
      <c r="D11" s="1843">
        <v>169.1</v>
      </c>
      <c r="E11" s="1842">
        <v>165.07</v>
      </c>
    </row>
    <row r="12" spans="1:8" ht="24.75" customHeight="1" x14ac:dyDescent="0.25">
      <c r="A12" s="1841"/>
      <c r="B12" s="2323" t="s">
        <v>1449</v>
      </c>
      <c r="C12" s="2324"/>
      <c r="D12" s="1840" t="s">
        <v>1448</v>
      </c>
      <c r="E12" s="1839" t="s">
        <v>1447</v>
      </c>
    </row>
    <row r="13" spans="1:8" ht="15.75" customHeight="1" x14ac:dyDescent="0.25">
      <c r="A13" s="1838">
        <v>2002</v>
      </c>
      <c r="B13" s="1834"/>
      <c r="C13" s="1836">
        <v>197.15</v>
      </c>
      <c r="D13" s="1835">
        <v>184.55</v>
      </c>
      <c r="E13" s="1834">
        <v>180.78</v>
      </c>
    </row>
    <row r="14" spans="1:8" ht="12.75" customHeight="1" x14ac:dyDescent="0.25">
      <c r="A14" s="1551">
        <v>2003</v>
      </c>
      <c r="B14" s="1828"/>
      <c r="C14" s="1826">
        <v>225.22</v>
      </c>
      <c r="D14" s="1825">
        <v>215.92</v>
      </c>
      <c r="E14" s="1828">
        <v>200.89</v>
      </c>
    </row>
    <row r="15" spans="1:8" x14ac:dyDescent="0.25">
      <c r="A15" s="1551">
        <v>2004</v>
      </c>
      <c r="B15" s="1828"/>
      <c r="C15" s="1826">
        <v>243.9</v>
      </c>
      <c r="D15" s="1825">
        <v>234.92</v>
      </c>
      <c r="E15" s="1828">
        <v>227.16</v>
      </c>
    </row>
    <row r="16" spans="1:8" x14ac:dyDescent="0.25">
      <c r="A16" s="1845">
        <v>2005</v>
      </c>
      <c r="B16" s="1842"/>
      <c r="C16" s="1844">
        <v>305.02999999999997</v>
      </c>
      <c r="D16" s="1843">
        <v>299.83999999999997</v>
      </c>
      <c r="E16" s="1842">
        <v>288.27999999999997</v>
      </c>
    </row>
    <row r="17" spans="1:8" ht="31.5" customHeight="1" x14ac:dyDescent="0.25">
      <c r="A17" s="1841"/>
      <c r="B17" s="2323" t="s">
        <v>1446</v>
      </c>
      <c r="C17" s="2324"/>
      <c r="D17" s="1840" t="s">
        <v>1445</v>
      </c>
      <c r="E17" s="1839" t="s">
        <v>1444</v>
      </c>
    </row>
    <row r="18" spans="1:8" x14ac:dyDescent="0.25">
      <c r="A18" s="1838">
        <v>2006</v>
      </c>
      <c r="B18" s="1837"/>
      <c r="C18" s="1836">
        <v>334.62</v>
      </c>
      <c r="D18" s="1835">
        <v>327.02</v>
      </c>
      <c r="E18" s="1834">
        <v>316.8</v>
      </c>
    </row>
    <row r="19" spans="1:8" x14ac:dyDescent="0.25">
      <c r="A19" s="1551">
        <v>2007</v>
      </c>
      <c r="B19" s="1833"/>
      <c r="C19" s="1826">
        <v>256.72000000000003</v>
      </c>
      <c r="D19" s="1825">
        <v>246.23</v>
      </c>
      <c r="E19" s="1828">
        <v>239.89</v>
      </c>
    </row>
    <row r="20" spans="1:8" x14ac:dyDescent="0.25">
      <c r="A20" s="1551">
        <v>2008</v>
      </c>
      <c r="B20" s="1833"/>
      <c r="C20" s="1832">
        <v>242.7</v>
      </c>
      <c r="D20" s="1831">
        <v>236.04</v>
      </c>
      <c r="E20" s="1830">
        <v>230.24</v>
      </c>
    </row>
    <row r="21" spans="1:8" x14ac:dyDescent="0.25">
      <c r="A21" s="1551">
        <v>2009</v>
      </c>
      <c r="B21" s="1833"/>
      <c r="C21" s="1832">
        <v>201.98</v>
      </c>
      <c r="D21" s="1831">
        <v>195.18</v>
      </c>
      <c r="E21" s="1830">
        <v>188.6</v>
      </c>
    </row>
    <row r="22" spans="1:8" x14ac:dyDescent="0.25">
      <c r="A22" s="1551">
        <v>2010</v>
      </c>
      <c r="B22" s="1833"/>
      <c r="C22" s="1832">
        <v>205.38</v>
      </c>
      <c r="D22" s="1831">
        <v>186.3</v>
      </c>
      <c r="E22" s="1830">
        <v>172.77</v>
      </c>
    </row>
    <row r="23" spans="1:8" x14ac:dyDescent="0.25">
      <c r="A23" s="1496">
        <v>2011</v>
      </c>
      <c r="B23" s="1829"/>
      <c r="C23" s="1826">
        <v>196.43</v>
      </c>
      <c r="D23" s="1825">
        <v>174.72</v>
      </c>
      <c r="E23" s="1828">
        <v>165.3</v>
      </c>
    </row>
    <row r="24" spans="1:8" x14ac:dyDescent="0.25">
      <c r="A24" s="1496">
        <v>2012</v>
      </c>
      <c r="B24" s="1829"/>
      <c r="C24" s="1826">
        <v>200.61</v>
      </c>
      <c r="D24" s="1825">
        <v>188.72</v>
      </c>
      <c r="E24" s="1828">
        <v>179.32</v>
      </c>
    </row>
    <row r="25" spans="1:8" x14ac:dyDescent="0.25">
      <c r="A25" s="1496">
        <v>2013</v>
      </c>
      <c r="B25" s="1829"/>
      <c r="C25" s="1826">
        <v>269.10000000000002</v>
      </c>
      <c r="D25" s="1825">
        <v>249.58</v>
      </c>
      <c r="E25" s="1828">
        <v>237.1</v>
      </c>
    </row>
    <row r="26" spans="1:8" x14ac:dyDescent="0.25">
      <c r="A26" s="1496">
        <v>2014</v>
      </c>
      <c r="B26" s="1827"/>
      <c r="C26" s="1826">
        <v>231.09</v>
      </c>
      <c r="D26" s="1825">
        <v>213.29</v>
      </c>
      <c r="E26" s="1824">
        <v>200.77</v>
      </c>
    </row>
    <row r="27" spans="1:8" x14ac:dyDescent="0.25">
      <c r="A27" s="1496">
        <v>2015</v>
      </c>
      <c r="B27" s="1827"/>
      <c r="C27" s="1826">
        <v>344.16</v>
      </c>
      <c r="D27" s="1825">
        <v>317.7</v>
      </c>
      <c r="E27" s="1824">
        <v>297.2</v>
      </c>
    </row>
    <row r="28" spans="1:8" x14ac:dyDescent="0.25">
      <c r="A28" s="1496">
        <v>2016</v>
      </c>
      <c r="B28" s="1827"/>
      <c r="C28" s="1826">
        <v>320.58</v>
      </c>
      <c r="D28" s="1825">
        <v>307.37</v>
      </c>
      <c r="E28" s="1824">
        <v>294.67</v>
      </c>
    </row>
    <row r="29" spans="1:8" x14ac:dyDescent="0.25">
      <c r="A29" s="1496">
        <v>2017</v>
      </c>
      <c r="B29" s="1827"/>
      <c r="C29" s="1826">
        <v>377.45</v>
      </c>
      <c r="D29" s="1825">
        <v>367.97</v>
      </c>
      <c r="E29" s="1824">
        <v>361.15</v>
      </c>
    </row>
    <row r="30" spans="1:8" x14ac:dyDescent="0.25">
      <c r="A30" s="1496">
        <v>2018</v>
      </c>
      <c r="B30" s="1827"/>
      <c r="C30" s="1826">
        <v>304.58</v>
      </c>
      <c r="D30" s="1825">
        <v>280.35000000000002</v>
      </c>
      <c r="E30" s="1824">
        <v>265.18</v>
      </c>
    </row>
    <row r="31" spans="1:8" ht="13.8" thickBot="1" x14ac:dyDescent="0.3">
      <c r="A31" s="1492">
        <v>2019</v>
      </c>
      <c r="B31" s="1961"/>
      <c r="C31" s="1962">
        <v>237.5</v>
      </c>
      <c r="D31" s="1963">
        <v>211.48</v>
      </c>
      <c r="E31" s="1964">
        <v>172.08</v>
      </c>
    </row>
    <row r="32" spans="1:8" ht="13.8" x14ac:dyDescent="0.25">
      <c r="F32" s="1693"/>
      <c r="G32" s="1693"/>
      <c r="H32" s="1693"/>
    </row>
    <row r="33" spans="3:5" ht="13.8" x14ac:dyDescent="0.25">
      <c r="C33" s="1693"/>
      <c r="D33" s="1693"/>
      <c r="E33" s="1693"/>
    </row>
  </sheetData>
  <mergeCells count="7">
    <mergeCell ref="B17:C17"/>
    <mergeCell ref="B12:C12"/>
    <mergeCell ref="A1:E1"/>
    <mergeCell ref="A4:E4"/>
    <mergeCell ref="B7:E7"/>
    <mergeCell ref="B6:E6"/>
    <mergeCell ref="A3:E3"/>
  </mergeCells>
  <printOptions horizontalCentered="1" gridLinesSet="0"/>
  <pageMargins left="0.78740157480314965" right="0.78740157480314965" top="0.59055118110236227" bottom="0.98425196850393704" header="0" footer="0"/>
  <pageSetup paperSize="9" scale="78" orientation="portrait" r:id="rId1"/>
  <headerFooter alignWithMargins="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A1:O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1" style="1518" customWidth="1"/>
    <col min="2" max="5" width="17.6640625" style="1518" customWidth="1"/>
    <col min="6" max="16384" width="11.44140625" style="1518"/>
  </cols>
  <sheetData>
    <row r="1" spans="1:15" s="1530" customFormat="1" ht="17.399999999999999" x14ac:dyDescent="0.3">
      <c r="A1" s="2318" t="s">
        <v>0</v>
      </c>
      <c r="B1" s="2318"/>
      <c r="C1" s="2318"/>
      <c r="D1" s="2318"/>
      <c r="E1" s="2318"/>
    </row>
    <row r="3" spans="1:15" ht="20.25" customHeight="1" x14ac:dyDescent="0.25">
      <c r="A3" s="2311" t="s">
        <v>1464</v>
      </c>
      <c r="B3" s="2311"/>
      <c r="C3" s="2311"/>
      <c r="D3" s="2311"/>
      <c r="E3" s="2311"/>
      <c r="F3" s="1527"/>
      <c r="G3" s="1527"/>
    </row>
    <row r="4" spans="1:15" ht="29.25" customHeight="1" x14ac:dyDescent="0.25">
      <c r="A4" s="2319" t="s">
        <v>1463</v>
      </c>
      <c r="B4" s="2319"/>
      <c r="C4" s="2319"/>
      <c r="D4" s="2319"/>
      <c r="E4" s="2319"/>
      <c r="F4" s="1527"/>
      <c r="G4" s="1527"/>
    </row>
    <row r="5" spans="1:15" ht="13.5" customHeight="1" thickBot="1" x14ac:dyDescent="0.3">
      <c r="A5" s="1579"/>
      <c r="B5" s="1515"/>
      <c r="C5" s="1515"/>
      <c r="D5" s="1515"/>
      <c r="E5" s="1515"/>
      <c r="F5" s="1527"/>
      <c r="G5" s="1527"/>
    </row>
    <row r="6" spans="1:15" x14ac:dyDescent="0.25">
      <c r="A6" s="2336" t="s">
        <v>77</v>
      </c>
      <c r="B6" s="1510"/>
      <c r="C6" s="1511"/>
      <c r="D6" s="1511"/>
      <c r="E6" s="1577"/>
    </row>
    <row r="7" spans="1:15" x14ac:dyDescent="0.25">
      <c r="A7" s="2337"/>
      <c r="B7" s="1503" t="s">
        <v>1456</v>
      </c>
      <c r="C7" s="1503" t="s">
        <v>1462</v>
      </c>
      <c r="D7" s="1503" t="s">
        <v>1461</v>
      </c>
      <c r="E7" s="1501" t="s">
        <v>19</v>
      </c>
    </row>
    <row r="8" spans="1:15" ht="21.75" customHeight="1" thickBot="1" x14ac:dyDescent="0.3">
      <c r="A8" s="2337"/>
      <c r="B8" s="1503"/>
      <c r="C8" s="1503"/>
      <c r="D8" s="1503"/>
      <c r="E8" s="1501"/>
    </row>
    <row r="9" spans="1:15" x14ac:dyDescent="0.25">
      <c r="A9" s="1620" t="s">
        <v>81</v>
      </c>
      <c r="B9" s="1600" t="s">
        <v>23</v>
      </c>
      <c r="C9" s="1600" t="s">
        <v>23</v>
      </c>
      <c r="D9" s="1600" t="s">
        <v>23</v>
      </c>
      <c r="E9" s="1619" t="s">
        <v>23</v>
      </c>
      <c r="L9" s="1520"/>
      <c r="M9" s="1520"/>
    </row>
    <row r="10" spans="1:15" x14ac:dyDescent="0.25">
      <c r="A10" s="1565" t="s">
        <v>82</v>
      </c>
      <c r="B10" s="1582">
        <v>30</v>
      </c>
      <c r="C10" s="1564" t="s">
        <v>23</v>
      </c>
      <c r="D10" s="1564" t="s">
        <v>23</v>
      </c>
      <c r="E10" s="1583">
        <v>30</v>
      </c>
      <c r="L10" s="1520"/>
      <c r="M10" s="1520"/>
    </row>
    <row r="11" spans="1:15" x14ac:dyDescent="0.25">
      <c r="A11" s="1565" t="s">
        <v>83</v>
      </c>
      <c r="B11" s="1582">
        <v>5</v>
      </c>
      <c r="C11" s="1564" t="s">
        <v>23</v>
      </c>
      <c r="D11" s="1564" t="s">
        <v>23</v>
      </c>
      <c r="E11" s="1583">
        <v>5</v>
      </c>
      <c r="I11" s="1520"/>
      <c r="J11" s="1520"/>
      <c r="K11" s="1520"/>
      <c r="L11" s="1520"/>
      <c r="M11" s="1520"/>
      <c r="O11" s="1520"/>
    </row>
    <row r="12" spans="1:15" x14ac:dyDescent="0.25">
      <c r="A12" s="1565" t="s">
        <v>84</v>
      </c>
      <c r="B12" s="1582">
        <v>6</v>
      </c>
      <c r="C12" s="1564" t="s">
        <v>23</v>
      </c>
      <c r="D12" s="1564" t="s">
        <v>23</v>
      </c>
      <c r="E12" s="1583">
        <v>6</v>
      </c>
      <c r="I12" s="1520"/>
      <c r="J12" s="1520"/>
      <c r="K12" s="1520"/>
      <c r="L12" s="1520"/>
      <c r="M12" s="1520"/>
      <c r="O12" s="1520"/>
    </row>
    <row r="13" spans="1:15" x14ac:dyDescent="0.25">
      <c r="A13" s="1614" t="s">
        <v>85</v>
      </c>
      <c r="B13" s="1616">
        <v>41</v>
      </c>
      <c r="C13" s="1613" t="s">
        <v>23</v>
      </c>
      <c r="D13" s="1613" t="s">
        <v>23</v>
      </c>
      <c r="E13" s="1615">
        <v>41</v>
      </c>
      <c r="L13" s="1520"/>
      <c r="M13" s="1520"/>
    </row>
    <row r="14" spans="1:15" x14ac:dyDescent="0.25">
      <c r="A14" s="1565"/>
      <c r="B14" s="1564"/>
      <c r="C14" s="1564"/>
      <c r="D14" s="1564"/>
      <c r="E14" s="1563"/>
      <c r="L14" s="1520"/>
      <c r="M14" s="1520"/>
    </row>
    <row r="15" spans="1:15" x14ac:dyDescent="0.25">
      <c r="A15" s="1614" t="s">
        <v>86</v>
      </c>
      <c r="B15" s="1616" t="s">
        <v>23</v>
      </c>
      <c r="C15" s="1613" t="s">
        <v>23</v>
      </c>
      <c r="D15" s="1613" t="s">
        <v>23</v>
      </c>
      <c r="E15" s="1615" t="s">
        <v>23</v>
      </c>
    </row>
    <row r="16" spans="1:15" x14ac:dyDescent="0.25">
      <c r="A16" s="1565"/>
      <c r="B16" s="1564"/>
      <c r="C16" s="1564"/>
      <c r="D16" s="1564"/>
      <c r="E16" s="1563"/>
    </row>
    <row r="17" spans="1:5" x14ac:dyDescent="0.25">
      <c r="A17" s="1614" t="s">
        <v>87</v>
      </c>
      <c r="B17" s="1616" t="s">
        <v>23</v>
      </c>
      <c r="C17" s="1613" t="s">
        <v>23</v>
      </c>
      <c r="D17" s="1613" t="s">
        <v>23</v>
      </c>
      <c r="E17" s="1615" t="s">
        <v>23</v>
      </c>
    </row>
    <row r="18" spans="1:5" x14ac:dyDescent="0.25">
      <c r="A18" s="1565"/>
      <c r="B18" s="1564"/>
      <c r="C18" s="1564"/>
      <c r="D18" s="1564"/>
      <c r="E18" s="1563"/>
    </row>
    <row r="19" spans="1:5" x14ac:dyDescent="0.25">
      <c r="A19" s="1565" t="s">
        <v>160</v>
      </c>
      <c r="B19" s="1582">
        <v>10</v>
      </c>
      <c r="C19" s="1582">
        <v>16</v>
      </c>
      <c r="D19" s="1564">
        <v>39</v>
      </c>
      <c r="E19" s="1563">
        <v>65</v>
      </c>
    </row>
    <row r="20" spans="1:5" x14ac:dyDescent="0.25">
      <c r="A20" s="1565" t="s">
        <v>89</v>
      </c>
      <c r="B20" s="1564" t="s">
        <v>23</v>
      </c>
      <c r="C20" s="1564">
        <v>1</v>
      </c>
      <c r="D20" s="1564" t="s">
        <v>23</v>
      </c>
      <c r="E20" s="1563">
        <v>1</v>
      </c>
    </row>
    <row r="21" spans="1:5" x14ac:dyDescent="0.25">
      <c r="A21" s="1565" t="s">
        <v>90</v>
      </c>
      <c r="B21" s="1564" t="s">
        <v>23</v>
      </c>
      <c r="C21" s="1564" t="s">
        <v>23</v>
      </c>
      <c r="D21" s="1564" t="s">
        <v>23</v>
      </c>
      <c r="E21" s="1563" t="s">
        <v>23</v>
      </c>
    </row>
    <row r="22" spans="1:5" x14ac:dyDescent="0.25">
      <c r="A22" s="1614" t="s">
        <v>91</v>
      </c>
      <c r="B22" s="1616">
        <v>10</v>
      </c>
      <c r="C22" s="1613">
        <v>17</v>
      </c>
      <c r="D22" s="1613">
        <v>39</v>
      </c>
      <c r="E22" s="1615">
        <v>66</v>
      </c>
    </row>
    <row r="23" spans="1:5" x14ac:dyDescent="0.25">
      <c r="A23" s="1565"/>
      <c r="B23" s="1564"/>
      <c r="C23" s="1564"/>
      <c r="D23" s="1564"/>
      <c r="E23" s="1563"/>
    </row>
    <row r="24" spans="1:5" x14ac:dyDescent="0.25">
      <c r="A24" s="1614" t="s">
        <v>92</v>
      </c>
      <c r="B24" s="1616">
        <v>2795</v>
      </c>
      <c r="C24" s="1613">
        <v>700</v>
      </c>
      <c r="D24" s="1613">
        <v>541</v>
      </c>
      <c r="E24" s="1615">
        <v>4036</v>
      </c>
    </row>
    <row r="25" spans="1:5" x14ac:dyDescent="0.25">
      <c r="A25" s="1565"/>
      <c r="B25" s="1564"/>
      <c r="C25" s="1564"/>
      <c r="D25" s="1564"/>
      <c r="E25" s="1563"/>
    </row>
    <row r="26" spans="1:5" x14ac:dyDescent="0.25">
      <c r="A26" s="1614" t="s">
        <v>93</v>
      </c>
      <c r="B26" s="1616">
        <v>1274</v>
      </c>
      <c r="C26" s="1613">
        <v>631</v>
      </c>
      <c r="D26" s="1613">
        <v>542</v>
      </c>
      <c r="E26" s="1615">
        <v>2447</v>
      </c>
    </row>
    <row r="27" spans="1:5" x14ac:dyDescent="0.25">
      <c r="A27" s="1565"/>
      <c r="B27" s="1564"/>
      <c r="C27" s="1564"/>
      <c r="D27" s="1564"/>
      <c r="E27" s="1563"/>
    </row>
    <row r="28" spans="1:5" x14ac:dyDescent="0.25">
      <c r="A28" s="1565" t="s">
        <v>94</v>
      </c>
      <c r="B28" s="1564">
        <v>1579</v>
      </c>
      <c r="C28" s="1564">
        <v>83</v>
      </c>
      <c r="D28" s="1582">
        <v>511</v>
      </c>
      <c r="E28" s="1583">
        <v>2172</v>
      </c>
    </row>
    <row r="29" spans="1:5" x14ac:dyDescent="0.25">
      <c r="A29" s="1565" t="s">
        <v>95</v>
      </c>
      <c r="B29" s="1564">
        <v>2313</v>
      </c>
      <c r="C29" s="1564">
        <v>257</v>
      </c>
      <c r="D29" s="1582">
        <v>885</v>
      </c>
      <c r="E29" s="1583">
        <v>3455</v>
      </c>
    </row>
    <row r="30" spans="1:5" x14ac:dyDescent="0.25">
      <c r="A30" s="1565" t="s">
        <v>96</v>
      </c>
      <c r="B30" s="1582">
        <v>4039</v>
      </c>
      <c r="C30" s="1582">
        <v>357</v>
      </c>
      <c r="D30" s="1564">
        <v>1081</v>
      </c>
      <c r="E30" s="1563">
        <v>5477</v>
      </c>
    </row>
    <row r="31" spans="1:5" x14ac:dyDescent="0.25">
      <c r="A31" s="1614" t="s">
        <v>97</v>
      </c>
      <c r="B31" s="1613">
        <v>7931</v>
      </c>
      <c r="C31" s="1613">
        <v>697</v>
      </c>
      <c r="D31" s="1613">
        <v>2477</v>
      </c>
      <c r="E31" s="1612">
        <v>11104</v>
      </c>
    </row>
    <row r="32" spans="1:5" x14ac:dyDescent="0.25">
      <c r="A32" s="1565"/>
      <c r="B32" s="1564"/>
      <c r="C32" s="1564"/>
      <c r="D32" s="1564"/>
      <c r="E32" s="1563"/>
    </row>
    <row r="33" spans="1:13" x14ac:dyDescent="0.25">
      <c r="A33" s="1565" t="s">
        <v>98</v>
      </c>
      <c r="B33" s="1564" t="s">
        <v>23</v>
      </c>
      <c r="C33" s="1582">
        <v>470</v>
      </c>
      <c r="D33" s="1618" t="s">
        <v>23</v>
      </c>
      <c r="E33" s="1617">
        <v>470</v>
      </c>
      <c r="L33" s="1520"/>
      <c r="M33" s="1520"/>
    </row>
    <row r="34" spans="1:13" x14ac:dyDescent="0.25">
      <c r="A34" s="1565" t="s">
        <v>99</v>
      </c>
      <c r="B34" s="1618">
        <v>743</v>
      </c>
      <c r="C34" s="1618">
        <v>11</v>
      </c>
      <c r="D34" s="1618">
        <v>4</v>
      </c>
      <c r="E34" s="1617">
        <v>758</v>
      </c>
    </row>
    <row r="35" spans="1:13" x14ac:dyDescent="0.25">
      <c r="A35" s="1565" t="s">
        <v>100</v>
      </c>
      <c r="B35" s="1582">
        <v>8409</v>
      </c>
      <c r="C35" s="1564">
        <v>157</v>
      </c>
      <c r="D35" s="1618">
        <v>199</v>
      </c>
      <c r="E35" s="1617">
        <v>8765</v>
      </c>
    </row>
    <row r="36" spans="1:13" x14ac:dyDescent="0.25">
      <c r="A36" s="1565" t="s">
        <v>101</v>
      </c>
      <c r="B36" s="1582">
        <v>12169</v>
      </c>
      <c r="C36" s="1582">
        <v>2434</v>
      </c>
      <c r="D36" s="1618">
        <v>9735</v>
      </c>
      <c r="E36" s="1617">
        <v>24338</v>
      </c>
    </row>
    <row r="37" spans="1:13" x14ac:dyDescent="0.25">
      <c r="A37" s="1614" t="s">
        <v>102</v>
      </c>
      <c r="B37" s="1613">
        <v>21321</v>
      </c>
      <c r="C37" s="1613">
        <v>3072</v>
      </c>
      <c r="D37" s="1613">
        <v>9938</v>
      </c>
      <c r="E37" s="1612">
        <v>34331</v>
      </c>
    </row>
    <row r="38" spans="1:13" x14ac:dyDescent="0.25">
      <c r="A38" s="1565"/>
      <c r="B38" s="1564"/>
      <c r="C38" s="1564"/>
      <c r="D38" s="1564"/>
      <c r="E38" s="1563"/>
    </row>
    <row r="39" spans="1:13" x14ac:dyDescent="0.25">
      <c r="A39" s="1614" t="s">
        <v>103</v>
      </c>
      <c r="B39" s="1613">
        <v>582</v>
      </c>
      <c r="C39" s="1613">
        <v>25</v>
      </c>
      <c r="D39" s="1613">
        <v>19</v>
      </c>
      <c r="E39" s="1612">
        <v>626</v>
      </c>
    </row>
    <row r="40" spans="1:13" x14ac:dyDescent="0.25">
      <c r="A40" s="1565"/>
      <c r="B40" s="1564"/>
      <c r="C40" s="1564"/>
      <c r="D40" s="1564"/>
      <c r="E40" s="1563"/>
    </row>
    <row r="41" spans="1:13" x14ac:dyDescent="0.25">
      <c r="A41" s="1565" t="s">
        <v>161</v>
      </c>
      <c r="B41" s="1582">
        <v>487</v>
      </c>
      <c r="C41" s="1582">
        <v>159</v>
      </c>
      <c r="D41" s="1582">
        <v>48</v>
      </c>
      <c r="E41" s="1583">
        <v>694</v>
      </c>
    </row>
    <row r="42" spans="1:13" x14ac:dyDescent="0.25">
      <c r="A42" s="1565" t="s">
        <v>105</v>
      </c>
      <c r="B42" s="1564" t="s">
        <v>23</v>
      </c>
      <c r="C42" s="1564">
        <v>1</v>
      </c>
      <c r="D42" s="1564" t="s">
        <v>23</v>
      </c>
      <c r="E42" s="1563">
        <v>1</v>
      </c>
    </row>
    <row r="43" spans="1:13" x14ac:dyDescent="0.25">
      <c r="A43" s="1565" t="s">
        <v>106</v>
      </c>
      <c r="B43" s="1564" t="s">
        <v>23</v>
      </c>
      <c r="C43" s="1564">
        <v>1</v>
      </c>
      <c r="D43" s="1564" t="s">
        <v>23</v>
      </c>
      <c r="E43" s="1563">
        <v>1</v>
      </c>
    </row>
    <row r="44" spans="1:13" x14ac:dyDescent="0.25">
      <c r="A44" s="1565" t="s">
        <v>107</v>
      </c>
      <c r="B44" s="1564" t="s">
        <v>23</v>
      </c>
      <c r="C44" s="1564" t="s">
        <v>23</v>
      </c>
      <c r="D44" s="1564" t="s">
        <v>23</v>
      </c>
      <c r="E44" s="1563" t="s">
        <v>23</v>
      </c>
    </row>
    <row r="45" spans="1:13" x14ac:dyDescent="0.25">
      <c r="A45" s="1565" t="s">
        <v>108</v>
      </c>
      <c r="B45" s="1582">
        <v>158</v>
      </c>
      <c r="C45" s="1582">
        <v>39</v>
      </c>
      <c r="D45" s="1564" t="s">
        <v>23</v>
      </c>
      <c r="E45" s="1583">
        <v>197</v>
      </c>
    </row>
    <row r="46" spans="1:13" x14ac:dyDescent="0.25">
      <c r="A46" s="1565" t="s">
        <v>109</v>
      </c>
      <c r="B46" s="1564" t="s">
        <v>23</v>
      </c>
      <c r="C46" s="1564" t="s">
        <v>23</v>
      </c>
      <c r="D46" s="1564" t="s">
        <v>23</v>
      </c>
      <c r="E46" s="1563" t="s">
        <v>23</v>
      </c>
    </row>
    <row r="47" spans="1:13" x14ac:dyDescent="0.25">
      <c r="A47" s="1565" t="s">
        <v>110</v>
      </c>
      <c r="B47" s="1564" t="s">
        <v>23</v>
      </c>
      <c r="C47" s="1564" t="s">
        <v>23</v>
      </c>
      <c r="D47" s="1564" t="s">
        <v>23</v>
      </c>
      <c r="E47" s="1563" t="s">
        <v>23</v>
      </c>
    </row>
    <row r="48" spans="1:13" x14ac:dyDescent="0.25">
      <c r="A48" s="1565" t="s">
        <v>111</v>
      </c>
      <c r="B48" s="1564">
        <v>542</v>
      </c>
      <c r="C48" s="1582" t="s">
        <v>23</v>
      </c>
      <c r="D48" s="1564" t="s">
        <v>23</v>
      </c>
      <c r="E48" s="1563">
        <v>542</v>
      </c>
    </row>
    <row r="49" spans="1:5" x14ac:dyDescent="0.25">
      <c r="A49" s="1565" t="s">
        <v>112</v>
      </c>
      <c r="B49" s="1564">
        <v>23</v>
      </c>
      <c r="C49" s="1582" t="s">
        <v>23</v>
      </c>
      <c r="D49" s="1564" t="s">
        <v>23</v>
      </c>
      <c r="E49" s="1563">
        <v>23</v>
      </c>
    </row>
    <row r="50" spans="1:5" x14ac:dyDescent="0.25">
      <c r="A50" s="1614" t="s">
        <v>113</v>
      </c>
      <c r="B50" s="1613">
        <v>1210</v>
      </c>
      <c r="C50" s="1613">
        <v>200</v>
      </c>
      <c r="D50" s="1613">
        <v>48</v>
      </c>
      <c r="E50" s="1612">
        <v>1458</v>
      </c>
    </row>
    <row r="51" spans="1:5" x14ac:dyDescent="0.25">
      <c r="A51" s="1565"/>
      <c r="B51" s="1564"/>
      <c r="C51" s="1564"/>
      <c r="D51" s="1564"/>
      <c r="E51" s="1563"/>
    </row>
    <row r="52" spans="1:5" x14ac:dyDescent="0.25">
      <c r="A52" s="1614" t="s">
        <v>114</v>
      </c>
      <c r="B52" s="1613">
        <v>2575</v>
      </c>
      <c r="C52" s="1613">
        <v>3862</v>
      </c>
      <c r="D52" s="1613" t="s">
        <v>23</v>
      </c>
      <c r="E52" s="1612">
        <v>6437</v>
      </c>
    </row>
    <row r="53" spans="1:5" x14ac:dyDescent="0.25">
      <c r="A53" s="1565"/>
      <c r="B53" s="1564"/>
      <c r="C53" s="1564"/>
      <c r="D53" s="1564"/>
      <c r="E53" s="1563"/>
    </row>
    <row r="54" spans="1:5" x14ac:dyDescent="0.25">
      <c r="A54" s="1565" t="s">
        <v>115</v>
      </c>
      <c r="B54" s="1582">
        <v>7000</v>
      </c>
      <c r="C54" s="1582">
        <v>3550</v>
      </c>
      <c r="D54" s="1564">
        <v>1230</v>
      </c>
      <c r="E54" s="1563">
        <v>11780</v>
      </c>
    </row>
    <row r="55" spans="1:5" x14ac:dyDescent="0.25">
      <c r="A55" s="1565" t="s">
        <v>116</v>
      </c>
      <c r="B55" s="1564">
        <v>24169</v>
      </c>
      <c r="C55" s="1564">
        <v>7392</v>
      </c>
      <c r="D55" s="1564">
        <v>2819</v>
      </c>
      <c r="E55" s="1563">
        <v>34380</v>
      </c>
    </row>
    <row r="56" spans="1:5" x14ac:dyDescent="0.25">
      <c r="A56" s="1565" t="s">
        <v>117</v>
      </c>
      <c r="B56" s="1582">
        <v>1523</v>
      </c>
      <c r="C56" s="1582">
        <v>1510</v>
      </c>
      <c r="D56" s="1564">
        <v>364</v>
      </c>
      <c r="E56" s="1563">
        <v>3397</v>
      </c>
    </row>
    <row r="57" spans="1:5" x14ac:dyDescent="0.25">
      <c r="A57" s="1565" t="s">
        <v>118</v>
      </c>
      <c r="B57" s="1564" t="s">
        <v>23</v>
      </c>
      <c r="C57" s="1582">
        <v>717</v>
      </c>
      <c r="D57" s="1564" t="s">
        <v>23</v>
      </c>
      <c r="E57" s="1583">
        <v>717</v>
      </c>
    </row>
    <row r="58" spans="1:5" x14ac:dyDescent="0.25">
      <c r="A58" s="1565" t="s">
        <v>119</v>
      </c>
      <c r="B58" s="1564">
        <v>14149</v>
      </c>
      <c r="C58" s="1564">
        <v>1220</v>
      </c>
      <c r="D58" s="1582">
        <v>577</v>
      </c>
      <c r="E58" s="1583">
        <v>15946</v>
      </c>
    </row>
    <row r="59" spans="1:5" x14ac:dyDescent="0.25">
      <c r="A59" s="1614" t="s">
        <v>176</v>
      </c>
      <c r="B59" s="1613">
        <v>46841</v>
      </c>
      <c r="C59" s="1613">
        <v>14389</v>
      </c>
      <c r="D59" s="1613">
        <v>4990</v>
      </c>
      <c r="E59" s="1612">
        <v>66220</v>
      </c>
    </row>
    <row r="60" spans="1:5" x14ac:dyDescent="0.25">
      <c r="A60" s="1565"/>
      <c r="B60" s="1564"/>
      <c r="C60" s="1564"/>
      <c r="D60" s="1564"/>
      <c r="E60" s="1563"/>
    </row>
    <row r="61" spans="1:5" x14ac:dyDescent="0.25">
      <c r="A61" s="1565" t="s">
        <v>121</v>
      </c>
      <c r="B61" s="1582">
        <v>5082</v>
      </c>
      <c r="C61" s="1582">
        <v>1955</v>
      </c>
      <c r="D61" s="1564">
        <v>782</v>
      </c>
      <c r="E61" s="1563">
        <v>7818</v>
      </c>
    </row>
    <row r="62" spans="1:5" x14ac:dyDescent="0.25">
      <c r="A62" s="1565" t="s">
        <v>122</v>
      </c>
      <c r="B62" s="1582">
        <v>1983</v>
      </c>
      <c r="C62" s="1582">
        <v>2974</v>
      </c>
      <c r="D62" s="1564">
        <v>4956</v>
      </c>
      <c r="E62" s="1563">
        <v>9913</v>
      </c>
    </row>
    <row r="63" spans="1:5" x14ac:dyDescent="0.25">
      <c r="A63" s="1565" t="s">
        <v>123</v>
      </c>
      <c r="B63" s="1564">
        <v>2987</v>
      </c>
      <c r="C63" s="1564">
        <v>1537</v>
      </c>
      <c r="D63" s="1564">
        <v>1661</v>
      </c>
      <c r="E63" s="1563">
        <v>6185</v>
      </c>
    </row>
    <row r="64" spans="1:5" x14ac:dyDescent="0.25">
      <c r="A64" s="1614" t="s">
        <v>124</v>
      </c>
      <c r="B64" s="1613">
        <v>10052</v>
      </c>
      <c r="C64" s="1613">
        <v>6466</v>
      </c>
      <c r="D64" s="1613">
        <v>7399</v>
      </c>
      <c r="E64" s="1612">
        <v>23916</v>
      </c>
    </row>
    <row r="65" spans="1:5" x14ac:dyDescent="0.25">
      <c r="A65" s="1565"/>
      <c r="B65" s="1564"/>
      <c r="C65" s="1564"/>
      <c r="D65" s="1564"/>
      <c r="E65" s="1563"/>
    </row>
    <row r="66" spans="1:5" x14ac:dyDescent="0.25">
      <c r="A66" s="1614" t="s">
        <v>125</v>
      </c>
      <c r="B66" s="1613">
        <v>5295</v>
      </c>
      <c r="C66" s="1613">
        <v>2673</v>
      </c>
      <c r="D66" s="1613">
        <v>2414</v>
      </c>
      <c r="E66" s="1612">
        <v>10382</v>
      </c>
    </row>
    <row r="67" spans="1:5" x14ac:dyDescent="0.25">
      <c r="A67" s="1565"/>
      <c r="B67" s="1564"/>
      <c r="C67" s="1564"/>
      <c r="D67" s="1564"/>
      <c r="E67" s="1563"/>
    </row>
    <row r="68" spans="1:5" x14ac:dyDescent="0.25">
      <c r="A68" s="1565" t="s">
        <v>126</v>
      </c>
      <c r="B68" s="1582">
        <v>44748</v>
      </c>
      <c r="C68" s="1582">
        <v>7257</v>
      </c>
      <c r="D68" s="1564">
        <v>8464</v>
      </c>
      <c r="E68" s="1563">
        <v>60469</v>
      </c>
    </row>
    <row r="69" spans="1:5" x14ac:dyDescent="0.25">
      <c r="A69" s="1565" t="s">
        <v>127</v>
      </c>
      <c r="B69" s="1582">
        <v>8119</v>
      </c>
      <c r="C69" s="1582">
        <v>2000</v>
      </c>
      <c r="D69" s="1564">
        <v>1647</v>
      </c>
      <c r="E69" s="1563">
        <v>11766</v>
      </c>
    </row>
    <row r="70" spans="1:5" x14ac:dyDescent="0.25">
      <c r="A70" s="1614" t="s">
        <v>128</v>
      </c>
      <c r="B70" s="1613">
        <v>52867</v>
      </c>
      <c r="C70" s="1613">
        <v>9257</v>
      </c>
      <c r="D70" s="1613">
        <v>10111</v>
      </c>
      <c r="E70" s="1612">
        <v>72235</v>
      </c>
    </row>
    <row r="71" spans="1:5" x14ac:dyDescent="0.25">
      <c r="A71" s="1565"/>
      <c r="B71" s="1564"/>
      <c r="C71" s="1564"/>
      <c r="D71" s="1564"/>
      <c r="E71" s="1563"/>
    </row>
    <row r="72" spans="1:5" x14ac:dyDescent="0.25">
      <c r="A72" s="1565" t="s">
        <v>129</v>
      </c>
      <c r="B72" s="1564">
        <v>13973</v>
      </c>
      <c r="C72" s="1564">
        <v>1397</v>
      </c>
      <c r="D72" s="1582">
        <v>155</v>
      </c>
      <c r="E72" s="1583">
        <v>15525</v>
      </c>
    </row>
    <row r="73" spans="1:5" x14ac:dyDescent="0.25">
      <c r="A73" s="1565" t="s">
        <v>130</v>
      </c>
      <c r="B73" s="1564">
        <v>5276</v>
      </c>
      <c r="C73" s="1564">
        <v>1700</v>
      </c>
      <c r="D73" s="1582">
        <v>1275</v>
      </c>
      <c r="E73" s="1583">
        <v>8251</v>
      </c>
    </row>
    <row r="74" spans="1:5" x14ac:dyDescent="0.25">
      <c r="A74" s="1565" t="s">
        <v>131</v>
      </c>
      <c r="B74" s="1582">
        <v>58545</v>
      </c>
      <c r="C74" s="1582">
        <v>78058</v>
      </c>
      <c r="D74" s="1564">
        <v>58545</v>
      </c>
      <c r="E74" s="1563">
        <v>195148</v>
      </c>
    </row>
    <row r="75" spans="1:5" x14ac:dyDescent="0.25">
      <c r="A75" s="1565" t="s">
        <v>132</v>
      </c>
      <c r="B75" s="1582">
        <v>93886</v>
      </c>
      <c r="C75" s="1582">
        <v>20942</v>
      </c>
      <c r="D75" s="1564">
        <v>4376</v>
      </c>
      <c r="E75" s="1563">
        <v>119204</v>
      </c>
    </row>
    <row r="76" spans="1:5" x14ac:dyDescent="0.25">
      <c r="A76" s="1565" t="s">
        <v>133</v>
      </c>
      <c r="B76" s="1564">
        <v>1446</v>
      </c>
      <c r="C76" s="1564">
        <v>3833</v>
      </c>
      <c r="D76" s="1564">
        <v>1953</v>
      </c>
      <c r="E76" s="1563">
        <v>7232</v>
      </c>
    </row>
    <row r="77" spans="1:5" x14ac:dyDescent="0.25">
      <c r="A77" s="1565" t="s">
        <v>134</v>
      </c>
      <c r="B77" s="1582">
        <v>83180</v>
      </c>
      <c r="C77" s="1582">
        <v>209931</v>
      </c>
      <c r="D77" s="1564">
        <v>102985</v>
      </c>
      <c r="E77" s="1563">
        <v>396096</v>
      </c>
    </row>
    <row r="78" spans="1:5" x14ac:dyDescent="0.25">
      <c r="A78" s="1565" t="s">
        <v>135</v>
      </c>
      <c r="B78" s="1582">
        <v>38395</v>
      </c>
      <c r="C78" s="1582">
        <v>9873</v>
      </c>
      <c r="D78" s="1564">
        <v>6582</v>
      </c>
      <c r="E78" s="1563">
        <v>54850</v>
      </c>
    </row>
    <row r="79" spans="1:5" x14ac:dyDescent="0.25">
      <c r="A79" s="1565" t="s">
        <v>136</v>
      </c>
      <c r="B79" s="1582">
        <v>49788</v>
      </c>
      <c r="C79" s="1582">
        <v>39829</v>
      </c>
      <c r="D79" s="1564">
        <v>9957</v>
      </c>
      <c r="E79" s="1563">
        <v>99574</v>
      </c>
    </row>
    <row r="80" spans="1:5" x14ac:dyDescent="0.25">
      <c r="A80" s="1614" t="s">
        <v>137</v>
      </c>
      <c r="B80" s="1613">
        <v>344489</v>
      </c>
      <c r="C80" s="1613">
        <v>365563</v>
      </c>
      <c r="D80" s="1613">
        <v>185828</v>
      </c>
      <c r="E80" s="1612">
        <v>895880</v>
      </c>
    </row>
    <row r="81" spans="1:5" x14ac:dyDescent="0.25">
      <c r="A81" s="1565"/>
      <c r="B81" s="1564"/>
      <c r="C81" s="1564"/>
      <c r="D81" s="1564"/>
      <c r="E81" s="1563"/>
    </row>
    <row r="82" spans="1:5" x14ac:dyDescent="0.25">
      <c r="A82" s="1565" t="s">
        <v>138</v>
      </c>
      <c r="B82" s="1582">
        <v>41</v>
      </c>
      <c r="C82" s="1564" t="s">
        <v>23</v>
      </c>
      <c r="D82" s="1564" t="s">
        <v>23</v>
      </c>
      <c r="E82" s="1583">
        <v>41</v>
      </c>
    </row>
    <row r="83" spans="1:5" x14ac:dyDescent="0.25">
      <c r="A83" s="1565" t="s">
        <v>139</v>
      </c>
      <c r="B83" s="1582">
        <v>13</v>
      </c>
      <c r="C83" s="1564" t="s">
        <v>23</v>
      </c>
      <c r="D83" s="1564" t="s">
        <v>23</v>
      </c>
      <c r="E83" s="1583">
        <v>13</v>
      </c>
    </row>
    <row r="84" spans="1:5" x14ac:dyDescent="0.25">
      <c r="A84" s="1614" t="s">
        <v>140</v>
      </c>
      <c r="B84" s="1613">
        <v>54</v>
      </c>
      <c r="C84" s="1613" t="s">
        <v>23</v>
      </c>
      <c r="D84" s="1613" t="s">
        <v>23</v>
      </c>
      <c r="E84" s="1612">
        <v>54</v>
      </c>
    </row>
    <row r="85" spans="1:5" x14ac:dyDescent="0.25">
      <c r="A85" s="1565"/>
      <c r="B85" s="1564"/>
      <c r="C85" s="1564"/>
      <c r="D85" s="1564"/>
      <c r="E85" s="1563"/>
    </row>
    <row r="86" spans="1:5" ht="13.8" thickBot="1" x14ac:dyDescent="0.3">
      <c r="A86" s="1559" t="s">
        <v>141</v>
      </c>
      <c r="B86" s="1558">
        <v>497337</v>
      </c>
      <c r="C86" s="1558">
        <v>407552</v>
      </c>
      <c r="D86" s="1558">
        <v>224346</v>
      </c>
      <c r="E86" s="1557">
        <v>1129233</v>
      </c>
    </row>
  </sheetData>
  <mergeCells count="4">
    <mergeCell ref="A3:E3"/>
    <mergeCell ref="A1:E1"/>
    <mergeCell ref="A6:A8"/>
    <mergeCell ref="A4:E4"/>
  </mergeCells>
  <printOptions horizontalCentered="1"/>
  <pageMargins left="0.78740157480314965" right="0.78740157480314965" top="0.59055118110236227" bottom="0.98425196850393704" header="0" footer="0"/>
  <pageSetup paperSize="9" scale="64" orientation="portrait" r:id="rId1"/>
  <headerFooter alignWithMargins="0"/>
  <rowBreaks count="1" manualBreakCount="1">
    <brk id="87" max="5" man="1"/>
  </rowBreaks>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pageSetUpPr fitToPage="1"/>
  </sheetPr>
  <dimension ref="A1:I18"/>
  <sheetViews>
    <sheetView view="pageBreakPreview" topLeftCell="A10" zoomScale="68" zoomScaleNormal="75" zoomScaleSheetLayoutView="68" workbookViewId="0">
      <selection activeCell="B14" sqref="B14"/>
    </sheetView>
  </sheetViews>
  <sheetFormatPr baseColWidth="10" defaultColWidth="11.44140625" defaultRowHeight="13.2" x14ac:dyDescent="0.25"/>
  <cols>
    <col min="1" max="1" width="45.109375" style="1518" customWidth="1"/>
    <col min="2" max="7" width="15.109375" style="1518" customWidth="1"/>
    <col min="8" max="8" width="16.88671875" style="1518" customWidth="1"/>
    <col min="9" max="9" width="15.109375" style="1518" customWidth="1"/>
    <col min="10" max="16384" width="11.44140625" style="1518"/>
  </cols>
  <sheetData>
    <row r="1" spans="1:9" s="1530" customFormat="1" ht="17.399999999999999" x14ac:dyDescent="0.3">
      <c r="A1" s="2318" t="s">
        <v>0</v>
      </c>
      <c r="B1" s="2318"/>
      <c r="C1" s="2318"/>
      <c r="D1" s="2318"/>
      <c r="E1" s="2318"/>
      <c r="F1" s="2318"/>
      <c r="G1" s="2318"/>
      <c r="H1" s="2318"/>
      <c r="I1" s="2318"/>
    </row>
    <row r="3" spans="1:9" s="1527" customFormat="1" ht="13.8" x14ac:dyDescent="0.25">
      <c r="A3" s="2311" t="s">
        <v>1476</v>
      </c>
      <c r="B3" s="2311"/>
      <c r="C3" s="2311"/>
      <c r="D3" s="2311"/>
      <c r="E3" s="2311"/>
      <c r="F3" s="2311"/>
      <c r="G3" s="2311"/>
      <c r="H3" s="2311"/>
      <c r="I3" s="2311"/>
    </row>
    <row r="4" spans="1:9" s="1527" customFormat="1" ht="13.5" customHeight="1" thickBot="1" x14ac:dyDescent="0.3">
      <c r="A4" s="2335"/>
      <c r="B4" s="2335"/>
      <c r="C4" s="2335"/>
      <c r="D4" s="2335"/>
      <c r="E4" s="2335"/>
      <c r="F4" s="2335"/>
      <c r="G4" s="2335"/>
      <c r="H4" s="2335"/>
      <c r="I4" s="2335"/>
    </row>
    <row r="5" spans="1:9" s="1525" customFormat="1" ht="15.75" customHeight="1" x14ac:dyDescent="0.25">
      <c r="A5" s="2341" t="s">
        <v>12</v>
      </c>
      <c r="B5" s="2327" t="s">
        <v>885</v>
      </c>
      <c r="C5" s="2328"/>
      <c r="D5" s="2328"/>
      <c r="E5" s="2328"/>
      <c r="F5" s="2328"/>
      <c r="G5" s="2315" t="s">
        <v>915</v>
      </c>
      <c r="H5" s="2315" t="s">
        <v>1475</v>
      </c>
      <c r="I5" s="2363" t="s">
        <v>1474</v>
      </c>
    </row>
    <row r="6" spans="1:9" s="1525" customFormat="1" ht="15.75" customHeight="1" x14ac:dyDescent="0.25">
      <c r="A6" s="2343"/>
      <c r="B6" s="2325" t="s">
        <v>13</v>
      </c>
      <c r="C6" s="2386"/>
      <c r="D6" s="2386"/>
      <c r="E6" s="2386"/>
      <c r="F6" s="2326"/>
      <c r="G6" s="2316"/>
      <c r="H6" s="2316"/>
      <c r="I6" s="2348"/>
    </row>
    <row r="7" spans="1:9" s="1525" customFormat="1" ht="15.75" customHeight="1" x14ac:dyDescent="0.25">
      <c r="A7" s="2343"/>
      <c r="B7" s="1849"/>
      <c r="C7" s="1574" t="s">
        <v>19</v>
      </c>
      <c r="D7" s="1573"/>
      <c r="E7" s="2323" t="s">
        <v>878</v>
      </c>
      <c r="F7" s="2324"/>
      <c r="G7" s="2316"/>
      <c r="H7" s="2316"/>
      <c r="I7" s="2348"/>
    </row>
    <row r="8" spans="1:9" s="1525" customFormat="1" ht="15.75" customHeight="1" thickBot="1" x14ac:dyDescent="0.3">
      <c r="A8" s="2339"/>
      <c r="B8" s="1588" t="s">
        <v>17</v>
      </c>
      <c r="C8" s="1588" t="s">
        <v>18</v>
      </c>
      <c r="D8" s="1588" t="s">
        <v>19</v>
      </c>
      <c r="E8" s="1588" t="s">
        <v>17</v>
      </c>
      <c r="F8" s="1588" t="s">
        <v>18</v>
      </c>
      <c r="G8" s="2317"/>
      <c r="H8" s="2317"/>
      <c r="I8" s="2349"/>
    </row>
    <row r="9" spans="1:9" ht="18" customHeight="1" x14ac:dyDescent="0.25">
      <c r="A9" s="1848" t="s">
        <v>1473</v>
      </c>
      <c r="B9" s="1600">
        <v>38654</v>
      </c>
      <c r="C9" s="1600">
        <v>1181</v>
      </c>
      <c r="D9" s="1600">
        <v>39835</v>
      </c>
      <c r="E9" s="1600">
        <v>34247</v>
      </c>
      <c r="F9" s="1600">
        <v>1035</v>
      </c>
      <c r="G9" s="1600">
        <v>50119</v>
      </c>
      <c r="H9" s="1600">
        <v>828</v>
      </c>
      <c r="I9" s="1619">
        <v>110</v>
      </c>
    </row>
    <row r="10" spans="1:9" x14ac:dyDescent="0.25">
      <c r="A10" s="1847" t="s">
        <v>1472</v>
      </c>
      <c r="B10" s="1564">
        <v>449</v>
      </c>
      <c r="C10" s="1564">
        <v>35</v>
      </c>
      <c r="D10" s="1564">
        <v>484</v>
      </c>
      <c r="E10" s="1564">
        <v>33</v>
      </c>
      <c r="F10" s="1564">
        <v>31</v>
      </c>
      <c r="G10" s="1564">
        <v>290000</v>
      </c>
      <c r="H10" s="1564">
        <v>2</v>
      </c>
      <c r="I10" s="1563">
        <v>1</v>
      </c>
    </row>
    <row r="11" spans="1:9" x14ac:dyDescent="0.25">
      <c r="A11" s="1847" t="s">
        <v>1471</v>
      </c>
      <c r="B11" s="1564">
        <v>11</v>
      </c>
      <c r="C11" s="1564">
        <v>4</v>
      </c>
      <c r="D11" s="1564">
        <v>15</v>
      </c>
      <c r="E11" s="1564">
        <v>11</v>
      </c>
      <c r="F11" s="1564">
        <v>3</v>
      </c>
      <c r="G11" s="1564">
        <v>650</v>
      </c>
      <c r="H11" s="1564">
        <v>2</v>
      </c>
      <c r="I11" s="1563" t="s">
        <v>23</v>
      </c>
    </row>
    <row r="12" spans="1:9" x14ac:dyDescent="0.25">
      <c r="A12" s="1847" t="s">
        <v>1470</v>
      </c>
      <c r="B12" s="1582">
        <v>2</v>
      </c>
      <c r="C12" s="1582">
        <v>13</v>
      </c>
      <c r="D12" s="1564">
        <v>15</v>
      </c>
      <c r="E12" s="1582">
        <v>2</v>
      </c>
      <c r="F12" s="1582">
        <v>13</v>
      </c>
      <c r="G12" s="1564" t="s">
        <v>23</v>
      </c>
      <c r="H12" s="1582" t="s">
        <v>23</v>
      </c>
      <c r="I12" s="1563" t="s">
        <v>23</v>
      </c>
    </row>
    <row r="13" spans="1:9" x14ac:dyDescent="0.25">
      <c r="A13" s="1847" t="s">
        <v>1469</v>
      </c>
      <c r="B13" s="1564">
        <v>54</v>
      </c>
      <c r="C13" s="1564">
        <v>264</v>
      </c>
      <c r="D13" s="1564">
        <v>318</v>
      </c>
      <c r="E13" s="1564">
        <v>52</v>
      </c>
      <c r="F13" s="1564">
        <v>264</v>
      </c>
      <c r="G13" s="1564">
        <v>5945</v>
      </c>
      <c r="H13" s="1564">
        <v>24</v>
      </c>
      <c r="I13" s="1563" t="s">
        <v>23</v>
      </c>
    </row>
    <row r="14" spans="1:9" x14ac:dyDescent="0.25">
      <c r="A14" s="1847" t="s">
        <v>1468</v>
      </c>
      <c r="B14" s="1564" t="s">
        <v>23</v>
      </c>
      <c r="C14" s="1564">
        <v>9</v>
      </c>
      <c r="D14" s="1564">
        <v>9</v>
      </c>
      <c r="E14" s="1564" t="s">
        <v>23</v>
      </c>
      <c r="F14" s="1564">
        <v>6</v>
      </c>
      <c r="G14" s="1564">
        <v>2420</v>
      </c>
      <c r="H14" s="1564" t="s">
        <v>23</v>
      </c>
      <c r="I14" s="1563" t="s">
        <v>23</v>
      </c>
    </row>
    <row r="15" spans="1:9" x14ac:dyDescent="0.25">
      <c r="A15" s="1847" t="s">
        <v>1467</v>
      </c>
      <c r="B15" s="1582">
        <v>181</v>
      </c>
      <c r="C15" s="1582">
        <v>6</v>
      </c>
      <c r="D15" s="1582">
        <v>187</v>
      </c>
      <c r="E15" s="1582">
        <v>181</v>
      </c>
      <c r="F15" s="1582">
        <v>4</v>
      </c>
      <c r="G15" s="1564">
        <v>1560</v>
      </c>
      <c r="H15" s="1564" t="s">
        <v>23</v>
      </c>
      <c r="I15" s="1563">
        <v>37</v>
      </c>
    </row>
    <row r="16" spans="1:9" x14ac:dyDescent="0.25">
      <c r="A16" s="1847" t="s">
        <v>1466</v>
      </c>
      <c r="B16" s="1564">
        <v>11201</v>
      </c>
      <c r="C16" s="1564">
        <v>1151</v>
      </c>
      <c r="D16" s="1564">
        <v>12352</v>
      </c>
      <c r="E16" s="1564">
        <v>7340</v>
      </c>
      <c r="F16" s="1564">
        <v>946</v>
      </c>
      <c r="G16" s="1564">
        <v>10</v>
      </c>
      <c r="H16" s="1564">
        <v>12</v>
      </c>
      <c r="I16" s="1583">
        <v>1884</v>
      </c>
    </row>
    <row r="17" spans="1:9" x14ac:dyDescent="0.25">
      <c r="A17" s="1847"/>
      <c r="B17" s="1564"/>
      <c r="C17" s="1564"/>
      <c r="D17" s="1564"/>
      <c r="E17" s="1564"/>
      <c r="F17" s="1564"/>
      <c r="G17" s="1564"/>
      <c r="H17" s="1564"/>
      <c r="I17" s="1583"/>
    </row>
    <row r="18" spans="1:9" ht="19.5" customHeight="1" thickBot="1" x14ac:dyDescent="0.3">
      <c r="A18" s="1559" t="s">
        <v>1465</v>
      </c>
      <c r="B18" s="1558">
        <v>50552</v>
      </c>
      <c r="C18" s="1558">
        <v>2663</v>
      </c>
      <c r="D18" s="1558">
        <v>53215</v>
      </c>
      <c r="E18" s="1558">
        <v>41866</v>
      </c>
      <c r="F18" s="1558">
        <v>2302</v>
      </c>
      <c r="G18" s="1558">
        <v>350704</v>
      </c>
      <c r="H18" s="1558">
        <v>868</v>
      </c>
      <c r="I18" s="1557">
        <v>2032</v>
      </c>
    </row>
  </sheetData>
  <mergeCells count="10">
    <mergeCell ref="A1:I1"/>
    <mergeCell ref="A3:I3"/>
    <mergeCell ref="A4:I4"/>
    <mergeCell ref="A5:A8"/>
    <mergeCell ref="B5:F5"/>
    <mergeCell ref="B6:F6"/>
    <mergeCell ref="E7:F7"/>
    <mergeCell ref="G5:G8"/>
    <mergeCell ref="H5:H8"/>
    <mergeCell ref="I5:I8"/>
  </mergeCells>
  <printOptions horizontalCentered="1"/>
  <pageMargins left="0.78740157480314965" right="0.78740157480314965" top="0.59055118110236227" bottom="0.98425196850393704" header="0" footer="0"/>
  <pageSetup paperSize="9" scale="62" orientation="landscape" r:id="rId1"/>
  <headerFooter alignWithMargins="0"/>
  <drawing r:id="rId2"/>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3FA97-E33D-47AD-B59C-FFCB605E16DB}">
  <sheetPr>
    <tabColor theme="0" tint="-0.499984740745262"/>
    <pageSetUpPr fitToPage="1"/>
  </sheetPr>
  <dimension ref="A1:I13"/>
  <sheetViews>
    <sheetView view="pageBreakPreview" zoomScale="68" zoomScaleNormal="75" zoomScaleSheetLayoutView="68" workbookViewId="0">
      <selection activeCell="A12" sqref="A12"/>
    </sheetView>
  </sheetViews>
  <sheetFormatPr baseColWidth="10" defaultColWidth="11.44140625" defaultRowHeight="13.2" x14ac:dyDescent="0.25"/>
  <cols>
    <col min="1" max="1" width="45.109375" style="1518" customWidth="1"/>
    <col min="2" max="7" width="15.109375" style="1518" customWidth="1"/>
    <col min="8" max="8" width="16.88671875" style="1518" customWidth="1"/>
    <col min="9" max="9" width="15.109375" style="1518" customWidth="1"/>
    <col min="10" max="16384" width="11.44140625" style="1518"/>
  </cols>
  <sheetData>
    <row r="1" spans="1:9" s="1530" customFormat="1" ht="17.399999999999999" x14ac:dyDescent="0.3">
      <c r="A1" s="2318" t="s">
        <v>0</v>
      </c>
      <c r="B1" s="2318"/>
      <c r="C1" s="2318"/>
      <c r="D1" s="2318"/>
      <c r="E1" s="2318"/>
      <c r="F1" s="2318"/>
      <c r="G1" s="2318"/>
      <c r="H1" s="2318"/>
      <c r="I1" s="2318"/>
    </row>
    <row r="3" spans="1:9" s="1527" customFormat="1" ht="13.8" x14ac:dyDescent="0.25">
      <c r="A3" s="2311" t="s">
        <v>1476</v>
      </c>
      <c r="B3" s="2311"/>
      <c r="C3" s="2311"/>
      <c r="D3" s="2311"/>
      <c r="E3" s="2311"/>
      <c r="F3" s="2311"/>
      <c r="G3" s="2311"/>
      <c r="H3" s="2311"/>
      <c r="I3" s="2311"/>
    </row>
    <row r="4" spans="1:9" s="1527" customFormat="1" ht="13.5" customHeight="1" thickBot="1" x14ac:dyDescent="0.3">
      <c r="A4" s="2335"/>
      <c r="B4" s="2335"/>
      <c r="C4" s="2335"/>
      <c r="D4" s="2335"/>
      <c r="E4" s="2335"/>
      <c r="F4" s="2335"/>
      <c r="G4" s="2335"/>
      <c r="H4" s="2335"/>
      <c r="I4" s="2335"/>
    </row>
    <row r="5" spans="1:9" s="1525" customFormat="1" ht="15.75" customHeight="1" x14ac:dyDescent="0.25">
      <c r="A5" s="2341" t="s">
        <v>12</v>
      </c>
      <c r="B5" s="2327" t="s">
        <v>885</v>
      </c>
      <c r="C5" s="2328"/>
      <c r="D5" s="2328"/>
      <c r="E5" s="2328"/>
      <c r="F5" s="2328"/>
      <c r="G5" s="2315" t="s">
        <v>915</v>
      </c>
      <c r="H5" s="2315" t="s">
        <v>1475</v>
      </c>
      <c r="I5" s="2363" t="s">
        <v>1474</v>
      </c>
    </row>
    <row r="6" spans="1:9" s="1525" customFormat="1" ht="15.75" customHeight="1" x14ac:dyDescent="0.25">
      <c r="A6" s="2343"/>
      <c r="B6" s="2325" t="s">
        <v>13</v>
      </c>
      <c r="C6" s="2386"/>
      <c r="D6" s="2386"/>
      <c r="E6" s="2386"/>
      <c r="F6" s="2326"/>
      <c r="G6" s="2316"/>
      <c r="H6" s="2316"/>
      <c r="I6" s="2348"/>
    </row>
    <row r="7" spans="1:9" s="1525" customFormat="1" ht="15.75" customHeight="1" x14ac:dyDescent="0.25">
      <c r="A7" s="2343"/>
      <c r="B7" s="1969"/>
      <c r="C7" s="1974" t="s">
        <v>19</v>
      </c>
      <c r="D7" s="1573"/>
      <c r="E7" s="2323" t="s">
        <v>878</v>
      </c>
      <c r="F7" s="2324"/>
      <c r="G7" s="2316"/>
      <c r="H7" s="2316"/>
      <c r="I7" s="2348"/>
    </row>
    <row r="8" spans="1:9" s="1525" customFormat="1" ht="15.75" customHeight="1" thickBot="1" x14ac:dyDescent="0.3">
      <c r="A8" s="2339"/>
      <c r="B8" s="1588" t="s">
        <v>17</v>
      </c>
      <c r="C8" s="1588" t="s">
        <v>18</v>
      </c>
      <c r="D8" s="1588" t="s">
        <v>19</v>
      </c>
      <c r="E8" s="1588" t="s">
        <v>17</v>
      </c>
      <c r="F8" s="1588" t="s">
        <v>18</v>
      </c>
      <c r="G8" s="2317"/>
      <c r="H8" s="2317"/>
      <c r="I8" s="2349"/>
    </row>
    <row r="9" spans="1:9" ht="18" customHeight="1" x14ac:dyDescent="0.25">
      <c r="A9" s="1848" t="s">
        <v>1473</v>
      </c>
      <c r="B9" s="1600">
        <f>'7.13.1.1'!B9</f>
        <v>38654</v>
      </c>
      <c r="C9" s="1600">
        <f>'7.13.1.1'!C9</f>
        <v>1181</v>
      </c>
      <c r="D9" s="1600">
        <f>'7.13.1.1'!D9</f>
        <v>39835</v>
      </c>
      <c r="E9" s="1600">
        <f>'7.13.1.1'!E9</f>
        <v>34247</v>
      </c>
      <c r="F9" s="1600">
        <f>'7.13.1.1'!F9</f>
        <v>1035</v>
      </c>
      <c r="G9" s="1600">
        <f>'7.13.1.1'!G9</f>
        <v>50119</v>
      </c>
      <c r="H9" s="1600">
        <f>'7.13.1.1'!H9</f>
        <v>828</v>
      </c>
      <c r="I9" s="1619">
        <f>'7.13.1.1'!I9</f>
        <v>110</v>
      </c>
    </row>
    <row r="10" spans="1:9" ht="18" customHeight="1" x14ac:dyDescent="0.25">
      <c r="A10" s="1847" t="s">
        <v>1466</v>
      </c>
      <c r="B10" s="1564">
        <f>'7.13.1.1'!B16</f>
        <v>11201</v>
      </c>
      <c r="C10" s="1564">
        <f>'7.13.1.1'!C16</f>
        <v>1151</v>
      </c>
      <c r="D10" s="1564">
        <f>'7.13.1.1'!D16</f>
        <v>12352</v>
      </c>
      <c r="E10" s="1564">
        <f>'7.13.1.1'!E16</f>
        <v>7340</v>
      </c>
      <c r="F10" s="1564">
        <f>'7.13.1.1'!F16</f>
        <v>946</v>
      </c>
      <c r="G10" s="1564">
        <f>'7.13.1.1'!G16</f>
        <v>10</v>
      </c>
      <c r="H10" s="1564">
        <f>'7.13.1.1'!H16</f>
        <v>12</v>
      </c>
      <c r="I10" s="1583">
        <f>'7.13.1.1'!I16</f>
        <v>1884</v>
      </c>
    </row>
    <row r="11" spans="1:9" ht="18" customHeight="1" x14ac:dyDescent="0.25">
      <c r="A11" s="1847" t="s">
        <v>1496</v>
      </c>
      <c r="B11" s="1564">
        <f>SUM('7.13.1.1'!B10:B15)</f>
        <v>697</v>
      </c>
      <c r="C11" s="1564">
        <f>SUM('7.13.1.1'!C10:C15)</f>
        <v>331</v>
      </c>
      <c r="D11" s="1564">
        <f>SUM('7.13.1.1'!D10:D15)</f>
        <v>1028</v>
      </c>
      <c r="E11" s="1564">
        <f>SUM('7.13.1.1'!E10:E15)</f>
        <v>279</v>
      </c>
      <c r="F11" s="1564">
        <f>SUM('7.13.1.1'!F10:F15)</f>
        <v>321</v>
      </c>
      <c r="G11" s="1564">
        <f>SUM('7.13.1.1'!G10:G15)</f>
        <v>300575</v>
      </c>
      <c r="H11" s="1564">
        <f>SUM('7.13.1.1'!H10:H15)</f>
        <v>28</v>
      </c>
      <c r="I11" s="1583">
        <f>SUM('7.13.1.1'!I10:I15)</f>
        <v>38</v>
      </c>
    </row>
    <row r="12" spans="1:9" x14ac:dyDescent="0.25">
      <c r="A12" s="1847"/>
      <c r="B12" s="1582"/>
      <c r="C12" s="1582"/>
      <c r="D12" s="1582"/>
      <c r="E12" s="1582"/>
      <c r="F12" s="1582"/>
      <c r="G12" s="1564"/>
      <c r="H12" s="1564"/>
      <c r="I12" s="1563"/>
    </row>
    <row r="13" spans="1:9" ht="19.5" customHeight="1" thickBot="1" x14ac:dyDescent="0.3">
      <c r="A13" s="1559" t="s">
        <v>1465</v>
      </c>
      <c r="B13" s="1558">
        <v>50552</v>
      </c>
      <c r="C13" s="1558">
        <v>2663</v>
      </c>
      <c r="D13" s="1558">
        <v>53215</v>
      </c>
      <c r="E13" s="1558">
        <v>41866</v>
      </c>
      <c r="F13" s="1558">
        <v>2302</v>
      </c>
      <c r="G13" s="1558">
        <v>350704</v>
      </c>
      <c r="H13" s="1558">
        <v>868</v>
      </c>
      <c r="I13" s="1557">
        <v>2032</v>
      </c>
    </row>
  </sheetData>
  <mergeCells count="10">
    <mergeCell ref="A1:I1"/>
    <mergeCell ref="A3:I3"/>
    <mergeCell ref="A4:I4"/>
    <mergeCell ref="A5:A8"/>
    <mergeCell ref="B5:F5"/>
    <mergeCell ref="G5:G8"/>
    <mergeCell ref="H5:H8"/>
    <mergeCell ref="I5:I8"/>
    <mergeCell ref="B6:F6"/>
    <mergeCell ref="E7:F7"/>
  </mergeCells>
  <printOptions horizontalCentered="1"/>
  <pageMargins left="0.78740157480314965" right="0.78740157480314965" top="0.59055118110236227" bottom="0.98425196850393704" header="0" footer="0"/>
  <pageSetup paperSize="9" scale="67" orientation="landscape" r:id="rId1"/>
  <headerFooter alignWithMargins="0"/>
  <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pageSetUpPr fitToPage="1"/>
  </sheetPr>
  <dimension ref="A1:K18"/>
  <sheetViews>
    <sheetView view="pageBreakPreview" zoomScale="75" zoomScaleNormal="75" zoomScaleSheetLayoutView="75" workbookViewId="0">
      <selection activeCell="P22" sqref="P22"/>
    </sheetView>
  </sheetViews>
  <sheetFormatPr baseColWidth="10" defaultColWidth="11.44140625" defaultRowHeight="13.2" x14ac:dyDescent="0.25"/>
  <cols>
    <col min="1" max="1" width="36.6640625" style="1518" customWidth="1"/>
    <col min="2" max="2" width="16.33203125" style="1518" customWidth="1"/>
    <col min="3" max="4" width="18" style="1518" customWidth="1"/>
    <col min="5" max="11" width="14.33203125" style="1518" customWidth="1"/>
    <col min="12" max="12" width="3.88671875" style="1518" customWidth="1"/>
    <col min="13" max="16384" width="11.44140625" style="1518"/>
  </cols>
  <sheetData>
    <row r="1" spans="1:11" s="1530" customFormat="1" ht="17.399999999999999" x14ac:dyDescent="0.3">
      <c r="A1" s="2318" t="s">
        <v>9</v>
      </c>
      <c r="B1" s="2318"/>
      <c r="C1" s="2318"/>
      <c r="D1" s="2318"/>
      <c r="E1" s="2318"/>
      <c r="F1" s="2318"/>
      <c r="G1" s="2318"/>
      <c r="H1" s="2318"/>
      <c r="I1" s="2318"/>
      <c r="J1" s="2318"/>
      <c r="K1" s="2318"/>
    </row>
    <row r="3" spans="1:11" s="1527" customFormat="1" ht="13.8" x14ac:dyDescent="0.25">
      <c r="A3" s="2311" t="s">
        <v>1481</v>
      </c>
      <c r="B3" s="2311"/>
      <c r="C3" s="2311"/>
      <c r="D3" s="2311"/>
      <c r="E3" s="2311"/>
      <c r="F3" s="2311"/>
      <c r="G3" s="2311"/>
      <c r="H3" s="2311"/>
      <c r="I3" s="2311"/>
      <c r="J3" s="2311"/>
      <c r="K3" s="2311"/>
    </row>
    <row r="4" spans="1:11" ht="13.8" thickBot="1" x14ac:dyDescent="0.3">
      <c r="A4" s="2387"/>
      <c r="B4" s="2387"/>
      <c r="C4" s="2387"/>
      <c r="D4" s="2387"/>
      <c r="E4" s="2387"/>
      <c r="F4" s="2387"/>
      <c r="G4" s="2387"/>
      <c r="H4" s="2387"/>
      <c r="I4" s="2387"/>
      <c r="J4" s="2387"/>
      <c r="K4" s="2387"/>
    </row>
    <row r="5" spans="1:11" s="1525" customFormat="1" ht="24.75" customHeight="1" x14ac:dyDescent="0.25">
      <c r="A5" s="2328" t="s">
        <v>12</v>
      </c>
      <c r="B5" s="2341"/>
      <c r="C5" s="2320" t="s">
        <v>10</v>
      </c>
      <c r="D5" s="2321"/>
      <c r="E5" s="2322"/>
      <c r="F5" s="2327" t="s">
        <v>11</v>
      </c>
      <c r="G5" s="2328"/>
      <c r="H5" s="2341"/>
      <c r="I5" s="2320" t="s">
        <v>270</v>
      </c>
      <c r="J5" s="2321"/>
      <c r="K5" s="2321"/>
    </row>
    <row r="6" spans="1:11" s="1525" customFormat="1" ht="24.75" customHeight="1" x14ac:dyDescent="0.25">
      <c r="A6" s="2346"/>
      <c r="B6" s="2343"/>
      <c r="C6" s="2333" t="s">
        <v>1392</v>
      </c>
      <c r="D6" s="2415"/>
      <c r="E6" s="1589" t="s">
        <v>908</v>
      </c>
      <c r="F6" s="2350" t="s">
        <v>896</v>
      </c>
      <c r="G6" s="2350" t="s">
        <v>895</v>
      </c>
      <c r="H6" s="2350" t="s">
        <v>906</v>
      </c>
      <c r="I6" s="1860" t="s">
        <v>1480</v>
      </c>
      <c r="J6" s="1589" t="s">
        <v>340</v>
      </c>
      <c r="K6" s="2347" t="s">
        <v>1479</v>
      </c>
    </row>
    <row r="7" spans="1:11" s="1525" customFormat="1" ht="12.75" customHeight="1" x14ac:dyDescent="0.25">
      <c r="A7" s="2346"/>
      <c r="B7" s="2343"/>
      <c r="C7" s="2325" t="s">
        <v>14</v>
      </c>
      <c r="D7" s="2326"/>
      <c r="E7" s="1572" t="s">
        <v>881</v>
      </c>
      <c r="F7" s="2316"/>
      <c r="G7" s="2316"/>
      <c r="H7" s="2316"/>
      <c r="I7" s="1576" t="s">
        <v>1478</v>
      </c>
      <c r="J7" s="1539" t="s">
        <v>1477</v>
      </c>
      <c r="K7" s="2348"/>
    </row>
    <row r="8" spans="1:11" s="1525" customFormat="1" ht="24.75" customHeight="1" thickBot="1" x14ac:dyDescent="0.3">
      <c r="A8" s="2414"/>
      <c r="B8" s="2339"/>
      <c r="C8" s="1588" t="s">
        <v>17</v>
      </c>
      <c r="D8" s="1588" t="s">
        <v>18</v>
      </c>
      <c r="E8" s="1587" t="s">
        <v>889</v>
      </c>
      <c r="F8" s="2317"/>
      <c r="G8" s="2317"/>
      <c r="H8" s="2317"/>
      <c r="I8" s="1663" t="s">
        <v>1005</v>
      </c>
      <c r="J8" s="1536" t="s">
        <v>464</v>
      </c>
      <c r="K8" s="2349"/>
    </row>
    <row r="9" spans="1:11" ht="19.5" customHeight="1" x14ac:dyDescent="0.25">
      <c r="A9" s="1531" t="s">
        <v>1473</v>
      </c>
      <c r="B9" s="1859"/>
      <c r="C9" s="1600">
        <v>867</v>
      </c>
      <c r="D9" s="1600">
        <v>3932</v>
      </c>
      <c r="E9" s="1619">
        <v>7</v>
      </c>
      <c r="F9" s="1563">
        <v>36903</v>
      </c>
      <c r="G9" s="1856">
        <v>343</v>
      </c>
      <c r="H9" s="1855">
        <v>37246</v>
      </c>
      <c r="I9" s="1859">
        <v>1450</v>
      </c>
      <c r="J9" s="1600">
        <v>211</v>
      </c>
      <c r="K9" s="1619">
        <v>35585</v>
      </c>
    </row>
    <row r="10" spans="1:11" x14ac:dyDescent="0.25">
      <c r="A10" s="1518" t="s">
        <v>1472</v>
      </c>
      <c r="B10" s="1854"/>
      <c r="C10" s="1564">
        <v>577</v>
      </c>
      <c r="D10" s="1564">
        <v>3364</v>
      </c>
      <c r="E10" s="1563">
        <v>1</v>
      </c>
      <c r="F10" s="1563">
        <v>124</v>
      </c>
      <c r="G10" s="1856">
        <v>290</v>
      </c>
      <c r="H10" s="1855">
        <v>414</v>
      </c>
      <c r="I10" s="1854" t="s">
        <v>23</v>
      </c>
      <c r="J10" s="1564">
        <v>295</v>
      </c>
      <c r="K10" s="1563">
        <v>119</v>
      </c>
    </row>
    <row r="11" spans="1:11" x14ac:dyDescent="0.25">
      <c r="A11" s="1518" t="s">
        <v>1471</v>
      </c>
      <c r="B11" s="1854"/>
      <c r="C11" s="1564">
        <v>676</v>
      </c>
      <c r="D11" s="1564">
        <v>50000</v>
      </c>
      <c r="E11" s="1564" t="s">
        <v>23</v>
      </c>
      <c r="F11" s="1563">
        <v>164</v>
      </c>
      <c r="G11" s="1563" t="s">
        <v>23</v>
      </c>
      <c r="H11" s="1564">
        <v>164</v>
      </c>
      <c r="I11" s="1854" t="s">
        <v>23</v>
      </c>
      <c r="J11" s="1564" t="s">
        <v>23</v>
      </c>
      <c r="K11" s="1563">
        <v>164</v>
      </c>
    </row>
    <row r="12" spans="1:11" x14ac:dyDescent="0.25">
      <c r="A12" s="1518" t="s">
        <v>1470</v>
      </c>
      <c r="B12" s="1854"/>
      <c r="C12" s="1582">
        <v>8000</v>
      </c>
      <c r="D12" s="1582">
        <v>38077</v>
      </c>
      <c r="E12" s="1563" t="s">
        <v>23</v>
      </c>
      <c r="F12" s="1583">
        <v>187</v>
      </c>
      <c r="G12" s="1858" t="s">
        <v>23</v>
      </c>
      <c r="H12" s="1855">
        <v>187</v>
      </c>
      <c r="I12" s="1857" t="s">
        <v>23</v>
      </c>
      <c r="J12" s="1564">
        <v>40</v>
      </c>
      <c r="K12" s="1583">
        <v>147</v>
      </c>
    </row>
    <row r="13" spans="1:11" x14ac:dyDescent="0.25">
      <c r="A13" s="1518" t="s">
        <v>1469</v>
      </c>
      <c r="B13" s="1854"/>
      <c r="C13" s="1564">
        <v>687</v>
      </c>
      <c r="D13" s="1564">
        <v>19367</v>
      </c>
      <c r="E13" s="1563">
        <v>7</v>
      </c>
      <c r="F13" s="1563">
        <v>5153</v>
      </c>
      <c r="G13" s="1856">
        <v>39</v>
      </c>
      <c r="H13" s="1855">
        <v>5192</v>
      </c>
      <c r="I13" s="1854" t="s">
        <v>23</v>
      </c>
      <c r="J13" s="1564">
        <v>39</v>
      </c>
      <c r="K13" s="1563">
        <v>5153</v>
      </c>
    </row>
    <row r="14" spans="1:11" x14ac:dyDescent="0.25">
      <c r="A14" s="1518" t="s">
        <v>1468</v>
      </c>
      <c r="B14" s="1854"/>
      <c r="C14" s="1582" t="s">
        <v>23</v>
      </c>
      <c r="D14" s="1582" t="s">
        <v>23</v>
      </c>
      <c r="E14" s="1583" t="s">
        <v>23</v>
      </c>
      <c r="F14" s="1563">
        <v>12</v>
      </c>
      <c r="G14" s="1856" t="s">
        <v>23</v>
      </c>
      <c r="H14" s="1855">
        <v>12</v>
      </c>
      <c r="I14" s="1857" t="s">
        <v>23</v>
      </c>
      <c r="J14" s="1564" t="s">
        <v>23</v>
      </c>
      <c r="K14" s="1563">
        <v>12</v>
      </c>
    </row>
    <row r="15" spans="1:11" x14ac:dyDescent="0.25">
      <c r="A15" s="1518" t="s">
        <v>1467</v>
      </c>
      <c r="B15" s="1854"/>
      <c r="C15" s="1582">
        <v>719</v>
      </c>
      <c r="D15" s="1582">
        <v>5440</v>
      </c>
      <c r="E15" s="1583">
        <v>8</v>
      </c>
      <c r="F15" s="1563">
        <v>163</v>
      </c>
      <c r="G15" s="1856">
        <v>13</v>
      </c>
      <c r="H15" s="1855">
        <v>176</v>
      </c>
      <c r="I15" s="1857">
        <v>59</v>
      </c>
      <c r="J15" s="1564">
        <v>117</v>
      </c>
      <c r="K15" s="1563" t="s">
        <v>23</v>
      </c>
    </row>
    <row r="16" spans="1:11" x14ac:dyDescent="0.25">
      <c r="A16" s="1518" t="s">
        <v>1466</v>
      </c>
      <c r="B16" s="1854"/>
      <c r="C16" s="1564">
        <v>5</v>
      </c>
      <c r="D16" s="1564">
        <v>30</v>
      </c>
      <c r="E16" s="1563" t="s">
        <v>23</v>
      </c>
      <c r="F16" s="1563">
        <v>327</v>
      </c>
      <c r="G16" s="1856" t="s">
        <v>23</v>
      </c>
      <c r="H16" s="1855">
        <v>327</v>
      </c>
      <c r="I16" s="1854" t="s">
        <v>23</v>
      </c>
      <c r="J16" s="1564">
        <v>301</v>
      </c>
      <c r="K16" s="1563">
        <v>26</v>
      </c>
    </row>
    <row r="17" spans="1:11" x14ac:dyDescent="0.25">
      <c r="B17" s="1854"/>
      <c r="C17" s="1564"/>
      <c r="D17" s="1564"/>
      <c r="E17" s="1563"/>
      <c r="F17" s="1563"/>
      <c r="G17" s="1856"/>
      <c r="H17" s="1855"/>
      <c r="I17" s="1854"/>
      <c r="J17" s="1564"/>
      <c r="K17" s="1563"/>
    </row>
    <row r="18" spans="1:11" ht="13.8" thickBot="1" x14ac:dyDescent="0.3">
      <c r="A18" s="1581" t="s">
        <v>1465</v>
      </c>
      <c r="B18" s="1850"/>
      <c r="C18" s="1558" t="s">
        <v>23</v>
      </c>
      <c r="D18" s="1558" t="s">
        <v>23</v>
      </c>
      <c r="E18" s="1557" t="s">
        <v>23</v>
      </c>
      <c r="F18" s="1853">
        <v>43033</v>
      </c>
      <c r="G18" s="1852">
        <v>685</v>
      </c>
      <c r="H18" s="1851">
        <v>43718</v>
      </c>
      <c r="I18" s="1850">
        <v>1509</v>
      </c>
      <c r="J18" s="1558">
        <v>1003</v>
      </c>
      <c r="K18" s="1557">
        <v>41206</v>
      </c>
    </row>
  </sheetData>
  <mergeCells count="13">
    <mergeCell ref="A5:B8"/>
    <mergeCell ref="A1:K1"/>
    <mergeCell ref="A3:K3"/>
    <mergeCell ref="A4:K4"/>
    <mergeCell ref="K6:K8"/>
    <mergeCell ref="C6:D6"/>
    <mergeCell ref="I5:K5"/>
    <mergeCell ref="C5:E5"/>
    <mergeCell ref="F5:H5"/>
    <mergeCell ref="F6:F8"/>
    <mergeCell ref="G6:G8"/>
    <mergeCell ref="H6:H8"/>
    <mergeCell ref="C7:D7"/>
  </mergeCells>
  <printOptions horizontalCentered="1"/>
  <pageMargins left="0.74803149606299213" right="0.74803149606299213" top="0.6" bottom="0.62" header="0" footer="0"/>
  <pageSetup paperSize="9" scale="66" orientation="landscape" r:id="rId1"/>
  <headerFooter alignWithMargins="0"/>
  <drawing r:id="rId2"/>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EE15F-ACB5-4164-8150-12A7362B8F39}">
  <sheetPr>
    <tabColor theme="0" tint="-0.499984740745262"/>
    <pageSetUpPr fitToPage="1"/>
  </sheetPr>
  <dimension ref="A1:K13"/>
  <sheetViews>
    <sheetView view="pageBreakPreview" topLeftCell="A7" zoomScale="71" zoomScaleNormal="75" zoomScaleSheetLayoutView="71" workbookViewId="0">
      <selection activeCell="O27" sqref="O27"/>
    </sheetView>
  </sheetViews>
  <sheetFormatPr baseColWidth="10" defaultColWidth="11.44140625" defaultRowHeight="13.2" x14ac:dyDescent="0.25"/>
  <cols>
    <col min="1" max="1" width="36.6640625" style="1518" customWidth="1"/>
    <col min="2" max="2" width="16.33203125" style="1518" customWidth="1"/>
    <col min="3" max="4" width="18" style="1518" customWidth="1"/>
    <col min="5" max="11" width="14.33203125" style="1518" customWidth="1"/>
    <col min="12" max="12" width="3.88671875" style="1518" customWidth="1"/>
    <col min="13" max="16384" width="11.44140625" style="1518"/>
  </cols>
  <sheetData>
    <row r="1" spans="1:11" s="1530" customFormat="1" ht="17.399999999999999" x14ac:dyDescent="0.3">
      <c r="A1" s="2318" t="s">
        <v>9</v>
      </c>
      <c r="B1" s="2318"/>
      <c r="C1" s="2318"/>
      <c r="D1" s="2318"/>
      <c r="E1" s="2318"/>
      <c r="F1" s="2318"/>
      <c r="G1" s="2318"/>
      <c r="H1" s="2318"/>
      <c r="I1" s="2318"/>
      <c r="J1" s="2318"/>
      <c r="K1" s="2318"/>
    </row>
    <row r="3" spans="1:11" s="1527" customFormat="1" ht="13.8" x14ac:dyDescent="0.25">
      <c r="A3" s="2311" t="s">
        <v>1481</v>
      </c>
      <c r="B3" s="2311"/>
      <c r="C3" s="2311"/>
      <c r="D3" s="2311"/>
      <c r="E3" s="2311"/>
      <c r="F3" s="2311"/>
      <c r="G3" s="2311"/>
      <c r="H3" s="2311"/>
      <c r="I3" s="2311"/>
      <c r="J3" s="2311"/>
      <c r="K3" s="2311"/>
    </row>
    <row r="4" spans="1:11" ht="13.8" thickBot="1" x14ac:dyDescent="0.3">
      <c r="A4" s="2387"/>
      <c r="B4" s="2387"/>
      <c r="C4" s="2387"/>
      <c r="D4" s="2387"/>
      <c r="E4" s="2387"/>
      <c r="F4" s="2387"/>
      <c r="G4" s="2387"/>
      <c r="H4" s="2387"/>
      <c r="I4" s="2387"/>
      <c r="J4" s="2387"/>
      <c r="K4" s="2387"/>
    </row>
    <row r="5" spans="1:11" s="1525" customFormat="1" ht="24.75" customHeight="1" x14ac:dyDescent="0.25">
      <c r="A5" s="2328" t="s">
        <v>12</v>
      </c>
      <c r="B5" s="2341"/>
      <c r="C5" s="2320" t="s">
        <v>10</v>
      </c>
      <c r="D5" s="2321"/>
      <c r="E5" s="2322"/>
      <c r="F5" s="2327" t="s">
        <v>11</v>
      </c>
      <c r="G5" s="2328"/>
      <c r="H5" s="2341"/>
      <c r="I5" s="2320" t="s">
        <v>270</v>
      </c>
      <c r="J5" s="2321"/>
      <c r="K5" s="2321"/>
    </row>
    <row r="6" spans="1:11" s="1525" customFormat="1" ht="24.75" customHeight="1" x14ac:dyDescent="0.25">
      <c r="A6" s="2346"/>
      <c r="B6" s="2343"/>
      <c r="C6" s="2333" t="s">
        <v>1392</v>
      </c>
      <c r="D6" s="2415"/>
      <c r="E6" s="1970" t="s">
        <v>908</v>
      </c>
      <c r="F6" s="2350" t="s">
        <v>896</v>
      </c>
      <c r="G6" s="2350" t="s">
        <v>895</v>
      </c>
      <c r="H6" s="2350" t="s">
        <v>906</v>
      </c>
      <c r="I6" s="1975" t="s">
        <v>1480</v>
      </c>
      <c r="J6" s="1970" t="s">
        <v>340</v>
      </c>
      <c r="K6" s="2347" t="s">
        <v>1479</v>
      </c>
    </row>
    <row r="7" spans="1:11" s="1525" customFormat="1" ht="12.75" customHeight="1" x14ac:dyDescent="0.25">
      <c r="A7" s="2346"/>
      <c r="B7" s="2343"/>
      <c r="C7" s="2325" t="s">
        <v>14</v>
      </c>
      <c r="D7" s="2326"/>
      <c r="E7" s="1972" t="s">
        <v>881</v>
      </c>
      <c r="F7" s="2316"/>
      <c r="G7" s="2316"/>
      <c r="H7" s="2316"/>
      <c r="I7" s="1973" t="s">
        <v>1478</v>
      </c>
      <c r="J7" s="1539" t="s">
        <v>1477</v>
      </c>
      <c r="K7" s="2348"/>
    </row>
    <row r="8" spans="1:11" s="1525" customFormat="1" ht="24.75" customHeight="1" thickBot="1" x14ac:dyDescent="0.3">
      <c r="A8" s="2414"/>
      <c r="B8" s="2339"/>
      <c r="C8" s="1588" t="s">
        <v>17</v>
      </c>
      <c r="D8" s="1588" t="s">
        <v>18</v>
      </c>
      <c r="E8" s="1587" t="s">
        <v>889</v>
      </c>
      <c r="F8" s="2317"/>
      <c r="G8" s="2317"/>
      <c r="H8" s="2317"/>
      <c r="I8" s="1971" t="s">
        <v>1005</v>
      </c>
      <c r="J8" s="1536" t="s">
        <v>464</v>
      </c>
      <c r="K8" s="2349"/>
    </row>
    <row r="9" spans="1:11" ht="19.5" customHeight="1" x14ac:dyDescent="0.25">
      <c r="A9" s="1531" t="s">
        <v>1473</v>
      </c>
      <c r="B9" s="1859"/>
      <c r="C9" s="1600">
        <f>'7.13.1.2'!C9</f>
        <v>867</v>
      </c>
      <c r="D9" s="1600">
        <f>'7.13.1.2'!D9</f>
        <v>3932</v>
      </c>
      <c r="E9" s="1619">
        <f>'7.13.1.2'!E9</f>
        <v>7</v>
      </c>
      <c r="F9" s="1563">
        <f>'7.13.1.2'!F9</f>
        <v>36903</v>
      </c>
      <c r="G9" s="1856">
        <f>'7.13.1.2'!G9</f>
        <v>343</v>
      </c>
      <c r="H9" s="1855">
        <f>'7.13.1.2'!H9</f>
        <v>37246</v>
      </c>
      <c r="I9" s="1859">
        <f>'7.13.1.2'!I9</f>
        <v>1450</v>
      </c>
      <c r="J9" s="1600">
        <f>'7.13.1.2'!J9</f>
        <v>211</v>
      </c>
      <c r="K9" s="1619">
        <f>'7.13.1.2'!K9</f>
        <v>35585</v>
      </c>
    </row>
    <row r="10" spans="1:11" ht="15" customHeight="1" x14ac:dyDescent="0.25">
      <c r="A10" s="1518" t="s">
        <v>1469</v>
      </c>
      <c r="B10" s="1854"/>
      <c r="C10" s="1564">
        <f>'7.13.1.2'!C13</f>
        <v>687</v>
      </c>
      <c r="D10" s="1564">
        <f>'7.13.1.2'!D13</f>
        <v>19367</v>
      </c>
      <c r="E10" s="1563">
        <f>'7.13.1.2'!E13</f>
        <v>7</v>
      </c>
      <c r="F10" s="1563">
        <f>'7.13.1.2'!F13</f>
        <v>5153</v>
      </c>
      <c r="G10" s="1856">
        <f>'7.13.1.2'!G13</f>
        <v>39</v>
      </c>
      <c r="H10" s="1855">
        <f>'7.13.1.2'!H13</f>
        <v>5192</v>
      </c>
      <c r="I10" s="1854" t="str">
        <f>'7.13.1.2'!I13</f>
        <v>–</v>
      </c>
      <c r="J10" s="1564">
        <f>'7.13.1.2'!J13</f>
        <v>39</v>
      </c>
      <c r="K10" s="1563">
        <f>'7.13.1.2'!K13</f>
        <v>5153</v>
      </c>
    </row>
    <row r="11" spans="1:11" ht="15" customHeight="1" x14ac:dyDescent="0.25">
      <c r="A11" s="1518" t="s">
        <v>1497</v>
      </c>
      <c r="B11" s="1854"/>
      <c r="C11" s="1564"/>
      <c r="D11" s="1564"/>
      <c r="E11" s="1563"/>
      <c r="F11" s="1563">
        <f>SUM('7.13.1.2'!F10:F12,'7.13.1.2'!F14:F16)</f>
        <v>977</v>
      </c>
      <c r="G11" s="1856">
        <f>SUM('7.13.1.2'!G10:G12,'7.13.1.2'!G14:G16)</f>
        <v>303</v>
      </c>
      <c r="H11" s="1855">
        <f>SUM('7.13.1.2'!H10:H12,'7.13.1.2'!H14:H16)</f>
        <v>1280</v>
      </c>
      <c r="I11" s="1854">
        <f>SUM('7.13.1.2'!I10:I12,'7.13.1.2'!I14:I16)</f>
        <v>59</v>
      </c>
      <c r="J11" s="1564">
        <f>SUM('7.13.1.2'!J10:J12,'7.13.1.2'!J14:J16)</f>
        <v>753</v>
      </c>
      <c r="K11" s="1563">
        <f>SUM('7.13.1.2'!K10:K12,'7.13.1.2'!K14:K16)</f>
        <v>468</v>
      </c>
    </row>
    <row r="12" spans="1:11" x14ac:dyDescent="0.25">
      <c r="B12" s="1854"/>
      <c r="C12" s="1564"/>
      <c r="D12" s="1564"/>
      <c r="E12" s="1563"/>
      <c r="F12" s="1563"/>
      <c r="G12" s="1856"/>
      <c r="H12" s="1855"/>
      <c r="I12" s="1854"/>
      <c r="J12" s="1564"/>
      <c r="K12" s="1563"/>
    </row>
    <row r="13" spans="1:11" ht="13.8" thickBot="1" x14ac:dyDescent="0.3">
      <c r="A13" s="1581" t="s">
        <v>1465</v>
      </c>
      <c r="B13" s="1850"/>
      <c r="C13" s="1558" t="s">
        <v>23</v>
      </c>
      <c r="D13" s="1558" t="s">
        <v>23</v>
      </c>
      <c r="E13" s="1557" t="s">
        <v>23</v>
      </c>
      <c r="F13" s="1853">
        <v>43033</v>
      </c>
      <c r="G13" s="1852">
        <v>685</v>
      </c>
      <c r="H13" s="1851">
        <v>43718</v>
      </c>
      <c r="I13" s="1850">
        <v>1509</v>
      </c>
      <c r="J13" s="1558">
        <v>1003</v>
      </c>
      <c r="K13" s="1557">
        <v>41206</v>
      </c>
    </row>
  </sheetData>
  <mergeCells count="13">
    <mergeCell ref="H6:H8"/>
    <mergeCell ref="K6:K8"/>
    <mergeCell ref="C7:D7"/>
    <mergeCell ref="A1:K1"/>
    <mergeCell ref="A3:K3"/>
    <mergeCell ref="A4:K4"/>
    <mergeCell ref="A5:B8"/>
    <mergeCell ref="C5:E5"/>
    <mergeCell ref="F5:H5"/>
    <mergeCell ref="I5:K5"/>
    <mergeCell ref="C6:D6"/>
    <mergeCell ref="F6:F8"/>
    <mergeCell ref="G6:G8"/>
  </mergeCells>
  <printOptions horizontalCentered="1"/>
  <pageMargins left="0.74803149606299213" right="0.74803149606299213" top="0.6" bottom="0.62" header="0" footer="0"/>
  <pageSetup paperSize="9" scale="68"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6"/>
  <dimension ref="A1:I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109375" style="32" customWidth="1"/>
    <col min="2" max="7" width="15.6640625" style="32" customWidth="1"/>
    <col min="8" max="8" width="6.6640625" style="32" customWidth="1"/>
    <col min="9" max="16384" width="11.44140625" style="32"/>
  </cols>
  <sheetData>
    <row r="1" spans="1:9" s="24" customFormat="1" ht="17.399999999999999" x14ac:dyDescent="0.3">
      <c r="A1" s="1984" t="s">
        <v>0</v>
      </c>
      <c r="B1" s="1984"/>
      <c r="C1" s="1984"/>
      <c r="D1" s="1984"/>
      <c r="E1" s="1984"/>
      <c r="F1" s="1984"/>
      <c r="G1" s="1984"/>
      <c r="H1" s="61"/>
      <c r="I1" s="61"/>
    </row>
    <row r="2" spans="1:9" s="25" customFormat="1" ht="13.8" x14ac:dyDescent="0.25"/>
    <row r="3" spans="1:9" s="25" customFormat="1" ht="13.8" x14ac:dyDescent="0.25">
      <c r="A3" s="1985" t="s">
        <v>564</v>
      </c>
      <c r="B3" s="1985"/>
      <c r="C3" s="1985"/>
      <c r="D3" s="1985"/>
      <c r="E3" s="1985"/>
      <c r="F3" s="1985"/>
      <c r="G3" s="1985"/>
      <c r="H3" s="113"/>
      <c r="I3" s="113"/>
    </row>
    <row r="4" spans="1:9" s="25" customFormat="1" ht="27.75" customHeight="1" x14ac:dyDescent="0.25">
      <c r="A4" s="1985" t="s">
        <v>716</v>
      </c>
      <c r="B4" s="1985"/>
      <c r="C4" s="1985"/>
      <c r="D4" s="1985"/>
      <c r="E4" s="1985"/>
      <c r="F4" s="1985"/>
      <c r="G4" s="1985"/>
      <c r="H4" s="26"/>
      <c r="I4" s="113"/>
    </row>
    <row r="5" spans="1:9" s="25" customFormat="1" ht="14.4" thickBot="1" x14ac:dyDescent="0.3">
      <c r="A5" s="159"/>
      <c r="B5" s="160"/>
      <c r="C5" s="160"/>
      <c r="D5" s="160"/>
      <c r="E5" s="160"/>
      <c r="F5" s="160"/>
      <c r="G5" s="160"/>
    </row>
    <row r="6" spans="1:9" ht="25.5" customHeight="1" x14ac:dyDescent="0.25">
      <c r="A6" s="980" t="s">
        <v>153</v>
      </c>
      <c r="B6" s="2042" t="s">
        <v>3</v>
      </c>
      <c r="C6" s="1991"/>
      <c r="D6" s="1992"/>
      <c r="E6" s="2042" t="s">
        <v>10</v>
      </c>
      <c r="F6" s="1992"/>
      <c r="G6" s="981" t="s">
        <v>4</v>
      </c>
    </row>
    <row r="7" spans="1:9" ht="18.75" customHeight="1" x14ac:dyDescent="0.25">
      <c r="A7" s="979" t="s">
        <v>155</v>
      </c>
      <c r="B7" s="419" t="s">
        <v>13</v>
      </c>
      <c r="C7" s="417"/>
      <c r="D7" s="418"/>
      <c r="E7" s="419" t="s">
        <v>14</v>
      </c>
      <c r="F7" s="418"/>
      <c r="G7" s="424" t="s">
        <v>151</v>
      </c>
    </row>
    <row r="8" spans="1:9" ht="25.5" customHeight="1" thickBot="1" x14ac:dyDescent="0.3">
      <c r="A8" s="421" t="s">
        <v>156</v>
      </c>
      <c r="B8" s="376" t="s">
        <v>17</v>
      </c>
      <c r="C8" s="192" t="s">
        <v>18</v>
      </c>
      <c r="D8" s="192" t="s">
        <v>19</v>
      </c>
      <c r="E8" s="376" t="s">
        <v>17</v>
      </c>
      <c r="F8" s="192" t="s">
        <v>18</v>
      </c>
      <c r="G8" s="194" t="s">
        <v>152</v>
      </c>
    </row>
    <row r="9" spans="1:9" ht="13.5" customHeight="1" x14ac:dyDescent="0.25">
      <c r="A9" s="65" t="s">
        <v>81</v>
      </c>
      <c r="B9" s="40" t="s">
        <v>693</v>
      </c>
      <c r="C9" s="40" t="s">
        <v>693</v>
      </c>
      <c r="D9" s="40" t="s">
        <v>693</v>
      </c>
      <c r="E9" s="40" t="s">
        <v>693</v>
      </c>
      <c r="F9" s="40" t="s">
        <v>693</v>
      </c>
      <c r="G9" s="888" t="s">
        <v>693</v>
      </c>
      <c r="H9" s="111"/>
      <c r="I9" s="111"/>
    </row>
    <row r="10" spans="1:9" x14ac:dyDescent="0.25">
      <c r="A10" s="57" t="s">
        <v>82</v>
      </c>
      <c r="B10" s="40" t="s">
        <v>693</v>
      </c>
      <c r="C10" s="40" t="s">
        <v>693</v>
      </c>
      <c r="D10" s="40" t="s">
        <v>693</v>
      </c>
      <c r="E10" s="40" t="s">
        <v>693</v>
      </c>
      <c r="F10" s="40" t="s">
        <v>693</v>
      </c>
      <c r="G10" s="888" t="s">
        <v>693</v>
      </c>
      <c r="H10" s="111"/>
      <c r="I10" s="111"/>
    </row>
    <row r="11" spans="1:9" x14ac:dyDescent="0.25">
      <c r="A11" s="57" t="s">
        <v>83</v>
      </c>
      <c r="B11" s="40" t="s">
        <v>693</v>
      </c>
      <c r="C11" s="40" t="s">
        <v>693</v>
      </c>
      <c r="D11" s="40" t="s">
        <v>693</v>
      </c>
      <c r="E11" s="40" t="s">
        <v>693</v>
      </c>
      <c r="F11" s="40" t="s">
        <v>693</v>
      </c>
      <c r="G11" s="888" t="s">
        <v>693</v>
      </c>
      <c r="H11" s="111"/>
      <c r="I11" s="111"/>
    </row>
    <row r="12" spans="1:9" x14ac:dyDescent="0.25">
      <c r="A12" s="57" t="s">
        <v>84</v>
      </c>
      <c r="B12" s="40" t="s">
        <v>693</v>
      </c>
      <c r="C12" s="40" t="s">
        <v>693</v>
      </c>
      <c r="D12" s="40" t="s">
        <v>693</v>
      </c>
      <c r="E12" s="40" t="s">
        <v>693</v>
      </c>
      <c r="F12" s="40" t="s">
        <v>693</v>
      </c>
      <c r="G12" s="888" t="s">
        <v>693</v>
      </c>
      <c r="H12" s="111"/>
      <c r="I12" s="111"/>
    </row>
    <row r="13" spans="1:9" x14ac:dyDescent="0.25">
      <c r="A13" s="66" t="s">
        <v>85</v>
      </c>
      <c r="B13" s="67" t="s">
        <v>693</v>
      </c>
      <c r="C13" s="67" t="s">
        <v>693</v>
      </c>
      <c r="D13" s="67" t="s">
        <v>693</v>
      </c>
      <c r="E13" s="67" t="s">
        <v>693</v>
      </c>
      <c r="F13" s="67" t="s">
        <v>693</v>
      </c>
      <c r="G13" s="893" t="s">
        <v>693</v>
      </c>
      <c r="H13" s="111"/>
      <c r="I13" s="111"/>
    </row>
    <row r="14" spans="1:9" x14ac:dyDescent="0.25">
      <c r="A14" s="59"/>
      <c r="B14" s="63"/>
      <c r="C14" s="63"/>
      <c r="D14" s="63"/>
      <c r="E14" s="63"/>
      <c r="F14" s="63"/>
      <c r="G14" s="1026"/>
      <c r="H14" s="111"/>
      <c r="I14" s="111"/>
    </row>
    <row r="15" spans="1:9" x14ac:dyDescent="0.25">
      <c r="A15" s="66" t="s">
        <v>86</v>
      </c>
      <c r="B15" s="67" t="s">
        <v>693</v>
      </c>
      <c r="C15" s="67" t="s">
        <v>693</v>
      </c>
      <c r="D15" s="67" t="s">
        <v>693</v>
      </c>
      <c r="E15" s="67" t="s">
        <v>693</v>
      </c>
      <c r="F15" s="67" t="s">
        <v>693</v>
      </c>
      <c r="G15" s="893" t="s">
        <v>693</v>
      </c>
      <c r="H15" s="111"/>
      <c r="I15" s="111"/>
    </row>
    <row r="16" spans="1:9" x14ac:dyDescent="0.25">
      <c r="A16" s="59"/>
      <c r="B16" s="63"/>
      <c r="C16" s="63"/>
      <c r="D16" s="63"/>
      <c r="E16" s="63"/>
      <c r="F16" s="63"/>
      <c r="G16" s="1026"/>
      <c r="H16" s="111"/>
      <c r="I16" s="111"/>
    </row>
    <row r="17" spans="1:9" x14ac:dyDescent="0.25">
      <c r="A17" s="66" t="s">
        <v>87</v>
      </c>
      <c r="B17" s="67" t="s">
        <v>693</v>
      </c>
      <c r="C17" s="67" t="s">
        <v>693</v>
      </c>
      <c r="D17" s="67" t="s">
        <v>693</v>
      </c>
      <c r="E17" s="67" t="s">
        <v>693</v>
      </c>
      <c r="F17" s="67" t="s">
        <v>693</v>
      </c>
      <c r="G17" s="893" t="s">
        <v>693</v>
      </c>
      <c r="H17" s="111"/>
      <c r="I17" s="111"/>
    </row>
    <row r="18" spans="1:9" x14ac:dyDescent="0.25">
      <c r="A18" s="57"/>
      <c r="B18" s="40"/>
      <c r="C18" s="40"/>
      <c r="D18" s="40"/>
      <c r="E18" s="40"/>
      <c r="F18" s="40"/>
      <c r="G18" s="888"/>
      <c r="H18" s="111"/>
      <c r="I18" s="111"/>
    </row>
    <row r="19" spans="1:9" x14ac:dyDescent="0.25">
      <c r="A19" s="57" t="s">
        <v>160</v>
      </c>
      <c r="B19" s="40" t="s">
        <v>693</v>
      </c>
      <c r="C19" s="40" t="s">
        <v>693</v>
      </c>
      <c r="D19" s="40" t="s">
        <v>693</v>
      </c>
      <c r="E19" s="40" t="s">
        <v>693</v>
      </c>
      <c r="F19" s="40" t="s">
        <v>693</v>
      </c>
      <c r="G19" s="888" t="s">
        <v>693</v>
      </c>
      <c r="H19" s="111"/>
      <c r="I19" s="111"/>
    </row>
    <row r="20" spans="1:9" x14ac:dyDescent="0.25">
      <c r="A20" s="57" t="s">
        <v>89</v>
      </c>
      <c r="B20" s="40" t="s">
        <v>693</v>
      </c>
      <c r="C20" s="40" t="s">
        <v>693</v>
      </c>
      <c r="D20" s="40" t="s">
        <v>693</v>
      </c>
      <c r="E20" s="40" t="s">
        <v>693</v>
      </c>
      <c r="F20" s="40" t="s">
        <v>693</v>
      </c>
      <c r="G20" s="888" t="s">
        <v>693</v>
      </c>
      <c r="H20" s="111"/>
      <c r="I20" s="111"/>
    </row>
    <row r="21" spans="1:9" x14ac:dyDescent="0.25">
      <c r="A21" s="57" t="s">
        <v>90</v>
      </c>
      <c r="B21" s="40" t="s">
        <v>693</v>
      </c>
      <c r="C21" s="40" t="s">
        <v>693</v>
      </c>
      <c r="D21" s="40" t="s">
        <v>693</v>
      </c>
      <c r="E21" s="40" t="s">
        <v>693</v>
      </c>
      <c r="F21" s="40" t="s">
        <v>693</v>
      </c>
      <c r="G21" s="888" t="s">
        <v>693</v>
      </c>
      <c r="H21" s="111"/>
      <c r="I21" s="111"/>
    </row>
    <row r="22" spans="1:9" x14ac:dyDescent="0.25">
      <c r="A22" s="66" t="s">
        <v>189</v>
      </c>
      <c r="B22" s="67" t="s">
        <v>693</v>
      </c>
      <c r="C22" s="67" t="s">
        <v>693</v>
      </c>
      <c r="D22" s="67" t="s">
        <v>693</v>
      </c>
      <c r="E22" s="67" t="s">
        <v>693</v>
      </c>
      <c r="F22" s="67" t="s">
        <v>693</v>
      </c>
      <c r="G22" s="893" t="s">
        <v>693</v>
      </c>
      <c r="H22" s="111"/>
      <c r="I22" s="111"/>
    </row>
    <row r="23" spans="1:9" x14ac:dyDescent="0.25">
      <c r="A23" s="59"/>
      <c r="B23" s="63"/>
      <c r="C23" s="63"/>
      <c r="D23" s="63"/>
      <c r="E23" s="63"/>
      <c r="F23" s="63"/>
      <c r="G23" s="1026"/>
      <c r="H23" s="111"/>
      <c r="I23" s="111"/>
    </row>
    <row r="24" spans="1:9" x14ac:dyDescent="0.25">
      <c r="A24" s="66" t="s">
        <v>92</v>
      </c>
      <c r="B24" s="67">
        <v>52</v>
      </c>
      <c r="C24" s="67">
        <v>33</v>
      </c>
      <c r="D24" s="67">
        <v>85</v>
      </c>
      <c r="E24" s="67">
        <v>1928</v>
      </c>
      <c r="F24" s="67">
        <v>2358</v>
      </c>
      <c r="G24" s="893">
        <v>178</v>
      </c>
      <c r="H24" s="111"/>
      <c r="I24" s="111"/>
    </row>
    <row r="25" spans="1:9" x14ac:dyDescent="0.25">
      <c r="A25" s="59"/>
      <c r="B25" s="63"/>
      <c r="C25" s="63"/>
      <c r="D25" s="63"/>
      <c r="E25" s="63"/>
      <c r="F25" s="63"/>
      <c r="G25" s="1026"/>
      <c r="H25" s="111"/>
      <c r="I25" s="111"/>
    </row>
    <row r="26" spans="1:9" x14ac:dyDescent="0.25">
      <c r="A26" s="66" t="s">
        <v>93</v>
      </c>
      <c r="B26" s="67" t="s">
        <v>693</v>
      </c>
      <c r="C26" s="67" t="s">
        <v>693</v>
      </c>
      <c r="D26" s="67" t="s">
        <v>693</v>
      </c>
      <c r="E26" s="67" t="s">
        <v>693</v>
      </c>
      <c r="F26" s="67" t="s">
        <v>693</v>
      </c>
      <c r="G26" s="893" t="s">
        <v>693</v>
      </c>
      <c r="H26" s="111"/>
      <c r="I26" s="111"/>
    </row>
    <row r="27" spans="1:9" x14ac:dyDescent="0.25">
      <c r="A27" s="57"/>
      <c r="B27" s="40"/>
      <c r="C27" s="40"/>
      <c r="D27" s="40"/>
      <c r="E27" s="40"/>
      <c r="F27" s="40"/>
      <c r="G27" s="888"/>
      <c r="H27" s="111"/>
      <c r="I27" s="111"/>
    </row>
    <row r="28" spans="1:9" x14ac:dyDescent="0.25">
      <c r="A28" s="57" t="s">
        <v>94</v>
      </c>
      <c r="B28" s="40">
        <v>2</v>
      </c>
      <c r="C28" s="40">
        <v>549</v>
      </c>
      <c r="D28" s="40">
        <v>551</v>
      </c>
      <c r="E28" s="40">
        <v>1500</v>
      </c>
      <c r="F28" s="40">
        <v>2800</v>
      </c>
      <c r="G28" s="888">
        <v>1538</v>
      </c>
      <c r="H28" s="111"/>
      <c r="I28" s="111"/>
    </row>
    <row r="29" spans="1:9" x14ac:dyDescent="0.25">
      <c r="A29" s="57" t="s">
        <v>95</v>
      </c>
      <c r="B29" s="40" t="s">
        <v>693</v>
      </c>
      <c r="C29" s="40">
        <v>8</v>
      </c>
      <c r="D29" s="40">
        <v>8</v>
      </c>
      <c r="E29" s="40" t="s">
        <v>693</v>
      </c>
      <c r="F29" s="40">
        <v>3000</v>
      </c>
      <c r="G29" s="888">
        <v>24</v>
      </c>
      <c r="H29" s="111"/>
      <c r="I29" s="111"/>
    </row>
    <row r="30" spans="1:9" x14ac:dyDescent="0.25">
      <c r="A30" s="57" t="s">
        <v>96</v>
      </c>
      <c r="B30" s="40">
        <v>301</v>
      </c>
      <c r="C30" s="40">
        <v>306</v>
      </c>
      <c r="D30" s="40">
        <v>607</v>
      </c>
      <c r="E30" s="40">
        <v>1000</v>
      </c>
      <c r="F30" s="40">
        <v>3600</v>
      </c>
      <c r="G30" s="888">
        <v>1406</v>
      </c>
      <c r="H30" s="111"/>
      <c r="I30" s="111"/>
    </row>
    <row r="31" spans="1:9" x14ac:dyDescent="0.25">
      <c r="A31" s="66" t="s">
        <v>184</v>
      </c>
      <c r="B31" s="67">
        <v>303</v>
      </c>
      <c r="C31" s="67">
        <v>863</v>
      </c>
      <c r="D31" s="67">
        <v>1166</v>
      </c>
      <c r="E31" s="67">
        <v>1003</v>
      </c>
      <c r="F31" s="67">
        <v>3086</v>
      </c>
      <c r="G31" s="893">
        <v>2968</v>
      </c>
      <c r="H31" s="111"/>
      <c r="I31" s="111"/>
    </row>
    <row r="32" spans="1:9" x14ac:dyDescent="0.25">
      <c r="A32" s="57"/>
      <c r="B32" s="40"/>
      <c r="C32" s="40"/>
      <c r="D32" s="40"/>
      <c r="E32" s="40"/>
      <c r="F32" s="40"/>
      <c r="G32" s="888"/>
      <c r="H32" s="111"/>
      <c r="I32" s="111"/>
    </row>
    <row r="33" spans="1:9" x14ac:dyDescent="0.25">
      <c r="A33" s="57" t="s">
        <v>98</v>
      </c>
      <c r="B33" s="888" t="s">
        <v>693</v>
      </c>
      <c r="C33" s="888" t="s">
        <v>693</v>
      </c>
      <c r="D33" s="888" t="s">
        <v>693</v>
      </c>
      <c r="E33" s="888" t="s">
        <v>693</v>
      </c>
      <c r="F33" s="888" t="s">
        <v>693</v>
      </c>
      <c r="G33" s="888" t="s">
        <v>693</v>
      </c>
      <c r="H33" s="111"/>
      <c r="I33" s="111"/>
    </row>
    <row r="34" spans="1:9" x14ac:dyDescent="0.25">
      <c r="A34" s="57" t="s">
        <v>99</v>
      </c>
      <c r="B34" s="73" t="s">
        <v>693</v>
      </c>
      <c r="C34" s="73" t="s">
        <v>693</v>
      </c>
      <c r="D34" s="73" t="s">
        <v>693</v>
      </c>
      <c r="E34" s="73" t="s">
        <v>693</v>
      </c>
      <c r="F34" s="73" t="s">
        <v>693</v>
      </c>
      <c r="G34" s="1027" t="s">
        <v>693</v>
      </c>
      <c r="H34" s="111"/>
      <c r="I34" s="111"/>
    </row>
    <row r="35" spans="1:9" x14ac:dyDescent="0.25">
      <c r="A35" s="57" t="s">
        <v>100</v>
      </c>
      <c r="B35" s="73" t="s">
        <v>693</v>
      </c>
      <c r="C35" s="73" t="s">
        <v>693</v>
      </c>
      <c r="D35" s="73" t="s">
        <v>693</v>
      </c>
      <c r="E35" s="73" t="s">
        <v>693</v>
      </c>
      <c r="F35" s="73" t="s">
        <v>693</v>
      </c>
      <c r="G35" s="1027" t="s">
        <v>693</v>
      </c>
      <c r="H35" s="111"/>
      <c r="I35" s="111"/>
    </row>
    <row r="36" spans="1:9" x14ac:dyDescent="0.25">
      <c r="A36" s="57" t="s">
        <v>101</v>
      </c>
      <c r="B36" s="73" t="s">
        <v>693</v>
      </c>
      <c r="C36" s="73" t="s">
        <v>693</v>
      </c>
      <c r="D36" s="73" t="s">
        <v>693</v>
      </c>
      <c r="E36" s="73" t="s">
        <v>693</v>
      </c>
      <c r="F36" s="73" t="s">
        <v>693</v>
      </c>
      <c r="G36" s="1027" t="s">
        <v>693</v>
      </c>
      <c r="H36" s="111"/>
      <c r="I36" s="111"/>
    </row>
    <row r="37" spans="1:9" x14ac:dyDescent="0.25">
      <c r="A37" s="66" t="s">
        <v>102</v>
      </c>
      <c r="B37" s="67" t="s">
        <v>693</v>
      </c>
      <c r="C37" s="67" t="s">
        <v>693</v>
      </c>
      <c r="D37" s="67" t="s">
        <v>693</v>
      </c>
      <c r="E37" s="67" t="s">
        <v>693</v>
      </c>
      <c r="F37" s="67" t="s">
        <v>693</v>
      </c>
      <c r="G37" s="893" t="s">
        <v>693</v>
      </c>
      <c r="H37" s="111"/>
      <c r="I37" s="111"/>
    </row>
    <row r="38" spans="1:9" x14ac:dyDescent="0.25">
      <c r="A38" s="59"/>
      <c r="B38" s="63"/>
      <c r="C38" s="63"/>
      <c r="D38" s="63"/>
      <c r="E38" s="63"/>
      <c r="F38" s="63"/>
      <c r="G38" s="1026"/>
      <c r="H38" s="111"/>
      <c r="I38" s="111"/>
    </row>
    <row r="39" spans="1:9" x14ac:dyDescent="0.25">
      <c r="A39" s="66" t="s">
        <v>103</v>
      </c>
      <c r="B39" s="893" t="s">
        <v>693</v>
      </c>
      <c r="C39" s="893" t="s">
        <v>693</v>
      </c>
      <c r="D39" s="893" t="s">
        <v>693</v>
      </c>
      <c r="E39" s="893" t="s">
        <v>693</v>
      </c>
      <c r="F39" s="893" t="s">
        <v>693</v>
      </c>
      <c r="G39" s="893" t="s">
        <v>693</v>
      </c>
      <c r="H39" s="111"/>
      <c r="I39" s="111"/>
    </row>
    <row r="40" spans="1:9" x14ac:dyDescent="0.25">
      <c r="A40" s="57"/>
      <c r="B40" s="40"/>
      <c r="C40" s="40"/>
      <c r="D40" s="40"/>
      <c r="E40" s="40"/>
      <c r="F40" s="40"/>
      <c r="G40" s="888"/>
      <c r="H40" s="111"/>
      <c r="I40" s="111"/>
    </row>
    <row r="41" spans="1:9" x14ac:dyDescent="0.25">
      <c r="A41" s="57" t="s">
        <v>161</v>
      </c>
      <c r="B41" s="888" t="s">
        <v>693</v>
      </c>
      <c r="C41" s="888" t="s">
        <v>693</v>
      </c>
      <c r="D41" s="888" t="s">
        <v>693</v>
      </c>
      <c r="E41" s="888" t="s">
        <v>693</v>
      </c>
      <c r="F41" s="888" t="s">
        <v>693</v>
      </c>
      <c r="G41" s="888" t="s">
        <v>693</v>
      </c>
      <c r="H41" s="111"/>
      <c r="I41" s="111"/>
    </row>
    <row r="42" spans="1:9" x14ac:dyDescent="0.25">
      <c r="A42" s="57" t="s">
        <v>105</v>
      </c>
      <c r="B42" s="888" t="s">
        <v>693</v>
      </c>
      <c r="C42" s="888" t="s">
        <v>693</v>
      </c>
      <c r="D42" s="888" t="s">
        <v>693</v>
      </c>
      <c r="E42" s="888" t="s">
        <v>693</v>
      </c>
      <c r="F42" s="888" t="s">
        <v>693</v>
      </c>
      <c r="G42" s="888" t="s">
        <v>693</v>
      </c>
      <c r="H42" s="111"/>
      <c r="I42" s="111"/>
    </row>
    <row r="43" spans="1:9" x14ac:dyDescent="0.25">
      <c r="A43" s="57" t="s">
        <v>106</v>
      </c>
      <c r="B43" s="888" t="s">
        <v>693</v>
      </c>
      <c r="C43" s="1025">
        <v>64</v>
      </c>
      <c r="D43" s="1025">
        <v>64</v>
      </c>
      <c r="E43" s="1025" t="s">
        <v>693</v>
      </c>
      <c r="F43" s="1025">
        <v>2500</v>
      </c>
      <c r="G43" s="1030">
        <v>160</v>
      </c>
      <c r="H43" s="111"/>
      <c r="I43" s="111"/>
    </row>
    <row r="44" spans="1:9" x14ac:dyDescent="0.25">
      <c r="A44" s="57" t="s">
        <v>107</v>
      </c>
      <c r="B44" s="888">
        <v>14</v>
      </c>
      <c r="C44" s="888">
        <v>2</v>
      </c>
      <c r="D44" s="888">
        <v>16</v>
      </c>
      <c r="E44" s="888">
        <v>1120</v>
      </c>
      <c r="F44" s="888">
        <v>1620</v>
      </c>
      <c r="G44" s="888">
        <v>19</v>
      </c>
    </row>
    <row r="45" spans="1:9" x14ac:dyDescent="0.25">
      <c r="A45" s="57" t="s">
        <v>108</v>
      </c>
      <c r="B45" s="75" t="s">
        <v>693</v>
      </c>
      <c r="C45" s="75">
        <v>68</v>
      </c>
      <c r="D45" s="75">
        <v>68</v>
      </c>
      <c r="E45" s="75" t="s">
        <v>693</v>
      </c>
      <c r="F45" s="75">
        <v>1500</v>
      </c>
      <c r="G45" s="1028">
        <v>102</v>
      </c>
    </row>
    <row r="46" spans="1:9" x14ac:dyDescent="0.25">
      <c r="A46" s="57" t="s">
        <v>109</v>
      </c>
      <c r="B46" s="888" t="s">
        <v>693</v>
      </c>
      <c r="C46" s="888" t="s">
        <v>693</v>
      </c>
      <c r="D46" s="888" t="s">
        <v>693</v>
      </c>
      <c r="E46" s="888" t="s">
        <v>693</v>
      </c>
      <c r="F46" s="888" t="s">
        <v>693</v>
      </c>
      <c r="G46" s="888" t="s">
        <v>693</v>
      </c>
    </row>
    <row r="47" spans="1:9" x14ac:dyDescent="0.25">
      <c r="A47" s="57" t="s">
        <v>110</v>
      </c>
      <c r="B47" s="888" t="s">
        <v>693</v>
      </c>
      <c r="C47" s="888" t="s">
        <v>693</v>
      </c>
      <c r="D47" s="888" t="s">
        <v>693</v>
      </c>
      <c r="E47" s="888" t="s">
        <v>693</v>
      </c>
      <c r="F47" s="888" t="s">
        <v>693</v>
      </c>
      <c r="G47" s="888" t="s">
        <v>693</v>
      </c>
    </row>
    <row r="48" spans="1:9" x14ac:dyDescent="0.25">
      <c r="A48" s="57" t="s">
        <v>111</v>
      </c>
      <c r="B48" s="40">
        <v>63</v>
      </c>
      <c r="C48" s="1025">
        <v>26</v>
      </c>
      <c r="D48" s="1025">
        <v>89</v>
      </c>
      <c r="E48" s="1025">
        <v>1300</v>
      </c>
      <c r="F48" s="1025">
        <v>2577</v>
      </c>
      <c r="G48" s="1030">
        <v>149</v>
      </c>
    </row>
    <row r="49" spans="1:7" x14ac:dyDescent="0.25">
      <c r="A49" s="57" t="s">
        <v>112</v>
      </c>
      <c r="B49" s="888">
        <v>32</v>
      </c>
      <c r="C49" s="888">
        <v>257</v>
      </c>
      <c r="D49" s="888">
        <v>289</v>
      </c>
      <c r="E49" s="888">
        <v>3000</v>
      </c>
      <c r="F49" s="888">
        <v>3008</v>
      </c>
      <c r="G49" s="888">
        <v>869</v>
      </c>
    </row>
    <row r="50" spans="1:7" x14ac:dyDescent="0.25">
      <c r="A50" s="66" t="s">
        <v>190</v>
      </c>
      <c r="B50" s="67">
        <v>109</v>
      </c>
      <c r="C50" s="67">
        <v>417</v>
      </c>
      <c r="D50" s="67">
        <v>526</v>
      </c>
      <c r="E50" s="67">
        <v>1776</v>
      </c>
      <c r="F50" s="67">
        <v>2651</v>
      </c>
      <c r="G50" s="893">
        <v>1299</v>
      </c>
    </row>
    <row r="51" spans="1:7" x14ac:dyDescent="0.25">
      <c r="A51" s="59"/>
      <c r="B51" s="63"/>
      <c r="C51" s="63"/>
      <c r="D51" s="63"/>
      <c r="E51" s="63"/>
      <c r="F51" s="63"/>
      <c r="G51" s="1026"/>
    </row>
    <row r="52" spans="1:7" x14ac:dyDescent="0.25">
      <c r="A52" s="66" t="s">
        <v>114</v>
      </c>
      <c r="B52" s="67">
        <v>11</v>
      </c>
      <c r="C52" s="67" t="s">
        <v>23</v>
      </c>
      <c r="D52" s="67">
        <v>11</v>
      </c>
      <c r="E52" s="67">
        <v>300</v>
      </c>
      <c r="F52" s="67" t="s">
        <v>23</v>
      </c>
      <c r="G52" s="893">
        <v>3</v>
      </c>
    </row>
    <row r="53" spans="1:7" x14ac:dyDescent="0.25">
      <c r="A53" s="57"/>
      <c r="B53" s="40"/>
      <c r="C53" s="40"/>
      <c r="D53" s="40"/>
      <c r="E53" s="40"/>
      <c r="F53" s="40"/>
      <c r="G53" s="888"/>
    </row>
    <row r="54" spans="1:7" x14ac:dyDescent="0.25">
      <c r="A54" s="57" t="s">
        <v>115</v>
      </c>
      <c r="B54" s="888">
        <v>156</v>
      </c>
      <c r="C54" s="888">
        <v>23</v>
      </c>
      <c r="D54" s="888">
        <v>179</v>
      </c>
      <c r="E54" s="888">
        <v>1200</v>
      </c>
      <c r="F54" s="888">
        <v>4000</v>
      </c>
      <c r="G54" s="888">
        <v>279</v>
      </c>
    </row>
    <row r="55" spans="1:7" x14ac:dyDescent="0.25">
      <c r="A55" s="57" t="s">
        <v>116</v>
      </c>
      <c r="B55" s="40" t="s">
        <v>693</v>
      </c>
      <c r="C55" s="40" t="s">
        <v>693</v>
      </c>
      <c r="D55" s="40" t="s">
        <v>693</v>
      </c>
      <c r="E55" s="40" t="s">
        <v>693</v>
      </c>
      <c r="F55" s="40" t="s">
        <v>693</v>
      </c>
      <c r="G55" s="888" t="s">
        <v>693</v>
      </c>
    </row>
    <row r="56" spans="1:7" x14ac:dyDescent="0.25">
      <c r="A56" s="57" t="s">
        <v>117</v>
      </c>
      <c r="B56" s="40" t="s">
        <v>693</v>
      </c>
      <c r="C56" s="40" t="s">
        <v>693</v>
      </c>
      <c r="D56" s="40" t="s">
        <v>693</v>
      </c>
      <c r="E56" s="40" t="s">
        <v>693</v>
      </c>
      <c r="F56" s="40" t="s">
        <v>693</v>
      </c>
      <c r="G56" s="888" t="s">
        <v>693</v>
      </c>
    </row>
    <row r="57" spans="1:7" x14ac:dyDescent="0.25">
      <c r="A57" s="57" t="s">
        <v>118</v>
      </c>
      <c r="B57" s="888">
        <v>305</v>
      </c>
      <c r="C57" s="40" t="s">
        <v>693</v>
      </c>
      <c r="D57" s="888">
        <v>305</v>
      </c>
      <c r="E57" s="888">
        <v>1200</v>
      </c>
      <c r="F57" s="40" t="s">
        <v>693</v>
      </c>
      <c r="G57" s="888">
        <v>366</v>
      </c>
    </row>
    <row r="58" spans="1:7" x14ac:dyDescent="0.25">
      <c r="A58" s="57" t="s">
        <v>119</v>
      </c>
      <c r="B58" s="40">
        <v>257</v>
      </c>
      <c r="C58" s="40">
        <v>16</v>
      </c>
      <c r="D58" s="40">
        <v>273</v>
      </c>
      <c r="E58" s="40">
        <v>300</v>
      </c>
      <c r="F58" s="40">
        <v>3250</v>
      </c>
      <c r="G58" s="888">
        <v>129</v>
      </c>
    </row>
    <row r="59" spans="1:7" x14ac:dyDescent="0.25">
      <c r="A59" s="66" t="s">
        <v>162</v>
      </c>
      <c r="B59" s="67">
        <v>718</v>
      </c>
      <c r="C59" s="67">
        <v>39</v>
      </c>
      <c r="D59" s="67">
        <v>757</v>
      </c>
      <c r="E59" s="67">
        <v>878</v>
      </c>
      <c r="F59" s="67">
        <v>3692</v>
      </c>
      <c r="G59" s="893">
        <v>774</v>
      </c>
    </row>
    <row r="60" spans="1:7" x14ac:dyDescent="0.25">
      <c r="A60" s="57"/>
      <c r="B60" s="40"/>
      <c r="C60" s="40"/>
      <c r="D60" s="40"/>
      <c r="E60" s="40"/>
      <c r="F60" s="40"/>
      <c r="G60" s="888"/>
    </row>
    <row r="61" spans="1:7" x14ac:dyDescent="0.25">
      <c r="A61" s="57" t="s">
        <v>121</v>
      </c>
      <c r="B61" s="11" t="s">
        <v>693</v>
      </c>
      <c r="C61" s="11" t="s">
        <v>693</v>
      </c>
      <c r="D61" s="11" t="s">
        <v>693</v>
      </c>
      <c r="E61" s="11" t="s">
        <v>693</v>
      </c>
      <c r="F61" s="11" t="s">
        <v>693</v>
      </c>
      <c r="G61" s="889" t="s">
        <v>693</v>
      </c>
    </row>
    <row r="62" spans="1:7" x14ac:dyDescent="0.25">
      <c r="A62" s="57" t="s">
        <v>122</v>
      </c>
      <c r="B62" s="11" t="s">
        <v>693</v>
      </c>
      <c r="C62" s="11" t="s">
        <v>693</v>
      </c>
      <c r="D62" s="11" t="s">
        <v>693</v>
      </c>
      <c r="E62" s="11" t="s">
        <v>693</v>
      </c>
      <c r="F62" s="11" t="s">
        <v>693</v>
      </c>
      <c r="G62" s="889" t="s">
        <v>693</v>
      </c>
    </row>
    <row r="63" spans="1:7" x14ac:dyDescent="0.25">
      <c r="A63" s="57" t="s">
        <v>123</v>
      </c>
      <c r="B63" s="11" t="s">
        <v>693</v>
      </c>
      <c r="C63" s="11" t="s">
        <v>693</v>
      </c>
      <c r="D63" s="11" t="s">
        <v>693</v>
      </c>
      <c r="E63" s="11" t="s">
        <v>693</v>
      </c>
      <c r="F63" s="11" t="s">
        <v>693</v>
      </c>
      <c r="G63" s="889" t="s">
        <v>693</v>
      </c>
    </row>
    <row r="64" spans="1:7" x14ac:dyDescent="0.25">
      <c r="A64" s="66" t="s">
        <v>124</v>
      </c>
      <c r="B64" s="67" t="s">
        <v>693</v>
      </c>
      <c r="C64" s="67" t="s">
        <v>693</v>
      </c>
      <c r="D64" s="67" t="s">
        <v>693</v>
      </c>
      <c r="E64" s="67" t="s">
        <v>693</v>
      </c>
      <c r="F64" s="67" t="s">
        <v>693</v>
      </c>
      <c r="G64" s="893" t="s">
        <v>693</v>
      </c>
    </row>
    <row r="65" spans="1:7" x14ac:dyDescent="0.25">
      <c r="A65" s="59"/>
      <c r="B65" s="63"/>
      <c r="C65" s="63"/>
      <c r="D65" s="63"/>
      <c r="E65" s="63"/>
      <c r="F65" s="63"/>
      <c r="G65" s="1026"/>
    </row>
    <row r="66" spans="1:7" x14ac:dyDescent="0.25">
      <c r="A66" s="66" t="s">
        <v>125</v>
      </c>
      <c r="B66" s="67">
        <v>3</v>
      </c>
      <c r="C66" s="67" t="s">
        <v>23</v>
      </c>
      <c r="D66" s="67">
        <v>3</v>
      </c>
      <c r="E66" s="67">
        <v>935</v>
      </c>
      <c r="F66" s="67" t="s">
        <v>23</v>
      </c>
      <c r="G66" s="893">
        <v>3</v>
      </c>
    </row>
    <row r="67" spans="1:7" x14ac:dyDescent="0.25">
      <c r="A67" s="57"/>
      <c r="B67" s="40"/>
      <c r="C67" s="40"/>
      <c r="D67" s="40"/>
      <c r="E67" s="40"/>
      <c r="F67" s="40"/>
      <c r="G67" s="888"/>
    </row>
    <row r="68" spans="1:7" x14ac:dyDescent="0.25">
      <c r="A68" s="57" t="s">
        <v>126</v>
      </c>
      <c r="B68" s="888" t="s">
        <v>693</v>
      </c>
      <c r="C68" s="888" t="s">
        <v>693</v>
      </c>
      <c r="D68" s="888" t="s">
        <v>693</v>
      </c>
      <c r="E68" s="888" t="s">
        <v>693</v>
      </c>
      <c r="F68" s="888" t="s">
        <v>693</v>
      </c>
      <c r="G68" s="888" t="s">
        <v>693</v>
      </c>
    </row>
    <row r="69" spans="1:7" x14ac:dyDescent="0.25">
      <c r="A69" s="57" t="s">
        <v>127</v>
      </c>
      <c r="B69" s="888" t="s">
        <v>693</v>
      </c>
      <c r="C69" s="888" t="s">
        <v>693</v>
      </c>
      <c r="D69" s="888" t="s">
        <v>693</v>
      </c>
      <c r="E69" s="888" t="s">
        <v>693</v>
      </c>
      <c r="F69" s="888" t="s">
        <v>693</v>
      </c>
      <c r="G69" s="888" t="s">
        <v>693</v>
      </c>
    </row>
    <row r="70" spans="1:7" x14ac:dyDescent="0.25">
      <c r="A70" s="66" t="s">
        <v>128</v>
      </c>
      <c r="B70" s="893" t="s">
        <v>693</v>
      </c>
      <c r="C70" s="893" t="s">
        <v>693</v>
      </c>
      <c r="D70" s="893" t="s">
        <v>693</v>
      </c>
      <c r="E70" s="893" t="s">
        <v>693</v>
      </c>
      <c r="F70" s="893" t="s">
        <v>693</v>
      </c>
      <c r="G70" s="893" t="s">
        <v>693</v>
      </c>
    </row>
    <row r="71" spans="1:7" x14ac:dyDescent="0.25">
      <c r="A71" s="57"/>
      <c r="B71" s="40"/>
      <c r="C71" s="40"/>
      <c r="D71" s="40"/>
      <c r="E71" s="40"/>
      <c r="F71" s="40"/>
      <c r="G71" s="888"/>
    </row>
    <row r="72" spans="1:7" x14ac:dyDescent="0.25">
      <c r="A72" s="57" t="s">
        <v>129</v>
      </c>
      <c r="B72" s="40" t="s">
        <v>693</v>
      </c>
      <c r="C72" s="40" t="s">
        <v>693</v>
      </c>
      <c r="D72" s="40" t="s">
        <v>693</v>
      </c>
      <c r="E72" s="40" t="s">
        <v>693</v>
      </c>
      <c r="F72" s="40" t="s">
        <v>693</v>
      </c>
      <c r="G72" s="888" t="s">
        <v>693</v>
      </c>
    </row>
    <row r="73" spans="1:7" x14ac:dyDescent="0.25">
      <c r="A73" s="57" t="s">
        <v>130</v>
      </c>
      <c r="B73" s="40" t="s">
        <v>693</v>
      </c>
      <c r="C73" s="40" t="s">
        <v>693</v>
      </c>
      <c r="D73" s="40" t="s">
        <v>693</v>
      </c>
      <c r="E73" s="40" t="s">
        <v>693</v>
      </c>
      <c r="F73" s="40" t="s">
        <v>693</v>
      </c>
      <c r="G73" s="888" t="s">
        <v>693</v>
      </c>
    </row>
    <row r="74" spans="1:7" x14ac:dyDescent="0.25">
      <c r="A74" s="57" t="s">
        <v>131</v>
      </c>
      <c r="B74" s="11">
        <v>63</v>
      </c>
      <c r="C74" s="11">
        <v>71</v>
      </c>
      <c r="D74" s="11">
        <v>134</v>
      </c>
      <c r="E74" s="11">
        <v>1384</v>
      </c>
      <c r="F74" s="11">
        <v>1817</v>
      </c>
      <c r="G74" s="889">
        <v>216</v>
      </c>
    </row>
    <row r="75" spans="1:7" x14ac:dyDescent="0.25">
      <c r="A75" s="57" t="s">
        <v>132</v>
      </c>
      <c r="B75" s="40">
        <v>4</v>
      </c>
      <c r="C75" s="40" t="s">
        <v>693</v>
      </c>
      <c r="D75" s="40">
        <v>4</v>
      </c>
      <c r="E75" s="40">
        <v>1000</v>
      </c>
      <c r="F75" s="40" t="s">
        <v>693</v>
      </c>
      <c r="G75" s="888">
        <v>4</v>
      </c>
    </row>
    <row r="76" spans="1:7" x14ac:dyDescent="0.25">
      <c r="A76" s="57" t="s">
        <v>133</v>
      </c>
      <c r="B76" s="40" t="s">
        <v>693</v>
      </c>
      <c r="C76" s="40" t="s">
        <v>693</v>
      </c>
      <c r="D76" s="40" t="s">
        <v>693</v>
      </c>
      <c r="E76" s="40" t="s">
        <v>693</v>
      </c>
      <c r="F76" s="40" t="s">
        <v>693</v>
      </c>
      <c r="G76" s="888" t="s">
        <v>693</v>
      </c>
    </row>
    <row r="77" spans="1:7" x14ac:dyDescent="0.25">
      <c r="A77" s="57" t="s">
        <v>134</v>
      </c>
      <c r="B77" s="888" t="s">
        <v>693</v>
      </c>
      <c r="C77" s="888" t="s">
        <v>693</v>
      </c>
      <c r="D77" s="888" t="s">
        <v>693</v>
      </c>
      <c r="E77" s="888" t="s">
        <v>693</v>
      </c>
      <c r="F77" s="888" t="s">
        <v>693</v>
      </c>
      <c r="G77" s="888" t="s">
        <v>693</v>
      </c>
    </row>
    <row r="78" spans="1:7" x14ac:dyDescent="0.25">
      <c r="A78" s="57" t="s">
        <v>135</v>
      </c>
      <c r="B78" s="888" t="s">
        <v>693</v>
      </c>
      <c r="C78" s="888">
        <v>2</v>
      </c>
      <c r="D78" s="888">
        <v>2</v>
      </c>
      <c r="E78" s="888" t="s">
        <v>693</v>
      </c>
      <c r="F78" s="888">
        <v>1800</v>
      </c>
      <c r="G78" s="888">
        <v>4</v>
      </c>
    </row>
    <row r="79" spans="1:7" x14ac:dyDescent="0.25">
      <c r="A79" s="57" t="s">
        <v>136</v>
      </c>
      <c r="B79" s="11">
        <v>128</v>
      </c>
      <c r="C79" s="11">
        <v>5</v>
      </c>
      <c r="D79" s="11">
        <v>133</v>
      </c>
      <c r="E79" s="11">
        <v>3000</v>
      </c>
      <c r="F79" s="11">
        <v>3570</v>
      </c>
      <c r="G79" s="889">
        <v>401</v>
      </c>
    </row>
    <row r="80" spans="1:7" x14ac:dyDescent="0.25">
      <c r="A80" s="66" t="s">
        <v>185</v>
      </c>
      <c r="B80" s="67">
        <v>195</v>
      </c>
      <c r="C80" s="67">
        <v>78</v>
      </c>
      <c r="D80" s="67">
        <v>273</v>
      </c>
      <c r="E80" s="67">
        <v>2437</v>
      </c>
      <c r="F80" s="67">
        <v>1929</v>
      </c>
      <c r="G80" s="893">
        <v>625</v>
      </c>
    </row>
    <row r="81" spans="1:7" x14ac:dyDescent="0.25">
      <c r="A81" s="57"/>
      <c r="B81" s="40"/>
      <c r="C81" s="40"/>
      <c r="D81" s="40"/>
      <c r="E81" s="40"/>
      <c r="F81" s="40"/>
      <c r="G81" s="888"/>
    </row>
    <row r="82" spans="1:7" x14ac:dyDescent="0.25">
      <c r="A82" s="57" t="s">
        <v>138</v>
      </c>
      <c r="B82" s="888">
        <v>27</v>
      </c>
      <c r="C82" s="888">
        <v>26</v>
      </c>
      <c r="D82" s="888">
        <v>53</v>
      </c>
      <c r="E82" s="888">
        <v>1260</v>
      </c>
      <c r="F82" s="888">
        <v>3500</v>
      </c>
      <c r="G82" s="888">
        <v>124</v>
      </c>
    </row>
    <row r="83" spans="1:7" x14ac:dyDescent="0.25">
      <c r="A83" s="57" t="s">
        <v>139</v>
      </c>
      <c r="B83" s="888" t="s">
        <v>693</v>
      </c>
      <c r="C83" s="888" t="s">
        <v>693</v>
      </c>
      <c r="D83" s="888" t="s">
        <v>693</v>
      </c>
      <c r="E83" s="888" t="s">
        <v>693</v>
      </c>
      <c r="F83" s="888" t="s">
        <v>693</v>
      </c>
      <c r="G83" s="888" t="s">
        <v>693</v>
      </c>
    </row>
    <row r="84" spans="1:7" x14ac:dyDescent="0.25">
      <c r="A84" s="66" t="s">
        <v>140</v>
      </c>
      <c r="B84" s="893">
        <v>27</v>
      </c>
      <c r="C84" s="893">
        <v>26</v>
      </c>
      <c r="D84" s="893">
        <v>53</v>
      </c>
      <c r="E84" s="893">
        <v>1260</v>
      </c>
      <c r="F84" s="893">
        <v>3500</v>
      </c>
      <c r="G84" s="893">
        <v>124</v>
      </c>
    </row>
    <row r="85" spans="1:7" x14ac:dyDescent="0.25">
      <c r="A85" s="59"/>
      <c r="B85" s="63"/>
      <c r="C85" s="63"/>
      <c r="D85" s="63"/>
      <c r="E85" s="63"/>
      <c r="F85" s="63"/>
      <c r="G85" s="1026"/>
    </row>
    <row r="86" spans="1:7" ht="13.8" thickBot="1" x14ac:dyDescent="0.3">
      <c r="A86" s="60" t="s">
        <v>141</v>
      </c>
      <c r="B86" s="47">
        <v>1418</v>
      </c>
      <c r="C86" s="47">
        <v>1456</v>
      </c>
      <c r="D86" s="47">
        <v>2874</v>
      </c>
      <c r="E86" s="47">
        <v>1230</v>
      </c>
      <c r="F86" s="47">
        <v>2906</v>
      </c>
      <c r="G86" s="48">
        <v>5974</v>
      </c>
    </row>
  </sheetData>
  <mergeCells count="5">
    <mergeCell ref="A4:G4"/>
    <mergeCell ref="A3:G3"/>
    <mergeCell ref="A1:G1"/>
    <mergeCell ref="B6:D6"/>
    <mergeCell ref="E6:F6"/>
  </mergeCells>
  <phoneticPr fontId="7" type="noConversion"/>
  <printOptions horizontalCentered="1"/>
  <pageMargins left="0.78740157480314965" right="0.78740157480314965" top="0.98425196850393704" bottom="0.98425196850393704" header="0" footer="0"/>
  <pageSetup paperSize="9" scale="54" orientation="portrait" r:id="rId1"/>
  <headerFooter alignWithMargins="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pageSetUpPr fitToPage="1"/>
  </sheetPr>
  <dimension ref="A1:R86"/>
  <sheetViews>
    <sheetView view="pageBreakPreview" topLeftCell="B1" zoomScale="70" zoomScaleNormal="75" zoomScaleSheetLayoutView="70" workbookViewId="0">
      <selection activeCell="K34" sqref="K34"/>
    </sheetView>
  </sheetViews>
  <sheetFormatPr baseColWidth="10" defaultColWidth="11.44140625" defaultRowHeight="13.2" x14ac:dyDescent="0.25"/>
  <cols>
    <col min="1" max="1" width="39.109375" style="1518" customWidth="1"/>
    <col min="2" max="13" width="13.44140625" style="1518" customWidth="1"/>
    <col min="14" max="16384" width="11.44140625" style="1518"/>
  </cols>
  <sheetData>
    <row r="1" spans="1:18" s="1530" customFormat="1" ht="17.399999999999999" x14ac:dyDescent="0.3">
      <c r="A1" s="2318" t="s">
        <v>0</v>
      </c>
      <c r="B1" s="2318"/>
      <c r="C1" s="2318"/>
      <c r="D1" s="2318"/>
      <c r="E1" s="2318"/>
      <c r="F1" s="2318"/>
      <c r="G1" s="2318"/>
      <c r="H1" s="2318"/>
      <c r="I1" s="2318"/>
      <c r="J1" s="2318"/>
      <c r="K1" s="2318"/>
      <c r="L1" s="2318"/>
      <c r="M1" s="2318"/>
    </row>
    <row r="3" spans="1:18" s="1527" customFormat="1" ht="13.8" x14ac:dyDescent="0.25">
      <c r="A3" s="2311" t="s">
        <v>1482</v>
      </c>
      <c r="B3" s="2311"/>
      <c r="C3" s="2311"/>
      <c r="D3" s="2311"/>
      <c r="E3" s="2311"/>
      <c r="F3" s="2311"/>
      <c r="G3" s="2311"/>
      <c r="H3" s="2311"/>
      <c r="I3" s="2311"/>
      <c r="J3" s="2311"/>
      <c r="K3" s="2311"/>
      <c r="L3" s="2311"/>
      <c r="M3" s="2311"/>
    </row>
    <row r="4" spans="1:18" s="1527" customFormat="1" ht="13.5" customHeight="1" thickBot="1" x14ac:dyDescent="0.3">
      <c r="A4" s="1549"/>
      <c r="B4" s="1528"/>
      <c r="C4" s="1528"/>
      <c r="D4" s="1528"/>
      <c r="E4" s="1528"/>
      <c r="F4" s="1528"/>
      <c r="G4" s="1869"/>
    </row>
    <row r="5" spans="1:18" s="1525" customFormat="1" ht="20.25" customHeight="1" x14ac:dyDescent="0.25">
      <c r="A5" s="1868"/>
      <c r="B5" s="2420" t="s">
        <v>885</v>
      </c>
      <c r="C5" s="2420"/>
      <c r="D5" s="2420"/>
      <c r="E5" s="2420"/>
      <c r="F5" s="2420"/>
      <c r="G5" s="2421" t="s">
        <v>895</v>
      </c>
      <c r="H5" s="2417"/>
      <c r="I5" s="2424" t="s">
        <v>10</v>
      </c>
      <c r="J5" s="2425"/>
      <c r="K5" s="2416" t="s">
        <v>11</v>
      </c>
      <c r="L5" s="2416"/>
      <c r="M5" s="2417"/>
    </row>
    <row r="6" spans="1:18" s="1525" customFormat="1" ht="20.25" customHeight="1" x14ac:dyDescent="0.25">
      <c r="A6" s="1867" t="s">
        <v>169</v>
      </c>
      <c r="B6" s="2422" t="s">
        <v>13</v>
      </c>
      <c r="C6" s="2422"/>
      <c r="D6" s="2422"/>
      <c r="E6" s="2422"/>
      <c r="F6" s="2422"/>
      <c r="G6" s="2418"/>
      <c r="H6" s="2422" t="s">
        <v>1019</v>
      </c>
      <c r="I6" s="2422"/>
      <c r="J6" s="1865" t="s">
        <v>897</v>
      </c>
      <c r="K6" s="2418" t="s">
        <v>907</v>
      </c>
      <c r="L6" s="2418" t="s">
        <v>895</v>
      </c>
      <c r="M6" s="2419" t="s">
        <v>906</v>
      </c>
    </row>
    <row r="7" spans="1:18" s="1525" customFormat="1" ht="20.25" customHeight="1" x14ac:dyDescent="0.25">
      <c r="A7" s="1867" t="s">
        <v>156</v>
      </c>
      <c r="B7" s="2426"/>
      <c r="C7" s="2427" t="s">
        <v>19</v>
      </c>
      <c r="D7" s="2428"/>
      <c r="E7" s="2423" t="s">
        <v>878</v>
      </c>
      <c r="F7" s="2423"/>
      <c r="G7" s="2418"/>
      <c r="H7" s="2422" t="s">
        <v>14</v>
      </c>
      <c r="I7" s="2422"/>
      <c r="J7" s="1865" t="s">
        <v>881</v>
      </c>
      <c r="K7" s="2418"/>
      <c r="L7" s="2418"/>
      <c r="M7" s="2419"/>
    </row>
    <row r="8" spans="1:18" s="1525" customFormat="1" ht="20.25" customHeight="1" thickBot="1" x14ac:dyDescent="0.3">
      <c r="A8" s="1867"/>
      <c r="B8" s="1865" t="s">
        <v>17</v>
      </c>
      <c r="C8" s="1865" t="s">
        <v>18</v>
      </c>
      <c r="D8" s="1865" t="s">
        <v>19</v>
      </c>
      <c r="E8" s="1865" t="s">
        <v>17</v>
      </c>
      <c r="F8" s="1865" t="s">
        <v>18</v>
      </c>
      <c r="G8" s="2418"/>
      <c r="H8" s="1866" t="s">
        <v>17</v>
      </c>
      <c r="I8" s="1866" t="s">
        <v>18</v>
      </c>
      <c r="J8" s="1865" t="s">
        <v>889</v>
      </c>
      <c r="K8" s="2418"/>
      <c r="L8" s="2418"/>
      <c r="M8" s="2419"/>
      <c r="P8" s="1526"/>
      <c r="Q8" s="1526"/>
    </row>
    <row r="9" spans="1:18" ht="18.75" customHeight="1"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c r="N9" s="1521"/>
      <c r="R9" s="1520"/>
    </row>
    <row r="10" spans="1:18"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c r="N10" s="1521"/>
      <c r="R10" s="1520"/>
    </row>
    <row r="11" spans="1:18"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c r="N11" s="1521"/>
      <c r="R11" s="1520"/>
    </row>
    <row r="12" spans="1:18"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c r="N12" s="1521"/>
      <c r="R12" s="1520"/>
    </row>
    <row r="13" spans="1:18"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c r="N13" s="1521"/>
      <c r="R13" s="1520"/>
    </row>
    <row r="14" spans="1:18" x14ac:dyDescent="0.25">
      <c r="A14" s="1079"/>
      <c r="B14" s="1230"/>
      <c r="C14" s="1230"/>
      <c r="D14" s="1230"/>
      <c r="E14" s="1230"/>
      <c r="F14" s="1230"/>
      <c r="G14" s="1230"/>
      <c r="H14" s="1230"/>
      <c r="I14" s="1230"/>
      <c r="J14" s="1230"/>
      <c r="K14" s="1230"/>
      <c r="L14" s="1230"/>
      <c r="M14" s="1229"/>
      <c r="N14" s="1521"/>
      <c r="R14" s="1520"/>
    </row>
    <row r="15" spans="1:18"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c r="N15" s="1521"/>
      <c r="R15" s="1520"/>
    </row>
    <row r="16" spans="1:18" x14ac:dyDescent="0.25">
      <c r="A16" s="1079"/>
      <c r="B16" s="1230"/>
      <c r="C16" s="1230"/>
      <c r="D16" s="1230"/>
      <c r="E16" s="1230"/>
      <c r="F16" s="1230"/>
      <c r="G16" s="1230"/>
      <c r="H16" s="1230"/>
      <c r="I16" s="1230"/>
      <c r="J16" s="1230"/>
      <c r="K16" s="1230"/>
      <c r="L16" s="1230"/>
      <c r="M16" s="1229"/>
      <c r="N16" s="1521"/>
      <c r="R16" s="1520"/>
    </row>
    <row r="17" spans="1:18"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c r="N17" s="1521"/>
      <c r="R17" s="1520"/>
    </row>
    <row r="18" spans="1:18" x14ac:dyDescent="0.25">
      <c r="A18" s="1085"/>
      <c r="B18" s="1234"/>
      <c r="C18" s="1234"/>
      <c r="D18" s="1234"/>
      <c r="E18" s="1234"/>
      <c r="F18" s="1234"/>
      <c r="G18" s="1234"/>
      <c r="H18" s="1234"/>
      <c r="I18" s="1234"/>
      <c r="J18" s="1234"/>
      <c r="K18" s="1234"/>
      <c r="L18" s="1234"/>
      <c r="M18" s="1233"/>
      <c r="N18" s="1521"/>
      <c r="R18" s="1520"/>
    </row>
    <row r="19" spans="1:18" x14ac:dyDescent="0.25">
      <c r="A19" s="1085" t="s">
        <v>160</v>
      </c>
      <c r="B19" s="1234">
        <v>59</v>
      </c>
      <c r="C19" s="1234">
        <v>26</v>
      </c>
      <c r="D19" s="1234">
        <v>85</v>
      </c>
      <c r="E19" s="1234">
        <v>73</v>
      </c>
      <c r="F19" s="1234">
        <v>3</v>
      </c>
      <c r="G19" s="1234" t="s">
        <v>23</v>
      </c>
      <c r="H19" s="1234">
        <v>8</v>
      </c>
      <c r="I19" s="1234">
        <v>32</v>
      </c>
      <c r="J19" s="1234" t="s">
        <v>23</v>
      </c>
      <c r="K19" s="1234">
        <v>1</v>
      </c>
      <c r="L19" s="1234" t="s">
        <v>23</v>
      </c>
      <c r="M19" s="1233">
        <v>1</v>
      </c>
      <c r="N19" s="1521"/>
      <c r="R19" s="1520"/>
    </row>
    <row r="20" spans="1:18"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c r="N20" s="1521"/>
      <c r="R20" s="1520"/>
    </row>
    <row r="21" spans="1:18" x14ac:dyDescent="0.25">
      <c r="A21" s="1085" t="s">
        <v>90</v>
      </c>
      <c r="B21" s="1234">
        <v>2</v>
      </c>
      <c r="C21" s="1234" t="s">
        <v>23</v>
      </c>
      <c r="D21" s="1234">
        <v>2</v>
      </c>
      <c r="E21" s="1234" t="s">
        <v>23</v>
      </c>
      <c r="F21" s="1234" t="s">
        <v>23</v>
      </c>
      <c r="G21" s="1234" t="s">
        <v>23</v>
      </c>
      <c r="H21" s="1234" t="s">
        <v>23</v>
      </c>
      <c r="I21" s="1234" t="s">
        <v>23</v>
      </c>
      <c r="J21" s="1234" t="s">
        <v>23</v>
      </c>
      <c r="K21" s="1234" t="s">
        <v>23</v>
      </c>
      <c r="L21" s="1234" t="s">
        <v>23</v>
      </c>
      <c r="M21" s="1233" t="s">
        <v>23</v>
      </c>
      <c r="N21" s="1521"/>
      <c r="R21" s="1520"/>
    </row>
    <row r="22" spans="1:18" x14ac:dyDescent="0.25">
      <c r="A22" s="1083" t="s">
        <v>91</v>
      </c>
      <c r="B22" s="1232">
        <v>61</v>
      </c>
      <c r="C22" s="1232">
        <v>26</v>
      </c>
      <c r="D22" s="1232">
        <v>87</v>
      </c>
      <c r="E22" s="1232">
        <v>73</v>
      </c>
      <c r="F22" s="1232">
        <v>3</v>
      </c>
      <c r="G22" s="1232" t="s">
        <v>23</v>
      </c>
      <c r="H22" s="1232">
        <v>8</v>
      </c>
      <c r="I22" s="1232">
        <v>32</v>
      </c>
      <c r="J22" s="1232" t="s">
        <v>23</v>
      </c>
      <c r="K22" s="1232">
        <v>1</v>
      </c>
      <c r="L22" s="1232" t="s">
        <v>23</v>
      </c>
      <c r="M22" s="1231">
        <v>1</v>
      </c>
      <c r="N22" s="1521"/>
      <c r="R22" s="1520"/>
    </row>
    <row r="23" spans="1:18" x14ac:dyDescent="0.25">
      <c r="A23" s="1079"/>
      <c r="B23" s="1230"/>
      <c r="C23" s="1230"/>
      <c r="D23" s="1230"/>
      <c r="E23" s="1230"/>
      <c r="F23" s="1230"/>
      <c r="G23" s="1230"/>
      <c r="H23" s="1230"/>
      <c r="I23" s="1230"/>
      <c r="J23" s="1230"/>
      <c r="K23" s="1230"/>
      <c r="L23" s="1230"/>
      <c r="M23" s="1229"/>
      <c r="N23" s="1521"/>
      <c r="R23" s="1520"/>
    </row>
    <row r="24" spans="1:18" x14ac:dyDescent="0.25">
      <c r="A24" s="1083" t="s">
        <v>92</v>
      </c>
      <c r="B24" s="1232">
        <v>271</v>
      </c>
      <c r="C24" s="1232">
        <v>20</v>
      </c>
      <c r="D24" s="1232">
        <v>291</v>
      </c>
      <c r="E24" s="1232">
        <v>200</v>
      </c>
      <c r="F24" s="1232">
        <v>13</v>
      </c>
      <c r="G24" s="1232" t="s">
        <v>23</v>
      </c>
      <c r="H24" s="1232">
        <v>5</v>
      </c>
      <c r="I24" s="1232">
        <v>5</v>
      </c>
      <c r="J24" s="1232" t="s">
        <v>23</v>
      </c>
      <c r="K24" s="1232">
        <v>1</v>
      </c>
      <c r="L24" s="1232" t="s">
        <v>23</v>
      </c>
      <c r="M24" s="1231">
        <v>1</v>
      </c>
      <c r="N24" s="1521"/>
      <c r="R24" s="1520"/>
    </row>
    <row r="25" spans="1:18" x14ac:dyDescent="0.25">
      <c r="A25" s="1079"/>
      <c r="B25" s="1230"/>
      <c r="C25" s="1230"/>
      <c r="D25" s="1230"/>
      <c r="E25" s="1230"/>
      <c r="F25" s="1230"/>
      <c r="G25" s="1230"/>
      <c r="H25" s="1230"/>
      <c r="I25" s="1230"/>
      <c r="J25" s="1230"/>
      <c r="K25" s="1230"/>
      <c r="L25" s="1230"/>
      <c r="M25" s="1229"/>
      <c r="N25" s="1521"/>
      <c r="R25" s="1520"/>
    </row>
    <row r="26" spans="1:18" x14ac:dyDescent="0.25">
      <c r="A26" s="1083" t="s">
        <v>93</v>
      </c>
      <c r="B26" s="1232">
        <v>178</v>
      </c>
      <c r="C26" s="1232" t="s">
        <v>23</v>
      </c>
      <c r="D26" s="1232">
        <v>178</v>
      </c>
      <c r="E26" s="1232" t="s">
        <v>23</v>
      </c>
      <c r="F26" s="1232" t="s">
        <v>23</v>
      </c>
      <c r="G26" s="1232" t="s">
        <v>23</v>
      </c>
      <c r="H26" s="1232" t="s">
        <v>23</v>
      </c>
      <c r="I26" s="1232" t="s">
        <v>23</v>
      </c>
      <c r="J26" s="1232" t="s">
        <v>23</v>
      </c>
      <c r="K26" s="1232" t="s">
        <v>23</v>
      </c>
      <c r="L26" s="1232" t="s">
        <v>23</v>
      </c>
      <c r="M26" s="1231" t="s">
        <v>23</v>
      </c>
      <c r="N26" s="1521"/>
      <c r="R26" s="1520"/>
    </row>
    <row r="27" spans="1:18" x14ac:dyDescent="0.25">
      <c r="A27" s="1085"/>
      <c r="B27" s="1234"/>
      <c r="C27" s="1234"/>
      <c r="D27" s="1234"/>
      <c r="E27" s="1234"/>
      <c r="F27" s="1234"/>
      <c r="G27" s="1234"/>
      <c r="H27" s="1234"/>
      <c r="I27" s="1234"/>
      <c r="J27" s="1234"/>
      <c r="K27" s="1234"/>
      <c r="L27" s="1234"/>
      <c r="M27" s="1233"/>
      <c r="N27" s="1521"/>
      <c r="R27" s="1520"/>
    </row>
    <row r="28" spans="1:18" x14ac:dyDescent="0.25">
      <c r="A28" s="1085" t="s">
        <v>94</v>
      </c>
      <c r="B28" s="1235">
        <v>1249</v>
      </c>
      <c r="C28" s="1234">
        <v>90</v>
      </c>
      <c r="D28" s="1234">
        <v>1339</v>
      </c>
      <c r="E28" s="1235">
        <v>869</v>
      </c>
      <c r="F28" s="1234">
        <v>69</v>
      </c>
      <c r="G28" s="1234" t="s">
        <v>23</v>
      </c>
      <c r="H28" s="1235" t="s">
        <v>23</v>
      </c>
      <c r="I28" s="1234" t="s">
        <v>23</v>
      </c>
      <c r="J28" s="1235" t="s">
        <v>23</v>
      </c>
      <c r="K28" s="1235">
        <v>39</v>
      </c>
      <c r="L28" s="1235" t="s">
        <v>23</v>
      </c>
      <c r="M28" s="1233">
        <v>39</v>
      </c>
      <c r="N28" s="1521"/>
      <c r="R28" s="1520"/>
    </row>
    <row r="29" spans="1:18" x14ac:dyDescent="0.25">
      <c r="A29" s="1085" t="s">
        <v>95</v>
      </c>
      <c r="B29" s="1235">
        <v>6494</v>
      </c>
      <c r="C29" s="1234">
        <v>812</v>
      </c>
      <c r="D29" s="1234">
        <v>7306</v>
      </c>
      <c r="E29" s="1235">
        <v>4765</v>
      </c>
      <c r="F29" s="1234">
        <v>765</v>
      </c>
      <c r="G29" s="1234" t="s">
        <v>23</v>
      </c>
      <c r="H29" s="1235">
        <v>4</v>
      </c>
      <c r="I29" s="1234">
        <v>30000</v>
      </c>
      <c r="J29" s="1234" t="s">
        <v>23</v>
      </c>
      <c r="K29" s="1234">
        <v>72</v>
      </c>
      <c r="L29" s="1234" t="s">
        <v>23</v>
      </c>
      <c r="M29" s="1233">
        <v>72</v>
      </c>
      <c r="N29" s="1521"/>
      <c r="R29" s="1520"/>
    </row>
    <row r="30" spans="1:18" x14ac:dyDescent="0.25">
      <c r="A30" s="1085" t="s">
        <v>96</v>
      </c>
      <c r="B30" s="1235">
        <v>409</v>
      </c>
      <c r="C30" s="1234">
        <v>38</v>
      </c>
      <c r="D30" s="1234">
        <v>447</v>
      </c>
      <c r="E30" s="1235">
        <v>309</v>
      </c>
      <c r="F30" s="1234">
        <v>20</v>
      </c>
      <c r="G30" s="1234" t="s">
        <v>23</v>
      </c>
      <c r="H30" s="1235" t="s">
        <v>23</v>
      </c>
      <c r="I30" s="1234" t="s">
        <v>23</v>
      </c>
      <c r="J30" s="1235" t="s">
        <v>23</v>
      </c>
      <c r="K30" s="1235">
        <v>1</v>
      </c>
      <c r="L30" s="1235" t="s">
        <v>23</v>
      </c>
      <c r="M30" s="1233">
        <v>1</v>
      </c>
      <c r="N30" s="1521"/>
      <c r="R30" s="1520"/>
    </row>
    <row r="31" spans="1:18" x14ac:dyDescent="0.25">
      <c r="A31" s="1083" t="s">
        <v>97</v>
      </c>
      <c r="B31" s="1232">
        <v>8152</v>
      </c>
      <c r="C31" s="1232">
        <v>940</v>
      </c>
      <c r="D31" s="1232">
        <v>9092</v>
      </c>
      <c r="E31" s="1232">
        <v>5943</v>
      </c>
      <c r="F31" s="1232">
        <v>854</v>
      </c>
      <c r="G31" s="1232" t="s">
        <v>23</v>
      </c>
      <c r="H31" s="1232">
        <v>3</v>
      </c>
      <c r="I31" s="1232">
        <v>26874</v>
      </c>
      <c r="J31" s="1232" t="s">
        <v>23</v>
      </c>
      <c r="K31" s="1232">
        <v>112</v>
      </c>
      <c r="L31" s="1232" t="s">
        <v>23</v>
      </c>
      <c r="M31" s="1231">
        <v>112</v>
      </c>
      <c r="N31" s="1521"/>
      <c r="R31" s="1520"/>
    </row>
    <row r="32" spans="1:18" x14ac:dyDescent="0.25">
      <c r="A32" s="1085"/>
      <c r="B32" s="1234"/>
      <c r="C32" s="1234"/>
      <c r="D32" s="1234"/>
      <c r="E32" s="1234"/>
      <c r="F32" s="1234"/>
      <c r="G32" s="1234"/>
      <c r="H32" s="1234"/>
      <c r="I32" s="1234"/>
      <c r="J32" s="1234"/>
      <c r="K32" s="1234"/>
      <c r="L32" s="1234"/>
      <c r="M32" s="1233"/>
      <c r="N32" s="1521"/>
      <c r="R32" s="1520"/>
    </row>
    <row r="33" spans="1:18" x14ac:dyDescent="0.25">
      <c r="A33" s="1085" t="s">
        <v>98</v>
      </c>
      <c r="B33" s="1237">
        <v>162</v>
      </c>
      <c r="C33" s="1237">
        <v>4</v>
      </c>
      <c r="D33" s="1234">
        <v>166</v>
      </c>
      <c r="E33" s="1237">
        <v>122</v>
      </c>
      <c r="F33" s="1237">
        <v>3</v>
      </c>
      <c r="G33" s="1237" t="s">
        <v>23</v>
      </c>
      <c r="H33" s="1237" t="s">
        <v>23</v>
      </c>
      <c r="I33" s="1237" t="s">
        <v>23</v>
      </c>
      <c r="J33" s="1237" t="s">
        <v>23</v>
      </c>
      <c r="K33" s="1237">
        <v>157</v>
      </c>
      <c r="L33" s="1237" t="s">
        <v>23</v>
      </c>
      <c r="M33" s="1238">
        <v>157</v>
      </c>
      <c r="N33" s="1521"/>
      <c r="R33" s="1520"/>
    </row>
    <row r="34" spans="1:18" x14ac:dyDescent="0.25">
      <c r="A34" s="1085" t="s">
        <v>99</v>
      </c>
      <c r="B34" s="1237">
        <v>6</v>
      </c>
      <c r="C34" s="1237">
        <v>2</v>
      </c>
      <c r="D34" s="1234">
        <v>8</v>
      </c>
      <c r="E34" s="1237">
        <v>6</v>
      </c>
      <c r="F34" s="1237">
        <v>2</v>
      </c>
      <c r="G34" s="1237" t="s">
        <v>23</v>
      </c>
      <c r="H34" s="1237" t="s">
        <v>23</v>
      </c>
      <c r="I34" s="1237" t="s">
        <v>23</v>
      </c>
      <c r="J34" s="1237" t="s">
        <v>23</v>
      </c>
      <c r="K34" s="1237">
        <v>3</v>
      </c>
      <c r="L34" s="1237" t="s">
        <v>23</v>
      </c>
      <c r="M34" s="1233">
        <v>3</v>
      </c>
      <c r="N34" s="1521"/>
      <c r="R34" s="1520"/>
    </row>
    <row r="35" spans="1:18" x14ac:dyDescent="0.25">
      <c r="A35" s="1085" t="s">
        <v>100</v>
      </c>
      <c r="B35" s="1237">
        <v>303</v>
      </c>
      <c r="C35" s="1237">
        <v>56</v>
      </c>
      <c r="D35" s="1234">
        <v>359</v>
      </c>
      <c r="E35" s="1237">
        <v>283</v>
      </c>
      <c r="F35" s="1237">
        <v>54</v>
      </c>
      <c r="G35" s="1237" t="s">
        <v>23</v>
      </c>
      <c r="H35" s="1237" t="s">
        <v>23</v>
      </c>
      <c r="I35" s="1237" t="s">
        <v>23</v>
      </c>
      <c r="J35" s="1237" t="s">
        <v>23</v>
      </c>
      <c r="K35" s="1237">
        <v>7</v>
      </c>
      <c r="L35" s="1237" t="s">
        <v>23</v>
      </c>
      <c r="M35" s="1233">
        <v>7</v>
      </c>
      <c r="N35" s="1521"/>
      <c r="R35" s="1520"/>
    </row>
    <row r="36" spans="1:18" x14ac:dyDescent="0.25">
      <c r="A36" s="1085" t="s">
        <v>101</v>
      </c>
      <c r="B36" s="1237">
        <v>5566</v>
      </c>
      <c r="C36" s="1237">
        <v>576</v>
      </c>
      <c r="D36" s="1234">
        <v>6142</v>
      </c>
      <c r="E36" s="1237">
        <v>5317</v>
      </c>
      <c r="F36" s="1237">
        <v>549</v>
      </c>
      <c r="G36" s="1237" t="s">
        <v>23</v>
      </c>
      <c r="H36" s="1237" t="s">
        <v>23</v>
      </c>
      <c r="I36" s="1237" t="s">
        <v>23</v>
      </c>
      <c r="J36" s="1237" t="s">
        <v>23</v>
      </c>
      <c r="K36" s="1237">
        <v>10826</v>
      </c>
      <c r="L36" s="1237" t="s">
        <v>23</v>
      </c>
      <c r="M36" s="1233">
        <v>10826</v>
      </c>
      <c r="N36" s="1521"/>
      <c r="R36" s="1520"/>
    </row>
    <row r="37" spans="1:18" x14ac:dyDescent="0.25">
      <c r="A37" s="1083" t="s">
        <v>102</v>
      </c>
      <c r="B37" s="1232">
        <v>6037</v>
      </c>
      <c r="C37" s="1232">
        <v>638</v>
      </c>
      <c r="D37" s="1232">
        <v>6675</v>
      </c>
      <c r="E37" s="1232">
        <v>5728</v>
      </c>
      <c r="F37" s="1232">
        <v>608</v>
      </c>
      <c r="G37" s="1232" t="s">
        <v>23</v>
      </c>
      <c r="H37" s="1232" t="s">
        <v>23</v>
      </c>
      <c r="I37" s="1232" t="s">
        <v>23</v>
      </c>
      <c r="J37" s="1232" t="s">
        <v>23</v>
      </c>
      <c r="K37" s="1232">
        <v>10993</v>
      </c>
      <c r="L37" s="1232" t="s">
        <v>23</v>
      </c>
      <c r="M37" s="1231">
        <v>10993</v>
      </c>
      <c r="N37" s="1521"/>
      <c r="R37" s="1520"/>
    </row>
    <row r="38" spans="1:18" x14ac:dyDescent="0.25">
      <c r="A38" s="1079"/>
      <c r="B38" s="1230"/>
      <c r="C38" s="1230"/>
      <c r="D38" s="1230"/>
      <c r="E38" s="1230"/>
      <c r="F38" s="1230"/>
      <c r="G38" s="1230"/>
      <c r="H38" s="1230"/>
      <c r="I38" s="1230"/>
      <c r="J38" s="1230"/>
      <c r="K38" s="1230"/>
      <c r="L38" s="1230"/>
      <c r="M38" s="1229"/>
      <c r="N38" s="1521"/>
      <c r="R38" s="1520"/>
    </row>
    <row r="39" spans="1:18" x14ac:dyDescent="0.25">
      <c r="A39" s="1083" t="s">
        <v>103</v>
      </c>
      <c r="B39" s="1232">
        <v>13443</v>
      </c>
      <c r="C39" s="1232" t="s">
        <v>23</v>
      </c>
      <c r="D39" s="1232">
        <v>13443</v>
      </c>
      <c r="E39" s="1232">
        <v>10681</v>
      </c>
      <c r="F39" s="1232" t="s">
        <v>23</v>
      </c>
      <c r="G39" s="1232">
        <v>49000</v>
      </c>
      <c r="H39" s="1232" t="s">
        <v>23</v>
      </c>
      <c r="I39" s="1232" t="s">
        <v>23</v>
      </c>
      <c r="J39" s="1232" t="s">
        <v>23</v>
      </c>
      <c r="K39" s="1232">
        <v>9248</v>
      </c>
      <c r="L39" s="1232">
        <v>343</v>
      </c>
      <c r="M39" s="1231">
        <v>9591</v>
      </c>
      <c r="N39" s="1521"/>
      <c r="R39" s="1520"/>
    </row>
    <row r="40" spans="1:18" x14ac:dyDescent="0.25">
      <c r="A40" s="1085"/>
      <c r="B40" s="1234"/>
      <c r="C40" s="1234"/>
      <c r="D40" s="1234"/>
      <c r="E40" s="1234"/>
      <c r="F40" s="1234"/>
      <c r="G40" s="1234"/>
      <c r="H40" s="1234"/>
      <c r="I40" s="1234"/>
      <c r="J40" s="1234"/>
      <c r="K40" s="1234"/>
      <c r="L40" s="1234"/>
      <c r="M40" s="1233"/>
      <c r="N40" s="1521"/>
      <c r="R40" s="1520"/>
    </row>
    <row r="41" spans="1:18"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c r="N41" s="1521"/>
      <c r="R41" s="1520"/>
    </row>
    <row r="42" spans="1:18" x14ac:dyDescent="0.25">
      <c r="A42" s="1085" t="s">
        <v>105</v>
      </c>
      <c r="B42" s="1234">
        <v>480</v>
      </c>
      <c r="C42" s="1234">
        <v>4</v>
      </c>
      <c r="D42" s="1234">
        <v>484</v>
      </c>
      <c r="E42" s="1234">
        <v>125</v>
      </c>
      <c r="F42" s="1234" t="s">
        <v>23</v>
      </c>
      <c r="G42" s="1234" t="s">
        <v>23</v>
      </c>
      <c r="H42" s="1234" t="s">
        <v>23</v>
      </c>
      <c r="I42" s="1234" t="s">
        <v>23</v>
      </c>
      <c r="J42" s="1234" t="s">
        <v>23</v>
      </c>
      <c r="K42" s="1234">
        <v>2</v>
      </c>
      <c r="L42" s="1234" t="s">
        <v>23</v>
      </c>
      <c r="M42" s="1233">
        <v>2</v>
      </c>
      <c r="N42" s="1521"/>
      <c r="R42" s="1520"/>
    </row>
    <row r="43" spans="1:18" x14ac:dyDescent="0.25">
      <c r="A43" s="1085" t="s">
        <v>106</v>
      </c>
      <c r="B43" s="1234" t="s">
        <v>23</v>
      </c>
      <c r="C43" s="1234" t="s">
        <v>23</v>
      </c>
      <c r="D43" s="1234" t="s">
        <v>23</v>
      </c>
      <c r="E43" s="1234" t="s">
        <v>23</v>
      </c>
      <c r="F43" s="1234" t="s">
        <v>23</v>
      </c>
      <c r="G43" s="1234" t="s">
        <v>23</v>
      </c>
      <c r="H43" s="1234" t="s">
        <v>23</v>
      </c>
      <c r="I43" s="1234" t="s">
        <v>23</v>
      </c>
      <c r="J43" s="1234" t="s">
        <v>23</v>
      </c>
      <c r="K43" s="1234" t="s">
        <v>23</v>
      </c>
      <c r="L43" s="1234" t="s">
        <v>23</v>
      </c>
      <c r="M43" s="1233" t="s">
        <v>23</v>
      </c>
      <c r="N43" s="1521"/>
      <c r="R43" s="1520"/>
    </row>
    <row r="44" spans="1:18" x14ac:dyDescent="0.25">
      <c r="A44" s="1085" t="s">
        <v>107</v>
      </c>
      <c r="B44" s="1235">
        <v>26</v>
      </c>
      <c r="C44" s="1234">
        <v>1</v>
      </c>
      <c r="D44" s="1234">
        <v>27</v>
      </c>
      <c r="E44" s="1235" t="s">
        <v>23</v>
      </c>
      <c r="F44" s="1234" t="s">
        <v>23</v>
      </c>
      <c r="G44" s="1234" t="s">
        <v>23</v>
      </c>
      <c r="H44" s="1235" t="s">
        <v>23</v>
      </c>
      <c r="I44" s="1234" t="s">
        <v>23</v>
      </c>
      <c r="J44" s="1234" t="s">
        <v>23</v>
      </c>
      <c r="K44" s="1234" t="s">
        <v>23</v>
      </c>
      <c r="L44" s="1234" t="s">
        <v>23</v>
      </c>
      <c r="M44" s="1233" t="s">
        <v>23</v>
      </c>
      <c r="N44" s="1521"/>
      <c r="R44" s="1520"/>
    </row>
    <row r="45" spans="1:18" x14ac:dyDescent="0.25">
      <c r="A45" s="1085" t="s">
        <v>108</v>
      </c>
      <c r="B45" s="1234">
        <v>1</v>
      </c>
      <c r="C45" s="1234">
        <v>18</v>
      </c>
      <c r="D45" s="1234">
        <v>19</v>
      </c>
      <c r="E45" s="1234">
        <v>1</v>
      </c>
      <c r="F45" s="1234">
        <v>17</v>
      </c>
      <c r="G45" s="1234" t="s">
        <v>23</v>
      </c>
      <c r="H45" s="1234" t="s">
        <v>23</v>
      </c>
      <c r="I45" s="1234" t="s">
        <v>23</v>
      </c>
      <c r="J45" s="1234" t="s">
        <v>23</v>
      </c>
      <c r="K45" s="1234" t="s">
        <v>23</v>
      </c>
      <c r="L45" s="1234" t="s">
        <v>23</v>
      </c>
      <c r="M45" s="1233" t="s">
        <v>23</v>
      </c>
      <c r="N45" s="1521"/>
      <c r="R45" s="1520"/>
    </row>
    <row r="46" spans="1:18" x14ac:dyDescent="0.25">
      <c r="A46" s="1085" t="s">
        <v>109</v>
      </c>
      <c r="B46" s="1234">
        <v>16</v>
      </c>
      <c r="C46" s="1234" t="s">
        <v>23</v>
      </c>
      <c r="D46" s="1234">
        <v>16</v>
      </c>
      <c r="E46" s="1234">
        <v>16</v>
      </c>
      <c r="F46" s="1234" t="s">
        <v>23</v>
      </c>
      <c r="G46" s="1234" t="s">
        <v>23</v>
      </c>
      <c r="H46" s="1234" t="s">
        <v>23</v>
      </c>
      <c r="I46" s="1234" t="s">
        <v>23</v>
      </c>
      <c r="J46" s="1234" t="s">
        <v>23</v>
      </c>
      <c r="K46" s="1234" t="s">
        <v>23</v>
      </c>
      <c r="L46" s="1234" t="s">
        <v>23</v>
      </c>
      <c r="M46" s="1233" t="s">
        <v>23</v>
      </c>
      <c r="N46" s="1521"/>
      <c r="R46" s="1520"/>
    </row>
    <row r="47" spans="1:18" x14ac:dyDescent="0.25">
      <c r="A47" s="1085" t="s">
        <v>110</v>
      </c>
      <c r="B47" s="1235">
        <v>170</v>
      </c>
      <c r="C47" s="1234">
        <v>3</v>
      </c>
      <c r="D47" s="1234">
        <v>173</v>
      </c>
      <c r="E47" s="1235">
        <v>37</v>
      </c>
      <c r="F47" s="1234" t="s">
        <v>23</v>
      </c>
      <c r="G47" s="1234" t="s">
        <v>23</v>
      </c>
      <c r="H47" s="1235" t="s">
        <v>23</v>
      </c>
      <c r="I47" s="1234" t="s">
        <v>23</v>
      </c>
      <c r="J47" s="1234" t="s">
        <v>23</v>
      </c>
      <c r="K47" s="1234" t="s">
        <v>23</v>
      </c>
      <c r="L47" s="1234" t="s">
        <v>23</v>
      </c>
      <c r="M47" s="1233" t="s">
        <v>23</v>
      </c>
      <c r="N47" s="1521"/>
      <c r="R47" s="1520"/>
    </row>
    <row r="48" spans="1:18" x14ac:dyDescent="0.25">
      <c r="A48" s="1085" t="s">
        <v>111</v>
      </c>
      <c r="B48" s="1235">
        <v>12</v>
      </c>
      <c r="C48" s="1234">
        <v>31</v>
      </c>
      <c r="D48" s="1234">
        <v>43</v>
      </c>
      <c r="E48" s="1235" t="s">
        <v>23</v>
      </c>
      <c r="F48" s="1234" t="s">
        <v>23</v>
      </c>
      <c r="G48" s="1234" t="s">
        <v>23</v>
      </c>
      <c r="H48" s="1235" t="s">
        <v>23</v>
      </c>
      <c r="I48" s="1234" t="s">
        <v>23</v>
      </c>
      <c r="J48" s="1234" t="s">
        <v>23</v>
      </c>
      <c r="K48" s="1234" t="s">
        <v>23</v>
      </c>
      <c r="L48" s="1234" t="s">
        <v>23</v>
      </c>
      <c r="M48" s="1233" t="s">
        <v>23</v>
      </c>
      <c r="N48" s="1521"/>
      <c r="R48" s="1520"/>
    </row>
    <row r="49" spans="1:18" x14ac:dyDescent="0.25">
      <c r="A49" s="1085" t="s">
        <v>112</v>
      </c>
      <c r="B49" s="1234" t="s">
        <v>23</v>
      </c>
      <c r="C49" s="1234">
        <v>1</v>
      </c>
      <c r="D49" s="1234">
        <v>1</v>
      </c>
      <c r="E49" s="1234" t="s">
        <v>23</v>
      </c>
      <c r="F49" s="1234">
        <v>1</v>
      </c>
      <c r="G49" s="1234" t="s">
        <v>23</v>
      </c>
      <c r="H49" s="1234" t="s">
        <v>23</v>
      </c>
      <c r="I49" s="1234" t="s">
        <v>23</v>
      </c>
      <c r="J49" s="1234" t="s">
        <v>23</v>
      </c>
      <c r="K49" s="1234" t="s">
        <v>23</v>
      </c>
      <c r="L49" s="1234" t="s">
        <v>23</v>
      </c>
      <c r="M49" s="1233" t="s">
        <v>23</v>
      </c>
      <c r="N49" s="1521"/>
      <c r="R49" s="1520"/>
    </row>
    <row r="50" spans="1:18" x14ac:dyDescent="0.25">
      <c r="A50" s="1083" t="s">
        <v>113</v>
      </c>
      <c r="B50" s="1232">
        <v>705</v>
      </c>
      <c r="C50" s="1232">
        <v>58</v>
      </c>
      <c r="D50" s="1232">
        <v>763</v>
      </c>
      <c r="E50" s="1232">
        <v>179</v>
      </c>
      <c r="F50" s="1232">
        <v>18</v>
      </c>
      <c r="G50" s="1232" t="s">
        <v>23</v>
      </c>
      <c r="H50" s="1232" t="s">
        <v>23</v>
      </c>
      <c r="I50" s="1232" t="s">
        <v>23</v>
      </c>
      <c r="J50" s="1232" t="s">
        <v>23</v>
      </c>
      <c r="K50" s="1232">
        <v>2</v>
      </c>
      <c r="L50" s="1232" t="s">
        <v>23</v>
      </c>
      <c r="M50" s="1231">
        <v>2</v>
      </c>
      <c r="N50" s="1521"/>
      <c r="R50" s="1520"/>
    </row>
    <row r="51" spans="1:18" x14ac:dyDescent="0.25">
      <c r="A51" s="1079"/>
      <c r="B51" s="1230"/>
      <c r="C51" s="1230"/>
      <c r="D51" s="1230"/>
      <c r="E51" s="1230"/>
      <c r="F51" s="1230"/>
      <c r="G51" s="1230"/>
      <c r="H51" s="1230"/>
      <c r="I51" s="1230"/>
      <c r="J51" s="1230"/>
      <c r="K51" s="1230"/>
      <c r="L51" s="1230"/>
      <c r="M51" s="1229"/>
      <c r="N51" s="1521"/>
      <c r="R51" s="1520"/>
    </row>
    <row r="52" spans="1:18"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c r="N52" s="1521"/>
      <c r="R52" s="1520"/>
    </row>
    <row r="53" spans="1:18" x14ac:dyDescent="0.25">
      <c r="A53" s="1085"/>
      <c r="B53" s="1234"/>
      <c r="C53" s="1234"/>
      <c r="D53" s="1234"/>
      <c r="E53" s="1234"/>
      <c r="F53" s="1234"/>
      <c r="G53" s="1234"/>
      <c r="H53" s="1234"/>
      <c r="I53" s="1234"/>
      <c r="J53" s="1234"/>
      <c r="K53" s="1234"/>
      <c r="L53" s="1234"/>
      <c r="M53" s="1233"/>
      <c r="N53" s="1521"/>
      <c r="R53" s="1520"/>
    </row>
    <row r="54" spans="1:18" x14ac:dyDescent="0.25">
      <c r="A54" s="1085" t="s">
        <v>115</v>
      </c>
      <c r="B54" s="1235">
        <v>59</v>
      </c>
      <c r="C54" s="1234">
        <v>10</v>
      </c>
      <c r="D54" s="1234">
        <v>69</v>
      </c>
      <c r="E54" s="1235" t="s">
        <v>23</v>
      </c>
      <c r="F54" s="1234" t="s">
        <v>23</v>
      </c>
      <c r="G54" s="1234" t="s">
        <v>23</v>
      </c>
      <c r="H54" s="1235" t="s">
        <v>23</v>
      </c>
      <c r="I54" s="1234" t="s">
        <v>23</v>
      </c>
      <c r="J54" s="1234" t="s">
        <v>23</v>
      </c>
      <c r="K54" s="1234" t="s">
        <v>23</v>
      </c>
      <c r="L54" s="1234" t="s">
        <v>23</v>
      </c>
      <c r="M54" s="1233" t="s">
        <v>23</v>
      </c>
      <c r="N54" s="1521"/>
      <c r="R54" s="1520"/>
    </row>
    <row r="55" spans="1:18" x14ac:dyDescent="0.25">
      <c r="A55" s="1085" t="s">
        <v>116</v>
      </c>
      <c r="B55" s="1234">
        <v>22</v>
      </c>
      <c r="C55" s="1234" t="s">
        <v>23</v>
      </c>
      <c r="D55" s="1234">
        <v>22</v>
      </c>
      <c r="E55" s="1234" t="s">
        <v>23</v>
      </c>
      <c r="F55" s="1234" t="s">
        <v>23</v>
      </c>
      <c r="G55" s="1234" t="s">
        <v>23</v>
      </c>
      <c r="H55" s="1234" t="s">
        <v>23</v>
      </c>
      <c r="I55" s="1234" t="s">
        <v>23</v>
      </c>
      <c r="J55" s="1234" t="s">
        <v>23</v>
      </c>
      <c r="K55" s="1234" t="s">
        <v>23</v>
      </c>
      <c r="L55" s="1234" t="s">
        <v>23</v>
      </c>
      <c r="M55" s="1233" t="s">
        <v>23</v>
      </c>
      <c r="N55" s="1521"/>
      <c r="R55" s="1520"/>
    </row>
    <row r="56" spans="1:18" x14ac:dyDescent="0.25">
      <c r="A56" s="1085" t="s">
        <v>117</v>
      </c>
      <c r="B56" s="1234">
        <v>158</v>
      </c>
      <c r="C56" s="1234">
        <v>285</v>
      </c>
      <c r="D56" s="1234">
        <v>443</v>
      </c>
      <c r="E56" s="1234">
        <v>73</v>
      </c>
      <c r="F56" s="1234">
        <v>249</v>
      </c>
      <c r="G56" s="1234" t="s">
        <v>23</v>
      </c>
      <c r="H56" s="1234" t="s">
        <v>23</v>
      </c>
      <c r="I56" s="1234" t="s">
        <v>23</v>
      </c>
      <c r="J56" s="1234" t="s">
        <v>23</v>
      </c>
      <c r="K56" s="1234">
        <v>5149</v>
      </c>
      <c r="L56" s="1234" t="s">
        <v>23</v>
      </c>
      <c r="M56" s="1233">
        <v>5149</v>
      </c>
      <c r="N56" s="1521"/>
      <c r="R56" s="1520"/>
    </row>
    <row r="57" spans="1:18" x14ac:dyDescent="0.25">
      <c r="A57" s="1085" t="s">
        <v>118</v>
      </c>
      <c r="B57" s="1234">
        <v>45</v>
      </c>
      <c r="C57" s="1234" t="s">
        <v>23</v>
      </c>
      <c r="D57" s="1234">
        <v>45</v>
      </c>
      <c r="E57" s="1234">
        <v>37</v>
      </c>
      <c r="F57" s="1234" t="s">
        <v>23</v>
      </c>
      <c r="G57" s="1234" t="s">
        <v>23</v>
      </c>
      <c r="H57" s="1234">
        <v>20</v>
      </c>
      <c r="I57" s="1234" t="s">
        <v>23</v>
      </c>
      <c r="J57" s="1234" t="s">
        <v>23</v>
      </c>
      <c r="K57" s="1234">
        <v>1</v>
      </c>
      <c r="L57" s="1234" t="s">
        <v>23</v>
      </c>
      <c r="M57" s="1233">
        <v>1</v>
      </c>
      <c r="N57" s="1521"/>
      <c r="R57" s="1520"/>
    </row>
    <row r="58" spans="1:18" x14ac:dyDescent="0.25">
      <c r="A58" s="1085" t="s">
        <v>119</v>
      </c>
      <c r="B58" s="1234" t="s">
        <v>23</v>
      </c>
      <c r="C58" s="1234" t="s">
        <v>23</v>
      </c>
      <c r="D58" s="1234" t="s">
        <v>23</v>
      </c>
      <c r="E58" s="1234" t="s">
        <v>23</v>
      </c>
      <c r="F58" s="1234" t="s">
        <v>23</v>
      </c>
      <c r="G58" s="1234" t="s">
        <v>23</v>
      </c>
      <c r="H58" s="1234" t="s">
        <v>23</v>
      </c>
      <c r="I58" s="1234" t="s">
        <v>23</v>
      </c>
      <c r="J58" s="1234" t="s">
        <v>23</v>
      </c>
      <c r="K58" s="1234" t="s">
        <v>23</v>
      </c>
      <c r="L58" s="1234" t="s">
        <v>23</v>
      </c>
      <c r="M58" s="1233" t="s">
        <v>23</v>
      </c>
      <c r="N58" s="1521"/>
      <c r="R58" s="1520"/>
    </row>
    <row r="59" spans="1:18" x14ac:dyDescent="0.25">
      <c r="A59" s="1083" t="s">
        <v>176</v>
      </c>
      <c r="B59" s="1232">
        <v>284</v>
      </c>
      <c r="C59" s="1232">
        <v>295</v>
      </c>
      <c r="D59" s="1232">
        <v>579</v>
      </c>
      <c r="E59" s="1232">
        <v>110</v>
      </c>
      <c r="F59" s="1232">
        <v>249</v>
      </c>
      <c r="G59" s="1232" t="s">
        <v>23</v>
      </c>
      <c r="H59" s="1232">
        <v>7</v>
      </c>
      <c r="I59" s="1232" t="s">
        <v>23</v>
      </c>
      <c r="J59" s="1232" t="s">
        <v>23</v>
      </c>
      <c r="K59" s="1232">
        <v>5150</v>
      </c>
      <c r="L59" s="1232" t="s">
        <v>23</v>
      </c>
      <c r="M59" s="1231">
        <v>5150</v>
      </c>
      <c r="N59" s="1521"/>
      <c r="R59" s="1520"/>
    </row>
    <row r="60" spans="1:18" x14ac:dyDescent="0.25">
      <c r="A60" s="1085"/>
      <c r="B60" s="1234"/>
      <c r="C60" s="1234"/>
      <c r="D60" s="1234"/>
      <c r="E60" s="1234"/>
      <c r="F60" s="1234"/>
      <c r="G60" s="1234"/>
      <c r="H60" s="1234"/>
      <c r="I60" s="1234"/>
      <c r="J60" s="1234"/>
      <c r="K60" s="1234"/>
      <c r="L60" s="1234"/>
      <c r="M60" s="1233"/>
    </row>
    <row r="61" spans="1:18" x14ac:dyDescent="0.25">
      <c r="A61" s="1085" t="s">
        <v>121</v>
      </c>
      <c r="B61" s="1234">
        <v>655</v>
      </c>
      <c r="C61" s="1234">
        <v>105</v>
      </c>
      <c r="D61" s="1234">
        <v>760</v>
      </c>
      <c r="E61" s="1234">
        <v>640</v>
      </c>
      <c r="F61" s="1234">
        <v>103</v>
      </c>
      <c r="G61" s="1234" t="s">
        <v>23</v>
      </c>
      <c r="H61" s="1234">
        <v>650</v>
      </c>
      <c r="I61" s="1234">
        <v>2100</v>
      </c>
      <c r="J61" s="1234" t="s">
        <v>23</v>
      </c>
      <c r="K61" s="1234">
        <v>632</v>
      </c>
      <c r="L61" s="1234" t="s">
        <v>23</v>
      </c>
      <c r="M61" s="1233">
        <v>632</v>
      </c>
    </row>
    <row r="62" spans="1:18" x14ac:dyDescent="0.25">
      <c r="A62" s="1085" t="s">
        <v>122</v>
      </c>
      <c r="B62" s="1234">
        <v>8810</v>
      </c>
      <c r="C62" s="1234">
        <v>35</v>
      </c>
      <c r="D62" s="1234">
        <v>8845</v>
      </c>
      <c r="E62" s="1234">
        <v>8246</v>
      </c>
      <c r="F62" s="1234">
        <v>20</v>
      </c>
      <c r="G62" s="1234" t="s">
        <v>23</v>
      </c>
      <c r="H62" s="1234" t="s">
        <v>23</v>
      </c>
      <c r="I62" s="1234" t="s">
        <v>23</v>
      </c>
      <c r="J62" s="1234" t="s">
        <v>23</v>
      </c>
      <c r="K62" s="1234">
        <v>3495</v>
      </c>
      <c r="L62" s="1234" t="s">
        <v>23</v>
      </c>
      <c r="M62" s="1233">
        <v>3495</v>
      </c>
    </row>
    <row r="63" spans="1:18" x14ac:dyDescent="0.25">
      <c r="A63" s="1085" t="s">
        <v>123</v>
      </c>
      <c r="B63" s="1234">
        <v>8706</v>
      </c>
      <c r="C63" s="1234">
        <v>192</v>
      </c>
      <c r="D63" s="1234">
        <v>8898</v>
      </c>
      <c r="E63" s="1234">
        <v>8535</v>
      </c>
      <c r="F63" s="1234">
        <v>186</v>
      </c>
      <c r="G63" s="1234" t="s">
        <v>23</v>
      </c>
      <c r="H63" s="1234">
        <v>415</v>
      </c>
      <c r="I63" s="1234">
        <v>2050</v>
      </c>
      <c r="J63" s="1234" t="s">
        <v>23</v>
      </c>
      <c r="K63" s="1234">
        <v>3923</v>
      </c>
      <c r="L63" s="1234" t="s">
        <v>23</v>
      </c>
      <c r="M63" s="1233">
        <v>3923</v>
      </c>
    </row>
    <row r="64" spans="1:18" x14ac:dyDescent="0.25">
      <c r="A64" s="1083" t="s">
        <v>124</v>
      </c>
      <c r="B64" s="1232">
        <v>18171</v>
      </c>
      <c r="C64" s="1232">
        <v>332</v>
      </c>
      <c r="D64" s="1232">
        <v>18503</v>
      </c>
      <c r="E64" s="1232">
        <v>17421</v>
      </c>
      <c r="F64" s="1232">
        <v>309</v>
      </c>
      <c r="G64" s="1232" t="s">
        <v>23</v>
      </c>
      <c r="H64" s="1232">
        <v>227</v>
      </c>
      <c r="I64" s="1232">
        <v>1934</v>
      </c>
      <c r="J64" s="1232" t="s">
        <v>23</v>
      </c>
      <c r="K64" s="1232">
        <v>8050</v>
      </c>
      <c r="L64" s="1232" t="s">
        <v>23</v>
      </c>
      <c r="M64" s="1231">
        <v>8050</v>
      </c>
    </row>
    <row r="65" spans="1:13" x14ac:dyDescent="0.25">
      <c r="A65" s="1085"/>
      <c r="B65" s="1234"/>
      <c r="C65" s="1234"/>
      <c r="D65" s="1234"/>
      <c r="E65" s="1234"/>
      <c r="F65" s="1234"/>
      <c r="G65" s="1234"/>
      <c r="H65" s="1234"/>
      <c r="I65" s="1234"/>
      <c r="J65" s="1234"/>
      <c r="K65" s="1234"/>
      <c r="L65" s="1234"/>
      <c r="M65" s="1233"/>
    </row>
    <row r="66" spans="1:13" x14ac:dyDescent="0.25">
      <c r="A66" s="1083" t="s">
        <v>125</v>
      </c>
      <c r="B66" s="1232">
        <v>888</v>
      </c>
      <c r="C66" s="1232">
        <v>125</v>
      </c>
      <c r="D66" s="1232">
        <v>1013</v>
      </c>
      <c r="E66" s="1232">
        <v>888</v>
      </c>
      <c r="F66" s="1232">
        <v>122</v>
      </c>
      <c r="G66" s="1232" t="s">
        <v>23</v>
      </c>
      <c r="H66" s="1232" t="s">
        <v>23</v>
      </c>
      <c r="I66" s="1232" t="s">
        <v>23</v>
      </c>
      <c r="J66" s="1232" t="s">
        <v>23</v>
      </c>
      <c r="K66" s="1232">
        <v>1985</v>
      </c>
      <c r="L66" s="1232" t="s">
        <v>23</v>
      </c>
      <c r="M66" s="1231">
        <v>1985</v>
      </c>
    </row>
    <row r="67" spans="1:13" x14ac:dyDescent="0.25">
      <c r="A67" s="1085"/>
      <c r="B67" s="1234"/>
      <c r="C67" s="1234"/>
      <c r="D67" s="1234"/>
      <c r="E67" s="1234"/>
      <c r="F67" s="1234"/>
      <c r="G67" s="1234"/>
      <c r="H67" s="1234"/>
      <c r="I67" s="1234"/>
      <c r="J67" s="1234"/>
      <c r="K67" s="1234"/>
      <c r="L67" s="1234"/>
      <c r="M67" s="1233"/>
    </row>
    <row r="68" spans="1:13" x14ac:dyDescent="0.25">
      <c r="A68" s="1085" t="s">
        <v>126</v>
      </c>
      <c r="B68" s="1235">
        <v>4</v>
      </c>
      <c r="C68" s="1234" t="s">
        <v>23</v>
      </c>
      <c r="D68" s="1234">
        <v>4</v>
      </c>
      <c r="E68" s="1235">
        <v>4</v>
      </c>
      <c r="F68" s="1234" t="s">
        <v>23</v>
      </c>
      <c r="G68" s="1234" t="s">
        <v>23</v>
      </c>
      <c r="H68" s="1235" t="s">
        <v>23</v>
      </c>
      <c r="I68" s="1234" t="s">
        <v>23</v>
      </c>
      <c r="J68" s="1234" t="s">
        <v>23</v>
      </c>
      <c r="K68" s="1234">
        <v>6</v>
      </c>
      <c r="L68" s="1234" t="s">
        <v>23</v>
      </c>
      <c r="M68" s="1233">
        <v>6</v>
      </c>
    </row>
    <row r="69" spans="1:13"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row>
    <row r="70" spans="1:13" x14ac:dyDescent="0.25">
      <c r="A70" s="1083" t="s">
        <v>128</v>
      </c>
      <c r="B70" s="1232">
        <v>4</v>
      </c>
      <c r="C70" s="1232" t="s">
        <v>23</v>
      </c>
      <c r="D70" s="1232">
        <v>4</v>
      </c>
      <c r="E70" s="1232">
        <v>4</v>
      </c>
      <c r="F70" s="1232" t="s">
        <v>23</v>
      </c>
      <c r="G70" s="1232" t="s">
        <v>23</v>
      </c>
      <c r="H70" s="1232" t="s">
        <v>23</v>
      </c>
      <c r="I70" s="1232" t="s">
        <v>23</v>
      </c>
      <c r="J70" s="1232" t="s">
        <v>23</v>
      </c>
      <c r="K70" s="1232">
        <v>6</v>
      </c>
      <c r="L70" s="1232" t="s">
        <v>23</v>
      </c>
      <c r="M70" s="1231">
        <v>6</v>
      </c>
    </row>
    <row r="71" spans="1:13" x14ac:dyDescent="0.25">
      <c r="A71" s="1085"/>
      <c r="B71" s="1234"/>
      <c r="C71" s="1234"/>
      <c r="D71" s="1234"/>
      <c r="E71" s="1234"/>
      <c r="F71" s="1234"/>
      <c r="G71" s="1234"/>
      <c r="H71" s="1234"/>
      <c r="I71" s="1234"/>
      <c r="J71" s="1234"/>
      <c r="K71" s="1234"/>
      <c r="L71" s="1234"/>
      <c r="M71" s="1233"/>
    </row>
    <row r="72" spans="1:13" x14ac:dyDescent="0.25">
      <c r="A72" s="1085" t="s">
        <v>129</v>
      </c>
      <c r="B72" s="1235">
        <v>17</v>
      </c>
      <c r="C72" s="1234">
        <v>27</v>
      </c>
      <c r="D72" s="1234">
        <v>44</v>
      </c>
      <c r="E72" s="1235">
        <v>5</v>
      </c>
      <c r="F72" s="1234">
        <v>27</v>
      </c>
      <c r="G72" s="1234" t="s">
        <v>23</v>
      </c>
      <c r="H72" s="1235">
        <v>1400</v>
      </c>
      <c r="I72" s="1234">
        <v>3741</v>
      </c>
      <c r="J72" s="1235" t="s">
        <v>23</v>
      </c>
      <c r="K72" s="1235">
        <v>108</v>
      </c>
      <c r="L72" s="1235" t="s">
        <v>23</v>
      </c>
      <c r="M72" s="1233">
        <v>108</v>
      </c>
    </row>
    <row r="73" spans="1:13" x14ac:dyDescent="0.25">
      <c r="A73" s="1085" t="s">
        <v>130</v>
      </c>
      <c r="B73" s="1235">
        <v>433</v>
      </c>
      <c r="C73" s="1234">
        <v>82</v>
      </c>
      <c r="D73" s="1234">
        <v>515</v>
      </c>
      <c r="E73" s="1235">
        <v>433</v>
      </c>
      <c r="F73" s="1234">
        <v>81</v>
      </c>
      <c r="G73" s="1234" t="s">
        <v>23</v>
      </c>
      <c r="H73" s="1235" t="s">
        <v>23</v>
      </c>
      <c r="I73" s="1234" t="s">
        <v>23</v>
      </c>
      <c r="J73" s="1235" t="s">
        <v>23</v>
      </c>
      <c r="K73" s="1235">
        <v>3622</v>
      </c>
      <c r="L73" s="1235" t="s">
        <v>23</v>
      </c>
      <c r="M73" s="1233">
        <v>3622</v>
      </c>
    </row>
    <row r="74" spans="1:13" x14ac:dyDescent="0.25">
      <c r="A74" s="1085" t="s">
        <v>131</v>
      </c>
      <c r="B74" s="1234" t="s">
        <v>23</v>
      </c>
      <c r="C74" s="1234" t="s">
        <v>23</v>
      </c>
      <c r="D74" s="1234" t="s">
        <v>23</v>
      </c>
      <c r="E74" s="1234" t="s">
        <v>23</v>
      </c>
      <c r="F74" s="1234" t="s">
        <v>23</v>
      </c>
      <c r="G74" s="1234" t="s">
        <v>23</v>
      </c>
      <c r="H74" s="1234" t="s">
        <v>23</v>
      </c>
      <c r="I74" s="1234" t="s">
        <v>23</v>
      </c>
      <c r="J74" s="1234" t="s">
        <v>23</v>
      </c>
      <c r="K74" s="1234" t="s">
        <v>23</v>
      </c>
      <c r="L74" s="1234" t="s">
        <v>23</v>
      </c>
      <c r="M74" s="1233" t="s">
        <v>23</v>
      </c>
    </row>
    <row r="75" spans="1:13" x14ac:dyDescent="0.25">
      <c r="A75" s="1085" t="s">
        <v>132</v>
      </c>
      <c r="B75" s="1235">
        <v>209</v>
      </c>
      <c r="C75" s="1234">
        <v>11</v>
      </c>
      <c r="D75" s="1234">
        <v>220</v>
      </c>
      <c r="E75" s="1235">
        <v>173</v>
      </c>
      <c r="F75" s="1234">
        <v>9</v>
      </c>
      <c r="G75" s="1234">
        <v>296787</v>
      </c>
      <c r="H75" s="1235">
        <v>1359</v>
      </c>
      <c r="I75" s="1234">
        <v>6313</v>
      </c>
      <c r="J75" s="1235">
        <v>1</v>
      </c>
      <c r="K75" s="1235">
        <v>257</v>
      </c>
      <c r="L75" s="1235">
        <v>602</v>
      </c>
      <c r="M75" s="1233">
        <v>859</v>
      </c>
    </row>
    <row r="76" spans="1:13" x14ac:dyDescent="0.25">
      <c r="A76" s="1085" t="s">
        <v>133</v>
      </c>
      <c r="B76" s="1234">
        <v>741</v>
      </c>
      <c r="C76" s="1234">
        <v>97</v>
      </c>
      <c r="D76" s="1234">
        <v>838</v>
      </c>
      <c r="E76" s="1234" t="s">
        <v>23</v>
      </c>
      <c r="F76" s="1234" t="s">
        <v>23</v>
      </c>
      <c r="G76" s="1234" t="s">
        <v>23</v>
      </c>
      <c r="H76" s="1234" t="s">
        <v>23</v>
      </c>
      <c r="I76" s="1234" t="s">
        <v>23</v>
      </c>
      <c r="J76" s="1234" t="s">
        <v>23</v>
      </c>
      <c r="K76" s="1234" t="s">
        <v>23</v>
      </c>
      <c r="L76" s="1234" t="s">
        <v>23</v>
      </c>
      <c r="M76" s="1233" t="s">
        <v>23</v>
      </c>
    </row>
    <row r="77" spans="1:13" x14ac:dyDescent="0.25">
      <c r="A77" s="1085" t="s">
        <v>134</v>
      </c>
      <c r="B77" s="1234">
        <v>2</v>
      </c>
      <c r="C77" s="1234" t="s">
        <v>23</v>
      </c>
      <c r="D77" s="1234">
        <v>2</v>
      </c>
      <c r="E77" s="1234">
        <v>2</v>
      </c>
      <c r="F77" s="1234" t="s">
        <v>23</v>
      </c>
      <c r="G77" s="1234" t="s">
        <v>23</v>
      </c>
      <c r="H77" s="1234" t="s">
        <v>23</v>
      </c>
      <c r="I77" s="1234" t="s">
        <v>23</v>
      </c>
      <c r="J77" s="1234" t="s">
        <v>23</v>
      </c>
      <c r="K77" s="1234">
        <v>3</v>
      </c>
      <c r="L77" s="1234" t="s">
        <v>23</v>
      </c>
      <c r="M77" s="1233">
        <v>3</v>
      </c>
    </row>
    <row r="78" spans="1:13" x14ac:dyDescent="0.25">
      <c r="A78" s="1085" t="s">
        <v>135</v>
      </c>
      <c r="B78" s="1235">
        <v>909</v>
      </c>
      <c r="C78" s="1234">
        <v>1</v>
      </c>
      <c r="D78" s="1234">
        <v>910</v>
      </c>
      <c r="E78" s="1235">
        <v>1</v>
      </c>
      <c r="F78" s="1234">
        <v>1</v>
      </c>
      <c r="G78" s="1234" t="s">
        <v>23</v>
      </c>
      <c r="H78" s="1235" t="s">
        <v>23</v>
      </c>
      <c r="I78" s="1234" t="s">
        <v>23</v>
      </c>
      <c r="J78" s="1235" t="s">
        <v>23</v>
      </c>
      <c r="K78" s="1235">
        <v>3169</v>
      </c>
      <c r="L78" s="1235" t="s">
        <v>23</v>
      </c>
      <c r="M78" s="1233">
        <v>3169</v>
      </c>
    </row>
    <row r="79" spans="1:13" x14ac:dyDescent="0.25">
      <c r="A79" s="1085" t="s">
        <v>136</v>
      </c>
      <c r="B79" s="1235">
        <v>46</v>
      </c>
      <c r="C79" s="1234">
        <v>2</v>
      </c>
      <c r="D79" s="1234">
        <v>48</v>
      </c>
      <c r="E79" s="1235">
        <v>24</v>
      </c>
      <c r="F79" s="1234">
        <v>2</v>
      </c>
      <c r="G79" s="1234" t="s">
        <v>23</v>
      </c>
      <c r="H79" s="1235" t="s">
        <v>23</v>
      </c>
      <c r="I79" s="1234" t="s">
        <v>23</v>
      </c>
      <c r="J79" s="1235" t="s">
        <v>23</v>
      </c>
      <c r="K79" s="1235">
        <v>22</v>
      </c>
      <c r="L79" s="1235" t="s">
        <v>23</v>
      </c>
      <c r="M79" s="1233">
        <v>22</v>
      </c>
    </row>
    <row r="80" spans="1:13" x14ac:dyDescent="0.25">
      <c r="A80" s="1083" t="s">
        <v>137</v>
      </c>
      <c r="B80" s="1232">
        <v>2357</v>
      </c>
      <c r="C80" s="1232">
        <v>220</v>
      </c>
      <c r="D80" s="1232">
        <v>2577</v>
      </c>
      <c r="E80" s="1232">
        <v>638</v>
      </c>
      <c r="F80" s="1232">
        <v>120</v>
      </c>
      <c r="G80" s="1232">
        <v>296787</v>
      </c>
      <c r="H80" s="1232">
        <v>379</v>
      </c>
      <c r="I80" s="1232">
        <v>1315</v>
      </c>
      <c r="J80" s="1232">
        <v>1</v>
      </c>
      <c r="K80" s="1232">
        <v>7441</v>
      </c>
      <c r="L80" s="1232">
        <v>342</v>
      </c>
      <c r="M80" s="1231">
        <v>7783</v>
      </c>
    </row>
    <row r="81" spans="1:13" x14ac:dyDescent="0.25">
      <c r="A81" s="1085"/>
      <c r="B81" s="1234"/>
      <c r="C81" s="1234"/>
      <c r="D81" s="1234"/>
      <c r="E81" s="1234"/>
      <c r="F81" s="1234"/>
      <c r="G81" s="1234"/>
      <c r="H81" s="1234"/>
      <c r="I81" s="1234"/>
      <c r="J81" s="1234"/>
      <c r="K81" s="1234"/>
      <c r="L81" s="1234"/>
      <c r="M81" s="1233"/>
    </row>
    <row r="82" spans="1:13" x14ac:dyDescent="0.25">
      <c r="A82" s="1085" t="s">
        <v>138</v>
      </c>
      <c r="B82" s="1234">
        <v>1</v>
      </c>
      <c r="C82" s="1234">
        <v>9</v>
      </c>
      <c r="D82" s="1234">
        <v>10</v>
      </c>
      <c r="E82" s="1234">
        <v>1</v>
      </c>
      <c r="F82" s="1234">
        <v>6</v>
      </c>
      <c r="G82" s="1234">
        <v>4507</v>
      </c>
      <c r="H82" s="1234" t="s">
        <v>23</v>
      </c>
      <c r="I82" s="1234" t="s">
        <v>23</v>
      </c>
      <c r="J82" s="1234" t="s">
        <v>23</v>
      </c>
      <c r="K82" s="1234">
        <v>44</v>
      </c>
      <c r="L82" s="1234" t="s">
        <v>23</v>
      </c>
      <c r="M82" s="1233">
        <v>44</v>
      </c>
    </row>
    <row r="83" spans="1:13" x14ac:dyDescent="0.25">
      <c r="A83" s="1085" t="s">
        <v>139</v>
      </c>
      <c r="B83" s="1234" t="s">
        <v>23</v>
      </c>
      <c r="C83" s="1234" t="s">
        <v>23</v>
      </c>
      <c r="D83" s="1234" t="s">
        <v>23</v>
      </c>
      <c r="E83" s="1234" t="s">
        <v>23</v>
      </c>
      <c r="F83" s="1234" t="s">
        <v>23</v>
      </c>
      <c r="G83" s="1234">
        <v>410</v>
      </c>
      <c r="H83" s="1234" t="s">
        <v>23</v>
      </c>
      <c r="I83" s="1234" t="s">
        <v>23</v>
      </c>
      <c r="J83" s="1234" t="s">
        <v>23</v>
      </c>
      <c r="K83" s="1234" t="s">
        <v>23</v>
      </c>
      <c r="L83" s="1234" t="s">
        <v>23</v>
      </c>
      <c r="M83" s="1233" t="s">
        <v>23</v>
      </c>
    </row>
    <row r="84" spans="1:13" x14ac:dyDescent="0.25">
      <c r="A84" s="1083" t="s">
        <v>140</v>
      </c>
      <c r="B84" s="1232">
        <v>1</v>
      </c>
      <c r="C84" s="1232">
        <v>9</v>
      </c>
      <c r="D84" s="1232">
        <v>10</v>
      </c>
      <c r="E84" s="1232">
        <v>1</v>
      </c>
      <c r="F84" s="1232">
        <v>6</v>
      </c>
      <c r="G84" s="1232">
        <v>4917</v>
      </c>
      <c r="H84" s="1232" t="s">
        <v>23</v>
      </c>
      <c r="I84" s="1232" t="s">
        <v>23</v>
      </c>
      <c r="J84" s="1232" t="s">
        <v>23</v>
      </c>
      <c r="K84" s="1232">
        <v>44</v>
      </c>
      <c r="L84" s="1232" t="s">
        <v>23</v>
      </c>
      <c r="M84" s="1231">
        <v>44</v>
      </c>
    </row>
    <row r="85" spans="1:13" x14ac:dyDescent="0.25">
      <c r="A85" s="1085"/>
      <c r="B85" s="1234"/>
      <c r="C85" s="1234"/>
      <c r="D85" s="1234"/>
      <c r="E85" s="1234"/>
      <c r="F85" s="1234"/>
      <c r="G85" s="1234"/>
      <c r="H85" s="1234"/>
      <c r="I85" s="1234"/>
      <c r="J85" s="1234"/>
      <c r="K85" s="1234"/>
      <c r="L85" s="1234"/>
      <c r="M85" s="1233"/>
    </row>
    <row r="86" spans="1:13" ht="13.8" thickBot="1" x14ac:dyDescent="0.3">
      <c r="A86" s="1076" t="s">
        <v>141</v>
      </c>
      <c r="B86" s="1862">
        <v>50552</v>
      </c>
      <c r="C86" s="1862">
        <v>2663</v>
      </c>
      <c r="D86" s="1862">
        <v>53215</v>
      </c>
      <c r="E86" s="1862">
        <v>41866</v>
      </c>
      <c r="F86" s="1862">
        <v>2302</v>
      </c>
      <c r="G86" s="1862">
        <v>350704</v>
      </c>
      <c r="H86" s="1862">
        <v>101</v>
      </c>
      <c r="I86" s="1862">
        <v>10298</v>
      </c>
      <c r="J86" s="1862">
        <v>1</v>
      </c>
      <c r="K86" s="1862">
        <v>43033</v>
      </c>
      <c r="L86" s="1862">
        <v>685</v>
      </c>
      <c r="M86" s="1861">
        <v>43718</v>
      </c>
    </row>
  </sheetData>
  <mergeCells count="14">
    <mergeCell ref="K5:M5"/>
    <mergeCell ref="K6:K8"/>
    <mergeCell ref="L6:L8"/>
    <mergeCell ref="A1:M1"/>
    <mergeCell ref="A3:M3"/>
    <mergeCell ref="M6:M8"/>
    <mergeCell ref="B5:F5"/>
    <mergeCell ref="G5:G8"/>
    <mergeCell ref="B6:F6"/>
    <mergeCell ref="H6:I6"/>
    <mergeCell ref="E7:F7"/>
    <mergeCell ref="H7:I7"/>
    <mergeCell ref="H5:J5"/>
    <mergeCell ref="B7:D7"/>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pageSetUpPr fitToPage="1"/>
  </sheetPr>
  <dimension ref="A1:S86"/>
  <sheetViews>
    <sheetView showGridLines="0" view="pageBreakPreview" topLeftCell="C73" zoomScale="80" zoomScaleNormal="75" zoomScaleSheetLayoutView="80" workbookViewId="0">
      <selection activeCell="G21" sqref="G21"/>
    </sheetView>
  </sheetViews>
  <sheetFormatPr baseColWidth="10" defaultColWidth="11.44140625" defaultRowHeight="13.2" x14ac:dyDescent="0.25"/>
  <cols>
    <col min="1" max="1" width="16.33203125" style="1488" customWidth="1"/>
    <col min="2" max="8" width="19.5546875" style="1488" customWidth="1"/>
    <col min="9" max="9" width="10.44140625" style="1488" customWidth="1"/>
    <col min="10" max="10" width="11.6640625" style="1488" customWidth="1"/>
    <col min="11" max="11" width="16.33203125" style="1488" customWidth="1"/>
    <col min="12" max="21" width="11.6640625" style="1488" customWidth="1"/>
    <col min="22" max="16384" width="11.44140625" style="1488"/>
  </cols>
  <sheetData>
    <row r="1" spans="1:8" s="1517" customFormat="1" ht="17.399999999999999" x14ac:dyDescent="0.3">
      <c r="A1" s="2310" t="s">
        <v>0</v>
      </c>
      <c r="B1" s="2310"/>
      <c r="C1" s="2310"/>
      <c r="D1" s="2310"/>
      <c r="E1" s="2310"/>
      <c r="F1" s="2310"/>
      <c r="G1" s="2310"/>
      <c r="H1" s="2310"/>
    </row>
    <row r="3" spans="1:8" s="1514" customFormat="1" ht="13.8" x14ac:dyDescent="0.25">
      <c r="A3" s="2370" t="s">
        <v>1484</v>
      </c>
      <c r="B3" s="2370"/>
      <c r="C3" s="2370"/>
      <c r="D3" s="2370"/>
      <c r="E3" s="2370"/>
      <c r="F3" s="2370"/>
      <c r="G3" s="2370"/>
      <c r="H3" s="2370"/>
    </row>
    <row r="4" spans="1:8" s="1514" customFormat="1" ht="13.8" x14ac:dyDescent="0.25">
      <c r="A4" s="2370" t="s">
        <v>1483</v>
      </c>
      <c r="B4" s="2370"/>
      <c r="C4" s="2370"/>
      <c r="D4" s="2370"/>
      <c r="E4" s="2370"/>
      <c r="F4" s="2370"/>
      <c r="G4" s="2370"/>
      <c r="H4" s="2370"/>
    </row>
    <row r="5" spans="1:8" s="1514" customFormat="1" ht="13.5" customHeight="1" thickBot="1" x14ac:dyDescent="0.3">
      <c r="A5" s="1516"/>
      <c r="B5" s="1515"/>
      <c r="C5" s="1515"/>
      <c r="D5" s="1515"/>
      <c r="E5" s="1515"/>
      <c r="F5" s="1515"/>
      <c r="G5" s="1515"/>
      <c r="H5" s="1515"/>
    </row>
    <row r="6" spans="1:8" s="1532" customFormat="1" ht="22.5" customHeight="1" x14ac:dyDescent="0.25">
      <c r="A6" s="2429" t="s">
        <v>2</v>
      </c>
      <c r="B6" s="1548" t="s">
        <v>898</v>
      </c>
      <c r="C6" s="1547"/>
      <c r="D6" s="2315" t="s">
        <v>904</v>
      </c>
      <c r="E6" s="1546" t="s">
        <v>10</v>
      </c>
      <c r="F6" s="1545"/>
      <c r="G6" s="1544" t="s">
        <v>142</v>
      </c>
      <c r="H6" s="1543"/>
    </row>
    <row r="7" spans="1:8" s="1532" customFormat="1" ht="22.5" customHeight="1" x14ac:dyDescent="0.25">
      <c r="A7" s="2430"/>
      <c r="B7" s="1542" t="s">
        <v>903</v>
      </c>
      <c r="C7" s="1541"/>
      <c r="D7" s="2316"/>
      <c r="E7" s="1539" t="s">
        <v>902</v>
      </c>
      <c r="F7" s="1538" t="s">
        <v>4</v>
      </c>
      <c r="G7" s="1538" t="s">
        <v>143</v>
      </c>
      <c r="H7" s="1537" t="s">
        <v>5</v>
      </c>
    </row>
    <row r="8" spans="1:8" s="1532" customFormat="1" ht="22.5" customHeight="1" x14ac:dyDescent="0.25">
      <c r="A8" s="2430"/>
      <c r="B8" s="1540" t="s">
        <v>19</v>
      </c>
      <c r="C8" s="1540" t="s">
        <v>878</v>
      </c>
      <c r="D8" s="2316"/>
      <c r="E8" s="1539" t="s">
        <v>901</v>
      </c>
      <c r="F8" s="1539" t="s">
        <v>7</v>
      </c>
      <c r="G8" s="1538" t="s">
        <v>146</v>
      </c>
      <c r="H8" s="1537" t="s">
        <v>8</v>
      </c>
    </row>
    <row r="9" spans="1:8" s="1532" customFormat="1" ht="22.5" customHeight="1" thickBot="1" x14ac:dyDescent="0.3">
      <c r="A9" s="2431"/>
      <c r="B9" s="1534" t="s">
        <v>6</v>
      </c>
      <c r="C9" s="1534" t="s">
        <v>6</v>
      </c>
      <c r="D9" s="2317"/>
      <c r="E9" s="1536" t="s">
        <v>145</v>
      </c>
      <c r="F9" s="1535"/>
      <c r="G9" s="1534" t="s">
        <v>147</v>
      </c>
      <c r="H9" s="1533"/>
    </row>
    <row r="10" spans="1:8" x14ac:dyDescent="0.25">
      <c r="A10" s="1496">
        <v>2009</v>
      </c>
      <c r="B10" s="1634">
        <v>46.655999999999999</v>
      </c>
      <c r="C10" s="1634">
        <v>44.084000000000003</v>
      </c>
      <c r="D10" s="1564">
        <v>66.673000000000002</v>
      </c>
      <c r="E10" s="1634">
        <v>12.068324108520097</v>
      </c>
      <c r="F10" s="1634">
        <v>53.201999999999998</v>
      </c>
      <c r="G10" s="1825">
        <v>22.03</v>
      </c>
      <c r="H10" s="1872">
        <v>11720.400600000001</v>
      </c>
    </row>
    <row r="11" spans="1:8" x14ac:dyDescent="0.25">
      <c r="A11" s="1496">
        <v>2010</v>
      </c>
      <c r="B11" s="1634">
        <v>46.243000000000002</v>
      </c>
      <c r="C11" s="1634">
        <v>40.209000000000003</v>
      </c>
      <c r="D11" s="1564">
        <v>65.915000000000006</v>
      </c>
      <c r="E11" s="1634">
        <v>13.998358576438111</v>
      </c>
      <c r="F11" s="1634">
        <v>56.286000000000001</v>
      </c>
      <c r="G11" s="1825">
        <v>16.34</v>
      </c>
      <c r="H11" s="1872">
        <v>9197.1324000000004</v>
      </c>
    </row>
    <row r="12" spans="1:8" x14ac:dyDescent="0.25">
      <c r="A12" s="1496">
        <v>2011</v>
      </c>
      <c r="B12" s="1634">
        <v>43.883000000000003</v>
      </c>
      <c r="C12" s="1634">
        <v>38.151000000000003</v>
      </c>
      <c r="D12" s="1564">
        <v>59.814</v>
      </c>
      <c r="E12" s="1634">
        <v>10.06002463893476</v>
      </c>
      <c r="F12" s="1634">
        <v>38.380000000000003</v>
      </c>
      <c r="G12" s="1825">
        <v>16.059999999999999</v>
      </c>
      <c r="H12" s="1872">
        <v>6163.8279999999995</v>
      </c>
    </row>
    <row r="13" spans="1:8" x14ac:dyDescent="0.25">
      <c r="A13" s="1496">
        <v>2012</v>
      </c>
      <c r="B13" s="1634">
        <v>43.646999999999998</v>
      </c>
      <c r="C13" s="1634">
        <v>37.781999999999996</v>
      </c>
      <c r="D13" s="1564">
        <v>50.509</v>
      </c>
      <c r="E13" s="1634">
        <v>12.020009528346833</v>
      </c>
      <c r="F13" s="1634">
        <v>45.414000000000001</v>
      </c>
      <c r="G13" s="1825">
        <v>21.59</v>
      </c>
      <c r="H13" s="1872">
        <v>9804.8826000000008</v>
      </c>
    </row>
    <row r="14" spans="1:8" x14ac:dyDescent="0.25">
      <c r="A14" s="1496">
        <v>2013</v>
      </c>
      <c r="B14" s="1634">
        <v>43.695</v>
      </c>
      <c r="C14" s="1634">
        <v>38.317999999999998</v>
      </c>
      <c r="D14" s="1564">
        <v>50.582000000000001</v>
      </c>
      <c r="E14" s="1634">
        <v>10.147189310506812</v>
      </c>
      <c r="F14" s="1634">
        <v>38.881999999999998</v>
      </c>
      <c r="G14" s="1825">
        <v>19.059999999999999</v>
      </c>
      <c r="H14" s="1872">
        <v>7410.9091999999982</v>
      </c>
    </row>
    <row r="15" spans="1:8" x14ac:dyDescent="0.25">
      <c r="A15" s="1496">
        <v>2014</v>
      </c>
      <c r="B15" s="1634">
        <v>43.447000000000003</v>
      </c>
      <c r="C15" s="1634">
        <v>38.482999999999997</v>
      </c>
      <c r="D15" s="1564">
        <v>50.771000000000001</v>
      </c>
      <c r="E15" s="1634">
        <v>15.695242054933347</v>
      </c>
      <c r="F15" s="1634">
        <v>60.4</v>
      </c>
      <c r="G15" s="1825">
        <v>19.07</v>
      </c>
      <c r="H15" s="1872">
        <v>11518</v>
      </c>
    </row>
    <row r="16" spans="1:8" x14ac:dyDescent="0.25">
      <c r="A16" s="1496">
        <v>2015</v>
      </c>
      <c r="B16" s="1634">
        <v>40.353000000000002</v>
      </c>
      <c r="C16" s="1634">
        <v>38.515000000000001</v>
      </c>
      <c r="D16" s="1564">
        <v>50.069000000000003</v>
      </c>
      <c r="E16" s="1634">
        <v>9.5791250162274437</v>
      </c>
      <c r="F16" s="1634">
        <v>36.893999999999998</v>
      </c>
      <c r="G16" s="1831">
        <v>25.2</v>
      </c>
      <c r="H16" s="1872">
        <v>9297</v>
      </c>
    </row>
    <row r="17" spans="1:8" x14ac:dyDescent="0.25">
      <c r="A17" s="1496">
        <v>2016</v>
      </c>
      <c r="B17" s="1634">
        <v>40.143999999999998</v>
      </c>
      <c r="C17" s="1634">
        <v>36.914999999999999</v>
      </c>
      <c r="D17" s="1564">
        <v>50.069000000000003</v>
      </c>
      <c r="E17" s="1634">
        <v>10.723825003386159</v>
      </c>
      <c r="F17" s="1634">
        <v>39.587000000000003</v>
      </c>
      <c r="G17" s="1831">
        <v>24.1</v>
      </c>
      <c r="H17" s="1872">
        <v>9540</v>
      </c>
    </row>
    <row r="18" spans="1:8" x14ac:dyDescent="0.25">
      <c r="A18" s="1496">
        <v>2017</v>
      </c>
      <c r="B18" s="1634">
        <v>39.889000000000003</v>
      </c>
      <c r="C18" s="1634">
        <v>36.402999999999999</v>
      </c>
      <c r="D18" s="1564">
        <v>50.119</v>
      </c>
      <c r="E18" s="1634">
        <v>9.9903854077960617</v>
      </c>
      <c r="F18" s="1634">
        <v>36.368000000000002</v>
      </c>
      <c r="G18" s="1831">
        <v>25.48</v>
      </c>
      <c r="H18" s="1872">
        <v>9266.5663999999997</v>
      </c>
    </row>
    <row r="19" spans="1:8" x14ac:dyDescent="0.25">
      <c r="A19" s="1496">
        <v>2018</v>
      </c>
      <c r="B19" s="1634">
        <v>39.704999999999998</v>
      </c>
      <c r="C19" s="1634">
        <v>36.957999999999998</v>
      </c>
      <c r="D19" s="1564">
        <v>50.119</v>
      </c>
      <c r="E19" s="1634">
        <v>14.469668272092646</v>
      </c>
      <c r="F19" s="1634">
        <v>53.476999999999997</v>
      </c>
      <c r="G19" s="1831">
        <v>30.97</v>
      </c>
      <c r="H19" s="1872">
        <v>16561.8269</v>
      </c>
    </row>
    <row r="20" spans="1:8" ht="13.8" thickBot="1" x14ac:dyDescent="0.3">
      <c r="A20" s="1492">
        <v>2019</v>
      </c>
      <c r="B20" s="1628">
        <v>39.835000000000001</v>
      </c>
      <c r="C20" s="1628">
        <v>35.281999999999996</v>
      </c>
      <c r="D20" s="1871">
        <v>50.119</v>
      </c>
      <c r="E20" s="1628">
        <v>10.556657785839807</v>
      </c>
      <c r="F20" s="1628">
        <v>37.246000000000002</v>
      </c>
      <c r="G20" s="1963">
        <v>32.15</v>
      </c>
      <c r="H20" s="1965">
        <v>11974.589</v>
      </c>
    </row>
    <row r="36" spans="16:17" x14ac:dyDescent="0.25">
      <c r="P36" s="1723"/>
      <c r="Q36" s="1723"/>
    </row>
    <row r="37" spans="16:17" x14ac:dyDescent="0.25">
      <c r="P37" s="1723"/>
      <c r="Q37" s="1723"/>
    </row>
    <row r="38" spans="16:17" x14ac:dyDescent="0.25">
      <c r="P38" s="1723"/>
      <c r="Q38" s="1723"/>
    </row>
    <row r="39" spans="16:17" x14ac:dyDescent="0.25">
      <c r="P39" s="1723"/>
      <c r="Q39" s="1723"/>
    </row>
    <row r="40" spans="16:17" x14ac:dyDescent="0.25">
      <c r="P40" s="1723"/>
      <c r="Q40" s="1723"/>
    </row>
    <row r="41" spans="16:17" x14ac:dyDescent="0.25">
      <c r="P41" s="1723"/>
      <c r="Q41" s="1723"/>
    </row>
    <row r="42" spans="16:17" x14ac:dyDescent="0.25">
      <c r="P42" s="1723"/>
      <c r="Q42" s="1723"/>
    </row>
    <row r="43" spans="16:17" x14ac:dyDescent="0.25">
      <c r="P43" s="1723"/>
      <c r="Q43" s="1723"/>
    </row>
    <row r="44" spans="16:17" x14ac:dyDescent="0.25">
      <c r="P44" s="1723"/>
      <c r="Q44" s="1723"/>
    </row>
    <row r="45" spans="16:17" x14ac:dyDescent="0.25">
      <c r="P45" s="1723"/>
      <c r="Q45" s="1723"/>
    </row>
    <row r="46" spans="16:17" x14ac:dyDescent="0.25">
      <c r="P46" s="1723"/>
      <c r="Q46" s="1723"/>
    </row>
    <row r="47" spans="16:17" x14ac:dyDescent="0.25">
      <c r="P47" s="1723"/>
      <c r="Q47" s="1723"/>
    </row>
    <row r="48" spans="16:17" x14ac:dyDescent="0.25">
      <c r="P48" s="1723"/>
      <c r="Q48" s="1723"/>
    </row>
    <row r="49" spans="13:19" x14ac:dyDescent="0.25">
      <c r="P49" s="1723"/>
      <c r="Q49" s="1723"/>
    </row>
    <row r="50" spans="13:19" x14ac:dyDescent="0.25">
      <c r="P50" s="1723"/>
      <c r="Q50" s="1723"/>
    </row>
    <row r="51" spans="13:19" x14ac:dyDescent="0.25">
      <c r="P51" s="1723"/>
      <c r="Q51" s="1723"/>
    </row>
    <row r="52" spans="13:19" x14ac:dyDescent="0.25">
      <c r="P52" s="1723"/>
      <c r="Q52" s="1723"/>
    </row>
    <row r="53" spans="13:19" x14ac:dyDescent="0.25">
      <c r="P53" s="1723"/>
      <c r="Q53" s="1723"/>
    </row>
    <row r="54" spans="13:19" x14ac:dyDescent="0.25">
      <c r="P54" s="1723"/>
      <c r="Q54" s="1723"/>
    </row>
    <row r="55" spans="13:19" x14ac:dyDescent="0.25">
      <c r="P55" s="1723"/>
      <c r="Q55" s="1723"/>
    </row>
    <row r="56" spans="13:19" x14ac:dyDescent="0.25">
      <c r="P56" s="1723"/>
      <c r="Q56" s="1723"/>
    </row>
    <row r="57" spans="13:19" x14ac:dyDescent="0.25">
      <c r="P57" s="1723"/>
      <c r="Q57" s="1723"/>
    </row>
    <row r="58" spans="13:19" x14ac:dyDescent="0.25">
      <c r="P58" s="1723"/>
      <c r="Q58" s="1723"/>
    </row>
    <row r="59" spans="13:19" x14ac:dyDescent="0.25">
      <c r="P59" s="1723"/>
      <c r="Q59" s="1723"/>
    </row>
    <row r="60" spans="13:19" x14ac:dyDescent="0.25">
      <c r="P60" s="1723"/>
      <c r="Q60" s="1723"/>
    </row>
    <row r="61" spans="13:19" x14ac:dyDescent="0.25">
      <c r="P61" s="1723"/>
      <c r="Q61" s="1723"/>
    </row>
    <row r="62" spans="13:19" x14ac:dyDescent="0.25">
      <c r="P62" s="1723"/>
      <c r="Q62" s="1723"/>
    </row>
    <row r="63" spans="13:19" x14ac:dyDescent="0.25">
      <c r="M63" s="1723"/>
      <c r="N63" s="1723"/>
      <c r="O63" s="1723"/>
      <c r="P63" s="1723"/>
      <c r="Q63" s="1723"/>
      <c r="S63" s="1723"/>
    </row>
    <row r="64" spans="13:19" x14ac:dyDescent="0.25">
      <c r="M64" s="1723"/>
      <c r="N64" s="1723"/>
      <c r="O64" s="1723"/>
      <c r="P64" s="1723"/>
      <c r="Q64" s="1723"/>
      <c r="S64" s="1723"/>
    </row>
    <row r="65" spans="16:17" x14ac:dyDescent="0.25">
      <c r="P65" s="1723"/>
      <c r="Q65" s="1723"/>
    </row>
    <row r="66" spans="16:17" x14ac:dyDescent="0.25">
      <c r="P66" s="1723"/>
      <c r="Q66" s="1723"/>
    </row>
    <row r="67" spans="16:17" x14ac:dyDescent="0.25">
      <c r="P67" s="1723"/>
      <c r="Q67" s="1723"/>
    </row>
    <row r="68" spans="16:17" x14ac:dyDescent="0.25">
      <c r="P68" s="1723"/>
      <c r="Q68" s="1723"/>
    </row>
    <row r="69" spans="16:17" x14ac:dyDescent="0.25">
      <c r="P69" s="1723"/>
      <c r="Q69" s="1723"/>
    </row>
    <row r="70" spans="16:17" x14ac:dyDescent="0.25">
      <c r="P70" s="1723"/>
      <c r="Q70" s="1723"/>
    </row>
    <row r="71" spans="16:17" x14ac:dyDescent="0.25">
      <c r="P71" s="1723"/>
      <c r="Q71" s="1723"/>
    </row>
    <row r="72" spans="16:17" x14ac:dyDescent="0.25">
      <c r="P72" s="1723"/>
      <c r="Q72" s="1723"/>
    </row>
    <row r="73" spans="16:17" x14ac:dyDescent="0.25">
      <c r="P73" s="1723"/>
      <c r="Q73" s="1723"/>
    </row>
    <row r="74" spans="16:17" x14ac:dyDescent="0.25">
      <c r="P74" s="1723"/>
      <c r="Q74" s="1723"/>
    </row>
    <row r="75" spans="16:17" x14ac:dyDescent="0.25">
      <c r="P75" s="1723"/>
      <c r="Q75" s="1723"/>
    </row>
    <row r="76" spans="16:17" x14ac:dyDescent="0.25">
      <c r="P76" s="1723"/>
      <c r="Q76" s="1723"/>
    </row>
    <row r="77" spans="16:17" x14ac:dyDescent="0.25">
      <c r="P77" s="1723"/>
      <c r="Q77" s="1723"/>
    </row>
    <row r="78" spans="16:17" x14ac:dyDescent="0.25">
      <c r="P78" s="1723"/>
      <c r="Q78" s="1723"/>
    </row>
    <row r="79" spans="16:17" x14ac:dyDescent="0.25">
      <c r="P79" s="1723"/>
      <c r="Q79" s="1723"/>
    </row>
    <row r="80" spans="16:17" x14ac:dyDescent="0.25">
      <c r="P80" s="1723"/>
      <c r="Q80" s="1723"/>
    </row>
    <row r="84" spans="5:17" x14ac:dyDescent="0.25">
      <c r="P84" s="1723"/>
      <c r="Q84" s="1723"/>
    </row>
    <row r="86" spans="5:17" x14ac:dyDescent="0.25">
      <c r="E86" s="1870"/>
    </row>
  </sheetData>
  <mergeCells count="5">
    <mergeCell ref="A1:H1"/>
    <mergeCell ref="A3:H3"/>
    <mergeCell ref="A4:H4"/>
    <mergeCell ref="D6:D9"/>
    <mergeCell ref="A6:A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pageSetUpPr fitToPage="1"/>
  </sheetPr>
  <dimension ref="A1:R86"/>
  <sheetViews>
    <sheetView view="pageBreakPreview" zoomScale="80" zoomScaleNormal="75" zoomScaleSheetLayoutView="80" workbookViewId="0">
      <selection activeCell="K34" sqref="K34"/>
    </sheetView>
  </sheetViews>
  <sheetFormatPr baseColWidth="10" defaultColWidth="11.44140625" defaultRowHeight="13.2" x14ac:dyDescent="0.25"/>
  <cols>
    <col min="1" max="1" width="30.6640625" style="1518" customWidth="1"/>
    <col min="2" max="3" width="11.5546875" style="1518" bestFit="1" customWidth="1"/>
    <col min="4" max="5" width="11.88671875" style="1518" bestFit="1" customWidth="1"/>
    <col min="6" max="6" width="11.5546875" style="1518" bestFit="1" customWidth="1"/>
    <col min="7" max="13" width="13.88671875" style="1518" customWidth="1"/>
    <col min="14" max="16384" width="11.44140625" style="1518"/>
  </cols>
  <sheetData>
    <row r="1" spans="1:18" s="1530" customFormat="1" ht="17.399999999999999" x14ac:dyDescent="0.3">
      <c r="A1" s="2318" t="s">
        <v>0</v>
      </c>
      <c r="B1" s="2318"/>
      <c r="C1" s="2318"/>
      <c r="D1" s="2318"/>
      <c r="E1" s="2318"/>
      <c r="F1" s="2318"/>
      <c r="G1" s="2318"/>
      <c r="H1" s="2318"/>
      <c r="I1" s="2318"/>
      <c r="J1" s="2318"/>
      <c r="K1" s="2318"/>
      <c r="L1" s="2318"/>
      <c r="M1" s="2318"/>
    </row>
    <row r="3" spans="1:18" s="1527" customFormat="1" ht="13.8" x14ac:dyDescent="0.25">
      <c r="A3" s="2311" t="s">
        <v>1485</v>
      </c>
      <c r="B3" s="2311"/>
      <c r="C3" s="2311"/>
      <c r="D3" s="2311"/>
      <c r="E3" s="2311"/>
      <c r="F3" s="2311"/>
      <c r="G3" s="2311"/>
      <c r="H3" s="2311"/>
      <c r="I3" s="2311"/>
      <c r="J3" s="2311"/>
      <c r="K3" s="2311"/>
      <c r="L3" s="2311"/>
      <c r="M3" s="2311"/>
      <c r="N3" s="1529"/>
    </row>
    <row r="4" spans="1:18" s="1527" customFormat="1" ht="13.5" customHeight="1" thickBot="1" x14ac:dyDescent="0.3">
      <c r="A4" s="1549"/>
      <c r="B4" s="1528"/>
      <c r="C4" s="1528"/>
      <c r="D4" s="1528"/>
      <c r="E4" s="1528"/>
      <c r="F4" s="1528"/>
      <c r="G4" s="1528"/>
      <c r="H4" s="1528"/>
      <c r="I4" s="1528"/>
      <c r="J4" s="1528"/>
      <c r="K4" s="1528"/>
    </row>
    <row r="5" spans="1:18" s="1525" customFormat="1" ht="27" customHeight="1" x14ac:dyDescent="0.25">
      <c r="A5" s="1868"/>
      <c r="B5" s="2420" t="s">
        <v>885</v>
      </c>
      <c r="C5" s="2420"/>
      <c r="D5" s="2420"/>
      <c r="E5" s="2420"/>
      <c r="F5" s="2420"/>
      <c r="G5" s="2421" t="s">
        <v>895</v>
      </c>
      <c r="H5" s="2417"/>
      <c r="I5" s="2424" t="s">
        <v>10</v>
      </c>
      <c r="J5" s="2425"/>
      <c r="K5" s="2416" t="s">
        <v>11</v>
      </c>
      <c r="L5" s="2416"/>
      <c r="M5" s="2417"/>
    </row>
    <row r="6" spans="1:18" s="1525" customFormat="1" ht="27" customHeight="1" x14ac:dyDescent="0.25">
      <c r="A6" s="1867" t="s">
        <v>169</v>
      </c>
      <c r="B6" s="2422" t="s">
        <v>13</v>
      </c>
      <c r="C6" s="2422"/>
      <c r="D6" s="2422"/>
      <c r="E6" s="2422"/>
      <c r="F6" s="2422"/>
      <c r="G6" s="2418"/>
      <c r="H6" s="2422" t="s">
        <v>1019</v>
      </c>
      <c r="I6" s="2422"/>
      <c r="J6" s="1865" t="s">
        <v>897</v>
      </c>
      <c r="K6" s="2418" t="s">
        <v>896</v>
      </c>
      <c r="L6" s="2418" t="s">
        <v>895</v>
      </c>
      <c r="M6" s="2419" t="s">
        <v>906</v>
      </c>
    </row>
    <row r="7" spans="1:18" s="1525" customFormat="1" ht="27" customHeight="1" x14ac:dyDescent="0.25">
      <c r="A7" s="1867" t="s">
        <v>156</v>
      </c>
      <c r="B7" s="2426"/>
      <c r="C7" s="2427" t="s">
        <v>19</v>
      </c>
      <c r="D7" s="2428"/>
      <c r="E7" s="2423" t="s">
        <v>878</v>
      </c>
      <c r="F7" s="2423"/>
      <c r="G7" s="2418"/>
      <c r="H7" s="2422" t="s">
        <v>14</v>
      </c>
      <c r="I7" s="2422"/>
      <c r="J7" s="1865" t="s">
        <v>881</v>
      </c>
      <c r="K7" s="2418"/>
      <c r="L7" s="2418"/>
      <c r="M7" s="2419"/>
    </row>
    <row r="8" spans="1:18" s="1525" customFormat="1" ht="27" customHeight="1" thickBot="1" x14ac:dyDescent="0.3">
      <c r="A8" s="1867"/>
      <c r="B8" s="1865" t="s">
        <v>17</v>
      </c>
      <c r="C8" s="1865" t="s">
        <v>18</v>
      </c>
      <c r="D8" s="1865" t="s">
        <v>19</v>
      </c>
      <c r="E8" s="1865" t="s">
        <v>17</v>
      </c>
      <c r="F8" s="1865" t="s">
        <v>18</v>
      </c>
      <c r="G8" s="2418"/>
      <c r="H8" s="1866" t="s">
        <v>17</v>
      </c>
      <c r="I8" s="1866" t="s">
        <v>18</v>
      </c>
      <c r="J8" s="1865" t="s">
        <v>889</v>
      </c>
      <c r="K8" s="2418"/>
      <c r="L8" s="2418"/>
      <c r="M8" s="2419"/>
      <c r="P8" s="1526"/>
      <c r="Q8" s="1526"/>
    </row>
    <row r="9" spans="1:18" ht="21.75" customHeight="1"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c r="R9" s="1520"/>
    </row>
    <row r="10" spans="1:18"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c r="R10" s="1520"/>
    </row>
    <row r="11" spans="1:18"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c r="R11" s="1520"/>
    </row>
    <row r="12" spans="1:18"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row>
    <row r="13" spans="1:18"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c r="R13" s="1520"/>
    </row>
    <row r="14" spans="1:18" x14ac:dyDescent="0.25">
      <c r="A14" s="1079"/>
      <c r="B14" s="1230"/>
      <c r="C14" s="1230"/>
      <c r="D14" s="1230"/>
      <c r="E14" s="1230"/>
      <c r="F14" s="1230"/>
      <c r="G14" s="1230"/>
      <c r="H14" s="1230"/>
      <c r="I14" s="1230"/>
      <c r="J14" s="1230"/>
      <c r="K14" s="1230"/>
      <c r="L14" s="1230"/>
      <c r="M14" s="1229"/>
    </row>
    <row r="15" spans="1:18" ht="13.5" customHeight="1"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c r="R15" s="1520"/>
    </row>
    <row r="16" spans="1:18" ht="13.5" customHeight="1" x14ac:dyDescent="0.25">
      <c r="A16" s="1079"/>
      <c r="B16" s="1230"/>
      <c r="C16" s="1230"/>
      <c r="D16" s="1230"/>
      <c r="E16" s="1230"/>
      <c r="F16" s="1230"/>
      <c r="G16" s="1230"/>
      <c r="H16" s="1230"/>
      <c r="I16" s="1230"/>
      <c r="J16" s="1230"/>
      <c r="K16" s="1230"/>
      <c r="L16" s="1230"/>
      <c r="M16" s="1229"/>
      <c r="R16" s="1520"/>
    </row>
    <row r="17" spans="1:18" ht="13.5" customHeight="1"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c r="R17" s="1520"/>
    </row>
    <row r="18" spans="1:18" x14ac:dyDescent="0.25">
      <c r="A18" s="1085"/>
      <c r="B18" s="1234"/>
      <c r="C18" s="1234"/>
      <c r="D18" s="1234"/>
      <c r="E18" s="1234"/>
      <c r="F18" s="1234"/>
      <c r="G18" s="1234"/>
      <c r="H18" s="1234"/>
      <c r="I18" s="1234"/>
      <c r="J18" s="1234"/>
      <c r="K18" s="1234"/>
      <c r="L18" s="1234"/>
      <c r="M18" s="1233"/>
      <c r="R18" s="1520"/>
    </row>
    <row r="19" spans="1:18" x14ac:dyDescent="0.25">
      <c r="A19" s="1085" t="s">
        <v>160</v>
      </c>
      <c r="B19" s="1234" t="s">
        <v>23</v>
      </c>
      <c r="C19" s="1234" t="s">
        <v>23</v>
      </c>
      <c r="D19" s="1234" t="s">
        <v>23</v>
      </c>
      <c r="E19" s="1234" t="s">
        <v>23</v>
      </c>
      <c r="F19" s="1234" t="s">
        <v>23</v>
      </c>
      <c r="G19" s="1234" t="s">
        <v>23</v>
      </c>
      <c r="H19" s="1234" t="s">
        <v>23</v>
      </c>
      <c r="I19" s="1234" t="s">
        <v>23</v>
      </c>
      <c r="J19" s="1234" t="s">
        <v>23</v>
      </c>
      <c r="K19" s="1234" t="s">
        <v>23</v>
      </c>
      <c r="L19" s="1234" t="s">
        <v>23</v>
      </c>
      <c r="M19" s="1233" t="s">
        <v>23</v>
      </c>
    </row>
    <row r="20" spans="1:18"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c r="R20" s="1520"/>
    </row>
    <row r="21" spans="1:18" x14ac:dyDescent="0.25">
      <c r="A21" s="1085" t="s">
        <v>90</v>
      </c>
      <c r="B21" s="1234" t="s">
        <v>23</v>
      </c>
      <c r="C21" s="1234" t="s">
        <v>23</v>
      </c>
      <c r="D21" s="1234" t="s">
        <v>23</v>
      </c>
      <c r="E21" s="1234" t="s">
        <v>23</v>
      </c>
      <c r="F21" s="1234" t="s">
        <v>23</v>
      </c>
      <c r="G21" s="1234" t="s">
        <v>23</v>
      </c>
      <c r="H21" s="1234" t="s">
        <v>23</v>
      </c>
      <c r="I21" s="1234" t="s">
        <v>23</v>
      </c>
      <c r="J21" s="1234" t="s">
        <v>23</v>
      </c>
      <c r="K21" s="1234" t="s">
        <v>23</v>
      </c>
      <c r="L21" s="1234" t="s">
        <v>23</v>
      </c>
      <c r="M21" s="1233" t="s">
        <v>23</v>
      </c>
    </row>
    <row r="22" spans="1:18" x14ac:dyDescent="0.25">
      <c r="A22" s="1083" t="s">
        <v>91</v>
      </c>
      <c r="B22" s="1232" t="s">
        <v>23</v>
      </c>
      <c r="C22" s="1232" t="s">
        <v>23</v>
      </c>
      <c r="D22" s="1232" t="s">
        <v>23</v>
      </c>
      <c r="E22" s="1232" t="s">
        <v>23</v>
      </c>
      <c r="F22" s="1232" t="s">
        <v>23</v>
      </c>
      <c r="G22" s="1232" t="s">
        <v>23</v>
      </c>
      <c r="H22" s="1232" t="s">
        <v>23</v>
      </c>
      <c r="I22" s="1232" t="s">
        <v>23</v>
      </c>
      <c r="J22" s="1232" t="s">
        <v>23</v>
      </c>
      <c r="K22" s="1232" t="s">
        <v>23</v>
      </c>
      <c r="L22" s="1232" t="s">
        <v>23</v>
      </c>
      <c r="M22" s="1231" t="s">
        <v>23</v>
      </c>
      <c r="R22" s="1520"/>
    </row>
    <row r="23" spans="1:18" x14ac:dyDescent="0.25">
      <c r="A23" s="1079"/>
      <c r="B23" s="1230"/>
      <c r="C23" s="1230"/>
      <c r="D23" s="1230"/>
      <c r="E23" s="1230"/>
      <c r="F23" s="1230"/>
      <c r="G23" s="1230"/>
      <c r="H23" s="1230"/>
      <c r="I23" s="1230"/>
      <c r="J23" s="1230"/>
      <c r="K23" s="1230"/>
      <c r="L23" s="1230"/>
      <c r="M23" s="1229"/>
      <c r="R23" s="1520"/>
    </row>
    <row r="24" spans="1:18" x14ac:dyDescent="0.25">
      <c r="A24" s="1083" t="s">
        <v>92</v>
      </c>
      <c r="B24" s="1232" t="s">
        <v>23</v>
      </c>
      <c r="C24" s="1232" t="s">
        <v>23</v>
      </c>
      <c r="D24" s="1232" t="s">
        <v>23</v>
      </c>
      <c r="E24" s="1232" t="s">
        <v>23</v>
      </c>
      <c r="F24" s="1232" t="s">
        <v>23</v>
      </c>
      <c r="G24" s="1232" t="s">
        <v>23</v>
      </c>
      <c r="H24" s="1232" t="s">
        <v>23</v>
      </c>
      <c r="I24" s="1232" t="s">
        <v>23</v>
      </c>
      <c r="J24" s="1232" t="s">
        <v>23</v>
      </c>
      <c r="K24" s="1232" t="s">
        <v>23</v>
      </c>
      <c r="L24" s="1232" t="s">
        <v>23</v>
      </c>
      <c r="M24" s="1231" t="s">
        <v>23</v>
      </c>
      <c r="R24" s="1520"/>
    </row>
    <row r="25" spans="1:18" x14ac:dyDescent="0.25">
      <c r="A25" s="1079"/>
      <c r="B25" s="1230"/>
      <c r="C25" s="1230"/>
      <c r="D25" s="1230"/>
      <c r="E25" s="1230"/>
      <c r="F25" s="1230"/>
      <c r="G25" s="1230"/>
      <c r="H25" s="1230"/>
      <c r="I25" s="1230"/>
      <c r="J25" s="1230"/>
      <c r="K25" s="1230"/>
      <c r="L25" s="1230"/>
      <c r="M25" s="1229"/>
      <c r="R25" s="1520"/>
    </row>
    <row r="26" spans="1:18" x14ac:dyDescent="0.25">
      <c r="A26" s="1083" t="s">
        <v>93</v>
      </c>
      <c r="B26" s="1232" t="s">
        <v>23</v>
      </c>
      <c r="C26" s="1232" t="s">
        <v>23</v>
      </c>
      <c r="D26" s="1232" t="s">
        <v>23</v>
      </c>
      <c r="E26" s="1232" t="s">
        <v>23</v>
      </c>
      <c r="F26" s="1232" t="s">
        <v>23</v>
      </c>
      <c r="G26" s="1232" t="s">
        <v>23</v>
      </c>
      <c r="H26" s="1232" t="s">
        <v>23</v>
      </c>
      <c r="I26" s="1232" t="s">
        <v>23</v>
      </c>
      <c r="J26" s="1232" t="s">
        <v>23</v>
      </c>
      <c r="K26" s="1232" t="s">
        <v>23</v>
      </c>
      <c r="L26" s="1232" t="s">
        <v>23</v>
      </c>
      <c r="M26" s="1231" t="s">
        <v>23</v>
      </c>
      <c r="R26" s="1520"/>
    </row>
    <row r="27" spans="1:18" x14ac:dyDescent="0.25">
      <c r="A27" s="1085"/>
      <c r="B27" s="1234"/>
      <c r="C27" s="1234"/>
      <c r="D27" s="1234"/>
      <c r="E27" s="1234"/>
      <c r="F27" s="1234"/>
      <c r="G27" s="1234"/>
      <c r="H27" s="1234"/>
      <c r="I27" s="1234"/>
      <c r="J27" s="1234"/>
      <c r="K27" s="1234"/>
      <c r="L27" s="1234"/>
      <c r="M27" s="1233"/>
      <c r="R27" s="1520"/>
    </row>
    <row r="28" spans="1:18" x14ac:dyDescent="0.25">
      <c r="A28" s="1085" t="s">
        <v>94</v>
      </c>
      <c r="B28" s="1235" t="s">
        <v>23</v>
      </c>
      <c r="C28" s="1235" t="s">
        <v>23</v>
      </c>
      <c r="D28" s="1235" t="s">
        <v>23</v>
      </c>
      <c r="E28" s="1235" t="s">
        <v>23</v>
      </c>
      <c r="F28" s="1235" t="s">
        <v>23</v>
      </c>
      <c r="G28" s="1235" t="s">
        <v>23</v>
      </c>
      <c r="H28" s="1235" t="s">
        <v>23</v>
      </c>
      <c r="I28" s="1235" t="s">
        <v>23</v>
      </c>
      <c r="J28" s="1235" t="s">
        <v>23</v>
      </c>
      <c r="K28" s="1235" t="s">
        <v>23</v>
      </c>
      <c r="L28" s="1235" t="s">
        <v>23</v>
      </c>
      <c r="M28" s="1236" t="s">
        <v>23</v>
      </c>
      <c r="R28" s="1520"/>
    </row>
    <row r="29" spans="1:18" x14ac:dyDescent="0.25">
      <c r="A29" s="1085" t="s">
        <v>95</v>
      </c>
      <c r="B29" s="1235" t="s">
        <v>23</v>
      </c>
      <c r="C29" s="1235" t="s">
        <v>23</v>
      </c>
      <c r="D29" s="1235" t="s">
        <v>23</v>
      </c>
      <c r="E29" s="1235" t="s">
        <v>23</v>
      </c>
      <c r="F29" s="1235" t="s">
        <v>23</v>
      </c>
      <c r="G29" s="1235" t="s">
        <v>23</v>
      </c>
      <c r="H29" s="1235" t="s">
        <v>23</v>
      </c>
      <c r="I29" s="1235" t="s">
        <v>23</v>
      </c>
      <c r="J29" s="1235" t="s">
        <v>23</v>
      </c>
      <c r="K29" s="1235" t="s">
        <v>23</v>
      </c>
      <c r="L29" s="1235" t="s">
        <v>23</v>
      </c>
      <c r="M29" s="1236" t="s">
        <v>23</v>
      </c>
    </row>
    <row r="30" spans="1:18" x14ac:dyDescent="0.25">
      <c r="A30" s="1085" t="s">
        <v>96</v>
      </c>
      <c r="B30" s="1235" t="s">
        <v>23</v>
      </c>
      <c r="C30" s="1235" t="s">
        <v>23</v>
      </c>
      <c r="D30" s="1235" t="s">
        <v>23</v>
      </c>
      <c r="E30" s="1235" t="s">
        <v>23</v>
      </c>
      <c r="F30" s="1235" t="s">
        <v>23</v>
      </c>
      <c r="G30" s="1235" t="s">
        <v>23</v>
      </c>
      <c r="H30" s="1235" t="s">
        <v>23</v>
      </c>
      <c r="I30" s="1235" t="s">
        <v>23</v>
      </c>
      <c r="J30" s="1235" t="s">
        <v>23</v>
      </c>
      <c r="K30" s="1235" t="s">
        <v>23</v>
      </c>
      <c r="L30" s="1235" t="s">
        <v>23</v>
      </c>
      <c r="M30" s="1236" t="s">
        <v>23</v>
      </c>
      <c r="R30" s="1520"/>
    </row>
    <row r="31" spans="1:18" x14ac:dyDescent="0.25">
      <c r="A31" s="1083" t="s">
        <v>97</v>
      </c>
      <c r="B31" s="1232" t="s">
        <v>23</v>
      </c>
      <c r="C31" s="1232" t="s">
        <v>23</v>
      </c>
      <c r="D31" s="1232" t="s">
        <v>23</v>
      </c>
      <c r="E31" s="1232" t="s">
        <v>23</v>
      </c>
      <c r="F31" s="1232" t="s">
        <v>23</v>
      </c>
      <c r="G31" s="1232" t="s">
        <v>23</v>
      </c>
      <c r="H31" s="1232" t="s">
        <v>23</v>
      </c>
      <c r="I31" s="1232" t="s">
        <v>23</v>
      </c>
      <c r="J31" s="1232" t="s">
        <v>23</v>
      </c>
      <c r="K31" s="1232" t="s">
        <v>23</v>
      </c>
      <c r="L31" s="1232" t="s">
        <v>23</v>
      </c>
      <c r="M31" s="1231" t="s">
        <v>23</v>
      </c>
      <c r="R31" s="1520"/>
    </row>
    <row r="32" spans="1:18" x14ac:dyDescent="0.25">
      <c r="A32" s="1085"/>
      <c r="B32" s="1234"/>
      <c r="C32" s="1234"/>
      <c r="D32" s="1234"/>
      <c r="E32" s="1234"/>
      <c r="F32" s="1234"/>
      <c r="G32" s="1234"/>
      <c r="H32" s="1234"/>
      <c r="I32" s="1234"/>
      <c r="J32" s="1234"/>
      <c r="K32" s="1234"/>
      <c r="L32" s="1234"/>
      <c r="M32" s="1233"/>
    </row>
    <row r="33" spans="1:18" x14ac:dyDescent="0.25">
      <c r="A33" s="1085" t="s">
        <v>98</v>
      </c>
      <c r="B33" s="1237">
        <v>124</v>
      </c>
      <c r="C33" s="1237">
        <v>3</v>
      </c>
      <c r="D33" s="1234">
        <v>127</v>
      </c>
      <c r="E33" s="1237">
        <v>116</v>
      </c>
      <c r="F33" s="1237">
        <v>3</v>
      </c>
      <c r="G33" s="1237" t="s">
        <v>23</v>
      </c>
      <c r="H33" s="1237">
        <v>1302</v>
      </c>
      <c r="I33" s="1237">
        <v>1900</v>
      </c>
      <c r="J33" s="1237" t="s">
        <v>23</v>
      </c>
      <c r="K33" s="1237">
        <v>157</v>
      </c>
      <c r="L33" s="1237" t="s">
        <v>23</v>
      </c>
      <c r="M33" s="1238">
        <v>157</v>
      </c>
      <c r="R33" s="1520"/>
    </row>
    <row r="34" spans="1:18" x14ac:dyDescent="0.25">
      <c r="A34" s="1085" t="s">
        <v>99</v>
      </c>
      <c r="B34" s="1237">
        <v>2</v>
      </c>
      <c r="C34" s="1237" t="s">
        <v>23</v>
      </c>
      <c r="D34" s="1234">
        <v>2</v>
      </c>
      <c r="E34" s="1237">
        <v>2</v>
      </c>
      <c r="F34" s="1237" t="s">
        <v>23</v>
      </c>
      <c r="G34" s="1237" t="s">
        <v>23</v>
      </c>
      <c r="H34" s="1237">
        <v>1500</v>
      </c>
      <c r="I34" s="1237" t="s">
        <v>23</v>
      </c>
      <c r="J34" s="1237" t="s">
        <v>23</v>
      </c>
      <c r="K34" s="1237">
        <v>3</v>
      </c>
      <c r="L34" s="1237" t="s">
        <v>23</v>
      </c>
      <c r="M34" s="1233">
        <v>3</v>
      </c>
    </row>
    <row r="35" spans="1:18" x14ac:dyDescent="0.25">
      <c r="A35" s="1085" t="s">
        <v>100</v>
      </c>
      <c r="B35" s="1237" t="s">
        <v>23</v>
      </c>
      <c r="C35" s="1237" t="s">
        <v>23</v>
      </c>
      <c r="D35" s="1237" t="s">
        <v>23</v>
      </c>
      <c r="E35" s="1237" t="s">
        <v>23</v>
      </c>
      <c r="F35" s="1237" t="s">
        <v>23</v>
      </c>
      <c r="G35" s="1237" t="s">
        <v>23</v>
      </c>
      <c r="H35" s="1237" t="s">
        <v>23</v>
      </c>
      <c r="I35" s="1237" t="s">
        <v>23</v>
      </c>
      <c r="J35" s="1237" t="s">
        <v>23</v>
      </c>
      <c r="K35" s="1237" t="s">
        <v>23</v>
      </c>
      <c r="L35" s="1237" t="s">
        <v>23</v>
      </c>
      <c r="M35" s="1238" t="s">
        <v>23</v>
      </c>
    </row>
    <row r="36" spans="1:18" x14ac:dyDescent="0.25">
      <c r="A36" s="1085" t="s">
        <v>101</v>
      </c>
      <c r="B36" s="1237">
        <v>5508</v>
      </c>
      <c r="C36" s="1237">
        <v>568</v>
      </c>
      <c r="D36" s="1234">
        <v>6076</v>
      </c>
      <c r="E36" s="1237">
        <v>5261</v>
      </c>
      <c r="F36" s="1237">
        <v>541</v>
      </c>
      <c r="G36" s="1237" t="s">
        <v>23</v>
      </c>
      <c r="H36" s="1237">
        <v>1696</v>
      </c>
      <c r="I36" s="1237">
        <v>3441</v>
      </c>
      <c r="J36" s="1237" t="s">
        <v>23</v>
      </c>
      <c r="K36" s="1237">
        <v>10784</v>
      </c>
      <c r="L36" s="1237" t="s">
        <v>23</v>
      </c>
      <c r="M36" s="1233">
        <v>10784</v>
      </c>
    </row>
    <row r="37" spans="1:18" x14ac:dyDescent="0.25">
      <c r="A37" s="1083" t="s">
        <v>102</v>
      </c>
      <c r="B37" s="1232">
        <v>5634</v>
      </c>
      <c r="C37" s="1232">
        <v>571</v>
      </c>
      <c r="D37" s="1232">
        <v>6205</v>
      </c>
      <c r="E37" s="1232">
        <v>5379</v>
      </c>
      <c r="F37" s="1232">
        <v>544</v>
      </c>
      <c r="G37" s="1232" t="s">
        <v>23</v>
      </c>
      <c r="H37" s="1232">
        <v>1687</v>
      </c>
      <c r="I37" s="1232">
        <v>3433</v>
      </c>
      <c r="J37" s="1232" t="s">
        <v>23</v>
      </c>
      <c r="K37" s="1232">
        <v>10944</v>
      </c>
      <c r="L37" s="1232" t="s">
        <v>23</v>
      </c>
      <c r="M37" s="1231">
        <v>10944</v>
      </c>
    </row>
    <row r="38" spans="1:18" x14ac:dyDescent="0.25">
      <c r="A38" s="1079"/>
      <c r="B38" s="1230"/>
      <c r="C38" s="1230"/>
      <c r="D38" s="1230"/>
      <c r="E38" s="1230"/>
      <c r="F38" s="1230"/>
      <c r="G38" s="1230"/>
      <c r="H38" s="1230"/>
      <c r="I38" s="1230"/>
      <c r="J38" s="1230"/>
      <c r="K38" s="1230"/>
      <c r="L38" s="1230"/>
      <c r="M38" s="1229"/>
    </row>
    <row r="39" spans="1:18" x14ac:dyDescent="0.25">
      <c r="A39" s="1083" t="s">
        <v>103</v>
      </c>
      <c r="B39" s="1232">
        <v>13022</v>
      </c>
      <c r="C39" s="1232" t="s">
        <v>23</v>
      </c>
      <c r="D39" s="1232">
        <v>13022</v>
      </c>
      <c r="E39" s="1232">
        <v>10677</v>
      </c>
      <c r="F39" s="1232" t="s">
        <v>23</v>
      </c>
      <c r="G39" s="1232">
        <v>49000</v>
      </c>
      <c r="H39" s="1232">
        <v>870</v>
      </c>
      <c r="I39" s="1232" t="s">
        <v>23</v>
      </c>
      <c r="J39" s="1232">
        <v>7</v>
      </c>
      <c r="K39" s="1232">
        <v>9246</v>
      </c>
      <c r="L39" s="1232">
        <v>343</v>
      </c>
      <c r="M39" s="1231">
        <v>9589</v>
      </c>
    </row>
    <row r="40" spans="1:18" x14ac:dyDescent="0.25">
      <c r="A40" s="1085"/>
      <c r="B40" s="1234"/>
      <c r="C40" s="1234"/>
      <c r="D40" s="1234"/>
      <c r="E40" s="1234"/>
      <c r="F40" s="1234"/>
      <c r="G40" s="1234"/>
      <c r="H40" s="1234"/>
      <c r="I40" s="1234"/>
      <c r="J40" s="1234"/>
      <c r="K40" s="1234"/>
      <c r="L40" s="1234"/>
      <c r="M40" s="1233"/>
    </row>
    <row r="41" spans="1:18"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row>
    <row r="42" spans="1:18" x14ac:dyDescent="0.25">
      <c r="A42" s="1085" t="s">
        <v>105</v>
      </c>
      <c r="B42" s="1235" t="s">
        <v>23</v>
      </c>
      <c r="C42" s="1235" t="s">
        <v>23</v>
      </c>
      <c r="D42" s="1235" t="s">
        <v>23</v>
      </c>
      <c r="E42" s="1235" t="s">
        <v>23</v>
      </c>
      <c r="F42" s="1235" t="s">
        <v>23</v>
      </c>
      <c r="G42" s="1235" t="s">
        <v>23</v>
      </c>
      <c r="H42" s="1235" t="s">
        <v>23</v>
      </c>
      <c r="I42" s="1235" t="s">
        <v>23</v>
      </c>
      <c r="J42" s="1235" t="s">
        <v>23</v>
      </c>
      <c r="K42" s="1235" t="s">
        <v>23</v>
      </c>
      <c r="L42" s="1235" t="s">
        <v>23</v>
      </c>
      <c r="M42" s="1236" t="s">
        <v>23</v>
      </c>
    </row>
    <row r="43" spans="1:18" x14ac:dyDescent="0.25">
      <c r="A43" s="1085" t="s">
        <v>106</v>
      </c>
      <c r="B43" s="1235" t="s">
        <v>23</v>
      </c>
      <c r="C43" s="1235" t="s">
        <v>23</v>
      </c>
      <c r="D43" s="1235" t="s">
        <v>23</v>
      </c>
      <c r="E43" s="1235" t="s">
        <v>23</v>
      </c>
      <c r="F43" s="1235" t="s">
        <v>23</v>
      </c>
      <c r="G43" s="1235" t="s">
        <v>23</v>
      </c>
      <c r="H43" s="1235" t="s">
        <v>23</v>
      </c>
      <c r="I43" s="1235" t="s">
        <v>23</v>
      </c>
      <c r="J43" s="1235" t="s">
        <v>23</v>
      </c>
      <c r="K43" s="1235" t="s">
        <v>23</v>
      </c>
      <c r="L43" s="1235" t="s">
        <v>23</v>
      </c>
      <c r="M43" s="1236" t="s">
        <v>23</v>
      </c>
    </row>
    <row r="44" spans="1:18" x14ac:dyDescent="0.25">
      <c r="A44" s="1085" t="s">
        <v>107</v>
      </c>
      <c r="B44" s="1235" t="s">
        <v>23</v>
      </c>
      <c r="C44" s="1235" t="s">
        <v>23</v>
      </c>
      <c r="D44" s="1235" t="s">
        <v>23</v>
      </c>
      <c r="E44" s="1235" t="s">
        <v>23</v>
      </c>
      <c r="F44" s="1235" t="s">
        <v>23</v>
      </c>
      <c r="G44" s="1235" t="s">
        <v>23</v>
      </c>
      <c r="H44" s="1235" t="s">
        <v>23</v>
      </c>
      <c r="I44" s="1235" t="s">
        <v>23</v>
      </c>
      <c r="J44" s="1235" t="s">
        <v>23</v>
      </c>
      <c r="K44" s="1235" t="s">
        <v>23</v>
      </c>
      <c r="L44" s="1235" t="s">
        <v>23</v>
      </c>
      <c r="M44" s="1236" t="s">
        <v>23</v>
      </c>
    </row>
    <row r="45" spans="1:18" x14ac:dyDescent="0.25">
      <c r="A45" s="1085" t="s">
        <v>108</v>
      </c>
      <c r="B45" s="1235" t="s">
        <v>23</v>
      </c>
      <c r="C45" s="1235" t="s">
        <v>23</v>
      </c>
      <c r="D45" s="1235" t="s">
        <v>23</v>
      </c>
      <c r="E45" s="1235" t="s">
        <v>23</v>
      </c>
      <c r="F45" s="1235" t="s">
        <v>23</v>
      </c>
      <c r="G45" s="1235" t="s">
        <v>23</v>
      </c>
      <c r="H45" s="1235" t="s">
        <v>23</v>
      </c>
      <c r="I45" s="1235" t="s">
        <v>23</v>
      </c>
      <c r="J45" s="1235" t="s">
        <v>23</v>
      </c>
      <c r="K45" s="1235" t="s">
        <v>23</v>
      </c>
      <c r="L45" s="1235" t="s">
        <v>23</v>
      </c>
      <c r="M45" s="1236" t="s">
        <v>23</v>
      </c>
    </row>
    <row r="46" spans="1:18" x14ac:dyDescent="0.25">
      <c r="A46" s="1085" t="s">
        <v>109</v>
      </c>
      <c r="B46" s="1235" t="s">
        <v>23</v>
      </c>
      <c r="C46" s="1235" t="s">
        <v>23</v>
      </c>
      <c r="D46" s="1235" t="s">
        <v>23</v>
      </c>
      <c r="E46" s="1235" t="s">
        <v>23</v>
      </c>
      <c r="F46" s="1235" t="s">
        <v>23</v>
      </c>
      <c r="G46" s="1235" t="s">
        <v>23</v>
      </c>
      <c r="H46" s="1235" t="s">
        <v>23</v>
      </c>
      <c r="I46" s="1235" t="s">
        <v>23</v>
      </c>
      <c r="J46" s="1235" t="s">
        <v>23</v>
      </c>
      <c r="K46" s="1235" t="s">
        <v>23</v>
      </c>
      <c r="L46" s="1235" t="s">
        <v>23</v>
      </c>
      <c r="M46" s="1236" t="s">
        <v>23</v>
      </c>
    </row>
    <row r="47" spans="1:18" x14ac:dyDescent="0.25">
      <c r="A47" s="1085" t="s">
        <v>110</v>
      </c>
      <c r="B47" s="1235" t="s">
        <v>23</v>
      </c>
      <c r="C47" s="1235" t="s">
        <v>23</v>
      </c>
      <c r="D47" s="1235" t="s">
        <v>23</v>
      </c>
      <c r="E47" s="1235" t="s">
        <v>23</v>
      </c>
      <c r="F47" s="1235" t="s">
        <v>23</v>
      </c>
      <c r="G47" s="1235" t="s">
        <v>23</v>
      </c>
      <c r="H47" s="1235" t="s">
        <v>23</v>
      </c>
      <c r="I47" s="1235" t="s">
        <v>23</v>
      </c>
      <c r="J47" s="1235" t="s">
        <v>23</v>
      </c>
      <c r="K47" s="1235" t="s">
        <v>23</v>
      </c>
      <c r="L47" s="1235" t="s">
        <v>23</v>
      </c>
      <c r="M47" s="1236" t="s">
        <v>23</v>
      </c>
    </row>
    <row r="48" spans="1:18" x14ac:dyDescent="0.25">
      <c r="A48" s="1085" t="s">
        <v>111</v>
      </c>
      <c r="B48" s="1235" t="s">
        <v>23</v>
      </c>
      <c r="C48" s="1235" t="s">
        <v>23</v>
      </c>
      <c r="D48" s="1235" t="s">
        <v>23</v>
      </c>
      <c r="E48" s="1235" t="s">
        <v>23</v>
      </c>
      <c r="F48" s="1235" t="s">
        <v>23</v>
      </c>
      <c r="G48" s="1235" t="s">
        <v>23</v>
      </c>
      <c r="H48" s="1235" t="s">
        <v>23</v>
      </c>
      <c r="I48" s="1235" t="s">
        <v>23</v>
      </c>
      <c r="J48" s="1235" t="s">
        <v>23</v>
      </c>
      <c r="K48" s="1235" t="s">
        <v>23</v>
      </c>
      <c r="L48" s="1235" t="s">
        <v>23</v>
      </c>
      <c r="M48" s="1236" t="s">
        <v>23</v>
      </c>
    </row>
    <row r="49" spans="1:13" x14ac:dyDescent="0.25">
      <c r="A49" s="1085" t="s">
        <v>112</v>
      </c>
      <c r="B49" s="1235" t="s">
        <v>23</v>
      </c>
      <c r="C49" s="1235" t="s">
        <v>23</v>
      </c>
      <c r="D49" s="1235" t="s">
        <v>23</v>
      </c>
      <c r="E49" s="1235" t="s">
        <v>23</v>
      </c>
      <c r="F49" s="1235" t="s">
        <v>23</v>
      </c>
      <c r="G49" s="1235" t="s">
        <v>23</v>
      </c>
      <c r="H49" s="1235" t="s">
        <v>23</v>
      </c>
      <c r="I49" s="1235" t="s">
        <v>23</v>
      </c>
      <c r="J49" s="1235" t="s">
        <v>23</v>
      </c>
      <c r="K49" s="1235" t="s">
        <v>23</v>
      </c>
      <c r="L49" s="1235" t="s">
        <v>23</v>
      </c>
      <c r="M49" s="1236" t="s">
        <v>23</v>
      </c>
    </row>
    <row r="50" spans="1:13" x14ac:dyDescent="0.25">
      <c r="A50" s="1083" t="s">
        <v>113</v>
      </c>
      <c r="B50" s="1232" t="s">
        <v>23</v>
      </c>
      <c r="C50" s="1232" t="s">
        <v>23</v>
      </c>
      <c r="D50" s="1232" t="s">
        <v>23</v>
      </c>
      <c r="E50" s="1232" t="s">
        <v>23</v>
      </c>
      <c r="F50" s="1232" t="s">
        <v>23</v>
      </c>
      <c r="G50" s="1232" t="s">
        <v>23</v>
      </c>
      <c r="H50" s="1232" t="s">
        <v>23</v>
      </c>
      <c r="I50" s="1232" t="s">
        <v>23</v>
      </c>
      <c r="J50" s="1232" t="s">
        <v>23</v>
      </c>
      <c r="K50" s="1232" t="s">
        <v>23</v>
      </c>
      <c r="L50" s="1232" t="s">
        <v>23</v>
      </c>
      <c r="M50" s="1231" t="s">
        <v>23</v>
      </c>
    </row>
    <row r="51" spans="1:13" x14ac:dyDescent="0.25">
      <c r="A51" s="1079"/>
      <c r="B51" s="1230"/>
      <c r="C51" s="1230"/>
      <c r="D51" s="1230"/>
      <c r="E51" s="1230"/>
      <c r="F51" s="1230"/>
      <c r="G51" s="1230"/>
      <c r="H51" s="1230"/>
      <c r="I51" s="1230"/>
      <c r="J51" s="1230"/>
      <c r="K51" s="1230"/>
      <c r="L51" s="1230"/>
      <c r="M51" s="1229"/>
    </row>
    <row r="52" spans="1:13"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row>
    <row r="53" spans="1:13" x14ac:dyDescent="0.25">
      <c r="A53" s="1085"/>
      <c r="B53" s="1234"/>
      <c r="C53" s="1234"/>
      <c r="D53" s="1234"/>
      <c r="E53" s="1234"/>
      <c r="F53" s="1234"/>
      <c r="G53" s="1234"/>
      <c r="H53" s="1234"/>
      <c r="I53" s="1234"/>
      <c r="J53" s="1234"/>
      <c r="K53" s="1234"/>
      <c r="L53" s="1234"/>
      <c r="M53" s="1233"/>
    </row>
    <row r="54" spans="1:13" x14ac:dyDescent="0.25">
      <c r="A54" s="1085" t="s">
        <v>115</v>
      </c>
      <c r="B54" s="1235" t="s">
        <v>23</v>
      </c>
      <c r="C54" s="1235" t="s">
        <v>23</v>
      </c>
      <c r="D54" s="1235" t="s">
        <v>23</v>
      </c>
      <c r="E54" s="1235" t="s">
        <v>23</v>
      </c>
      <c r="F54" s="1235" t="s">
        <v>23</v>
      </c>
      <c r="G54" s="1235" t="s">
        <v>23</v>
      </c>
      <c r="H54" s="1235" t="s">
        <v>23</v>
      </c>
      <c r="I54" s="1235" t="s">
        <v>23</v>
      </c>
      <c r="J54" s="1235" t="s">
        <v>23</v>
      </c>
      <c r="K54" s="1235" t="s">
        <v>23</v>
      </c>
      <c r="L54" s="1235" t="s">
        <v>23</v>
      </c>
      <c r="M54" s="1236" t="s">
        <v>23</v>
      </c>
    </row>
    <row r="55" spans="1:13" x14ac:dyDescent="0.25">
      <c r="A55" s="1085" t="s">
        <v>116</v>
      </c>
      <c r="B55" s="1235" t="s">
        <v>23</v>
      </c>
      <c r="C55" s="1235" t="s">
        <v>23</v>
      </c>
      <c r="D55" s="1235" t="s">
        <v>23</v>
      </c>
      <c r="E55" s="1235" t="s">
        <v>23</v>
      </c>
      <c r="F55" s="1235" t="s">
        <v>23</v>
      </c>
      <c r="G55" s="1235" t="s">
        <v>23</v>
      </c>
      <c r="H55" s="1235" t="s">
        <v>23</v>
      </c>
      <c r="I55" s="1235" t="s">
        <v>23</v>
      </c>
      <c r="J55" s="1235" t="s">
        <v>23</v>
      </c>
      <c r="K55" s="1235" t="s">
        <v>23</v>
      </c>
      <c r="L55" s="1235" t="s">
        <v>23</v>
      </c>
      <c r="M55" s="1236" t="s">
        <v>23</v>
      </c>
    </row>
    <row r="56" spans="1:13" x14ac:dyDescent="0.25">
      <c r="A56" s="1085" t="s">
        <v>117</v>
      </c>
      <c r="B56" s="1235" t="s">
        <v>23</v>
      </c>
      <c r="C56" s="1235" t="s">
        <v>23</v>
      </c>
      <c r="D56" s="1235" t="s">
        <v>23</v>
      </c>
      <c r="E56" s="1235" t="s">
        <v>23</v>
      </c>
      <c r="F56" s="1235" t="s">
        <v>23</v>
      </c>
      <c r="G56" s="1235" t="s">
        <v>23</v>
      </c>
      <c r="H56" s="1235" t="s">
        <v>23</v>
      </c>
      <c r="I56" s="1235" t="s">
        <v>23</v>
      </c>
      <c r="J56" s="1235" t="s">
        <v>23</v>
      </c>
      <c r="K56" s="1235" t="s">
        <v>23</v>
      </c>
      <c r="L56" s="1235" t="s">
        <v>23</v>
      </c>
      <c r="M56" s="1236" t="s">
        <v>23</v>
      </c>
    </row>
    <row r="57" spans="1:13" x14ac:dyDescent="0.25">
      <c r="A57" s="1085" t="s">
        <v>118</v>
      </c>
      <c r="B57" s="1235" t="s">
        <v>23</v>
      </c>
      <c r="C57" s="1235" t="s">
        <v>23</v>
      </c>
      <c r="D57" s="1235" t="s">
        <v>23</v>
      </c>
      <c r="E57" s="1235" t="s">
        <v>23</v>
      </c>
      <c r="F57" s="1235" t="s">
        <v>23</v>
      </c>
      <c r="G57" s="1235" t="s">
        <v>23</v>
      </c>
      <c r="H57" s="1235" t="s">
        <v>23</v>
      </c>
      <c r="I57" s="1235" t="s">
        <v>23</v>
      </c>
      <c r="J57" s="1235" t="s">
        <v>23</v>
      </c>
      <c r="K57" s="1235" t="s">
        <v>23</v>
      </c>
      <c r="L57" s="1235" t="s">
        <v>23</v>
      </c>
      <c r="M57" s="1236" t="s">
        <v>23</v>
      </c>
    </row>
    <row r="58" spans="1:13" x14ac:dyDescent="0.25">
      <c r="A58" s="1085" t="s">
        <v>119</v>
      </c>
      <c r="B58" s="1235" t="s">
        <v>23</v>
      </c>
      <c r="C58" s="1235" t="s">
        <v>23</v>
      </c>
      <c r="D58" s="1235" t="s">
        <v>23</v>
      </c>
      <c r="E58" s="1235" t="s">
        <v>23</v>
      </c>
      <c r="F58" s="1235" t="s">
        <v>23</v>
      </c>
      <c r="G58" s="1235" t="s">
        <v>23</v>
      </c>
      <c r="H58" s="1235" t="s">
        <v>23</v>
      </c>
      <c r="I58" s="1235" t="s">
        <v>23</v>
      </c>
      <c r="J58" s="1235" t="s">
        <v>23</v>
      </c>
      <c r="K58" s="1235" t="s">
        <v>23</v>
      </c>
      <c r="L58" s="1235" t="s">
        <v>23</v>
      </c>
      <c r="M58" s="1236" t="s">
        <v>23</v>
      </c>
    </row>
    <row r="59" spans="1:13" x14ac:dyDescent="0.25">
      <c r="A59" s="1083" t="s">
        <v>176</v>
      </c>
      <c r="B59" s="1232" t="s">
        <v>23</v>
      </c>
      <c r="C59" s="1232" t="s">
        <v>23</v>
      </c>
      <c r="D59" s="1232" t="s">
        <v>23</v>
      </c>
      <c r="E59" s="1232" t="s">
        <v>23</v>
      </c>
      <c r="F59" s="1232" t="s">
        <v>23</v>
      </c>
      <c r="G59" s="1232" t="s">
        <v>23</v>
      </c>
      <c r="H59" s="1232" t="s">
        <v>23</v>
      </c>
      <c r="I59" s="1232" t="s">
        <v>23</v>
      </c>
      <c r="J59" s="1232" t="s">
        <v>23</v>
      </c>
      <c r="K59" s="1232" t="s">
        <v>23</v>
      </c>
      <c r="L59" s="1232" t="s">
        <v>23</v>
      </c>
      <c r="M59" s="1231" t="s">
        <v>23</v>
      </c>
    </row>
    <row r="60" spans="1:13" x14ac:dyDescent="0.25">
      <c r="A60" s="1085"/>
      <c r="B60" s="1234"/>
      <c r="C60" s="1234"/>
      <c r="D60" s="1234"/>
      <c r="E60" s="1234"/>
      <c r="F60" s="1234"/>
      <c r="G60" s="1234"/>
      <c r="H60" s="1234"/>
      <c r="I60" s="1234"/>
      <c r="J60" s="1234"/>
      <c r="K60" s="1234"/>
      <c r="L60" s="1234"/>
      <c r="M60" s="1233"/>
    </row>
    <row r="61" spans="1:13" x14ac:dyDescent="0.25">
      <c r="A61" s="1085" t="s">
        <v>121</v>
      </c>
      <c r="B61" s="1234">
        <v>650</v>
      </c>
      <c r="C61" s="1234">
        <v>105</v>
      </c>
      <c r="D61" s="1234">
        <v>755</v>
      </c>
      <c r="E61" s="1234">
        <v>640</v>
      </c>
      <c r="F61" s="1234">
        <v>103</v>
      </c>
      <c r="G61" s="1234" t="s">
        <v>23</v>
      </c>
      <c r="H61" s="1234">
        <v>650</v>
      </c>
      <c r="I61" s="1234">
        <v>2100</v>
      </c>
      <c r="J61" s="1234" t="s">
        <v>23</v>
      </c>
      <c r="K61" s="1234">
        <v>632</v>
      </c>
      <c r="L61" s="1234" t="s">
        <v>23</v>
      </c>
      <c r="M61" s="1233">
        <v>632</v>
      </c>
    </row>
    <row r="62" spans="1:13" x14ac:dyDescent="0.25">
      <c r="A62" s="1085" t="s">
        <v>122</v>
      </c>
      <c r="B62" s="1234">
        <v>7762</v>
      </c>
      <c r="C62" s="1234">
        <v>15</v>
      </c>
      <c r="D62" s="1234">
        <v>7777</v>
      </c>
      <c r="E62" s="1234">
        <v>7732</v>
      </c>
      <c r="F62" s="1234" t="s">
        <v>23</v>
      </c>
      <c r="G62" s="1234" t="s">
        <v>23</v>
      </c>
      <c r="H62" s="1234">
        <v>451</v>
      </c>
      <c r="I62" s="1234">
        <v>1450</v>
      </c>
      <c r="J62" s="1234" t="s">
        <v>23</v>
      </c>
      <c r="K62" s="1234">
        <v>3487</v>
      </c>
      <c r="L62" s="1234" t="s">
        <v>23</v>
      </c>
      <c r="M62" s="1233">
        <v>3487</v>
      </c>
    </row>
    <row r="63" spans="1:13" x14ac:dyDescent="0.25">
      <c r="A63" s="1085" t="s">
        <v>123</v>
      </c>
      <c r="B63" s="1234">
        <v>8609</v>
      </c>
      <c r="C63" s="1234">
        <v>192</v>
      </c>
      <c r="D63" s="1234">
        <v>8801</v>
      </c>
      <c r="E63" s="1234">
        <v>8535</v>
      </c>
      <c r="F63" s="1234">
        <v>186</v>
      </c>
      <c r="G63" s="1234" t="s">
        <v>23</v>
      </c>
      <c r="H63" s="1234">
        <v>415</v>
      </c>
      <c r="I63" s="1234">
        <v>2050</v>
      </c>
      <c r="J63" s="1234" t="s">
        <v>23</v>
      </c>
      <c r="K63" s="1234">
        <v>3923</v>
      </c>
      <c r="L63" s="1234" t="s">
        <v>23</v>
      </c>
      <c r="M63" s="1233">
        <v>3923</v>
      </c>
    </row>
    <row r="64" spans="1:13" x14ac:dyDescent="0.25">
      <c r="A64" s="1083" t="s">
        <v>124</v>
      </c>
      <c r="B64" s="1232">
        <v>17021</v>
      </c>
      <c r="C64" s="1232">
        <v>312</v>
      </c>
      <c r="D64" s="1232">
        <v>17333</v>
      </c>
      <c r="E64" s="1232">
        <v>16907</v>
      </c>
      <c r="F64" s="1232">
        <v>289</v>
      </c>
      <c r="G64" s="1232" t="s">
        <v>23</v>
      </c>
      <c r="H64" s="1232">
        <v>440</v>
      </c>
      <c r="I64" s="1232">
        <v>2068</v>
      </c>
      <c r="J64" s="1232" t="s">
        <v>23</v>
      </c>
      <c r="K64" s="1232">
        <v>8042</v>
      </c>
      <c r="L64" s="1232" t="s">
        <v>23</v>
      </c>
      <c r="M64" s="1231">
        <v>8042</v>
      </c>
    </row>
    <row r="65" spans="1:13" x14ac:dyDescent="0.25">
      <c r="A65" s="1085"/>
      <c r="B65" s="1234"/>
      <c r="C65" s="1234"/>
      <c r="D65" s="1234"/>
      <c r="E65" s="1234"/>
      <c r="F65" s="1234"/>
      <c r="G65" s="1234"/>
      <c r="H65" s="1234"/>
      <c r="I65" s="1234"/>
      <c r="J65" s="1234"/>
      <c r="K65" s="1234"/>
      <c r="L65" s="1234"/>
      <c r="M65" s="1233"/>
    </row>
    <row r="66" spans="1:13" x14ac:dyDescent="0.25">
      <c r="A66" s="1083" t="s">
        <v>125</v>
      </c>
      <c r="B66" s="1232">
        <v>860</v>
      </c>
      <c r="C66" s="1232">
        <v>119</v>
      </c>
      <c r="D66" s="1232">
        <v>979</v>
      </c>
      <c r="E66" s="1232">
        <v>860</v>
      </c>
      <c r="F66" s="1232">
        <v>118</v>
      </c>
      <c r="G66" s="1232" t="s">
        <v>23</v>
      </c>
      <c r="H66" s="1232">
        <v>1600</v>
      </c>
      <c r="I66" s="1232">
        <v>4230</v>
      </c>
      <c r="J66" s="1232" t="s">
        <v>23</v>
      </c>
      <c r="K66" s="1232">
        <v>1875</v>
      </c>
      <c r="L66" s="1232" t="s">
        <v>23</v>
      </c>
      <c r="M66" s="1231">
        <v>1875</v>
      </c>
    </row>
    <row r="67" spans="1:13" x14ac:dyDescent="0.25">
      <c r="A67" s="1085"/>
      <c r="B67" s="1234"/>
      <c r="C67" s="1234"/>
      <c r="D67" s="1234"/>
      <c r="E67" s="1234"/>
      <c r="F67" s="1234"/>
      <c r="G67" s="1234"/>
      <c r="H67" s="1234"/>
      <c r="I67" s="1234"/>
      <c r="J67" s="1234"/>
      <c r="K67" s="1234"/>
      <c r="L67" s="1234"/>
      <c r="M67" s="1233"/>
    </row>
    <row r="68" spans="1:13" x14ac:dyDescent="0.25">
      <c r="A68" s="1085" t="s">
        <v>126</v>
      </c>
      <c r="B68" s="1235">
        <v>4</v>
      </c>
      <c r="C68" s="1234" t="s">
        <v>23</v>
      </c>
      <c r="D68" s="1234">
        <v>4</v>
      </c>
      <c r="E68" s="1235">
        <v>4</v>
      </c>
      <c r="F68" s="1234" t="s">
        <v>23</v>
      </c>
      <c r="G68" s="1234" t="s">
        <v>23</v>
      </c>
      <c r="H68" s="1235">
        <v>1610</v>
      </c>
      <c r="I68" s="1234" t="s">
        <v>23</v>
      </c>
      <c r="J68" s="1234" t="s">
        <v>23</v>
      </c>
      <c r="K68" s="1234">
        <v>6</v>
      </c>
      <c r="L68" s="1234" t="s">
        <v>23</v>
      </c>
      <c r="M68" s="1233">
        <v>6</v>
      </c>
    </row>
    <row r="69" spans="1:13"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row>
    <row r="70" spans="1:13" x14ac:dyDescent="0.25">
      <c r="A70" s="1083" t="s">
        <v>128</v>
      </c>
      <c r="B70" s="1232">
        <v>4</v>
      </c>
      <c r="C70" s="1232" t="s">
        <v>23</v>
      </c>
      <c r="D70" s="1232">
        <v>4</v>
      </c>
      <c r="E70" s="1232">
        <v>4</v>
      </c>
      <c r="F70" s="1232" t="s">
        <v>23</v>
      </c>
      <c r="G70" s="1232" t="s">
        <v>23</v>
      </c>
      <c r="H70" s="1232">
        <v>1610</v>
      </c>
      <c r="I70" s="1232" t="s">
        <v>23</v>
      </c>
      <c r="J70" s="1232" t="s">
        <v>23</v>
      </c>
      <c r="K70" s="1232">
        <v>6</v>
      </c>
      <c r="L70" s="1232" t="s">
        <v>23</v>
      </c>
      <c r="M70" s="1231">
        <v>6</v>
      </c>
    </row>
    <row r="71" spans="1:13" x14ac:dyDescent="0.25">
      <c r="A71" s="1085"/>
      <c r="B71" s="1234"/>
      <c r="C71" s="1234"/>
      <c r="D71" s="1234"/>
      <c r="E71" s="1234"/>
      <c r="F71" s="1234"/>
      <c r="G71" s="1234"/>
      <c r="H71" s="1234"/>
      <c r="I71" s="1234"/>
      <c r="J71" s="1234"/>
      <c r="K71" s="1234"/>
      <c r="L71" s="1234"/>
      <c r="M71" s="1233"/>
    </row>
    <row r="72" spans="1:13" x14ac:dyDescent="0.25">
      <c r="A72" s="1085" t="s">
        <v>129</v>
      </c>
      <c r="B72" s="1235">
        <v>12</v>
      </c>
      <c r="C72" s="1234" t="s">
        <v>23</v>
      </c>
      <c r="D72" s="1234">
        <v>12</v>
      </c>
      <c r="E72" s="1235" t="s">
        <v>23</v>
      </c>
      <c r="F72" s="1234" t="s">
        <v>23</v>
      </c>
      <c r="G72" s="1234" t="s">
        <v>23</v>
      </c>
      <c r="H72" s="1235" t="s">
        <v>23</v>
      </c>
      <c r="I72" s="1234" t="s">
        <v>23</v>
      </c>
      <c r="J72" s="1235" t="s">
        <v>23</v>
      </c>
      <c r="K72" s="1235" t="s">
        <v>23</v>
      </c>
      <c r="L72" s="1235" t="s">
        <v>23</v>
      </c>
      <c r="M72" s="1233" t="s">
        <v>23</v>
      </c>
    </row>
    <row r="73" spans="1:13" x14ac:dyDescent="0.25">
      <c r="A73" s="1085" t="s">
        <v>130</v>
      </c>
      <c r="B73" s="1235">
        <v>285</v>
      </c>
      <c r="C73" s="1234">
        <v>78</v>
      </c>
      <c r="D73" s="1234">
        <v>363</v>
      </c>
      <c r="E73" s="1235">
        <v>285</v>
      </c>
      <c r="F73" s="1234">
        <v>78</v>
      </c>
      <c r="G73" s="1234" t="s">
        <v>23</v>
      </c>
      <c r="H73" s="1235">
        <v>8000</v>
      </c>
      <c r="I73" s="1234">
        <v>14000</v>
      </c>
      <c r="J73" s="1235" t="s">
        <v>23</v>
      </c>
      <c r="K73" s="1235">
        <v>3372</v>
      </c>
      <c r="L73" s="1235" t="s">
        <v>23</v>
      </c>
      <c r="M73" s="1233">
        <v>3372</v>
      </c>
    </row>
    <row r="74" spans="1:13" x14ac:dyDescent="0.25">
      <c r="A74" s="1085" t="s">
        <v>131</v>
      </c>
      <c r="B74" s="1234" t="s">
        <v>23</v>
      </c>
      <c r="C74" s="1234" t="s">
        <v>23</v>
      </c>
      <c r="D74" s="1234" t="s">
        <v>23</v>
      </c>
      <c r="E74" s="1234" t="s">
        <v>23</v>
      </c>
      <c r="F74" s="1234" t="s">
        <v>23</v>
      </c>
      <c r="G74" s="1234" t="s">
        <v>23</v>
      </c>
      <c r="H74" s="1234" t="s">
        <v>23</v>
      </c>
      <c r="I74" s="1234" t="s">
        <v>23</v>
      </c>
      <c r="J74" s="1234" t="s">
        <v>23</v>
      </c>
      <c r="K74" s="1234" t="s">
        <v>23</v>
      </c>
      <c r="L74" s="1234" t="s">
        <v>23</v>
      </c>
      <c r="M74" s="1233" t="s">
        <v>23</v>
      </c>
    </row>
    <row r="75" spans="1:13" x14ac:dyDescent="0.25">
      <c r="A75" s="1085" t="s">
        <v>132</v>
      </c>
      <c r="B75" s="1235">
        <v>123</v>
      </c>
      <c r="C75" s="1234">
        <v>8</v>
      </c>
      <c r="D75" s="1234">
        <v>131</v>
      </c>
      <c r="E75" s="1235">
        <v>113</v>
      </c>
      <c r="F75" s="1234">
        <v>6</v>
      </c>
      <c r="G75" s="1234">
        <v>50</v>
      </c>
      <c r="H75" s="1235">
        <v>1724</v>
      </c>
      <c r="I75" s="1234">
        <v>2200</v>
      </c>
      <c r="J75" s="1235" t="s">
        <v>23</v>
      </c>
      <c r="K75" s="1235">
        <v>208</v>
      </c>
      <c r="L75" s="1235" t="s">
        <v>23</v>
      </c>
      <c r="M75" s="1233">
        <v>208</v>
      </c>
    </row>
    <row r="76" spans="1:13" x14ac:dyDescent="0.25">
      <c r="A76" s="1085" t="s">
        <v>133</v>
      </c>
      <c r="B76" s="1234">
        <v>741</v>
      </c>
      <c r="C76" s="1234">
        <v>93</v>
      </c>
      <c r="D76" s="1234">
        <v>834</v>
      </c>
      <c r="E76" s="1234" t="s">
        <v>23</v>
      </c>
      <c r="F76" s="1234" t="s">
        <v>23</v>
      </c>
      <c r="G76" s="1234" t="s">
        <v>23</v>
      </c>
      <c r="H76" s="1234" t="s">
        <v>23</v>
      </c>
      <c r="I76" s="1234" t="s">
        <v>23</v>
      </c>
      <c r="J76" s="1234" t="s">
        <v>23</v>
      </c>
      <c r="K76" s="1234" t="s">
        <v>23</v>
      </c>
      <c r="L76" s="1234" t="s">
        <v>23</v>
      </c>
      <c r="M76" s="1233" t="s">
        <v>23</v>
      </c>
    </row>
    <row r="77" spans="1:13" x14ac:dyDescent="0.25">
      <c r="A77" s="1085" t="s">
        <v>134</v>
      </c>
      <c r="B77" s="1234">
        <v>1</v>
      </c>
      <c r="C77" s="1234" t="s">
        <v>23</v>
      </c>
      <c r="D77" s="1234">
        <v>1</v>
      </c>
      <c r="E77" s="1234">
        <v>1</v>
      </c>
      <c r="F77" s="1234" t="s">
        <v>23</v>
      </c>
      <c r="G77" s="1234" t="s">
        <v>23</v>
      </c>
      <c r="H77" s="1234">
        <v>1747</v>
      </c>
      <c r="I77" s="1234" t="s">
        <v>23</v>
      </c>
      <c r="J77" s="1234" t="s">
        <v>23</v>
      </c>
      <c r="K77" s="1234">
        <v>2</v>
      </c>
      <c r="L77" s="1234" t="s">
        <v>23</v>
      </c>
      <c r="M77" s="1233">
        <v>2</v>
      </c>
    </row>
    <row r="78" spans="1:13" x14ac:dyDescent="0.25">
      <c r="A78" s="1085" t="s">
        <v>135</v>
      </c>
      <c r="B78" s="1235">
        <v>908</v>
      </c>
      <c r="C78" s="1234" t="s">
        <v>23</v>
      </c>
      <c r="D78" s="1234">
        <v>908</v>
      </c>
      <c r="E78" s="1235" t="s">
        <v>23</v>
      </c>
      <c r="F78" s="1234" t="s">
        <v>23</v>
      </c>
      <c r="G78" s="1234" t="s">
        <v>23</v>
      </c>
      <c r="H78" s="1235">
        <v>3500</v>
      </c>
      <c r="I78" s="1234" t="s">
        <v>23</v>
      </c>
      <c r="J78" s="1235" t="s">
        <v>23</v>
      </c>
      <c r="K78" s="1235">
        <v>3168</v>
      </c>
      <c r="L78" s="1235" t="s">
        <v>23</v>
      </c>
      <c r="M78" s="1233">
        <v>3168</v>
      </c>
    </row>
    <row r="79" spans="1:13" x14ac:dyDescent="0.25">
      <c r="A79" s="1085" t="s">
        <v>136</v>
      </c>
      <c r="B79" s="1235">
        <v>43</v>
      </c>
      <c r="C79" s="1234" t="s">
        <v>23</v>
      </c>
      <c r="D79" s="1234">
        <v>43</v>
      </c>
      <c r="E79" s="1235">
        <v>21</v>
      </c>
      <c r="F79" s="1234" t="s">
        <v>23</v>
      </c>
      <c r="G79" s="1234" t="s">
        <v>23</v>
      </c>
      <c r="H79" s="1235">
        <v>900</v>
      </c>
      <c r="I79" s="1234" t="s">
        <v>23</v>
      </c>
      <c r="J79" s="1235" t="s">
        <v>23</v>
      </c>
      <c r="K79" s="1235">
        <v>19</v>
      </c>
      <c r="L79" s="1235" t="s">
        <v>23</v>
      </c>
      <c r="M79" s="1233">
        <v>19</v>
      </c>
    </row>
    <row r="80" spans="1:13" x14ac:dyDescent="0.25">
      <c r="A80" s="1083" t="s">
        <v>137</v>
      </c>
      <c r="B80" s="1232">
        <v>2113</v>
      </c>
      <c r="C80" s="1232">
        <v>179</v>
      </c>
      <c r="D80" s="1232">
        <v>2292</v>
      </c>
      <c r="E80" s="1232">
        <v>420</v>
      </c>
      <c r="F80" s="1232">
        <v>84</v>
      </c>
      <c r="G80" s="1232">
        <v>50</v>
      </c>
      <c r="H80" s="1232">
        <v>5942</v>
      </c>
      <c r="I80" s="1232">
        <v>13157</v>
      </c>
      <c r="J80" s="1232" t="s">
        <v>23</v>
      </c>
      <c r="K80" s="1232">
        <v>6769</v>
      </c>
      <c r="L80" s="1232" t="s">
        <v>23</v>
      </c>
      <c r="M80" s="1231">
        <v>6769</v>
      </c>
    </row>
    <row r="81" spans="1:13" x14ac:dyDescent="0.25">
      <c r="A81" s="1085"/>
      <c r="B81" s="1234"/>
      <c r="C81" s="1234"/>
      <c r="D81" s="1234"/>
      <c r="E81" s="1234"/>
      <c r="F81" s="1234"/>
      <c r="G81" s="1234"/>
      <c r="H81" s="1234"/>
      <c r="I81" s="1234"/>
      <c r="J81" s="1234"/>
      <c r="K81" s="1234"/>
      <c r="L81" s="1234"/>
      <c r="M81" s="1233"/>
    </row>
    <row r="82" spans="1:13" x14ac:dyDescent="0.25">
      <c r="A82" s="1085" t="s">
        <v>138</v>
      </c>
      <c r="B82" s="1234" t="s">
        <v>23</v>
      </c>
      <c r="C82" s="1234" t="s">
        <v>23</v>
      </c>
      <c r="D82" s="1234" t="s">
        <v>23</v>
      </c>
      <c r="E82" s="1234" t="s">
        <v>23</v>
      </c>
      <c r="F82" s="1234" t="s">
        <v>23</v>
      </c>
      <c r="G82" s="1234">
        <v>1069</v>
      </c>
      <c r="H82" s="1234" t="s">
        <v>23</v>
      </c>
      <c r="I82" s="1234" t="s">
        <v>23</v>
      </c>
      <c r="J82" s="1234" t="s">
        <v>23</v>
      </c>
      <c r="K82" s="1234">
        <v>21</v>
      </c>
      <c r="L82" s="1234" t="s">
        <v>23</v>
      </c>
      <c r="M82" s="1233">
        <v>21</v>
      </c>
    </row>
    <row r="83" spans="1:13" x14ac:dyDescent="0.25">
      <c r="A83" s="1085" t="s">
        <v>139</v>
      </c>
      <c r="B83" s="1234" t="s">
        <v>23</v>
      </c>
      <c r="C83" s="1234" t="s">
        <v>23</v>
      </c>
      <c r="D83" s="1234" t="s">
        <v>23</v>
      </c>
      <c r="E83" s="1234" t="s">
        <v>23</v>
      </c>
      <c r="F83" s="1234" t="s">
        <v>23</v>
      </c>
      <c r="G83" s="1234" t="s">
        <v>23</v>
      </c>
      <c r="H83" s="1234" t="s">
        <v>23</v>
      </c>
      <c r="I83" s="1234" t="s">
        <v>23</v>
      </c>
      <c r="J83" s="1234" t="s">
        <v>23</v>
      </c>
      <c r="K83" s="1234" t="s">
        <v>23</v>
      </c>
      <c r="L83" s="1234" t="s">
        <v>23</v>
      </c>
      <c r="M83" s="1233" t="s">
        <v>23</v>
      </c>
    </row>
    <row r="84" spans="1:13" x14ac:dyDescent="0.25">
      <c r="A84" s="1083" t="s">
        <v>140</v>
      </c>
      <c r="B84" s="1232" t="s">
        <v>23</v>
      </c>
      <c r="C84" s="1232" t="s">
        <v>23</v>
      </c>
      <c r="D84" s="1232" t="s">
        <v>23</v>
      </c>
      <c r="E84" s="1232" t="s">
        <v>23</v>
      </c>
      <c r="F84" s="1232" t="s">
        <v>23</v>
      </c>
      <c r="G84" s="1232">
        <v>1069</v>
      </c>
      <c r="H84" s="1232" t="s">
        <v>23</v>
      </c>
      <c r="I84" s="1232" t="s">
        <v>23</v>
      </c>
      <c r="J84" s="1232" t="s">
        <v>23</v>
      </c>
      <c r="K84" s="1232">
        <v>21</v>
      </c>
      <c r="L84" s="1232" t="s">
        <v>23</v>
      </c>
      <c r="M84" s="1231">
        <v>21</v>
      </c>
    </row>
    <row r="85" spans="1:13" x14ac:dyDescent="0.25">
      <c r="A85" s="1085"/>
      <c r="B85" s="1234"/>
      <c r="C85" s="1234"/>
      <c r="D85" s="1234"/>
      <c r="E85" s="1234"/>
      <c r="F85" s="1234"/>
      <c r="G85" s="1234"/>
      <c r="H85" s="1234"/>
      <c r="I85" s="1234"/>
      <c r="J85" s="1234"/>
      <c r="K85" s="1234"/>
      <c r="L85" s="1234"/>
      <c r="M85" s="1233"/>
    </row>
    <row r="86" spans="1:13" ht="13.8" thickBot="1" x14ac:dyDescent="0.3">
      <c r="A86" s="1076" t="s">
        <v>141</v>
      </c>
      <c r="B86" s="1862">
        <v>38654</v>
      </c>
      <c r="C86" s="1862">
        <v>1181</v>
      </c>
      <c r="D86" s="1862">
        <v>39835</v>
      </c>
      <c r="E86" s="1862">
        <v>34247</v>
      </c>
      <c r="F86" s="1862">
        <v>1035</v>
      </c>
      <c r="G86" s="1862">
        <v>50119</v>
      </c>
      <c r="H86" s="1862">
        <v>867</v>
      </c>
      <c r="I86" s="1862">
        <v>3932</v>
      </c>
      <c r="J86" s="1862">
        <v>7</v>
      </c>
      <c r="K86" s="1862">
        <v>36903</v>
      </c>
      <c r="L86" s="1862">
        <v>343</v>
      </c>
      <c r="M86" s="1861">
        <v>37246</v>
      </c>
    </row>
  </sheetData>
  <mergeCells count="14">
    <mergeCell ref="A1:M1"/>
    <mergeCell ref="A3:M3"/>
    <mergeCell ref="E7:F7"/>
    <mergeCell ref="H7:I7"/>
    <mergeCell ref="G5:G8"/>
    <mergeCell ref="K5:M5"/>
    <mergeCell ref="K6:K8"/>
    <mergeCell ref="L6:L8"/>
    <mergeCell ref="M6:M8"/>
    <mergeCell ref="B5:F5"/>
    <mergeCell ref="B6:F6"/>
    <mergeCell ref="H6:I6"/>
    <mergeCell ref="H5:J5"/>
    <mergeCell ref="B7:D7"/>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pageSetUpPr fitToPage="1"/>
  </sheetPr>
  <dimension ref="A1:Q41"/>
  <sheetViews>
    <sheetView showGridLines="0" view="pageBreakPreview" topLeftCell="A13" zoomScale="80" zoomScaleNormal="75" zoomScaleSheetLayoutView="80" workbookViewId="0">
      <selection activeCell="J19" sqref="J19"/>
    </sheetView>
  </sheetViews>
  <sheetFormatPr baseColWidth="10" defaultColWidth="11.44140625" defaultRowHeight="13.2" x14ac:dyDescent="0.25"/>
  <cols>
    <col min="1" max="1" width="16.33203125" style="1488" customWidth="1"/>
    <col min="2" max="8" width="16.6640625" style="1488" customWidth="1"/>
    <col min="9" max="10" width="11.6640625" style="1488" customWidth="1"/>
    <col min="11" max="11" width="18.33203125" style="1488" customWidth="1"/>
    <col min="12" max="21" width="11.6640625" style="1488" customWidth="1"/>
    <col min="22" max="16384" width="11.44140625" style="1488"/>
  </cols>
  <sheetData>
    <row r="1" spans="1:8" s="1517" customFormat="1" ht="17.399999999999999" x14ac:dyDescent="0.3">
      <c r="A1" s="2310" t="s">
        <v>0</v>
      </c>
      <c r="B1" s="2310"/>
      <c r="C1" s="2310"/>
      <c r="D1" s="2310"/>
      <c r="E1" s="2310"/>
      <c r="F1" s="2310"/>
      <c r="G1" s="2310"/>
      <c r="H1" s="2310"/>
    </row>
    <row r="3" spans="1:8" s="1514" customFormat="1" ht="13.8" x14ac:dyDescent="0.25">
      <c r="A3" s="2370" t="s">
        <v>1487</v>
      </c>
      <c r="B3" s="2370"/>
      <c r="C3" s="2370"/>
      <c r="D3" s="2370"/>
      <c r="E3" s="2370"/>
      <c r="F3" s="2370"/>
      <c r="G3" s="2370"/>
      <c r="H3" s="2370"/>
    </row>
    <row r="4" spans="1:8" s="1514" customFormat="1" ht="13.8" x14ac:dyDescent="0.25">
      <c r="A4" s="2370" t="s">
        <v>1486</v>
      </c>
      <c r="B4" s="2370"/>
      <c r="C4" s="2370"/>
      <c r="D4" s="2370"/>
      <c r="E4" s="2370"/>
      <c r="F4" s="2370"/>
      <c r="G4" s="2370"/>
      <c r="H4" s="2370"/>
    </row>
    <row r="5" spans="1:8" s="1514" customFormat="1" ht="13.5" customHeight="1" thickBot="1" x14ac:dyDescent="0.3">
      <c r="A5" s="1516"/>
      <c r="B5" s="1515"/>
      <c r="C5" s="1515"/>
      <c r="D5" s="1515"/>
      <c r="E5" s="1515"/>
      <c r="F5" s="1515"/>
      <c r="G5" s="1515"/>
      <c r="H5" s="1515"/>
    </row>
    <row r="6" spans="1:8" s="1532" customFormat="1" ht="22.5" customHeight="1" x14ac:dyDescent="0.25">
      <c r="A6" s="2429" t="s">
        <v>2</v>
      </c>
      <c r="B6" s="1548" t="s">
        <v>898</v>
      </c>
      <c r="C6" s="1547"/>
      <c r="D6" s="2315" t="s">
        <v>904</v>
      </c>
      <c r="E6" s="1546" t="s">
        <v>10</v>
      </c>
      <c r="F6" s="1545"/>
      <c r="G6" s="1544" t="s">
        <v>142</v>
      </c>
      <c r="H6" s="1543"/>
    </row>
    <row r="7" spans="1:8" s="1532" customFormat="1" ht="22.5" customHeight="1" x14ac:dyDescent="0.25">
      <c r="A7" s="2430"/>
      <c r="B7" s="1542" t="s">
        <v>903</v>
      </c>
      <c r="C7" s="1541"/>
      <c r="D7" s="2316"/>
      <c r="E7" s="1539" t="s">
        <v>902</v>
      </c>
      <c r="F7" s="1538" t="s">
        <v>4</v>
      </c>
      <c r="G7" s="1538" t="s">
        <v>143</v>
      </c>
      <c r="H7" s="1537" t="s">
        <v>5</v>
      </c>
    </row>
    <row r="8" spans="1:8" s="1532" customFormat="1" ht="22.5" customHeight="1" x14ac:dyDescent="0.25">
      <c r="A8" s="2430"/>
      <c r="B8" s="1540" t="s">
        <v>19</v>
      </c>
      <c r="C8" s="1540" t="s">
        <v>878</v>
      </c>
      <c r="D8" s="2316"/>
      <c r="E8" s="1539" t="s">
        <v>901</v>
      </c>
      <c r="F8" s="1539" t="s">
        <v>152</v>
      </c>
      <c r="G8" s="1538" t="s">
        <v>146</v>
      </c>
      <c r="H8" s="1537" t="s">
        <v>8</v>
      </c>
    </row>
    <row r="9" spans="1:8" s="1532" customFormat="1" ht="22.5" customHeight="1" thickBot="1" x14ac:dyDescent="0.3">
      <c r="A9" s="2431"/>
      <c r="B9" s="1534" t="s">
        <v>13</v>
      </c>
      <c r="C9" s="1534" t="s">
        <v>1065</v>
      </c>
      <c r="D9" s="2317"/>
      <c r="E9" s="1536" t="s">
        <v>145</v>
      </c>
      <c r="F9" s="1535"/>
      <c r="G9" s="1534" t="s">
        <v>147</v>
      </c>
      <c r="H9" s="1533"/>
    </row>
    <row r="10" spans="1:8" x14ac:dyDescent="0.25">
      <c r="A10" s="1496">
        <v>2009</v>
      </c>
      <c r="B10" s="1822">
        <v>501</v>
      </c>
      <c r="C10" s="1822">
        <v>85</v>
      </c>
      <c r="D10" s="1822">
        <v>24.25</v>
      </c>
      <c r="E10" s="1821">
        <v>7.1764705882352944</v>
      </c>
      <c r="F10" s="1822">
        <v>61</v>
      </c>
      <c r="G10" s="1879">
        <v>201.77</v>
      </c>
      <c r="H10" s="1877">
        <v>123.07970000000002</v>
      </c>
    </row>
    <row r="11" spans="1:8" x14ac:dyDescent="0.25">
      <c r="A11" s="1496">
        <v>2010</v>
      </c>
      <c r="B11" s="1822">
        <v>504</v>
      </c>
      <c r="C11" s="1822">
        <v>88</v>
      </c>
      <c r="D11" s="1822">
        <v>16.25</v>
      </c>
      <c r="E11" s="1821">
        <v>4.4318181818181817</v>
      </c>
      <c r="F11" s="1822">
        <v>39</v>
      </c>
      <c r="G11" s="1879">
        <v>225</v>
      </c>
      <c r="H11" s="1877">
        <v>87.75</v>
      </c>
    </row>
    <row r="12" spans="1:8" x14ac:dyDescent="0.25">
      <c r="A12" s="1496">
        <v>2011</v>
      </c>
      <c r="B12" s="1822">
        <v>471</v>
      </c>
      <c r="C12" s="1822">
        <v>55</v>
      </c>
      <c r="D12" s="1822">
        <v>14.05</v>
      </c>
      <c r="E12" s="1821">
        <v>4</v>
      </c>
      <c r="F12" s="1822">
        <v>22</v>
      </c>
      <c r="G12" s="1879">
        <v>225</v>
      </c>
      <c r="H12" s="1877">
        <v>49.5</v>
      </c>
    </row>
    <row r="13" spans="1:8" x14ac:dyDescent="0.25">
      <c r="A13" s="1496">
        <v>2012</v>
      </c>
      <c r="B13" s="1822">
        <v>467</v>
      </c>
      <c r="C13" s="1822">
        <v>49</v>
      </c>
      <c r="D13" s="1822">
        <v>344.85</v>
      </c>
      <c r="E13" s="1821">
        <v>70.204081632653057</v>
      </c>
      <c r="F13" s="1822">
        <v>344</v>
      </c>
      <c r="G13" s="1879">
        <v>150</v>
      </c>
      <c r="H13" s="1877">
        <v>516</v>
      </c>
    </row>
    <row r="14" spans="1:8" x14ac:dyDescent="0.25">
      <c r="A14" s="1496">
        <v>2013</v>
      </c>
      <c r="B14" s="1822">
        <v>456</v>
      </c>
      <c r="C14" s="1822">
        <v>38</v>
      </c>
      <c r="D14" s="1822">
        <v>331.59</v>
      </c>
      <c r="E14" s="1821">
        <v>89.210526315789465</v>
      </c>
      <c r="F14" s="1822">
        <v>339</v>
      </c>
      <c r="G14" s="1879">
        <v>150</v>
      </c>
      <c r="H14" s="1877">
        <v>508.5</v>
      </c>
    </row>
    <row r="15" spans="1:8" x14ac:dyDescent="0.25">
      <c r="A15" s="1496">
        <v>2014</v>
      </c>
      <c r="B15" s="1822">
        <v>443</v>
      </c>
      <c r="C15" s="1822">
        <v>27</v>
      </c>
      <c r="D15" s="1822">
        <v>310</v>
      </c>
      <c r="E15" s="1821">
        <v>115.92592592592594</v>
      </c>
      <c r="F15" s="1822">
        <v>313</v>
      </c>
      <c r="G15" s="1879">
        <v>150</v>
      </c>
      <c r="H15" s="1877">
        <v>470</v>
      </c>
    </row>
    <row r="16" spans="1:8" x14ac:dyDescent="0.25">
      <c r="A16" s="1496">
        <v>2015</v>
      </c>
      <c r="B16" s="1822">
        <v>450</v>
      </c>
      <c r="C16" s="1822">
        <v>27</v>
      </c>
      <c r="D16" s="1822">
        <v>310</v>
      </c>
      <c r="E16" s="1821">
        <v>115.92592592592594</v>
      </c>
      <c r="F16" s="1822">
        <v>313</v>
      </c>
      <c r="G16" s="1879">
        <v>169.29</v>
      </c>
      <c r="H16" s="1877">
        <v>530</v>
      </c>
    </row>
    <row r="17" spans="1:17" x14ac:dyDescent="0.25">
      <c r="A17" s="1496">
        <v>2016</v>
      </c>
      <c r="B17" s="1822">
        <v>453</v>
      </c>
      <c r="C17" s="1822">
        <v>33</v>
      </c>
      <c r="D17" s="1822">
        <v>310</v>
      </c>
      <c r="E17" s="1821">
        <v>96.363636363636374</v>
      </c>
      <c r="F17" s="1822">
        <v>318</v>
      </c>
      <c r="G17" s="1878">
        <v>225</v>
      </c>
      <c r="H17" s="1877">
        <v>716</v>
      </c>
    </row>
    <row r="18" spans="1:17" x14ac:dyDescent="0.25">
      <c r="A18" s="1496">
        <v>2017</v>
      </c>
      <c r="B18" s="1822">
        <v>472</v>
      </c>
      <c r="C18" s="1822">
        <v>49</v>
      </c>
      <c r="D18" s="1822">
        <v>290</v>
      </c>
      <c r="E18" s="1821">
        <v>72.244897959183675</v>
      </c>
      <c r="F18" s="1822">
        <v>354</v>
      </c>
      <c r="G18" s="1878">
        <v>148.43</v>
      </c>
      <c r="H18" s="1877">
        <v>525.44219999999996</v>
      </c>
    </row>
    <row r="19" spans="1:17" x14ac:dyDescent="0.25">
      <c r="A19" s="1496">
        <v>2018</v>
      </c>
      <c r="B19" s="1822">
        <v>483</v>
      </c>
      <c r="C19" s="1822">
        <v>63</v>
      </c>
      <c r="D19" s="1822">
        <v>290</v>
      </c>
      <c r="E19" s="1821">
        <v>67.301587301587304</v>
      </c>
      <c r="F19" s="1822">
        <v>424</v>
      </c>
      <c r="G19" s="1878">
        <v>104.94</v>
      </c>
      <c r="H19" s="1877">
        <v>444.94559999999996</v>
      </c>
    </row>
    <row r="20" spans="1:17" ht="13.8" thickBot="1" x14ac:dyDescent="0.3">
      <c r="A20" s="1492">
        <v>2019</v>
      </c>
      <c r="B20" s="1876">
        <v>484</v>
      </c>
      <c r="C20" s="1876">
        <v>64</v>
      </c>
      <c r="D20" s="1876">
        <v>290</v>
      </c>
      <c r="E20" s="1820">
        <f>(F20/C20)*10</f>
        <v>64.6875</v>
      </c>
      <c r="F20" s="1876">
        <v>414</v>
      </c>
      <c r="G20" s="1966">
        <v>109.45</v>
      </c>
      <c r="H20" s="1967">
        <v>453.12300000000005</v>
      </c>
    </row>
    <row r="22" spans="1:17" x14ac:dyDescent="0.25">
      <c r="A22" s="1715"/>
      <c r="B22" s="1875"/>
      <c r="C22" s="1520"/>
      <c r="D22" s="1874"/>
      <c r="E22" s="1520"/>
    </row>
    <row r="24" spans="1:17" x14ac:dyDescent="0.25">
      <c r="E24" s="1873"/>
    </row>
    <row r="25" spans="1:17" x14ac:dyDescent="0.25">
      <c r="P25" s="1723"/>
      <c r="Q25" s="1723"/>
    </row>
    <row r="26" spans="1:17" x14ac:dyDescent="0.25">
      <c r="P26" s="1723"/>
      <c r="Q26" s="1723"/>
    </row>
    <row r="27" spans="1:17" x14ac:dyDescent="0.25">
      <c r="P27" s="1723"/>
      <c r="Q27" s="1723"/>
    </row>
    <row r="28" spans="1:17" x14ac:dyDescent="0.25">
      <c r="P28" s="1723"/>
      <c r="Q28" s="1723"/>
    </row>
    <row r="29" spans="1:17" x14ac:dyDescent="0.25">
      <c r="P29" s="1723"/>
      <c r="Q29" s="1723"/>
    </row>
    <row r="30" spans="1:17" x14ac:dyDescent="0.25">
      <c r="P30" s="1723"/>
      <c r="Q30" s="1723"/>
    </row>
    <row r="31" spans="1:17" x14ac:dyDescent="0.25">
      <c r="P31" s="1723"/>
      <c r="Q31" s="1723"/>
    </row>
    <row r="32" spans="1:17" x14ac:dyDescent="0.25">
      <c r="P32" s="1723"/>
      <c r="Q32" s="1723"/>
    </row>
    <row r="33" spans="5:17" x14ac:dyDescent="0.25">
      <c r="P33" s="1723"/>
      <c r="Q33" s="1723"/>
    </row>
    <row r="34" spans="5:17" x14ac:dyDescent="0.25">
      <c r="P34" s="1723"/>
      <c r="Q34" s="1723"/>
    </row>
    <row r="35" spans="5:17" x14ac:dyDescent="0.25">
      <c r="P35" s="1723"/>
      <c r="Q35" s="1723"/>
    </row>
    <row r="39" spans="5:17" x14ac:dyDescent="0.25">
      <c r="P39" s="1723"/>
      <c r="Q39" s="1723"/>
    </row>
    <row r="41" spans="5:17" x14ac:dyDescent="0.25">
      <c r="E41" s="187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pageSetUpPr fitToPage="1"/>
  </sheetPr>
  <dimension ref="A1:Q86"/>
  <sheetViews>
    <sheetView view="pageBreakPreview" topLeftCell="B1" zoomScale="70" zoomScaleNormal="75" zoomScaleSheetLayoutView="70" workbookViewId="0">
      <selection activeCell="K34" sqref="K34"/>
    </sheetView>
  </sheetViews>
  <sheetFormatPr baseColWidth="10" defaultColWidth="11.44140625" defaultRowHeight="13.2" x14ac:dyDescent="0.25"/>
  <cols>
    <col min="1" max="1" width="33" style="1518" customWidth="1"/>
    <col min="2" max="13" width="14.109375" style="1518" customWidth="1"/>
    <col min="14" max="16384" width="11.44140625" style="1518"/>
  </cols>
  <sheetData>
    <row r="1" spans="1:17" s="1530" customFormat="1" ht="17.399999999999999" x14ac:dyDescent="0.3">
      <c r="A1" s="2318" t="s">
        <v>0</v>
      </c>
      <c r="B1" s="2318"/>
      <c r="C1" s="2318"/>
      <c r="D1" s="2318"/>
      <c r="E1" s="2318"/>
      <c r="F1" s="2318"/>
      <c r="G1" s="2318"/>
      <c r="H1" s="2318"/>
      <c r="I1" s="2318"/>
      <c r="J1" s="2318"/>
      <c r="K1" s="2318"/>
      <c r="L1" s="2318"/>
      <c r="M1" s="2318"/>
    </row>
    <row r="3" spans="1:17" s="1527" customFormat="1" ht="13.8" x14ac:dyDescent="0.25">
      <c r="A3" s="2311" t="s">
        <v>1488</v>
      </c>
      <c r="B3" s="2311"/>
      <c r="C3" s="2311"/>
      <c r="D3" s="2311"/>
      <c r="E3" s="2311"/>
      <c r="F3" s="2311"/>
      <c r="G3" s="2311"/>
      <c r="H3" s="2311"/>
      <c r="I3" s="2311"/>
      <c r="J3" s="2311"/>
      <c r="K3" s="2311"/>
      <c r="L3" s="2311"/>
      <c r="M3" s="2311"/>
    </row>
    <row r="4" spans="1:17" s="1527" customFormat="1" ht="13.5" customHeight="1" thickBot="1" x14ac:dyDescent="0.3">
      <c r="A4" s="1549"/>
      <c r="B4" s="1528"/>
      <c r="C4" s="1528"/>
      <c r="D4" s="1528"/>
      <c r="E4" s="1528"/>
      <c r="F4" s="1528"/>
      <c r="G4" s="1528"/>
      <c r="H4" s="1528"/>
      <c r="I4" s="1528"/>
      <c r="J4" s="1528"/>
      <c r="K4" s="1528"/>
    </row>
    <row r="5" spans="1:17" s="1525" customFormat="1" ht="19.5" customHeight="1" x14ac:dyDescent="0.25">
      <c r="A5" s="1868"/>
      <c r="B5" s="2420" t="s">
        <v>885</v>
      </c>
      <c r="C5" s="2420"/>
      <c r="D5" s="2420"/>
      <c r="E5" s="2420"/>
      <c r="F5" s="2420"/>
      <c r="G5" s="2421" t="s">
        <v>895</v>
      </c>
      <c r="H5" s="2417"/>
      <c r="I5" s="2424" t="s">
        <v>10</v>
      </c>
      <c r="J5" s="2425"/>
      <c r="K5" s="2416" t="s">
        <v>11</v>
      </c>
      <c r="L5" s="2416"/>
      <c r="M5" s="2417"/>
    </row>
    <row r="6" spans="1:17" s="1525" customFormat="1" ht="19.5" customHeight="1" x14ac:dyDescent="0.25">
      <c r="A6" s="1867" t="s">
        <v>169</v>
      </c>
      <c r="B6" s="2422" t="s">
        <v>13</v>
      </c>
      <c r="C6" s="2422"/>
      <c r="D6" s="2422"/>
      <c r="E6" s="2422"/>
      <c r="F6" s="2422"/>
      <c r="G6" s="2418"/>
      <c r="H6" s="2422" t="s">
        <v>1019</v>
      </c>
      <c r="I6" s="2422"/>
      <c r="J6" s="1865" t="s">
        <v>897</v>
      </c>
      <c r="K6" s="2418" t="s">
        <v>896</v>
      </c>
      <c r="L6" s="2418" t="s">
        <v>895</v>
      </c>
      <c r="M6" s="2419" t="s">
        <v>906</v>
      </c>
    </row>
    <row r="7" spans="1:17" s="1525" customFormat="1" ht="19.5" customHeight="1" x14ac:dyDescent="0.25">
      <c r="A7" s="1867" t="s">
        <v>156</v>
      </c>
      <c r="B7" s="2426"/>
      <c r="C7" s="2427" t="s">
        <v>19</v>
      </c>
      <c r="D7" s="2428"/>
      <c r="E7" s="2423" t="s">
        <v>878</v>
      </c>
      <c r="F7" s="2423"/>
      <c r="G7" s="2418"/>
      <c r="H7" s="2422" t="s">
        <v>14</v>
      </c>
      <c r="I7" s="2422"/>
      <c r="J7" s="1865" t="s">
        <v>881</v>
      </c>
      <c r="K7" s="2418"/>
      <c r="L7" s="2418"/>
      <c r="M7" s="2419"/>
    </row>
    <row r="8" spans="1:17" s="1525" customFormat="1" ht="19.5" customHeight="1" thickBot="1" x14ac:dyDescent="0.3">
      <c r="A8" s="1867"/>
      <c r="B8" s="1865" t="s">
        <v>17</v>
      </c>
      <c r="C8" s="1865" t="s">
        <v>18</v>
      </c>
      <c r="D8" s="1865" t="s">
        <v>19</v>
      </c>
      <c r="E8" s="1865" t="s">
        <v>17</v>
      </c>
      <c r="F8" s="1865" t="s">
        <v>18</v>
      </c>
      <c r="G8" s="2418"/>
      <c r="H8" s="1866" t="s">
        <v>17</v>
      </c>
      <c r="I8" s="1866" t="s">
        <v>18</v>
      </c>
      <c r="J8" s="1865" t="s">
        <v>889</v>
      </c>
      <c r="K8" s="2418"/>
      <c r="L8" s="2418"/>
      <c r="M8" s="2419"/>
      <c r="P8" s="1526"/>
      <c r="Q8" s="1526"/>
    </row>
    <row r="9" spans="1:17"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row>
    <row r="10" spans="1:17"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row>
    <row r="11" spans="1:17"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row>
    <row r="12" spans="1:17"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row>
    <row r="13" spans="1:17"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row>
    <row r="14" spans="1:17" x14ac:dyDescent="0.25">
      <c r="A14" s="1079"/>
      <c r="B14" s="1230"/>
      <c r="C14" s="1230"/>
      <c r="D14" s="1230"/>
      <c r="E14" s="1230"/>
      <c r="F14" s="1230"/>
      <c r="G14" s="1230"/>
      <c r="H14" s="1230"/>
      <c r="I14" s="1230"/>
      <c r="J14" s="1230"/>
      <c r="K14" s="1230"/>
      <c r="L14" s="1230"/>
      <c r="M14" s="1229"/>
    </row>
    <row r="15" spans="1:17"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row>
    <row r="16" spans="1:17" x14ac:dyDescent="0.25">
      <c r="A16" s="1079"/>
      <c r="B16" s="1230"/>
      <c r="C16" s="1230"/>
      <c r="D16" s="1230"/>
      <c r="E16" s="1230"/>
      <c r="F16" s="1230"/>
      <c r="G16" s="1230"/>
      <c r="H16" s="1230"/>
      <c r="I16" s="1230"/>
      <c r="J16" s="1230"/>
      <c r="K16" s="1230"/>
      <c r="L16" s="1230"/>
      <c r="M16" s="1229"/>
    </row>
    <row r="17" spans="1:13"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row>
    <row r="18" spans="1:13" x14ac:dyDescent="0.25">
      <c r="A18" s="1085"/>
      <c r="B18" s="1234"/>
      <c r="C18" s="1234"/>
      <c r="D18" s="1234"/>
      <c r="E18" s="1234"/>
      <c r="F18" s="1234"/>
      <c r="G18" s="1234"/>
      <c r="H18" s="1234"/>
      <c r="I18" s="1234"/>
      <c r="J18" s="1234"/>
      <c r="K18" s="1234"/>
      <c r="L18" s="1234"/>
      <c r="M18" s="1233"/>
    </row>
    <row r="19" spans="1:13" x14ac:dyDescent="0.25">
      <c r="A19" s="1085" t="s">
        <v>160</v>
      </c>
      <c r="B19" s="1234" t="s">
        <v>23</v>
      </c>
      <c r="C19" s="1234" t="s">
        <v>23</v>
      </c>
      <c r="D19" s="1234" t="s">
        <v>23</v>
      </c>
      <c r="E19" s="1234" t="s">
        <v>23</v>
      </c>
      <c r="F19" s="1234" t="s">
        <v>23</v>
      </c>
      <c r="G19" s="1234" t="s">
        <v>23</v>
      </c>
      <c r="H19" s="1234" t="s">
        <v>23</v>
      </c>
      <c r="I19" s="1234" t="s">
        <v>23</v>
      </c>
      <c r="J19" s="1234" t="s">
        <v>23</v>
      </c>
      <c r="K19" s="1234" t="s">
        <v>23</v>
      </c>
      <c r="L19" s="1234" t="s">
        <v>23</v>
      </c>
      <c r="M19" s="1233" t="s">
        <v>23</v>
      </c>
    </row>
    <row r="20" spans="1:13"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row>
    <row r="21" spans="1:13" x14ac:dyDescent="0.25">
      <c r="A21" s="1085" t="s">
        <v>90</v>
      </c>
      <c r="B21" s="1234" t="s">
        <v>23</v>
      </c>
      <c r="C21" s="1234" t="s">
        <v>23</v>
      </c>
      <c r="D21" s="1234" t="s">
        <v>23</v>
      </c>
      <c r="E21" s="1234" t="s">
        <v>23</v>
      </c>
      <c r="F21" s="1234" t="s">
        <v>23</v>
      </c>
      <c r="G21" s="1234" t="s">
        <v>23</v>
      </c>
      <c r="H21" s="1234" t="s">
        <v>23</v>
      </c>
      <c r="I21" s="1234" t="s">
        <v>23</v>
      </c>
      <c r="J21" s="1234" t="s">
        <v>23</v>
      </c>
      <c r="K21" s="1234" t="s">
        <v>23</v>
      </c>
      <c r="L21" s="1234" t="s">
        <v>23</v>
      </c>
      <c r="M21" s="1233" t="s">
        <v>23</v>
      </c>
    </row>
    <row r="22" spans="1:13" x14ac:dyDescent="0.25">
      <c r="A22" s="1083" t="s">
        <v>91</v>
      </c>
      <c r="B22" s="1232" t="s">
        <v>23</v>
      </c>
      <c r="C22" s="1232" t="s">
        <v>23</v>
      </c>
      <c r="D22" s="1232" t="s">
        <v>23</v>
      </c>
      <c r="E22" s="1232" t="s">
        <v>23</v>
      </c>
      <c r="F22" s="1232" t="s">
        <v>23</v>
      </c>
      <c r="G22" s="1232" t="s">
        <v>23</v>
      </c>
      <c r="H22" s="1232" t="s">
        <v>23</v>
      </c>
      <c r="I22" s="1232" t="s">
        <v>23</v>
      </c>
      <c r="J22" s="1232" t="s">
        <v>23</v>
      </c>
      <c r="K22" s="1232" t="s">
        <v>23</v>
      </c>
      <c r="L22" s="1232" t="s">
        <v>23</v>
      </c>
      <c r="M22" s="1231" t="s">
        <v>23</v>
      </c>
    </row>
    <row r="23" spans="1:13" x14ac:dyDescent="0.25">
      <c r="A23" s="1079"/>
      <c r="B23" s="1230"/>
      <c r="C23" s="1230"/>
      <c r="D23" s="1230"/>
      <c r="E23" s="1230"/>
      <c r="F23" s="1230"/>
      <c r="G23" s="1230"/>
      <c r="H23" s="1230"/>
      <c r="I23" s="1230"/>
      <c r="J23" s="1230"/>
      <c r="K23" s="1230"/>
      <c r="L23" s="1230"/>
      <c r="M23" s="1229"/>
    </row>
    <row r="24" spans="1:13" x14ac:dyDescent="0.25">
      <c r="A24" s="1083" t="s">
        <v>92</v>
      </c>
      <c r="B24" s="1232" t="s">
        <v>23</v>
      </c>
      <c r="C24" s="1232" t="s">
        <v>23</v>
      </c>
      <c r="D24" s="1232" t="s">
        <v>23</v>
      </c>
      <c r="E24" s="1232" t="s">
        <v>23</v>
      </c>
      <c r="F24" s="1232" t="s">
        <v>23</v>
      </c>
      <c r="G24" s="1232" t="s">
        <v>23</v>
      </c>
      <c r="H24" s="1232" t="s">
        <v>23</v>
      </c>
      <c r="I24" s="1232" t="s">
        <v>23</v>
      </c>
      <c r="J24" s="1232" t="s">
        <v>23</v>
      </c>
      <c r="K24" s="1232" t="s">
        <v>23</v>
      </c>
      <c r="L24" s="1232" t="s">
        <v>23</v>
      </c>
      <c r="M24" s="1231" t="s">
        <v>23</v>
      </c>
    </row>
    <row r="25" spans="1:13" x14ac:dyDescent="0.25">
      <c r="A25" s="1079"/>
      <c r="B25" s="1230"/>
      <c r="C25" s="1230"/>
      <c r="D25" s="1230"/>
      <c r="E25" s="1230"/>
      <c r="F25" s="1230"/>
      <c r="G25" s="1230"/>
      <c r="H25" s="1230"/>
      <c r="I25" s="1230"/>
      <c r="J25" s="1230"/>
      <c r="K25" s="1230"/>
      <c r="L25" s="1230"/>
      <c r="M25" s="1229"/>
    </row>
    <row r="26" spans="1:13" x14ac:dyDescent="0.25">
      <c r="A26" s="1083" t="s">
        <v>93</v>
      </c>
      <c r="B26" s="1232" t="s">
        <v>23</v>
      </c>
      <c r="C26" s="1232" t="s">
        <v>23</v>
      </c>
      <c r="D26" s="1232" t="s">
        <v>23</v>
      </c>
      <c r="E26" s="1232" t="s">
        <v>23</v>
      </c>
      <c r="F26" s="1232" t="s">
        <v>23</v>
      </c>
      <c r="G26" s="1232" t="s">
        <v>23</v>
      </c>
      <c r="H26" s="1232" t="s">
        <v>23</v>
      </c>
      <c r="I26" s="1232" t="s">
        <v>23</v>
      </c>
      <c r="J26" s="1232" t="s">
        <v>23</v>
      </c>
      <c r="K26" s="1232" t="s">
        <v>23</v>
      </c>
      <c r="L26" s="1232" t="s">
        <v>23</v>
      </c>
      <c r="M26" s="1231" t="s">
        <v>23</v>
      </c>
    </row>
    <row r="27" spans="1:13" x14ac:dyDescent="0.25">
      <c r="A27" s="1085"/>
      <c r="B27" s="1234"/>
      <c r="C27" s="1234"/>
      <c r="D27" s="1234"/>
      <c r="E27" s="1234"/>
      <c r="F27" s="1234"/>
      <c r="G27" s="1234"/>
      <c r="H27" s="1234"/>
      <c r="I27" s="1234"/>
      <c r="J27" s="1234"/>
      <c r="K27" s="1234"/>
      <c r="L27" s="1234"/>
      <c r="M27" s="1233"/>
    </row>
    <row r="28" spans="1:13" x14ac:dyDescent="0.25">
      <c r="A28" s="1085" t="s">
        <v>94</v>
      </c>
      <c r="B28" s="1235" t="s">
        <v>23</v>
      </c>
      <c r="C28" s="1235" t="s">
        <v>23</v>
      </c>
      <c r="D28" s="1235" t="s">
        <v>23</v>
      </c>
      <c r="E28" s="1235" t="s">
        <v>23</v>
      </c>
      <c r="F28" s="1235" t="s">
        <v>23</v>
      </c>
      <c r="G28" s="1235" t="s">
        <v>23</v>
      </c>
      <c r="H28" s="1235" t="s">
        <v>23</v>
      </c>
      <c r="I28" s="1235" t="s">
        <v>23</v>
      </c>
      <c r="J28" s="1235" t="s">
        <v>23</v>
      </c>
      <c r="K28" s="1235" t="s">
        <v>23</v>
      </c>
      <c r="L28" s="1235" t="s">
        <v>23</v>
      </c>
      <c r="M28" s="1236" t="s">
        <v>23</v>
      </c>
    </row>
    <row r="29" spans="1:13" x14ac:dyDescent="0.25">
      <c r="A29" s="1085" t="s">
        <v>95</v>
      </c>
      <c r="B29" s="1235" t="s">
        <v>23</v>
      </c>
      <c r="C29" s="1235" t="s">
        <v>23</v>
      </c>
      <c r="D29" s="1235" t="s">
        <v>23</v>
      </c>
      <c r="E29" s="1235" t="s">
        <v>23</v>
      </c>
      <c r="F29" s="1235" t="s">
        <v>23</v>
      </c>
      <c r="G29" s="1235" t="s">
        <v>23</v>
      </c>
      <c r="H29" s="1235" t="s">
        <v>23</v>
      </c>
      <c r="I29" s="1235" t="s">
        <v>23</v>
      </c>
      <c r="J29" s="1235" t="s">
        <v>23</v>
      </c>
      <c r="K29" s="1235" t="s">
        <v>23</v>
      </c>
      <c r="L29" s="1235" t="s">
        <v>23</v>
      </c>
      <c r="M29" s="1236" t="s">
        <v>23</v>
      </c>
    </row>
    <row r="30" spans="1:13" x14ac:dyDescent="0.25">
      <c r="A30" s="1085" t="s">
        <v>96</v>
      </c>
      <c r="B30" s="1235" t="s">
        <v>23</v>
      </c>
      <c r="C30" s="1235" t="s">
        <v>23</v>
      </c>
      <c r="D30" s="1235" t="s">
        <v>23</v>
      </c>
      <c r="E30" s="1235" t="s">
        <v>23</v>
      </c>
      <c r="F30" s="1235" t="s">
        <v>23</v>
      </c>
      <c r="G30" s="1235" t="s">
        <v>23</v>
      </c>
      <c r="H30" s="1235" t="s">
        <v>23</v>
      </c>
      <c r="I30" s="1235" t="s">
        <v>23</v>
      </c>
      <c r="J30" s="1235" t="s">
        <v>23</v>
      </c>
      <c r="K30" s="1235" t="s">
        <v>23</v>
      </c>
      <c r="L30" s="1235" t="s">
        <v>23</v>
      </c>
      <c r="M30" s="1236" t="s">
        <v>23</v>
      </c>
    </row>
    <row r="31" spans="1:13" x14ac:dyDescent="0.25">
      <c r="A31" s="1083" t="s">
        <v>97</v>
      </c>
      <c r="B31" s="1232" t="s">
        <v>23</v>
      </c>
      <c r="C31" s="1232" t="s">
        <v>23</v>
      </c>
      <c r="D31" s="1232" t="s">
        <v>23</v>
      </c>
      <c r="E31" s="1232" t="s">
        <v>23</v>
      </c>
      <c r="F31" s="1232" t="s">
        <v>23</v>
      </c>
      <c r="G31" s="1232" t="s">
        <v>23</v>
      </c>
      <c r="H31" s="1232" t="s">
        <v>23</v>
      </c>
      <c r="I31" s="1232" t="s">
        <v>23</v>
      </c>
      <c r="J31" s="1232" t="s">
        <v>23</v>
      </c>
      <c r="K31" s="1232" t="s">
        <v>23</v>
      </c>
      <c r="L31" s="1232" t="s">
        <v>23</v>
      </c>
      <c r="M31" s="1231" t="s">
        <v>23</v>
      </c>
    </row>
    <row r="32" spans="1:13" x14ac:dyDescent="0.25">
      <c r="A32" s="1085"/>
      <c r="B32" s="1234"/>
      <c r="C32" s="1234"/>
      <c r="D32" s="1234"/>
      <c r="E32" s="1234"/>
      <c r="F32" s="1234"/>
      <c r="G32" s="1234"/>
      <c r="H32" s="1234"/>
      <c r="I32" s="1234"/>
      <c r="J32" s="1234"/>
      <c r="K32" s="1234"/>
      <c r="L32" s="1234"/>
      <c r="M32" s="1233"/>
    </row>
    <row r="33" spans="1:14" x14ac:dyDescent="0.25">
      <c r="A33" s="1085" t="s">
        <v>98</v>
      </c>
      <c r="B33" s="1237" t="s">
        <v>23</v>
      </c>
      <c r="C33" s="1237" t="s">
        <v>23</v>
      </c>
      <c r="D33" s="1237" t="s">
        <v>23</v>
      </c>
      <c r="E33" s="1237" t="s">
        <v>23</v>
      </c>
      <c r="F33" s="1237" t="s">
        <v>23</v>
      </c>
      <c r="G33" s="1237" t="s">
        <v>23</v>
      </c>
      <c r="H33" s="1237" t="s">
        <v>23</v>
      </c>
      <c r="I33" s="1237" t="s">
        <v>23</v>
      </c>
      <c r="J33" s="1237" t="s">
        <v>23</v>
      </c>
      <c r="K33" s="1237" t="s">
        <v>23</v>
      </c>
      <c r="L33" s="1237" t="s">
        <v>23</v>
      </c>
      <c r="M33" s="1238" t="s">
        <v>23</v>
      </c>
    </row>
    <row r="34" spans="1:14" x14ac:dyDescent="0.25">
      <c r="A34" s="1085" t="s">
        <v>99</v>
      </c>
      <c r="B34" s="1237" t="s">
        <v>23</v>
      </c>
      <c r="C34" s="1237" t="s">
        <v>23</v>
      </c>
      <c r="D34" s="1237" t="s">
        <v>23</v>
      </c>
      <c r="E34" s="1237" t="s">
        <v>23</v>
      </c>
      <c r="F34" s="1237" t="s">
        <v>23</v>
      </c>
      <c r="G34" s="1237" t="s">
        <v>23</v>
      </c>
      <c r="H34" s="1237" t="s">
        <v>23</v>
      </c>
      <c r="I34" s="1237" t="s">
        <v>23</v>
      </c>
      <c r="J34" s="1237" t="s">
        <v>23</v>
      </c>
      <c r="K34" s="1237" t="s">
        <v>23</v>
      </c>
      <c r="L34" s="1237" t="s">
        <v>23</v>
      </c>
      <c r="M34" s="1238" t="s">
        <v>23</v>
      </c>
    </row>
    <row r="35" spans="1:14" x14ac:dyDescent="0.25">
      <c r="A35" s="1085" t="s">
        <v>100</v>
      </c>
      <c r="B35" s="1237" t="s">
        <v>23</v>
      </c>
      <c r="C35" s="1237" t="s">
        <v>23</v>
      </c>
      <c r="D35" s="1237" t="s">
        <v>23</v>
      </c>
      <c r="E35" s="1237" t="s">
        <v>23</v>
      </c>
      <c r="F35" s="1237" t="s">
        <v>23</v>
      </c>
      <c r="G35" s="1237" t="s">
        <v>23</v>
      </c>
      <c r="H35" s="1237" t="s">
        <v>23</v>
      </c>
      <c r="I35" s="1237" t="s">
        <v>23</v>
      </c>
      <c r="J35" s="1237" t="s">
        <v>23</v>
      </c>
      <c r="K35" s="1237" t="s">
        <v>23</v>
      </c>
      <c r="L35" s="1237" t="s">
        <v>23</v>
      </c>
      <c r="M35" s="1238" t="s">
        <v>23</v>
      </c>
    </row>
    <row r="36" spans="1:14" x14ac:dyDescent="0.25">
      <c r="A36" s="1085" t="s">
        <v>101</v>
      </c>
      <c r="B36" s="1237" t="s">
        <v>23</v>
      </c>
      <c r="C36" s="1237" t="s">
        <v>23</v>
      </c>
      <c r="D36" s="1237" t="s">
        <v>23</v>
      </c>
      <c r="E36" s="1237" t="s">
        <v>23</v>
      </c>
      <c r="F36" s="1237" t="s">
        <v>23</v>
      </c>
      <c r="G36" s="1237" t="s">
        <v>23</v>
      </c>
      <c r="H36" s="1237" t="s">
        <v>23</v>
      </c>
      <c r="I36" s="1237" t="s">
        <v>23</v>
      </c>
      <c r="J36" s="1237" t="s">
        <v>23</v>
      </c>
      <c r="K36" s="1237" t="s">
        <v>23</v>
      </c>
      <c r="L36" s="1237" t="s">
        <v>23</v>
      </c>
      <c r="M36" s="1238" t="s">
        <v>23</v>
      </c>
    </row>
    <row r="37" spans="1:14" x14ac:dyDescent="0.25">
      <c r="A37" s="1083" t="s">
        <v>102</v>
      </c>
      <c r="B37" s="1232" t="s">
        <v>23</v>
      </c>
      <c r="C37" s="1232" t="s">
        <v>23</v>
      </c>
      <c r="D37" s="1232" t="s">
        <v>23</v>
      </c>
      <c r="E37" s="1232" t="s">
        <v>23</v>
      </c>
      <c r="F37" s="1232" t="s">
        <v>23</v>
      </c>
      <c r="G37" s="1232" t="s">
        <v>23</v>
      </c>
      <c r="H37" s="1232" t="s">
        <v>23</v>
      </c>
      <c r="I37" s="1232" t="s">
        <v>23</v>
      </c>
      <c r="J37" s="1232" t="s">
        <v>23</v>
      </c>
      <c r="K37" s="1232" t="s">
        <v>23</v>
      </c>
      <c r="L37" s="1232" t="s">
        <v>23</v>
      </c>
      <c r="M37" s="1231" t="s">
        <v>23</v>
      </c>
    </row>
    <row r="38" spans="1:14" x14ac:dyDescent="0.25">
      <c r="A38" s="1079"/>
      <c r="B38" s="1230"/>
      <c r="C38" s="1230"/>
      <c r="D38" s="1230"/>
      <c r="E38" s="1230"/>
      <c r="F38" s="1230"/>
      <c r="G38" s="1230"/>
      <c r="H38" s="1230"/>
      <c r="I38" s="1230"/>
      <c r="J38" s="1230"/>
      <c r="K38" s="1230"/>
      <c r="L38" s="1230"/>
      <c r="M38" s="1229"/>
    </row>
    <row r="39" spans="1:14" x14ac:dyDescent="0.25">
      <c r="A39" s="1083" t="s">
        <v>103</v>
      </c>
      <c r="B39" s="1232">
        <v>420</v>
      </c>
      <c r="C39" s="1232" t="s">
        <v>23</v>
      </c>
      <c r="D39" s="1232">
        <v>420</v>
      </c>
      <c r="E39" s="1232">
        <v>4</v>
      </c>
      <c r="F39" s="1232" t="s">
        <v>23</v>
      </c>
      <c r="G39" s="1232" t="s">
        <v>23</v>
      </c>
      <c r="H39" s="1232">
        <v>500</v>
      </c>
      <c r="I39" s="1232" t="s">
        <v>23</v>
      </c>
      <c r="J39" s="1232" t="s">
        <v>23</v>
      </c>
      <c r="K39" s="1232">
        <v>2</v>
      </c>
      <c r="L39" s="1232" t="s">
        <v>23</v>
      </c>
      <c r="M39" s="1231">
        <v>2</v>
      </c>
    </row>
    <row r="40" spans="1:14" x14ac:dyDescent="0.25">
      <c r="A40" s="1085"/>
      <c r="B40" s="1234"/>
      <c r="C40" s="1234"/>
      <c r="D40" s="1234"/>
      <c r="E40" s="1234"/>
      <c r="F40" s="1234"/>
      <c r="G40" s="1234"/>
      <c r="H40" s="1234"/>
      <c r="I40" s="1234"/>
      <c r="J40" s="1234"/>
      <c r="K40" s="1234"/>
      <c r="L40" s="1234"/>
      <c r="M40" s="1233"/>
    </row>
    <row r="41" spans="1:14"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c r="N41" s="1880"/>
    </row>
    <row r="42" spans="1:14" x14ac:dyDescent="0.25">
      <c r="A42" s="1085" t="s">
        <v>105</v>
      </c>
      <c r="B42" s="1234" t="s">
        <v>23</v>
      </c>
      <c r="C42" s="1234" t="s">
        <v>23</v>
      </c>
      <c r="D42" s="1234" t="s">
        <v>23</v>
      </c>
      <c r="E42" s="1234" t="s">
        <v>23</v>
      </c>
      <c r="F42" s="1234" t="s">
        <v>23</v>
      </c>
      <c r="G42" s="1234" t="s">
        <v>23</v>
      </c>
      <c r="H42" s="1234" t="s">
        <v>23</v>
      </c>
      <c r="I42" s="1234" t="s">
        <v>23</v>
      </c>
      <c r="J42" s="1234" t="s">
        <v>23</v>
      </c>
      <c r="K42" s="1234" t="s">
        <v>23</v>
      </c>
      <c r="L42" s="1234" t="s">
        <v>23</v>
      </c>
      <c r="M42" s="1233" t="s">
        <v>23</v>
      </c>
    </row>
    <row r="43" spans="1:14" x14ac:dyDescent="0.25">
      <c r="A43" s="1085" t="s">
        <v>106</v>
      </c>
      <c r="B43" s="1234" t="s">
        <v>23</v>
      </c>
      <c r="C43" s="1234" t="s">
        <v>23</v>
      </c>
      <c r="D43" s="1234" t="s">
        <v>23</v>
      </c>
      <c r="E43" s="1234" t="s">
        <v>23</v>
      </c>
      <c r="F43" s="1234" t="s">
        <v>23</v>
      </c>
      <c r="G43" s="1234" t="s">
        <v>23</v>
      </c>
      <c r="H43" s="1234" t="s">
        <v>23</v>
      </c>
      <c r="I43" s="1234" t="s">
        <v>23</v>
      </c>
      <c r="J43" s="1234" t="s">
        <v>23</v>
      </c>
      <c r="K43" s="1234" t="s">
        <v>23</v>
      </c>
      <c r="L43" s="1234" t="s">
        <v>23</v>
      </c>
      <c r="M43" s="1233" t="s">
        <v>23</v>
      </c>
    </row>
    <row r="44" spans="1:14" x14ac:dyDescent="0.25">
      <c r="A44" s="1085" t="s">
        <v>107</v>
      </c>
      <c r="B44" s="1234" t="s">
        <v>23</v>
      </c>
      <c r="C44" s="1234" t="s">
        <v>23</v>
      </c>
      <c r="D44" s="1234" t="s">
        <v>23</v>
      </c>
      <c r="E44" s="1234" t="s">
        <v>23</v>
      </c>
      <c r="F44" s="1234" t="s">
        <v>23</v>
      </c>
      <c r="G44" s="1234" t="s">
        <v>23</v>
      </c>
      <c r="H44" s="1234" t="s">
        <v>23</v>
      </c>
      <c r="I44" s="1234" t="s">
        <v>23</v>
      </c>
      <c r="J44" s="1234" t="s">
        <v>23</v>
      </c>
      <c r="K44" s="1234" t="s">
        <v>23</v>
      </c>
      <c r="L44" s="1234" t="s">
        <v>23</v>
      </c>
      <c r="M44" s="1233" t="s">
        <v>23</v>
      </c>
    </row>
    <row r="45" spans="1:14" x14ac:dyDescent="0.25">
      <c r="A45" s="1085" t="s">
        <v>108</v>
      </c>
      <c r="B45" s="1234" t="s">
        <v>23</v>
      </c>
      <c r="C45" s="1234" t="s">
        <v>23</v>
      </c>
      <c r="D45" s="1234" t="s">
        <v>23</v>
      </c>
      <c r="E45" s="1234" t="s">
        <v>23</v>
      </c>
      <c r="F45" s="1234" t="s">
        <v>23</v>
      </c>
      <c r="G45" s="1234" t="s">
        <v>23</v>
      </c>
      <c r="H45" s="1234" t="s">
        <v>23</v>
      </c>
      <c r="I45" s="1234" t="s">
        <v>23</v>
      </c>
      <c r="J45" s="1234" t="s">
        <v>23</v>
      </c>
      <c r="K45" s="1234" t="s">
        <v>23</v>
      </c>
      <c r="L45" s="1234" t="s">
        <v>23</v>
      </c>
      <c r="M45" s="1233" t="s">
        <v>23</v>
      </c>
    </row>
    <row r="46" spans="1:14" x14ac:dyDescent="0.25">
      <c r="A46" s="1085" t="s">
        <v>109</v>
      </c>
      <c r="B46" s="1234" t="s">
        <v>23</v>
      </c>
      <c r="C46" s="1234" t="s">
        <v>23</v>
      </c>
      <c r="D46" s="1234" t="s">
        <v>23</v>
      </c>
      <c r="E46" s="1234" t="s">
        <v>23</v>
      </c>
      <c r="F46" s="1234" t="s">
        <v>23</v>
      </c>
      <c r="G46" s="1234" t="s">
        <v>23</v>
      </c>
      <c r="H46" s="1234" t="s">
        <v>23</v>
      </c>
      <c r="I46" s="1234" t="s">
        <v>23</v>
      </c>
      <c r="J46" s="1234" t="s">
        <v>23</v>
      </c>
      <c r="K46" s="1234" t="s">
        <v>23</v>
      </c>
      <c r="L46" s="1234" t="s">
        <v>23</v>
      </c>
      <c r="M46" s="1233" t="s">
        <v>23</v>
      </c>
    </row>
    <row r="47" spans="1:14" x14ac:dyDescent="0.25">
      <c r="A47" s="1085" t="s">
        <v>110</v>
      </c>
      <c r="B47" s="1234" t="s">
        <v>23</v>
      </c>
      <c r="C47" s="1234" t="s">
        <v>23</v>
      </c>
      <c r="D47" s="1234" t="s">
        <v>23</v>
      </c>
      <c r="E47" s="1234" t="s">
        <v>23</v>
      </c>
      <c r="F47" s="1234" t="s">
        <v>23</v>
      </c>
      <c r="G47" s="1234" t="s">
        <v>23</v>
      </c>
      <c r="H47" s="1234" t="s">
        <v>23</v>
      </c>
      <c r="I47" s="1234" t="s">
        <v>23</v>
      </c>
      <c r="J47" s="1234" t="s">
        <v>23</v>
      </c>
      <c r="K47" s="1234" t="s">
        <v>23</v>
      </c>
      <c r="L47" s="1234" t="s">
        <v>23</v>
      </c>
      <c r="M47" s="1233" t="s">
        <v>23</v>
      </c>
    </row>
    <row r="48" spans="1:14" x14ac:dyDescent="0.25">
      <c r="A48" s="1085" t="s">
        <v>111</v>
      </c>
      <c r="B48" s="1234" t="s">
        <v>23</v>
      </c>
      <c r="C48" s="1234" t="s">
        <v>23</v>
      </c>
      <c r="D48" s="1234" t="s">
        <v>23</v>
      </c>
      <c r="E48" s="1234" t="s">
        <v>23</v>
      </c>
      <c r="F48" s="1234" t="s">
        <v>23</v>
      </c>
      <c r="G48" s="1234" t="s">
        <v>23</v>
      </c>
      <c r="H48" s="1234" t="s">
        <v>23</v>
      </c>
      <c r="I48" s="1234" t="s">
        <v>23</v>
      </c>
      <c r="J48" s="1234" t="s">
        <v>23</v>
      </c>
      <c r="K48" s="1234" t="s">
        <v>23</v>
      </c>
      <c r="L48" s="1234" t="s">
        <v>23</v>
      </c>
      <c r="M48" s="1233" t="s">
        <v>23</v>
      </c>
    </row>
    <row r="49" spans="1:13" x14ac:dyDescent="0.25">
      <c r="A49" s="1085" t="s">
        <v>112</v>
      </c>
      <c r="B49" s="1234" t="s">
        <v>23</v>
      </c>
      <c r="C49" s="1234" t="s">
        <v>23</v>
      </c>
      <c r="D49" s="1234" t="s">
        <v>23</v>
      </c>
      <c r="E49" s="1234" t="s">
        <v>23</v>
      </c>
      <c r="F49" s="1234" t="s">
        <v>23</v>
      </c>
      <c r="G49" s="1234" t="s">
        <v>23</v>
      </c>
      <c r="H49" s="1234" t="s">
        <v>23</v>
      </c>
      <c r="I49" s="1234" t="s">
        <v>23</v>
      </c>
      <c r="J49" s="1234" t="s">
        <v>23</v>
      </c>
      <c r="K49" s="1234" t="s">
        <v>23</v>
      </c>
      <c r="L49" s="1234" t="s">
        <v>23</v>
      </c>
      <c r="M49" s="1233" t="s">
        <v>23</v>
      </c>
    </row>
    <row r="50" spans="1:13" x14ac:dyDescent="0.25">
      <c r="A50" s="1083" t="s">
        <v>113</v>
      </c>
      <c r="B50" s="1232" t="s">
        <v>23</v>
      </c>
      <c r="C50" s="1232" t="s">
        <v>23</v>
      </c>
      <c r="D50" s="1232" t="s">
        <v>23</v>
      </c>
      <c r="E50" s="1232" t="s">
        <v>23</v>
      </c>
      <c r="F50" s="1232" t="s">
        <v>23</v>
      </c>
      <c r="G50" s="1232" t="s">
        <v>23</v>
      </c>
      <c r="H50" s="1232" t="s">
        <v>23</v>
      </c>
      <c r="I50" s="1232" t="s">
        <v>23</v>
      </c>
      <c r="J50" s="1232" t="s">
        <v>23</v>
      </c>
      <c r="K50" s="1232" t="s">
        <v>23</v>
      </c>
      <c r="L50" s="1232" t="s">
        <v>23</v>
      </c>
      <c r="M50" s="1231" t="s">
        <v>23</v>
      </c>
    </row>
    <row r="51" spans="1:13" x14ac:dyDescent="0.25">
      <c r="A51" s="1079"/>
      <c r="B51" s="1230"/>
      <c r="C51" s="1230"/>
      <c r="D51" s="1230"/>
      <c r="E51" s="1230"/>
      <c r="F51" s="1230"/>
      <c r="G51" s="1230"/>
      <c r="H51" s="1230"/>
      <c r="I51" s="1230"/>
      <c r="J51" s="1230"/>
      <c r="K51" s="1230"/>
      <c r="L51" s="1230"/>
      <c r="M51" s="1229"/>
    </row>
    <row r="52" spans="1:13"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row>
    <row r="53" spans="1:13" x14ac:dyDescent="0.25">
      <c r="A53" s="1085"/>
      <c r="B53" s="1234"/>
      <c r="C53" s="1234"/>
      <c r="D53" s="1234"/>
      <c r="E53" s="1234"/>
      <c r="F53" s="1234"/>
      <c r="G53" s="1234"/>
      <c r="H53" s="1234"/>
      <c r="I53" s="1234"/>
      <c r="J53" s="1234"/>
      <c r="K53" s="1234"/>
      <c r="L53" s="1234"/>
      <c r="M53" s="1233"/>
    </row>
    <row r="54" spans="1:13" x14ac:dyDescent="0.25">
      <c r="A54" s="1085" t="s">
        <v>115</v>
      </c>
      <c r="B54" s="1235" t="s">
        <v>23</v>
      </c>
      <c r="C54" s="1235" t="s">
        <v>23</v>
      </c>
      <c r="D54" s="1235" t="s">
        <v>23</v>
      </c>
      <c r="E54" s="1235" t="s">
        <v>23</v>
      </c>
      <c r="F54" s="1235" t="s">
        <v>23</v>
      </c>
      <c r="G54" s="1235" t="s">
        <v>23</v>
      </c>
      <c r="H54" s="1235" t="s">
        <v>23</v>
      </c>
      <c r="I54" s="1235" t="s">
        <v>23</v>
      </c>
      <c r="J54" s="1235" t="s">
        <v>23</v>
      </c>
      <c r="K54" s="1235" t="s">
        <v>23</v>
      </c>
      <c r="L54" s="1235" t="s">
        <v>23</v>
      </c>
      <c r="M54" s="1236" t="s">
        <v>23</v>
      </c>
    </row>
    <row r="55" spans="1:13" x14ac:dyDescent="0.25">
      <c r="A55" s="1085" t="s">
        <v>116</v>
      </c>
      <c r="B55" s="1234" t="s">
        <v>23</v>
      </c>
      <c r="C55" s="1234" t="s">
        <v>23</v>
      </c>
      <c r="D55" s="1234" t="s">
        <v>23</v>
      </c>
      <c r="E55" s="1234" t="s">
        <v>23</v>
      </c>
      <c r="F55" s="1234" t="s">
        <v>23</v>
      </c>
      <c r="G55" s="1234" t="s">
        <v>23</v>
      </c>
      <c r="H55" s="1234" t="s">
        <v>23</v>
      </c>
      <c r="I55" s="1234" t="s">
        <v>23</v>
      </c>
      <c r="J55" s="1234" t="s">
        <v>23</v>
      </c>
      <c r="K55" s="1234" t="s">
        <v>23</v>
      </c>
      <c r="L55" s="1234" t="s">
        <v>23</v>
      </c>
      <c r="M55" s="1233" t="s">
        <v>23</v>
      </c>
    </row>
    <row r="56" spans="1:13" x14ac:dyDescent="0.25">
      <c r="A56" s="1085" t="s">
        <v>117</v>
      </c>
      <c r="B56" s="1234" t="s">
        <v>23</v>
      </c>
      <c r="C56" s="1234" t="s">
        <v>23</v>
      </c>
      <c r="D56" s="1234" t="s">
        <v>23</v>
      </c>
      <c r="E56" s="1234" t="s">
        <v>23</v>
      </c>
      <c r="F56" s="1234" t="s">
        <v>23</v>
      </c>
      <c r="G56" s="1234" t="s">
        <v>23</v>
      </c>
      <c r="H56" s="1234" t="s">
        <v>23</v>
      </c>
      <c r="I56" s="1234" t="s">
        <v>23</v>
      </c>
      <c r="J56" s="1234" t="s">
        <v>23</v>
      </c>
      <c r="K56" s="1234" t="s">
        <v>23</v>
      </c>
      <c r="L56" s="1234" t="s">
        <v>23</v>
      </c>
      <c r="M56" s="1233" t="s">
        <v>23</v>
      </c>
    </row>
    <row r="57" spans="1:13" x14ac:dyDescent="0.25">
      <c r="A57" s="1085" t="s">
        <v>118</v>
      </c>
      <c r="B57" s="1234" t="s">
        <v>23</v>
      </c>
      <c r="C57" s="1234" t="s">
        <v>23</v>
      </c>
      <c r="D57" s="1234" t="s">
        <v>23</v>
      </c>
      <c r="E57" s="1234" t="s">
        <v>23</v>
      </c>
      <c r="F57" s="1234" t="s">
        <v>23</v>
      </c>
      <c r="G57" s="1234" t="s">
        <v>23</v>
      </c>
      <c r="H57" s="1234" t="s">
        <v>23</v>
      </c>
      <c r="I57" s="1234" t="s">
        <v>23</v>
      </c>
      <c r="J57" s="1234" t="s">
        <v>23</v>
      </c>
      <c r="K57" s="1234" t="s">
        <v>23</v>
      </c>
      <c r="L57" s="1234" t="s">
        <v>23</v>
      </c>
      <c r="M57" s="1233" t="s">
        <v>23</v>
      </c>
    </row>
    <row r="58" spans="1:13" x14ac:dyDescent="0.25">
      <c r="A58" s="1085" t="s">
        <v>119</v>
      </c>
      <c r="B58" s="1234" t="s">
        <v>23</v>
      </c>
      <c r="C58" s="1234" t="s">
        <v>23</v>
      </c>
      <c r="D58" s="1234" t="s">
        <v>23</v>
      </c>
      <c r="E58" s="1234" t="s">
        <v>23</v>
      </c>
      <c r="F58" s="1234" t="s">
        <v>23</v>
      </c>
      <c r="G58" s="1234" t="s">
        <v>23</v>
      </c>
      <c r="H58" s="1234" t="s">
        <v>23</v>
      </c>
      <c r="I58" s="1234" t="s">
        <v>23</v>
      </c>
      <c r="J58" s="1234" t="s">
        <v>23</v>
      </c>
      <c r="K58" s="1234" t="s">
        <v>23</v>
      </c>
      <c r="L58" s="1234" t="s">
        <v>23</v>
      </c>
      <c r="M58" s="1233" t="s">
        <v>23</v>
      </c>
    </row>
    <row r="59" spans="1:13" x14ac:dyDescent="0.25">
      <c r="A59" s="1083" t="s">
        <v>176</v>
      </c>
      <c r="B59" s="1232" t="s">
        <v>23</v>
      </c>
      <c r="C59" s="1232" t="s">
        <v>23</v>
      </c>
      <c r="D59" s="1232" t="s">
        <v>23</v>
      </c>
      <c r="E59" s="1232" t="s">
        <v>23</v>
      </c>
      <c r="F59" s="1232" t="s">
        <v>23</v>
      </c>
      <c r="G59" s="1232" t="s">
        <v>23</v>
      </c>
      <c r="H59" s="1232" t="s">
        <v>23</v>
      </c>
      <c r="I59" s="1232" t="s">
        <v>23</v>
      </c>
      <c r="J59" s="1232" t="s">
        <v>23</v>
      </c>
      <c r="K59" s="1232" t="s">
        <v>23</v>
      </c>
      <c r="L59" s="1232" t="s">
        <v>23</v>
      </c>
      <c r="M59" s="1231" t="s">
        <v>23</v>
      </c>
    </row>
    <row r="60" spans="1:13" x14ac:dyDescent="0.25">
      <c r="A60" s="1085"/>
      <c r="B60" s="1234"/>
      <c r="C60" s="1234"/>
      <c r="D60" s="1234"/>
      <c r="E60" s="1234"/>
      <c r="F60" s="1234"/>
      <c r="G60" s="1234"/>
      <c r="H60" s="1234"/>
      <c r="I60" s="1234"/>
      <c r="J60" s="1234"/>
      <c r="K60" s="1234"/>
      <c r="L60" s="1234"/>
      <c r="M60" s="1233"/>
    </row>
    <row r="61" spans="1:13" x14ac:dyDescent="0.25">
      <c r="A61" s="1085" t="s">
        <v>121</v>
      </c>
      <c r="B61" s="1234" t="s">
        <v>23</v>
      </c>
      <c r="C61" s="1234" t="s">
        <v>23</v>
      </c>
      <c r="D61" s="1234" t="s">
        <v>23</v>
      </c>
      <c r="E61" s="1234" t="s">
        <v>23</v>
      </c>
      <c r="F61" s="1234" t="s">
        <v>23</v>
      </c>
      <c r="G61" s="1234" t="s">
        <v>23</v>
      </c>
      <c r="H61" s="1234" t="s">
        <v>23</v>
      </c>
      <c r="I61" s="1234" t="s">
        <v>23</v>
      </c>
      <c r="J61" s="1234" t="s">
        <v>23</v>
      </c>
      <c r="K61" s="1234" t="s">
        <v>23</v>
      </c>
      <c r="L61" s="1234" t="s">
        <v>23</v>
      </c>
      <c r="M61" s="1233" t="s">
        <v>23</v>
      </c>
    </row>
    <row r="62" spans="1:13" x14ac:dyDescent="0.25">
      <c r="A62" s="1085" t="s">
        <v>122</v>
      </c>
      <c r="B62" s="1234" t="s">
        <v>23</v>
      </c>
      <c r="C62" s="1234" t="s">
        <v>23</v>
      </c>
      <c r="D62" s="1234" t="s">
        <v>23</v>
      </c>
      <c r="E62" s="1234" t="s">
        <v>23</v>
      </c>
      <c r="F62" s="1234" t="s">
        <v>23</v>
      </c>
      <c r="G62" s="1234" t="s">
        <v>23</v>
      </c>
      <c r="H62" s="1234" t="s">
        <v>23</v>
      </c>
      <c r="I62" s="1234" t="s">
        <v>23</v>
      </c>
      <c r="J62" s="1234" t="s">
        <v>23</v>
      </c>
      <c r="K62" s="1234" t="s">
        <v>23</v>
      </c>
      <c r="L62" s="1234" t="s">
        <v>23</v>
      </c>
      <c r="M62" s="1233" t="s">
        <v>23</v>
      </c>
    </row>
    <row r="63" spans="1:13" x14ac:dyDescent="0.25">
      <c r="A63" s="1085" t="s">
        <v>123</v>
      </c>
      <c r="B63" s="1234" t="s">
        <v>23</v>
      </c>
      <c r="C63" s="1234" t="s">
        <v>23</v>
      </c>
      <c r="D63" s="1234" t="s">
        <v>23</v>
      </c>
      <c r="E63" s="1234" t="s">
        <v>23</v>
      </c>
      <c r="F63" s="1234" t="s">
        <v>23</v>
      </c>
      <c r="G63" s="1234" t="s">
        <v>23</v>
      </c>
      <c r="H63" s="1234" t="s">
        <v>23</v>
      </c>
      <c r="I63" s="1234" t="s">
        <v>23</v>
      </c>
      <c r="J63" s="1234" t="s">
        <v>23</v>
      </c>
      <c r="K63" s="1234" t="s">
        <v>23</v>
      </c>
      <c r="L63" s="1234" t="s">
        <v>23</v>
      </c>
      <c r="M63" s="1233" t="s">
        <v>23</v>
      </c>
    </row>
    <row r="64" spans="1:13" x14ac:dyDescent="0.25">
      <c r="A64" s="1083" t="s">
        <v>124</v>
      </c>
      <c r="B64" s="1232" t="s">
        <v>23</v>
      </c>
      <c r="C64" s="1232" t="s">
        <v>23</v>
      </c>
      <c r="D64" s="1232" t="s">
        <v>23</v>
      </c>
      <c r="E64" s="1232" t="s">
        <v>23</v>
      </c>
      <c r="F64" s="1232" t="s">
        <v>23</v>
      </c>
      <c r="G64" s="1232" t="s">
        <v>23</v>
      </c>
      <c r="H64" s="1232" t="s">
        <v>23</v>
      </c>
      <c r="I64" s="1232" t="s">
        <v>23</v>
      </c>
      <c r="J64" s="1232" t="s">
        <v>23</v>
      </c>
      <c r="K64" s="1232" t="s">
        <v>23</v>
      </c>
      <c r="L64" s="1232" t="s">
        <v>23</v>
      </c>
      <c r="M64" s="1231" t="s">
        <v>23</v>
      </c>
    </row>
    <row r="65" spans="1:13" x14ac:dyDescent="0.25">
      <c r="A65" s="1085"/>
      <c r="B65" s="1234"/>
      <c r="C65" s="1234"/>
      <c r="D65" s="1234"/>
      <c r="E65" s="1234"/>
      <c r="F65" s="1234"/>
      <c r="G65" s="1234"/>
      <c r="H65" s="1234"/>
      <c r="I65" s="1234"/>
      <c r="J65" s="1234"/>
      <c r="K65" s="1234"/>
      <c r="L65" s="1234"/>
      <c r="M65" s="1233"/>
    </row>
    <row r="66" spans="1:13" x14ac:dyDescent="0.25">
      <c r="A66" s="1083" t="s">
        <v>125</v>
      </c>
      <c r="B66" s="1232">
        <v>12</v>
      </c>
      <c r="C66" s="1232">
        <v>1</v>
      </c>
      <c r="D66" s="1232">
        <v>13</v>
      </c>
      <c r="E66" s="1232">
        <v>12</v>
      </c>
      <c r="F66" s="1232">
        <v>1</v>
      </c>
      <c r="G66" s="1232" t="s">
        <v>23</v>
      </c>
      <c r="H66" s="1232">
        <v>234</v>
      </c>
      <c r="I66" s="1232">
        <v>776</v>
      </c>
      <c r="J66" s="1232" t="s">
        <v>23</v>
      </c>
      <c r="K66" s="1232">
        <v>4</v>
      </c>
      <c r="L66" s="1232" t="s">
        <v>23</v>
      </c>
      <c r="M66" s="1231">
        <v>4</v>
      </c>
    </row>
    <row r="67" spans="1:13" x14ac:dyDescent="0.25">
      <c r="A67" s="1085"/>
      <c r="B67" s="1234"/>
      <c r="C67" s="1234"/>
      <c r="D67" s="1234"/>
      <c r="E67" s="1234"/>
      <c r="F67" s="1234"/>
      <c r="G67" s="1234"/>
      <c r="H67" s="1234"/>
      <c r="I67" s="1234"/>
      <c r="J67" s="1234"/>
      <c r="K67" s="1234"/>
      <c r="L67" s="1234"/>
      <c r="M67" s="1233"/>
    </row>
    <row r="68" spans="1:13" x14ac:dyDescent="0.25">
      <c r="A68" s="1085" t="s">
        <v>126</v>
      </c>
      <c r="B68" s="1235" t="s">
        <v>23</v>
      </c>
      <c r="C68" s="1235" t="s">
        <v>23</v>
      </c>
      <c r="D68" s="1235" t="s">
        <v>23</v>
      </c>
      <c r="E68" s="1235" t="s">
        <v>23</v>
      </c>
      <c r="F68" s="1235" t="s">
        <v>23</v>
      </c>
      <c r="G68" s="1235" t="s">
        <v>23</v>
      </c>
      <c r="H68" s="1235" t="s">
        <v>23</v>
      </c>
      <c r="I68" s="1235" t="s">
        <v>23</v>
      </c>
      <c r="J68" s="1235" t="s">
        <v>23</v>
      </c>
      <c r="K68" s="1235" t="s">
        <v>23</v>
      </c>
      <c r="L68" s="1235" t="s">
        <v>23</v>
      </c>
      <c r="M68" s="1236" t="s">
        <v>23</v>
      </c>
    </row>
    <row r="69" spans="1:13"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row>
    <row r="70" spans="1:13" x14ac:dyDescent="0.25">
      <c r="A70" s="1083" t="s">
        <v>128</v>
      </c>
      <c r="B70" s="1232" t="s">
        <v>23</v>
      </c>
      <c r="C70" s="1232" t="s">
        <v>23</v>
      </c>
      <c r="D70" s="1232" t="s">
        <v>23</v>
      </c>
      <c r="E70" s="1232" t="s">
        <v>23</v>
      </c>
      <c r="F70" s="1232" t="s">
        <v>23</v>
      </c>
      <c r="G70" s="1232" t="s">
        <v>23</v>
      </c>
      <c r="H70" s="1232" t="s">
        <v>23</v>
      </c>
      <c r="I70" s="1232" t="s">
        <v>23</v>
      </c>
      <c r="J70" s="1232" t="s">
        <v>23</v>
      </c>
      <c r="K70" s="1232" t="s">
        <v>23</v>
      </c>
      <c r="L70" s="1232" t="s">
        <v>23</v>
      </c>
      <c r="M70" s="1231" t="s">
        <v>23</v>
      </c>
    </row>
    <row r="71" spans="1:13" x14ac:dyDescent="0.25">
      <c r="A71" s="1085"/>
      <c r="B71" s="1234"/>
      <c r="C71" s="1234"/>
      <c r="D71" s="1234"/>
      <c r="E71" s="1234"/>
      <c r="F71" s="1234"/>
      <c r="G71" s="1234"/>
      <c r="H71" s="1234"/>
      <c r="I71" s="1234"/>
      <c r="J71" s="1234"/>
      <c r="K71" s="1234"/>
      <c r="L71" s="1234"/>
      <c r="M71" s="1233"/>
    </row>
    <row r="72" spans="1:13" x14ac:dyDescent="0.25">
      <c r="A72" s="1085" t="s">
        <v>129</v>
      </c>
      <c r="B72" s="1235">
        <v>5</v>
      </c>
      <c r="C72" s="1234">
        <v>27</v>
      </c>
      <c r="D72" s="1234">
        <v>32</v>
      </c>
      <c r="E72" s="1235">
        <v>5</v>
      </c>
      <c r="F72" s="1234">
        <v>27</v>
      </c>
      <c r="G72" s="1234" t="s">
        <v>23</v>
      </c>
      <c r="H72" s="1235">
        <v>1400</v>
      </c>
      <c r="I72" s="1234">
        <v>3741</v>
      </c>
      <c r="J72" s="1235" t="s">
        <v>23</v>
      </c>
      <c r="K72" s="1235">
        <v>108</v>
      </c>
      <c r="L72" s="1235" t="s">
        <v>23</v>
      </c>
      <c r="M72" s="1233">
        <v>108</v>
      </c>
    </row>
    <row r="73" spans="1:13" x14ac:dyDescent="0.25">
      <c r="A73" s="1085" t="s">
        <v>130</v>
      </c>
      <c r="B73" s="1235" t="s">
        <v>23</v>
      </c>
      <c r="C73" s="1235" t="s">
        <v>23</v>
      </c>
      <c r="D73" s="1235" t="s">
        <v>23</v>
      </c>
      <c r="E73" s="1235" t="s">
        <v>23</v>
      </c>
      <c r="F73" s="1235" t="s">
        <v>23</v>
      </c>
      <c r="G73" s="1235" t="s">
        <v>23</v>
      </c>
      <c r="H73" s="1235" t="s">
        <v>23</v>
      </c>
      <c r="I73" s="1235" t="s">
        <v>23</v>
      </c>
      <c r="J73" s="1235" t="s">
        <v>23</v>
      </c>
      <c r="K73" s="1235" t="s">
        <v>23</v>
      </c>
      <c r="L73" s="1235" t="s">
        <v>23</v>
      </c>
      <c r="M73" s="1236" t="s">
        <v>23</v>
      </c>
    </row>
    <row r="74" spans="1:13" x14ac:dyDescent="0.25">
      <c r="A74" s="1085" t="s">
        <v>131</v>
      </c>
      <c r="B74" s="1235" t="s">
        <v>23</v>
      </c>
      <c r="C74" s="1235" t="s">
        <v>23</v>
      </c>
      <c r="D74" s="1235" t="s">
        <v>23</v>
      </c>
      <c r="E74" s="1235" t="s">
        <v>23</v>
      </c>
      <c r="F74" s="1235" t="s">
        <v>23</v>
      </c>
      <c r="G74" s="1235" t="s">
        <v>23</v>
      </c>
      <c r="H74" s="1235" t="s">
        <v>23</v>
      </c>
      <c r="I74" s="1235" t="s">
        <v>23</v>
      </c>
      <c r="J74" s="1235" t="s">
        <v>23</v>
      </c>
      <c r="K74" s="1235" t="s">
        <v>23</v>
      </c>
      <c r="L74" s="1235" t="s">
        <v>23</v>
      </c>
      <c r="M74" s="1236" t="s">
        <v>23</v>
      </c>
    </row>
    <row r="75" spans="1:13" x14ac:dyDescent="0.25">
      <c r="A75" s="1085" t="s">
        <v>132</v>
      </c>
      <c r="B75" s="1235">
        <v>7</v>
      </c>
      <c r="C75" s="1234" t="s">
        <v>23</v>
      </c>
      <c r="D75" s="1234">
        <v>7</v>
      </c>
      <c r="E75" s="1235">
        <v>7</v>
      </c>
      <c r="F75" s="1234" t="s">
        <v>23</v>
      </c>
      <c r="G75" s="1234">
        <v>290000</v>
      </c>
      <c r="H75" s="1235">
        <v>707</v>
      </c>
      <c r="I75" s="1234" t="s">
        <v>23</v>
      </c>
      <c r="J75" s="1235">
        <v>1</v>
      </c>
      <c r="K75" s="1235">
        <v>5</v>
      </c>
      <c r="L75" s="1235">
        <v>290</v>
      </c>
      <c r="M75" s="1233">
        <v>295</v>
      </c>
    </row>
    <row r="76" spans="1:13" x14ac:dyDescent="0.25">
      <c r="A76" s="1085" t="s">
        <v>133</v>
      </c>
      <c r="B76" s="1234" t="s">
        <v>23</v>
      </c>
      <c r="C76" s="1234">
        <v>4</v>
      </c>
      <c r="D76" s="1234">
        <v>4</v>
      </c>
      <c r="E76" s="1234" t="s">
        <v>23</v>
      </c>
      <c r="F76" s="1234" t="s">
        <v>23</v>
      </c>
      <c r="G76" s="1234" t="s">
        <v>23</v>
      </c>
      <c r="H76" s="1234" t="s">
        <v>23</v>
      </c>
      <c r="I76" s="1234" t="s">
        <v>23</v>
      </c>
      <c r="J76" s="1234" t="s">
        <v>23</v>
      </c>
      <c r="K76" s="1234" t="s">
        <v>23</v>
      </c>
      <c r="L76" s="1234" t="s">
        <v>23</v>
      </c>
      <c r="M76" s="1233" t="s">
        <v>23</v>
      </c>
    </row>
    <row r="77" spans="1:13" x14ac:dyDescent="0.25">
      <c r="A77" s="1085" t="s">
        <v>134</v>
      </c>
      <c r="B77" s="1234">
        <v>1</v>
      </c>
      <c r="C77" s="1234" t="s">
        <v>23</v>
      </c>
      <c r="D77" s="1234">
        <v>1</v>
      </c>
      <c r="E77" s="1234">
        <v>1</v>
      </c>
      <c r="F77" s="1234" t="s">
        <v>23</v>
      </c>
      <c r="G77" s="1234" t="s">
        <v>23</v>
      </c>
      <c r="H77" s="1234">
        <v>450</v>
      </c>
      <c r="I77" s="1234" t="s">
        <v>23</v>
      </c>
      <c r="J77" s="1234" t="s">
        <v>23</v>
      </c>
      <c r="K77" s="1234">
        <v>1</v>
      </c>
      <c r="L77" s="1234" t="s">
        <v>23</v>
      </c>
      <c r="M77" s="1233">
        <v>1</v>
      </c>
    </row>
    <row r="78" spans="1:13" x14ac:dyDescent="0.25">
      <c r="A78" s="1085" t="s">
        <v>135</v>
      </c>
      <c r="B78" s="1235">
        <v>1</v>
      </c>
      <c r="C78" s="1234">
        <v>1</v>
      </c>
      <c r="D78" s="1234">
        <v>2</v>
      </c>
      <c r="E78" s="1235">
        <v>1</v>
      </c>
      <c r="F78" s="1234">
        <v>1</v>
      </c>
      <c r="G78" s="1234" t="s">
        <v>23</v>
      </c>
      <c r="H78" s="1235">
        <v>500</v>
      </c>
      <c r="I78" s="1234">
        <v>1000</v>
      </c>
      <c r="J78" s="1235" t="s">
        <v>23</v>
      </c>
      <c r="K78" s="1235">
        <v>1</v>
      </c>
      <c r="L78" s="1235" t="s">
        <v>23</v>
      </c>
      <c r="M78" s="1233">
        <v>1</v>
      </c>
    </row>
    <row r="79" spans="1:13" x14ac:dyDescent="0.25">
      <c r="A79" s="1085" t="s">
        <v>136</v>
      </c>
      <c r="B79" s="1235">
        <v>3</v>
      </c>
      <c r="C79" s="1234">
        <v>2</v>
      </c>
      <c r="D79" s="1234">
        <v>5</v>
      </c>
      <c r="E79" s="1235">
        <v>3</v>
      </c>
      <c r="F79" s="1234">
        <v>2</v>
      </c>
      <c r="G79" s="1234" t="s">
        <v>23</v>
      </c>
      <c r="H79" s="1235">
        <v>450</v>
      </c>
      <c r="I79" s="1234">
        <v>750</v>
      </c>
      <c r="J79" s="1235" t="s">
        <v>23</v>
      </c>
      <c r="K79" s="1235">
        <v>3</v>
      </c>
      <c r="L79" s="1235" t="s">
        <v>23</v>
      </c>
      <c r="M79" s="1233">
        <v>3</v>
      </c>
    </row>
    <row r="80" spans="1:13" x14ac:dyDescent="0.25">
      <c r="A80" s="1083" t="s">
        <v>137</v>
      </c>
      <c r="B80" s="1232">
        <v>17</v>
      </c>
      <c r="C80" s="1232">
        <v>34</v>
      </c>
      <c r="D80" s="1232">
        <v>51</v>
      </c>
      <c r="E80" s="1232">
        <v>17</v>
      </c>
      <c r="F80" s="1232">
        <v>30</v>
      </c>
      <c r="G80" s="1232">
        <v>290000</v>
      </c>
      <c r="H80" s="1232">
        <v>838</v>
      </c>
      <c r="I80" s="1232">
        <v>3450</v>
      </c>
      <c r="J80" s="1232">
        <v>1</v>
      </c>
      <c r="K80" s="1232">
        <v>118</v>
      </c>
      <c r="L80" s="1232">
        <v>290</v>
      </c>
      <c r="M80" s="1231">
        <v>408</v>
      </c>
    </row>
    <row r="81" spans="1:13" x14ac:dyDescent="0.25">
      <c r="A81" s="1085"/>
      <c r="B81" s="1234"/>
      <c r="C81" s="1234"/>
      <c r="D81" s="1234"/>
      <c r="E81" s="1234"/>
      <c r="F81" s="1234"/>
      <c r="G81" s="1234"/>
      <c r="H81" s="1234"/>
      <c r="I81" s="1234"/>
      <c r="J81" s="1234"/>
      <c r="K81" s="1234"/>
      <c r="L81" s="1234"/>
      <c r="M81" s="1233"/>
    </row>
    <row r="82" spans="1:13" x14ac:dyDescent="0.25">
      <c r="A82" s="1085" t="s">
        <v>138</v>
      </c>
      <c r="B82" s="1234" t="s">
        <v>23</v>
      </c>
      <c r="C82" s="1234" t="s">
        <v>23</v>
      </c>
      <c r="D82" s="1234" t="s">
        <v>23</v>
      </c>
      <c r="E82" s="1234" t="s">
        <v>23</v>
      </c>
      <c r="F82" s="1234" t="s">
        <v>23</v>
      </c>
      <c r="G82" s="1234" t="s">
        <v>23</v>
      </c>
      <c r="H82" s="1234" t="s">
        <v>23</v>
      </c>
      <c r="I82" s="1234" t="s">
        <v>23</v>
      </c>
      <c r="J82" s="1234" t="s">
        <v>23</v>
      </c>
      <c r="K82" s="1234" t="s">
        <v>23</v>
      </c>
      <c r="L82" s="1234" t="s">
        <v>23</v>
      </c>
      <c r="M82" s="1233" t="s">
        <v>23</v>
      </c>
    </row>
    <row r="83" spans="1:13" x14ac:dyDescent="0.25">
      <c r="A83" s="1085" t="s">
        <v>139</v>
      </c>
      <c r="B83" s="1234" t="s">
        <v>23</v>
      </c>
      <c r="C83" s="1234" t="s">
        <v>23</v>
      </c>
      <c r="D83" s="1234" t="s">
        <v>23</v>
      </c>
      <c r="E83" s="1234" t="s">
        <v>23</v>
      </c>
      <c r="F83" s="1234" t="s">
        <v>23</v>
      </c>
      <c r="G83" s="1234" t="s">
        <v>23</v>
      </c>
      <c r="H83" s="1234" t="s">
        <v>23</v>
      </c>
      <c r="I83" s="1234" t="s">
        <v>23</v>
      </c>
      <c r="J83" s="1234" t="s">
        <v>23</v>
      </c>
      <c r="K83" s="1234" t="s">
        <v>23</v>
      </c>
      <c r="L83" s="1234" t="s">
        <v>23</v>
      </c>
      <c r="M83" s="1233" t="s">
        <v>23</v>
      </c>
    </row>
    <row r="84" spans="1:13" x14ac:dyDescent="0.25">
      <c r="A84" s="1083" t="s">
        <v>140</v>
      </c>
      <c r="B84" s="1232" t="s">
        <v>23</v>
      </c>
      <c r="C84" s="1232" t="s">
        <v>23</v>
      </c>
      <c r="D84" s="1232" t="s">
        <v>23</v>
      </c>
      <c r="E84" s="1232" t="s">
        <v>23</v>
      </c>
      <c r="F84" s="1232" t="s">
        <v>23</v>
      </c>
      <c r="G84" s="1232" t="s">
        <v>23</v>
      </c>
      <c r="H84" s="1232" t="s">
        <v>23</v>
      </c>
      <c r="I84" s="1232" t="s">
        <v>23</v>
      </c>
      <c r="J84" s="1232" t="s">
        <v>23</v>
      </c>
      <c r="K84" s="1232" t="s">
        <v>23</v>
      </c>
      <c r="L84" s="1232" t="s">
        <v>23</v>
      </c>
      <c r="M84" s="1231" t="s">
        <v>23</v>
      </c>
    </row>
    <row r="85" spans="1:13" x14ac:dyDescent="0.25">
      <c r="A85" s="1085"/>
      <c r="B85" s="1234"/>
      <c r="C85" s="1234"/>
      <c r="D85" s="1234"/>
      <c r="E85" s="1234"/>
      <c r="F85" s="1234"/>
      <c r="G85" s="1234"/>
      <c r="H85" s="1234"/>
      <c r="I85" s="1234"/>
      <c r="J85" s="1234"/>
      <c r="K85" s="1234"/>
      <c r="L85" s="1234"/>
      <c r="M85" s="1233"/>
    </row>
    <row r="86" spans="1:13" ht="13.8" thickBot="1" x14ac:dyDescent="0.3">
      <c r="A86" s="1076" t="s">
        <v>141</v>
      </c>
      <c r="B86" s="1862">
        <v>449</v>
      </c>
      <c r="C86" s="1862">
        <v>35</v>
      </c>
      <c r="D86" s="1862">
        <v>484</v>
      </c>
      <c r="E86" s="1862">
        <v>33</v>
      </c>
      <c r="F86" s="1862">
        <v>31</v>
      </c>
      <c r="G86" s="1862">
        <v>290000</v>
      </c>
      <c r="H86" s="1862">
        <v>577</v>
      </c>
      <c r="I86" s="1862">
        <v>3364</v>
      </c>
      <c r="J86" s="1862">
        <v>1</v>
      </c>
      <c r="K86" s="1862">
        <v>124</v>
      </c>
      <c r="L86" s="1862">
        <v>290</v>
      </c>
      <c r="M86" s="1861">
        <v>414</v>
      </c>
    </row>
  </sheetData>
  <mergeCells count="14">
    <mergeCell ref="A1:M1"/>
    <mergeCell ref="A3:M3"/>
    <mergeCell ref="B5:F5"/>
    <mergeCell ref="B6:F6"/>
    <mergeCell ref="H6:I6"/>
    <mergeCell ref="K5:M5"/>
    <mergeCell ref="K6:K8"/>
    <mergeCell ref="L6:L8"/>
    <mergeCell ref="H5:J5"/>
    <mergeCell ref="B7:D7"/>
    <mergeCell ref="M6:M8"/>
    <mergeCell ref="E7:F7"/>
    <mergeCell ref="H7:I7"/>
    <mergeCell ref="G5:G8"/>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pageSetUpPr fitToPage="1"/>
  </sheetPr>
  <dimension ref="A1:Q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4.6640625" style="1518" customWidth="1"/>
    <col min="2" max="13" width="13.88671875" style="1518" customWidth="1"/>
    <col min="14" max="14" width="3.88671875" style="1518" customWidth="1"/>
    <col min="15" max="16384" width="11.44140625" style="1518"/>
  </cols>
  <sheetData>
    <row r="1" spans="1:17" s="1530" customFormat="1" ht="17.399999999999999" x14ac:dyDescent="0.3">
      <c r="A1" s="2318" t="s">
        <v>0</v>
      </c>
      <c r="B1" s="2318"/>
      <c r="C1" s="2318"/>
      <c r="D1" s="2318"/>
      <c r="E1" s="2318"/>
      <c r="F1" s="2318"/>
      <c r="G1" s="2318"/>
      <c r="H1" s="2318"/>
      <c r="I1" s="2318"/>
      <c r="J1" s="2318"/>
      <c r="K1" s="2318"/>
      <c r="L1" s="2318"/>
      <c r="M1" s="2318"/>
    </row>
    <row r="3" spans="1:17" s="1527" customFormat="1" ht="13.8" x14ac:dyDescent="0.25">
      <c r="A3" s="2311" t="s">
        <v>1489</v>
      </c>
      <c r="B3" s="2311"/>
      <c r="C3" s="2311"/>
      <c r="D3" s="2311"/>
      <c r="E3" s="2311"/>
      <c r="F3" s="2311"/>
      <c r="G3" s="2311"/>
      <c r="H3" s="2311"/>
      <c r="I3" s="2311"/>
      <c r="J3" s="2311"/>
      <c r="K3" s="2311"/>
      <c r="L3" s="2311"/>
      <c r="M3" s="2311"/>
    </row>
    <row r="4" spans="1:17" s="1527" customFormat="1" ht="13.5" customHeight="1" thickBot="1" x14ac:dyDescent="0.3">
      <c r="A4" s="1549"/>
      <c r="B4" s="1528"/>
      <c r="C4" s="1528"/>
      <c r="D4" s="1528"/>
      <c r="E4" s="1528"/>
      <c r="F4" s="1528"/>
      <c r="G4" s="1528"/>
      <c r="H4" s="1528"/>
      <c r="I4" s="1528"/>
      <c r="J4" s="1528"/>
      <c r="K4" s="1528"/>
    </row>
    <row r="5" spans="1:17" s="1525" customFormat="1" ht="17.25" customHeight="1" x14ac:dyDescent="0.25">
      <c r="A5" s="1868"/>
      <c r="B5" s="2420" t="s">
        <v>885</v>
      </c>
      <c r="C5" s="2420"/>
      <c r="D5" s="2420"/>
      <c r="E5" s="2420"/>
      <c r="F5" s="2420"/>
      <c r="G5" s="2421" t="s">
        <v>895</v>
      </c>
      <c r="H5" s="2417"/>
      <c r="I5" s="2424" t="s">
        <v>10</v>
      </c>
      <c r="J5" s="2425"/>
      <c r="K5" s="2416" t="s">
        <v>11</v>
      </c>
      <c r="L5" s="2416"/>
      <c r="M5" s="2417"/>
    </row>
    <row r="6" spans="1:17" s="1525" customFormat="1" ht="17.25" customHeight="1" x14ac:dyDescent="0.25">
      <c r="A6" s="1867" t="s">
        <v>169</v>
      </c>
      <c r="B6" s="2422" t="s">
        <v>13</v>
      </c>
      <c r="C6" s="2422"/>
      <c r="D6" s="2422"/>
      <c r="E6" s="2422"/>
      <c r="F6" s="2422"/>
      <c r="G6" s="2418"/>
      <c r="H6" s="2422" t="s">
        <v>1019</v>
      </c>
      <c r="I6" s="2422"/>
      <c r="J6" s="1865" t="s">
        <v>897</v>
      </c>
      <c r="K6" s="2418" t="s">
        <v>896</v>
      </c>
      <c r="L6" s="2418" t="s">
        <v>895</v>
      </c>
      <c r="M6" s="2419" t="s">
        <v>906</v>
      </c>
    </row>
    <row r="7" spans="1:17" s="1525" customFormat="1" ht="17.25" customHeight="1" x14ac:dyDescent="0.25">
      <c r="A7" s="1867" t="s">
        <v>156</v>
      </c>
      <c r="B7" s="2426"/>
      <c r="C7" s="2427" t="s">
        <v>19</v>
      </c>
      <c r="D7" s="2428"/>
      <c r="E7" s="2423" t="s">
        <v>878</v>
      </c>
      <c r="F7" s="2423"/>
      <c r="G7" s="2418"/>
      <c r="H7" s="2422" t="s">
        <v>14</v>
      </c>
      <c r="I7" s="2422"/>
      <c r="J7" s="1865" t="s">
        <v>881</v>
      </c>
      <c r="K7" s="2418"/>
      <c r="L7" s="2418"/>
      <c r="M7" s="2419"/>
    </row>
    <row r="8" spans="1:17" s="1525" customFormat="1" ht="17.25" customHeight="1" thickBot="1" x14ac:dyDescent="0.3">
      <c r="A8" s="1867"/>
      <c r="B8" s="1865" t="s">
        <v>17</v>
      </c>
      <c r="C8" s="1865" t="s">
        <v>18</v>
      </c>
      <c r="D8" s="1865" t="s">
        <v>19</v>
      </c>
      <c r="E8" s="1865" t="s">
        <v>17</v>
      </c>
      <c r="F8" s="1865" t="s">
        <v>18</v>
      </c>
      <c r="G8" s="2418"/>
      <c r="H8" s="1866" t="s">
        <v>17</v>
      </c>
      <c r="I8" s="1866" t="s">
        <v>18</v>
      </c>
      <c r="J8" s="1865" t="s">
        <v>889</v>
      </c>
      <c r="K8" s="2418"/>
      <c r="L8" s="2418"/>
      <c r="M8" s="2419"/>
      <c r="P8" s="1526"/>
      <c r="Q8" s="1526"/>
    </row>
    <row r="9" spans="1:17" ht="18.75" customHeight="1"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row>
    <row r="10" spans="1:17"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row>
    <row r="11" spans="1:17"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row>
    <row r="12" spans="1:17"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row>
    <row r="13" spans="1:17"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row>
    <row r="14" spans="1:17" x14ac:dyDescent="0.25">
      <c r="A14" s="1079"/>
      <c r="B14" s="1230"/>
      <c r="C14" s="1230"/>
      <c r="D14" s="1230"/>
      <c r="E14" s="1230"/>
      <c r="F14" s="1230"/>
      <c r="G14" s="1230"/>
      <c r="H14" s="1230"/>
      <c r="I14" s="1230"/>
      <c r="J14" s="1230"/>
      <c r="K14" s="1230"/>
      <c r="L14" s="1230"/>
      <c r="M14" s="1229"/>
    </row>
    <row r="15" spans="1:17"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row>
    <row r="16" spans="1:17" x14ac:dyDescent="0.25">
      <c r="A16" s="1079"/>
      <c r="B16" s="1230"/>
      <c r="C16" s="1230"/>
      <c r="D16" s="1230"/>
      <c r="E16" s="1230"/>
      <c r="F16" s="1230"/>
      <c r="G16" s="1230"/>
      <c r="H16" s="1230"/>
      <c r="I16" s="1230"/>
      <c r="J16" s="1230"/>
      <c r="K16" s="1230"/>
      <c r="L16" s="1230"/>
      <c r="M16" s="1229"/>
    </row>
    <row r="17" spans="1:13"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row>
    <row r="18" spans="1:13" x14ac:dyDescent="0.25">
      <c r="A18" s="1085"/>
      <c r="B18" s="1234"/>
      <c r="C18" s="1234"/>
      <c r="D18" s="1234"/>
      <c r="E18" s="1234"/>
      <c r="F18" s="1234"/>
      <c r="G18" s="1234"/>
      <c r="H18" s="1234"/>
      <c r="I18" s="1234"/>
      <c r="J18" s="1234"/>
      <c r="K18" s="1234"/>
      <c r="L18" s="1234"/>
      <c r="M18" s="1233"/>
    </row>
    <row r="19" spans="1:13" x14ac:dyDescent="0.25">
      <c r="A19" s="1085" t="s">
        <v>160</v>
      </c>
      <c r="B19" s="1234" t="s">
        <v>23</v>
      </c>
      <c r="C19" s="1234" t="s">
        <v>23</v>
      </c>
      <c r="D19" s="1234" t="s">
        <v>23</v>
      </c>
      <c r="E19" s="1234" t="s">
        <v>23</v>
      </c>
      <c r="F19" s="1234" t="s">
        <v>23</v>
      </c>
      <c r="G19" s="1234" t="s">
        <v>23</v>
      </c>
      <c r="H19" s="1234" t="s">
        <v>23</v>
      </c>
      <c r="I19" s="1234" t="s">
        <v>23</v>
      </c>
      <c r="J19" s="1234" t="s">
        <v>23</v>
      </c>
      <c r="K19" s="1234" t="s">
        <v>23</v>
      </c>
      <c r="L19" s="1234" t="s">
        <v>23</v>
      </c>
      <c r="M19" s="1233" t="s">
        <v>23</v>
      </c>
    </row>
    <row r="20" spans="1:13"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row>
    <row r="21" spans="1:13" x14ac:dyDescent="0.25">
      <c r="A21" s="1085" t="s">
        <v>90</v>
      </c>
      <c r="B21" s="1234" t="s">
        <v>23</v>
      </c>
      <c r="C21" s="1234" t="s">
        <v>23</v>
      </c>
      <c r="D21" s="1234" t="s">
        <v>23</v>
      </c>
      <c r="E21" s="1234" t="s">
        <v>23</v>
      </c>
      <c r="F21" s="1234" t="s">
        <v>23</v>
      </c>
      <c r="G21" s="1234" t="s">
        <v>23</v>
      </c>
      <c r="H21" s="1234" t="s">
        <v>23</v>
      </c>
      <c r="I21" s="1234" t="s">
        <v>23</v>
      </c>
      <c r="J21" s="1234" t="s">
        <v>23</v>
      </c>
      <c r="K21" s="1234" t="s">
        <v>23</v>
      </c>
      <c r="L21" s="1234" t="s">
        <v>23</v>
      </c>
      <c r="M21" s="1233" t="s">
        <v>23</v>
      </c>
    </row>
    <row r="22" spans="1:13" x14ac:dyDescent="0.25">
      <c r="A22" s="1083" t="s">
        <v>91</v>
      </c>
      <c r="B22" s="1232" t="s">
        <v>23</v>
      </c>
      <c r="C22" s="1232" t="s">
        <v>23</v>
      </c>
      <c r="D22" s="1232" t="s">
        <v>23</v>
      </c>
      <c r="E22" s="1232" t="s">
        <v>23</v>
      </c>
      <c r="F22" s="1232" t="s">
        <v>23</v>
      </c>
      <c r="G22" s="1232" t="s">
        <v>23</v>
      </c>
      <c r="H22" s="1232" t="s">
        <v>23</v>
      </c>
      <c r="I22" s="1232" t="s">
        <v>23</v>
      </c>
      <c r="J22" s="1232" t="s">
        <v>23</v>
      </c>
      <c r="K22" s="1232" t="s">
        <v>23</v>
      </c>
      <c r="L22" s="1232" t="s">
        <v>23</v>
      </c>
      <c r="M22" s="1231" t="s">
        <v>23</v>
      </c>
    </row>
    <row r="23" spans="1:13" x14ac:dyDescent="0.25">
      <c r="A23" s="1079"/>
      <c r="B23" s="1230"/>
      <c r="C23" s="1230"/>
      <c r="D23" s="1230"/>
      <c r="E23" s="1230"/>
      <c r="F23" s="1230"/>
      <c r="G23" s="1230"/>
      <c r="H23" s="1230"/>
      <c r="I23" s="1230"/>
      <c r="J23" s="1230"/>
      <c r="K23" s="1230"/>
      <c r="L23" s="1230"/>
      <c r="M23" s="1229"/>
    </row>
    <row r="24" spans="1:13" x14ac:dyDescent="0.25">
      <c r="A24" s="1083" t="s">
        <v>92</v>
      </c>
      <c r="B24" s="1232" t="s">
        <v>23</v>
      </c>
      <c r="C24" s="1232" t="s">
        <v>23</v>
      </c>
      <c r="D24" s="1232" t="s">
        <v>23</v>
      </c>
      <c r="E24" s="1232" t="s">
        <v>23</v>
      </c>
      <c r="F24" s="1232" t="s">
        <v>23</v>
      </c>
      <c r="G24" s="1232" t="s">
        <v>23</v>
      </c>
      <c r="H24" s="1232" t="s">
        <v>23</v>
      </c>
      <c r="I24" s="1232" t="s">
        <v>23</v>
      </c>
      <c r="J24" s="1232" t="s">
        <v>23</v>
      </c>
      <c r="K24" s="1232" t="s">
        <v>23</v>
      </c>
      <c r="L24" s="1232" t="s">
        <v>23</v>
      </c>
      <c r="M24" s="1231" t="s">
        <v>23</v>
      </c>
    </row>
    <row r="25" spans="1:13" x14ac:dyDescent="0.25">
      <c r="A25" s="1079"/>
      <c r="B25" s="1230"/>
      <c r="C25" s="1230"/>
      <c r="D25" s="1230"/>
      <c r="E25" s="1230"/>
      <c r="F25" s="1230"/>
      <c r="G25" s="1230"/>
      <c r="H25" s="1230"/>
      <c r="I25" s="1230"/>
      <c r="J25" s="1230"/>
      <c r="K25" s="1230"/>
      <c r="L25" s="1230"/>
      <c r="M25" s="1229"/>
    </row>
    <row r="26" spans="1:13" x14ac:dyDescent="0.25">
      <c r="A26" s="1083" t="s">
        <v>93</v>
      </c>
      <c r="B26" s="1232" t="s">
        <v>23</v>
      </c>
      <c r="C26" s="1232" t="s">
        <v>23</v>
      </c>
      <c r="D26" s="1232" t="s">
        <v>23</v>
      </c>
      <c r="E26" s="1232" t="s">
        <v>23</v>
      </c>
      <c r="F26" s="1232" t="s">
        <v>23</v>
      </c>
      <c r="G26" s="1232" t="s">
        <v>23</v>
      </c>
      <c r="H26" s="1232" t="s">
        <v>23</v>
      </c>
      <c r="I26" s="1232" t="s">
        <v>23</v>
      </c>
      <c r="J26" s="1232" t="s">
        <v>23</v>
      </c>
      <c r="K26" s="1232" t="s">
        <v>23</v>
      </c>
      <c r="L26" s="1232" t="s">
        <v>23</v>
      </c>
      <c r="M26" s="1231" t="s">
        <v>23</v>
      </c>
    </row>
    <row r="27" spans="1:13" x14ac:dyDescent="0.25">
      <c r="A27" s="1085"/>
      <c r="B27" s="1234"/>
      <c r="C27" s="1234"/>
      <c r="D27" s="1234"/>
      <c r="E27" s="1234"/>
      <c r="F27" s="1234"/>
      <c r="G27" s="1234"/>
      <c r="H27" s="1234"/>
      <c r="I27" s="1234"/>
      <c r="J27" s="1234"/>
      <c r="K27" s="1234"/>
      <c r="L27" s="1234"/>
      <c r="M27" s="1233"/>
    </row>
    <row r="28" spans="1:13" x14ac:dyDescent="0.25">
      <c r="A28" s="1085" t="s">
        <v>94</v>
      </c>
      <c r="B28" s="1235" t="s">
        <v>23</v>
      </c>
      <c r="C28" s="1235" t="s">
        <v>23</v>
      </c>
      <c r="D28" s="1235" t="s">
        <v>23</v>
      </c>
      <c r="E28" s="1235" t="s">
        <v>23</v>
      </c>
      <c r="F28" s="1235" t="s">
        <v>23</v>
      </c>
      <c r="G28" s="1235" t="s">
        <v>23</v>
      </c>
      <c r="H28" s="1235" t="s">
        <v>23</v>
      </c>
      <c r="I28" s="1235" t="s">
        <v>23</v>
      </c>
      <c r="J28" s="1235" t="s">
        <v>23</v>
      </c>
      <c r="K28" s="1235" t="s">
        <v>23</v>
      </c>
      <c r="L28" s="1235" t="s">
        <v>23</v>
      </c>
      <c r="M28" s="1236" t="s">
        <v>23</v>
      </c>
    </row>
    <row r="29" spans="1:13" x14ac:dyDescent="0.25">
      <c r="A29" s="1085" t="s">
        <v>95</v>
      </c>
      <c r="B29" s="1235" t="s">
        <v>23</v>
      </c>
      <c r="C29" s="1235" t="s">
        <v>23</v>
      </c>
      <c r="D29" s="1235" t="s">
        <v>23</v>
      </c>
      <c r="E29" s="1235" t="s">
        <v>23</v>
      </c>
      <c r="F29" s="1235" t="s">
        <v>23</v>
      </c>
      <c r="G29" s="1235" t="s">
        <v>23</v>
      </c>
      <c r="H29" s="1235" t="s">
        <v>23</v>
      </c>
      <c r="I29" s="1235" t="s">
        <v>23</v>
      </c>
      <c r="J29" s="1235" t="s">
        <v>23</v>
      </c>
      <c r="K29" s="1235" t="s">
        <v>23</v>
      </c>
      <c r="L29" s="1235" t="s">
        <v>23</v>
      </c>
      <c r="M29" s="1236" t="s">
        <v>23</v>
      </c>
    </row>
    <row r="30" spans="1:13" x14ac:dyDescent="0.25">
      <c r="A30" s="1085" t="s">
        <v>96</v>
      </c>
      <c r="B30" s="1235" t="s">
        <v>23</v>
      </c>
      <c r="C30" s="1235" t="s">
        <v>23</v>
      </c>
      <c r="D30" s="1235" t="s">
        <v>23</v>
      </c>
      <c r="E30" s="1235" t="s">
        <v>23</v>
      </c>
      <c r="F30" s="1235" t="s">
        <v>23</v>
      </c>
      <c r="G30" s="1235" t="s">
        <v>23</v>
      </c>
      <c r="H30" s="1235" t="s">
        <v>23</v>
      </c>
      <c r="I30" s="1235" t="s">
        <v>23</v>
      </c>
      <c r="J30" s="1235" t="s">
        <v>23</v>
      </c>
      <c r="K30" s="1235" t="s">
        <v>23</v>
      </c>
      <c r="L30" s="1235" t="s">
        <v>23</v>
      </c>
      <c r="M30" s="1236" t="s">
        <v>23</v>
      </c>
    </row>
    <row r="31" spans="1:13" x14ac:dyDescent="0.25">
      <c r="A31" s="1083" t="s">
        <v>97</v>
      </c>
      <c r="B31" s="1232" t="s">
        <v>23</v>
      </c>
      <c r="C31" s="1232" t="s">
        <v>23</v>
      </c>
      <c r="D31" s="1232" t="s">
        <v>23</v>
      </c>
      <c r="E31" s="1232" t="s">
        <v>23</v>
      </c>
      <c r="F31" s="1232" t="s">
        <v>23</v>
      </c>
      <c r="G31" s="1232" t="s">
        <v>23</v>
      </c>
      <c r="H31" s="1232" t="s">
        <v>23</v>
      </c>
      <c r="I31" s="1232" t="s">
        <v>23</v>
      </c>
      <c r="J31" s="1232" t="s">
        <v>23</v>
      </c>
      <c r="K31" s="1232" t="s">
        <v>23</v>
      </c>
      <c r="L31" s="1232" t="s">
        <v>23</v>
      </c>
      <c r="M31" s="1231" t="s">
        <v>23</v>
      </c>
    </row>
    <row r="32" spans="1:13" x14ac:dyDescent="0.25">
      <c r="A32" s="1085"/>
      <c r="B32" s="1234"/>
      <c r="C32" s="1234"/>
      <c r="D32" s="1234"/>
      <c r="E32" s="1234"/>
      <c r="F32" s="1234"/>
      <c r="G32" s="1234"/>
      <c r="H32" s="1234"/>
      <c r="I32" s="1234"/>
      <c r="J32" s="1234"/>
      <c r="K32" s="1234"/>
      <c r="L32" s="1234"/>
      <c r="M32" s="1233"/>
    </row>
    <row r="33" spans="1:13" x14ac:dyDescent="0.25">
      <c r="A33" s="1085" t="s">
        <v>98</v>
      </c>
      <c r="B33" s="1237" t="s">
        <v>23</v>
      </c>
      <c r="C33" s="1237" t="s">
        <v>23</v>
      </c>
      <c r="D33" s="1237" t="s">
        <v>23</v>
      </c>
      <c r="E33" s="1237" t="s">
        <v>23</v>
      </c>
      <c r="F33" s="1237" t="s">
        <v>23</v>
      </c>
      <c r="G33" s="1237" t="s">
        <v>23</v>
      </c>
      <c r="H33" s="1237" t="s">
        <v>23</v>
      </c>
      <c r="I33" s="1237" t="s">
        <v>23</v>
      </c>
      <c r="J33" s="1237" t="s">
        <v>23</v>
      </c>
      <c r="K33" s="1237" t="s">
        <v>23</v>
      </c>
      <c r="L33" s="1237" t="s">
        <v>23</v>
      </c>
      <c r="M33" s="1238" t="s">
        <v>23</v>
      </c>
    </row>
    <row r="34" spans="1:13" x14ac:dyDescent="0.25">
      <c r="A34" s="1085" t="s">
        <v>99</v>
      </c>
      <c r="B34" s="1237" t="s">
        <v>23</v>
      </c>
      <c r="C34" s="1237" t="s">
        <v>23</v>
      </c>
      <c r="D34" s="1237" t="s">
        <v>23</v>
      </c>
      <c r="E34" s="1237" t="s">
        <v>23</v>
      </c>
      <c r="F34" s="1237" t="s">
        <v>23</v>
      </c>
      <c r="G34" s="1237" t="s">
        <v>23</v>
      </c>
      <c r="H34" s="1237" t="s">
        <v>23</v>
      </c>
      <c r="I34" s="1237" t="s">
        <v>23</v>
      </c>
      <c r="J34" s="1237" t="s">
        <v>23</v>
      </c>
      <c r="K34" s="1237" t="s">
        <v>23</v>
      </c>
      <c r="L34" s="1237" t="s">
        <v>23</v>
      </c>
      <c r="M34" s="1238" t="s">
        <v>23</v>
      </c>
    </row>
    <row r="35" spans="1:13" x14ac:dyDescent="0.25">
      <c r="A35" s="1085" t="s">
        <v>100</v>
      </c>
      <c r="B35" s="1237" t="s">
        <v>23</v>
      </c>
      <c r="C35" s="1237" t="s">
        <v>23</v>
      </c>
      <c r="D35" s="1237" t="s">
        <v>23</v>
      </c>
      <c r="E35" s="1237" t="s">
        <v>23</v>
      </c>
      <c r="F35" s="1237" t="s">
        <v>23</v>
      </c>
      <c r="G35" s="1237" t="s">
        <v>23</v>
      </c>
      <c r="H35" s="1237" t="s">
        <v>23</v>
      </c>
      <c r="I35" s="1237" t="s">
        <v>23</v>
      </c>
      <c r="J35" s="1237" t="s">
        <v>23</v>
      </c>
      <c r="K35" s="1237" t="s">
        <v>23</v>
      </c>
      <c r="L35" s="1237" t="s">
        <v>23</v>
      </c>
      <c r="M35" s="1238" t="s">
        <v>23</v>
      </c>
    </row>
    <row r="36" spans="1:13" x14ac:dyDescent="0.25">
      <c r="A36" s="1085" t="s">
        <v>101</v>
      </c>
      <c r="B36" s="1237" t="s">
        <v>23</v>
      </c>
      <c r="C36" s="1237" t="s">
        <v>23</v>
      </c>
      <c r="D36" s="1237" t="s">
        <v>23</v>
      </c>
      <c r="E36" s="1237" t="s">
        <v>23</v>
      </c>
      <c r="F36" s="1237" t="s">
        <v>23</v>
      </c>
      <c r="G36" s="1237" t="s">
        <v>23</v>
      </c>
      <c r="H36" s="1237" t="s">
        <v>23</v>
      </c>
      <c r="I36" s="1237" t="s">
        <v>23</v>
      </c>
      <c r="J36" s="1237" t="s">
        <v>23</v>
      </c>
      <c r="K36" s="1237" t="s">
        <v>23</v>
      </c>
      <c r="L36" s="1237" t="s">
        <v>23</v>
      </c>
      <c r="M36" s="1238" t="s">
        <v>23</v>
      </c>
    </row>
    <row r="37" spans="1:13" x14ac:dyDescent="0.25">
      <c r="A37" s="1083" t="s">
        <v>102</v>
      </c>
      <c r="B37" s="1232" t="s">
        <v>23</v>
      </c>
      <c r="C37" s="1232" t="s">
        <v>23</v>
      </c>
      <c r="D37" s="1232" t="s">
        <v>23</v>
      </c>
      <c r="E37" s="1232" t="s">
        <v>23</v>
      </c>
      <c r="F37" s="1232" t="s">
        <v>23</v>
      </c>
      <c r="G37" s="1232" t="s">
        <v>23</v>
      </c>
      <c r="H37" s="1232" t="s">
        <v>23</v>
      </c>
      <c r="I37" s="1232" t="s">
        <v>23</v>
      </c>
      <c r="J37" s="1232" t="s">
        <v>23</v>
      </c>
      <c r="K37" s="1232" t="s">
        <v>23</v>
      </c>
      <c r="L37" s="1232" t="s">
        <v>23</v>
      </c>
      <c r="M37" s="1231" t="s">
        <v>23</v>
      </c>
    </row>
    <row r="38" spans="1:13" x14ac:dyDescent="0.25">
      <c r="A38" s="1079"/>
      <c r="B38" s="1230"/>
      <c r="C38" s="1230"/>
      <c r="D38" s="1230"/>
      <c r="E38" s="1230"/>
      <c r="F38" s="1230"/>
      <c r="G38" s="1230"/>
      <c r="H38" s="1230"/>
      <c r="I38" s="1230"/>
      <c r="J38" s="1230"/>
      <c r="K38" s="1230"/>
      <c r="L38" s="1230"/>
      <c r="M38" s="1229"/>
    </row>
    <row r="39" spans="1:13" x14ac:dyDescent="0.25">
      <c r="A39" s="1083" t="s">
        <v>103</v>
      </c>
      <c r="B39" s="1232" t="s">
        <v>23</v>
      </c>
      <c r="C39" s="1232" t="s">
        <v>23</v>
      </c>
      <c r="D39" s="1232" t="s">
        <v>23</v>
      </c>
      <c r="E39" s="1232" t="s">
        <v>23</v>
      </c>
      <c r="F39" s="1232" t="s">
        <v>23</v>
      </c>
      <c r="G39" s="1232" t="s">
        <v>23</v>
      </c>
      <c r="H39" s="1232" t="s">
        <v>23</v>
      </c>
      <c r="I39" s="1232" t="s">
        <v>23</v>
      </c>
      <c r="J39" s="1232" t="s">
        <v>23</v>
      </c>
      <c r="K39" s="1232" t="s">
        <v>23</v>
      </c>
      <c r="L39" s="1232" t="s">
        <v>23</v>
      </c>
      <c r="M39" s="1231" t="s">
        <v>23</v>
      </c>
    </row>
    <row r="40" spans="1:13" x14ac:dyDescent="0.25">
      <c r="A40" s="1085"/>
      <c r="B40" s="1234"/>
      <c r="C40" s="1234"/>
      <c r="D40" s="1234"/>
      <c r="E40" s="1234"/>
      <c r="F40" s="1234"/>
      <c r="G40" s="1234"/>
      <c r="H40" s="1234"/>
      <c r="I40" s="1234"/>
      <c r="J40" s="1234"/>
      <c r="K40" s="1234"/>
      <c r="L40" s="1234"/>
      <c r="M40" s="1233"/>
    </row>
    <row r="41" spans="1:13"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row>
    <row r="42" spans="1:13" x14ac:dyDescent="0.25">
      <c r="A42" s="1085" t="s">
        <v>105</v>
      </c>
      <c r="B42" s="1235" t="s">
        <v>23</v>
      </c>
      <c r="C42" s="1235" t="s">
        <v>23</v>
      </c>
      <c r="D42" s="1235" t="s">
        <v>23</v>
      </c>
      <c r="E42" s="1235" t="s">
        <v>23</v>
      </c>
      <c r="F42" s="1235" t="s">
        <v>23</v>
      </c>
      <c r="G42" s="1235" t="s">
        <v>23</v>
      </c>
      <c r="H42" s="1235" t="s">
        <v>23</v>
      </c>
      <c r="I42" s="1235" t="s">
        <v>23</v>
      </c>
      <c r="J42" s="1235" t="s">
        <v>23</v>
      </c>
      <c r="K42" s="1235" t="s">
        <v>23</v>
      </c>
      <c r="L42" s="1235" t="s">
        <v>23</v>
      </c>
      <c r="M42" s="1236" t="s">
        <v>23</v>
      </c>
    </row>
    <row r="43" spans="1:13" x14ac:dyDescent="0.25">
      <c r="A43" s="1085" t="s">
        <v>106</v>
      </c>
      <c r="B43" s="1235" t="s">
        <v>23</v>
      </c>
      <c r="C43" s="1235" t="s">
        <v>23</v>
      </c>
      <c r="D43" s="1235" t="s">
        <v>23</v>
      </c>
      <c r="E43" s="1235" t="s">
        <v>23</v>
      </c>
      <c r="F43" s="1235" t="s">
        <v>23</v>
      </c>
      <c r="G43" s="1235" t="s">
        <v>23</v>
      </c>
      <c r="H43" s="1235" t="s">
        <v>23</v>
      </c>
      <c r="I43" s="1235" t="s">
        <v>23</v>
      </c>
      <c r="J43" s="1235" t="s">
        <v>23</v>
      </c>
      <c r="K43" s="1235" t="s">
        <v>23</v>
      </c>
      <c r="L43" s="1235" t="s">
        <v>23</v>
      </c>
      <c r="M43" s="1236" t="s">
        <v>23</v>
      </c>
    </row>
    <row r="44" spans="1:13" x14ac:dyDescent="0.25">
      <c r="A44" s="1085" t="s">
        <v>107</v>
      </c>
      <c r="B44" s="1235" t="s">
        <v>23</v>
      </c>
      <c r="C44" s="1235" t="s">
        <v>23</v>
      </c>
      <c r="D44" s="1235" t="s">
        <v>23</v>
      </c>
      <c r="E44" s="1235" t="s">
        <v>23</v>
      </c>
      <c r="F44" s="1235" t="s">
        <v>23</v>
      </c>
      <c r="G44" s="1235" t="s">
        <v>23</v>
      </c>
      <c r="H44" s="1235" t="s">
        <v>23</v>
      </c>
      <c r="I44" s="1235" t="s">
        <v>23</v>
      </c>
      <c r="J44" s="1235" t="s">
        <v>23</v>
      </c>
      <c r="K44" s="1235" t="s">
        <v>23</v>
      </c>
      <c r="L44" s="1235" t="s">
        <v>23</v>
      </c>
      <c r="M44" s="1236" t="s">
        <v>23</v>
      </c>
    </row>
    <row r="45" spans="1:13" x14ac:dyDescent="0.25">
      <c r="A45" s="1085" t="s">
        <v>108</v>
      </c>
      <c r="B45" s="1235" t="s">
        <v>23</v>
      </c>
      <c r="C45" s="1235" t="s">
        <v>23</v>
      </c>
      <c r="D45" s="1235" t="s">
        <v>23</v>
      </c>
      <c r="E45" s="1235" t="s">
        <v>23</v>
      </c>
      <c r="F45" s="1235" t="s">
        <v>23</v>
      </c>
      <c r="G45" s="1235" t="s">
        <v>23</v>
      </c>
      <c r="H45" s="1235" t="s">
        <v>23</v>
      </c>
      <c r="I45" s="1235" t="s">
        <v>23</v>
      </c>
      <c r="J45" s="1235" t="s">
        <v>23</v>
      </c>
      <c r="K45" s="1235" t="s">
        <v>23</v>
      </c>
      <c r="L45" s="1235" t="s">
        <v>23</v>
      </c>
      <c r="M45" s="1236" t="s">
        <v>23</v>
      </c>
    </row>
    <row r="46" spans="1:13" x14ac:dyDescent="0.25">
      <c r="A46" s="1085" t="s">
        <v>109</v>
      </c>
      <c r="B46" s="1235" t="s">
        <v>23</v>
      </c>
      <c r="C46" s="1235" t="s">
        <v>23</v>
      </c>
      <c r="D46" s="1235" t="s">
        <v>23</v>
      </c>
      <c r="E46" s="1235" t="s">
        <v>23</v>
      </c>
      <c r="F46" s="1235" t="s">
        <v>23</v>
      </c>
      <c r="G46" s="1235" t="s">
        <v>23</v>
      </c>
      <c r="H46" s="1235" t="s">
        <v>23</v>
      </c>
      <c r="I46" s="1235" t="s">
        <v>23</v>
      </c>
      <c r="J46" s="1235" t="s">
        <v>23</v>
      </c>
      <c r="K46" s="1235" t="s">
        <v>23</v>
      </c>
      <c r="L46" s="1235" t="s">
        <v>23</v>
      </c>
      <c r="M46" s="1236" t="s">
        <v>23</v>
      </c>
    </row>
    <row r="47" spans="1:13" x14ac:dyDescent="0.25">
      <c r="A47" s="1085" t="s">
        <v>110</v>
      </c>
      <c r="B47" s="1235" t="s">
        <v>23</v>
      </c>
      <c r="C47" s="1235" t="s">
        <v>23</v>
      </c>
      <c r="D47" s="1235" t="s">
        <v>23</v>
      </c>
      <c r="E47" s="1235" t="s">
        <v>23</v>
      </c>
      <c r="F47" s="1235" t="s">
        <v>23</v>
      </c>
      <c r="G47" s="1235" t="s">
        <v>23</v>
      </c>
      <c r="H47" s="1235" t="s">
        <v>23</v>
      </c>
      <c r="I47" s="1235" t="s">
        <v>23</v>
      </c>
      <c r="J47" s="1235" t="s">
        <v>23</v>
      </c>
      <c r="K47" s="1235" t="s">
        <v>23</v>
      </c>
      <c r="L47" s="1235" t="s">
        <v>23</v>
      </c>
      <c r="M47" s="1236" t="s">
        <v>23</v>
      </c>
    </row>
    <row r="48" spans="1:13" x14ac:dyDescent="0.25">
      <c r="A48" s="1085" t="s">
        <v>111</v>
      </c>
      <c r="B48" s="1235" t="s">
        <v>23</v>
      </c>
      <c r="C48" s="1235" t="s">
        <v>23</v>
      </c>
      <c r="D48" s="1235" t="s">
        <v>23</v>
      </c>
      <c r="E48" s="1235" t="s">
        <v>23</v>
      </c>
      <c r="F48" s="1235" t="s">
        <v>23</v>
      </c>
      <c r="G48" s="1235" t="s">
        <v>23</v>
      </c>
      <c r="H48" s="1235" t="s">
        <v>23</v>
      </c>
      <c r="I48" s="1235" t="s">
        <v>23</v>
      </c>
      <c r="J48" s="1235" t="s">
        <v>23</v>
      </c>
      <c r="K48" s="1235" t="s">
        <v>23</v>
      </c>
      <c r="L48" s="1235" t="s">
        <v>23</v>
      </c>
      <c r="M48" s="1236" t="s">
        <v>23</v>
      </c>
    </row>
    <row r="49" spans="1:13" x14ac:dyDescent="0.25">
      <c r="A49" s="1085" t="s">
        <v>112</v>
      </c>
      <c r="B49" s="1235" t="s">
        <v>23</v>
      </c>
      <c r="C49" s="1235" t="s">
        <v>23</v>
      </c>
      <c r="D49" s="1235" t="s">
        <v>23</v>
      </c>
      <c r="E49" s="1235" t="s">
        <v>23</v>
      </c>
      <c r="F49" s="1235" t="s">
        <v>23</v>
      </c>
      <c r="G49" s="1235" t="s">
        <v>23</v>
      </c>
      <c r="H49" s="1235" t="s">
        <v>23</v>
      </c>
      <c r="I49" s="1235" t="s">
        <v>23</v>
      </c>
      <c r="J49" s="1235" t="s">
        <v>23</v>
      </c>
      <c r="K49" s="1235" t="s">
        <v>23</v>
      </c>
      <c r="L49" s="1235" t="s">
        <v>23</v>
      </c>
      <c r="M49" s="1236" t="s">
        <v>23</v>
      </c>
    </row>
    <row r="50" spans="1:13" x14ac:dyDescent="0.25">
      <c r="A50" s="1083" t="s">
        <v>113</v>
      </c>
      <c r="B50" s="1232" t="s">
        <v>23</v>
      </c>
      <c r="C50" s="1232" t="s">
        <v>23</v>
      </c>
      <c r="D50" s="1232" t="s">
        <v>23</v>
      </c>
      <c r="E50" s="1232" t="s">
        <v>23</v>
      </c>
      <c r="F50" s="1232" t="s">
        <v>23</v>
      </c>
      <c r="G50" s="1232" t="s">
        <v>23</v>
      </c>
      <c r="H50" s="1232" t="s">
        <v>23</v>
      </c>
      <c r="I50" s="1232" t="s">
        <v>23</v>
      </c>
      <c r="J50" s="1232" t="s">
        <v>23</v>
      </c>
      <c r="K50" s="1232" t="s">
        <v>23</v>
      </c>
      <c r="L50" s="1232" t="s">
        <v>23</v>
      </c>
      <c r="M50" s="1231" t="s">
        <v>23</v>
      </c>
    </row>
    <row r="51" spans="1:13" x14ac:dyDescent="0.25">
      <c r="A51" s="1079"/>
      <c r="B51" s="1230"/>
      <c r="C51" s="1230"/>
      <c r="D51" s="1230"/>
      <c r="E51" s="1230"/>
      <c r="F51" s="1230"/>
      <c r="G51" s="1230"/>
      <c r="H51" s="1230"/>
      <c r="I51" s="1230"/>
      <c r="J51" s="1230"/>
      <c r="K51" s="1230"/>
      <c r="L51" s="1230"/>
      <c r="M51" s="1229"/>
    </row>
    <row r="52" spans="1:13"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row>
    <row r="53" spans="1:13" x14ac:dyDescent="0.25">
      <c r="A53" s="1085"/>
      <c r="B53" s="1234"/>
      <c r="C53" s="1234"/>
      <c r="D53" s="1234"/>
      <c r="E53" s="1234"/>
      <c r="F53" s="1234"/>
      <c r="G53" s="1234"/>
      <c r="H53" s="1234"/>
      <c r="I53" s="1234"/>
      <c r="J53" s="1234"/>
      <c r="K53" s="1234"/>
      <c r="L53" s="1234"/>
      <c r="M53" s="1233"/>
    </row>
    <row r="54" spans="1:13" x14ac:dyDescent="0.25">
      <c r="A54" s="1085" t="s">
        <v>115</v>
      </c>
      <c r="B54" s="1235" t="s">
        <v>23</v>
      </c>
      <c r="C54" s="1235" t="s">
        <v>23</v>
      </c>
      <c r="D54" s="1235" t="s">
        <v>23</v>
      </c>
      <c r="E54" s="1235" t="s">
        <v>23</v>
      </c>
      <c r="F54" s="1235" t="s">
        <v>23</v>
      </c>
      <c r="G54" s="1235" t="s">
        <v>23</v>
      </c>
      <c r="H54" s="1235" t="s">
        <v>23</v>
      </c>
      <c r="I54" s="1235" t="s">
        <v>23</v>
      </c>
      <c r="J54" s="1235" t="s">
        <v>23</v>
      </c>
      <c r="K54" s="1235" t="s">
        <v>23</v>
      </c>
      <c r="L54" s="1235" t="s">
        <v>23</v>
      </c>
      <c r="M54" s="1236" t="s">
        <v>23</v>
      </c>
    </row>
    <row r="55" spans="1:13" x14ac:dyDescent="0.25">
      <c r="A55" s="1085" t="s">
        <v>116</v>
      </c>
      <c r="B55" s="1235" t="s">
        <v>23</v>
      </c>
      <c r="C55" s="1235" t="s">
        <v>23</v>
      </c>
      <c r="D55" s="1235" t="s">
        <v>23</v>
      </c>
      <c r="E55" s="1235" t="s">
        <v>23</v>
      </c>
      <c r="F55" s="1235" t="s">
        <v>23</v>
      </c>
      <c r="G55" s="1235" t="s">
        <v>23</v>
      </c>
      <c r="H55" s="1235" t="s">
        <v>23</v>
      </c>
      <c r="I55" s="1235" t="s">
        <v>23</v>
      </c>
      <c r="J55" s="1235" t="s">
        <v>23</v>
      </c>
      <c r="K55" s="1235" t="s">
        <v>23</v>
      </c>
      <c r="L55" s="1235" t="s">
        <v>23</v>
      </c>
      <c r="M55" s="1236" t="s">
        <v>23</v>
      </c>
    </row>
    <row r="56" spans="1:13" x14ac:dyDescent="0.25">
      <c r="A56" s="1085" t="s">
        <v>117</v>
      </c>
      <c r="B56" s="1235" t="s">
        <v>23</v>
      </c>
      <c r="C56" s="1235" t="s">
        <v>23</v>
      </c>
      <c r="D56" s="1235" t="s">
        <v>23</v>
      </c>
      <c r="E56" s="1235" t="s">
        <v>23</v>
      </c>
      <c r="F56" s="1235" t="s">
        <v>23</v>
      </c>
      <c r="G56" s="1235" t="s">
        <v>23</v>
      </c>
      <c r="H56" s="1235" t="s">
        <v>23</v>
      </c>
      <c r="I56" s="1235" t="s">
        <v>23</v>
      </c>
      <c r="J56" s="1235" t="s">
        <v>23</v>
      </c>
      <c r="K56" s="1235" t="s">
        <v>23</v>
      </c>
      <c r="L56" s="1235" t="s">
        <v>23</v>
      </c>
      <c r="M56" s="1236" t="s">
        <v>23</v>
      </c>
    </row>
    <row r="57" spans="1:13" x14ac:dyDescent="0.25">
      <c r="A57" s="1085" t="s">
        <v>118</v>
      </c>
      <c r="B57" s="1235" t="s">
        <v>23</v>
      </c>
      <c r="C57" s="1235" t="s">
        <v>23</v>
      </c>
      <c r="D57" s="1235" t="s">
        <v>23</v>
      </c>
      <c r="E57" s="1235" t="s">
        <v>23</v>
      </c>
      <c r="F57" s="1235" t="s">
        <v>23</v>
      </c>
      <c r="G57" s="1235" t="s">
        <v>23</v>
      </c>
      <c r="H57" s="1235" t="s">
        <v>23</v>
      </c>
      <c r="I57" s="1235" t="s">
        <v>23</v>
      </c>
      <c r="J57" s="1235" t="s">
        <v>23</v>
      </c>
      <c r="K57" s="1235" t="s">
        <v>23</v>
      </c>
      <c r="L57" s="1235" t="s">
        <v>23</v>
      </c>
      <c r="M57" s="1236" t="s">
        <v>23</v>
      </c>
    </row>
    <row r="58" spans="1:13" x14ac:dyDescent="0.25">
      <c r="A58" s="1085" t="s">
        <v>119</v>
      </c>
      <c r="B58" s="1235" t="s">
        <v>23</v>
      </c>
      <c r="C58" s="1235" t="s">
        <v>23</v>
      </c>
      <c r="D58" s="1235" t="s">
        <v>23</v>
      </c>
      <c r="E58" s="1235" t="s">
        <v>23</v>
      </c>
      <c r="F58" s="1235" t="s">
        <v>23</v>
      </c>
      <c r="G58" s="1235" t="s">
        <v>23</v>
      </c>
      <c r="H58" s="1235" t="s">
        <v>23</v>
      </c>
      <c r="I58" s="1235" t="s">
        <v>23</v>
      </c>
      <c r="J58" s="1235" t="s">
        <v>23</v>
      </c>
      <c r="K58" s="1235" t="s">
        <v>23</v>
      </c>
      <c r="L58" s="1235" t="s">
        <v>23</v>
      </c>
      <c r="M58" s="1236" t="s">
        <v>23</v>
      </c>
    </row>
    <row r="59" spans="1:13" x14ac:dyDescent="0.25">
      <c r="A59" s="1083" t="s">
        <v>176</v>
      </c>
      <c r="B59" s="1232" t="s">
        <v>23</v>
      </c>
      <c r="C59" s="1232" t="s">
        <v>23</v>
      </c>
      <c r="D59" s="1232" t="s">
        <v>23</v>
      </c>
      <c r="E59" s="1232" t="s">
        <v>23</v>
      </c>
      <c r="F59" s="1232" t="s">
        <v>23</v>
      </c>
      <c r="G59" s="1232" t="s">
        <v>23</v>
      </c>
      <c r="H59" s="1232" t="s">
        <v>23</v>
      </c>
      <c r="I59" s="1232" t="s">
        <v>23</v>
      </c>
      <c r="J59" s="1232" t="s">
        <v>23</v>
      </c>
      <c r="K59" s="1232" t="s">
        <v>23</v>
      </c>
      <c r="L59" s="1232" t="s">
        <v>23</v>
      </c>
      <c r="M59" s="1231" t="s">
        <v>23</v>
      </c>
    </row>
    <row r="60" spans="1:13" x14ac:dyDescent="0.25">
      <c r="A60" s="1085"/>
      <c r="B60" s="1234"/>
      <c r="C60" s="1234"/>
      <c r="D60" s="1234"/>
      <c r="E60" s="1234"/>
      <c r="F60" s="1234"/>
      <c r="G60" s="1234"/>
      <c r="H60" s="1234"/>
      <c r="I60" s="1234"/>
      <c r="J60" s="1234"/>
      <c r="K60" s="1234"/>
      <c r="L60" s="1234"/>
      <c r="M60" s="1233"/>
    </row>
    <row r="61" spans="1:13" x14ac:dyDescent="0.25">
      <c r="A61" s="1085" t="s">
        <v>121</v>
      </c>
      <c r="B61" s="1234" t="s">
        <v>23</v>
      </c>
      <c r="C61" s="1234" t="s">
        <v>23</v>
      </c>
      <c r="D61" s="1234" t="s">
        <v>23</v>
      </c>
      <c r="E61" s="1234" t="s">
        <v>23</v>
      </c>
      <c r="F61" s="1234" t="s">
        <v>23</v>
      </c>
      <c r="G61" s="1234" t="s">
        <v>23</v>
      </c>
      <c r="H61" s="1234" t="s">
        <v>23</v>
      </c>
      <c r="I61" s="1234" t="s">
        <v>23</v>
      </c>
      <c r="J61" s="1234" t="s">
        <v>23</v>
      </c>
      <c r="K61" s="1234" t="s">
        <v>23</v>
      </c>
      <c r="L61" s="1234" t="s">
        <v>23</v>
      </c>
      <c r="M61" s="1233" t="s">
        <v>23</v>
      </c>
    </row>
    <row r="62" spans="1:13" x14ac:dyDescent="0.25">
      <c r="A62" s="1085" t="s">
        <v>122</v>
      </c>
      <c r="B62" s="1234" t="s">
        <v>23</v>
      </c>
      <c r="C62" s="1234" t="s">
        <v>23</v>
      </c>
      <c r="D62" s="1234" t="s">
        <v>23</v>
      </c>
      <c r="E62" s="1234" t="s">
        <v>23</v>
      </c>
      <c r="F62" s="1234" t="s">
        <v>23</v>
      </c>
      <c r="G62" s="1234" t="s">
        <v>23</v>
      </c>
      <c r="H62" s="1234" t="s">
        <v>23</v>
      </c>
      <c r="I62" s="1234" t="s">
        <v>23</v>
      </c>
      <c r="J62" s="1234" t="s">
        <v>23</v>
      </c>
      <c r="K62" s="1234" t="s">
        <v>23</v>
      </c>
      <c r="L62" s="1234" t="s">
        <v>23</v>
      </c>
      <c r="M62" s="1233" t="s">
        <v>23</v>
      </c>
    </row>
    <row r="63" spans="1:13" x14ac:dyDescent="0.25">
      <c r="A63" s="1085" t="s">
        <v>123</v>
      </c>
      <c r="B63" s="1234" t="s">
        <v>23</v>
      </c>
      <c r="C63" s="1234" t="s">
        <v>23</v>
      </c>
      <c r="D63" s="1234" t="s">
        <v>23</v>
      </c>
      <c r="E63" s="1234" t="s">
        <v>23</v>
      </c>
      <c r="F63" s="1234" t="s">
        <v>23</v>
      </c>
      <c r="G63" s="1234" t="s">
        <v>23</v>
      </c>
      <c r="H63" s="1234" t="s">
        <v>23</v>
      </c>
      <c r="I63" s="1234" t="s">
        <v>23</v>
      </c>
      <c r="J63" s="1234" t="s">
        <v>23</v>
      </c>
      <c r="K63" s="1234" t="s">
        <v>23</v>
      </c>
      <c r="L63" s="1234" t="s">
        <v>23</v>
      </c>
      <c r="M63" s="1233" t="s">
        <v>23</v>
      </c>
    </row>
    <row r="64" spans="1:13" x14ac:dyDescent="0.25">
      <c r="A64" s="1083" t="s">
        <v>124</v>
      </c>
      <c r="B64" s="1232" t="s">
        <v>23</v>
      </c>
      <c r="C64" s="1232" t="s">
        <v>23</v>
      </c>
      <c r="D64" s="1232" t="s">
        <v>23</v>
      </c>
      <c r="E64" s="1232" t="s">
        <v>23</v>
      </c>
      <c r="F64" s="1232" t="s">
        <v>23</v>
      </c>
      <c r="G64" s="1232" t="s">
        <v>23</v>
      </c>
      <c r="H64" s="1232" t="s">
        <v>23</v>
      </c>
      <c r="I64" s="1232" t="s">
        <v>23</v>
      </c>
      <c r="J64" s="1232" t="s">
        <v>23</v>
      </c>
      <c r="K64" s="1232" t="s">
        <v>23</v>
      </c>
      <c r="L64" s="1232" t="s">
        <v>23</v>
      </c>
      <c r="M64" s="1231" t="s">
        <v>23</v>
      </c>
    </row>
    <row r="65" spans="1:13" x14ac:dyDescent="0.25">
      <c r="A65" s="1085"/>
      <c r="B65" s="1234"/>
      <c r="C65" s="1234"/>
      <c r="D65" s="1234"/>
      <c r="E65" s="1234"/>
      <c r="F65" s="1234"/>
      <c r="G65" s="1234"/>
      <c r="H65" s="1234"/>
      <c r="I65" s="1234"/>
      <c r="J65" s="1234"/>
      <c r="K65" s="1234"/>
      <c r="L65" s="1234"/>
      <c r="M65" s="1233"/>
    </row>
    <row r="66" spans="1:13" x14ac:dyDescent="0.25">
      <c r="A66" s="1083" t="s">
        <v>125</v>
      </c>
      <c r="B66" s="1232" t="s">
        <v>23</v>
      </c>
      <c r="C66" s="1232" t="s">
        <v>23</v>
      </c>
      <c r="D66" s="1232" t="s">
        <v>23</v>
      </c>
      <c r="E66" s="1232" t="s">
        <v>23</v>
      </c>
      <c r="F66" s="1232" t="s">
        <v>23</v>
      </c>
      <c r="G66" s="1232" t="s">
        <v>23</v>
      </c>
      <c r="H66" s="1232" t="s">
        <v>23</v>
      </c>
      <c r="I66" s="1232" t="s">
        <v>23</v>
      </c>
      <c r="J66" s="1232" t="s">
        <v>23</v>
      </c>
      <c r="K66" s="1232" t="s">
        <v>23</v>
      </c>
      <c r="L66" s="1232" t="s">
        <v>23</v>
      </c>
      <c r="M66" s="1231" t="s">
        <v>23</v>
      </c>
    </row>
    <row r="67" spans="1:13" x14ac:dyDescent="0.25">
      <c r="A67" s="1085"/>
      <c r="B67" s="1234"/>
      <c r="C67" s="1234"/>
      <c r="D67" s="1234"/>
      <c r="E67" s="1234"/>
      <c r="F67" s="1234"/>
      <c r="G67" s="1234"/>
      <c r="H67" s="1234"/>
      <c r="I67" s="1234"/>
      <c r="J67" s="1234"/>
      <c r="K67" s="1234"/>
      <c r="L67" s="1234"/>
      <c r="M67" s="1233"/>
    </row>
    <row r="68" spans="1:13" x14ac:dyDescent="0.25">
      <c r="A68" s="1085" t="s">
        <v>126</v>
      </c>
      <c r="B68" s="1235" t="s">
        <v>23</v>
      </c>
      <c r="C68" s="1235" t="s">
        <v>23</v>
      </c>
      <c r="D68" s="1235" t="s">
        <v>23</v>
      </c>
      <c r="E68" s="1235" t="s">
        <v>23</v>
      </c>
      <c r="F68" s="1235" t="s">
        <v>23</v>
      </c>
      <c r="G68" s="1235" t="s">
        <v>23</v>
      </c>
      <c r="H68" s="1235" t="s">
        <v>23</v>
      </c>
      <c r="I68" s="1235" t="s">
        <v>23</v>
      </c>
      <c r="J68" s="1235" t="s">
        <v>23</v>
      </c>
      <c r="K68" s="1235" t="s">
        <v>23</v>
      </c>
      <c r="L68" s="1235" t="s">
        <v>23</v>
      </c>
      <c r="M68" s="1236" t="s">
        <v>23</v>
      </c>
    </row>
    <row r="69" spans="1:13"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row>
    <row r="70" spans="1:13" x14ac:dyDescent="0.25">
      <c r="A70" s="1083" t="s">
        <v>128</v>
      </c>
      <c r="B70" s="1232" t="s">
        <v>23</v>
      </c>
      <c r="C70" s="1232" t="s">
        <v>23</v>
      </c>
      <c r="D70" s="1232" t="s">
        <v>23</v>
      </c>
      <c r="E70" s="1232" t="s">
        <v>23</v>
      </c>
      <c r="F70" s="1232" t="s">
        <v>23</v>
      </c>
      <c r="G70" s="1232" t="s">
        <v>23</v>
      </c>
      <c r="H70" s="1232" t="s">
        <v>23</v>
      </c>
      <c r="I70" s="1232" t="s">
        <v>23</v>
      </c>
      <c r="J70" s="1232" t="s">
        <v>23</v>
      </c>
      <c r="K70" s="1232" t="s">
        <v>23</v>
      </c>
      <c r="L70" s="1232" t="s">
        <v>23</v>
      </c>
      <c r="M70" s="1231" t="s">
        <v>23</v>
      </c>
    </row>
    <row r="71" spans="1:13" x14ac:dyDescent="0.25">
      <c r="A71" s="1085"/>
      <c r="B71" s="1234"/>
      <c r="C71" s="1234"/>
      <c r="D71" s="1234"/>
      <c r="E71" s="1234"/>
      <c r="F71" s="1234"/>
      <c r="G71" s="1234"/>
      <c r="H71" s="1234"/>
      <c r="I71" s="1234"/>
      <c r="J71" s="1234"/>
      <c r="K71" s="1234"/>
      <c r="L71" s="1234"/>
      <c r="M71" s="1233"/>
    </row>
    <row r="72" spans="1:13" x14ac:dyDescent="0.25">
      <c r="A72" s="1085" t="s">
        <v>129</v>
      </c>
      <c r="B72" s="1235" t="s">
        <v>23</v>
      </c>
      <c r="C72" s="1235" t="s">
        <v>23</v>
      </c>
      <c r="D72" s="1235" t="s">
        <v>23</v>
      </c>
      <c r="E72" s="1235" t="s">
        <v>23</v>
      </c>
      <c r="F72" s="1235" t="s">
        <v>23</v>
      </c>
      <c r="G72" s="1235" t="s">
        <v>23</v>
      </c>
      <c r="H72" s="1235" t="s">
        <v>23</v>
      </c>
      <c r="I72" s="1235" t="s">
        <v>23</v>
      </c>
      <c r="J72" s="1235" t="s">
        <v>23</v>
      </c>
      <c r="K72" s="1235" t="s">
        <v>23</v>
      </c>
      <c r="L72" s="1235" t="s">
        <v>23</v>
      </c>
      <c r="M72" s="1236" t="s">
        <v>23</v>
      </c>
    </row>
    <row r="73" spans="1:13" x14ac:dyDescent="0.25">
      <c r="A73" s="1085" t="s">
        <v>130</v>
      </c>
      <c r="B73" s="1235" t="s">
        <v>23</v>
      </c>
      <c r="C73" s="1235" t="s">
        <v>23</v>
      </c>
      <c r="D73" s="1235" t="s">
        <v>23</v>
      </c>
      <c r="E73" s="1235" t="s">
        <v>23</v>
      </c>
      <c r="F73" s="1235" t="s">
        <v>23</v>
      </c>
      <c r="G73" s="1235" t="s">
        <v>23</v>
      </c>
      <c r="H73" s="1235" t="s">
        <v>23</v>
      </c>
      <c r="I73" s="1235" t="s">
        <v>23</v>
      </c>
      <c r="J73" s="1235" t="s">
        <v>23</v>
      </c>
      <c r="K73" s="1235" t="s">
        <v>23</v>
      </c>
      <c r="L73" s="1235" t="s">
        <v>23</v>
      </c>
      <c r="M73" s="1236" t="s">
        <v>23</v>
      </c>
    </row>
    <row r="74" spans="1:13" x14ac:dyDescent="0.25">
      <c r="A74" s="1085" t="s">
        <v>131</v>
      </c>
      <c r="B74" s="1235" t="s">
        <v>23</v>
      </c>
      <c r="C74" s="1235" t="s">
        <v>23</v>
      </c>
      <c r="D74" s="1235" t="s">
        <v>23</v>
      </c>
      <c r="E74" s="1235" t="s">
        <v>23</v>
      </c>
      <c r="F74" s="1235" t="s">
        <v>23</v>
      </c>
      <c r="G74" s="1235" t="s">
        <v>23</v>
      </c>
      <c r="H74" s="1235" t="s">
        <v>23</v>
      </c>
      <c r="I74" s="1235" t="s">
        <v>23</v>
      </c>
      <c r="J74" s="1235" t="s">
        <v>23</v>
      </c>
      <c r="K74" s="1235" t="s">
        <v>23</v>
      </c>
      <c r="L74" s="1235" t="s">
        <v>23</v>
      </c>
      <c r="M74" s="1236" t="s">
        <v>23</v>
      </c>
    </row>
    <row r="75" spans="1:13" x14ac:dyDescent="0.25">
      <c r="A75" s="1085" t="s">
        <v>132</v>
      </c>
      <c r="B75" s="1235" t="s">
        <v>23</v>
      </c>
      <c r="C75" s="1235" t="s">
        <v>23</v>
      </c>
      <c r="D75" s="1235" t="s">
        <v>23</v>
      </c>
      <c r="E75" s="1235" t="s">
        <v>23</v>
      </c>
      <c r="F75" s="1235" t="s">
        <v>23</v>
      </c>
      <c r="G75" s="1235" t="s">
        <v>23</v>
      </c>
      <c r="H75" s="1235" t="s">
        <v>23</v>
      </c>
      <c r="I75" s="1235" t="s">
        <v>23</v>
      </c>
      <c r="J75" s="1235" t="s">
        <v>23</v>
      </c>
      <c r="K75" s="1235" t="s">
        <v>23</v>
      </c>
      <c r="L75" s="1235" t="s">
        <v>23</v>
      </c>
      <c r="M75" s="1236" t="s">
        <v>23</v>
      </c>
    </row>
    <row r="76" spans="1:13" x14ac:dyDescent="0.25">
      <c r="A76" s="1085" t="s">
        <v>133</v>
      </c>
      <c r="B76" s="1235" t="s">
        <v>23</v>
      </c>
      <c r="C76" s="1235" t="s">
        <v>23</v>
      </c>
      <c r="D76" s="1235" t="s">
        <v>23</v>
      </c>
      <c r="E76" s="1235" t="s">
        <v>23</v>
      </c>
      <c r="F76" s="1235" t="s">
        <v>23</v>
      </c>
      <c r="G76" s="1235" t="s">
        <v>23</v>
      </c>
      <c r="H76" s="1235" t="s">
        <v>23</v>
      </c>
      <c r="I76" s="1235" t="s">
        <v>23</v>
      </c>
      <c r="J76" s="1235" t="s">
        <v>23</v>
      </c>
      <c r="K76" s="1235" t="s">
        <v>23</v>
      </c>
      <c r="L76" s="1235" t="s">
        <v>23</v>
      </c>
      <c r="M76" s="1236" t="s">
        <v>23</v>
      </c>
    </row>
    <row r="77" spans="1:13" x14ac:dyDescent="0.25">
      <c r="A77" s="1085" t="s">
        <v>134</v>
      </c>
      <c r="B77" s="1235" t="s">
        <v>23</v>
      </c>
      <c r="C77" s="1235" t="s">
        <v>23</v>
      </c>
      <c r="D77" s="1235" t="s">
        <v>23</v>
      </c>
      <c r="E77" s="1235" t="s">
        <v>23</v>
      </c>
      <c r="F77" s="1235" t="s">
        <v>23</v>
      </c>
      <c r="G77" s="1235" t="s">
        <v>23</v>
      </c>
      <c r="H77" s="1235" t="s">
        <v>23</v>
      </c>
      <c r="I77" s="1235" t="s">
        <v>23</v>
      </c>
      <c r="J77" s="1235" t="s">
        <v>23</v>
      </c>
      <c r="K77" s="1235" t="s">
        <v>23</v>
      </c>
      <c r="L77" s="1235" t="s">
        <v>23</v>
      </c>
      <c r="M77" s="1236" t="s">
        <v>23</v>
      </c>
    </row>
    <row r="78" spans="1:13" x14ac:dyDescent="0.25">
      <c r="A78" s="1085" t="s">
        <v>135</v>
      </c>
      <c r="B78" s="1235" t="s">
        <v>23</v>
      </c>
      <c r="C78" s="1235" t="s">
        <v>23</v>
      </c>
      <c r="D78" s="1235" t="s">
        <v>23</v>
      </c>
      <c r="E78" s="1235" t="s">
        <v>23</v>
      </c>
      <c r="F78" s="1235" t="s">
        <v>23</v>
      </c>
      <c r="G78" s="1235" t="s">
        <v>23</v>
      </c>
      <c r="H78" s="1235" t="s">
        <v>23</v>
      </c>
      <c r="I78" s="1235" t="s">
        <v>23</v>
      </c>
      <c r="J78" s="1235" t="s">
        <v>23</v>
      </c>
      <c r="K78" s="1235" t="s">
        <v>23</v>
      </c>
      <c r="L78" s="1235" t="s">
        <v>23</v>
      </c>
      <c r="M78" s="1236" t="s">
        <v>23</v>
      </c>
    </row>
    <row r="79" spans="1:13" x14ac:dyDescent="0.25">
      <c r="A79" s="1085" t="s">
        <v>136</v>
      </c>
      <c r="B79" s="1235" t="s">
        <v>23</v>
      </c>
      <c r="C79" s="1235" t="s">
        <v>23</v>
      </c>
      <c r="D79" s="1235" t="s">
        <v>23</v>
      </c>
      <c r="E79" s="1235" t="s">
        <v>23</v>
      </c>
      <c r="F79" s="1235" t="s">
        <v>23</v>
      </c>
      <c r="G79" s="1235" t="s">
        <v>23</v>
      </c>
      <c r="H79" s="1235" t="s">
        <v>23</v>
      </c>
      <c r="I79" s="1235" t="s">
        <v>23</v>
      </c>
      <c r="J79" s="1235" t="s">
        <v>23</v>
      </c>
      <c r="K79" s="1235" t="s">
        <v>23</v>
      </c>
      <c r="L79" s="1235" t="s">
        <v>23</v>
      </c>
      <c r="M79" s="1236" t="s">
        <v>23</v>
      </c>
    </row>
    <row r="80" spans="1:13" x14ac:dyDescent="0.25">
      <c r="A80" s="1083" t="s">
        <v>137</v>
      </c>
      <c r="B80" s="1232" t="s">
        <v>23</v>
      </c>
      <c r="C80" s="1232" t="s">
        <v>23</v>
      </c>
      <c r="D80" s="1232" t="s">
        <v>23</v>
      </c>
      <c r="E80" s="1232" t="s">
        <v>23</v>
      </c>
      <c r="F80" s="1232" t="s">
        <v>23</v>
      </c>
      <c r="G80" s="1232" t="s">
        <v>23</v>
      </c>
      <c r="H80" s="1232" t="s">
        <v>23</v>
      </c>
      <c r="I80" s="1232" t="s">
        <v>23</v>
      </c>
      <c r="J80" s="1232" t="s">
        <v>23</v>
      </c>
      <c r="K80" s="1232" t="s">
        <v>23</v>
      </c>
      <c r="L80" s="1232" t="s">
        <v>23</v>
      </c>
      <c r="M80" s="1231" t="s">
        <v>23</v>
      </c>
    </row>
    <row r="81" spans="1:13" x14ac:dyDescent="0.25">
      <c r="A81" s="1085"/>
      <c r="B81" s="1234"/>
      <c r="C81" s="1234"/>
      <c r="D81" s="1234"/>
      <c r="E81" s="1234"/>
      <c r="F81" s="1234"/>
      <c r="G81" s="1234"/>
      <c r="H81" s="1234"/>
      <c r="I81" s="1234"/>
      <c r="J81" s="1234"/>
      <c r="K81" s="1234"/>
      <c r="L81" s="1234"/>
      <c r="M81" s="1233"/>
    </row>
    <row r="82" spans="1:13" x14ac:dyDescent="0.25">
      <c r="A82" s="1085" t="s">
        <v>138</v>
      </c>
      <c r="B82" s="1234" t="s">
        <v>23</v>
      </c>
      <c r="C82" s="1234">
        <v>9</v>
      </c>
      <c r="D82" s="1234">
        <v>9</v>
      </c>
      <c r="E82" s="1234" t="s">
        <v>23</v>
      </c>
      <c r="F82" s="1234">
        <v>6</v>
      </c>
      <c r="G82" s="1234">
        <v>2400</v>
      </c>
      <c r="H82" s="1234" t="s">
        <v>23</v>
      </c>
      <c r="I82" s="1234" t="s">
        <v>23</v>
      </c>
      <c r="J82" s="1234" t="s">
        <v>23</v>
      </c>
      <c r="K82" s="1234">
        <v>12</v>
      </c>
      <c r="L82" s="1234" t="s">
        <v>23</v>
      </c>
      <c r="M82" s="1233">
        <v>12</v>
      </c>
    </row>
    <row r="83" spans="1:13" x14ac:dyDescent="0.25">
      <c r="A83" s="1085" t="s">
        <v>139</v>
      </c>
      <c r="B83" s="1234" t="s">
        <v>23</v>
      </c>
      <c r="C83" s="1234" t="s">
        <v>23</v>
      </c>
      <c r="D83" s="1234" t="s">
        <v>23</v>
      </c>
      <c r="E83" s="1234" t="s">
        <v>23</v>
      </c>
      <c r="F83" s="1234" t="s">
        <v>23</v>
      </c>
      <c r="G83" s="1234">
        <v>20</v>
      </c>
      <c r="H83" s="1234" t="s">
        <v>23</v>
      </c>
      <c r="I83" s="1234" t="s">
        <v>23</v>
      </c>
      <c r="J83" s="1234">
        <v>2</v>
      </c>
      <c r="K83" s="1234" t="s">
        <v>23</v>
      </c>
      <c r="L83" s="1234" t="s">
        <v>23</v>
      </c>
      <c r="M83" s="1233" t="s">
        <v>23</v>
      </c>
    </row>
    <row r="84" spans="1:13" x14ac:dyDescent="0.25">
      <c r="A84" s="1083" t="s">
        <v>140</v>
      </c>
      <c r="B84" s="1232" t="s">
        <v>23</v>
      </c>
      <c r="C84" s="1232">
        <v>9</v>
      </c>
      <c r="D84" s="1232">
        <v>9</v>
      </c>
      <c r="E84" s="1232" t="s">
        <v>23</v>
      </c>
      <c r="F84" s="1232">
        <v>6</v>
      </c>
      <c r="G84" s="1232">
        <v>2420</v>
      </c>
      <c r="H84" s="1232" t="s">
        <v>23</v>
      </c>
      <c r="I84" s="1232" t="s">
        <v>23</v>
      </c>
      <c r="J84" s="1232" t="s">
        <v>23</v>
      </c>
      <c r="K84" s="1232">
        <v>12</v>
      </c>
      <c r="L84" s="1232" t="s">
        <v>23</v>
      </c>
      <c r="M84" s="1231">
        <v>12</v>
      </c>
    </row>
    <row r="85" spans="1:13" x14ac:dyDescent="0.25">
      <c r="A85" s="1085"/>
      <c r="B85" s="1234"/>
      <c r="C85" s="1234"/>
      <c r="D85" s="1234"/>
      <c r="E85" s="1234"/>
      <c r="F85" s="1234"/>
      <c r="G85" s="1234"/>
      <c r="H85" s="1234"/>
      <c r="I85" s="1234"/>
      <c r="J85" s="1234"/>
      <c r="K85" s="1234"/>
      <c r="L85" s="1234"/>
      <c r="M85" s="1233"/>
    </row>
    <row r="86" spans="1:13" ht="13.8" thickBot="1" x14ac:dyDescent="0.3">
      <c r="A86" s="1076" t="s">
        <v>141</v>
      </c>
      <c r="B86" s="1862" t="s">
        <v>23</v>
      </c>
      <c r="C86" s="1862">
        <v>9</v>
      </c>
      <c r="D86" s="1862">
        <v>9</v>
      </c>
      <c r="E86" s="1862" t="s">
        <v>23</v>
      </c>
      <c r="F86" s="1862">
        <v>6</v>
      </c>
      <c r="G86" s="1862">
        <v>2420</v>
      </c>
      <c r="H86" s="1862" t="s">
        <v>23</v>
      </c>
      <c r="I86" s="1862" t="s">
        <v>23</v>
      </c>
      <c r="J86" s="1862" t="s">
        <v>23</v>
      </c>
      <c r="K86" s="1862">
        <v>12</v>
      </c>
      <c r="L86" s="1862" t="s">
        <v>23</v>
      </c>
      <c r="M86" s="1861">
        <v>12</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78740157480314965" right="0.52" top="0.59055118110236227" bottom="0.98425196850393704" header="0.22" footer="0"/>
  <pageSetup paperSize="9" scale="43" orientation="landscape" r:id="rId1"/>
  <headerFooter alignWithMargins="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pageSetUpPr fitToPage="1"/>
  </sheetPr>
  <dimension ref="A1:Q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88671875" style="1518" customWidth="1"/>
    <col min="2" max="13" width="15.5546875" style="1518" customWidth="1"/>
    <col min="14" max="14" width="3.109375" style="1518" customWidth="1"/>
    <col min="15" max="16384" width="11.44140625" style="1518"/>
  </cols>
  <sheetData>
    <row r="1" spans="1:17" s="1530" customFormat="1" ht="17.399999999999999" x14ac:dyDescent="0.3">
      <c r="A1" s="2318" t="s">
        <v>0</v>
      </c>
      <c r="B1" s="2318"/>
      <c r="C1" s="2318"/>
      <c r="D1" s="2318"/>
      <c r="E1" s="2318"/>
      <c r="F1" s="2318"/>
      <c r="G1" s="2318"/>
      <c r="H1" s="2318"/>
      <c r="I1" s="2318"/>
      <c r="J1" s="2318"/>
      <c r="K1" s="2318"/>
      <c r="L1" s="2318"/>
      <c r="M1" s="2318"/>
    </row>
    <row r="3" spans="1:17" s="1527" customFormat="1" ht="13.8" x14ac:dyDescent="0.25">
      <c r="A3" s="2311" t="s">
        <v>1490</v>
      </c>
      <c r="B3" s="2311"/>
      <c r="C3" s="2311"/>
      <c r="D3" s="2311"/>
      <c r="E3" s="2311"/>
      <c r="F3" s="2311"/>
      <c r="G3" s="2311"/>
      <c r="H3" s="2311"/>
      <c r="I3" s="2311"/>
      <c r="J3" s="2311"/>
      <c r="K3" s="2311"/>
      <c r="L3" s="2311"/>
      <c r="M3" s="2311"/>
      <c r="N3" s="1529"/>
    </row>
    <row r="4" spans="1:17" s="1527" customFormat="1" ht="13.5" customHeight="1" thickBot="1" x14ac:dyDescent="0.3">
      <c r="A4" s="1516"/>
      <c r="B4" s="1515"/>
      <c r="C4" s="1515"/>
      <c r="D4" s="1515"/>
      <c r="E4" s="1515"/>
      <c r="F4" s="1515"/>
      <c r="G4" s="1515"/>
      <c r="H4" s="1515"/>
      <c r="I4" s="1515"/>
      <c r="J4" s="1515"/>
      <c r="K4" s="1515"/>
    </row>
    <row r="5" spans="1:17" s="1525" customFormat="1" ht="19.5" customHeight="1" x14ac:dyDescent="0.25">
      <c r="A5" s="1868"/>
      <c r="B5" s="2420" t="s">
        <v>885</v>
      </c>
      <c r="C5" s="2420"/>
      <c r="D5" s="2420"/>
      <c r="E5" s="2420"/>
      <c r="F5" s="2420"/>
      <c r="G5" s="2421" t="s">
        <v>895</v>
      </c>
      <c r="H5" s="2417"/>
      <c r="I5" s="2424" t="s">
        <v>10</v>
      </c>
      <c r="J5" s="2425"/>
      <c r="K5" s="2416" t="s">
        <v>11</v>
      </c>
      <c r="L5" s="2416"/>
      <c r="M5" s="2417"/>
    </row>
    <row r="6" spans="1:17" s="1525" customFormat="1" ht="19.5" customHeight="1" x14ac:dyDescent="0.25">
      <c r="A6" s="1867" t="s">
        <v>169</v>
      </c>
      <c r="B6" s="2422" t="s">
        <v>13</v>
      </c>
      <c r="C6" s="2422"/>
      <c r="D6" s="2422"/>
      <c r="E6" s="2422"/>
      <c r="F6" s="2422"/>
      <c r="G6" s="2418"/>
      <c r="H6" s="2422" t="s">
        <v>1019</v>
      </c>
      <c r="I6" s="2422"/>
      <c r="J6" s="1865" t="s">
        <v>897</v>
      </c>
      <c r="K6" s="2418" t="s">
        <v>896</v>
      </c>
      <c r="L6" s="2418" t="s">
        <v>895</v>
      </c>
      <c r="M6" s="2419" t="s">
        <v>906</v>
      </c>
    </row>
    <row r="7" spans="1:17" s="1525" customFormat="1" ht="19.5" customHeight="1" x14ac:dyDescent="0.25">
      <c r="A7" s="1867" t="s">
        <v>156</v>
      </c>
      <c r="B7" s="2426"/>
      <c r="C7" s="2427" t="s">
        <v>19</v>
      </c>
      <c r="D7" s="2428"/>
      <c r="E7" s="2423" t="s">
        <v>878</v>
      </c>
      <c r="F7" s="2423"/>
      <c r="G7" s="2418"/>
      <c r="H7" s="2422" t="s">
        <v>14</v>
      </c>
      <c r="I7" s="2422"/>
      <c r="J7" s="1865" t="s">
        <v>881</v>
      </c>
      <c r="K7" s="2418"/>
      <c r="L7" s="2418"/>
      <c r="M7" s="2419"/>
    </row>
    <row r="8" spans="1:17" s="1525" customFormat="1" ht="19.5" customHeight="1" thickBot="1" x14ac:dyDescent="0.3">
      <c r="A8" s="1867"/>
      <c r="B8" s="1865" t="s">
        <v>17</v>
      </c>
      <c r="C8" s="1865" t="s">
        <v>18</v>
      </c>
      <c r="D8" s="1865" t="s">
        <v>19</v>
      </c>
      <c r="E8" s="1865" t="s">
        <v>17</v>
      </c>
      <c r="F8" s="1865" t="s">
        <v>18</v>
      </c>
      <c r="G8" s="2418"/>
      <c r="H8" s="1866" t="s">
        <v>17</v>
      </c>
      <c r="I8" s="1866" t="s">
        <v>18</v>
      </c>
      <c r="J8" s="1865" t="s">
        <v>889</v>
      </c>
      <c r="K8" s="2418"/>
      <c r="L8" s="2418"/>
      <c r="M8" s="2419"/>
      <c r="P8" s="1526"/>
      <c r="Q8" s="1526"/>
    </row>
    <row r="9" spans="1:17" ht="23.4" customHeight="1"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row>
    <row r="10" spans="1:17"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row>
    <row r="11" spans="1:17"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row>
    <row r="12" spans="1:17"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row>
    <row r="13" spans="1:17"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row>
    <row r="14" spans="1:17" x14ac:dyDescent="0.25">
      <c r="A14" s="1079"/>
      <c r="B14" s="1230"/>
      <c r="C14" s="1230"/>
      <c r="D14" s="1230"/>
      <c r="E14" s="1230"/>
      <c r="F14" s="1230"/>
      <c r="G14" s="1230"/>
      <c r="H14" s="1230"/>
      <c r="I14" s="1230"/>
      <c r="J14" s="1230"/>
      <c r="K14" s="1230"/>
      <c r="L14" s="1230"/>
      <c r="M14" s="1229"/>
    </row>
    <row r="15" spans="1:17"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row>
    <row r="16" spans="1:17" x14ac:dyDescent="0.25">
      <c r="A16" s="1079"/>
      <c r="B16" s="1230"/>
      <c r="C16" s="1230"/>
      <c r="D16" s="1230"/>
      <c r="E16" s="1230"/>
      <c r="F16" s="1230"/>
      <c r="G16" s="1230"/>
      <c r="H16" s="1230"/>
      <c r="I16" s="1230"/>
      <c r="J16" s="1230"/>
      <c r="K16" s="1230"/>
      <c r="L16" s="1230"/>
      <c r="M16" s="1229"/>
    </row>
    <row r="17" spans="1:13"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row>
    <row r="18" spans="1:13" x14ac:dyDescent="0.25">
      <c r="A18" s="1085"/>
      <c r="B18" s="1234"/>
      <c r="C18" s="1234"/>
      <c r="D18" s="1234"/>
      <c r="E18" s="1234"/>
      <c r="F18" s="1234"/>
      <c r="G18" s="1234"/>
      <c r="H18" s="1234"/>
      <c r="I18" s="1234"/>
      <c r="J18" s="1234"/>
      <c r="K18" s="1234"/>
      <c r="L18" s="1234"/>
      <c r="M18" s="1233"/>
    </row>
    <row r="19" spans="1:13" x14ac:dyDescent="0.25">
      <c r="A19" s="1085" t="s">
        <v>160</v>
      </c>
      <c r="B19" s="1234" t="s">
        <v>23</v>
      </c>
      <c r="C19" s="1234" t="s">
        <v>23</v>
      </c>
      <c r="D19" s="1234" t="s">
        <v>23</v>
      </c>
      <c r="E19" s="1234" t="s">
        <v>23</v>
      </c>
      <c r="F19" s="1234" t="s">
        <v>23</v>
      </c>
      <c r="G19" s="1234" t="s">
        <v>23</v>
      </c>
      <c r="H19" s="1234" t="s">
        <v>23</v>
      </c>
      <c r="I19" s="1234" t="s">
        <v>23</v>
      </c>
      <c r="J19" s="1234" t="s">
        <v>23</v>
      </c>
      <c r="K19" s="1234" t="s">
        <v>23</v>
      </c>
      <c r="L19" s="1234" t="s">
        <v>23</v>
      </c>
      <c r="M19" s="1233" t="s">
        <v>23</v>
      </c>
    </row>
    <row r="20" spans="1:13"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row>
    <row r="21" spans="1:13" x14ac:dyDescent="0.25">
      <c r="A21" s="1085" t="s">
        <v>90</v>
      </c>
      <c r="B21" s="1234" t="s">
        <v>23</v>
      </c>
      <c r="C21" s="1234" t="s">
        <v>23</v>
      </c>
      <c r="D21" s="1234" t="s">
        <v>23</v>
      </c>
      <c r="E21" s="1234" t="s">
        <v>23</v>
      </c>
      <c r="F21" s="1234" t="s">
        <v>23</v>
      </c>
      <c r="G21" s="1234" t="s">
        <v>23</v>
      </c>
      <c r="H21" s="1234" t="s">
        <v>23</v>
      </c>
      <c r="I21" s="1234" t="s">
        <v>23</v>
      </c>
      <c r="J21" s="1234" t="s">
        <v>23</v>
      </c>
      <c r="K21" s="1234" t="s">
        <v>23</v>
      </c>
      <c r="L21" s="1234" t="s">
        <v>23</v>
      </c>
      <c r="M21" s="1233" t="s">
        <v>23</v>
      </c>
    </row>
    <row r="22" spans="1:13" x14ac:dyDescent="0.25">
      <c r="A22" s="1083" t="s">
        <v>91</v>
      </c>
      <c r="B22" s="1232" t="s">
        <v>23</v>
      </c>
      <c r="C22" s="1232" t="s">
        <v>23</v>
      </c>
      <c r="D22" s="1232" t="s">
        <v>23</v>
      </c>
      <c r="E22" s="1232" t="s">
        <v>23</v>
      </c>
      <c r="F22" s="1232" t="s">
        <v>23</v>
      </c>
      <c r="G22" s="1232" t="s">
        <v>23</v>
      </c>
      <c r="H22" s="1232" t="s">
        <v>23</v>
      </c>
      <c r="I22" s="1232" t="s">
        <v>23</v>
      </c>
      <c r="J22" s="1232" t="s">
        <v>23</v>
      </c>
      <c r="K22" s="1232" t="s">
        <v>23</v>
      </c>
      <c r="L22" s="1232" t="s">
        <v>23</v>
      </c>
      <c r="M22" s="1231" t="s">
        <v>23</v>
      </c>
    </row>
    <row r="23" spans="1:13" x14ac:dyDescent="0.25">
      <c r="A23" s="1079"/>
      <c r="B23" s="1230"/>
      <c r="C23" s="1230"/>
      <c r="D23" s="1230"/>
      <c r="E23" s="1230"/>
      <c r="F23" s="1230"/>
      <c r="G23" s="1230"/>
      <c r="H23" s="1230"/>
      <c r="I23" s="1230"/>
      <c r="J23" s="1230"/>
      <c r="K23" s="1230"/>
      <c r="L23" s="1230"/>
      <c r="M23" s="1229"/>
    </row>
    <row r="24" spans="1:13" x14ac:dyDescent="0.25">
      <c r="A24" s="1083" t="s">
        <v>92</v>
      </c>
      <c r="B24" s="1232" t="s">
        <v>23</v>
      </c>
      <c r="C24" s="1232" t="s">
        <v>23</v>
      </c>
      <c r="D24" s="1232" t="s">
        <v>23</v>
      </c>
      <c r="E24" s="1232" t="s">
        <v>23</v>
      </c>
      <c r="F24" s="1232" t="s">
        <v>23</v>
      </c>
      <c r="G24" s="1232" t="s">
        <v>23</v>
      </c>
      <c r="H24" s="1232" t="s">
        <v>23</v>
      </c>
      <c r="I24" s="1232" t="s">
        <v>23</v>
      </c>
      <c r="J24" s="1232" t="s">
        <v>23</v>
      </c>
      <c r="K24" s="1232" t="s">
        <v>23</v>
      </c>
      <c r="L24" s="1232" t="s">
        <v>23</v>
      </c>
      <c r="M24" s="1231" t="s">
        <v>23</v>
      </c>
    </row>
    <row r="25" spans="1:13" x14ac:dyDescent="0.25">
      <c r="A25" s="1079"/>
      <c r="B25" s="1230"/>
      <c r="C25" s="1230"/>
      <c r="D25" s="1230"/>
      <c r="E25" s="1230"/>
      <c r="F25" s="1230"/>
      <c r="G25" s="1230"/>
      <c r="H25" s="1230"/>
      <c r="I25" s="1230"/>
      <c r="J25" s="1230"/>
      <c r="K25" s="1230"/>
      <c r="L25" s="1230"/>
      <c r="M25" s="1229"/>
    </row>
    <row r="26" spans="1:13" x14ac:dyDescent="0.25">
      <c r="A26" s="1083" t="s">
        <v>93</v>
      </c>
      <c r="B26" s="1232" t="s">
        <v>23</v>
      </c>
      <c r="C26" s="1232" t="s">
        <v>23</v>
      </c>
      <c r="D26" s="1232" t="s">
        <v>23</v>
      </c>
      <c r="E26" s="1232" t="s">
        <v>23</v>
      </c>
      <c r="F26" s="1232" t="s">
        <v>23</v>
      </c>
      <c r="G26" s="1232" t="s">
        <v>23</v>
      </c>
      <c r="H26" s="1232" t="s">
        <v>23</v>
      </c>
      <c r="I26" s="1232" t="s">
        <v>23</v>
      </c>
      <c r="J26" s="1232" t="s">
        <v>23</v>
      </c>
      <c r="K26" s="1232" t="s">
        <v>23</v>
      </c>
      <c r="L26" s="1232" t="s">
        <v>23</v>
      </c>
      <c r="M26" s="1231" t="s">
        <v>23</v>
      </c>
    </row>
    <row r="27" spans="1:13" x14ac:dyDescent="0.25">
      <c r="A27" s="1085"/>
      <c r="B27" s="1234"/>
      <c r="C27" s="1234"/>
      <c r="D27" s="1234"/>
      <c r="E27" s="1234"/>
      <c r="F27" s="1234"/>
      <c r="G27" s="1234"/>
      <c r="H27" s="1234"/>
      <c r="I27" s="1234"/>
      <c r="J27" s="1234"/>
      <c r="K27" s="1234"/>
      <c r="L27" s="1234"/>
      <c r="M27" s="1233"/>
    </row>
    <row r="28" spans="1:13" x14ac:dyDescent="0.25">
      <c r="A28" s="1085" t="s">
        <v>94</v>
      </c>
      <c r="B28" s="1235" t="s">
        <v>23</v>
      </c>
      <c r="C28" s="1234">
        <v>9</v>
      </c>
      <c r="D28" s="1234">
        <v>9</v>
      </c>
      <c r="E28" s="1235" t="s">
        <v>23</v>
      </c>
      <c r="F28" s="1234">
        <v>9</v>
      </c>
      <c r="G28" s="1234" t="s">
        <v>23</v>
      </c>
      <c r="H28" s="1235" t="s">
        <v>23</v>
      </c>
      <c r="I28" s="1234">
        <v>40000</v>
      </c>
      <c r="J28" s="1235" t="s">
        <v>23</v>
      </c>
      <c r="K28" s="1235">
        <v>36</v>
      </c>
      <c r="L28" s="1235" t="s">
        <v>23</v>
      </c>
      <c r="M28" s="1233">
        <v>36</v>
      </c>
    </row>
    <row r="29" spans="1:13" x14ac:dyDescent="0.25">
      <c r="A29" s="1085" t="s">
        <v>95</v>
      </c>
      <c r="B29" s="1235" t="s">
        <v>23</v>
      </c>
      <c r="C29" s="1234">
        <v>1</v>
      </c>
      <c r="D29" s="1234">
        <v>1</v>
      </c>
      <c r="E29" s="1235" t="s">
        <v>23</v>
      </c>
      <c r="F29" s="1234">
        <v>1</v>
      </c>
      <c r="G29" s="1234" t="s">
        <v>23</v>
      </c>
      <c r="H29" s="1235" t="s">
        <v>23</v>
      </c>
      <c r="I29" s="1234">
        <v>30000</v>
      </c>
      <c r="J29" s="1234" t="s">
        <v>23</v>
      </c>
      <c r="K29" s="1234">
        <v>30</v>
      </c>
      <c r="L29" s="1234" t="s">
        <v>23</v>
      </c>
      <c r="M29" s="1233">
        <v>30</v>
      </c>
    </row>
    <row r="30" spans="1:13" x14ac:dyDescent="0.25">
      <c r="A30" s="1085" t="s">
        <v>96</v>
      </c>
      <c r="B30" s="1235" t="s">
        <v>23</v>
      </c>
      <c r="C30" s="1235" t="s">
        <v>23</v>
      </c>
      <c r="D30" s="1235" t="s">
        <v>23</v>
      </c>
      <c r="E30" s="1235" t="s">
        <v>23</v>
      </c>
      <c r="F30" s="1235" t="s">
        <v>23</v>
      </c>
      <c r="G30" s="1235" t="s">
        <v>23</v>
      </c>
      <c r="H30" s="1235" t="s">
        <v>23</v>
      </c>
      <c r="I30" s="1235" t="s">
        <v>23</v>
      </c>
      <c r="J30" s="1235" t="s">
        <v>23</v>
      </c>
      <c r="K30" s="1235" t="s">
        <v>23</v>
      </c>
      <c r="L30" s="1235" t="s">
        <v>23</v>
      </c>
      <c r="M30" s="1236" t="s">
        <v>23</v>
      </c>
    </row>
    <row r="31" spans="1:13" x14ac:dyDescent="0.25">
      <c r="A31" s="1083" t="s">
        <v>97</v>
      </c>
      <c r="B31" s="1232" t="s">
        <v>23</v>
      </c>
      <c r="C31" s="1232">
        <v>10</v>
      </c>
      <c r="D31" s="1232">
        <v>10</v>
      </c>
      <c r="E31" s="1232" t="s">
        <v>23</v>
      </c>
      <c r="F31" s="1232">
        <v>10</v>
      </c>
      <c r="G31" s="1232" t="s">
        <v>23</v>
      </c>
      <c r="H31" s="1232" t="s">
        <v>23</v>
      </c>
      <c r="I31" s="1232">
        <v>39000</v>
      </c>
      <c r="J31" s="1232" t="s">
        <v>23</v>
      </c>
      <c r="K31" s="1232">
        <v>66</v>
      </c>
      <c r="L31" s="1232" t="s">
        <v>23</v>
      </c>
      <c r="M31" s="1231">
        <v>66</v>
      </c>
    </row>
    <row r="32" spans="1:13" x14ac:dyDescent="0.25">
      <c r="A32" s="1085"/>
      <c r="B32" s="1234"/>
      <c r="C32" s="1234"/>
      <c r="D32" s="1234"/>
      <c r="E32" s="1234"/>
      <c r="F32" s="1234"/>
      <c r="G32" s="1234"/>
      <c r="H32" s="1234"/>
      <c r="I32" s="1234"/>
      <c r="J32" s="1234"/>
      <c r="K32" s="1234"/>
      <c r="L32" s="1234"/>
      <c r="M32" s="1233"/>
    </row>
    <row r="33" spans="1:13" x14ac:dyDescent="0.25">
      <c r="A33" s="1085" t="s">
        <v>98</v>
      </c>
      <c r="B33" s="1237" t="s">
        <v>23</v>
      </c>
      <c r="C33" s="1237" t="s">
        <v>23</v>
      </c>
      <c r="D33" s="1237" t="s">
        <v>23</v>
      </c>
      <c r="E33" s="1237" t="s">
        <v>23</v>
      </c>
      <c r="F33" s="1237" t="s">
        <v>23</v>
      </c>
      <c r="G33" s="1237" t="s">
        <v>23</v>
      </c>
      <c r="H33" s="1237" t="s">
        <v>23</v>
      </c>
      <c r="I33" s="1237" t="s">
        <v>23</v>
      </c>
      <c r="J33" s="1237" t="s">
        <v>23</v>
      </c>
      <c r="K33" s="1237" t="s">
        <v>23</v>
      </c>
      <c r="L33" s="1237" t="s">
        <v>23</v>
      </c>
      <c r="M33" s="1238" t="s">
        <v>23</v>
      </c>
    </row>
    <row r="34" spans="1:13" x14ac:dyDescent="0.25">
      <c r="A34" s="1085" t="s">
        <v>99</v>
      </c>
      <c r="B34" s="1237" t="s">
        <v>23</v>
      </c>
      <c r="C34" s="1237" t="s">
        <v>23</v>
      </c>
      <c r="D34" s="1237" t="s">
        <v>23</v>
      </c>
      <c r="E34" s="1237" t="s">
        <v>23</v>
      </c>
      <c r="F34" s="1237" t="s">
        <v>23</v>
      </c>
      <c r="G34" s="1237" t="s">
        <v>23</v>
      </c>
      <c r="H34" s="1237" t="s">
        <v>23</v>
      </c>
      <c r="I34" s="1237" t="s">
        <v>23</v>
      </c>
      <c r="J34" s="1237" t="s">
        <v>23</v>
      </c>
      <c r="K34" s="1237" t="s">
        <v>23</v>
      </c>
      <c r="L34" s="1237" t="s">
        <v>23</v>
      </c>
      <c r="M34" s="1238" t="s">
        <v>23</v>
      </c>
    </row>
    <row r="35" spans="1:13" x14ac:dyDescent="0.25">
      <c r="A35" s="1085" t="s">
        <v>100</v>
      </c>
      <c r="B35" s="1237" t="s">
        <v>23</v>
      </c>
      <c r="C35" s="1237" t="s">
        <v>23</v>
      </c>
      <c r="D35" s="1237" t="s">
        <v>23</v>
      </c>
      <c r="E35" s="1237" t="s">
        <v>23</v>
      </c>
      <c r="F35" s="1237" t="s">
        <v>23</v>
      </c>
      <c r="G35" s="1237" t="s">
        <v>23</v>
      </c>
      <c r="H35" s="1237" t="s">
        <v>23</v>
      </c>
      <c r="I35" s="1237" t="s">
        <v>23</v>
      </c>
      <c r="J35" s="1237" t="s">
        <v>23</v>
      </c>
      <c r="K35" s="1237" t="s">
        <v>23</v>
      </c>
      <c r="L35" s="1237" t="s">
        <v>23</v>
      </c>
      <c r="M35" s="1238" t="s">
        <v>23</v>
      </c>
    </row>
    <row r="36" spans="1:13" x14ac:dyDescent="0.25">
      <c r="A36" s="1085" t="s">
        <v>101</v>
      </c>
      <c r="B36" s="1237">
        <v>2</v>
      </c>
      <c r="C36" s="1237">
        <v>1</v>
      </c>
      <c r="D36" s="1234">
        <v>3</v>
      </c>
      <c r="E36" s="1237">
        <v>2</v>
      </c>
      <c r="F36" s="1237">
        <v>1</v>
      </c>
      <c r="G36" s="1237" t="s">
        <v>23</v>
      </c>
      <c r="H36" s="1237">
        <v>8000</v>
      </c>
      <c r="I36" s="1237">
        <v>25000</v>
      </c>
      <c r="J36" s="1237" t="s">
        <v>23</v>
      </c>
      <c r="K36" s="1237">
        <v>41</v>
      </c>
      <c r="L36" s="1237" t="s">
        <v>23</v>
      </c>
      <c r="M36" s="1233">
        <v>41</v>
      </c>
    </row>
    <row r="37" spans="1:13" x14ac:dyDescent="0.25">
      <c r="A37" s="1083" t="s">
        <v>102</v>
      </c>
      <c r="B37" s="1232">
        <v>2</v>
      </c>
      <c r="C37" s="1232">
        <v>1</v>
      </c>
      <c r="D37" s="1232">
        <v>3</v>
      </c>
      <c r="E37" s="1232">
        <v>2</v>
      </c>
      <c r="F37" s="1232">
        <v>1</v>
      </c>
      <c r="G37" s="1232" t="s">
        <v>23</v>
      </c>
      <c r="H37" s="1232">
        <v>8000</v>
      </c>
      <c r="I37" s="1232">
        <v>25000</v>
      </c>
      <c r="J37" s="1232" t="s">
        <v>23</v>
      </c>
      <c r="K37" s="1232">
        <v>41</v>
      </c>
      <c r="L37" s="1232" t="s">
        <v>23</v>
      </c>
      <c r="M37" s="1231">
        <v>41</v>
      </c>
    </row>
    <row r="38" spans="1:13" x14ac:dyDescent="0.25">
      <c r="A38" s="1079"/>
      <c r="B38" s="1230"/>
      <c r="C38" s="1230"/>
      <c r="D38" s="1230"/>
      <c r="E38" s="1230"/>
      <c r="F38" s="1230"/>
      <c r="G38" s="1230"/>
      <c r="H38" s="1230"/>
      <c r="I38" s="1230"/>
      <c r="J38" s="1230"/>
      <c r="K38" s="1230"/>
      <c r="L38" s="1230"/>
      <c r="M38" s="1229"/>
    </row>
    <row r="39" spans="1:13" x14ac:dyDescent="0.25">
      <c r="A39" s="1083" t="s">
        <v>103</v>
      </c>
      <c r="B39" s="1232" t="s">
        <v>23</v>
      </c>
      <c r="C39" s="1232" t="s">
        <v>23</v>
      </c>
      <c r="D39" s="1232" t="s">
        <v>23</v>
      </c>
      <c r="E39" s="1232" t="s">
        <v>23</v>
      </c>
      <c r="F39" s="1232" t="s">
        <v>23</v>
      </c>
      <c r="G39" s="1232" t="s">
        <v>23</v>
      </c>
      <c r="H39" s="1232" t="s">
        <v>23</v>
      </c>
      <c r="I39" s="1232" t="s">
        <v>23</v>
      </c>
      <c r="J39" s="1232" t="s">
        <v>23</v>
      </c>
      <c r="K39" s="1232" t="s">
        <v>23</v>
      </c>
      <c r="L39" s="1232" t="s">
        <v>23</v>
      </c>
      <c r="M39" s="1231" t="s">
        <v>23</v>
      </c>
    </row>
    <row r="40" spans="1:13" x14ac:dyDescent="0.25">
      <c r="A40" s="1085"/>
      <c r="B40" s="1234"/>
      <c r="C40" s="1234"/>
      <c r="D40" s="1234"/>
      <c r="E40" s="1234"/>
      <c r="F40" s="1234"/>
      <c r="G40" s="1234"/>
      <c r="H40" s="1234"/>
      <c r="I40" s="1234"/>
      <c r="J40" s="1234"/>
      <c r="K40" s="1234"/>
      <c r="L40" s="1234"/>
      <c r="M40" s="1233"/>
    </row>
    <row r="41" spans="1:13"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row>
    <row r="42" spans="1:13" x14ac:dyDescent="0.25">
      <c r="A42" s="1085" t="s">
        <v>105</v>
      </c>
      <c r="B42" s="1235" t="s">
        <v>23</v>
      </c>
      <c r="C42" s="1235" t="s">
        <v>23</v>
      </c>
      <c r="D42" s="1235" t="s">
        <v>23</v>
      </c>
      <c r="E42" s="1235" t="s">
        <v>23</v>
      </c>
      <c r="F42" s="1235" t="s">
        <v>23</v>
      </c>
      <c r="G42" s="1235" t="s">
        <v>23</v>
      </c>
      <c r="H42" s="1235" t="s">
        <v>23</v>
      </c>
      <c r="I42" s="1235" t="s">
        <v>23</v>
      </c>
      <c r="J42" s="1235" t="s">
        <v>23</v>
      </c>
      <c r="K42" s="1235" t="s">
        <v>23</v>
      </c>
      <c r="L42" s="1235" t="s">
        <v>23</v>
      </c>
      <c r="M42" s="1236" t="s">
        <v>23</v>
      </c>
    </row>
    <row r="43" spans="1:13" x14ac:dyDescent="0.25">
      <c r="A43" s="1085" t="s">
        <v>106</v>
      </c>
      <c r="B43" s="1235" t="s">
        <v>23</v>
      </c>
      <c r="C43" s="1235" t="s">
        <v>23</v>
      </c>
      <c r="D43" s="1235" t="s">
        <v>23</v>
      </c>
      <c r="E43" s="1235" t="s">
        <v>23</v>
      </c>
      <c r="F43" s="1235" t="s">
        <v>23</v>
      </c>
      <c r="G43" s="1235" t="s">
        <v>23</v>
      </c>
      <c r="H43" s="1235" t="s">
        <v>23</v>
      </c>
      <c r="I43" s="1235" t="s">
        <v>23</v>
      </c>
      <c r="J43" s="1235" t="s">
        <v>23</v>
      </c>
      <c r="K43" s="1235" t="s">
        <v>23</v>
      </c>
      <c r="L43" s="1235" t="s">
        <v>23</v>
      </c>
      <c r="M43" s="1236" t="s">
        <v>23</v>
      </c>
    </row>
    <row r="44" spans="1:13" x14ac:dyDescent="0.25">
      <c r="A44" s="1085" t="s">
        <v>107</v>
      </c>
      <c r="B44" s="1235" t="s">
        <v>23</v>
      </c>
      <c r="C44" s="1235" t="s">
        <v>23</v>
      </c>
      <c r="D44" s="1235" t="s">
        <v>23</v>
      </c>
      <c r="E44" s="1235" t="s">
        <v>23</v>
      </c>
      <c r="F44" s="1235" t="s">
        <v>23</v>
      </c>
      <c r="G44" s="1235" t="s">
        <v>23</v>
      </c>
      <c r="H44" s="1235" t="s">
        <v>23</v>
      </c>
      <c r="I44" s="1235" t="s">
        <v>23</v>
      </c>
      <c r="J44" s="1235" t="s">
        <v>23</v>
      </c>
      <c r="K44" s="1235" t="s">
        <v>23</v>
      </c>
      <c r="L44" s="1235" t="s">
        <v>23</v>
      </c>
      <c r="M44" s="1236" t="s">
        <v>23</v>
      </c>
    </row>
    <row r="45" spans="1:13" x14ac:dyDescent="0.25">
      <c r="A45" s="1085" t="s">
        <v>108</v>
      </c>
      <c r="B45" s="1235" t="s">
        <v>23</v>
      </c>
      <c r="C45" s="1235" t="s">
        <v>23</v>
      </c>
      <c r="D45" s="1235" t="s">
        <v>23</v>
      </c>
      <c r="E45" s="1235" t="s">
        <v>23</v>
      </c>
      <c r="F45" s="1235" t="s">
        <v>23</v>
      </c>
      <c r="G45" s="1235" t="s">
        <v>23</v>
      </c>
      <c r="H45" s="1235" t="s">
        <v>23</v>
      </c>
      <c r="I45" s="1235" t="s">
        <v>23</v>
      </c>
      <c r="J45" s="1235" t="s">
        <v>23</v>
      </c>
      <c r="K45" s="1235" t="s">
        <v>23</v>
      </c>
      <c r="L45" s="1235" t="s">
        <v>23</v>
      </c>
      <c r="M45" s="1236" t="s">
        <v>23</v>
      </c>
    </row>
    <row r="46" spans="1:13" x14ac:dyDescent="0.25">
      <c r="A46" s="1085" t="s">
        <v>109</v>
      </c>
      <c r="B46" s="1235" t="s">
        <v>23</v>
      </c>
      <c r="C46" s="1235" t="s">
        <v>23</v>
      </c>
      <c r="D46" s="1235" t="s">
        <v>23</v>
      </c>
      <c r="E46" s="1235" t="s">
        <v>23</v>
      </c>
      <c r="F46" s="1235" t="s">
        <v>23</v>
      </c>
      <c r="G46" s="1235" t="s">
        <v>23</v>
      </c>
      <c r="H46" s="1235" t="s">
        <v>23</v>
      </c>
      <c r="I46" s="1235" t="s">
        <v>23</v>
      </c>
      <c r="J46" s="1235" t="s">
        <v>23</v>
      </c>
      <c r="K46" s="1235" t="s">
        <v>23</v>
      </c>
      <c r="L46" s="1235" t="s">
        <v>23</v>
      </c>
      <c r="M46" s="1236" t="s">
        <v>23</v>
      </c>
    </row>
    <row r="47" spans="1:13" x14ac:dyDescent="0.25">
      <c r="A47" s="1085" t="s">
        <v>110</v>
      </c>
      <c r="B47" s="1235" t="s">
        <v>23</v>
      </c>
      <c r="C47" s="1235" t="s">
        <v>23</v>
      </c>
      <c r="D47" s="1235" t="s">
        <v>23</v>
      </c>
      <c r="E47" s="1235" t="s">
        <v>23</v>
      </c>
      <c r="F47" s="1235" t="s">
        <v>23</v>
      </c>
      <c r="G47" s="1235" t="s">
        <v>23</v>
      </c>
      <c r="H47" s="1235" t="s">
        <v>23</v>
      </c>
      <c r="I47" s="1235" t="s">
        <v>23</v>
      </c>
      <c r="J47" s="1235" t="s">
        <v>23</v>
      </c>
      <c r="K47" s="1235" t="s">
        <v>23</v>
      </c>
      <c r="L47" s="1235" t="s">
        <v>23</v>
      </c>
      <c r="M47" s="1236" t="s">
        <v>23</v>
      </c>
    </row>
    <row r="48" spans="1:13" x14ac:dyDescent="0.25">
      <c r="A48" s="1085" t="s">
        <v>111</v>
      </c>
      <c r="B48" s="1235" t="s">
        <v>23</v>
      </c>
      <c r="C48" s="1235" t="s">
        <v>23</v>
      </c>
      <c r="D48" s="1235" t="s">
        <v>23</v>
      </c>
      <c r="E48" s="1235" t="s">
        <v>23</v>
      </c>
      <c r="F48" s="1235" t="s">
        <v>23</v>
      </c>
      <c r="G48" s="1235" t="s">
        <v>23</v>
      </c>
      <c r="H48" s="1235" t="s">
        <v>23</v>
      </c>
      <c r="I48" s="1235" t="s">
        <v>23</v>
      </c>
      <c r="J48" s="1235" t="s">
        <v>23</v>
      </c>
      <c r="K48" s="1235" t="s">
        <v>23</v>
      </c>
      <c r="L48" s="1235" t="s">
        <v>23</v>
      </c>
      <c r="M48" s="1236" t="s">
        <v>23</v>
      </c>
    </row>
    <row r="49" spans="1:13" x14ac:dyDescent="0.25">
      <c r="A49" s="1085" t="s">
        <v>112</v>
      </c>
      <c r="B49" s="1235" t="s">
        <v>23</v>
      </c>
      <c r="C49" s="1235" t="s">
        <v>23</v>
      </c>
      <c r="D49" s="1235" t="s">
        <v>23</v>
      </c>
      <c r="E49" s="1235" t="s">
        <v>23</v>
      </c>
      <c r="F49" s="1235" t="s">
        <v>23</v>
      </c>
      <c r="G49" s="1235" t="s">
        <v>23</v>
      </c>
      <c r="H49" s="1235" t="s">
        <v>23</v>
      </c>
      <c r="I49" s="1235" t="s">
        <v>23</v>
      </c>
      <c r="J49" s="1235" t="s">
        <v>23</v>
      </c>
      <c r="K49" s="1235" t="s">
        <v>23</v>
      </c>
      <c r="L49" s="1235" t="s">
        <v>23</v>
      </c>
      <c r="M49" s="1236" t="s">
        <v>23</v>
      </c>
    </row>
    <row r="50" spans="1:13" x14ac:dyDescent="0.25">
      <c r="A50" s="1083" t="s">
        <v>113</v>
      </c>
      <c r="B50" s="1232" t="s">
        <v>23</v>
      </c>
      <c r="C50" s="1232" t="s">
        <v>23</v>
      </c>
      <c r="D50" s="1232" t="s">
        <v>23</v>
      </c>
      <c r="E50" s="1232" t="s">
        <v>23</v>
      </c>
      <c r="F50" s="1232" t="s">
        <v>23</v>
      </c>
      <c r="G50" s="1232" t="s">
        <v>23</v>
      </c>
      <c r="H50" s="1232" t="s">
        <v>23</v>
      </c>
      <c r="I50" s="1232" t="s">
        <v>23</v>
      </c>
      <c r="J50" s="1232" t="s">
        <v>23</v>
      </c>
      <c r="K50" s="1232" t="s">
        <v>23</v>
      </c>
      <c r="L50" s="1232" t="s">
        <v>23</v>
      </c>
      <c r="M50" s="1231" t="s">
        <v>23</v>
      </c>
    </row>
    <row r="51" spans="1:13" x14ac:dyDescent="0.25">
      <c r="A51" s="1079"/>
      <c r="B51" s="1230"/>
      <c r="C51" s="1230"/>
      <c r="D51" s="1230"/>
      <c r="E51" s="1230"/>
      <c r="F51" s="1230"/>
      <c r="G51" s="1230"/>
      <c r="H51" s="1230"/>
      <c r="I51" s="1230"/>
      <c r="J51" s="1230"/>
      <c r="K51" s="1230"/>
      <c r="L51" s="1230"/>
      <c r="M51" s="1229"/>
    </row>
    <row r="52" spans="1:13"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row>
    <row r="53" spans="1:13" x14ac:dyDescent="0.25">
      <c r="A53" s="1085"/>
      <c r="B53" s="1234"/>
      <c r="C53" s="1234"/>
      <c r="D53" s="1234"/>
      <c r="E53" s="1234"/>
      <c r="F53" s="1234"/>
      <c r="G53" s="1234"/>
      <c r="H53" s="1234"/>
      <c r="I53" s="1234"/>
      <c r="J53" s="1234"/>
      <c r="K53" s="1234"/>
      <c r="L53" s="1234"/>
      <c r="M53" s="1233"/>
    </row>
    <row r="54" spans="1:13" x14ac:dyDescent="0.25">
      <c r="A54" s="1085" t="s">
        <v>115</v>
      </c>
      <c r="B54" s="1235" t="s">
        <v>23</v>
      </c>
      <c r="C54" s="1235" t="s">
        <v>23</v>
      </c>
      <c r="D54" s="1235" t="s">
        <v>23</v>
      </c>
      <c r="E54" s="1235" t="s">
        <v>23</v>
      </c>
      <c r="F54" s="1235" t="s">
        <v>23</v>
      </c>
      <c r="G54" s="1235" t="s">
        <v>23</v>
      </c>
      <c r="H54" s="1235" t="s">
        <v>23</v>
      </c>
      <c r="I54" s="1235" t="s">
        <v>23</v>
      </c>
      <c r="J54" s="1235" t="s">
        <v>23</v>
      </c>
      <c r="K54" s="1235" t="s">
        <v>23</v>
      </c>
      <c r="L54" s="1235" t="s">
        <v>23</v>
      </c>
      <c r="M54" s="1236" t="s">
        <v>23</v>
      </c>
    </row>
    <row r="55" spans="1:13" x14ac:dyDescent="0.25">
      <c r="A55" s="1085" t="s">
        <v>116</v>
      </c>
      <c r="B55" s="1235" t="s">
        <v>23</v>
      </c>
      <c r="C55" s="1235" t="s">
        <v>23</v>
      </c>
      <c r="D55" s="1235" t="s">
        <v>23</v>
      </c>
      <c r="E55" s="1235" t="s">
        <v>23</v>
      </c>
      <c r="F55" s="1235" t="s">
        <v>23</v>
      </c>
      <c r="G55" s="1235" t="s">
        <v>23</v>
      </c>
      <c r="H55" s="1235" t="s">
        <v>23</v>
      </c>
      <c r="I55" s="1235" t="s">
        <v>23</v>
      </c>
      <c r="J55" s="1235" t="s">
        <v>23</v>
      </c>
      <c r="K55" s="1235" t="s">
        <v>23</v>
      </c>
      <c r="L55" s="1235" t="s">
        <v>23</v>
      </c>
      <c r="M55" s="1236" t="s">
        <v>23</v>
      </c>
    </row>
    <row r="56" spans="1:13" x14ac:dyDescent="0.25">
      <c r="A56" s="1085" t="s">
        <v>117</v>
      </c>
      <c r="B56" s="1235" t="s">
        <v>23</v>
      </c>
      <c r="C56" s="1235" t="s">
        <v>23</v>
      </c>
      <c r="D56" s="1235" t="s">
        <v>23</v>
      </c>
      <c r="E56" s="1235" t="s">
        <v>23</v>
      </c>
      <c r="F56" s="1235" t="s">
        <v>23</v>
      </c>
      <c r="G56" s="1235" t="s">
        <v>23</v>
      </c>
      <c r="H56" s="1235" t="s">
        <v>23</v>
      </c>
      <c r="I56" s="1235" t="s">
        <v>23</v>
      </c>
      <c r="J56" s="1235" t="s">
        <v>23</v>
      </c>
      <c r="K56" s="1235" t="s">
        <v>23</v>
      </c>
      <c r="L56" s="1235" t="s">
        <v>23</v>
      </c>
      <c r="M56" s="1236" t="s">
        <v>23</v>
      </c>
    </row>
    <row r="57" spans="1:13" x14ac:dyDescent="0.25">
      <c r="A57" s="1085" t="s">
        <v>118</v>
      </c>
      <c r="B57" s="1235" t="s">
        <v>23</v>
      </c>
      <c r="C57" s="1235" t="s">
        <v>23</v>
      </c>
      <c r="D57" s="1235" t="s">
        <v>23</v>
      </c>
      <c r="E57" s="1235" t="s">
        <v>23</v>
      </c>
      <c r="F57" s="1235" t="s">
        <v>23</v>
      </c>
      <c r="G57" s="1235" t="s">
        <v>23</v>
      </c>
      <c r="H57" s="1235" t="s">
        <v>23</v>
      </c>
      <c r="I57" s="1235" t="s">
        <v>23</v>
      </c>
      <c r="J57" s="1235" t="s">
        <v>23</v>
      </c>
      <c r="K57" s="1235" t="s">
        <v>23</v>
      </c>
      <c r="L57" s="1235" t="s">
        <v>23</v>
      </c>
      <c r="M57" s="1236" t="s">
        <v>23</v>
      </c>
    </row>
    <row r="58" spans="1:13" x14ac:dyDescent="0.25">
      <c r="A58" s="1085" t="s">
        <v>119</v>
      </c>
      <c r="B58" s="1235" t="s">
        <v>23</v>
      </c>
      <c r="C58" s="1235" t="s">
        <v>23</v>
      </c>
      <c r="D58" s="1235" t="s">
        <v>23</v>
      </c>
      <c r="E58" s="1235" t="s">
        <v>23</v>
      </c>
      <c r="F58" s="1235" t="s">
        <v>23</v>
      </c>
      <c r="G58" s="1235" t="s">
        <v>23</v>
      </c>
      <c r="H58" s="1235" t="s">
        <v>23</v>
      </c>
      <c r="I58" s="1235" t="s">
        <v>23</v>
      </c>
      <c r="J58" s="1235" t="s">
        <v>23</v>
      </c>
      <c r="K58" s="1235" t="s">
        <v>23</v>
      </c>
      <c r="L58" s="1235" t="s">
        <v>23</v>
      </c>
      <c r="M58" s="1236" t="s">
        <v>23</v>
      </c>
    </row>
    <row r="59" spans="1:13" x14ac:dyDescent="0.25">
      <c r="A59" s="1083" t="s">
        <v>176</v>
      </c>
      <c r="B59" s="1232" t="s">
        <v>23</v>
      </c>
      <c r="C59" s="1232" t="s">
        <v>23</v>
      </c>
      <c r="D59" s="1232" t="s">
        <v>23</v>
      </c>
      <c r="E59" s="1232" t="s">
        <v>23</v>
      </c>
      <c r="F59" s="1232" t="s">
        <v>23</v>
      </c>
      <c r="G59" s="1232" t="s">
        <v>23</v>
      </c>
      <c r="H59" s="1232" t="s">
        <v>23</v>
      </c>
      <c r="I59" s="1232" t="s">
        <v>23</v>
      </c>
      <c r="J59" s="1232" t="s">
        <v>23</v>
      </c>
      <c r="K59" s="1232" t="s">
        <v>23</v>
      </c>
      <c r="L59" s="1232" t="s">
        <v>23</v>
      </c>
      <c r="M59" s="1231" t="s">
        <v>23</v>
      </c>
    </row>
    <row r="60" spans="1:13" x14ac:dyDescent="0.25">
      <c r="A60" s="1085"/>
      <c r="B60" s="1234"/>
      <c r="C60" s="1234"/>
      <c r="D60" s="1234"/>
      <c r="E60" s="1234"/>
      <c r="F60" s="1234"/>
      <c r="G60" s="1234"/>
      <c r="H60" s="1234"/>
      <c r="I60" s="1234"/>
      <c r="J60" s="1234"/>
      <c r="K60" s="1234"/>
      <c r="L60" s="1234"/>
      <c r="M60" s="1233"/>
    </row>
    <row r="61" spans="1:13" x14ac:dyDescent="0.25">
      <c r="A61" s="1085" t="s">
        <v>121</v>
      </c>
      <c r="B61" s="1234" t="s">
        <v>23</v>
      </c>
      <c r="C61" s="1234" t="s">
        <v>23</v>
      </c>
      <c r="D61" s="1234" t="s">
        <v>23</v>
      </c>
      <c r="E61" s="1234" t="s">
        <v>23</v>
      </c>
      <c r="F61" s="1234" t="s">
        <v>23</v>
      </c>
      <c r="G61" s="1234" t="s">
        <v>23</v>
      </c>
      <c r="H61" s="1234" t="s">
        <v>23</v>
      </c>
      <c r="I61" s="1234" t="s">
        <v>23</v>
      </c>
      <c r="J61" s="1234" t="s">
        <v>23</v>
      </c>
      <c r="K61" s="1234" t="s">
        <v>23</v>
      </c>
      <c r="L61" s="1234" t="s">
        <v>23</v>
      </c>
      <c r="M61" s="1233" t="s">
        <v>23</v>
      </c>
    </row>
    <row r="62" spans="1:13" x14ac:dyDescent="0.25">
      <c r="A62" s="1085" t="s">
        <v>122</v>
      </c>
      <c r="B62" s="1234" t="s">
        <v>23</v>
      </c>
      <c r="C62" s="1234" t="s">
        <v>23</v>
      </c>
      <c r="D62" s="1234" t="s">
        <v>23</v>
      </c>
      <c r="E62" s="1234" t="s">
        <v>23</v>
      </c>
      <c r="F62" s="1234" t="s">
        <v>23</v>
      </c>
      <c r="G62" s="1234" t="s">
        <v>23</v>
      </c>
      <c r="H62" s="1234" t="s">
        <v>23</v>
      </c>
      <c r="I62" s="1234" t="s">
        <v>23</v>
      </c>
      <c r="J62" s="1234" t="s">
        <v>23</v>
      </c>
      <c r="K62" s="1234" t="s">
        <v>23</v>
      </c>
      <c r="L62" s="1234" t="s">
        <v>23</v>
      </c>
      <c r="M62" s="1233" t="s">
        <v>23</v>
      </c>
    </row>
    <row r="63" spans="1:13" x14ac:dyDescent="0.25">
      <c r="A63" s="1085" t="s">
        <v>123</v>
      </c>
      <c r="B63" s="1234" t="s">
        <v>23</v>
      </c>
      <c r="C63" s="1234" t="s">
        <v>23</v>
      </c>
      <c r="D63" s="1234" t="s">
        <v>23</v>
      </c>
      <c r="E63" s="1234" t="s">
        <v>23</v>
      </c>
      <c r="F63" s="1234" t="s">
        <v>23</v>
      </c>
      <c r="G63" s="1234" t="s">
        <v>23</v>
      </c>
      <c r="H63" s="1234" t="s">
        <v>23</v>
      </c>
      <c r="I63" s="1234" t="s">
        <v>23</v>
      </c>
      <c r="J63" s="1234" t="s">
        <v>23</v>
      </c>
      <c r="K63" s="1234" t="s">
        <v>23</v>
      </c>
      <c r="L63" s="1234" t="s">
        <v>23</v>
      </c>
      <c r="M63" s="1233" t="s">
        <v>23</v>
      </c>
    </row>
    <row r="64" spans="1:13" x14ac:dyDescent="0.25">
      <c r="A64" s="1083" t="s">
        <v>124</v>
      </c>
      <c r="B64" s="1232" t="s">
        <v>23</v>
      </c>
      <c r="C64" s="1232" t="s">
        <v>23</v>
      </c>
      <c r="D64" s="1232" t="s">
        <v>23</v>
      </c>
      <c r="E64" s="1232" t="s">
        <v>23</v>
      </c>
      <c r="F64" s="1232" t="s">
        <v>23</v>
      </c>
      <c r="G64" s="1232" t="s">
        <v>23</v>
      </c>
      <c r="H64" s="1232" t="s">
        <v>23</v>
      </c>
      <c r="I64" s="1232" t="s">
        <v>23</v>
      </c>
      <c r="J64" s="1232" t="s">
        <v>23</v>
      </c>
      <c r="K64" s="1232" t="s">
        <v>23</v>
      </c>
      <c r="L64" s="1232" t="s">
        <v>23</v>
      </c>
      <c r="M64" s="1231" t="s">
        <v>23</v>
      </c>
    </row>
    <row r="65" spans="1:13" x14ac:dyDescent="0.25">
      <c r="A65" s="1085"/>
      <c r="B65" s="1234"/>
      <c r="C65" s="1234"/>
      <c r="D65" s="1234"/>
      <c r="E65" s="1234"/>
      <c r="F65" s="1234"/>
      <c r="G65" s="1234"/>
      <c r="H65" s="1234"/>
      <c r="I65" s="1234"/>
      <c r="J65" s="1234"/>
      <c r="K65" s="1234"/>
      <c r="L65" s="1234"/>
      <c r="M65" s="1233"/>
    </row>
    <row r="66" spans="1:13" x14ac:dyDescent="0.25">
      <c r="A66" s="1083" t="s">
        <v>125</v>
      </c>
      <c r="B66" s="1232" t="s">
        <v>23</v>
      </c>
      <c r="C66" s="1232">
        <v>1</v>
      </c>
      <c r="D66" s="1232">
        <v>1</v>
      </c>
      <c r="E66" s="1232" t="s">
        <v>23</v>
      </c>
      <c r="F66" s="1232">
        <v>1</v>
      </c>
      <c r="G66" s="1232" t="s">
        <v>23</v>
      </c>
      <c r="H66" s="1232" t="s">
        <v>23</v>
      </c>
      <c r="I66" s="1232">
        <v>40000</v>
      </c>
      <c r="J66" s="1232" t="s">
        <v>23</v>
      </c>
      <c r="K66" s="1232">
        <v>40</v>
      </c>
      <c r="L66" s="1232" t="s">
        <v>23</v>
      </c>
      <c r="M66" s="1231">
        <v>40</v>
      </c>
    </row>
    <row r="67" spans="1:13" x14ac:dyDescent="0.25">
      <c r="A67" s="1085"/>
      <c r="B67" s="1234"/>
      <c r="C67" s="1234"/>
      <c r="D67" s="1234"/>
      <c r="E67" s="1234"/>
      <c r="F67" s="1234"/>
      <c r="G67" s="1234"/>
      <c r="H67" s="1234"/>
      <c r="I67" s="1234"/>
      <c r="J67" s="1234"/>
      <c r="K67" s="1234"/>
      <c r="L67" s="1234"/>
      <c r="M67" s="1233"/>
    </row>
    <row r="68" spans="1:13" x14ac:dyDescent="0.25">
      <c r="A68" s="1085" t="s">
        <v>126</v>
      </c>
      <c r="B68" s="1235" t="s">
        <v>23</v>
      </c>
      <c r="C68" s="1235" t="s">
        <v>23</v>
      </c>
      <c r="D68" s="1235" t="s">
        <v>23</v>
      </c>
      <c r="E68" s="1235" t="s">
        <v>23</v>
      </c>
      <c r="F68" s="1235" t="s">
        <v>23</v>
      </c>
      <c r="G68" s="1235" t="s">
        <v>23</v>
      </c>
      <c r="H68" s="1235" t="s">
        <v>23</v>
      </c>
      <c r="I68" s="1235" t="s">
        <v>23</v>
      </c>
      <c r="J68" s="1235" t="s">
        <v>23</v>
      </c>
      <c r="K68" s="1235" t="s">
        <v>23</v>
      </c>
      <c r="L68" s="1235" t="s">
        <v>23</v>
      </c>
      <c r="M68" s="1236" t="s">
        <v>23</v>
      </c>
    </row>
    <row r="69" spans="1:13"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row>
    <row r="70" spans="1:13" x14ac:dyDescent="0.25">
      <c r="A70" s="1083" t="s">
        <v>128</v>
      </c>
      <c r="B70" s="1232" t="s">
        <v>23</v>
      </c>
      <c r="C70" s="1232" t="s">
        <v>23</v>
      </c>
      <c r="D70" s="1232" t="s">
        <v>23</v>
      </c>
      <c r="E70" s="1232" t="s">
        <v>23</v>
      </c>
      <c r="F70" s="1232" t="s">
        <v>23</v>
      </c>
      <c r="G70" s="1232" t="s">
        <v>23</v>
      </c>
      <c r="H70" s="1232" t="s">
        <v>23</v>
      </c>
      <c r="I70" s="1232" t="s">
        <v>23</v>
      </c>
      <c r="J70" s="1232" t="s">
        <v>23</v>
      </c>
      <c r="K70" s="1232" t="s">
        <v>23</v>
      </c>
      <c r="L70" s="1232" t="s">
        <v>23</v>
      </c>
      <c r="M70" s="1231" t="s">
        <v>23</v>
      </c>
    </row>
    <row r="71" spans="1:13" x14ac:dyDescent="0.25">
      <c r="A71" s="1085"/>
      <c r="B71" s="1234"/>
      <c r="C71" s="1234"/>
      <c r="D71" s="1234"/>
      <c r="E71" s="1234"/>
      <c r="F71" s="1234"/>
      <c r="G71" s="1234"/>
      <c r="H71" s="1234"/>
      <c r="I71" s="1234"/>
      <c r="J71" s="1234"/>
      <c r="K71" s="1234"/>
      <c r="L71" s="1234"/>
      <c r="M71" s="1233"/>
    </row>
    <row r="72" spans="1:13" x14ac:dyDescent="0.25">
      <c r="A72" s="1085" t="s">
        <v>129</v>
      </c>
      <c r="B72" s="1235" t="s">
        <v>23</v>
      </c>
      <c r="C72" s="1235" t="s">
        <v>23</v>
      </c>
      <c r="D72" s="1235" t="s">
        <v>23</v>
      </c>
      <c r="E72" s="1235" t="s">
        <v>23</v>
      </c>
      <c r="F72" s="1235" t="s">
        <v>23</v>
      </c>
      <c r="G72" s="1235" t="s">
        <v>23</v>
      </c>
      <c r="H72" s="1235" t="s">
        <v>23</v>
      </c>
      <c r="I72" s="1235" t="s">
        <v>23</v>
      </c>
      <c r="J72" s="1235" t="s">
        <v>23</v>
      </c>
      <c r="K72" s="1235" t="s">
        <v>23</v>
      </c>
      <c r="L72" s="1235" t="s">
        <v>23</v>
      </c>
      <c r="M72" s="1236" t="s">
        <v>23</v>
      </c>
    </row>
    <row r="73" spans="1:13" x14ac:dyDescent="0.25">
      <c r="A73" s="1085" t="s">
        <v>130</v>
      </c>
      <c r="B73" s="1235" t="s">
        <v>23</v>
      </c>
      <c r="C73" s="1235" t="s">
        <v>23</v>
      </c>
      <c r="D73" s="1235" t="s">
        <v>23</v>
      </c>
      <c r="E73" s="1235" t="s">
        <v>23</v>
      </c>
      <c r="F73" s="1235" t="s">
        <v>23</v>
      </c>
      <c r="G73" s="1235" t="s">
        <v>23</v>
      </c>
      <c r="H73" s="1235" t="s">
        <v>23</v>
      </c>
      <c r="I73" s="1235" t="s">
        <v>23</v>
      </c>
      <c r="J73" s="1235" t="s">
        <v>23</v>
      </c>
      <c r="K73" s="1235" t="s">
        <v>23</v>
      </c>
      <c r="L73" s="1235" t="s">
        <v>23</v>
      </c>
      <c r="M73" s="1236" t="s">
        <v>23</v>
      </c>
    </row>
    <row r="74" spans="1:13" x14ac:dyDescent="0.25">
      <c r="A74" s="1085" t="s">
        <v>131</v>
      </c>
      <c r="B74" s="1235" t="s">
        <v>23</v>
      </c>
      <c r="C74" s="1235" t="s">
        <v>23</v>
      </c>
      <c r="D74" s="1235" t="s">
        <v>23</v>
      </c>
      <c r="E74" s="1235" t="s">
        <v>23</v>
      </c>
      <c r="F74" s="1235" t="s">
        <v>23</v>
      </c>
      <c r="G74" s="1235" t="s">
        <v>23</v>
      </c>
      <c r="H74" s="1235" t="s">
        <v>23</v>
      </c>
      <c r="I74" s="1235" t="s">
        <v>23</v>
      </c>
      <c r="J74" s="1235" t="s">
        <v>23</v>
      </c>
      <c r="K74" s="1235" t="s">
        <v>23</v>
      </c>
      <c r="L74" s="1235" t="s">
        <v>23</v>
      </c>
      <c r="M74" s="1236" t="s">
        <v>23</v>
      </c>
    </row>
    <row r="75" spans="1:13" x14ac:dyDescent="0.25">
      <c r="A75" s="1085" t="s">
        <v>132</v>
      </c>
      <c r="B75" s="1235" t="s">
        <v>23</v>
      </c>
      <c r="C75" s="1234">
        <v>1</v>
      </c>
      <c r="D75" s="1234">
        <v>1</v>
      </c>
      <c r="E75" s="1235" t="s">
        <v>23</v>
      </c>
      <c r="F75" s="1234">
        <v>1</v>
      </c>
      <c r="G75" s="1234" t="s">
        <v>23</v>
      </c>
      <c r="H75" s="1235" t="s">
        <v>23</v>
      </c>
      <c r="I75" s="1234">
        <v>40000</v>
      </c>
      <c r="J75" s="1235" t="s">
        <v>23</v>
      </c>
      <c r="K75" s="1235">
        <v>40</v>
      </c>
      <c r="L75" s="1235" t="s">
        <v>23</v>
      </c>
      <c r="M75" s="1233">
        <v>40</v>
      </c>
    </row>
    <row r="76" spans="1:13" x14ac:dyDescent="0.25">
      <c r="A76" s="1085" t="s">
        <v>133</v>
      </c>
      <c r="B76" s="1234" t="s">
        <v>23</v>
      </c>
      <c r="C76" s="1234" t="s">
        <v>23</v>
      </c>
      <c r="D76" s="1234" t="s">
        <v>23</v>
      </c>
      <c r="E76" s="1234" t="s">
        <v>23</v>
      </c>
      <c r="F76" s="1234" t="s">
        <v>23</v>
      </c>
      <c r="G76" s="1234" t="s">
        <v>23</v>
      </c>
      <c r="H76" s="1234" t="s">
        <v>23</v>
      </c>
      <c r="I76" s="1234" t="s">
        <v>23</v>
      </c>
      <c r="J76" s="1234" t="s">
        <v>23</v>
      </c>
      <c r="K76" s="1234" t="s">
        <v>23</v>
      </c>
      <c r="L76" s="1234" t="s">
        <v>23</v>
      </c>
      <c r="M76" s="1233" t="s">
        <v>23</v>
      </c>
    </row>
    <row r="77" spans="1:13" x14ac:dyDescent="0.25">
      <c r="A77" s="1085" t="s">
        <v>134</v>
      </c>
      <c r="B77" s="1234" t="s">
        <v>23</v>
      </c>
      <c r="C77" s="1234" t="s">
        <v>23</v>
      </c>
      <c r="D77" s="1234" t="s">
        <v>23</v>
      </c>
      <c r="E77" s="1234" t="s">
        <v>23</v>
      </c>
      <c r="F77" s="1234" t="s">
        <v>23</v>
      </c>
      <c r="G77" s="1234" t="s">
        <v>23</v>
      </c>
      <c r="H77" s="1234" t="s">
        <v>23</v>
      </c>
      <c r="I77" s="1234" t="s">
        <v>23</v>
      </c>
      <c r="J77" s="1234" t="s">
        <v>23</v>
      </c>
      <c r="K77" s="1234" t="s">
        <v>23</v>
      </c>
      <c r="L77" s="1234" t="s">
        <v>23</v>
      </c>
      <c r="M77" s="1233" t="s">
        <v>23</v>
      </c>
    </row>
    <row r="78" spans="1:13" x14ac:dyDescent="0.25">
      <c r="A78" s="1085" t="s">
        <v>135</v>
      </c>
      <c r="B78" s="1234" t="s">
        <v>23</v>
      </c>
      <c r="C78" s="1234" t="s">
        <v>23</v>
      </c>
      <c r="D78" s="1234" t="s">
        <v>23</v>
      </c>
      <c r="E78" s="1234" t="s">
        <v>23</v>
      </c>
      <c r="F78" s="1234" t="s">
        <v>23</v>
      </c>
      <c r="G78" s="1234" t="s">
        <v>23</v>
      </c>
      <c r="H78" s="1234" t="s">
        <v>23</v>
      </c>
      <c r="I78" s="1234" t="s">
        <v>23</v>
      </c>
      <c r="J78" s="1234" t="s">
        <v>23</v>
      </c>
      <c r="K78" s="1234" t="s">
        <v>23</v>
      </c>
      <c r="L78" s="1234" t="s">
        <v>23</v>
      </c>
      <c r="M78" s="1233" t="s">
        <v>23</v>
      </c>
    </row>
    <row r="79" spans="1:13" x14ac:dyDescent="0.25">
      <c r="A79" s="1085" t="s">
        <v>136</v>
      </c>
      <c r="B79" s="1234" t="s">
        <v>23</v>
      </c>
      <c r="C79" s="1234" t="s">
        <v>23</v>
      </c>
      <c r="D79" s="1234" t="s">
        <v>23</v>
      </c>
      <c r="E79" s="1234" t="s">
        <v>23</v>
      </c>
      <c r="F79" s="1234" t="s">
        <v>23</v>
      </c>
      <c r="G79" s="1234" t="s">
        <v>23</v>
      </c>
      <c r="H79" s="1234" t="s">
        <v>23</v>
      </c>
      <c r="I79" s="1234" t="s">
        <v>23</v>
      </c>
      <c r="J79" s="1234" t="s">
        <v>23</v>
      </c>
      <c r="K79" s="1234" t="s">
        <v>23</v>
      </c>
      <c r="L79" s="1234" t="s">
        <v>23</v>
      </c>
      <c r="M79" s="1233" t="s">
        <v>23</v>
      </c>
    </row>
    <row r="80" spans="1:13" x14ac:dyDescent="0.25">
      <c r="A80" s="1083" t="s">
        <v>137</v>
      </c>
      <c r="B80" s="1232" t="s">
        <v>23</v>
      </c>
      <c r="C80" s="1232">
        <v>1</v>
      </c>
      <c r="D80" s="1232">
        <v>1</v>
      </c>
      <c r="E80" s="1232" t="s">
        <v>23</v>
      </c>
      <c r="F80" s="1232">
        <v>1</v>
      </c>
      <c r="G80" s="1232" t="s">
        <v>23</v>
      </c>
      <c r="H80" s="1232" t="s">
        <v>23</v>
      </c>
      <c r="I80" s="1232">
        <v>40000</v>
      </c>
      <c r="J80" s="1232" t="s">
        <v>23</v>
      </c>
      <c r="K80" s="1232">
        <v>40</v>
      </c>
      <c r="L80" s="1232" t="s">
        <v>23</v>
      </c>
      <c r="M80" s="1231">
        <v>40</v>
      </c>
    </row>
    <row r="81" spans="1:13" x14ac:dyDescent="0.25">
      <c r="A81" s="1085"/>
      <c r="B81" s="1234"/>
      <c r="C81" s="1234"/>
      <c r="D81" s="1234"/>
      <c r="E81" s="1234"/>
      <c r="F81" s="1234"/>
      <c r="G81" s="1234"/>
      <c r="H81" s="1234"/>
      <c r="I81" s="1234"/>
      <c r="J81" s="1234"/>
      <c r="K81" s="1234"/>
      <c r="L81" s="1234"/>
      <c r="M81" s="1233"/>
    </row>
    <row r="82" spans="1:13" x14ac:dyDescent="0.25">
      <c r="A82" s="1085" t="s">
        <v>138</v>
      </c>
      <c r="B82" s="1234" t="s">
        <v>23</v>
      </c>
      <c r="C82" s="1234" t="s">
        <v>23</v>
      </c>
      <c r="D82" s="1234" t="s">
        <v>23</v>
      </c>
      <c r="E82" s="1234" t="s">
        <v>23</v>
      </c>
      <c r="F82" s="1234" t="s">
        <v>23</v>
      </c>
      <c r="G82" s="1234" t="s">
        <v>23</v>
      </c>
      <c r="H82" s="1234" t="s">
        <v>23</v>
      </c>
      <c r="I82" s="1234" t="s">
        <v>23</v>
      </c>
      <c r="J82" s="1234" t="s">
        <v>23</v>
      </c>
      <c r="K82" s="1234" t="s">
        <v>23</v>
      </c>
      <c r="L82" s="1234" t="s">
        <v>23</v>
      </c>
      <c r="M82" s="1233" t="s">
        <v>23</v>
      </c>
    </row>
    <row r="83" spans="1:13" x14ac:dyDescent="0.25">
      <c r="A83" s="1085" t="s">
        <v>139</v>
      </c>
      <c r="B83" s="1234" t="s">
        <v>23</v>
      </c>
      <c r="C83" s="1234" t="s">
        <v>23</v>
      </c>
      <c r="D83" s="1234" t="s">
        <v>23</v>
      </c>
      <c r="E83" s="1234" t="s">
        <v>23</v>
      </c>
      <c r="F83" s="1234" t="s">
        <v>23</v>
      </c>
      <c r="G83" s="1234" t="s">
        <v>23</v>
      </c>
      <c r="H83" s="1234" t="s">
        <v>23</v>
      </c>
      <c r="I83" s="1234" t="s">
        <v>23</v>
      </c>
      <c r="J83" s="1234" t="s">
        <v>23</v>
      </c>
      <c r="K83" s="1234" t="s">
        <v>23</v>
      </c>
      <c r="L83" s="1234" t="s">
        <v>23</v>
      </c>
      <c r="M83" s="1233" t="s">
        <v>23</v>
      </c>
    </row>
    <row r="84" spans="1:13" x14ac:dyDescent="0.25">
      <c r="A84" s="1083" t="s">
        <v>140</v>
      </c>
      <c r="B84" s="1232" t="s">
        <v>23</v>
      </c>
      <c r="C84" s="1232" t="s">
        <v>23</v>
      </c>
      <c r="D84" s="1232" t="s">
        <v>23</v>
      </c>
      <c r="E84" s="1232" t="s">
        <v>23</v>
      </c>
      <c r="F84" s="1232" t="s">
        <v>23</v>
      </c>
      <c r="G84" s="1232" t="s">
        <v>23</v>
      </c>
      <c r="H84" s="1232" t="s">
        <v>23</v>
      </c>
      <c r="I84" s="1232" t="s">
        <v>23</v>
      </c>
      <c r="J84" s="1232" t="s">
        <v>23</v>
      </c>
      <c r="K84" s="1232" t="s">
        <v>23</v>
      </c>
      <c r="L84" s="1232" t="s">
        <v>23</v>
      </c>
      <c r="M84" s="1231" t="s">
        <v>23</v>
      </c>
    </row>
    <row r="85" spans="1:13" x14ac:dyDescent="0.25">
      <c r="A85" s="1085"/>
      <c r="B85" s="1234"/>
      <c r="C85" s="1234"/>
      <c r="D85" s="1234"/>
      <c r="E85" s="1234"/>
      <c r="F85" s="1234"/>
      <c r="G85" s="1234"/>
      <c r="H85" s="1234"/>
      <c r="I85" s="1234"/>
      <c r="J85" s="1234"/>
      <c r="K85" s="1234"/>
      <c r="L85" s="1234"/>
      <c r="M85" s="1233"/>
    </row>
    <row r="86" spans="1:13" ht="13.8" thickBot="1" x14ac:dyDescent="0.3">
      <c r="A86" s="1076" t="s">
        <v>141</v>
      </c>
      <c r="B86" s="1862">
        <v>2</v>
      </c>
      <c r="C86" s="1862">
        <v>13</v>
      </c>
      <c r="D86" s="1862">
        <v>15</v>
      </c>
      <c r="E86" s="1862">
        <v>2</v>
      </c>
      <c r="F86" s="1862">
        <v>13</v>
      </c>
      <c r="G86" s="1862" t="s">
        <v>23</v>
      </c>
      <c r="H86" s="1862">
        <v>8000</v>
      </c>
      <c r="I86" s="1862">
        <v>38077</v>
      </c>
      <c r="J86" s="1862" t="s">
        <v>23</v>
      </c>
      <c r="K86" s="1862">
        <v>187</v>
      </c>
      <c r="L86" s="1862" t="s">
        <v>23</v>
      </c>
      <c r="M86" s="1861">
        <v>187</v>
      </c>
    </row>
  </sheetData>
  <mergeCells count="14">
    <mergeCell ref="A1:M1"/>
    <mergeCell ref="B5:F5"/>
    <mergeCell ref="B6:F6"/>
    <mergeCell ref="H6:I6"/>
    <mergeCell ref="K5:M5"/>
    <mergeCell ref="K6:K8"/>
    <mergeCell ref="L6:L8"/>
    <mergeCell ref="M6:M8"/>
    <mergeCell ref="E7:F7"/>
    <mergeCell ref="A3:M3"/>
    <mergeCell ref="H5:J5"/>
    <mergeCell ref="B7:D7"/>
    <mergeCell ref="H7:I7"/>
    <mergeCell ref="G5:G8"/>
  </mergeCells>
  <printOptions horizontalCentered="1"/>
  <pageMargins left="0.5" right="0.53" top="0.64" bottom="0.98425196850393704" header="0" footer="0"/>
  <pageSetup paperSize="9" scale="43" orientation="landscape" r:id="rId1"/>
  <headerFooter alignWithMargins="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pageSetUpPr fitToPage="1"/>
  </sheetPr>
  <dimension ref="A1:Q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5.109375" style="1518" customWidth="1"/>
    <col min="2" max="13" width="15.33203125" style="1518" customWidth="1"/>
    <col min="14" max="14" width="2.88671875" style="1518" customWidth="1"/>
    <col min="15" max="16384" width="11.44140625" style="1518"/>
  </cols>
  <sheetData>
    <row r="1" spans="1:17" s="1530" customFormat="1" ht="17.399999999999999" x14ac:dyDescent="0.3">
      <c r="A1" s="2318" t="s">
        <v>0</v>
      </c>
      <c r="B1" s="2318"/>
      <c r="C1" s="2318"/>
      <c r="D1" s="2318"/>
      <c r="E1" s="2318"/>
      <c r="F1" s="2318"/>
      <c r="G1" s="2318"/>
      <c r="H1" s="2318"/>
      <c r="I1" s="2318"/>
      <c r="J1" s="2318"/>
      <c r="K1" s="2318"/>
      <c r="L1" s="2318"/>
      <c r="M1" s="2318"/>
    </row>
    <row r="3" spans="1:17" s="1527" customFormat="1" ht="13.8" x14ac:dyDescent="0.25">
      <c r="A3" s="2311" t="s">
        <v>1491</v>
      </c>
      <c r="B3" s="2311"/>
      <c r="C3" s="2311"/>
      <c r="D3" s="2311"/>
      <c r="E3" s="2311"/>
      <c r="F3" s="2311"/>
      <c r="G3" s="2311"/>
      <c r="H3" s="2311"/>
      <c r="I3" s="2311"/>
      <c r="J3" s="2311"/>
      <c r="K3" s="2311"/>
      <c r="L3" s="2311"/>
      <c r="M3" s="2311"/>
      <c r="N3" s="1529"/>
    </row>
    <row r="4" spans="1:17" s="1527" customFormat="1" ht="13.5" customHeight="1" thickBot="1" x14ac:dyDescent="0.3">
      <c r="A4" s="1516"/>
      <c r="B4" s="1515"/>
      <c r="C4" s="1515"/>
      <c r="D4" s="1515"/>
      <c r="E4" s="1515"/>
      <c r="F4" s="1515"/>
      <c r="G4" s="1515"/>
      <c r="H4" s="1515"/>
      <c r="I4" s="1515"/>
      <c r="J4" s="1515"/>
      <c r="K4" s="1515"/>
    </row>
    <row r="5" spans="1:17" s="1525" customFormat="1" ht="18.75" customHeight="1" x14ac:dyDescent="0.25">
      <c r="A5" s="1868"/>
      <c r="B5" s="2420" t="s">
        <v>885</v>
      </c>
      <c r="C5" s="2420"/>
      <c r="D5" s="2420"/>
      <c r="E5" s="2420"/>
      <c r="F5" s="2420"/>
      <c r="G5" s="2421" t="s">
        <v>895</v>
      </c>
      <c r="H5" s="2417"/>
      <c r="I5" s="2424" t="s">
        <v>10</v>
      </c>
      <c r="J5" s="2425"/>
      <c r="K5" s="2416" t="s">
        <v>11</v>
      </c>
      <c r="L5" s="2416"/>
      <c r="M5" s="2417"/>
    </row>
    <row r="6" spans="1:17" s="1525" customFormat="1" ht="18.75" customHeight="1" x14ac:dyDescent="0.25">
      <c r="A6" s="1867" t="s">
        <v>169</v>
      </c>
      <c r="B6" s="2422" t="s">
        <v>13</v>
      </c>
      <c r="C6" s="2422"/>
      <c r="D6" s="2422"/>
      <c r="E6" s="2422"/>
      <c r="F6" s="2422"/>
      <c r="G6" s="2418"/>
      <c r="H6" s="2422" t="s">
        <v>1019</v>
      </c>
      <c r="I6" s="2422"/>
      <c r="J6" s="1865" t="s">
        <v>897</v>
      </c>
      <c r="K6" s="2418" t="s">
        <v>896</v>
      </c>
      <c r="L6" s="2418" t="s">
        <v>895</v>
      </c>
      <c r="M6" s="2419" t="s">
        <v>906</v>
      </c>
    </row>
    <row r="7" spans="1:17" s="1525" customFormat="1" ht="18.75" customHeight="1" x14ac:dyDescent="0.25">
      <c r="A7" s="1867" t="s">
        <v>156</v>
      </c>
      <c r="B7" s="2426"/>
      <c r="C7" s="2427" t="s">
        <v>19</v>
      </c>
      <c r="D7" s="2428"/>
      <c r="E7" s="2423" t="s">
        <v>878</v>
      </c>
      <c r="F7" s="2423"/>
      <c r="G7" s="2418"/>
      <c r="H7" s="2422" t="s">
        <v>14</v>
      </c>
      <c r="I7" s="2422"/>
      <c r="J7" s="1865" t="s">
        <v>881</v>
      </c>
      <c r="K7" s="2418"/>
      <c r="L7" s="2418"/>
      <c r="M7" s="2419"/>
    </row>
    <row r="8" spans="1:17" s="1525" customFormat="1" ht="18.75" customHeight="1" thickBot="1" x14ac:dyDescent="0.3">
      <c r="A8" s="1867"/>
      <c r="B8" s="1865" t="s">
        <v>17</v>
      </c>
      <c r="C8" s="1865" t="s">
        <v>18</v>
      </c>
      <c r="D8" s="1865" t="s">
        <v>19</v>
      </c>
      <c r="E8" s="1865" t="s">
        <v>17</v>
      </c>
      <c r="F8" s="1865" t="s">
        <v>18</v>
      </c>
      <c r="G8" s="2418"/>
      <c r="H8" s="1866" t="s">
        <v>17</v>
      </c>
      <c r="I8" s="1866" t="s">
        <v>18</v>
      </c>
      <c r="J8" s="1865" t="s">
        <v>889</v>
      </c>
      <c r="K8" s="2418"/>
      <c r="L8" s="2418"/>
      <c r="M8" s="2419"/>
      <c r="P8" s="1526"/>
      <c r="Q8" s="1526"/>
    </row>
    <row r="9" spans="1:17" ht="25.95" customHeight="1"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row>
    <row r="10" spans="1:17"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row>
    <row r="11" spans="1:17"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row>
    <row r="12" spans="1:17"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row>
    <row r="13" spans="1:17"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row>
    <row r="14" spans="1:17" x14ac:dyDescent="0.25">
      <c r="A14" s="1079"/>
      <c r="B14" s="1230"/>
      <c r="C14" s="1230"/>
      <c r="D14" s="1230"/>
      <c r="E14" s="1230"/>
      <c r="F14" s="1230"/>
      <c r="G14" s="1230"/>
      <c r="H14" s="1230"/>
      <c r="I14" s="1230"/>
      <c r="J14" s="1230"/>
      <c r="K14" s="1230"/>
      <c r="L14" s="1230"/>
      <c r="M14" s="1229"/>
    </row>
    <row r="15" spans="1:17"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row>
    <row r="16" spans="1:17" x14ac:dyDescent="0.25">
      <c r="A16" s="1079"/>
      <c r="B16" s="1230"/>
      <c r="C16" s="1230"/>
      <c r="D16" s="1230"/>
      <c r="E16" s="1230"/>
      <c r="F16" s="1230"/>
      <c r="G16" s="1230"/>
      <c r="H16" s="1230"/>
      <c r="I16" s="1230"/>
      <c r="J16" s="1230"/>
      <c r="K16" s="1230"/>
      <c r="L16" s="1230"/>
      <c r="M16" s="1229"/>
    </row>
    <row r="17" spans="1:13"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row>
    <row r="18" spans="1:13" x14ac:dyDescent="0.25">
      <c r="A18" s="1085"/>
      <c r="B18" s="1234"/>
      <c r="C18" s="1234"/>
      <c r="D18" s="1234"/>
      <c r="E18" s="1234"/>
      <c r="F18" s="1234"/>
      <c r="G18" s="1234"/>
      <c r="H18" s="1234"/>
      <c r="I18" s="1234"/>
      <c r="J18" s="1234"/>
      <c r="K18" s="1234"/>
      <c r="L18" s="1234"/>
      <c r="M18" s="1233"/>
    </row>
    <row r="19" spans="1:13" x14ac:dyDescent="0.25">
      <c r="A19" s="1085" t="s">
        <v>160</v>
      </c>
      <c r="B19" s="1234" t="s">
        <v>23</v>
      </c>
      <c r="C19" s="1234" t="s">
        <v>23</v>
      </c>
      <c r="D19" s="1234" t="s">
        <v>23</v>
      </c>
      <c r="E19" s="1234" t="s">
        <v>23</v>
      </c>
      <c r="F19" s="1234" t="s">
        <v>23</v>
      </c>
      <c r="G19" s="1234" t="s">
        <v>23</v>
      </c>
      <c r="H19" s="1234" t="s">
        <v>23</v>
      </c>
      <c r="I19" s="1234" t="s">
        <v>23</v>
      </c>
      <c r="J19" s="1234" t="s">
        <v>23</v>
      </c>
      <c r="K19" s="1234" t="s">
        <v>23</v>
      </c>
      <c r="L19" s="1234" t="s">
        <v>23</v>
      </c>
      <c r="M19" s="1233" t="s">
        <v>23</v>
      </c>
    </row>
    <row r="20" spans="1:13"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row>
    <row r="21" spans="1:13" x14ac:dyDescent="0.25">
      <c r="A21" s="1085" t="s">
        <v>90</v>
      </c>
      <c r="B21" s="1234" t="s">
        <v>23</v>
      </c>
      <c r="C21" s="1234" t="s">
        <v>23</v>
      </c>
      <c r="D21" s="1234" t="s">
        <v>23</v>
      </c>
      <c r="E21" s="1234" t="s">
        <v>23</v>
      </c>
      <c r="F21" s="1234" t="s">
        <v>23</v>
      </c>
      <c r="G21" s="1234" t="s">
        <v>23</v>
      </c>
      <c r="H21" s="1234" t="s">
        <v>23</v>
      </c>
      <c r="I21" s="1234" t="s">
        <v>23</v>
      </c>
      <c r="J21" s="1234" t="s">
        <v>23</v>
      </c>
      <c r="K21" s="1234" t="s">
        <v>23</v>
      </c>
      <c r="L21" s="1234" t="s">
        <v>23</v>
      </c>
      <c r="M21" s="1233" t="s">
        <v>23</v>
      </c>
    </row>
    <row r="22" spans="1:13" x14ac:dyDescent="0.25">
      <c r="A22" s="1083" t="s">
        <v>91</v>
      </c>
      <c r="B22" s="1232" t="s">
        <v>23</v>
      </c>
      <c r="C22" s="1232" t="s">
        <v>23</v>
      </c>
      <c r="D22" s="1232" t="s">
        <v>23</v>
      </c>
      <c r="E22" s="1232" t="s">
        <v>23</v>
      </c>
      <c r="F22" s="1232" t="s">
        <v>23</v>
      </c>
      <c r="G22" s="1232" t="s">
        <v>23</v>
      </c>
      <c r="H22" s="1232" t="s">
        <v>23</v>
      </c>
      <c r="I22" s="1232" t="s">
        <v>23</v>
      </c>
      <c r="J22" s="1232" t="s">
        <v>23</v>
      </c>
      <c r="K22" s="1232" t="s">
        <v>23</v>
      </c>
      <c r="L22" s="1232" t="s">
        <v>23</v>
      </c>
      <c r="M22" s="1231" t="s">
        <v>23</v>
      </c>
    </row>
    <row r="23" spans="1:13" x14ac:dyDescent="0.25">
      <c r="A23" s="1079"/>
      <c r="B23" s="1230"/>
      <c r="C23" s="1230"/>
      <c r="D23" s="1230"/>
      <c r="E23" s="1230"/>
      <c r="F23" s="1230"/>
      <c r="G23" s="1230"/>
      <c r="H23" s="1230"/>
      <c r="I23" s="1230"/>
      <c r="J23" s="1230"/>
      <c r="K23" s="1230"/>
      <c r="L23" s="1230"/>
      <c r="M23" s="1229"/>
    </row>
    <row r="24" spans="1:13" x14ac:dyDescent="0.25">
      <c r="A24" s="1083" t="s">
        <v>92</v>
      </c>
      <c r="B24" s="1232" t="s">
        <v>23</v>
      </c>
      <c r="C24" s="1232" t="s">
        <v>23</v>
      </c>
      <c r="D24" s="1232" t="s">
        <v>23</v>
      </c>
      <c r="E24" s="1232" t="s">
        <v>23</v>
      </c>
      <c r="F24" s="1232" t="s">
        <v>23</v>
      </c>
      <c r="G24" s="1232" t="s">
        <v>23</v>
      </c>
      <c r="H24" s="1232" t="s">
        <v>23</v>
      </c>
      <c r="I24" s="1232" t="s">
        <v>23</v>
      </c>
      <c r="J24" s="1232" t="s">
        <v>23</v>
      </c>
      <c r="K24" s="1232" t="s">
        <v>23</v>
      </c>
      <c r="L24" s="1232" t="s">
        <v>23</v>
      </c>
      <c r="M24" s="1231" t="s">
        <v>23</v>
      </c>
    </row>
    <row r="25" spans="1:13" x14ac:dyDescent="0.25">
      <c r="A25" s="1079"/>
      <c r="B25" s="1230"/>
      <c r="C25" s="1230"/>
      <c r="D25" s="1230"/>
      <c r="E25" s="1230"/>
      <c r="F25" s="1230"/>
      <c r="G25" s="1230"/>
      <c r="H25" s="1230"/>
      <c r="I25" s="1230"/>
      <c r="J25" s="1230"/>
      <c r="K25" s="1230"/>
      <c r="L25" s="1230"/>
      <c r="M25" s="1229"/>
    </row>
    <row r="26" spans="1:13" x14ac:dyDescent="0.25">
      <c r="A26" s="1083" t="s">
        <v>93</v>
      </c>
      <c r="B26" s="1232" t="s">
        <v>23</v>
      </c>
      <c r="C26" s="1232" t="s">
        <v>23</v>
      </c>
      <c r="D26" s="1232" t="s">
        <v>23</v>
      </c>
      <c r="E26" s="1232" t="s">
        <v>23</v>
      </c>
      <c r="F26" s="1232" t="s">
        <v>23</v>
      </c>
      <c r="G26" s="1232" t="s">
        <v>23</v>
      </c>
      <c r="H26" s="1232" t="s">
        <v>23</v>
      </c>
      <c r="I26" s="1232" t="s">
        <v>23</v>
      </c>
      <c r="J26" s="1232" t="s">
        <v>23</v>
      </c>
      <c r="K26" s="1232" t="s">
        <v>23</v>
      </c>
      <c r="L26" s="1232" t="s">
        <v>23</v>
      </c>
      <c r="M26" s="1231" t="s">
        <v>23</v>
      </c>
    </row>
    <row r="27" spans="1:13" x14ac:dyDescent="0.25">
      <c r="A27" s="1085"/>
      <c r="B27" s="1234"/>
      <c r="C27" s="1234"/>
      <c r="D27" s="1234"/>
      <c r="E27" s="1234"/>
      <c r="F27" s="1234"/>
      <c r="G27" s="1234"/>
      <c r="H27" s="1234"/>
      <c r="I27" s="1234"/>
      <c r="J27" s="1234"/>
      <c r="K27" s="1234"/>
      <c r="L27" s="1234"/>
      <c r="M27" s="1233"/>
    </row>
    <row r="28" spans="1:13" x14ac:dyDescent="0.25">
      <c r="A28" s="1085" t="s">
        <v>94</v>
      </c>
      <c r="B28" s="1235" t="s">
        <v>23</v>
      </c>
      <c r="C28" s="1235" t="s">
        <v>23</v>
      </c>
      <c r="D28" s="1235" t="s">
        <v>23</v>
      </c>
      <c r="E28" s="1235" t="s">
        <v>23</v>
      </c>
      <c r="F28" s="1235" t="s">
        <v>23</v>
      </c>
      <c r="G28" s="1235" t="s">
        <v>23</v>
      </c>
      <c r="H28" s="1235" t="s">
        <v>23</v>
      </c>
      <c r="I28" s="1235" t="s">
        <v>23</v>
      </c>
      <c r="J28" s="1235" t="s">
        <v>23</v>
      </c>
      <c r="K28" s="1235" t="s">
        <v>23</v>
      </c>
      <c r="L28" s="1235" t="s">
        <v>23</v>
      </c>
      <c r="M28" s="1236" t="s">
        <v>23</v>
      </c>
    </row>
    <row r="29" spans="1:13" x14ac:dyDescent="0.25">
      <c r="A29" s="1085" t="s">
        <v>95</v>
      </c>
      <c r="B29" s="1235" t="s">
        <v>23</v>
      </c>
      <c r="C29" s="1235" t="s">
        <v>23</v>
      </c>
      <c r="D29" s="1235" t="s">
        <v>23</v>
      </c>
      <c r="E29" s="1235" t="s">
        <v>23</v>
      </c>
      <c r="F29" s="1235" t="s">
        <v>23</v>
      </c>
      <c r="G29" s="1235" t="s">
        <v>23</v>
      </c>
      <c r="H29" s="1235" t="s">
        <v>23</v>
      </c>
      <c r="I29" s="1235" t="s">
        <v>23</v>
      </c>
      <c r="J29" s="1235" t="s">
        <v>23</v>
      </c>
      <c r="K29" s="1235" t="s">
        <v>23</v>
      </c>
      <c r="L29" s="1235" t="s">
        <v>23</v>
      </c>
      <c r="M29" s="1236" t="s">
        <v>23</v>
      </c>
    </row>
    <row r="30" spans="1:13" x14ac:dyDescent="0.25">
      <c r="A30" s="1085" t="s">
        <v>96</v>
      </c>
      <c r="B30" s="1235" t="s">
        <v>23</v>
      </c>
      <c r="C30" s="1235" t="s">
        <v>23</v>
      </c>
      <c r="D30" s="1235" t="s">
        <v>23</v>
      </c>
      <c r="E30" s="1235" t="s">
        <v>23</v>
      </c>
      <c r="F30" s="1235" t="s">
        <v>23</v>
      </c>
      <c r="G30" s="1235" t="s">
        <v>23</v>
      </c>
      <c r="H30" s="1235" t="s">
        <v>23</v>
      </c>
      <c r="I30" s="1235" t="s">
        <v>23</v>
      </c>
      <c r="J30" s="1235" t="s">
        <v>23</v>
      </c>
      <c r="K30" s="1235" t="s">
        <v>23</v>
      </c>
      <c r="L30" s="1235" t="s">
        <v>23</v>
      </c>
      <c r="M30" s="1236" t="s">
        <v>23</v>
      </c>
    </row>
    <row r="31" spans="1:13" x14ac:dyDescent="0.25">
      <c r="A31" s="1083" t="s">
        <v>97</v>
      </c>
      <c r="B31" s="1232" t="s">
        <v>23</v>
      </c>
      <c r="C31" s="1232" t="s">
        <v>23</v>
      </c>
      <c r="D31" s="1232" t="s">
        <v>23</v>
      </c>
      <c r="E31" s="1232" t="s">
        <v>23</v>
      </c>
      <c r="F31" s="1232" t="s">
        <v>23</v>
      </c>
      <c r="G31" s="1232" t="s">
        <v>23</v>
      </c>
      <c r="H31" s="1232" t="s">
        <v>23</v>
      </c>
      <c r="I31" s="1232" t="s">
        <v>23</v>
      </c>
      <c r="J31" s="1232" t="s">
        <v>23</v>
      </c>
      <c r="K31" s="1232" t="s">
        <v>23</v>
      </c>
      <c r="L31" s="1232" t="s">
        <v>23</v>
      </c>
      <c r="M31" s="1231" t="s">
        <v>23</v>
      </c>
    </row>
    <row r="32" spans="1:13" x14ac:dyDescent="0.25">
      <c r="A32" s="1085"/>
      <c r="B32" s="1234"/>
      <c r="C32" s="1234"/>
      <c r="D32" s="1234"/>
      <c r="E32" s="1234"/>
      <c r="F32" s="1234"/>
      <c r="G32" s="1234"/>
      <c r="H32" s="1234"/>
      <c r="I32" s="1234"/>
      <c r="J32" s="1234"/>
      <c r="K32" s="1234"/>
      <c r="L32" s="1234"/>
      <c r="M32" s="1233"/>
    </row>
    <row r="33" spans="1:13" x14ac:dyDescent="0.25">
      <c r="A33" s="1085" t="s">
        <v>98</v>
      </c>
      <c r="B33" s="1237" t="s">
        <v>23</v>
      </c>
      <c r="C33" s="1237" t="s">
        <v>23</v>
      </c>
      <c r="D33" s="1237" t="s">
        <v>23</v>
      </c>
      <c r="E33" s="1237" t="s">
        <v>23</v>
      </c>
      <c r="F33" s="1237" t="s">
        <v>23</v>
      </c>
      <c r="G33" s="1237" t="s">
        <v>23</v>
      </c>
      <c r="H33" s="1237" t="s">
        <v>23</v>
      </c>
      <c r="I33" s="1237" t="s">
        <v>23</v>
      </c>
      <c r="J33" s="1237" t="s">
        <v>23</v>
      </c>
      <c r="K33" s="1237" t="s">
        <v>23</v>
      </c>
      <c r="L33" s="1237" t="s">
        <v>23</v>
      </c>
      <c r="M33" s="1238" t="s">
        <v>23</v>
      </c>
    </row>
    <row r="34" spans="1:13" x14ac:dyDescent="0.25">
      <c r="A34" s="1085" t="s">
        <v>99</v>
      </c>
      <c r="B34" s="1237" t="s">
        <v>23</v>
      </c>
      <c r="C34" s="1237" t="s">
        <v>23</v>
      </c>
      <c r="D34" s="1237" t="s">
        <v>23</v>
      </c>
      <c r="E34" s="1237" t="s">
        <v>23</v>
      </c>
      <c r="F34" s="1237" t="s">
        <v>23</v>
      </c>
      <c r="G34" s="1237" t="s">
        <v>23</v>
      </c>
      <c r="H34" s="1237" t="s">
        <v>23</v>
      </c>
      <c r="I34" s="1237" t="s">
        <v>23</v>
      </c>
      <c r="J34" s="1237" t="s">
        <v>23</v>
      </c>
      <c r="K34" s="1237" t="s">
        <v>23</v>
      </c>
      <c r="L34" s="1237" t="s">
        <v>23</v>
      </c>
      <c r="M34" s="1238" t="s">
        <v>23</v>
      </c>
    </row>
    <row r="35" spans="1:13" x14ac:dyDescent="0.25">
      <c r="A35" s="1085" t="s">
        <v>100</v>
      </c>
      <c r="B35" s="1237" t="s">
        <v>23</v>
      </c>
      <c r="C35" s="1237" t="s">
        <v>23</v>
      </c>
      <c r="D35" s="1237" t="s">
        <v>23</v>
      </c>
      <c r="E35" s="1237" t="s">
        <v>23</v>
      </c>
      <c r="F35" s="1237" t="s">
        <v>23</v>
      </c>
      <c r="G35" s="1237" t="s">
        <v>23</v>
      </c>
      <c r="H35" s="1237" t="s">
        <v>23</v>
      </c>
      <c r="I35" s="1237" t="s">
        <v>23</v>
      </c>
      <c r="J35" s="1237" t="s">
        <v>23</v>
      </c>
      <c r="K35" s="1237" t="s">
        <v>23</v>
      </c>
      <c r="L35" s="1237" t="s">
        <v>23</v>
      </c>
      <c r="M35" s="1238" t="s">
        <v>23</v>
      </c>
    </row>
    <row r="36" spans="1:13" x14ac:dyDescent="0.25">
      <c r="A36" s="1085" t="s">
        <v>101</v>
      </c>
      <c r="B36" s="1237" t="s">
        <v>23</v>
      </c>
      <c r="C36" s="1237" t="s">
        <v>23</v>
      </c>
      <c r="D36" s="1237" t="s">
        <v>23</v>
      </c>
      <c r="E36" s="1237" t="s">
        <v>23</v>
      </c>
      <c r="F36" s="1237" t="s">
        <v>23</v>
      </c>
      <c r="G36" s="1237" t="s">
        <v>23</v>
      </c>
      <c r="H36" s="1237" t="s">
        <v>23</v>
      </c>
      <c r="I36" s="1237" t="s">
        <v>23</v>
      </c>
      <c r="J36" s="1237" t="s">
        <v>23</v>
      </c>
      <c r="K36" s="1237" t="s">
        <v>23</v>
      </c>
      <c r="L36" s="1237" t="s">
        <v>23</v>
      </c>
      <c r="M36" s="1238" t="s">
        <v>23</v>
      </c>
    </row>
    <row r="37" spans="1:13" x14ac:dyDescent="0.25">
      <c r="A37" s="1083" t="s">
        <v>102</v>
      </c>
      <c r="B37" s="1232" t="s">
        <v>23</v>
      </c>
      <c r="C37" s="1232" t="s">
        <v>23</v>
      </c>
      <c r="D37" s="1232" t="s">
        <v>23</v>
      </c>
      <c r="E37" s="1232" t="s">
        <v>23</v>
      </c>
      <c r="F37" s="1232" t="s">
        <v>23</v>
      </c>
      <c r="G37" s="1232" t="s">
        <v>23</v>
      </c>
      <c r="H37" s="1232" t="s">
        <v>23</v>
      </c>
      <c r="I37" s="1232" t="s">
        <v>23</v>
      </c>
      <c r="J37" s="1232" t="s">
        <v>23</v>
      </c>
      <c r="K37" s="1232" t="s">
        <v>23</v>
      </c>
      <c r="L37" s="1232" t="s">
        <v>23</v>
      </c>
      <c r="M37" s="1231" t="s">
        <v>23</v>
      </c>
    </row>
    <row r="38" spans="1:13" x14ac:dyDescent="0.25">
      <c r="A38" s="1079"/>
      <c r="B38" s="1230"/>
      <c r="C38" s="1230"/>
      <c r="D38" s="1230"/>
      <c r="E38" s="1230"/>
      <c r="F38" s="1230"/>
      <c r="G38" s="1230"/>
      <c r="H38" s="1230"/>
      <c r="I38" s="1230"/>
      <c r="J38" s="1230"/>
      <c r="K38" s="1230"/>
      <c r="L38" s="1230"/>
      <c r="M38" s="1229"/>
    </row>
    <row r="39" spans="1:13" x14ac:dyDescent="0.25">
      <c r="A39" s="1083" t="s">
        <v>103</v>
      </c>
      <c r="B39" s="1232" t="s">
        <v>23</v>
      </c>
      <c r="C39" s="1232" t="s">
        <v>23</v>
      </c>
      <c r="D39" s="1232" t="s">
        <v>23</v>
      </c>
      <c r="E39" s="1232" t="s">
        <v>23</v>
      </c>
      <c r="F39" s="1232" t="s">
        <v>23</v>
      </c>
      <c r="G39" s="1232" t="s">
        <v>23</v>
      </c>
      <c r="H39" s="1232" t="s">
        <v>23</v>
      </c>
      <c r="I39" s="1232" t="s">
        <v>23</v>
      </c>
      <c r="J39" s="1232" t="s">
        <v>23</v>
      </c>
      <c r="K39" s="1232" t="s">
        <v>23</v>
      </c>
      <c r="L39" s="1232" t="s">
        <v>23</v>
      </c>
      <c r="M39" s="1231" t="s">
        <v>23</v>
      </c>
    </row>
    <row r="40" spans="1:13" x14ac:dyDescent="0.25">
      <c r="A40" s="1085"/>
      <c r="B40" s="1234"/>
      <c r="C40" s="1234"/>
      <c r="D40" s="1234"/>
      <c r="E40" s="1234"/>
      <c r="F40" s="1234"/>
      <c r="G40" s="1234"/>
      <c r="H40" s="1234"/>
      <c r="I40" s="1234"/>
      <c r="J40" s="1234"/>
      <c r="K40" s="1234"/>
      <c r="L40" s="1234"/>
      <c r="M40" s="1233"/>
    </row>
    <row r="41" spans="1:13"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row>
    <row r="42" spans="1:13" x14ac:dyDescent="0.25">
      <c r="A42" s="1085" t="s">
        <v>105</v>
      </c>
      <c r="B42" s="1235" t="s">
        <v>23</v>
      </c>
      <c r="C42" s="1235" t="s">
        <v>23</v>
      </c>
      <c r="D42" s="1235" t="s">
        <v>23</v>
      </c>
      <c r="E42" s="1235" t="s">
        <v>23</v>
      </c>
      <c r="F42" s="1235" t="s">
        <v>23</v>
      </c>
      <c r="G42" s="1235" t="s">
        <v>23</v>
      </c>
      <c r="H42" s="1235" t="s">
        <v>23</v>
      </c>
      <c r="I42" s="1235" t="s">
        <v>23</v>
      </c>
      <c r="J42" s="1235" t="s">
        <v>23</v>
      </c>
      <c r="K42" s="1235" t="s">
        <v>23</v>
      </c>
      <c r="L42" s="1235" t="s">
        <v>23</v>
      </c>
      <c r="M42" s="1236" t="s">
        <v>23</v>
      </c>
    </row>
    <row r="43" spans="1:13" x14ac:dyDescent="0.25">
      <c r="A43" s="1085" t="s">
        <v>106</v>
      </c>
      <c r="B43" s="1235" t="s">
        <v>23</v>
      </c>
      <c r="C43" s="1235" t="s">
        <v>23</v>
      </c>
      <c r="D43" s="1235" t="s">
        <v>23</v>
      </c>
      <c r="E43" s="1235" t="s">
        <v>23</v>
      </c>
      <c r="F43" s="1235" t="s">
        <v>23</v>
      </c>
      <c r="G43" s="1235" t="s">
        <v>23</v>
      </c>
      <c r="H43" s="1235" t="s">
        <v>23</v>
      </c>
      <c r="I43" s="1235" t="s">
        <v>23</v>
      </c>
      <c r="J43" s="1235" t="s">
        <v>23</v>
      </c>
      <c r="K43" s="1235" t="s">
        <v>23</v>
      </c>
      <c r="L43" s="1235" t="s">
        <v>23</v>
      </c>
      <c r="M43" s="1236" t="s">
        <v>23</v>
      </c>
    </row>
    <row r="44" spans="1:13" x14ac:dyDescent="0.25">
      <c r="A44" s="1085" t="s">
        <v>107</v>
      </c>
      <c r="B44" s="1235">
        <v>2</v>
      </c>
      <c r="C44" s="1234" t="s">
        <v>23</v>
      </c>
      <c r="D44" s="1234">
        <v>2</v>
      </c>
      <c r="E44" s="1235" t="s">
        <v>23</v>
      </c>
      <c r="F44" s="1234" t="s">
        <v>23</v>
      </c>
      <c r="G44" s="1234" t="s">
        <v>23</v>
      </c>
      <c r="H44" s="1235" t="s">
        <v>23</v>
      </c>
      <c r="I44" s="1234" t="s">
        <v>23</v>
      </c>
      <c r="J44" s="1234" t="s">
        <v>23</v>
      </c>
      <c r="K44" s="1234" t="s">
        <v>23</v>
      </c>
      <c r="L44" s="1234" t="s">
        <v>23</v>
      </c>
      <c r="M44" s="1233" t="s">
        <v>23</v>
      </c>
    </row>
    <row r="45" spans="1:13" x14ac:dyDescent="0.25">
      <c r="A45" s="1085" t="s">
        <v>108</v>
      </c>
      <c r="B45" s="1234">
        <v>1</v>
      </c>
      <c r="C45" s="1234">
        <v>17</v>
      </c>
      <c r="D45" s="1234">
        <v>18</v>
      </c>
      <c r="E45" s="1234">
        <v>1</v>
      </c>
      <c r="F45" s="1234">
        <v>17</v>
      </c>
      <c r="G45" s="1234" t="s">
        <v>23</v>
      </c>
      <c r="H45" s="1234" t="s">
        <v>23</v>
      </c>
      <c r="I45" s="1234" t="s">
        <v>23</v>
      </c>
      <c r="J45" s="1234" t="s">
        <v>23</v>
      </c>
      <c r="K45" s="1234" t="s">
        <v>23</v>
      </c>
      <c r="L45" s="1234" t="s">
        <v>23</v>
      </c>
      <c r="M45" s="1233" t="s">
        <v>23</v>
      </c>
    </row>
    <row r="46" spans="1:13" x14ac:dyDescent="0.25">
      <c r="A46" s="1085" t="s">
        <v>109</v>
      </c>
      <c r="B46" s="1234" t="s">
        <v>23</v>
      </c>
      <c r="C46" s="1234" t="s">
        <v>23</v>
      </c>
      <c r="D46" s="1234" t="s">
        <v>23</v>
      </c>
      <c r="E46" s="1234" t="s">
        <v>23</v>
      </c>
      <c r="F46" s="1234" t="s">
        <v>23</v>
      </c>
      <c r="G46" s="1234" t="s">
        <v>23</v>
      </c>
      <c r="H46" s="1234" t="s">
        <v>23</v>
      </c>
      <c r="I46" s="1234" t="s">
        <v>23</v>
      </c>
      <c r="J46" s="1234" t="s">
        <v>23</v>
      </c>
      <c r="K46" s="1234" t="s">
        <v>23</v>
      </c>
      <c r="L46" s="1234" t="s">
        <v>23</v>
      </c>
      <c r="M46" s="1233" t="s">
        <v>23</v>
      </c>
    </row>
    <row r="47" spans="1:13" x14ac:dyDescent="0.25">
      <c r="A47" s="1085" t="s">
        <v>110</v>
      </c>
      <c r="B47" s="1234" t="s">
        <v>23</v>
      </c>
      <c r="C47" s="1234" t="s">
        <v>23</v>
      </c>
      <c r="D47" s="1234" t="s">
        <v>23</v>
      </c>
      <c r="E47" s="1234" t="s">
        <v>23</v>
      </c>
      <c r="F47" s="1234" t="s">
        <v>23</v>
      </c>
      <c r="G47" s="1234" t="s">
        <v>23</v>
      </c>
      <c r="H47" s="1234" t="s">
        <v>23</v>
      </c>
      <c r="I47" s="1234" t="s">
        <v>23</v>
      </c>
      <c r="J47" s="1234" t="s">
        <v>23</v>
      </c>
      <c r="K47" s="1234" t="s">
        <v>23</v>
      </c>
      <c r="L47" s="1234" t="s">
        <v>23</v>
      </c>
      <c r="M47" s="1233" t="s">
        <v>23</v>
      </c>
    </row>
    <row r="48" spans="1:13" x14ac:dyDescent="0.25">
      <c r="A48" s="1085" t="s">
        <v>111</v>
      </c>
      <c r="B48" s="1234" t="s">
        <v>23</v>
      </c>
      <c r="C48" s="1234" t="s">
        <v>23</v>
      </c>
      <c r="D48" s="1234" t="s">
        <v>23</v>
      </c>
      <c r="E48" s="1234" t="s">
        <v>23</v>
      </c>
      <c r="F48" s="1234" t="s">
        <v>23</v>
      </c>
      <c r="G48" s="1234" t="s">
        <v>23</v>
      </c>
      <c r="H48" s="1234" t="s">
        <v>23</v>
      </c>
      <c r="I48" s="1234" t="s">
        <v>23</v>
      </c>
      <c r="J48" s="1234" t="s">
        <v>23</v>
      </c>
      <c r="K48" s="1234" t="s">
        <v>23</v>
      </c>
      <c r="L48" s="1234" t="s">
        <v>23</v>
      </c>
      <c r="M48" s="1233" t="s">
        <v>23</v>
      </c>
    </row>
    <row r="49" spans="1:13" x14ac:dyDescent="0.25">
      <c r="A49" s="1085" t="s">
        <v>112</v>
      </c>
      <c r="B49" s="1234" t="s">
        <v>23</v>
      </c>
      <c r="C49" s="1234" t="s">
        <v>23</v>
      </c>
      <c r="D49" s="1234" t="s">
        <v>23</v>
      </c>
      <c r="E49" s="1234" t="s">
        <v>23</v>
      </c>
      <c r="F49" s="1234" t="s">
        <v>23</v>
      </c>
      <c r="G49" s="1234" t="s">
        <v>23</v>
      </c>
      <c r="H49" s="1234" t="s">
        <v>23</v>
      </c>
      <c r="I49" s="1234" t="s">
        <v>23</v>
      </c>
      <c r="J49" s="1234" t="s">
        <v>23</v>
      </c>
      <c r="K49" s="1234" t="s">
        <v>23</v>
      </c>
      <c r="L49" s="1234" t="s">
        <v>23</v>
      </c>
      <c r="M49" s="1233" t="s">
        <v>23</v>
      </c>
    </row>
    <row r="50" spans="1:13" x14ac:dyDescent="0.25">
      <c r="A50" s="1083" t="s">
        <v>113</v>
      </c>
      <c r="B50" s="1232">
        <v>3</v>
      </c>
      <c r="C50" s="1232">
        <v>17</v>
      </c>
      <c r="D50" s="1232">
        <v>20</v>
      </c>
      <c r="E50" s="1232">
        <v>1</v>
      </c>
      <c r="F50" s="1232">
        <v>17</v>
      </c>
      <c r="G50" s="1232" t="s">
        <v>23</v>
      </c>
      <c r="H50" s="1232" t="s">
        <v>23</v>
      </c>
      <c r="I50" s="1232" t="s">
        <v>23</v>
      </c>
      <c r="J50" s="1232" t="s">
        <v>23</v>
      </c>
      <c r="K50" s="1232" t="s">
        <v>23</v>
      </c>
      <c r="L50" s="1232" t="s">
        <v>23</v>
      </c>
      <c r="M50" s="1231" t="s">
        <v>23</v>
      </c>
    </row>
    <row r="51" spans="1:13" x14ac:dyDescent="0.25">
      <c r="A51" s="1079"/>
      <c r="B51" s="1230"/>
      <c r="C51" s="1230"/>
      <c r="D51" s="1230"/>
      <c r="E51" s="1230"/>
      <c r="F51" s="1230"/>
      <c r="G51" s="1230"/>
      <c r="H51" s="1230"/>
      <c r="I51" s="1230"/>
      <c r="J51" s="1230"/>
      <c r="K51" s="1230"/>
      <c r="L51" s="1230"/>
      <c r="M51" s="1229"/>
    </row>
    <row r="52" spans="1:13"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row>
    <row r="53" spans="1:13" x14ac:dyDescent="0.25">
      <c r="A53" s="1085"/>
      <c r="B53" s="1234"/>
      <c r="C53" s="1234"/>
      <c r="D53" s="1234"/>
      <c r="E53" s="1234"/>
      <c r="F53" s="1234"/>
      <c r="G53" s="1234"/>
      <c r="H53" s="1234"/>
      <c r="I53" s="1234"/>
      <c r="J53" s="1234"/>
      <c r="K53" s="1234"/>
      <c r="L53" s="1234"/>
      <c r="M53" s="1233"/>
    </row>
    <row r="54" spans="1:13" x14ac:dyDescent="0.25">
      <c r="A54" s="1085" t="s">
        <v>115</v>
      </c>
      <c r="B54" s="1235" t="s">
        <v>23</v>
      </c>
      <c r="C54" s="1235" t="s">
        <v>23</v>
      </c>
      <c r="D54" s="1235" t="s">
        <v>23</v>
      </c>
      <c r="E54" s="1235" t="s">
        <v>23</v>
      </c>
      <c r="F54" s="1235" t="s">
        <v>23</v>
      </c>
      <c r="G54" s="1235" t="s">
        <v>23</v>
      </c>
      <c r="H54" s="1235" t="s">
        <v>23</v>
      </c>
      <c r="I54" s="1235" t="s">
        <v>23</v>
      </c>
      <c r="J54" s="1235" t="s">
        <v>23</v>
      </c>
      <c r="K54" s="1235" t="s">
        <v>23</v>
      </c>
      <c r="L54" s="1235" t="s">
        <v>23</v>
      </c>
      <c r="M54" s="1236" t="s">
        <v>23</v>
      </c>
    </row>
    <row r="55" spans="1:13" x14ac:dyDescent="0.25">
      <c r="A55" s="1085" t="s">
        <v>116</v>
      </c>
      <c r="B55" s="1234" t="s">
        <v>23</v>
      </c>
      <c r="C55" s="1234" t="s">
        <v>23</v>
      </c>
      <c r="D55" s="1234" t="s">
        <v>23</v>
      </c>
      <c r="E55" s="1234" t="s">
        <v>23</v>
      </c>
      <c r="F55" s="1234" t="s">
        <v>23</v>
      </c>
      <c r="G55" s="1234" t="s">
        <v>23</v>
      </c>
      <c r="H55" s="1234" t="s">
        <v>23</v>
      </c>
      <c r="I55" s="1234" t="s">
        <v>23</v>
      </c>
      <c r="J55" s="1234" t="s">
        <v>23</v>
      </c>
      <c r="K55" s="1234" t="s">
        <v>23</v>
      </c>
      <c r="L55" s="1234" t="s">
        <v>23</v>
      </c>
      <c r="M55" s="1233" t="s">
        <v>23</v>
      </c>
    </row>
    <row r="56" spans="1:13" x14ac:dyDescent="0.25">
      <c r="A56" s="1085" t="s">
        <v>117</v>
      </c>
      <c r="B56" s="1234">
        <v>51</v>
      </c>
      <c r="C56" s="1234">
        <v>247</v>
      </c>
      <c r="D56" s="1234">
        <v>298</v>
      </c>
      <c r="E56" s="1234">
        <v>51</v>
      </c>
      <c r="F56" s="1234">
        <v>247</v>
      </c>
      <c r="G56" s="1234" t="s">
        <v>23</v>
      </c>
      <c r="H56" s="1234">
        <v>700</v>
      </c>
      <c r="I56" s="1234">
        <v>20700</v>
      </c>
      <c r="J56" s="1234" t="s">
        <v>23</v>
      </c>
      <c r="K56" s="1234">
        <v>5149</v>
      </c>
      <c r="L56" s="1234" t="s">
        <v>23</v>
      </c>
      <c r="M56" s="1233">
        <v>5149</v>
      </c>
    </row>
    <row r="57" spans="1:13" x14ac:dyDescent="0.25">
      <c r="A57" s="1085" t="s">
        <v>118</v>
      </c>
      <c r="B57" s="1234" t="s">
        <v>23</v>
      </c>
      <c r="C57" s="1234" t="s">
        <v>23</v>
      </c>
      <c r="D57" s="1234" t="s">
        <v>23</v>
      </c>
      <c r="E57" s="1234" t="s">
        <v>23</v>
      </c>
      <c r="F57" s="1234" t="s">
        <v>23</v>
      </c>
      <c r="G57" s="1234" t="s">
        <v>23</v>
      </c>
      <c r="H57" s="1234" t="s">
        <v>23</v>
      </c>
      <c r="I57" s="1234" t="s">
        <v>23</v>
      </c>
      <c r="J57" s="1234" t="s">
        <v>23</v>
      </c>
      <c r="K57" s="1234" t="s">
        <v>23</v>
      </c>
      <c r="L57" s="1234" t="s">
        <v>23</v>
      </c>
      <c r="M57" s="1233" t="s">
        <v>23</v>
      </c>
    </row>
    <row r="58" spans="1:13" x14ac:dyDescent="0.25">
      <c r="A58" s="1085" t="s">
        <v>119</v>
      </c>
      <c r="B58" s="1234" t="s">
        <v>23</v>
      </c>
      <c r="C58" s="1234" t="s">
        <v>23</v>
      </c>
      <c r="D58" s="1234" t="s">
        <v>23</v>
      </c>
      <c r="E58" s="1234" t="s">
        <v>23</v>
      </c>
      <c r="F58" s="1234" t="s">
        <v>23</v>
      </c>
      <c r="G58" s="1234" t="s">
        <v>23</v>
      </c>
      <c r="H58" s="1234" t="s">
        <v>23</v>
      </c>
      <c r="I58" s="1234" t="s">
        <v>23</v>
      </c>
      <c r="J58" s="1234" t="s">
        <v>23</v>
      </c>
      <c r="K58" s="1234" t="s">
        <v>23</v>
      </c>
      <c r="L58" s="1234" t="s">
        <v>23</v>
      </c>
      <c r="M58" s="1233" t="s">
        <v>23</v>
      </c>
    </row>
    <row r="59" spans="1:13" x14ac:dyDescent="0.25">
      <c r="A59" s="1083" t="s">
        <v>176</v>
      </c>
      <c r="B59" s="1232">
        <v>51</v>
      </c>
      <c r="C59" s="1232">
        <v>247</v>
      </c>
      <c r="D59" s="1232">
        <v>298</v>
      </c>
      <c r="E59" s="1232">
        <v>51</v>
      </c>
      <c r="F59" s="1232">
        <v>247</v>
      </c>
      <c r="G59" s="1232" t="s">
        <v>23</v>
      </c>
      <c r="H59" s="1232">
        <v>700</v>
      </c>
      <c r="I59" s="1232">
        <v>20700</v>
      </c>
      <c r="J59" s="1232" t="s">
        <v>23</v>
      </c>
      <c r="K59" s="1232">
        <v>5149</v>
      </c>
      <c r="L59" s="1232" t="s">
        <v>23</v>
      </c>
      <c r="M59" s="1231">
        <v>5149</v>
      </c>
    </row>
    <row r="60" spans="1:13" x14ac:dyDescent="0.25">
      <c r="A60" s="1085"/>
      <c r="B60" s="1234"/>
      <c r="C60" s="1234"/>
      <c r="D60" s="1234"/>
      <c r="E60" s="1234"/>
      <c r="F60" s="1234"/>
      <c r="G60" s="1234"/>
      <c r="H60" s="1234"/>
      <c r="I60" s="1234"/>
      <c r="J60" s="1234"/>
      <c r="K60" s="1234"/>
      <c r="L60" s="1234"/>
      <c r="M60" s="1233"/>
    </row>
    <row r="61" spans="1:13" x14ac:dyDescent="0.25">
      <c r="A61" s="1085" t="s">
        <v>121</v>
      </c>
      <c r="B61" s="1234" t="s">
        <v>23</v>
      </c>
      <c r="C61" s="1234" t="s">
        <v>23</v>
      </c>
      <c r="D61" s="1234" t="s">
        <v>23</v>
      </c>
      <c r="E61" s="1234" t="s">
        <v>23</v>
      </c>
      <c r="F61" s="1234" t="s">
        <v>23</v>
      </c>
      <c r="G61" s="1234" t="s">
        <v>23</v>
      </c>
      <c r="H61" s="1234" t="s">
        <v>23</v>
      </c>
      <c r="I61" s="1234" t="s">
        <v>23</v>
      </c>
      <c r="J61" s="1234" t="s">
        <v>23</v>
      </c>
      <c r="K61" s="1234" t="s">
        <v>23</v>
      </c>
      <c r="L61" s="1234" t="s">
        <v>23</v>
      </c>
      <c r="M61" s="1233" t="s">
        <v>23</v>
      </c>
    </row>
    <row r="62" spans="1:13" x14ac:dyDescent="0.25">
      <c r="A62" s="1085" t="s">
        <v>122</v>
      </c>
      <c r="B62" s="1234" t="s">
        <v>23</v>
      </c>
      <c r="C62" s="1234" t="s">
        <v>23</v>
      </c>
      <c r="D62" s="1234" t="s">
        <v>23</v>
      </c>
      <c r="E62" s="1234" t="s">
        <v>23</v>
      </c>
      <c r="F62" s="1234" t="s">
        <v>23</v>
      </c>
      <c r="G62" s="1234" t="s">
        <v>23</v>
      </c>
      <c r="H62" s="1234" t="s">
        <v>23</v>
      </c>
      <c r="I62" s="1234" t="s">
        <v>23</v>
      </c>
      <c r="J62" s="1234" t="s">
        <v>23</v>
      </c>
      <c r="K62" s="1234" t="s">
        <v>23</v>
      </c>
      <c r="L62" s="1234" t="s">
        <v>23</v>
      </c>
      <c r="M62" s="1233" t="s">
        <v>23</v>
      </c>
    </row>
    <row r="63" spans="1:13" x14ac:dyDescent="0.25">
      <c r="A63" s="1085" t="s">
        <v>123</v>
      </c>
      <c r="B63" s="1234" t="s">
        <v>23</v>
      </c>
      <c r="C63" s="1234" t="s">
        <v>23</v>
      </c>
      <c r="D63" s="1234" t="s">
        <v>23</v>
      </c>
      <c r="E63" s="1234" t="s">
        <v>23</v>
      </c>
      <c r="F63" s="1234" t="s">
        <v>23</v>
      </c>
      <c r="G63" s="1234" t="s">
        <v>23</v>
      </c>
      <c r="H63" s="1234" t="s">
        <v>23</v>
      </c>
      <c r="I63" s="1234" t="s">
        <v>23</v>
      </c>
      <c r="J63" s="1234" t="s">
        <v>23</v>
      </c>
      <c r="K63" s="1234" t="s">
        <v>23</v>
      </c>
      <c r="L63" s="1234" t="s">
        <v>23</v>
      </c>
      <c r="M63" s="1233" t="s">
        <v>23</v>
      </c>
    </row>
    <row r="64" spans="1:13" x14ac:dyDescent="0.25">
      <c r="A64" s="1083" t="s">
        <v>124</v>
      </c>
      <c r="B64" s="1232" t="s">
        <v>23</v>
      </c>
      <c r="C64" s="1232" t="s">
        <v>23</v>
      </c>
      <c r="D64" s="1232" t="s">
        <v>23</v>
      </c>
      <c r="E64" s="1232" t="s">
        <v>23</v>
      </c>
      <c r="F64" s="1232" t="s">
        <v>23</v>
      </c>
      <c r="G64" s="1232" t="s">
        <v>23</v>
      </c>
      <c r="H64" s="1232" t="s">
        <v>23</v>
      </c>
      <c r="I64" s="1232" t="s">
        <v>23</v>
      </c>
      <c r="J64" s="1232" t="s">
        <v>23</v>
      </c>
      <c r="K64" s="1232" t="s">
        <v>23</v>
      </c>
      <c r="L64" s="1232" t="s">
        <v>23</v>
      </c>
      <c r="M64" s="1231" t="s">
        <v>23</v>
      </c>
    </row>
    <row r="65" spans="1:13" x14ac:dyDescent="0.25">
      <c r="A65" s="1085"/>
      <c r="B65" s="1234"/>
      <c r="C65" s="1234"/>
      <c r="D65" s="1234"/>
      <c r="E65" s="1234"/>
      <c r="F65" s="1234"/>
      <c r="G65" s="1234"/>
      <c r="H65" s="1234"/>
      <c r="I65" s="1234"/>
      <c r="J65" s="1234"/>
      <c r="K65" s="1234"/>
      <c r="L65" s="1234"/>
      <c r="M65" s="1233"/>
    </row>
    <row r="66" spans="1:13" x14ac:dyDescent="0.25">
      <c r="A66" s="1083" t="s">
        <v>125</v>
      </c>
      <c r="B66" s="1232" t="s">
        <v>23</v>
      </c>
      <c r="C66" s="1232" t="s">
        <v>23</v>
      </c>
      <c r="D66" s="1232" t="s">
        <v>23</v>
      </c>
      <c r="E66" s="1232" t="s">
        <v>23</v>
      </c>
      <c r="F66" s="1232" t="s">
        <v>23</v>
      </c>
      <c r="G66" s="1232" t="s">
        <v>23</v>
      </c>
      <c r="H66" s="1232" t="s">
        <v>23</v>
      </c>
      <c r="I66" s="1232" t="s">
        <v>23</v>
      </c>
      <c r="J66" s="1232" t="s">
        <v>23</v>
      </c>
      <c r="K66" s="1232" t="s">
        <v>23</v>
      </c>
      <c r="L66" s="1232" t="s">
        <v>23</v>
      </c>
      <c r="M66" s="1231" t="s">
        <v>23</v>
      </c>
    </row>
    <row r="67" spans="1:13" x14ac:dyDescent="0.25">
      <c r="A67" s="1085"/>
      <c r="B67" s="1234"/>
      <c r="C67" s="1234"/>
      <c r="D67" s="1234"/>
      <c r="E67" s="1234"/>
      <c r="F67" s="1234"/>
      <c r="G67" s="1234"/>
      <c r="H67" s="1234"/>
      <c r="I67" s="1234"/>
      <c r="J67" s="1234"/>
      <c r="K67" s="1234"/>
      <c r="L67" s="1234"/>
      <c r="M67" s="1233"/>
    </row>
    <row r="68" spans="1:13" x14ac:dyDescent="0.25">
      <c r="A68" s="1085" t="s">
        <v>126</v>
      </c>
      <c r="B68" s="1235" t="s">
        <v>23</v>
      </c>
      <c r="C68" s="1235" t="s">
        <v>23</v>
      </c>
      <c r="D68" s="1235" t="s">
        <v>23</v>
      </c>
      <c r="E68" s="1235" t="s">
        <v>23</v>
      </c>
      <c r="F68" s="1235" t="s">
        <v>23</v>
      </c>
      <c r="G68" s="1235" t="s">
        <v>23</v>
      </c>
      <c r="H68" s="1235" t="s">
        <v>23</v>
      </c>
      <c r="I68" s="1235" t="s">
        <v>23</v>
      </c>
      <c r="J68" s="1235" t="s">
        <v>23</v>
      </c>
      <c r="K68" s="1235" t="s">
        <v>23</v>
      </c>
      <c r="L68" s="1235" t="s">
        <v>23</v>
      </c>
      <c r="M68" s="1236" t="s">
        <v>23</v>
      </c>
    </row>
    <row r="69" spans="1:13"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row>
    <row r="70" spans="1:13" x14ac:dyDescent="0.25">
      <c r="A70" s="1083" t="s">
        <v>128</v>
      </c>
      <c r="B70" s="1232" t="s">
        <v>23</v>
      </c>
      <c r="C70" s="1232" t="s">
        <v>23</v>
      </c>
      <c r="D70" s="1232" t="s">
        <v>23</v>
      </c>
      <c r="E70" s="1232" t="s">
        <v>23</v>
      </c>
      <c r="F70" s="1232" t="s">
        <v>23</v>
      </c>
      <c r="G70" s="1232" t="s">
        <v>23</v>
      </c>
      <c r="H70" s="1232" t="s">
        <v>23</v>
      </c>
      <c r="I70" s="1232" t="s">
        <v>23</v>
      </c>
      <c r="J70" s="1232" t="s">
        <v>23</v>
      </c>
      <c r="K70" s="1232" t="s">
        <v>23</v>
      </c>
      <c r="L70" s="1232" t="s">
        <v>23</v>
      </c>
      <c r="M70" s="1231" t="s">
        <v>23</v>
      </c>
    </row>
    <row r="71" spans="1:13" x14ac:dyDescent="0.25">
      <c r="A71" s="1085"/>
      <c r="B71" s="1234"/>
      <c r="C71" s="1234"/>
      <c r="D71" s="1234"/>
      <c r="E71" s="1234"/>
      <c r="F71" s="1234"/>
      <c r="G71" s="1234"/>
      <c r="H71" s="1234"/>
      <c r="I71" s="1234"/>
      <c r="J71" s="1234"/>
      <c r="K71" s="1234"/>
      <c r="L71" s="1234"/>
      <c r="M71" s="1233"/>
    </row>
    <row r="72" spans="1:13" x14ac:dyDescent="0.25">
      <c r="A72" s="1085" t="s">
        <v>129</v>
      </c>
      <c r="B72" s="1235" t="s">
        <v>23</v>
      </c>
      <c r="C72" s="1235" t="s">
        <v>23</v>
      </c>
      <c r="D72" s="1235" t="s">
        <v>23</v>
      </c>
      <c r="E72" s="1235" t="s">
        <v>23</v>
      </c>
      <c r="F72" s="1235" t="s">
        <v>23</v>
      </c>
      <c r="G72" s="1235" t="s">
        <v>23</v>
      </c>
      <c r="H72" s="1235" t="s">
        <v>23</v>
      </c>
      <c r="I72" s="1235" t="s">
        <v>23</v>
      </c>
      <c r="J72" s="1235" t="s">
        <v>23</v>
      </c>
      <c r="K72" s="1235" t="s">
        <v>23</v>
      </c>
      <c r="L72" s="1235" t="s">
        <v>23</v>
      </c>
      <c r="M72" s="1236" t="s">
        <v>23</v>
      </c>
    </row>
    <row r="73" spans="1:13" x14ac:dyDescent="0.25">
      <c r="A73" s="1085" t="s">
        <v>130</v>
      </c>
      <c r="B73" s="1235" t="s">
        <v>23</v>
      </c>
      <c r="C73" s="1235" t="s">
        <v>23</v>
      </c>
      <c r="D73" s="1235" t="s">
        <v>23</v>
      </c>
      <c r="E73" s="1235" t="s">
        <v>23</v>
      </c>
      <c r="F73" s="1235" t="s">
        <v>23</v>
      </c>
      <c r="G73" s="1235" t="s">
        <v>23</v>
      </c>
      <c r="H73" s="1235" t="s">
        <v>23</v>
      </c>
      <c r="I73" s="1235" t="s">
        <v>23</v>
      </c>
      <c r="J73" s="1235" t="s">
        <v>23</v>
      </c>
      <c r="K73" s="1235" t="s">
        <v>23</v>
      </c>
      <c r="L73" s="1235" t="s">
        <v>23</v>
      </c>
      <c r="M73" s="1236" t="s">
        <v>23</v>
      </c>
    </row>
    <row r="74" spans="1:13" x14ac:dyDescent="0.25">
      <c r="A74" s="1085" t="s">
        <v>131</v>
      </c>
      <c r="B74" s="1235" t="s">
        <v>23</v>
      </c>
      <c r="C74" s="1235" t="s">
        <v>23</v>
      </c>
      <c r="D74" s="1235" t="s">
        <v>23</v>
      </c>
      <c r="E74" s="1235" t="s">
        <v>23</v>
      </c>
      <c r="F74" s="1235" t="s">
        <v>23</v>
      </c>
      <c r="G74" s="1235" t="s">
        <v>23</v>
      </c>
      <c r="H74" s="1235" t="s">
        <v>23</v>
      </c>
      <c r="I74" s="1235" t="s">
        <v>23</v>
      </c>
      <c r="J74" s="1235" t="s">
        <v>23</v>
      </c>
      <c r="K74" s="1235" t="s">
        <v>23</v>
      </c>
      <c r="L74" s="1235" t="s">
        <v>23</v>
      </c>
      <c r="M74" s="1236" t="s">
        <v>23</v>
      </c>
    </row>
    <row r="75" spans="1:13" x14ac:dyDescent="0.25">
      <c r="A75" s="1085" t="s">
        <v>132</v>
      </c>
      <c r="B75" s="1235" t="s">
        <v>23</v>
      </c>
      <c r="C75" s="1234" t="s">
        <v>23</v>
      </c>
      <c r="D75" s="1234" t="s">
        <v>23</v>
      </c>
      <c r="E75" s="1235" t="s">
        <v>23</v>
      </c>
      <c r="F75" s="1234" t="s">
        <v>23</v>
      </c>
      <c r="G75" s="1234">
        <v>5570</v>
      </c>
      <c r="H75" s="1235" t="s">
        <v>23</v>
      </c>
      <c r="I75" s="1234" t="s">
        <v>23</v>
      </c>
      <c r="J75" s="1235">
        <v>7</v>
      </c>
      <c r="K75" s="1235" t="s">
        <v>23</v>
      </c>
      <c r="L75" s="1235">
        <v>39</v>
      </c>
      <c r="M75" s="1233">
        <v>39</v>
      </c>
    </row>
    <row r="76" spans="1:13" x14ac:dyDescent="0.25">
      <c r="A76" s="1085" t="s">
        <v>133</v>
      </c>
      <c r="B76" s="1234" t="s">
        <v>23</v>
      </c>
      <c r="C76" s="1234" t="s">
        <v>23</v>
      </c>
      <c r="D76" s="1234" t="s">
        <v>23</v>
      </c>
      <c r="E76" s="1234" t="s">
        <v>23</v>
      </c>
      <c r="F76" s="1234" t="s">
        <v>23</v>
      </c>
      <c r="G76" s="1234" t="s">
        <v>23</v>
      </c>
      <c r="H76" s="1234" t="s">
        <v>23</v>
      </c>
      <c r="I76" s="1234" t="s">
        <v>23</v>
      </c>
      <c r="J76" s="1234" t="s">
        <v>23</v>
      </c>
      <c r="K76" s="1234" t="s">
        <v>23</v>
      </c>
      <c r="L76" s="1234" t="s">
        <v>23</v>
      </c>
      <c r="M76" s="1233" t="s">
        <v>23</v>
      </c>
    </row>
    <row r="77" spans="1:13" x14ac:dyDescent="0.25">
      <c r="A77" s="1085" t="s">
        <v>134</v>
      </c>
      <c r="B77" s="1234" t="s">
        <v>23</v>
      </c>
      <c r="C77" s="1234" t="s">
        <v>23</v>
      </c>
      <c r="D77" s="1234" t="s">
        <v>23</v>
      </c>
      <c r="E77" s="1234" t="s">
        <v>23</v>
      </c>
      <c r="F77" s="1234" t="s">
        <v>23</v>
      </c>
      <c r="G77" s="1234" t="s">
        <v>23</v>
      </c>
      <c r="H77" s="1234" t="s">
        <v>23</v>
      </c>
      <c r="I77" s="1234" t="s">
        <v>23</v>
      </c>
      <c r="J77" s="1234" t="s">
        <v>23</v>
      </c>
      <c r="K77" s="1234" t="s">
        <v>23</v>
      </c>
      <c r="L77" s="1234" t="s">
        <v>23</v>
      </c>
      <c r="M77" s="1233" t="s">
        <v>23</v>
      </c>
    </row>
    <row r="78" spans="1:13" x14ac:dyDescent="0.25">
      <c r="A78" s="1085" t="s">
        <v>135</v>
      </c>
      <c r="B78" s="1234" t="s">
        <v>23</v>
      </c>
      <c r="C78" s="1234" t="s">
        <v>23</v>
      </c>
      <c r="D78" s="1234" t="s">
        <v>23</v>
      </c>
      <c r="E78" s="1234" t="s">
        <v>23</v>
      </c>
      <c r="F78" s="1234" t="s">
        <v>23</v>
      </c>
      <c r="G78" s="1234" t="s">
        <v>23</v>
      </c>
      <c r="H78" s="1234" t="s">
        <v>23</v>
      </c>
      <c r="I78" s="1234" t="s">
        <v>23</v>
      </c>
      <c r="J78" s="1234" t="s">
        <v>23</v>
      </c>
      <c r="K78" s="1234" t="s">
        <v>23</v>
      </c>
      <c r="L78" s="1234" t="s">
        <v>23</v>
      </c>
      <c r="M78" s="1233" t="s">
        <v>23</v>
      </c>
    </row>
    <row r="79" spans="1:13" x14ac:dyDescent="0.25">
      <c r="A79" s="1085" t="s">
        <v>136</v>
      </c>
      <c r="B79" s="1234" t="s">
        <v>23</v>
      </c>
      <c r="C79" s="1234" t="s">
        <v>23</v>
      </c>
      <c r="D79" s="1234" t="s">
        <v>23</v>
      </c>
      <c r="E79" s="1234" t="s">
        <v>23</v>
      </c>
      <c r="F79" s="1234" t="s">
        <v>23</v>
      </c>
      <c r="G79" s="1234" t="s">
        <v>23</v>
      </c>
      <c r="H79" s="1234" t="s">
        <v>23</v>
      </c>
      <c r="I79" s="1234" t="s">
        <v>23</v>
      </c>
      <c r="J79" s="1234" t="s">
        <v>23</v>
      </c>
      <c r="K79" s="1234" t="s">
        <v>23</v>
      </c>
      <c r="L79" s="1234" t="s">
        <v>23</v>
      </c>
      <c r="M79" s="1233" t="s">
        <v>23</v>
      </c>
    </row>
    <row r="80" spans="1:13" x14ac:dyDescent="0.25">
      <c r="A80" s="1083" t="s">
        <v>137</v>
      </c>
      <c r="B80" s="1232" t="s">
        <v>23</v>
      </c>
      <c r="C80" s="1232" t="s">
        <v>23</v>
      </c>
      <c r="D80" s="1232" t="s">
        <v>23</v>
      </c>
      <c r="E80" s="1232" t="s">
        <v>23</v>
      </c>
      <c r="F80" s="1232" t="s">
        <v>23</v>
      </c>
      <c r="G80" s="1232">
        <v>5570</v>
      </c>
      <c r="H80" s="1232" t="s">
        <v>23</v>
      </c>
      <c r="I80" s="1232" t="s">
        <v>23</v>
      </c>
      <c r="J80" s="1232">
        <v>7</v>
      </c>
      <c r="K80" s="1232" t="s">
        <v>23</v>
      </c>
      <c r="L80" s="1232">
        <v>39</v>
      </c>
      <c r="M80" s="1231">
        <v>39</v>
      </c>
    </row>
    <row r="81" spans="1:13" x14ac:dyDescent="0.25">
      <c r="A81" s="1085"/>
      <c r="B81" s="1234"/>
      <c r="C81" s="1234"/>
      <c r="D81" s="1234"/>
      <c r="E81" s="1234"/>
      <c r="F81" s="1234"/>
      <c r="G81" s="1234"/>
      <c r="H81" s="1234"/>
      <c r="I81" s="1234"/>
      <c r="J81" s="1234"/>
      <c r="K81" s="1234"/>
      <c r="L81" s="1234"/>
      <c r="M81" s="1233"/>
    </row>
    <row r="82" spans="1:13" x14ac:dyDescent="0.25">
      <c r="A82" s="1085" t="s">
        <v>138</v>
      </c>
      <c r="B82" s="1234" t="s">
        <v>23</v>
      </c>
      <c r="C82" s="1234" t="s">
        <v>23</v>
      </c>
      <c r="D82" s="1234" t="s">
        <v>23</v>
      </c>
      <c r="E82" s="1234" t="s">
        <v>23</v>
      </c>
      <c r="F82" s="1234" t="s">
        <v>23</v>
      </c>
      <c r="G82" s="1234">
        <v>375</v>
      </c>
      <c r="H82" s="1234" t="s">
        <v>23</v>
      </c>
      <c r="I82" s="1234" t="s">
        <v>23</v>
      </c>
      <c r="J82" s="1234" t="s">
        <v>23</v>
      </c>
      <c r="K82" s="1234">
        <v>4</v>
      </c>
      <c r="L82" s="1234" t="s">
        <v>23</v>
      </c>
      <c r="M82" s="1233">
        <v>4</v>
      </c>
    </row>
    <row r="83" spans="1:13" x14ac:dyDescent="0.25">
      <c r="A83" s="1085" t="s">
        <v>139</v>
      </c>
      <c r="B83" s="1234" t="s">
        <v>23</v>
      </c>
      <c r="C83" s="1234" t="s">
        <v>23</v>
      </c>
      <c r="D83" s="1234" t="s">
        <v>23</v>
      </c>
      <c r="E83" s="1234" t="s">
        <v>23</v>
      </c>
      <c r="F83" s="1234" t="s">
        <v>23</v>
      </c>
      <c r="G83" s="1234" t="s">
        <v>23</v>
      </c>
      <c r="H83" s="1234" t="s">
        <v>23</v>
      </c>
      <c r="I83" s="1234" t="s">
        <v>23</v>
      </c>
      <c r="J83" s="1234" t="s">
        <v>23</v>
      </c>
      <c r="K83" s="1234" t="s">
        <v>23</v>
      </c>
      <c r="L83" s="1234" t="s">
        <v>23</v>
      </c>
      <c r="M83" s="1233" t="s">
        <v>23</v>
      </c>
    </row>
    <row r="84" spans="1:13" x14ac:dyDescent="0.25">
      <c r="A84" s="1083" t="s">
        <v>140</v>
      </c>
      <c r="B84" s="1232" t="s">
        <v>23</v>
      </c>
      <c r="C84" s="1232" t="s">
        <v>23</v>
      </c>
      <c r="D84" s="1232" t="s">
        <v>23</v>
      </c>
      <c r="E84" s="1232" t="s">
        <v>23</v>
      </c>
      <c r="F84" s="1232" t="s">
        <v>23</v>
      </c>
      <c r="G84" s="1232">
        <v>375</v>
      </c>
      <c r="H84" s="1232" t="s">
        <v>23</v>
      </c>
      <c r="I84" s="1232" t="s">
        <v>23</v>
      </c>
      <c r="J84" s="1232" t="s">
        <v>23</v>
      </c>
      <c r="K84" s="1232">
        <v>4</v>
      </c>
      <c r="L84" s="1232" t="s">
        <v>23</v>
      </c>
      <c r="M84" s="1231">
        <v>4</v>
      </c>
    </row>
    <row r="85" spans="1:13" x14ac:dyDescent="0.25">
      <c r="A85" s="1085"/>
      <c r="B85" s="1234"/>
      <c r="C85" s="1234"/>
      <c r="D85" s="1234"/>
      <c r="E85" s="1234"/>
      <c r="F85" s="1234"/>
      <c r="G85" s="1234"/>
      <c r="H85" s="1234"/>
      <c r="I85" s="1234"/>
      <c r="J85" s="1234"/>
      <c r="K85" s="1234"/>
      <c r="L85" s="1234"/>
      <c r="M85" s="1233"/>
    </row>
    <row r="86" spans="1:13" ht="13.8" thickBot="1" x14ac:dyDescent="0.3">
      <c r="A86" s="1076" t="s">
        <v>141</v>
      </c>
      <c r="B86" s="1862">
        <v>54</v>
      </c>
      <c r="C86" s="1862">
        <v>264</v>
      </c>
      <c r="D86" s="1862">
        <v>318</v>
      </c>
      <c r="E86" s="1862">
        <v>52</v>
      </c>
      <c r="F86" s="1862">
        <v>264</v>
      </c>
      <c r="G86" s="1862">
        <v>5945</v>
      </c>
      <c r="H86" s="1862">
        <v>687</v>
      </c>
      <c r="I86" s="1862">
        <v>19367</v>
      </c>
      <c r="J86" s="1862">
        <v>7</v>
      </c>
      <c r="K86" s="1862">
        <v>5153</v>
      </c>
      <c r="L86" s="1862">
        <v>39</v>
      </c>
      <c r="M86" s="1861">
        <v>5192</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4" right="0.78740157480314965" top="0.59055118110236227" bottom="0.98425196850393704" header="0" footer="0"/>
  <pageSetup paperSize="9" scale="43" orientation="landscape" r:id="rId1"/>
  <headerFooter alignWithMargins="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pageSetUpPr fitToPage="1"/>
  </sheetPr>
  <dimension ref="A1:AEV86"/>
  <sheetViews>
    <sheetView view="pageBreakPreview" topLeftCell="D1" zoomScale="90" zoomScaleNormal="75" zoomScaleSheetLayoutView="90" workbookViewId="0">
      <selection activeCell="K34" sqref="K34"/>
    </sheetView>
  </sheetViews>
  <sheetFormatPr baseColWidth="10" defaultColWidth="11.44140625" defaultRowHeight="13.2" x14ac:dyDescent="0.25"/>
  <cols>
    <col min="1" max="1" width="35.6640625" style="1518" customWidth="1"/>
    <col min="2" max="13" width="16" style="1518" customWidth="1"/>
    <col min="14" max="14" width="4.109375" style="1518" customWidth="1"/>
    <col min="15" max="16384" width="11.44140625" style="1518"/>
  </cols>
  <sheetData>
    <row r="1" spans="1:828" s="1530" customFormat="1" ht="17.399999999999999" x14ac:dyDescent="0.3">
      <c r="A1" s="2318" t="s">
        <v>0</v>
      </c>
      <c r="B1" s="2318"/>
      <c r="C1" s="2318"/>
      <c r="D1" s="2318"/>
      <c r="E1" s="2318"/>
      <c r="F1" s="2318"/>
      <c r="G1" s="2318"/>
      <c r="H1" s="2318"/>
      <c r="I1" s="2318"/>
      <c r="J1" s="2318"/>
      <c r="K1" s="2318"/>
      <c r="L1" s="2318"/>
      <c r="M1" s="2318"/>
    </row>
    <row r="3" spans="1:828" s="1527" customFormat="1" ht="13.8" x14ac:dyDescent="0.25">
      <c r="A3" s="2311" t="s">
        <v>1493</v>
      </c>
      <c r="B3" s="2311"/>
      <c r="C3" s="2311"/>
      <c r="D3" s="2311"/>
      <c r="E3" s="2311"/>
      <c r="F3" s="2311"/>
      <c r="G3" s="2311"/>
      <c r="H3" s="2311"/>
      <c r="I3" s="2311"/>
      <c r="J3" s="2311"/>
      <c r="K3" s="2311"/>
      <c r="L3" s="2311"/>
      <c r="M3" s="2311"/>
      <c r="N3" s="1529"/>
    </row>
    <row r="4" spans="1:828" s="1527" customFormat="1" ht="13.5" customHeight="1" thickBot="1" x14ac:dyDescent="0.3">
      <c r="A4" s="1516"/>
      <c r="B4" s="1515"/>
      <c r="C4" s="1515"/>
      <c r="D4" s="1515"/>
      <c r="E4" s="1515"/>
      <c r="F4" s="1515"/>
      <c r="G4" s="1515"/>
      <c r="H4" s="1515"/>
      <c r="I4" s="1515"/>
      <c r="J4" s="1515"/>
      <c r="K4" s="1515"/>
    </row>
    <row r="5" spans="1:828" ht="12.75" customHeight="1" x14ac:dyDescent="0.25">
      <c r="A5" s="1868"/>
      <c r="B5" s="2420" t="s">
        <v>885</v>
      </c>
      <c r="C5" s="2420"/>
      <c r="D5" s="2420"/>
      <c r="E5" s="2420"/>
      <c r="F5" s="2420"/>
      <c r="G5" s="2421" t="s">
        <v>895</v>
      </c>
      <c r="H5" s="2417"/>
      <c r="I5" s="2424" t="s">
        <v>10</v>
      </c>
      <c r="J5" s="2425"/>
      <c r="K5" s="2416" t="s">
        <v>11</v>
      </c>
      <c r="L5" s="2416"/>
      <c r="M5" s="2417"/>
      <c r="N5" s="1881"/>
    </row>
    <row r="6" spans="1:828" ht="12.75" customHeight="1" x14ac:dyDescent="0.25">
      <c r="A6" s="1867" t="s">
        <v>169</v>
      </c>
      <c r="B6" s="2422" t="s">
        <v>13</v>
      </c>
      <c r="C6" s="2422"/>
      <c r="D6" s="2422"/>
      <c r="E6" s="2422"/>
      <c r="F6" s="2422"/>
      <c r="G6" s="2418"/>
      <c r="H6" s="2422" t="s">
        <v>1019</v>
      </c>
      <c r="I6" s="2422"/>
      <c r="J6" s="1865" t="s">
        <v>897</v>
      </c>
      <c r="K6" s="2418" t="s">
        <v>896</v>
      </c>
      <c r="L6" s="2418" t="s">
        <v>895</v>
      </c>
      <c r="M6" s="2419" t="s">
        <v>906</v>
      </c>
      <c r="N6" s="1881"/>
    </row>
    <row r="7" spans="1:828" x14ac:dyDescent="0.25">
      <c r="A7" s="1867" t="s">
        <v>156</v>
      </c>
      <c r="B7" s="2426"/>
      <c r="C7" s="2427" t="s">
        <v>19</v>
      </c>
      <c r="D7" s="2428"/>
      <c r="E7" s="2423" t="s">
        <v>878</v>
      </c>
      <c r="F7" s="2423"/>
      <c r="G7" s="2418"/>
      <c r="H7" s="2422" t="s">
        <v>14</v>
      </c>
      <c r="I7" s="2422"/>
      <c r="J7" s="1865" t="s">
        <v>881</v>
      </c>
      <c r="K7" s="2418"/>
      <c r="L7" s="2418"/>
      <c r="M7" s="2419"/>
      <c r="N7" s="1881"/>
    </row>
    <row r="8" spans="1:828" ht="13.8" thickBot="1" x14ac:dyDescent="0.3">
      <c r="A8" s="1867"/>
      <c r="B8" s="1865" t="s">
        <v>17</v>
      </c>
      <c r="C8" s="1865" t="s">
        <v>18</v>
      </c>
      <c r="D8" s="1865" t="s">
        <v>19</v>
      </c>
      <c r="E8" s="1865" t="s">
        <v>17</v>
      </c>
      <c r="F8" s="1865" t="s">
        <v>18</v>
      </c>
      <c r="G8" s="2418"/>
      <c r="H8" s="1866" t="s">
        <v>17</v>
      </c>
      <c r="I8" s="1866" t="s">
        <v>18</v>
      </c>
      <c r="J8" s="1865" t="s">
        <v>889</v>
      </c>
      <c r="K8" s="2418"/>
      <c r="L8" s="2418"/>
      <c r="M8" s="2419"/>
      <c r="N8" s="1881"/>
    </row>
    <row r="9" spans="1:828" ht="22.95" customHeight="1"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c r="N9" s="1881"/>
    </row>
    <row r="10" spans="1:828"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c r="N10" s="1881"/>
    </row>
    <row r="11" spans="1:828"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c r="N11" s="1881"/>
    </row>
    <row r="12" spans="1:828"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c r="N12" s="1881"/>
    </row>
    <row r="13" spans="1:828"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c r="N13" s="1881"/>
    </row>
    <row r="14" spans="1:828" x14ac:dyDescent="0.25">
      <c r="A14" s="1079"/>
      <c r="B14" s="1230"/>
      <c r="C14" s="1230"/>
      <c r="D14" s="1230"/>
      <c r="E14" s="1230"/>
      <c r="F14" s="1230"/>
      <c r="G14" s="1230"/>
      <c r="H14" s="1230"/>
      <c r="I14" s="1230"/>
      <c r="J14" s="1230"/>
      <c r="K14" s="1230"/>
      <c r="L14" s="1230"/>
      <c r="M14" s="1229"/>
      <c r="N14" s="1881"/>
    </row>
    <row r="15" spans="1:828" ht="13.5" customHeight="1"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c r="N15" s="1881"/>
    </row>
    <row r="16" spans="1:828" s="1565" customFormat="1" ht="13.5" customHeight="1" x14ac:dyDescent="0.25">
      <c r="A16" s="1079"/>
      <c r="B16" s="1230"/>
      <c r="C16" s="1230"/>
      <c r="D16" s="1230"/>
      <c r="E16" s="1230"/>
      <c r="F16" s="1230"/>
      <c r="G16" s="1230"/>
      <c r="H16" s="1230"/>
      <c r="I16" s="1230"/>
      <c r="J16" s="1230"/>
      <c r="K16" s="1230"/>
      <c r="L16" s="1230"/>
      <c r="M16" s="1229"/>
      <c r="N16" s="1881"/>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518"/>
      <c r="AM16" s="1518"/>
      <c r="AN16" s="1518"/>
      <c r="AO16" s="1518"/>
      <c r="AP16" s="1518"/>
      <c r="AQ16" s="1518"/>
      <c r="AR16" s="1518"/>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c r="BP16" s="1518"/>
      <c r="BQ16" s="1518"/>
      <c r="BR16" s="1518"/>
      <c r="BS16" s="1518"/>
      <c r="BT16" s="1518"/>
      <c r="BU16" s="1518"/>
      <c r="BV16" s="1518"/>
      <c r="BW16" s="1518"/>
      <c r="BX16" s="1518"/>
      <c r="BY16" s="1518"/>
      <c r="BZ16" s="1518"/>
      <c r="CA16" s="1518"/>
      <c r="CB16" s="1518"/>
      <c r="CC16" s="1518"/>
      <c r="CD16" s="1518"/>
      <c r="CE16" s="1518"/>
      <c r="CF16" s="1518"/>
      <c r="CG16" s="1518"/>
      <c r="CH16" s="1518"/>
      <c r="CI16" s="1518"/>
      <c r="CJ16" s="1518"/>
      <c r="CK16" s="1518"/>
      <c r="CL16" s="1518"/>
      <c r="CM16" s="1518"/>
      <c r="CN16" s="1518"/>
      <c r="CO16" s="1518"/>
      <c r="CP16" s="1518"/>
      <c r="CQ16" s="1518"/>
      <c r="CR16" s="1518"/>
      <c r="CS16" s="1518"/>
      <c r="CT16" s="1518"/>
      <c r="CU16" s="1518"/>
      <c r="CV16" s="1518"/>
      <c r="CW16" s="1518"/>
      <c r="CX16" s="1518"/>
      <c r="CY16" s="1518"/>
      <c r="CZ16" s="1518"/>
      <c r="DA16" s="1518"/>
      <c r="DB16" s="1518"/>
      <c r="DC16" s="1518"/>
      <c r="DD16" s="1518"/>
      <c r="DE16" s="1518"/>
      <c r="DF16" s="1518"/>
      <c r="DG16" s="1518"/>
      <c r="DH16" s="1518"/>
      <c r="DI16" s="1518"/>
      <c r="DJ16" s="1518"/>
      <c r="DK16" s="1518"/>
      <c r="DL16" s="1518"/>
      <c r="DM16" s="1518"/>
      <c r="DN16" s="1518"/>
      <c r="DO16" s="1518"/>
      <c r="DP16" s="1518"/>
      <c r="DQ16" s="1518"/>
      <c r="DR16" s="1518"/>
      <c r="DS16" s="1518"/>
      <c r="DT16" s="1518"/>
      <c r="DU16" s="1518"/>
      <c r="DV16" s="1518"/>
      <c r="DW16" s="1518"/>
      <c r="DX16" s="1518"/>
      <c r="DY16" s="1518"/>
      <c r="DZ16" s="1518"/>
      <c r="EA16" s="1518"/>
      <c r="EB16" s="1518"/>
      <c r="EC16" s="1518"/>
      <c r="ED16" s="1518"/>
      <c r="EE16" s="1518"/>
      <c r="EF16" s="1518"/>
      <c r="EG16" s="1518"/>
      <c r="EH16" s="1518"/>
      <c r="EI16" s="1518"/>
      <c r="EJ16" s="1518"/>
      <c r="EK16" s="1518"/>
      <c r="EL16" s="1518"/>
      <c r="EM16" s="1518"/>
      <c r="EN16" s="1518"/>
      <c r="EO16" s="1518"/>
      <c r="EP16" s="1518"/>
      <c r="EQ16" s="1518"/>
      <c r="ER16" s="1518"/>
      <c r="ES16" s="1518"/>
      <c r="ET16" s="1518"/>
      <c r="EU16" s="1518"/>
      <c r="EV16" s="1518"/>
      <c r="EW16" s="1518"/>
      <c r="EX16" s="1518"/>
      <c r="EY16" s="1518"/>
      <c r="EZ16" s="1518"/>
      <c r="FA16" s="1518"/>
      <c r="FB16" s="1518"/>
      <c r="FC16" s="1518"/>
      <c r="FD16" s="1518"/>
      <c r="FE16" s="1518"/>
      <c r="FF16" s="1518"/>
      <c r="FG16" s="1518"/>
      <c r="FH16" s="1518"/>
      <c r="FI16" s="1518"/>
      <c r="FJ16" s="1518"/>
      <c r="FK16" s="1518"/>
      <c r="FL16" s="1518"/>
      <c r="FM16" s="1518"/>
      <c r="FN16" s="1518"/>
      <c r="FO16" s="1518"/>
      <c r="FP16" s="1518"/>
      <c r="FQ16" s="1518"/>
      <c r="FR16" s="1518"/>
      <c r="FS16" s="1518"/>
      <c r="FT16" s="1518"/>
      <c r="FU16" s="1518"/>
      <c r="FV16" s="1518"/>
      <c r="FW16" s="1518"/>
      <c r="FX16" s="1518"/>
      <c r="FY16" s="1518"/>
      <c r="FZ16" s="1518"/>
      <c r="GA16" s="1518"/>
      <c r="GB16" s="1518"/>
      <c r="GC16" s="1518"/>
      <c r="GD16" s="1518"/>
      <c r="GE16" s="1518"/>
      <c r="GF16" s="1518"/>
      <c r="GG16" s="1518"/>
      <c r="GH16" s="1518"/>
      <c r="GI16" s="1518"/>
      <c r="GJ16" s="1518"/>
      <c r="GK16" s="1518"/>
      <c r="GL16" s="1518"/>
      <c r="GM16" s="1518"/>
      <c r="GN16" s="1518"/>
      <c r="GO16" s="1518"/>
      <c r="GP16" s="1518"/>
      <c r="GQ16" s="1518"/>
      <c r="GR16" s="1518"/>
      <c r="GS16" s="1518"/>
      <c r="GT16" s="1518"/>
      <c r="GU16" s="1518"/>
      <c r="GV16" s="1518"/>
      <c r="GW16" s="1518"/>
      <c r="GX16" s="1518"/>
      <c r="GY16" s="1518"/>
      <c r="GZ16" s="1518"/>
      <c r="HA16" s="1518"/>
      <c r="HB16" s="1518"/>
      <c r="HC16" s="1518"/>
      <c r="HD16" s="1518"/>
      <c r="HE16" s="1518"/>
      <c r="HF16" s="1518"/>
      <c r="HG16" s="1518"/>
      <c r="HH16" s="1518"/>
      <c r="HI16" s="1518"/>
      <c r="HJ16" s="1518"/>
      <c r="HK16" s="1518"/>
      <c r="HL16" s="1518"/>
      <c r="HM16" s="1518"/>
      <c r="HN16" s="1518"/>
      <c r="HO16" s="1518"/>
      <c r="HP16" s="1518"/>
      <c r="HQ16" s="1518"/>
      <c r="HR16" s="1518"/>
      <c r="HS16" s="1518"/>
      <c r="HT16" s="1518"/>
      <c r="HU16" s="1518"/>
      <c r="HV16" s="1518"/>
      <c r="HW16" s="1518"/>
      <c r="HX16" s="1518"/>
      <c r="HY16" s="1518"/>
      <c r="HZ16" s="1518"/>
      <c r="IA16" s="1518"/>
      <c r="IB16" s="1518"/>
      <c r="IC16" s="1518"/>
      <c r="ID16" s="1518"/>
      <c r="IE16" s="1518"/>
      <c r="IF16" s="1518"/>
      <c r="IG16" s="1518"/>
      <c r="IH16" s="1518"/>
      <c r="II16" s="1518"/>
      <c r="IJ16" s="1518"/>
      <c r="IK16" s="1518"/>
      <c r="IL16" s="1518"/>
      <c r="IM16" s="1518"/>
      <c r="IN16" s="1518"/>
      <c r="IO16" s="1518"/>
      <c r="IP16" s="1518"/>
      <c r="IQ16" s="1518"/>
      <c r="IR16" s="1518"/>
      <c r="IS16" s="1518"/>
      <c r="IT16" s="1518"/>
      <c r="IU16" s="1518"/>
      <c r="IV16" s="1518"/>
      <c r="IW16" s="1518"/>
      <c r="IX16" s="1518"/>
      <c r="IY16" s="1518"/>
      <c r="IZ16" s="1518"/>
      <c r="JA16" s="1518"/>
      <c r="JB16" s="1518"/>
      <c r="JC16" s="1518"/>
      <c r="JD16" s="1518"/>
      <c r="JE16" s="1518"/>
      <c r="JF16" s="1518"/>
      <c r="JG16" s="1518"/>
      <c r="JH16" s="1518"/>
      <c r="JI16" s="1518"/>
      <c r="JJ16" s="1518"/>
      <c r="JK16" s="1518"/>
      <c r="JL16" s="1518"/>
      <c r="JM16" s="1518"/>
      <c r="JN16" s="1518"/>
      <c r="JO16" s="1518"/>
      <c r="JP16" s="1518"/>
      <c r="JQ16" s="1518"/>
      <c r="JR16" s="1518"/>
      <c r="JS16" s="1518"/>
      <c r="JT16" s="1518"/>
      <c r="JU16" s="1518"/>
      <c r="JV16" s="1518"/>
      <c r="JW16" s="1518"/>
      <c r="JX16" s="1518"/>
      <c r="JY16" s="1518"/>
      <c r="JZ16" s="1518"/>
      <c r="KA16" s="1518"/>
      <c r="KB16" s="1518"/>
      <c r="KC16" s="1518"/>
      <c r="KD16" s="1518"/>
      <c r="KE16" s="1518"/>
      <c r="KF16" s="1518"/>
      <c r="KG16" s="1518"/>
      <c r="KH16" s="1518"/>
      <c r="KI16" s="1518"/>
      <c r="KJ16" s="1518"/>
      <c r="KK16" s="1518"/>
      <c r="KL16" s="1518"/>
      <c r="KM16" s="1518"/>
      <c r="KN16" s="1518"/>
      <c r="KO16" s="1518"/>
      <c r="KP16" s="1518"/>
      <c r="KQ16" s="1518"/>
      <c r="KR16" s="1518"/>
      <c r="KS16" s="1518"/>
      <c r="KT16" s="1518"/>
      <c r="KU16" s="1518"/>
      <c r="KV16" s="1518"/>
      <c r="KW16" s="1518"/>
      <c r="KX16" s="1518"/>
      <c r="KY16" s="1518"/>
      <c r="KZ16" s="1518"/>
      <c r="LA16" s="1518"/>
      <c r="LB16" s="1518"/>
      <c r="LC16" s="1518"/>
      <c r="LD16" s="1518"/>
      <c r="LE16" s="1518"/>
      <c r="LF16" s="1518"/>
      <c r="LG16" s="1518"/>
      <c r="LH16" s="1518"/>
      <c r="LI16" s="1518"/>
      <c r="LJ16" s="1518"/>
      <c r="LK16" s="1518"/>
      <c r="LL16" s="1518"/>
      <c r="LM16" s="1518"/>
      <c r="LN16" s="1518"/>
      <c r="LO16" s="1518"/>
      <c r="LP16" s="1518"/>
      <c r="LQ16" s="1518"/>
      <c r="LR16" s="1518"/>
      <c r="LS16" s="1518"/>
      <c r="LT16" s="1518"/>
      <c r="LU16" s="1518"/>
      <c r="LV16" s="1518"/>
      <c r="LW16" s="1518"/>
      <c r="LX16" s="1518"/>
      <c r="LY16" s="1518"/>
      <c r="LZ16" s="1518"/>
      <c r="MA16" s="1518"/>
      <c r="MB16" s="1518"/>
      <c r="MC16" s="1518"/>
      <c r="MD16" s="1518"/>
      <c r="ME16" s="1518"/>
      <c r="MF16" s="1518"/>
      <c r="MG16" s="1518"/>
      <c r="MH16" s="1518"/>
      <c r="MI16" s="1518"/>
      <c r="MJ16" s="1518"/>
      <c r="MK16" s="1518"/>
      <c r="ML16" s="1518"/>
      <c r="MM16" s="1518"/>
      <c r="MN16" s="1518"/>
      <c r="MO16" s="1518"/>
      <c r="MP16" s="1518"/>
      <c r="MQ16" s="1518"/>
      <c r="MR16" s="1518"/>
      <c r="MS16" s="1518"/>
      <c r="MT16" s="1518"/>
      <c r="MU16" s="1518"/>
      <c r="MV16" s="1518"/>
      <c r="MW16" s="1518"/>
      <c r="MX16" s="1518"/>
      <c r="MY16" s="1518"/>
      <c r="MZ16" s="1518"/>
      <c r="NA16" s="1518"/>
      <c r="NB16" s="1518"/>
      <c r="NC16" s="1518"/>
      <c r="ND16" s="1518"/>
      <c r="NE16" s="1518"/>
      <c r="NF16" s="1518"/>
      <c r="NG16" s="1518"/>
      <c r="NH16" s="1518"/>
      <c r="NI16" s="1518"/>
      <c r="NJ16" s="1518"/>
      <c r="NK16" s="1518"/>
      <c r="NL16" s="1518"/>
      <c r="NM16" s="1518"/>
      <c r="NN16" s="1518"/>
      <c r="NO16" s="1518"/>
      <c r="NP16" s="1518"/>
      <c r="NQ16" s="1518"/>
      <c r="NR16" s="1518"/>
      <c r="NS16" s="1518"/>
      <c r="NT16" s="1518"/>
      <c r="NU16" s="1518"/>
      <c r="NV16" s="1518"/>
      <c r="NW16" s="1518"/>
      <c r="NX16" s="1518"/>
      <c r="NY16" s="1518"/>
      <c r="NZ16" s="1518"/>
      <c r="OA16" s="1518"/>
      <c r="OB16" s="1518"/>
      <c r="OC16" s="1518"/>
      <c r="OD16" s="1518"/>
      <c r="OE16" s="1518"/>
      <c r="OF16" s="1518"/>
      <c r="OG16" s="1518"/>
      <c r="OH16" s="1518"/>
      <c r="OI16" s="1518"/>
      <c r="OJ16" s="1518"/>
      <c r="OK16" s="1518"/>
      <c r="OL16" s="1518"/>
      <c r="OM16" s="1518"/>
      <c r="ON16" s="1518"/>
      <c r="OO16" s="1518"/>
      <c r="OP16" s="1518"/>
      <c r="OQ16" s="1518"/>
      <c r="OR16" s="1518"/>
      <c r="OS16" s="1518"/>
      <c r="OT16" s="1518"/>
      <c r="OU16" s="1518"/>
      <c r="OV16" s="1518"/>
      <c r="OW16" s="1518"/>
      <c r="OX16" s="1518"/>
      <c r="OY16" s="1518"/>
      <c r="OZ16" s="1518"/>
      <c r="PA16" s="1518"/>
      <c r="PB16" s="1518"/>
      <c r="PC16" s="1518"/>
      <c r="PD16" s="1518"/>
      <c r="PE16" s="1518"/>
      <c r="PF16" s="1518"/>
      <c r="PG16" s="1518"/>
      <c r="PH16" s="1518"/>
      <c r="PI16" s="1518"/>
      <c r="PJ16" s="1518"/>
      <c r="PK16" s="1518"/>
      <c r="PL16" s="1518"/>
      <c r="PM16" s="1518"/>
      <c r="PN16" s="1518"/>
      <c r="PO16" s="1518"/>
      <c r="PP16" s="1518"/>
      <c r="PQ16" s="1518"/>
      <c r="PR16" s="1518"/>
      <c r="PS16" s="1518"/>
      <c r="PT16" s="1518"/>
      <c r="PU16" s="1518"/>
      <c r="PV16" s="1518"/>
      <c r="PW16" s="1518"/>
      <c r="PX16" s="1518"/>
      <c r="PY16" s="1518"/>
      <c r="PZ16" s="1518"/>
      <c r="QA16" s="1518"/>
      <c r="QB16" s="1518"/>
      <c r="QC16" s="1518"/>
      <c r="QD16" s="1518"/>
      <c r="QE16" s="1518"/>
      <c r="QF16" s="1518"/>
      <c r="QG16" s="1518"/>
      <c r="QH16" s="1518"/>
      <c r="QI16" s="1518"/>
      <c r="QJ16" s="1518"/>
      <c r="QK16" s="1518"/>
      <c r="QL16" s="1518"/>
      <c r="QM16" s="1518"/>
      <c r="QN16" s="1518"/>
      <c r="QO16" s="1518"/>
      <c r="QP16" s="1518"/>
      <c r="QQ16" s="1518"/>
      <c r="QR16" s="1518"/>
      <c r="QS16" s="1518"/>
      <c r="QT16" s="1518"/>
      <c r="QU16" s="1518"/>
      <c r="QV16" s="1518"/>
      <c r="QW16" s="1518"/>
      <c r="QX16" s="1518"/>
      <c r="QY16" s="1518"/>
      <c r="QZ16" s="1518"/>
      <c r="RA16" s="1518"/>
      <c r="RB16" s="1518"/>
      <c r="RC16" s="1518"/>
      <c r="RD16" s="1518"/>
      <c r="RE16" s="1518"/>
      <c r="RF16" s="1518"/>
      <c r="RG16" s="1518"/>
      <c r="RH16" s="1518"/>
      <c r="RI16" s="1518"/>
      <c r="RJ16" s="1518"/>
      <c r="RK16" s="1518"/>
      <c r="RL16" s="1518"/>
      <c r="RM16" s="1518"/>
      <c r="RN16" s="1518"/>
      <c r="RO16" s="1518"/>
      <c r="RP16" s="1518"/>
      <c r="RQ16" s="1518"/>
      <c r="RR16" s="1518"/>
      <c r="RS16" s="1518"/>
      <c r="RT16" s="1518"/>
      <c r="RU16" s="1518"/>
      <c r="RV16" s="1518"/>
      <c r="RW16" s="1518"/>
      <c r="RX16" s="1518"/>
      <c r="RY16" s="1518"/>
      <c r="RZ16" s="1518"/>
      <c r="SA16" s="1518"/>
      <c r="SB16" s="1518"/>
      <c r="SC16" s="1518"/>
      <c r="SD16" s="1518"/>
      <c r="SE16" s="1518"/>
      <c r="SF16" s="1518"/>
      <c r="SG16" s="1518"/>
      <c r="SH16" s="1518"/>
      <c r="SI16" s="1518"/>
      <c r="SJ16" s="1518"/>
      <c r="SK16" s="1518"/>
      <c r="SL16" s="1518"/>
      <c r="SM16" s="1518"/>
      <c r="SN16" s="1518"/>
      <c r="SO16" s="1518"/>
      <c r="SP16" s="1518"/>
      <c r="SQ16" s="1518"/>
      <c r="SR16" s="1518"/>
      <c r="SS16" s="1518"/>
      <c r="ST16" s="1518"/>
      <c r="SU16" s="1518"/>
      <c r="SV16" s="1518"/>
      <c r="SW16" s="1518"/>
      <c r="SX16" s="1518"/>
      <c r="SY16" s="1518"/>
      <c r="SZ16" s="1518"/>
      <c r="TA16" s="1518"/>
      <c r="TB16" s="1518"/>
      <c r="TC16" s="1518"/>
      <c r="TD16" s="1518"/>
      <c r="TE16" s="1518"/>
      <c r="TF16" s="1518"/>
      <c r="TG16" s="1518"/>
      <c r="TH16" s="1518"/>
      <c r="TI16" s="1518"/>
      <c r="TJ16" s="1518"/>
      <c r="TK16" s="1518"/>
      <c r="TL16" s="1518"/>
      <c r="TM16" s="1518"/>
      <c r="TN16" s="1518"/>
      <c r="TO16" s="1518"/>
      <c r="TP16" s="1518"/>
      <c r="TQ16" s="1518"/>
      <c r="TR16" s="1518"/>
      <c r="TS16" s="1518"/>
      <c r="TT16" s="1518"/>
      <c r="TU16" s="1518"/>
      <c r="TV16" s="1518"/>
      <c r="TW16" s="1518"/>
      <c r="TX16" s="1518"/>
      <c r="TY16" s="1518"/>
      <c r="TZ16" s="1518"/>
      <c r="UA16" s="1518"/>
      <c r="UB16" s="1518"/>
      <c r="UC16" s="1518"/>
      <c r="UD16" s="1518"/>
      <c r="UE16" s="1518"/>
      <c r="UF16" s="1518"/>
      <c r="UG16" s="1518"/>
      <c r="UH16" s="1518"/>
      <c r="UI16" s="1518"/>
      <c r="UJ16" s="1518"/>
      <c r="UK16" s="1518"/>
      <c r="UL16" s="1518"/>
      <c r="UM16" s="1518"/>
      <c r="UN16" s="1518"/>
      <c r="UO16" s="1518"/>
      <c r="UP16" s="1518"/>
      <c r="UQ16" s="1518"/>
      <c r="UR16" s="1518"/>
      <c r="US16" s="1518"/>
      <c r="UT16" s="1518"/>
      <c r="UU16" s="1518"/>
      <c r="UV16" s="1518"/>
      <c r="UW16" s="1518"/>
      <c r="UX16" s="1518"/>
      <c r="UY16" s="1518"/>
      <c r="UZ16" s="1518"/>
      <c r="VA16" s="1518"/>
      <c r="VB16" s="1518"/>
      <c r="VC16" s="1518"/>
      <c r="VD16" s="1518"/>
      <c r="VE16" s="1518"/>
      <c r="VF16" s="1518"/>
      <c r="VG16" s="1518"/>
      <c r="VH16" s="1518"/>
      <c r="VI16" s="1518"/>
      <c r="VJ16" s="1518"/>
      <c r="VK16" s="1518"/>
      <c r="VL16" s="1518"/>
      <c r="VM16" s="1518"/>
      <c r="VN16" s="1518"/>
      <c r="VO16" s="1518"/>
      <c r="VP16" s="1518"/>
      <c r="VQ16" s="1518"/>
      <c r="VR16" s="1518"/>
      <c r="VS16" s="1518"/>
      <c r="VT16" s="1518"/>
      <c r="VU16" s="1518"/>
      <c r="VV16" s="1518"/>
      <c r="VW16" s="1518"/>
      <c r="VX16" s="1518"/>
      <c r="VY16" s="1518"/>
      <c r="VZ16" s="1518"/>
      <c r="WA16" s="1518"/>
      <c r="WB16" s="1518"/>
      <c r="WC16" s="1518"/>
      <c r="WD16" s="1518"/>
      <c r="WE16" s="1518"/>
      <c r="WF16" s="1518"/>
      <c r="WG16" s="1518"/>
      <c r="WH16" s="1518"/>
      <c r="WI16" s="1518"/>
      <c r="WJ16" s="1518"/>
      <c r="WK16" s="1518"/>
      <c r="WL16" s="1518"/>
      <c r="WM16" s="1518"/>
      <c r="WN16" s="1518"/>
      <c r="WO16" s="1518"/>
      <c r="WP16" s="1518"/>
      <c r="WQ16" s="1518"/>
      <c r="WR16" s="1518"/>
      <c r="WS16" s="1518"/>
      <c r="WT16" s="1518"/>
      <c r="WU16" s="1518"/>
      <c r="WV16" s="1518"/>
      <c r="WW16" s="1518"/>
      <c r="WX16" s="1518"/>
      <c r="WY16" s="1518"/>
      <c r="WZ16" s="1518"/>
      <c r="XA16" s="1518"/>
      <c r="XB16" s="1518"/>
      <c r="XC16" s="1518"/>
      <c r="XD16" s="1518"/>
      <c r="XE16" s="1518"/>
      <c r="XF16" s="1518"/>
      <c r="XG16" s="1518"/>
      <c r="XH16" s="1518"/>
      <c r="XI16" s="1518"/>
      <c r="XJ16" s="1518"/>
      <c r="XK16" s="1518"/>
      <c r="XL16" s="1518"/>
      <c r="XM16" s="1518"/>
      <c r="XN16" s="1518"/>
      <c r="XO16" s="1518"/>
      <c r="XP16" s="1518"/>
      <c r="XQ16" s="1518"/>
      <c r="XR16" s="1518"/>
      <c r="XS16" s="1518"/>
      <c r="XT16" s="1518"/>
      <c r="XU16" s="1518"/>
      <c r="XV16" s="1518"/>
      <c r="XW16" s="1518"/>
      <c r="XX16" s="1518"/>
      <c r="XY16" s="1518"/>
      <c r="XZ16" s="1518"/>
      <c r="YA16" s="1518"/>
      <c r="YB16" s="1518"/>
      <c r="YC16" s="1518"/>
      <c r="YD16" s="1518"/>
      <c r="YE16" s="1518"/>
      <c r="YF16" s="1518"/>
      <c r="YG16" s="1518"/>
      <c r="YH16" s="1518"/>
      <c r="YI16" s="1518"/>
      <c r="YJ16" s="1518"/>
      <c r="YK16" s="1518"/>
      <c r="YL16" s="1518"/>
      <c r="YM16" s="1518"/>
      <c r="YN16" s="1518"/>
      <c r="YO16" s="1518"/>
      <c r="YP16" s="1518"/>
      <c r="YQ16" s="1518"/>
      <c r="YR16" s="1518"/>
      <c r="YS16" s="1518"/>
      <c r="YT16" s="1518"/>
      <c r="YU16" s="1518"/>
      <c r="YV16" s="1518"/>
      <c r="YW16" s="1518"/>
      <c r="YX16" s="1518"/>
      <c r="YY16" s="1518"/>
      <c r="YZ16" s="1518"/>
      <c r="ZA16" s="1518"/>
      <c r="ZB16" s="1518"/>
      <c r="ZC16" s="1518"/>
      <c r="ZD16" s="1518"/>
      <c r="ZE16" s="1518"/>
      <c r="ZF16" s="1518"/>
      <c r="ZG16" s="1518"/>
      <c r="ZH16" s="1518"/>
      <c r="ZI16" s="1518"/>
      <c r="ZJ16" s="1518"/>
      <c r="ZK16" s="1518"/>
      <c r="ZL16" s="1518"/>
      <c r="ZM16" s="1518"/>
      <c r="ZN16" s="1518"/>
      <c r="ZO16" s="1518"/>
      <c r="ZP16" s="1518"/>
      <c r="ZQ16" s="1518"/>
      <c r="ZR16" s="1518"/>
      <c r="ZS16" s="1518"/>
      <c r="ZT16" s="1518"/>
      <c r="ZU16" s="1518"/>
      <c r="ZV16" s="1518"/>
      <c r="ZW16" s="1518"/>
      <c r="ZX16" s="1518"/>
      <c r="ZY16" s="1518"/>
      <c r="ZZ16" s="1518"/>
      <c r="AAA16" s="1518"/>
      <c r="AAB16" s="1518"/>
      <c r="AAC16" s="1518"/>
      <c r="AAD16" s="1518"/>
      <c r="AAE16" s="1518"/>
      <c r="AAF16" s="1518"/>
      <c r="AAG16" s="1518"/>
      <c r="AAH16" s="1518"/>
      <c r="AAI16" s="1518"/>
      <c r="AAJ16" s="1518"/>
      <c r="AAK16" s="1518"/>
      <c r="AAL16" s="1518"/>
      <c r="AAM16" s="1518"/>
      <c r="AAN16" s="1518"/>
      <c r="AAO16" s="1518"/>
      <c r="AAP16" s="1518"/>
      <c r="AAQ16" s="1518"/>
      <c r="AAR16" s="1518"/>
      <c r="AAS16" s="1518"/>
      <c r="AAT16" s="1518"/>
      <c r="AAU16" s="1518"/>
      <c r="AAV16" s="1518"/>
      <c r="AAW16" s="1518"/>
      <c r="AAX16" s="1518"/>
      <c r="AAY16" s="1518"/>
      <c r="AAZ16" s="1518"/>
      <c r="ABA16" s="1518"/>
      <c r="ABB16" s="1518"/>
      <c r="ABC16" s="1518"/>
      <c r="ABD16" s="1518"/>
      <c r="ABE16" s="1518"/>
      <c r="ABF16" s="1518"/>
      <c r="ABG16" s="1518"/>
      <c r="ABH16" s="1518"/>
      <c r="ABI16" s="1518"/>
      <c r="ABJ16" s="1518"/>
      <c r="ABK16" s="1518"/>
      <c r="ABL16" s="1518"/>
      <c r="ABM16" s="1518"/>
      <c r="ABN16" s="1518"/>
      <c r="ABO16" s="1518"/>
      <c r="ABP16" s="1518"/>
      <c r="ABQ16" s="1518"/>
      <c r="ABR16" s="1518"/>
      <c r="ABS16" s="1518"/>
      <c r="ABT16" s="1518"/>
      <c r="ABU16" s="1518"/>
      <c r="ABV16" s="1518"/>
      <c r="ABW16" s="1518"/>
      <c r="ABX16" s="1518"/>
      <c r="ABY16" s="1518"/>
      <c r="ABZ16" s="1518"/>
      <c r="ACA16" s="1518"/>
      <c r="ACB16" s="1518"/>
      <c r="ACC16" s="1518"/>
      <c r="ACD16" s="1518"/>
      <c r="ACE16" s="1518"/>
      <c r="ACF16" s="1518"/>
      <c r="ACG16" s="1518"/>
      <c r="ACH16" s="1518"/>
      <c r="ACI16" s="1518"/>
      <c r="ACJ16" s="1518"/>
      <c r="ACK16" s="1518"/>
      <c r="ACL16" s="1518"/>
      <c r="ACM16" s="1518"/>
      <c r="ACN16" s="1518"/>
      <c r="ACO16" s="1518"/>
      <c r="ACP16" s="1518"/>
      <c r="ACQ16" s="1518"/>
      <c r="ACR16" s="1518"/>
      <c r="ACS16" s="1518"/>
      <c r="ACT16" s="1518"/>
      <c r="ACU16" s="1518"/>
      <c r="ACV16" s="1518"/>
      <c r="ACW16" s="1518"/>
      <c r="ACX16" s="1518"/>
      <c r="ACY16" s="1518"/>
      <c r="ACZ16" s="1518"/>
      <c r="ADA16" s="1518"/>
      <c r="ADB16" s="1518"/>
      <c r="ADC16" s="1518"/>
      <c r="ADD16" s="1518"/>
      <c r="ADE16" s="1518"/>
      <c r="ADF16" s="1518"/>
      <c r="ADG16" s="1518"/>
      <c r="ADH16" s="1518"/>
      <c r="ADI16" s="1518"/>
      <c r="ADJ16" s="1518"/>
      <c r="ADK16" s="1518"/>
      <c r="ADL16" s="1518"/>
      <c r="ADM16" s="1518"/>
      <c r="ADN16" s="1518"/>
      <c r="ADO16" s="1518"/>
      <c r="ADP16" s="1518"/>
      <c r="ADQ16" s="1518"/>
      <c r="ADR16" s="1518"/>
      <c r="ADS16" s="1518"/>
      <c r="ADT16" s="1518"/>
      <c r="ADU16" s="1518"/>
      <c r="ADV16" s="1518"/>
      <c r="ADW16" s="1518"/>
      <c r="ADX16" s="1518"/>
      <c r="ADY16" s="1518"/>
      <c r="ADZ16" s="1518"/>
      <c r="AEA16" s="1518"/>
      <c r="AEB16" s="1518"/>
      <c r="AEC16" s="1518"/>
      <c r="AED16" s="1518"/>
      <c r="AEE16" s="1518"/>
      <c r="AEF16" s="1518"/>
      <c r="AEG16" s="1518"/>
      <c r="AEH16" s="1518"/>
      <c r="AEI16" s="1518"/>
      <c r="AEJ16" s="1518"/>
      <c r="AEK16" s="1518"/>
      <c r="AEL16" s="1518"/>
      <c r="AEM16" s="1518"/>
      <c r="AEN16" s="1518"/>
      <c r="AEO16" s="1518"/>
      <c r="AEP16" s="1518"/>
      <c r="AEQ16" s="1518"/>
      <c r="AER16" s="1518"/>
      <c r="AES16" s="1518"/>
      <c r="AET16" s="1518"/>
      <c r="AEU16" s="1518"/>
      <c r="AEV16" s="1518"/>
    </row>
    <row r="17" spans="1:828"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c r="N17" s="1881"/>
    </row>
    <row r="18" spans="1:828" s="1565" customFormat="1" x14ac:dyDescent="0.25">
      <c r="A18" s="1085"/>
      <c r="B18" s="1234"/>
      <c r="C18" s="1234"/>
      <c r="D18" s="1234"/>
      <c r="E18" s="1234"/>
      <c r="F18" s="1234"/>
      <c r="G18" s="1234"/>
      <c r="H18" s="1234"/>
      <c r="I18" s="1234"/>
      <c r="J18" s="1234"/>
      <c r="K18" s="1234"/>
      <c r="L18" s="1234"/>
      <c r="M18" s="1233"/>
      <c r="N18" s="1881"/>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518"/>
      <c r="AM18" s="1518"/>
      <c r="AN18" s="1518"/>
      <c r="AO18" s="1518"/>
      <c r="AP18" s="1518"/>
      <c r="AQ18" s="1518"/>
      <c r="AR18" s="1518"/>
      <c r="AS18" s="1518"/>
      <c r="AT18" s="1518"/>
      <c r="AU18" s="1518"/>
      <c r="AV18" s="1518"/>
      <c r="AW18" s="1518"/>
      <c r="AX18" s="1518"/>
      <c r="AY18" s="1518"/>
      <c r="AZ18" s="1518"/>
      <c r="BA18" s="1518"/>
      <c r="BB18" s="1518"/>
      <c r="BC18" s="1518"/>
      <c r="BD18" s="1518"/>
      <c r="BE18" s="1518"/>
      <c r="BF18" s="1518"/>
      <c r="BG18" s="1518"/>
      <c r="BH18" s="1518"/>
      <c r="BI18" s="1518"/>
      <c r="BJ18" s="1518"/>
      <c r="BK18" s="1518"/>
      <c r="BL18" s="1518"/>
      <c r="BM18" s="1518"/>
      <c r="BN18" s="1518"/>
      <c r="BO18" s="1518"/>
      <c r="BP18" s="1518"/>
      <c r="BQ18" s="1518"/>
      <c r="BR18" s="1518"/>
      <c r="BS18" s="1518"/>
      <c r="BT18" s="1518"/>
      <c r="BU18" s="1518"/>
      <c r="BV18" s="1518"/>
      <c r="BW18" s="1518"/>
      <c r="BX18" s="1518"/>
      <c r="BY18" s="1518"/>
      <c r="BZ18" s="1518"/>
      <c r="CA18" s="1518"/>
      <c r="CB18" s="1518"/>
      <c r="CC18" s="1518"/>
      <c r="CD18" s="1518"/>
      <c r="CE18" s="1518"/>
      <c r="CF18" s="1518"/>
      <c r="CG18" s="1518"/>
      <c r="CH18" s="1518"/>
      <c r="CI18" s="1518"/>
      <c r="CJ18" s="1518"/>
      <c r="CK18" s="1518"/>
      <c r="CL18" s="1518"/>
      <c r="CM18" s="1518"/>
      <c r="CN18" s="1518"/>
      <c r="CO18" s="1518"/>
      <c r="CP18" s="1518"/>
      <c r="CQ18" s="1518"/>
      <c r="CR18" s="1518"/>
      <c r="CS18" s="1518"/>
      <c r="CT18" s="1518"/>
      <c r="CU18" s="1518"/>
      <c r="CV18" s="1518"/>
      <c r="CW18" s="1518"/>
      <c r="CX18" s="1518"/>
      <c r="CY18" s="1518"/>
      <c r="CZ18" s="1518"/>
      <c r="DA18" s="1518"/>
      <c r="DB18" s="1518"/>
      <c r="DC18" s="1518"/>
      <c r="DD18" s="1518"/>
      <c r="DE18" s="1518"/>
      <c r="DF18" s="1518"/>
      <c r="DG18" s="1518"/>
      <c r="DH18" s="1518"/>
      <c r="DI18" s="1518"/>
      <c r="DJ18" s="1518"/>
      <c r="DK18" s="1518"/>
      <c r="DL18" s="1518"/>
      <c r="DM18" s="1518"/>
      <c r="DN18" s="1518"/>
      <c r="DO18" s="1518"/>
      <c r="DP18" s="1518"/>
      <c r="DQ18" s="1518"/>
      <c r="DR18" s="1518"/>
      <c r="DS18" s="1518"/>
      <c r="DT18" s="1518"/>
      <c r="DU18" s="1518"/>
      <c r="DV18" s="1518"/>
      <c r="DW18" s="1518"/>
      <c r="DX18" s="1518"/>
      <c r="DY18" s="1518"/>
      <c r="DZ18" s="1518"/>
      <c r="EA18" s="1518"/>
      <c r="EB18" s="1518"/>
      <c r="EC18" s="1518"/>
      <c r="ED18" s="1518"/>
      <c r="EE18" s="1518"/>
      <c r="EF18" s="1518"/>
      <c r="EG18" s="1518"/>
      <c r="EH18" s="1518"/>
      <c r="EI18" s="1518"/>
      <c r="EJ18" s="1518"/>
      <c r="EK18" s="1518"/>
      <c r="EL18" s="1518"/>
      <c r="EM18" s="1518"/>
      <c r="EN18" s="1518"/>
      <c r="EO18" s="1518"/>
      <c r="EP18" s="1518"/>
      <c r="EQ18" s="1518"/>
      <c r="ER18" s="1518"/>
      <c r="ES18" s="1518"/>
      <c r="ET18" s="1518"/>
      <c r="EU18" s="1518"/>
      <c r="EV18" s="1518"/>
      <c r="EW18" s="1518"/>
      <c r="EX18" s="1518"/>
      <c r="EY18" s="1518"/>
      <c r="EZ18" s="1518"/>
      <c r="FA18" s="1518"/>
      <c r="FB18" s="1518"/>
      <c r="FC18" s="1518"/>
      <c r="FD18" s="1518"/>
      <c r="FE18" s="1518"/>
      <c r="FF18" s="1518"/>
      <c r="FG18" s="1518"/>
      <c r="FH18" s="1518"/>
      <c r="FI18" s="1518"/>
      <c r="FJ18" s="1518"/>
      <c r="FK18" s="1518"/>
      <c r="FL18" s="1518"/>
      <c r="FM18" s="1518"/>
      <c r="FN18" s="1518"/>
      <c r="FO18" s="1518"/>
      <c r="FP18" s="1518"/>
      <c r="FQ18" s="1518"/>
      <c r="FR18" s="1518"/>
      <c r="FS18" s="1518"/>
      <c r="FT18" s="1518"/>
      <c r="FU18" s="1518"/>
      <c r="FV18" s="1518"/>
      <c r="FW18" s="1518"/>
      <c r="FX18" s="1518"/>
      <c r="FY18" s="1518"/>
      <c r="FZ18" s="1518"/>
      <c r="GA18" s="1518"/>
      <c r="GB18" s="1518"/>
      <c r="GC18" s="1518"/>
      <c r="GD18" s="1518"/>
      <c r="GE18" s="1518"/>
      <c r="GF18" s="1518"/>
      <c r="GG18" s="1518"/>
      <c r="GH18" s="1518"/>
      <c r="GI18" s="1518"/>
      <c r="GJ18" s="1518"/>
      <c r="GK18" s="1518"/>
      <c r="GL18" s="1518"/>
      <c r="GM18" s="1518"/>
      <c r="GN18" s="1518"/>
      <c r="GO18" s="1518"/>
      <c r="GP18" s="1518"/>
      <c r="GQ18" s="1518"/>
      <c r="GR18" s="1518"/>
      <c r="GS18" s="1518"/>
      <c r="GT18" s="1518"/>
      <c r="GU18" s="1518"/>
      <c r="GV18" s="1518"/>
      <c r="GW18" s="1518"/>
      <c r="GX18" s="1518"/>
      <c r="GY18" s="1518"/>
      <c r="GZ18" s="1518"/>
      <c r="HA18" s="1518"/>
      <c r="HB18" s="1518"/>
      <c r="HC18" s="1518"/>
      <c r="HD18" s="1518"/>
      <c r="HE18" s="1518"/>
      <c r="HF18" s="1518"/>
      <c r="HG18" s="1518"/>
      <c r="HH18" s="1518"/>
      <c r="HI18" s="1518"/>
      <c r="HJ18" s="1518"/>
      <c r="HK18" s="1518"/>
      <c r="HL18" s="1518"/>
      <c r="HM18" s="1518"/>
      <c r="HN18" s="1518"/>
      <c r="HO18" s="1518"/>
      <c r="HP18" s="1518"/>
      <c r="HQ18" s="1518"/>
      <c r="HR18" s="1518"/>
      <c r="HS18" s="1518"/>
      <c r="HT18" s="1518"/>
      <c r="HU18" s="1518"/>
      <c r="HV18" s="1518"/>
      <c r="HW18" s="1518"/>
      <c r="HX18" s="1518"/>
      <c r="HY18" s="1518"/>
      <c r="HZ18" s="1518"/>
      <c r="IA18" s="1518"/>
      <c r="IB18" s="1518"/>
      <c r="IC18" s="1518"/>
      <c r="ID18" s="1518"/>
      <c r="IE18" s="1518"/>
      <c r="IF18" s="1518"/>
      <c r="IG18" s="1518"/>
      <c r="IH18" s="1518"/>
      <c r="II18" s="1518"/>
      <c r="IJ18" s="1518"/>
      <c r="IK18" s="1518"/>
      <c r="IL18" s="1518"/>
      <c r="IM18" s="1518"/>
      <c r="IN18" s="1518"/>
      <c r="IO18" s="1518"/>
      <c r="IP18" s="1518"/>
      <c r="IQ18" s="1518"/>
      <c r="IR18" s="1518"/>
      <c r="IS18" s="1518"/>
      <c r="IT18" s="1518"/>
      <c r="IU18" s="1518"/>
      <c r="IV18" s="1518"/>
      <c r="IW18" s="1518"/>
      <c r="IX18" s="1518"/>
      <c r="IY18" s="1518"/>
      <c r="IZ18" s="1518"/>
      <c r="JA18" s="1518"/>
      <c r="JB18" s="1518"/>
      <c r="JC18" s="1518"/>
      <c r="JD18" s="1518"/>
      <c r="JE18" s="1518"/>
      <c r="JF18" s="1518"/>
      <c r="JG18" s="1518"/>
      <c r="JH18" s="1518"/>
      <c r="JI18" s="1518"/>
      <c r="JJ18" s="1518"/>
      <c r="JK18" s="1518"/>
      <c r="JL18" s="1518"/>
      <c r="JM18" s="1518"/>
      <c r="JN18" s="1518"/>
      <c r="JO18" s="1518"/>
      <c r="JP18" s="1518"/>
      <c r="JQ18" s="1518"/>
      <c r="JR18" s="1518"/>
      <c r="JS18" s="1518"/>
      <c r="JT18" s="1518"/>
      <c r="JU18" s="1518"/>
      <c r="JV18" s="1518"/>
      <c r="JW18" s="1518"/>
      <c r="JX18" s="1518"/>
      <c r="JY18" s="1518"/>
      <c r="JZ18" s="1518"/>
      <c r="KA18" s="1518"/>
      <c r="KB18" s="1518"/>
      <c r="KC18" s="1518"/>
      <c r="KD18" s="1518"/>
      <c r="KE18" s="1518"/>
      <c r="KF18" s="1518"/>
      <c r="KG18" s="1518"/>
      <c r="KH18" s="1518"/>
      <c r="KI18" s="1518"/>
      <c r="KJ18" s="1518"/>
      <c r="KK18" s="1518"/>
      <c r="KL18" s="1518"/>
      <c r="KM18" s="1518"/>
      <c r="KN18" s="1518"/>
      <c r="KO18" s="1518"/>
      <c r="KP18" s="1518"/>
      <c r="KQ18" s="1518"/>
      <c r="KR18" s="1518"/>
      <c r="KS18" s="1518"/>
      <c r="KT18" s="1518"/>
      <c r="KU18" s="1518"/>
      <c r="KV18" s="1518"/>
      <c r="KW18" s="1518"/>
      <c r="KX18" s="1518"/>
      <c r="KY18" s="1518"/>
      <c r="KZ18" s="1518"/>
      <c r="LA18" s="1518"/>
      <c r="LB18" s="1518"/>
      <c r="LC18" s="1518"/>
      <c r="LD18" s="1518"/>
      <c r="LE18" s="1518"/>
      <c r="LF18" s="1518"/>
      <c r="LG18" s="1518"/>
      <c r="LH18" s="1518"/>
      <c r="LI18" s="1518"/>
      <c r="LJ18" s="1518"/>
      <c r="LK18" s="1518"/>
      <c r="LL18" s="1518"/>
      <c r="LM18" s="1518"/>
      <c r="LN18" s="1518"/>
      <c r="LO18" s="1518"/>
      <c r="LP18" s="1518"/>
      <c r="LQ18" s="1518"/>
      <c r="LR18" s="1518"/>
      <c r="LS18" s="1518"/>
      <c r="LT18" s="1518"/>
      <c r="LU18" s="1518"/>
      <c r="LV18" s="1518"/>
      <c r="LW18" s="1518"/>
      <c r="LX18" s="1518"/>
      <c r="LY18" s="1518"/>
      <c r="LZ18" s="1518"/>
      <c r="MA18" s="1518"/>
      <c r="MB18" s="1518"/>
      <c r="MC18" s="1518"/>
      <c r="MD18" s="1518"/>
      <c r="ME18" s="1518"/>
      <c r="MF18" s="1518"/>
      <c r="MG18" s="1518"/>
      <c r="MH18" s="1518"/>
      <c r="MI18" s="1518"/>
      <c r="MJ18" s="1518"/>
      <c r="MK18" s="1518"/>
      <c r="ML18" s="1518"/>
      <c r="MM18" s="1518"/>
      <c r="MN18" s="1518"/>
      <c r="MO18" s="1518"/>
      <c r="MP18" s="1518"/>
      <c r="MQ18" s="1518"/>
      <c r="MR18" s="1518"/>
      <c r="MS18" s="1518"/>
      <c r="MT18" s="1518"/>
      <c r="MU18" s="1518"/>
      <c r="MV18" s="1518"/>
      <c r="MW18" s="1518"/>
      <c r="MX18" s="1518"/>
      <c r="MY18" s="1518"/>
      <c r="MZ18" s="1518"/>
      <c r="NA18" s="1518"/>
      <c r="NB18" s="1518"/>
      <c r="NC18" s="1518"/>
      <c r="ND18" s="1518"/>
      <c r="NE18" s="1518"/>
      <c r="NF18" s="1518"/>
      <c r="NG18" s="1518"/>
      <c r="NH18" s="1518"/>
      <c r="NI18" s="1518"/>
      <c r="NJ18" s="1518"/>
      <c r="NK18" s="1518"/>
      <c r="NL18" s="1518"/>
      <c r="NM18" s="1518"/>
      <c r="NN18" s="1518"/>
      <c r="NO18" s="1518"/>
      <c r="NP18" s="1518"/>
      <c r="NQ18" s="1518"/>
      <c r="NR18" s="1518"/>
      <c r="NS18" s="1518"/>
      <c r="NT18" s="1518"/>
      <c r="NU18" s="1518"/>
      <c r="NV18" s="1518"/>
      <c r="NW18" s="1518"/>
      <c r="NX18" s="1518"/>
      <c r="NY18" s="1518"/>
      <c r="NZ18" s="1518"/>
      <c r="OA18" s="1518"/>
      <c r="OB18" s="1518"/>
      <c r="OC18" s="1518"/>
      <c r="OD18" s="1518"/>
      <c r="OE18" s="1518"/>
      <c r="OF18" s="1518"/>
      <c r="OG18" s="1518"/>
      <c r="OH18" s="1518"/>
      <c r="OI18" s="1518"/>
      <c r="OJ18" s="1518"/>
      <c r="OK18" s="1518"/>
      <c r="OL18" s="1518"/>
      <c r="OM18" s="1518"/>
      <c r="ON18" s="1518"/>
      <c r="OO18" s="1518"/>
      <c r="OP18" s="1518"/>
      <c r="OQ18" s="1518"/>
      <c r="OR18" s="1518"/>
      <c r="OS18" s="1518"/>
      <c r="OT18" s="1518"/>
      <c r="OU18" s="1518"/>
      <c r="OV18" s="1518"/>
      <c r="OW18" s="1518"/>
      <c r="OX18" s="1518"/>
      <c r="OY18" s="1518"/>
      <c r="OZ18" s="1518"/>
      <c r="PA18" s="1518"/>
      <c r="PB18" s="1518"/>
      <c r="PC18" s="1518"/>
      <c r="PD18" s="1518"/>
      <c r="PE18" s="1518"/>
      <c r="PF18" s="1518"/>
      <c r="PG18" s="1518"/>
      <c r="PH18" s="1518"/>
      <c r="PI18" s="1518"/>
      <c r="PJ18" s="1518"/>
      <c r="PK18" s="1518"/>
      <c r="PL18" s="1518"/>
      <c r="PM18" s="1518"/>
      <c r="PN18" s="1518"/>
      <c r="PO18" s="1518"/>
      <c r="PP18" s="1518"/>
      <c r="PQ18" s="1518"/>
      <c r="PR18" s="1518"/>
      <c r="PS18" s="1518"/>
      <c r="PT18" s="1518"/>
      <c r="PU18" s="1518"/>
      <c r="PV18" s="1518"/>
      <c r="PW18" s="1518"/>
      <c r="PX18" s="1518"/>
      <c r="PY18" s="1518"/>
      <c r="PZ18" s="1518"/>
      <c r="QA18" s="1518"/>
      <c r="QB18" s="1518"/>
      <c r="QC18" s="1518"/>
      <c r="QD18" s="1518"/>
      <c r="QE18" s="1518"/>
      <c r="QF18" s="1518"/>
      <c r="QG18" s="1518"/>
      <c r="QH18" s="1518"/>
      <c r="QI18" s="1518"/>
      <c r="QJ18" s="1518"/>
      <c r="QK18" s="1518"/>
      <c r="QL18" s="1518"/>
      <c r="QM18" s="1518"/>
      <c r="QN18" s="1518"/>
      <c r="QO18" s="1518"/>
      <c r="QP18" s="1518"/>
      <c r="QQ18" s="1518"/>
      <c r="QR18" s="1518"/>
      <c r="QS18" s="1518"/>
      <c r="QT18" s="1518"/>
      <c r="QU18" s="1518"/>
      <c r="QV18" s="1518"/>
      <c r="QW18" s="1518"/>
      <c r="QX18" s="1518"/>
      <c r="QY18" s="1518"/>
      <c r="QZ18" s="1518"/>
      <c r="RA18" s="1518"/>
      <c r="RB18" s="1518"/>
      <c r="RC18" s="1518"/>
      <c r="RD18" s="1518"/>
      <c r="RE18" s="1518"/>
      <c r="RF18" s="1518"/>
      <c r="RG18" s="1518"/>
      <c r="RH18" s="1518"/>
      <c r="RI18" s="1518"/>
      <c r="RJ18" s="1518"/>
      <c r="RK18" s="1518"/>
      <c r="RL18" s="1518"/>
      <c r="RM18" s="1518"/>
      <c r="RN18" s="1518"/>
      <c r="RO18" s="1518"/>
      <c r="RP18" s="1518"/>
      <c r="RQ18" s="1518"/>
      <c r="RR18" s="1518"/>
      <c r="RS18" s="1518"/>
      <c r="RT18" s="1518"/>
      <c r="RU18" s="1518"/>
      <c r="RV18" s="1518"/>
      <c r="RW18" s="1518"/>
      <c r="RX18" s="1518"/>
      <c r="RY18" s="1518"/>
      <c r="RZ18" s="1518"/>
      <c r="SA18" s="1518"/>
      <c r="SB18" s="1518"/>
      <c r="SC18" s="1518"/>
      <c r="SD18" s="1518"/>
      <c r="SE18" s="1518"/>
      <c r="SF18" s="1518"/>
      <c r="SG18" s="1518"/>
      <c r="SH18" s="1518"/>
      <c r="SI18" s="1518"/>
      <c r="SJ18" s="1518"/>
      <c r="SK18" s="1518"/>
      <c r="SL18" s="1518"/>
      <c r="SM18" s="1518"/>
      <c r="SN18" s="1518"/>
      <c r="SO18" s="1518"/>
      <c r="SP18" s="1518"/>
      <c r="SQ18" s="1518"/>
      <c r="SR18" s="1518"/>
      <c r="SS18" s="1518"/>
      <c r="ST18" s="1518"/>
      <c r="SU18" s="1518"/>
      <c r="SV18" s="1518"/>
      <c r="SW18" s="1518"/>
      <c r="SX18" s="1518"/>
      <c r="SY18" s="1518"/>
      <c r="SZ18" s="1518"/>
      <c r="TA18" s="1518"/>
      <c r="TB18" s="1518"/>
      <c r="TC18" s="1518"/>
      <c r="TD18" s="1518"/>
      <c r="TE18" s="1518"/>
      <c r="TF18" s="1518"/>
      <c r="TG18" s="1518"/>
      <c r="TH18" s="1518"/>
      <c r="TI18" s="1518"/>
      <c r="TJ18" s="1518"/>
      <c r="TK18" s="1518"/>
      <c r="TL18" s="1518"/>
      <c r="TM18" s="1518"/>
      <c r="TN18" s="1518"/>
      <c r="TO18" s="1518"/>
      <c r="TP18" s="1518"/>
      <c r="TQ18" s="1518"/>
      <c r="TR18" s="1518"/>
      <c r="TS18" s="1518"/>
      <c r="TT18" s="1518"/>
      <c r="TU18" s="1518"/>
      <c r="TV18" s="1518"/>
      <c r="TW18" s="1518"/>
      <c r="TX18" s="1518"/>
      <c r="TY18" s="1518"/>
      <c r="TZ18" s="1518"/>
      <c r="UA18" s="1518"/>
      <c r="UB18" s="1518"/>
      <c r="UC18" s="1518"/>
      <c r="UD18" s="1518"/>
      <c r="UE18" s="1518"/>
      <c r="UF18" s="1518"/>
      <c r="UG18" s="1518"/>
      <c r="UH18" s="1518"/>
      <c r="UI18" s="1518"/>
      <c r="UJ18" s="1518"/>
      <c r="UK18" s="1518"/>
      <c r="UL18" s="1518"/>
      <c r="UM18" s="1518"/>
      <c r="UN18" s="1518"/>
      <c r="UO18" s="1518"/>
      <c r="UP18" s="1518"/>
      <c r="UQ18" s="1518"/>
      <c r="UR18" s="1518"/>
      <c r="US18" s="1518"/>
      <c r="UT18" s="1518"/>
      <c r="UU18" s="1518"/>
      <c r="UV18" s="1518"/>
      <c r="UW18" s="1518"/>
      <c r="UX18" s="1518"/>
      <c r="UY18" s="1518"/>
      <c r="UZ18" s="1518"/>
      <c r="VA18" s="1518"/>
      <c r="VB18" s="1518"/>
      <c r="VC18" s="1518"/>
      <c r="VD18" s="1518"/>
      <c r="VE18" s="1518"/>
      <c r="VF18" s="1518"/>
      <c r="VG18" s="1518"/>
      <c r="VH18" s="1518"/>
      <c r="VI18" s="1518"/>
      <c r="VJ18" s="1518"/>
      <c r="VK18" s="1518"/>
      <c r="VL18" s="1518"/>
      <c r="VM18" s="1518"/>
      <c r="VN18" s="1518"/>
      <c r="VO18" s="1518"/>
      <c r="VP18" s="1518"/>
      <c r="VQ18" s="1518"/>
      <c r="VR18" s="1518"/>
      <c r="VS18" s="1518"/>
      <c r="VT18" s="1518"/>
      <c r="VU18" s="1518"/>
      <c r="VV18" s="1518"/>
      <c r="VW18" s="1518"/>
      <c r="VX18" s="1518"/>
      <c r="VY18" s="1518"/>
      <c r="VZ18" s="1518"/>
      <c r="WA18" s="1518"/>
      <c r="WB18" s="1518"/>
      <c r="WC18" s="1518"/>
      <c r="WD18" s="1518"/>
      <c r="WE18" s="1518"/>
      <c r="WF18" s="1518"/>
      <c r="WG18" s="1518"/>
      <c r="WH18" s="1518"/>
      <c r="WI18" s="1518"/>
      <c r="WJ18" s="1518"/>
      <c r="WK18" s="1518"/>
      <c r="WL18" s="1518"/>
      <c r="WM18" s="1518"/>
      <c r="WN18" s="1518"/>
      <c r="WO18" s="1518"/>
      <c r="WP18" s="1518"/>
      <c r="WQ18" s="1518"/>
      <c r="WR18" s="1518"/>
      <c r="WS18" s="1518"/>
      <c r="WT18" s="1518"/>
      <c r="WU18" s="1518"/>
      <c r="WV18" s="1518"/>
      <c r="WW18" s="1518"/>
      <c r="WX18" s="1518"/>
      <c r="WY18" s="1518"/>
      <c r="WZ18" s="1518"/>
      <c r="XA18" s="1518"/>
      <c r="XB18" s="1518"/>
      <c r="XC18" s="1518"/>
      <c r="XD18" s="1518"/>
      <c r="XE18" s="1518"/>
      <c r="XF18" s="1518"/>
      <c r="XG18" s="1518"/>
      <c r="XH18" s="1518"/>
      <c r="XI18" s="1518"/>
      <c r="XJ18" s="1518"/>
      <c r="XK18" s="1518"/>
      <c r="XL18" s="1518"/>
      <c r="XM18" s="1518"/>
      <c r="XN18" s="1518"/>
      <c r="XO18" s="1518"/>
      <c r="XP18" s="1518"/>
      <c r="XQ18" s="1518"/>
      <c r="XR18" s="1518"/>
      <c r="XS18" s="1518"/>
      <c r="XT18" s="1518"/>
      <c r="XU18" s="1518"/>
      <c r="XV18" s="1518"/>
      <c r="XW18" s="1518"/>
      <c r="XX18" s="1518"/>
      <c r="XY18" s="1518"/>
      <c r="XZ18" s="1518"/>
      <c r="YA18" s="1518"/>
      <c r="YB18" s="1518"/>
      <c r="YC18" s="1518"/>
      <c r="YD18" s="1518"/>
      <c r="YE18" s="1518"/>
      <c r="YF18" s="1518"/>
      <c r="YG18" s="1518"/>
      <c r="YH18" s="1518"/>
      <c r="YI18" s="1518"/>
      <c r="YJ18" s="1518"/>
      <c r="YK18" s="1518"/>
      <c r="YL18" s="1518"/>
      <c r="YM18" s="1518"/>
      <c r="YN18" s="1518"/>
      <c r="YO18" s="1518"/>
      <c r="YP18" s="1518"/>
      <c r="YQ18" s="1518"/>
      <c r="YR18" s="1518"/>
      <c r="YS18" s="1518"/>
      <c r="YT18" s="1518"/>
      <c r="YU18" s="1518"/>
      <c r="YV18" s="1518"/>
      <c r="YW18" s="1518"/>
      <c r="YX18" s="1518"/>
      <c r="YY18" s="1518"/>
      <c r="YZ18" s="1518"/>
      <c r="ZA18" s="1518"/>
      <c r="ZB18" s="1518"/>
      <c r="ZC18" s="1518"/>
      <c r="ZD18" s="1518"/>
      <c r="ZE18" s="1518"/>
      <c r="ZF18" s="1518"/>
      <c r="ZG18" s="1518"/>
      <c r="ZH18" s="1518"/>
      <c r="ZI18" s="1518"/>
      <c r="ZJ18" s="1518"/>
      <c r="ZK18" s="1518"/>
      <c r="ZL18" s="1518"/>
      <c r="ZM18" s="1518"/>
      <c r="ZN18" s="1518"/>
      <c r="ZO18" s="1518"/>
      <c r="ZP18" s="1518"/>
      <c r="ZQ18" s="1518"/>
      <c r="ZR18" s="1518"/>
      <c r="ZS18" s="1518"/>
      <c r="ZT18" s="1518"/>
      <c r="ZU18" s="1518"/>
      <c r="ZV18" s="1518"/>
      <c r="ZW18" s="1518"/>
      <c r="ZX18" s="1518"/>
      <c r="ZY18" s="1518"/>
      <c r="ZZ18" s="1518"/>
      <c r="AAA18" s="1518"/>
      <c r="AAB18" s="1518"/>
      <c r="AAC18" s="1518"/>
      <c r="AAD18" s="1518"/>
      <c r="AAE18" s="1518"/>
      <c r="AAF18" s="1518"/>
      <c r="AAG18" s="1518"/>
      <c r="AAH18" s="1518"/>
      <c r="AAI18" s="1518"/>
      <c r="AAJ18" s="1518"/>
      <c r="AAK18" s="1518"/>
      <c r="AAL18" s="1518"/>
      <c r="AAM18" s="1518"/>
      <c r="AAN18" s="1518"/>
      <c r="AAO18" s="1518"/>
      <c r="AAP18" s="1518"/>
      <c r="AAQ18" s="1518"/>
      <c r="AAR18" s="1518"/>
      <c r="AAS18" s="1518"/>
      <c r="AAT18" s="1518"/>
      <c r="AAU18" s="1518"/>
      <c r="AAV18" s="1518"/>
      <c r="AAW18" s="1518"/>
      <c r="AAX18" s="1518"/>
      <c r="AAY18" s="1518"/>
      <c r="AAZ18" s="1518"/>
      <c r="ABA18" s="1518"/>
      <c r="ABB18" s="1518"/>
      <c r="ABC18" s="1518"/>
      <c r="ABD18" s="1518"/>
      <c r="ABE18" s="1518"/>
      <c r="ABF18" s="1518"/>
      <c r="ABG18" s="1518"/>
      <c r="ABH18" s="1518"/>
      <c r="ABI18" s="1518"/>
      <c r="ABJ18" s="1518"/>
      <c r="ABK18" s="1518"/>
      <c r="ABL18" s="1518"/>
      <c r="ABM18" s="1518"/>
      <c r="ABN18" s="1518"/>
      <c r="ABO18" s="1518"/>
      <c r="ABP18" s="1518"/>
      <c r="ABQ18" s="1518"/>
      <c r="ABR18" s="1518"/>
      <c r="ABS18" s="1518"/>
      <c r="ABT18" s="1518"/>
      <c r="ABU18" s="1518"/>
      <c r="ABV18" s="1518"/>
      <c r="ABW18" s="1518"/>
      <c r="ABX18" s="1518"/>
      <c r="ABY18" s="1518"/>
      <c r="ABZ18" s="1518"/>
      <c r="ACA18" s="1518"/>
      <c r="ACB18" s="1518"/>
      <c r="ACC18" s="1518"/>
      <c r="ACD18" s="1518"/>
      <c r="ACE18" s="1518"/>
      <c r="ACF18" s="1518"/>
      <c r="ACG18" s="1518"/>
      <c r="ACH18" s="1518"/>
      <c r="ACI18" s="1518"/>
      <c r="ACJ18" s="1518"/>
      <c r="ACK18" s="1518"/>
      <c r="ACL18" s="1518"/>
      <c r="ACM18" s="1518"/>
      <c r="ACN18" s="1518"/>
      <c r="ACO18" s="1518"/>
      <c r="ACP18" s="1518"/>
      <c r="ACQ18" s="1518"/>
      <c r="ACR18" s="1518"/>
      <c r="ACS18" s="1518"/>
      <c r="ACT18" s="1518"/>
      <c r="ACU18" s="1518"/>
      <c r="ACV18" s="1518"/>
      <c r="ACW18" s="1518"/>
      <c r="ACX18" s="1518"/>
      <c r="ACY18" s="1518"/>
      <c r="ACZ18" s="1518"/>
      <c r="ADA18" s="1518"/>
      <c r="ADB18" s="1518"/>
      <c r="ADC18" s="1518"/>
      <c r="ADD18" s="1518"/>
      <c r="ADE18" s="1518"/>
      <c r="ADF18" s="1518"/>
      <c r="ADG18" s="1518"/>
      <c r="ADH18" s="1518"/>
      <c r="ADI18" s="1518"/>
      <c r="ADJ18" s="1518"/>
      <c r="ADK18" s="1518"/>
      <c r="ADL18" s="1518"/>
      <c r="ADM18" s="1518"/>
      <c r="ADN18" s="1518"/>
      <c r="ADO18" s="1518"/>
      <c r="ADP18" s="1518"/>
      <c r="ADQ18" s="1518"/>
      <c r="ADR18" s="1518"/>
      <c r="ADS18" s="1518"/>
      <c r="ADT18" s="1518"/>
      <c r="ADU18" s="1518"/>
      <c r="ADV18" s="1518"/>
      <c r="ADW18" s="1518"/>
      <c r="ADX18" s="1518"/>
      <c r="ADY18" s="1518"/>
      <c r="ADZ18" s="1518"/>
      <c r="AEA18" s="1518"/>
      <c r="AEB18" s="1518"/>
      <c r="AEC18" s="1518"/>
      <c r="AED18" s="1518"/>
      <c r="AEE18" s="1518"/>
      <c r="AEF18" s="1518"/>
      <c r="AEG18" s="1518"/>
      <c r="AEH18" s="1518"/>
      <c r="AEI18" s="1518"/>
      <c r="AEJ18" s="1518"/>
      <c r="AEK18" s="1518"/>
      <c r="AEL18" s="1518"/>
      <c r="AEM18" s="1518"/>
      <c r="AEN18" s="1518"/>
      <c r="AEO18" s="1518"/>
      <c r="AEP18" s="1518"/>
      <c r="AEQ18" s="1518"/>
      <c r="AER18" s="1518"/>
      <c r="AES18" s="1518"/>
      <c r="AET18" s="1518"/>
      <c r="AEU18" s="1518"/>
      <c r="AEV18" s="1518"/>
    </row>
    <row r="19" spans="1:828" x14ac:dyDescent="0.25">
      <c r="A19" s="1085" t="s">
        <v>160</v>
      </c>
      <c r="B19" s="1234" t="s">
        <v>23</v>
      </c>
      <c r="C19" s="1234" t="s">
        <v>23</v>
      </c>
      <c r="D19" s="1234" t="s">
        <v>23</v>
      </c>
      <c r="E19" s="1234" t="s">
        <v>23</v>
      </c>
      <c r="F19" s="1234" t="s">
        <v>23</v>
      </c>
      <c r="G19" s="1234" t="s">
        <v>23</v>
      </c>
      <c r="H19" s="1234" t="s">
        <v>23</v>
      </c>
      <c r="I19" s="1234" t="s">
        <v>23</v>
      </c>
      <c r="J19" s="1234" t="s">
        <v>23</v>
      </c>
      <c r="K19" s="1234" t="s">
        <v>23</v>
      </c>
      <c r="L19" s="1234" t="s">
        <v>23</v>
      </c>
      <c r="M19" s="1233" t="s">
        <v>23</v>
      </c>
      <c r="N19" s="1881"/>
    </row>
    <row r="20" spans="1:828"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c r="N20" s="1881"/>
    </row>
    <row r="21" spans="1:828" x14ac:dyDescent="0.25">
      <c r="A21" s="1085" t="s">
        <v>90</v>
      </c>
      <c r="B21" s="1234" t="s">
        <v>23</v>
      </c>
      <c r="C21" s="1234" t="s">
        <v>23</v>
      </c>
      <c r="D21" s="1234" t="s">
        <v>23</v>
      </c>
      <c r="E21" s="1234" t="s">
        <v>23</v>
      </c>
      <c r="F21" s="1234" t="s">
        <v>23</v>
      </c>
      <c r="G21" s="1234" t="s">
        <v>23</v>
      </c>
      <c r="H21" s="1234" t="s">
        <v>23</v>
      </c>
      <c r="I21" s="1234" t="s">
        <v>23</v>
      </c>
      <c r="J21" s="1234" t="s">
        <v>23</v>
      </c>
      <c r="K21" s="1234" t="s">
        <v>23</v>
      </c>
      <c r="L21" s="1234" t="s">
        <v>23</v>
      </c>
      <c r="M21" s="1233" t="s">
        <v>23</v>
      </c>
      <c r="N21" s="1881"/>
    </row>
    <row r="22" spans="1:828" x14ac:dyDescent="0.25">
      <c r="A22" s="1083" t="s">
        <v>91</v>
      </c>
      <c r="B22" s="1232" t="s">
        <v>23</v>
      </c>
      <c r="C22" s="1232" t="s">
        <v>23</v>
      </c>
      <c r="D22" s="1232" t="s">
        <v>23</v>
      </c>
      <c r="E22" s="1232" t="s">
        <v>23</v>
      </c>
      <c r="F22" s="1232" t="s">
        <v>23</v>
      </c>
      <c r="G22" s="1232" t="s">
        <v>23</v>
      </c>
      <c r="H22" s="1232" t="s">
        <v>23</v>
      </c>
      <c r="I22" s="1232" t="s">
        <v>23</v>
      </c>
      <c r="J22" s="1232" t="s">
        <v>23</v>
      </c>
      <c r="K22" s="1232" t="s">
        <v>23</v>
      </c>
      <c r="L22" s="1232" t="s">
        <v>23</v>
      </c>
      <c r="M22" s="1231" t="s">
        <v>23</v>
      </c>
      <c r="N22" s="1881"/>
    </row>
    <row r="23" spans="1:828" x14ac:dyDescent="0.25">
      <c r="A23" s="1079"/>
      <c r="B23" s="1230"/>
      <c r="C23" s="1230"/>
      <c r="D23" s="1230"/>
      <c r="E23" s="1230"/>
      <c r="F23" s="1230"/>
      <c r="G23" s="1230"/>
      <c r="H23" s="1230"/>
      <c r="I23" s="1230"/>
      <c r="J23" s="1230"/>
      <c r="K23" s="1230"/>
      <c r="L23" s="1230"/>
      <c r="M23" s="1229"/>
      <c r="N23" s="1881"/>
    </row>
    <row r="24" spans="1:828" x14ac:dyDescent="0.25">
      <c r="A24" s="1083" t="s">
        <v>92</v>
      </c>
      <c r="B24" s="1232" t="s">
        <v>23</v>
      </c>
      <c r="C24" s="1232" t="s">
        <v>23</v>
      </c>
      <c r="D24" s="1232" t="s">
        <v>23</v>
      </c>
      <c r="E24" s="1232" t="s">
        <v>23</v>
      </c>
      <c r="F24" s="1232" t="s">
        <v>23</v>
      </c>
      <c r="G24" s="1232" t="s">
        <v>23</v>
      </c>
      <c r="H24" s="1232" t="s">
        <v>23</v>
      </c>
      <c r="I24" s="1232" t="s">
        <v>23</v>
      </c>
      <c r="J24" s="1232" t="s">
        <v>23</v>
      </c>
      <c r="K24" s="1232" t="s">
        <v>23</v>
      </c>
      <c r="L24" s="1232" t="s">
        <v>23</v>
      </c>
      <c r="M24" s="1231" t="s">
        <v>23</v>
      </c>
      <c r="N24" s="1881"/>
    </row>
    <row r="25" spans="1:828" x14ac:dyDescent="0.25">
      <c r="A25" s="1079"/>
      <c r="B25" s="1230"/>
      <c r="C25" s="1230"/>
      <c r="D25" s="1230"/>
      <c r="E25" s="1230"/>
      <c r="F25" s="1230"/>
      <c r="G25" s="1230"/>
      <c r="H25" s="1230"/>
      <c r="I25" s="1230"/>
      <c r="J25" s="1230"/>
      <c r="K25" s="1230"/>
      <c r="L25" s="1230"/>
      <c r="M25" s="1229"/>
      <c r="N25" s="1881"/>
    </row>
    <row r="26" spans="1:828" x14ac:dyDescent="0.25">
      <c r="A26" s="1083" t="s">
        <v>93</v>
      </c>
      <c r="B26" s="1232" t="s">
        <v>23</v>
      </c>
      <c r="C26" s="1232" t="s">
        <v>23</v>
      </c>
      <c r="D26" s="1232" t="s">
        <v>23</v>
      </c>
      <c r="E26" s="1232" t="s">
        <v>23</v>
      </c>
      <c r="F26" s="1232" t="s">
        <v>23</v>
      </c>
      <c r="G26" s="1232" t="s">
        <v>23</v>
      </c>
      <c r="H26" s="1232" t="s">
        <v>23</v>
      </c>
      <c r="I26" s="1232" t="s">
        <v>23</v>
      </c>
      <c r="J26" s="1232" t="s">
        <v>23</v>
      </c>
      <c r="K26" s="1232" t="s">
        <v>23</v>
      </c>
      <c r="L26" s="1232" t="s">
        <v>23</v>
      </c>
      <c r="M26" s="1231" t="s">
        <v>23</v>
      </c>
      <c r="N26" s="1881"/>
    </row>
    <row r="27" spans="1:828" x14ac:dyDescent="0.25">
      <c r="A27" s="1085"/>
      <c r="B27" s="1234"/>
      <c r="C27" s="1234"/>
      <c r="D27" s="1234"/>
      <c r="E27" s="1234"/>
      <c r="F27" s="1234"/>
      <c r="G27" s="1234"/>
      <c r="H27" s="1234"/>
      <c r="I27" s="1234"/>
      <c r="J27" s="1234"/>
      <c r="K27" s="1234"/>
      <c r="L27" s="1234"/>
      <c r="M27" s="1233"/>
      <c r="N27" s="1881"/>
    </row>
    <row r="28" spans="1:828" x14ac:dyDescent="0.25">
      <c r="A28" s="1085" t="s">
        <v>94</v>
      </c>
      <c r="B28" s="1235" t="s">
        <v>23</v>
      </c>
      <c r="C28" s="1235" t="s">
        <v>23</v>
      </c>
      <c r="D28" s="1235" t="s">
        <v>23</v>
      </c>
      <c r="E28" s="1235" t="s">
        <v>23</v>
      </c>
      <c r="F28" s="1235" t="s">
        <v>23</v>
      </c>
      <c r="G28" s="1235" t="s">
        <v>23</v>
      </c>
      <c r="H28" s="1235" t="s">
        <v>23</v>
      </c>
      <c r="I28" s="1235" t="s">
        <v>23</v>
      </c>
      <c r="J28" s="1235" t="s">
        <v>23</v>
      </c>
      <c r="K28" s="1235" t="s">
        <v>23</v>
      </c>
      <c r="L28" s="1235" t="s">
        <v>23</v>
      </c>
      <c r="M28" s="1236" t="s">
        <v>23</v>
      </c>
      <c r="N28" s="1881"/>
    </row>
    <row r="29" spans="1:828" x14ac:dyDescent="0.25">
      <c r="A29" s="1085" t="s">
        <v>95</v>
      </c>
      <c r="B29" s="1235" t="s">
        <v>23</v>
      </c>
      <c r="C29" s="1235" t="s">
        <v>23</v>
      </c>
      <c r="D29" s="1235" t="s">
        <v>23</v>
      </c>
      <c r="E29" s="1235" t="s">
        <v>23</v>
      </c>
      <c r="F29" s="1235" t="s">
        <v>23</v>
      </c>
      <c r="G29" s="1235" t="s">
        <v>23</v>
      </c>
      <c r="H29" s="1235" t="s">
        <v>23</v>
      </c>
      <c r="I29" s="1235" t="s">
        <v>23</v>
      </c>
      <c r="J29" s="1235" t="s">
        <v>23</v>
      </c>
      <c r="K29" s="1235" t="s">
        <v>23</v>
      </c>
      <c r="L29" s="1235" t="s">
        <v>23</v>
      </c>
      <c r="M29" s="1236" t="s">
        <v>23</v>
      </c>
      <c r="N29" s="1881"/>
    </row>
    <row r="30" spans="1:828" x14ac:dyDescent="0.25">
      <c r="A30" s="1085" t="s">
        <v>96</v>
      </c>
      <c r="B30" s="1235" t="s">
        <v>23</v>
      </c>
      <c r="C30" s="1235" t="s">
        <v>23</v>
      </c>
      <c r="D30" s="1235" t="s">
        <v>23</v>
      </c>
      <c r="E30" s="1235" t="s">
        <v>23</v>
      </c>
      <c r="F30" s="1235" t="s">
        <v>23</v>
      </c>
      <c r="G30" s="1235" t="s">
        <v>23</v>
      </c>
      <c r="H30" s="1235" t="s">
        <v>23</v>
      </c>
      <c r="I30" s="1235" t="s">
        <v>23</v>
      </c>
      <c r="J30" s="1235" t="s">
        <v>23</v>
      </c>
      <c r="K30" s="1235" t="s">
        <v>23</v>
      </c>
      <c r="L30" s="1235" t="s">
        <v>23</v>
      </c>
      <c r="M30" s="1236" t="s">
        <v>23</v>
      </c>
      <c r="N30" s="1881"/>
    </row>
    <row r="31" spans="1:828" x14ac:dyDescent="0.25">
      <c r="A31" s="1083" t="s">
        <v>97</v>
      </c>
      <c r="B31" s="1232" t="s">
        <v>23</v>
      </c>
      <c r="C31" s="1232" t="s">
        <v>23</v>
      </c>
      <c r="D31" s="1232" t="s">
        <v>23</v>
      </c>
      <c r="E31" s="1232" t="s">
        <v>23</v>
      </c>
      <c r="F31" s="1232" t="s">
        <v>23</v>
      </c>
      <c r="G31" s="1232" t="s">
        <v>23</v>
      </c>
      <c r="H31" s="1232" t="s">
        <v>23</v>
      </c>
      <c r="I31" s="1232" t="s">
        <v>23</v>
      </c>
      <c r="J31" s="1232" t="s">
        <v>23</v>
      </c>
      <c r="K31" s="1232" t="s">
        <v>23</v>
      </c>
      <c r="L31" s="1232" t="s">
        <v>23</v>
      </c>
      <c r="M31" s="1231" t="s">
        <v>23</v>
      </c>
      <c r="N31" s="1881"/>
    </row>
    <row r="32" spans="1:828" x14ac:dyDescent="0.25">
      <c r="A32" s="1085"/>
      <c r="B32" s="1234"/>
      <c r="C32" s="1234"/>
      <c r="D32" s="1234"/>
      <c r="E32" s="1234"/>
      <c r="F32" s="1234"/>
      <c r="G32" s="1234"/>
      <c r="H32" s="1234"/>
      <c r="I32" s="1234"/>
      <c r="J32" s="1234"/>
      <c r="K32" s="1234"/>
      <c r="L32" s="1234"/>
      <c r="M32" s="1233"/>
      <c r="N32" s="1881"/>
    </row>
    <row r="33" spans="1:14" x14ac:dyDescent="0.25">
      <c r="A33" s="1085" t="s">
        <v>98</v>
      </c>
      <c r="B33" s="1237" t="s">
        <v>23</v>
      </c>
      <c r="C33" s="1237" t="s">
        <v>23</v>
      </c>
      <c r="D33" s="1237" t="s">
        <v>23</v>
      </c>
      <c r="E33" s="1237" t="s">
        <v>23</v>
      </c>
      <c r="F33" s="1237" t="s">
        <v>23</v>
      </c>
      <c r="G33" s="1237" t="s">
        <v>23</v>
      </c>
      <c r="H33" s="1237" t="s">
        <v>23</v>
      </c>
      <c r="I33" s="1237" t="s">
        <v>23</v>
      </c>
      <c r="J33" s="1237" t="s">
        <v>23</v>
      </c>
      <c r="K33" s="1237" t="s">
        <v>23</v>
      </c>
      <c r="L33" s="1237" t="s">
        <v>23</v>
      </c>
      <c r="M33" s="1238" t="s">
        <v>23</v>
      </c>
      <c r="N33" s="1881"/>
    </row>
    <row r="34" spans="1:14" x14ac:dyDescent="0.25">
      <c r="A34" s="1085" t="s">
        <v>99</v>
      </c>
      <c r="B34" s="1237" t="s">
        <v>23</v>
      </c>
      <c r="C34" s="1237" t="s">
        <v>23</v>
      </c>
      <c r="D34" s="1237" t="s">
        <v>23</v>
      </c>
      <c r="E34" s="1237" t="s">
        <v>23</v>
      </c>
      <c r="F34" s="1237" t="s">
        <v>23</v>
      </c>
      <c r="G34" s="1237" t="s">
        <v>23</v>
      </c>
      <c r="H34" s="1237" t="s">
        <v>23</v>
      </c>
      <c r="I34" s="1237" t="s">
        <v>23</v>
      </c>
      <c r="J34" s="1237" t="s">
        <v>23</v>
      </c>
      <c r="K34" s="1237" t="s">
        <v>23</v>
      </c>
      <c r="L34" s="1237" t="s">
        <v>23</v>
      </c>
      <c r="M34" s="1238" t="s">
        <v>23</v>
      </c>
      <c r="N34" s="1881"/>
    </row>
    <row r="35" spans="1:14" x14ac:dyDescent="0.25">
      <c r="A35" s="1085" t="s">
        <v>100</v>
      </c>
      <c r="B35" s="1237" t="s">
        <v>23</v>
      </c>
      <c r="C35" s="1237" t="s">
        <v>23</v>
      </c>
      <c r="D35" s="1237" t="s">
        <v>23</v>
      </c>
      <c r="E35" s="1237" t="s">
        <v>23</v>
      </c>
      <c r="F35" s="1237" t="s">
        <v>23</v>
      </c>
      <c r="G35" s="1237" t="s">
        <v>23</v>
      </c>
      <c r="H35" s="1237" t="s">
        <v>23</v>
      </c>
      <c r="I35" s="1237" t="s">
        <v>23</v>
      </c>
      <c r="J35" s="1237" t="s">
        <v>23</v>
      </c>
      <c r="K35" s="1237" t="s">
        <v>23</v>
      </c>
      <c r="L35" s="1237" t="s">
        <v>23</v>
      </c>
      <c r="M35" s="1238" t="s">
        <v>23</v>
      </c>
      <c r="N35" s="1881"/>
    </row>
    <row r="36" spans="1:14" x14ac:dyDescent="0.25">
      <c r="A36" s="1085" t="s">
        <v>101</v>
      </c>
      <c r="B36" s="1237" t="s">
        <v>23</v>
      </c>
      <c r="C36" s="1237" t="s">
        <v>23</v>
      </c>
      <c r="D36" s="1237" t="s">
        <v>23</v>
      </c>
      <c r="E36" s="1237" t="s">
        <v>23</v>
      </c>
      <c r="F36" s="1237" t="s">
        <v>23</v>
      </c>
      <c r="G36" s="1237" t="s">
        <v>23</v>
      </c>
      <c r="H36" s="1237" t="s">
        <v>23</v>
      </c>
      <c r="I36" s="1237" t="s">
        <v>23</v>
      </c>
      <c r="J36" s="1237" t="s">
        <v>23</v>
      </c>
      <c r="K36" s="1237" t="s">
        <v>23</v>
      </c>
      <c r="L36" s="1237" t="s">
        <v>23</v>
      </c>
      <c r="M36" s="1238" t="s">
        <v>23</v>
      </c>
      <c r="N36" s="1881"/>
    </row>
    <row r="37" spans="1:14" x14ac:dyDescent="0.25">
      <c r="A37" s="1083" t="s">
        <v>102</v>
      </c>
      <c r="B37" s="1232" t="s">
        <v>23</v>
      </c>
      <c r="C37" s="1232" t="s">
        <v>23</v>
      </c>
      <c r="D37" s="1232" t="s">
        <v>23</v>
      </c>
      <c r="E37" s="1232" t="s">
        <v>23</v>
      </c>
      <c r="F37" s="1232" t="s">
        <v>23</v>
      </c>
      <c r="G37" s="1232" t="s">
        <v>23</v>
      </c>
      <c r="H37" s="1232" t="s">
        <v>23</v>
      </c>
      <c r="I37" s="1232" t="s">
        <v>23</v>
      </c>
      <c r="J37" s="1232" t="s">
        <v>23</v>
      </c>
      <c r="K37" s="1232" t="s">
        <v>23</v>
      </c>
      <c r="L37" s="1232" t="s">
        <v>23</v>
      </c>
      <c r="M37" s="1231" t="s">
        <v>23</v>
      </c>
      <c r="N37" s="1881"/>
    </row>
    <row r="38" spans="1:14" x14ac:dyDescent="0.25">
      <c r="A38" s="1079"/>
      <c r="B38" s="1230"/>
      <c r="C38" s="1230"/>
      <c r="D38" s="1230"/>
      <c r="E38" s="1230"/>
      <c r="F38" s="1230"/>
      <c r="G38" s="1230"/>
      <c r="H38" s="1230"/>
      <c r="I38" s="1230"/>
      <c r="J38" s="1230"/>
      <c r="K38" s="1230"/>
      <c r="L38" s="1230"/>
      <c r="M38" s="1229"/>
      <c r="N38" s="1881"/>
    </row>
    <row r="39" spans="1:14" x14ac:dyDescent="0.25">
      <c r="A39" s="1083" t="s">
        <v>103</v>
      </c>
      <c r="B39" s="1232" t="s">
        <v>23</v>
      </c>
      <c r="C39" s="1232" t="s">
        <v>23</v>
      </c>
      <c r="D39" s="1232" t="s">
        <v>23</v>
      </c>
      <c r="E39" s="1232" t="s">
        <v>23</v>
      </c>
      <c r="F39" s="1232" t="s">
        <v>23</v>
      </c>
      <c r="G39" s="1232" t="s">
        <v>23</v>
      </c>
      <c r="H39" s="1232" t="s">
        <v>23</v>
      </c>
      <c r="I39" s="1232" t="s">
        <v>23</v>
      </c>
      <c r="J39" s="1232" t="s">
        <v>23</v>
      </c>
      <c r="K39" s="1232" t="s">
        <v>23</v>
      </c>
      <c r="L39" s="1232" t="s">
        <v>23</v>
      </c>
      <c r="M39" s="1231" t="s">
        <v>23</v>
      </c>
      <c r="N39" s="1881"/>
    </row>
    <row r="40" spans="1:14" x14ac:dyDescent="0.25">
      <c r="A40" s="1085"/>
      <c r="B40" s="1234"/>
      <c r="C40" s="1234"/>
      <c r="D40" s="1234"/>
      <c r="E40" s="1234"/>
      <c r="F40" s="1234"/>
      <c r="G40" s="1234"/>
      <c r="H40" s="1234"/>
      <c r="I40" s="1234"/>
      <c r="J40" s="1234"/>
      <c r="K40" s="1234"/>
      <c r="L40" s="1234"/>
      <c r="M40" s="1233"/>
      <c r="N40" s="1881"/>
    </row>
    <row r="41" spans="1:14"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c r="N41" s="1881"/>
    </row>
    <row r="42" spans="1:14" x14ac:dyDescent="0.25">
      <c r="A42" s="1085" t="s">
        <v>105</v>
      </c>
      <c r="B42" s="1235" t="s">
        <v>23</v>
      </c>
      <c r="C42" s="1235" t="s">
        <v>23</v>
      </c>
      <c r="D42" s="1235" t="s">
        <v>23</v>
      </c>
      <c r="E42" s="1235" t="s">
        <v>23</v>
      </c>
      <c r="F42" s="1235" t="s">
        <v>23</v>
      </c>
      <c r="G42" s="1235" t="s">
        <v>23</v>
      </c>
      <c r="H42" s="1235" t="s">
        <v>23</v>
      </c>
      <c r="I42" s="1235" t="s">
        <v>23</v>
      </c>
      <c r="J42" s="1235" t="s">
        <v>23</v>
      </c>
      <c r="K42" s="1235" t="s">
        <v>23</v>
      </c>
      <c r="L42" s="1235" t="s">
        <v>23</v>
      </c>
      <c r="M42" s="1236" t="s">
        <v>23</v>
      </c>
      <c r="N42" s="1881"/>
    </row>
    <row r="43" spans="1:14" x14ac:dyDescent="0.25">
      <c r="A43" s="1085" t="s">
        <v>106</v>
      </c>
      <c r="B43" s="1235" t="s">
        <v>23</v>
      </c>
      <c r="C43" s="1235" t="s">
        <v>23</v>
      </c>
      <c r="D43" s="1235" t="s">
        <v>23</v>
      </c>
      <c r="E43" s="1235" t="s">
        <v>23</v>
      </c>
      <c r="F43" s="1235" t="s">
        <v>23</v>
      </c>
      <c r="G43" s="1235" t="s">
        <v>23</v>
      </c>
      <c r="H43" s="1235" t="s">
        <v>23</v>
      </c>
      <c r="I43" s="1235" t="s">
        <v>23</v>
      </c>
      <c r="J43" s="1235" t="s">
        <v>23</v>
      </c>
      <c r="K43" s="1235" t="s">
        <v>23</v>
      </c>
      <c r="L43" s="1235" t="s">
        <v>23</v>
      </c>
      <c r="M43" s="1236" t="s">
        <v>23</v>
      </c>
      <c r="N43" s="1881"/>
    </row>
    <row r="44" spans="1:14" x14ac:dyDescent="0.25">
      <c r="A44" s="1085" t="s">
        <v>107</v>
      </c>
      <c r="B44" s="1235" t="s">
        <v>23</v>
      </c>
      <c r="C44" s="1235" t="s">
        <v>23</v>
      </c>
      <c r="D44" s="1235" t="s">
        <v>23</v>
      </c>
      <c r="E44" s="1235" t="s">
        <v>23</v>
      </c>
      <c r="F44" s="1235" t="s">
        <v>23</v>
      </c>
      <c r="G44" s="1235" t="s">
        <v>23</v>
      </c>
      <c r="H44" s="1235" t="s">
        <v>23</v>
      </c>
      <c r="I44" s="1235" t="s">
        <v>23</v>
      </c>
      <c r="J44" s="1235" t="s">
        <v>23</v>
      </c>
      <c r="K44" s="1235" t="s">
        <v>23</v>
      </c>
      <c r="L44" s="1235" t="s">
        <v>23</v>
      </c>
      <c r="M44" s="1236" t="s">
        <v>23</v>
      </c>
      <c r="N44" s="1881"/>
    </row>
    <row r="45" spans="1:14" x14ac:dyDescent="0.25">
      <c r="A45" s="1085" t="s">
        <v>108</v>
      </c>
      <c r="B45" s="1235" t="s">
        <v>23</v>
      </c>
      <c r="C45" s="1235" t="s">
        <v>23</v>
      </c>
      <c r="D45" s="1235" t="s">
        <v>23</v>
      </c>
      <c r="E45" s="1235" t="s">
        <v>23</v>
      </c>
      <c r="F45" s="1235" t="s">
        <v>23</v>
      </c>
      <c r="G45" s="1235" t="s">
        <v>23</v>
      </c>
      <c r="H45" s="1235" t="s">
        <v>23</v>
      </c>
      <c r="I45" s="1235" t="s">
        <v>23</v>
      </c>
      <c r="J45" s="1235" t="s">
        <v>23</v>
      </c>
      <c r="K45" s="1235" t="s">
        <v>23</v>
      </c>
      <c r="L45" s="1235" t="s">
        <v>23</v>
      </c>
      <c r="M45" s="1236" t="s">
        <v>23</v>
      </c>
      <c r="N45" s="1881"/>
    </row>
    <row r="46" spans="1:14" x14ac:dyDescent="0.25">
      <c r="A46" s="1085" t="s">
        <v>109</v>
      </c>
      <c r="B46" s="1235" t="s">
        <v>23</v>
      </c>
      <c r="C46" s="1235" t="s">
        <v>23</v>
      </c>
      <c r="D46" s="1235" t="s">
        <v>23</v>
      </c>
      <c r="E46" s="1235" t="s">
        <v>23</v>
      </c>
      <c r="F46" s="1235" t="s">
        <v>23</v>
      </c>
      <c r="G46" s="1235" t="s">
        <v>23</v>
      </c>
      <c r="H46" s="1235" t="s">
        <v>23</v>
      </c>
      <c r="I46" s="1235" t="s">
        <v>23</v>
      </c>
      <c r="J46" s="1235" t="s">
        <v>23</v>
      </c>
      <c r="K46" s="1235" t="s">
        <v>23</v>
      </c>
      <c r="L46" s="1235" t="s">
        <v>23</v>
      </c>
      <c r="M46" s="1236" t="s">
        <v>23</v>
      </c>
      <c r="N46" s="1881"/>
    </row>
    <row r="47" spans="1:14" x14ac:dyDescent="0.25">
      <c r="A47" s="1085" t="s">
        <v>110</v>
      </c>
      <c r="B47" s="1235" t="s">
        <v>23</v>
      </c>
      <c r="C47" s="1235" t="s">
        <v>23</v>
      </c>
      <c r="D47" s="1235" t="s">
        <v>23</v>
      </c>
      <c r="E47" s="1235" t="s">
        <v>23</v>
      </c>
      <c r="F47" s="1235" t="s">
        <v>23</v>
      </c>
      <c r="G47" s="1235" t="s">
        <v>23</v>
      </c>
      <c r="H47" s="1235" t="s">
        <v>23</v>
      </c>
      <c r="I47" s="1235" t="s">
        <v>23</v>
      </c>
      <c r="J47" s="1235" t="s">
        <v>23</v>
      </c>
      <c r="K47" s="1235" t="s">
        <v>23</v>
      </c>
      <c r="L47" s="1235" t="s">
        <v>23</v>
      </c>
      <c r="M47" s="1236" t="s">
        <v>23</v>
      </c>
      <c r="N47" s="1881"/>
    </row>
    <row r="48" spans="1:14" x14ac:dyDescent="0.25">
      <c r="A48" s="1085" t="s">
        <v>111</v>
      </c>
      <c r="B48" s="1235" t="s">
        <v>23</v>
      </c>
      <c r="C48" s="1235" t="s">
        <v>23</v>
      </c>
      <c r="D48" s="1235" t="s">
        <v>23</v>
      </c>
      <c r="E48" s="1235" t="s">
        <v>23</v>
      </c>
      <c r="F48" s="1235" t="s">
        <v>23</v>
      </c>
      <c r="G48" s="1235" t="s">
        <v>23</v>
      </c>
      <c r="H48" s="1235" t="s">
        <v>23</v>
      </c>
      <c r="I48" s="1235" t="s">
        <v>23</v>
      </c>
      <c r="J48" s="1235" t="s">
        <v>23</v>
      </c>
      <c r="K48" s="1235" t="s">
        <v>23</v>
      </c>
      <c r="L48" s="1235" t="s">
        <v>23</v>
      </c>
      <c r="M48" s="1236" t="s">
        <v>23</v>
      </c>
      <c r="N48" s="1881"/>
    </row>
    <row r="49" spans="1:14" x14ac:dyDescent="0.25">
      <c r="A49" s="1085" t="s">
        <v>112</v>
      </c>
      <c r="B49" s="1235" t="s">
        <v>23</v>
      </c>
      <c r="C49" s="1235" t="s">
        <v>23</v>
      </c>
      <c r="D49" s="1235" t="s">
        <v>23</v>
      </c>
      <c r="E49" s="1235" t="s">
        <v>23</v>
      </c>
      <c r="F49" s="1235" t="s">
        <v>23</v>
      </c>
      <c r="G49" s="1235" t="s">
        <v>23</v>
      </c>
      <c r="H49" s="1235" t="s">
        <v>23</v>
      </c>
      <c r="I49" s="1235" t="s">
        <v>23</v>
      </c>
      <c r="J49" s="1235" t="s">
        <v>23</v>
      </c>
      <c r="K49" s="1235" t="s">
        <v>23</v>
      </c>
      <c r="L49" s="1235" t="s">
        <v>23</v>
      </c>
      <c r="M49" s="1236" t="s">
        <v>23</v>
      </c>
      <c r="N49" s="1881"/>
    </row>
    <row r="50" spans="1:14" x14ac:dyDescent="0.25">
      <c r="A50" s="1083" t="s">
        <v>113</v>
      </c>
      <c r="B50" s="1232" t="s">
        <v>23</v>
      </c>
      <c r="C50" s="1232" t="s">
        <v>23</v>
      </c>
      <c r="D50" s="1232" t="s">
        <v>23</v>
      </c>
      <c r="E50" s="1232" t="s">
        <v>23</v>
      </c>
      <c r="F50" s="1232" t="s">
        <v>23</v>
      </c>
      <c r="G50" s="1232" t="s">
        <v>23</v>
      </c>
      <c r="H50" s="1232" t="s">
        <v>23</v>
      </c>
      <c r="I50" s="1232" t="s">
        <v>23</v>
      </c>
      <c r="J50" s="1232" t="s">
        <v>23</v>
      </c>
      <c r="K50" s="1232" t="s">
        <v>23</v>
      </c>
      <c r="L50" s="1232" t="s">
        <v>23</v>
      </c>
      <c r="M50" s="1231" t="s">
        <v>23</v>
      </c>
      <c r="N50" s="1881"/>
    </row>
    <row r="51" spans="1:14" x14ac:dyDescent="0.25">
      <c r="A51" s="1079"/>
      <c r="B51" s="1230"/>
      <c r="C51" s="1230"/>
      <c r="D51" s="1230"/>
      <c r="E51" s="1230"/>
      <c r="F51" s="1230"/>
      <c r="G51" s="1230"/>
      <c r="H51" s="1230"/>
      <c r="I51" s="1230"/>
      <c r="J51" s="1230"/>
      <c r="K51" s="1230"/>
      <c r="L51" s="1230"/>
      <c r="M51" s="1229"/>
      <c r="N51" s="1881"/>
    </row>
    <row r="52" spans="1:14"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c r="N52" s="1881"/>
    </row>
    <row r="53" spans="1:14" x14ac:dyDescent="0.25">
      <c r="A53" s="1085"/>
      <c r="B53" s="1234"/>
      <c r="C53" s="1234"/>
      <c r="D53" s="1234"/>
      <c r="E53" s="1234"/>
      <c r="F53" s="1234"/>
      <c r="G53" s="1234"/>
      <c r="H53" s="1234"/>
      <c r="I53" s="1234"/>
      <c r="J53" s="1234"/>
      <c r="K53" s="1234"/>
      <c r="L53" s="1234"/>
      <c r="M53" s="1233"/>
      <c r="N53" s="1881"/>
    </row>
    <row r="54" spans="1:14" x14ac:dyDescent="0.25">
      <c r="A54" s="1085" t="s">
        <v>115</v>
      </c>
      <c r="B54" s="1235" t="s">
        <v>23</v>
      </c>
      <c r="C54" s="1235" t="s">
        <v>23</v>
      </c>
      <c r="D54" s="1235" t="s">
        <v>23</v>
      </c>
      <c r="E54" s="1235" t="s">
        <v>23</v>
      </c>
      <c r="F54" s="1235" t="s">
        <v>23</v>
      </c>
      <c r="G54" s="1235" t="s">
        <v>23</v>
      </c>
      <c r="H54" s="1235" t="s">
        <v>23</v>
      </c>
      <c r="I54" s="1235" t="s">
        <v>23</v>
      </c>
      <c r="J54" s="1235" t="s">
        <v>23</v>
      </c>
      <c r="K54" s="1235" t="s">
        <v>23</v>
      </c>
      <c r="L54" s="1235" t="s">
        <v>23</v>
      </c>
      <c r="M54" s="1236" t="s">
        <v>23</v>
      </c>
      <c r="N54" s="1881"/>
    </row>
    <row r="55" spans="1:14" x14ac:dyDescent="0.25">
      <c r="A55" s="1085" t="s">
        <v>116</v>
      </c>
      <c r="B55" s="1235" t="s">
        <v>23</v>
      </c>
      <c r="C55" s="1235" t="s">
        <v>23</v>
      </c>
      <c r="D55" s="1235" t="s">
        <v>23</v>
      </c>
      <c r="E55" s="1235" t="s">
        <v>23</v>
      </c>
      <c r="F55" s="1235" t="s">
        <v>23</v>
      </c>
      <c r="G55" s="1235" t="s">
        <v>23</v>
      </c>
      <c r="H55" s="1235" t="s">
        <v>23</v>
      </c>
      <c r="I55" s="1235" t="s">
        <v>23</v>
      </c>
      <c r="J55" s="1235" t="s">
        <v>23</v>
      </c>
      <c r="K55" s="1235" t="s">
        <v>23</v>
      </c>
      <c r="L55" s="1235" t="s">
        <v>23</v>
      </c>
      <c r="M55" s="1236" t="s">
        <v>23</v>
      </c>
      <c r="N55" s="1881"/>
    </row>
    <row r="56" spans="1:14" x14ac:dyDescent="0.25">
      <c r="A56" s="1085" t="s">
        <v>117</v>
      </c>
      <c r="B56" s="1235" t="s">
        <v>23</v>
      </c>
      <c r="C56" s="1235" t="s">
        <v>23</v>
      </c>
      <c r="D56" s="1235" t="s">
        <v>23</v>
      </c>
      <c r="E56" s="1235" t="s">
        <v>23</v>
      </c>
      <c r="F56" s="1235" t="s">
        <v>23</v>
      </c>
      <c r="G56" s="1235" t="s">
        <v>23</v>
      </c>
      <c r="H56" s="1235" t="s">
        <v>23</v>
      </c>
      <c r="I56" s="1235" t="s">
        <v>23</v>
      </c>
      <c r="J56" s="1235" t="s">
        <v>23</v>
      </c>
      <c r="K56" s="1235" t="s">
        <v>23</v>
      </c>
      <c r="L56" s="1235" t="s">
        <v>23</v>
      </c>
      <c r="M56" s="1236" t="s">
        <v>23</v>
      </c>
      <c r="N56" s="1881"/>
    </row>
    <row r="57" spans="1:14" x14ac:dyDescent="0.25">
      <c r="A57" s="1085" t="s">
        <v>118</v>
      </c>
      <c r="B57" s="1235" t="s">
        <v>23</v>
      </c>
      <c r="C57" s="1235" t="s">
        <v>23</v>
      </c>
      <c r="D57" s="1235" t="s">
        <v>23</v>
      </c>
      <c r="E57" s="1235" t="s">
        <v>23</v>
      </c>
      <c r="F57" s="1235" t="s">
        <v>23</v>
      </c>
      <c r="G57" s="1235" t="s">
        <v>23</v>
      </c>
      <c r="H57" s="1235" t="s">
        <v>23</v>
      </c>
      <c r="I57" s="1235" t="s">
        <v>23</v>
      </c>
      <c r="J57" s="1235" t="s">
        <v>23</v>
      </c>
      <c r="K57" s="1235" t="s">
        <v>23</v>
      </c>
      <c r="L57" s="1235" t="s">
        <v>23</v>
      </c>
      <c r="M57" s="1236" t="s">
        <v>23</v>
      </c>
      <c r="N57" s="1881"/>
    </row>
    <row r="58" spans="1:14" x14ac:dyDescent="0.25">
      <c r="A58" s="1085" t="s">
        <v>119</v>
      </c>
      <c r="B58" s="1235" t="s">
        <v>23</v>
      </c>
      <c r="C58" s="1235" t="s">
        <v>23</v>
      </c>
      <c r="D58" s="1235" t="s">
        <v>23</v>
      </c>
      <c r="E58" s="1235" t="s">
        <v>23</v>
      </c>
      <c r="F58" s="1235" t="s">
        <v>23</v>
      </c>
      <c r="G58" s="1235" t="s">
        <v>23</v>
      </c>
      <c r="H58" s="1235" t="s">
        <v>23</v>
      </c>
      <c r="I58" s="1235" t="s">
        <v>23</v>
      </c>
      <c r="J58" s="1235" t="s">
        <v>23</v>
      </c>
      <c r="K58" s="1235" t="s">
        <v>23</v>
      </c>
      <c r="L58" s="1235" t="s">
        <v>23</v>
      </c>
      <c r="M58" s="1236" t="s">
        <v>23</v>
      </c>
      <c r="N58" s="1881"/>
    </row>
    <row r="59" spans="1:14" x14ac:dyDescent="0.25">
      <c r="A59" s="1083" t="s">
        <v>176</v>
      </c>
      <c r="B59" s="1232" t="s">
        <v>23</v>
      </c>
      <c r="C59" s="1232" t="s">
        <v>23</v>
      </c>
      <c r="D59" s="1232" t="s">
        <v>23</v>
      </c>
      <c r="E59" s="1232" t="s">
        <v>23</v>
      </c>
      <c r="F59" s="1232" t="s">
        <v>23</v>
      </c>
      <c r="G59" s="1232" t="s">
        <v>23</v>
      </c>
      <c r="H59" s="1232" t="s">
        <v>23</v>
      </c>
      <c r="I59" s="1232" t="s">
        <v>23</v>
      </c>
      <c r="J59" s="1232" t="s">
        <v>23</v>
      </c>
      <c r="K59" s="1232" t="s">
        <v>23</v>
      </c>
      <c r="L59" s="1232" t="s">
        <v>23</v>
      </c>
      <c r="M59" s="1231" t="s">
        <v>23</v>
      </c>
      <c r="N59" s="1881"/>
    </row>
    <row r="60" spans="1:14" x14ac:dyDescent="0.25">
      <c r="A60" s="1085"/>
      <c r="B60" s="1234"/>
      <c r="C60" s="1234"/>
      <c r="D60" s="1234"/>
      <c r="E60" s="1234"/>
      <c r="F60" s="1234"/>
      <c r="G60" s="1234"/>
      <c r="H60" s="1234"/>
      <c r="I60" s="1234"/>
      <c r="J60" s="1234"/>
      <c r="K60" s="1234"/>
      <c r="L60" s="1234"/>
      <c r="M60" s="1233"/>
      <c r="N60" s="1881"/>
    </row>
    <row r="61" spans="1:14" x14ac:dyDescent="0.25">
      <c r="A61" s="1085" t="s">
        <v>121</v>
      </c>
      <c r="B61" s="1234" t="s">
        <v>23</v>
      </c>
      <c r="C61" s="1234" t="s">
        <v>23</v>
      </c>
      <c r="D61" s="1234" t="s">
        <v>23</v>
      </c>
      <c r="E61" s="1234" t="s">
        <v>23</v>
      </c>
      <c r="F61" s="1234" t="s">
        <v>23</v>
      </c>
      <c r="G61" s="1234" t="s">
        <v>23</v>
      </c>
      <c r="H61" s="1234" t="s">
        <v>23</v>
      </c>
      <c r="I61" s="1234" t="s">
        <v>23</v>
      </c>
      <c r="J61" s="1234" t="s">
        <v>23</v>
      </c>
      <c r="K61" s="1234" t="s">
        <v>23</v>
      </c>
      <c r="L61" s="1234" t="s">
        <v>23</v>
      </c>
      <c r="M61" s="1233" t="s">
        <v>23</v>
      </c>
      <c r="N61" s="1881"/>
    </row>
    <row r="62" spans="1:14" x14ac:dyDescent="0.25">
      <c r="A62" s="1085" t="s">
        <v>122</v>
      </c>
      <c r="B62" s="1234" t="s">
        <v>23</v>
      </c>
      <c r="C62" s="1234" t="s">
        <v>23</v>
      </c>
      <c r="D62" s="1234" t="s">
        <v>23</v>
      </c>
      <c r="E62" s="1234" t="s">
        <v>23</v>
      </c>
      <c r="F62" s="1234" t="s">
        <v>23</v>
      </c>
      <c r="G62" s="1234" t="s">
        <v>23</v>
      </c>
      <c r="H62" s="1234" t="s">
        <v>23</v>
      </c>
      <c r="I62" s="1234" t="s">
        <v>23</v>
      </c>
      <c r="J62" s="1234" t="s">
        <v>23</v>
      </c>
      <c r="K62" s="1234" t="s">
        <v>23</v>
      </c>
      <c r="L62" s="1234" t="s">
        <v>23</v>
      </c>
      <c r="M62" s="1233" t="s">
        <v>23</v>
      </c>
      <c r="N62" s="1881"/>
    </row>
    <row r="63" spans="1:14" x14ac:dyDescent="0.25">
      <c r="A63" s="1085" t="s">
        <v>123</v>
      </c>
      <c r="B63" s="1234" t="s">
        <v>23</v>
      </c>
      <c r="C63" s="1234" t="s">
        <v>23</v>
      </c>
      <c r="D63" s="1234" t="s">
        <v>23</v>
      </c>
      <c r="E63" s="1234" t="s">
        <v>23</v>
      </c>
      <c r="F63" s="1234" t="s">
        <v>23</v>
      </c>
      <c r="G63" s="1234" t="s">
        <v>23</v>
      </c>
      <c r="H63" s="1234" t="s">
        <v>23</v>
      </c>
      <c r="I63" s="1234" t="s">
        <v>23</v>
      </c>
      <c r="J63" s="1234" t="s">
        <v>23</v>
      </c>
      <c r="K63" s="1234" t="s">
        <v>23</v>
      </c>
      <c r="L63" s="1234" t="s">
        <v>23</v>
      </c>
      <c r="M63" s="1233" t="s">
        <v>23</v>
      </c>
      <c r="N63" s="1881"/>
    </row>
    <row r="64" spans="1:14" x14ac:dyDescent="0.25">
      <c r="A64" s="1083" t="s">
        <v>124</v>
      </c>
      <c r="B64" s="1232" t="s">
        <v>23</v>
      </c>
      <c r="C64" s="1232" t="s">
        <v>23</v>
      </c>
      <c r="D64" s="1232" t="s">
        <v>23</v>
      </c>
      <c r="E64" s="1232" t="s">
        <v>23</v>
      </c>
      <c r="F64" s="1232" t="s">
        <v>23</v>
      </c>
      <c r="G64" s="1232" t="s">
        <v>23</v>
      </c>
      <c r="H64" s="1232" t="s">
        <v>23</v>
      </c>
      <c r="I64" s="1232" t="s">
        <v>23</v>
      </c>
      <c r="J64" s="1232" t="s">
        <v>23</v>
      </c>
      <c r="K64" s="1232" t="s">
        <v>23</v>
      </c>
      <c r="L64" s="1232" t="s">
        <v>23</v>
      </c>
      <c r="M64" s="1231" t="s">
        <v>23</v>
      </c>
      <c r="N64" s="1881"/>
    </row>
    <row r="65" spans="1:14" x14ac:dyDescent="0.25">
      <c r="A65" s="1085"/>
      <c r="B65" s="1234"/>
      <c r="C65" s="1234"/>
      <c r="D65" s="1234"/>
      <c r="E65" s="1234"/>
      <c r="F65" s="1234"/>
      <c r="G65" s="1234"/>
      <c r="H65" s="1234"/>
      <c r="I65" s="1234"/>
      <c r="J65" s="1234"/>
      <c r="K65" s="1234"/>
      <c r="L65" s="1234"/>
      <c r="M65" s="1233"/>
      <c r="N65" s="1881"/>
    </row>
    <row r="66" spans="1:14" x14ac:dyDescent="0.25">
      <c r="A66" s="1083" t="s">
        <v>125</v>
      </c>
      <c r="B66" s="1232">
        <v>6</v>
      </c>
      <c r="C66" s="1232">
        <v>4</v>
      </c>
      <c r="D66" s="1232">
        <v>10</v>
      </c>
      <c r="E66" s="1232">
        <v>6</v>
      </c>
      <c r="F66" s="1232">
        <v>2</v>
      </c>
      <c r="G66" s="1232" t="s">
        <v>23</v>
      </c>
      <c r="H66" s="1232">
        <v>6875</v>
      </c>
      <c r="I66" s="1232">
        <v>8938</v>
      </c>
      <c r="J66" s="1232" t="s">
        <v>23</v>
      </c>
      <c r="K66" s="1232">
        <v>59</v>
      </c>
      <c r="L66" s="1232" t="s">
        <v>23</v>
      </c>
      <c r="M66" s="1231">
        <v>59</v>
      </c>
      <c r="N66" s="1881"/>
    </row>
    <row r="67" spans="1:14" x14ac:dyDescent="0.25">
      <c r="A67" s="1085"/>
      <c r="B67" s="1234"/>
      <c r="C67" s="1234"/>
      <c r="D67" s="1234"/>
      <c r="E67" s="1234"/>
      <c r="F67" s="1234"/>
      <c r="G67" s="1234"/>
      <c r="H67" s="1234"/>
      <c r="I67" s="1234"/>
      <c r="J67" s="1234"/>
      <c r="K67" s="1234"/>
      <c r="L67" s="1234"/>
      <c r="M67" s="1233"/>
      <c r="N67" s="1881"/>
    </row>
    <row r="68" spans="1:14" x14ac:dyDescent="0.25">
      <c r="A68" s="1085" t="s">
        <v>126</v>
      </c>
      <c r="B68" s="1235" t="s">
        <v>23</v>
      </c>
      <c r="C68" s="1235" t="s">
        <v>23</v>
      </c>
      <c r="D68" s="1235" t="s">
        <v>23</v>
      </c>
      <c r="E68" s="1235" t="s">
        <v>23</v>
      </c>
      <c r="F68" s="1235" t="s">
        <v>23</v>
      </c>
      <c r="G68" s="1235" t="s">
        <v>23</v>
      </c>
      <c r="H68" s="1235" t="s">
        <v>23</v>
      </c>
      <c r="I68" s="1235" t="s">
        <v>23</v>
      </c>
      <c r="J68" s="1235" t="s">
        <v>23</v>
      </c>
      <c r="K68" s="1235" t="s">
        <v>23</v>
      </c>
      <c r="L68" s="1235" t="s">
        <v>23</v>
      </c>
      <c r="M68" s="1236" t="s">
        <v>23</v>
      </c>
      <c r="N68" s="1881"/>
    </row>
    <row r="69" spans="1:14"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c r="N69" s="1881"/>
    </row>
    <row r="70" spans="1:14" x14ac:dyDescent="0.25">
      <c r="A70" s="1083" t="s">
        <v>128</v>
      </c>
      <c r="B70" s="1232" t="s">
        <v>23</v>
      </c>
      <c r="C70" s="1232" t="s">
        <v>23</v>
      </c>
      <c r="D70" s="1232" t="s">
        <v>23</v>
      </c>
      <c r="E70" s="1232" t="s">
        <v>23</v>
      </c>
      <c r="F70" s="1232" t="s">
        <v>23</v>
      </c>
      <c r="G70" s="1232" t="s">
        <v>23</v>
      </c>
      <c r="H70" s="1232" t="s">
        <v>23</v>
      </c>
      <c r="I70" s="1232" t="s">
        <v>23</v>
      </c>
      <c r="J70" s="1232" t="s">
        <v>23</v>
      </c>
      <c r="K70" s="1232" t="s">
        <v>23</v>
      </c>
      <c r="L70" s="1232" t="s">
        <v>23</v>
      </c>
      <c r="M70" s="1231" t="s">
        <v>23</v>
      </c>
      <c r="N70" s="1881"/>
    </row>
    <row r="71" spans="1:14" x14ac:dyDescent="0.25">
      <c r="A71" s="1085"/>
      <c r="B71" s="1234"/>
      <c r="C71" s="1234"/>
      <c r="D71" s="1234"/>
      <c r="E71" s="1234"/>
      <c r="F71" s="1234"/>
      <c r="G71" s="1234"/>
      <c r="H71" s="1234"/>
      <c r="I71" s="1234"/>
      <c r="J71" s="1234"/>
      <c r="K71" s="1234"/>
      <c r="L71" s="1234"/>
      <c r="M71" s="1233"/>
      <c r="N71" s="1881"/>
    </row>
    <row r="72" spans="1:14" x14ac:dyDescent="0.25">
      <c r="A72" s="1085" t="s">
        <v>129</v>
      </c>
      <c r="B72" s="1235" t="s">
        <v>23</v>
      </c>
      <c r="C72" s="1235" t="s">
        <v>23</v>
      </c>
      <c r="D72" s="1235" t="s">
        <v>23</v>
      </c>
      <c r="E72" s="1235" t="s">
        <v>23</v>
      </c>
      <c r="F72" s="1235" t="s">
        <v>23</v>
      </c>
      <c r="G72" s="1235" t="s">
        <v>23</v>
      </c>
      <c r="H72" s="1235" t="s">
        <v>23</v>
      </c>
      <c r="I72" s="1235" t="s">
        <v>23</v>
      </c>
      <c r="J72" s="1235" t="s">
        <v>23</v>
      </c>
      <c r="K72" s="1235" t="s">
        <v>23</v>
      </c>
      <c r="L72" s="1235" t="s">
        <v>23</v>
      </c>
      <c r="M72" s="1236" t="s">
        <v>23</v>
      </c>
      <c r="N72" s="1881"/>
    </row>
    <row r="73" spans="1:14" x14ac:dyDescent="0.25">
      <c r="A73" s="1085" t="s">
        <v>130</v>
      </c>
      <c r="B73" s="1235">
        <v>148</v>
      </c>
      <c r="C73" s="1234" t="s">
        <v>23</v>
      </c>
      <c r="D73" s="1234">
        <v>148</v>
      </c>
      <c r="E73" s="1235">
        <v>148</v>
      </c>
      <c r="F73" s="1234" t="s">
        <v>23</v>
      </c>
      <c r="G73" s="1234" t="s">
        <v>23</v>
      </c>
      <c r="H73" s="1235">
        <v>600</v>
      </c>
      <c r="I73" s="1234" t="s">
        <v>23</v>
      </c>
      <c r="J73" s="1235" t="s">
        <v>23</v>
      </c>
      <c r="K73" s="1235">
        <v>100</v>
      </c>
      <c r="L73" s="1235" t="s">
        <v>23</v>
      </c>
      <c r="M73" s="1233">
        <v>100</v>
      </c>
      <c r="N73" s="1881"/>
    </row>
    <row r="74" spans="1:14" x14ac:dyDescent="0.25">
      <c r="A74" s="1085" t="s">
        <v>131</v>
      </c>
      <c r="B74" s="1234" t="s">
        <v>23</v>
      </c>
      <c r="C74" s="1234" t="s">
        <v>23</v>
      </c>
      <c r="D74" s="1234" t="s">
        <v>23</v>
      </c>
      <c r="E74" s="1234" t="s">
        <v>23</v>
      </c>
      <c r="F74" s="1234" t="s">
        <v>23</v>
      </c>
      <c r="G74" s="1234" t="s">
        <v>23</v>
      </c>
      <c r="H74" s="1234" t="s">
        <v>23</v>
      </c>
      <c r="I74" s="1234" t="s">
        <v>23</v>
      </c>
      <c r="J74" s="1234" t="s">
        <v>23</v>
      </c>
      <c r="K74" s="1234" t="s">
        <v>23</v>
      </c>
      <c r="L74" s="1234" t="s">
        <v>23</v>
      </c>
      <c r="M74" s="1233" t="s">
        <v>23</v>
      </c>
      <c r="N74" s="1881"/>
    </row>
    <row r="75" spans="1:14" x14ac:dyDescent="0.25">
      <c r="A75" s="1085" t="s">
        <v>132</v>
      </c>
      <c r="B75" s="1235">
        <v>27</v>
      </c>
      <c r="C75" s="1234">
        <v>2</v>
      </c>
      <c r="D75" s="1234">
        <v>29</v>
      </c>
      <c r="E75" s="1235">
        <v>27</v>
      </c>
      <c r="F75" s="1234">
        <v>2</v>
      </c>
      <c r="G75" s="1234">
        <v>1157</v>
      </c>
      <c r="H75" s="1235" t="s">
        <v>23</v>
      </c>
      <c r="I75" s="1234">
        <v>1942</v>
      </c>
      <c r="J75" s="1235">
        <v>11</v>
      </c>
      <c r="K75" s="1235">
        <v>4</v>
      </c>
      <c r="L75" s="1235">
        <v>13</v>
      </c>
      <c r="M75" s="1233">
        <v>17</v>
      </c>
      <c r="N75" s="1881"/>
    </row>
    <row r="76" spans="1:14" x14ac:dyDescent="0.25">
      <c r="A76" s="1085" t="s">
        <v>133</v>
      </c>
      <c r="B76" s="1234" t="s">
        <v>23</v>
      </c>
      <c r="C76" s="1234" t="s">
        <v>23</v>
      </c>
      <c r="D76" s="1234" t="s">
        <v>23</v>
      </c>
      <c r="E76" s="1234" t="s">
        <v>23</v>
      </c>
      <c r="F76" s="1234" t="s">
        <v>23</v>
      </c>
      <c r="G76" s="1234" t="s">
        <v>23</v>
      </c>
      <c r="H76" s="1234" t="s">
        <v>23</v>
      </c>
      <c r="I76" s="1234" t="s">
        <v>23</v>
      </c>
      <c r="J76" s="1234" t="s">
        <v>23</v>
      </c>
      <c r="K76" s="1234" t="s">
        <v>23</v>
      </c>
      <c r="L76" s="1234" t="s">
        <v>23</v>
      </c>
      <c r="M76" s="1233" t="s">
        <v>23</v>
      </c>
      <c r="N76" s="1881"/>
    </row>
    <row r="77" spans="1:14" x14ac:dyDescent="0.25">
      <c r="A77" s="1085" t="s">
        <v>134</v>
      </c>
      <c r="B77" s="1234" t="s">
        <v>23</v>
      </c>
      <c r="C77" s="1234" t="s">
        <v>23</v>
      </c>
      <c r="D77" s="1234" t="s">
        <v>23</v>
      </c>
      <c r="E77" s="1234" t="s">
        <v>23</v>
      </c>
      <c r="F77" s="1234" t="s">
        <v>23</v>
      </c>
      <c r="G77" s="1234" t="s">
        <v>23</v>
      </c>
      <c r="H77" s="1234" t="s">
        <v>23</v>
      </c>
      <c r="I77" s="1234" t="s">
        <v>23</v>
      </c>
      <c r="J77" s="1234" t="s">
        <v>23</v>
      </c>
      <c r="K77" s="1234" t="s">
        <v>23</v>
      </c>
      <c r="L77" s="1234" t="s">
        <v>23</v>
      </c>
      <c r="M77" s="1233" t="s">
        <v>23</v>
      </c>
      <c r="N77" s="1881"/>
    </row>
    <row r="78" spans="1:14" x14ac:dyDescent="0.25">
      <c r="A78" s="1085" t="s">
        <v>135</v>
      </c>
      <c r="B78" s="1234" t="s">
        <v>23</v>
      </c>
      <c r="C78" s="1234" t="s">
        <v>23</v>
      </c>
      <c r="D78" s="1234" t="s">
        <v>23</v>
      </c>
      <c r="E78" s="1234" t="s">
        <v>23</v>
      </c>
      <c r="F78" s="1234" t="s">
        <v>23</v>
      </c>
      <c r="G78" s="1234" t="s">
        <v>23</v>
      </c>
      <c r="H78" s="1234" t="s">
        <v>23</v>
      </c>
      <c r="I78" s="1234" t="s">
        <v>23</v>
      </c>
      <c r="J78" s="1234" t="s">
        <v>23</v>
      </c>
      <c r="K78" s="1234" t="s">
        <v>23</v>
      </c>
      <c r="L78" s="1234" t="s">
        <v>23</v>
      </c>
      <c r="M78" s="1233" t="s">
        <v>23</v>
      </c>
      <c r="N78" s="1881"/>
    </row>
    <row r="79" spans="1:14" x14ac:dyDescent="0.25">
      <c r="A79" s="1085" t="s">
        <v>136</v>
      </c>
      <c r="B79" s="1234" t="s">
        <v>23</v>
      </c>
      <c r="C79" s="1234" t="s">
        <v>23</v>
      </c>
      <c r="D79" s="1234" t="s">
        <v>23</v>
      </c>
      <c r="E79" s="1234" t="s">
        <v>23</v>
      </c>
      <c r="F79" s="1234" t="s">
        <v>23</v>
      </c>
      <c r="G79" s="1234" t="s">
        <v>23</v>
      </c>
      <c r="H79" s="1234" t="s">
        <v>23</v>
      </c>
      <c r="I79" s="1234" t="s">
        <v>23</v>
      </c>
      <c r="J79" s="1234" t="s">
        <v>23</v>
      </c>
      <c r="K79" s="1234" t="s">
        <v>23</v>
      </c>
      <c r="L79" s="1234" t="s">
        <v>23</v>
      </c>
      <c r="M79" s="1233" t="s">
        <v>23</v>
      </c>
      <c r="N79" s="1881"/>
    </row>
    <row r="80" spans="1:14" x14ac:dyDescent="0.25">
      <c r="A80" s="1083" t="s">
        <v>137</v>
      </c>
      <c r="B80" s="1232">
        <v>175</v>
      </c>
      <c r="C80" s="1232">
        <v>2</v>
      </c>
      <c r="D80" s="1232">
        <v>177</v>
      </c>
      <c r="E80" s="1232">
        <v>175</v>
      </c>
      <c r="F80" s="1232">
        <v>2</v>
      </c>
      <c r="G80" s="1232">
        <v>1157</v>
      </c>
      <c r="H80" s="1232">
        <v>507</v>
      </c>
      <c r="I80" s="1232">
        <v>1942</v>
      </c>
      <c r="J80" s="1232">
        <v>11</v>
      </c>
      <c r="K80" s="1232">
        <v>104</v>
      </c>
      <c r="L80" s="1232">
        <v>13</v>
      </c>
      <c r="M80" s="1231">
        <v>117</v>
      </c>
      <c r="N80" s="1881"/>
    </row>
    <row r="81" spans="1:14" x14ac:dyDescent="0.25">
      <c r="A81" s="1085"/>
      <c r="B81" s="1234"/>
      <c r="C81" s="1234"/>
      <c r="D81" s="1234"/>
      <c r="E81" s="1234"/>
      <c r="F81" s="1234"/>
      <c r="G81" s="1234"/>
      <c r="H81" s="1234"/>
      <c r="I81" s="1234"/>
      <c r="J81" s="1234"/>
      <c r="K81" s="1234"/>
      <c r="L81" s="1234"/>
      <c r="M81" s="1233"/>
      <c r="N81" s="1881"/>
    </row>
    <row r="82" spans="1:14" x14ac:dyDescent="0.25">
      <c r="A82" s="1085" t="s">
        <v>138</v>
      </c>
      <c r="B82" s="1234" t="s">
        <v>23</v>
      </c>
      <c r="C82" s="1234" t="s">
        <v>23</v>
      </c>
      <c r="D82" s="1234" t="s">
        <v>23</v>
      </c>
      <c r="E82" s="1234" t="s">
        <v>23</v>
      </c>
      <c r="F82" s="1234" t="s">
        <v>23</v>
      </c>
      <c r="G82" s="1234">
        <v>13</v>
      </c>
      <c r="H82" s="1234" t="s">
        <v>23</v>
      </c>
      <c r="I82" s="1234" t="s">
        <v>23</v>
      </c>
      <c r="J82" s="1234" t="s">
        <v>23</v>
      </c>
      <c r="K82" s="1234" t="s">
        <v>23</v>
      </c>
      <c r="L82" s="1234" t="s">
        <v>23</v>
      </c>
      <c r="M82" s="1233" t="s">
        <v>23</v>
      </c>
      <c r="N82" s="1881"/>
    </row>
    <row r="83" spans="1:14" x14ac:dyDescent="0.25">
      <c r="A83" s="1085" t="s">
        <v>139</v>
      </c>
      <c r="B83" s="1234" t="s">
        <v>23</v>
      </c>
      <c r="C83" s="1234" t="s">
        <v>23</v>
      </c>
      <c r="D83" s="1234" t="s">
        <v>23</v>
      </c>
      <c r="E83" s="1234" t="s">
        <v>23</v>
      </c>
      <c r="F83" s="1234" t="s">
        <v>23</v>
      </c>
      <c r="G83" s="1234">
        <v>390</v>
      </c>
      <c r="H83" s="1234" t="s">
        <v>23</v>
      </c>
      <c r="I83" s="1234" t="s">
        <v>23</v>
      </c>
      <c r="J83" s="1234" t="s">
        <v>23</v>
      </c>
      <c r="K83" s="1234" t="s">
        <v>23</v>
      </c>
      <c r="L83" s="1234" t="s">
        <v>23</v>
      </c>
      <c r="M83" s="1233" t="s">
        <v>23</v>
      </c>
      <c r="N83" s="1881"/>
    </row>
    <row r="84" spans="1:14" x14ac:dyDescent="0.25">
      <c r="A84" s="1083" t="s">
        <v>140</v>
      </c>
      <c r="B84" s="1232" t="s">
        <v>23</v>
      </c>
      <c r="C84" s="1232" t="s">
        <v>23</v>
      </c>
      <c r="D84" s="1232" t="s">
        <v>23</v>
      </c>
      <c r="E84" s="1232" t="s">
        <v>23</v>
      </c>
      <c r="F84" s="1232" t="s">
        <v>23</v>
      </c>
      <c r="G84" s="1232">
        <v>403</v>
      </c>
      <c r="H84" s="1232" t="s">
        <v>23</v>
      </c>
      <c r="I84" s="1232" t="s">
        <v>23</v>
      </c>
      <c r="J84" s="1232" t="s">
        <v>23</v>
      </c>
      <c r="K84" s="1232" t="s">
        <v>23</v>
      </c>
      <c r="L84" s="1232" t="s">
        <v>23</v>
      </c>
      <c r="M84" s="1231" t="s">
        <v>23</v>
      </c>
      <c r="N84" s="1881"/>
    </row>
    <row r="85" spans="1:14" x14ac:dyDescent="0.25">
      <c r="A85" s="1085"/>
      <c r="B85" s="1234"/>
      <c r="C85" s="1234"/>
      <c r="D85" s="1234"/>
      <c r="E85" s="1234"/>
      <c r="F85" s="1234"/>
      <c r="G85" s="1234"/>
      <c r="H85" s="1234"/>
      <c r="I85" s="1234"/>
      <c r="J85" s="1234"/>
      <c r="K85" s="1234"/>
      <c r="L85" s="1234"/>
      <c r="M85" s="1233"/>
      <c r="N85" s="1881"/>
    </row>
    <row r="86" spans="1:14" ht="13.8" thickBot="1" x14ac:dyDescent="0.3">
      <c r="A86" s="1076" t="s">
        <v>141</v>
      </c>
      <c r="B86" s="1862">
        <v>181</v>
      </c>
      <c r="C86" s="1862">
        <v>6</v>
      </c>
      <c r="D86" s="1862">
        <v>187</v>
      </c>
      <c r="E86" s="1862">
        <v>181</v>
      </c>
      <c r="F86" s="1862">
        <v>4</v>
      </c>
      <c r="G86" s="1862">
        <v>1560</v>
      </c>
      <c r="H86" s="1862">
        <v>719</v>
      </c>
      <c r="I86" s="1862">
        <v>5440</v>
      </c>
      <c r="J86" s="1862">
        <v>8</v>
      </c>
      <c r="K86" s="1862">
        <v>163</v>
      </c>
      <c r="L86" s="1862">
        <v>13</v>
      </c>
      <c r="M86" s="1861">
        <v>176</v>
      </c>
      <c r="N86" s="1881"/>
    </row>
  </sheetData>
  <mergeCells count="14">
    <mergeCell ref="B7:D7"/>
    <mergeCell ref="M6:M8"/>
    <mergeCell ref="E7:F7"/>
    <mergeCell ref="H7:I7"/>
    <mergeCell ref="A1:M1"/>
    <mergeCell ref="A3:M3"/>
    <mergeCell ref="B5:F5"/>
    <mergeCell ref="G5:G8"/>
    <mergeCell ref="K5:M5"/>
    <mergeCell ref="B6:F6"/>
    <mergeCell ref="H6:I6"/>
    <mergeCell ref="K6:K8"/>
    <mergeCell ref="L6:L8"/>
    <mergeCell ref="H5:J5"/>
  </mergeCells>
  <printOptions horizontalCentered="1"/>
  <pageMargins left="0.44" right="0.78740157480314965" top="0.59055118110236227" bottom="0.98425196850393704" header="0.25" footer="0"/>
  <pageSetup paperSize="9" scale="44" orientation="landscape" r:id="rId1"/>
  <headerFooter alignWithMargins="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pageSetUpPr fitToPage="1"/>
  </sheetPr>
  <dimension ref="A1:Q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 style="1518" customWidth="1"/>
    <col min="2" max="13" width="13" style="1518" customWidth="1"/>
    <col min="14" max="14" width="2.88671875" style="1518" customWidth="1"/>
    <col min="15" max="16384" width="11.44140625" style="1518"/>
  </cols>
  <sheetData>
    <row r="1" spans="1:17" s="1530" customFormat="1" ht="17.399999999999999" x14ac:dyDescent="0.3">
      <c r="A1" s="2318" t="s">
        <v>0</v>
      </c>
      <c r="B1" s="2318"/>
      <c r="C1" s="2318"/>
      <c r="D1" s="2318"/>
      <c r="E1" s="2318"/>
      <c r="F1" s="2318"/>
      <c r="G1" s="2318"/>
      <c r="H1" s="2318"/>
      <c r="I1" s="2318"/>
      <c r="J1" s="2318"/>
      <c r="K1" s="2318"/>
      <c r="L1" s="2318"/>
      <c r="M1" s="2318"/>
    </row>
    <row r="3" spans="1:17" s="1527" customFormat="1" ht="13.8" x14ac:dyDescent="0.25">
      <c r="A3" s="2311" t="s">
        <v>1492</v>
      </c>
      <c r="B3" s="2311"/>
      <c r="C3" s="2311"/>
      <c r="D3" s="2311"/>
      <c r="E3" s="2311"/>
      <c r="F3" s="2311"/>
      <c r="G3" s="2311"/>
      <c r="H3" s="2311"/>
      <c r="I3" s="2311"/>
      <c r="J3" s="2311"/>
      <c r="K3" s="2311"/>
      <c r="L3" s="2311"/>
      <c r="M3" s="2311"/>
    </row>
    <row r="4" spans="1:17" s="1527" customFormat="1" ht="13.5" customHeight="1" thickBot="1" x14ac:dyDescent="0.3">
      <c r="A4" s="1516"/>
      <c r="B4" s="1515"/>
      <c r="C4" s="1515"/>
      <c r="D4" s="1515"/>
      <c r="E4" s="1515"/>
      <c r="F4" s="1515"/>
      <c r="G4" s="1515"/>
      <c r="H4" s="1515"/>
      <c r="I4" s="1515"/>
      <c r="J4" s="1515"/>
      <c r="K4" s="1515"/>
    </row>
    <row r="5" spans="1:17" s="1525" customFormat="1" ht="19.5" customHeight="1" x14ac:dyDescent="0.25">
      <c r="A5" s="1868"/>
      <c r="B5" s="2420" t="s">
        <v>885</v>
      </c>
      <c r="C5" s="2420"/>
      <c r="D5" s="2420"/>
      <c r="E5" s="2420"/>
      <c r="F5" s="2420"/>
      <c r="G5" s="2421" t="s">
        <v>895</v>
      </c>
      <c r="H5" s="2417"/>
      <c r="I5" s="2424" t="s">
        <v>10</v>
      </c>
      <c r="J5" s="2425"/>
      <c r="K5" s="2416" t="s">
        <v>11</v>
      </c>
      <c r="L5" s="2416"/>
      <c r="M5" s="2417"/>
    </row>
    <row r="6" spans="1:17" s="1525" customFormat="1" ht="19.5" customHeight="1" x14ac:dyDescent="0.25">
      <c r="A6" s="1867" t="s">
        <v>169</v>
      </c>
      <c r="B6" s="2422" t="s">
        <v>13</v>
      </c>
      <c r="C6" s="2422"/>
      <c r="D6" s="2422"/>
      <c r="E6" s="2422"/>
      <c r="F6" s="2422"/>
      <c r="G6" s="2418"/>
      <c r="H6" s="2422" t="s">
        <v>1019</v>
      </c>
      <c r="I6" s="2422"/>
      <c r="J6" s="1865" t="s">
        <v>897</v>
      </c>
      <c r="K6" s="2418" t="s">
        <v>896</v>
      </c>
      <c r="L6" s="2418" t="s">
        <v>895</v>
      </c>
      <c r="M6" s="2419" t="s">
        <v>906</v>
      </c>
    </row>
    <row r="7" spans="1:17" s="1525" customFormat="1" ht="19.5" customHeight="1" x14ac:dyDescent="0.25">
      <c r="A7" s="1867" t="s">
        <v>156</v>
      </c>
      <c r="B7" s="2426"/>
      <c r="C7" s="2427" t="s">
        <v>19</v>
      </c>
      <c r="D7" s="2428"/>
      <c r="E7" s="2423" t="s">
        <v>878</v>
      </c>
      <c r="F7" s="2423"/>
      <c r="G7" s="2418"/>
      <c r="H7" s="2422" t="s">
        <v>14</v>
      </c>
      <c r="I7" s="2422"/>
      <c r="J7" s="1865" t="s">
        <v>881</v>
      </c>
      <c r="K7" s="2418"/>
      <c r="L7" s="2418"/>
      <c r="M7" s="2419"/>
    </row>
    <row r="8" spans="1:17" s="1525" customFormat="1" ht="19.5" customHeight="1" thickBot="1" x14ac:dyDescent="0.3">
      <c r="A8" s="1867"/>
      <c r="B8" s="1865" t="s">
        <v>17</v>
      </c>
      <c r="C8" s="1865" t="s">
        <v>18</v>
      </c>
      <c r="D8" s="1865" t="s">
        <v>19</v>
      </c>
      <c r="E8" s="1865" t="s">
        <v>17</v>
      </c>
      <c r="F8" s="1865" t="s">
        <v>18</v>
      </c>
      <c r="G8" s="2418"/>
      <c r="H8" s="1866" t="s">
        <v>17</v>
      </c>
      <c r="I8" s="1866" t="s">
        <v>18</v>
      </c>
      <c r="J8" s="1865" t="s">
        <v>889</v>
      </c>
      <c r="K8" s="2418"/>
      <c r="L8" s="2418"/>
      <c r="M8" s="2419"/>
      <c r="P8" s="1526"/>
      <c r="Q8" s="1526"/>
    </row>
    <row r="9" spans="1:17" ht="19.95" customHeight="1"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row>
    <row r="10" spans="1:17"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row>
    <row r="11" spans="1:17"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row>
    <row r="12" spans="1:17"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row>
    <row r="13" spans="1:17"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row>
    <row r="14" spans="1:17" x14ac:dyDescent="0.25">
      <c r="A14" s="1079"/>
      <c r="B14" s="1230"/>
      <c r="C14" s="1230"/>
      <c r="D14" s="1230"/>
      <c r="E14" s="1230"/>
      <c r="F14" s="1230"/>
      <c r="G14" s="1230"/>
      <c r="H14" s="1230"/>
      <c r="I14" s="1230"/>
      <c r="J14" s="1230"/>
      <c r="K14" s="1230"/>
      <c r="L14" s="1230"/>
      <c r="M14" s="1229"/>
    </row>
    <row r="15" spans="1:17"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row>
    <row r="16" spans="1:17" x14ac:dyDescent="0.25">
      <c r="A16" s="1079"/>
      <c r="B16" s="1230"/>
      <c r="C16" s="1230"/>
      <c r="D16" s="1230"/>
      <c r="E16" s="1230"/>
      <c r="F16" s="1230"/>
      <c r="G16" s="1230"/>
      <c r="H16" s="1230"/>
      <c r="I16" s="1230"/>
      <c r="J16" s="1230"/>
      <c r="K16" s="1230"/>
      <c r="L16" s="1230"/>
      <c r="M16" s="1229"/>
    </row>
    <row r="17" spans="1:13"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row>
    <row r="18" spans="1:13" x14ac:dyDescent="0.25">
      <c r="A18" s="1085"/>
      <c r="B18" s="1234"/>
      <c r="C18" s="1234"/>
      <c r="D18" s="1234"/>
      <c r="E18" s="1234"/>
      <c r="F18" s="1234"/>
      <c r="G18" s="1234"/>
      <c r="H18" s="1234"/>
      <c r="I18" s="1234"/>
      <c r="J18" s="1234"/>
      <c r="K18" s="1234"/>
      <c r="L18" s="1234"/>
      <c r="M18" s="1233"/>
    </row>
    <row r="19" spans="1:13" x14ac:dyDescent="0.25">
      <c r="A19" s="1085" t="s">
        <v>160</v>
      </c>
      <c r="B19" s="1234" t="s">
        <v>23</v>
      </c>
      <c r="C19" s="1234" t="s">
        <v>23</v>
      </c>
      <c r="D19" s="1234" t="s">
        <v>23</v>
      </c>
      <c r="E19" s="1234" t="s">
        <v>23</v>
      </c>
      <c r="F19" s="1234" t="s">
        <v>23</v>
      </c>
      <c r="G19" s="1234" t="s">
        <v>23</v>
      </c>
      <c r="H19" s="1234" t="s">
        <v>23</v>
      </c>
      <c r="I19" s="1234" t="s">
        <v>23</v>
      </c>
      <c r="J19" s="1234" t="s">
        <v>23</v>
      </c>
      <c r="K19" s="1234" t="s">
        <v>23</v>
      </c>
      <c r="L19" s="1234" t="s">
        <v>23</v>
      </c>
      <c r="M19" s="1233" t="s">
        <v>23</v>
      </c>
    </row>
    <row r="20" spans="1:13"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row>
    <row r="21" spans="1:13" x14ac:dyDescent="0.25">
      <c r="A21" s="1085" t="s">
        <v>90</v>
      </c>
      <c r="B21" s="1234" t="s">
        <v>23</v>
      </c>
      <c r="C21" s="1234" t="s">
        <v>23</v>
      </c>
      <c r="D21" s="1234" t="s">
        <v>23</v>
      </c>
      <c r="E21" s="1234" t="s">
        <v>23</v>
      </c>
      <c r="F21" s="1234" t="s">
        <v>23</v>
      </c>
      <c r="G21" s="1234" t="s">
        <v>23</v>
      </c>
      <c r="H21" s="1234" t="s">
        <v>23</v>
      </c>
      <c r="I21" s="1234" t="s">
        <v>23</v>
      </c>
      <c r="J21" s="1234" t="s">
        <v>23</v>
      </c>
      <c r="K21" s="1234" t="s">
        <v>23</v>
      </c>
      <c r="L21" s="1234" t="s">
        <v>23</v>
      </c>
      <c r="M21" s="1233" t="s">
        <v>23</v>
      </c>
    </row>
    <row r="22" spans="1:13" x14ac:dyDescent="0.25">
      <c r="A22" s="1083" t="s">
        <v>91</v>
      </c>
      <c r="B22" s="1232" t="s">
        <v>23</v>
      </c>
      <c r="C22" s="1232" t="s">
        <v>23</v>
      </c>
      <c r="D22" s="1232" t="s">
        <v>23</v>
      </c>
      <c r="E22" s="1232" t="s">
        <v>23</v>
      </c>
      <c r="F22" s="1232" t="s">
        <v>23</v>
      </c>
      <c r="G22" s="1232" t="s">
        <v>23</v>
      </c>
      <c r="H22" s="1232" t="s">
        <v>23</v>
      </c>
      <c r="I22" s="1232" t="s">
        <v>23</v>
      </c>
      <c r="J22" s="1232" t="s">
        <v>23</v>
      </c>
      <c r="K22" s="1232" t="s">
        <v>23</v>
      </c>
      <c r="L22" s="1232" t="s">
        <v>23</v>
      </c>
      <c r="M22" s="1231" t="s">
        <v>23</v>
      </c>
    </row>
    <row r="23" spans="1:13" x14ac:dyDescent="0.25">
      <c r="A23" s="1079"/>
      <c r="B23" s="1230"/>
      <c r="C23" s="1230"/>
      <c r="D23" s="1230"/>
      <c r="E23" s="1230"/>
      <c r="F23" s="1230"/>
      <c r="G23" s="1230"/>
      <c r="H23" s="1230"/>
      <c r="I23" s="1230"/>
      <c r="J23" s="1230"/>
      <c r="K23" s="1230"/>
      <c r="L23" s="1230"/>
      <c r="M23" s="1229"/>
    </row>
    <row r="24" spans="1:13" x14ac:dyDescent="0.25">
      <c r="A24" s="1083" t="s">
        <v>92</v>
      </c>
      <c r="B24" s="1232" t="s">
        <v>23</v>
      </c>
      <c r="C24" s="1232" t="s">
        <v>23</v>
      </c>
      <c r="D24" s="1232" t="s">
        <v>23</v>
      </c>
      <c r="E24" s="1232" t="s">
        <v>23</v>
      </c>
      <c r="F24" s="1232" t="s">
        <v>23</v>
      </c>
      <c r="G24" s="1232" t="s">
        <v>23</v>
      </c>
      <c r="H24" s="1232" t="s">
        <v>23</v>
      </c>
      <c r="I24" s="1232" t="s">
        <v>23</v>
      </c>
      <c r="J24" s="1232" t="s">
        <v>23</v>
      </c>
      <c r="K24" s="1232" t="s">
        <v>23</v>
      </c>
      <c r="L24" s="1232" t="s">
        <v>23</v>
      </c>
      <c r="M24" s="1231" t="s">
        <v>23</v>
      </c>
    </row>
    <row r="25" spans="1:13" x14ac:dyDescent="0.25">
      <c r="A25" s="1079"/>
      <c r="B25" s="1230"/>
      <c r="C25" s="1230"/>
      <c r="D25" s="1230"/>
      <c r="E25" s="1230"/>
      <c r="F25" s="1230"/>
      <c r="G25" s="1230"/>
      <c r="H25" s="1230"/>
      <c r="I25" s="1230"/>
      <c r="J25" s="1230"/>
      <c r="K25" s="1230"/>
      <c r="L25" s="1230"/>
      <c r="M25" s="1229"/>
    </row>
    <row r="26" spans="1:13" x14ac:dyDescent="0.25">
      <c r="A26" s="1083" t="s">
        <v>93</v>
      </c>
      <c r="B26" s="1232" t="s">
        <v>23</v>
      </c>
      <c r="C26" s="1232" t="s">
        <v>23</v>
      </c>
      <c r="D26" s="1232" t="s">
        <v>23</v>
      </c>
      <c r="E26" s="1232" t="s">
        <v>23</v>
      </c>
      <c r="F26" s="1232" t="s">
        <v>23</v>
      </c>
      <c r="G26" s="1232" t="s">
        <v>23</v>
      </c>
      <c r="H26" s="1232" t="s">
        <v>23</v>
      </c>
      <c r="I26" s="1232" t="s">
        <v>23</v>
      </c>
      <c r="J26" s="1232" t="s">
        <v>23</v>
      </c>
      <c r="K26" s="1232" t="s">
        <v>23</v>
      </c>
      <c r="L26" s="1232" t="s">
        <v>23</v>
      </c>
      <c r="M26" s="1231" t="s">
        <v>23</v>
      </c>
    </row>
    <row r="27" spans="1:13" x14ac:dyDescent="0.25">
      <c r="A27" s="1085"/>
      <c r="B27" s="1234"/>
      <c r="C27" s="1234"/>
      <c r="D27" s="1234"/>
      <c r="E27" s="1234"/>
      <c r="F27" s="1234"/>
      <c r="G27" s="1234"/>
      <c r="H27" s="1234"/>
      <c r="I27" s="1234"/>
      <c r="J27" s="1234"/>
      <c r="K27" s="1234"/>
      <c r="L27" s="1234"/>
      <c r="M27" s="1233"/>
    </row>
    <row r="28" spans="1:13" x14ac:dyDescent="0.25">
      <c r="A28" s="1085" t="s">
        <v>94</v>
      </c>
      <c r="B28" s="1235" t="s">
        <v>23</v>
      </c>
      <c r="C28" s="1235" t="s">
        <v>23</v>
      </c>
      <c r="D28" s="1235" t="s">
        <v>23</v>
      </c>
      <c r="E28" s="1235" t="s">
        <v>23</v>
      </c>
      <c r="F28" s="1235" t="s">
        <v>23</v>
      </c>
      <c r="G28" s="1235" t="s">
        <v>23</v>
      </c>
      <c r="H28" s="1235" t="s">
        <v>23</v>
      </c>
      <c r="I28" s="1235" t="s">
        <v>23</v>
      </c>
      <c r="J28" s="1235" t="s">
        <v>23</v>
      </c>
      <c r="K28" s="1235" t="s">
        <v>23</v>
      </c>
      <c r="L28" s="1235" t="s">
        <v>23</v>
      </c>
      <c r="M28" s="1236" t="s">
        <v>23</v>
      </c>
    </row>
    <row r="29" spans="1:13" x14ac:dyDescent="0.25">
      <c r="A29" s="1085" t="s">
        <v>95</v>
      </c>
      <c r="B29" s="1235" t="s">
        <v>23</v>
      </c>
      <c r="C29" s="1235" t="s">
        <v>23</v>
      </c>
      <c r="D29" s="1235" t="s">
        <v>23</v>
      </c>
      <c r="E29" s="1235" t="s">
        <v>23</v>
      </c>
      <c r="F29" s="1235" t="s">
        <v>23</v>
      </c>
      <c r="G29" s="1235" t="s">
        <v>23</v>
      </c>
      <c r="H29" s="1235" t="s">
        <v>23</v>
      </c>
      <c r="I29" s="1235" t="s">
        <v>23</v>
      </c>
      <c r="J29" s="1235" t="s">
        <v>23</v>
      </c>
      <c r="K29" s="1235" t="s">
        <v>23</v>
      </c>
      <c r="L29" s="1235" t="s">
        <v>23</v>
      </c>
      <c r="M29" s="1236" t="s">
        <v>23</v>
      </c>
    </row>
    <row r="30" spans="1:13" x14ac:dyDescent="0.25">
      <c r="A30" s="1085" t="s">
        <v>96</v>
      </c>
      <c r="B30" s="1235" t="s">
        <v>23</v>
      </c>
      <c r="C30" s="1235" t="s">
        <v>23</v>
      </c>
      <c r="D30" s="1235" t="s">
        <v>23</v>
      </c>
      <c r="E30" s="1235" t="s">
        <v>23</v>
      </c>
      <c r="F30" s="1235" t="s">
        <v>23</v>
      </c>
      <c r="G30" s="1235" t="s">
        <v>23</v>
      </c>
      <c r="H30" s="1235" t="s">
        <v>23</v>
      </c>
      <c r="I30" s="1235" t="s">
        <v>23</v>
      </c>
      <c r="J30" s="1235" t="s">
        <v>23</v>
      </c>
      <c r="K30" s="1235" t="s">
        <v>23</v>
      </c>
      <c r="L30" s="1235" t="s">
        <v>23</v>
      </c>
      <c r="M30" s="1236" t="s">
        <v>23</v>
      </c>
    </row>
    <row r="31" spans="1:13" x14ac:dyDescent="0.25">
      <c r="A31" s="1083" t="s">
        <v>97</v>
      </c>
      <c r="B31" s="1232" t="s">
        <v>23</v>
      </c>
      <c r="C31" s="1232" t="s">
        <v>23</v>
      </c>
      <c r="D31" s="1232" t="s">
        <v>23</v>
      </c>
      <c r="E31" s="1232" t="s">
        <v>23</v>
      </c>
      <c r="F31" s="1232" t="s">
        <v>23</v>
      </c>
      <c r="G31" s="1232" t="s">
        <v>23</v>
      </c>
      <c r="H31" s="1232" t="s">
        <v>23</v>
      </c>
      <c r="I31" s="1232" t="s">
        <v>23</v>
      </c>
      <c r="J31" s="1232" t="s">
        <v>23</v>
      </c>
      <c r="K31" s="1232" t="s">
        <v>23</v>
      </c>
      <c r="L31" s="1232" t="s">
        <v>23</v>
      </c>
      <c r="M31" s="1231" t="s">
        <v>23</v>
      </c>
    </row>
    <row r="32" spans="1:13" x14ac:dyDescent="0.25">
      <c r="A32" s="1085"/>
      <c r="B32" s="1234"/>
      <c r="C32" s="1234"/>
      <c r="D32" s="1234"/>
      <c r="E32" s="1234"/>
      <c r="F32" s="1234"/>
      <c r="G32" s="1234"/>
      <c r="H32" s="1234"/>
      <c r="I32" s="1234"/>
      <c r="J32" s="1234"/>
      <c r="K32" s="1234"/>
      <c r="L32" s="1234"/>
      <c r="M32" s="1233"/>
    </row>
    <row r="33" spans="1:13" x14ac:dyDescent="0.25">
      <c r="A33" s="1085" t="s">
        <v>98</v>
      </c>
      <c r="B33" s="1237" t="s">
        <v>23</v>
      </c>
      <c r="C33" s="1237" t="s">
        <v>23</v>
      </c>
      <c r="D33" s="1237" t="s">
        <v>23</v>
      </c>
      <c r="E33" s="1237" t="s">
        <v>23</v>
      </c>
      <c r="F33" s="1237" t="s">
        <v>23</v>
      </c>
      <c r="G33" s="1237" t="s">
        <v>23</v>
      </c>
      <c r="H33" s="1237" t="s">
        <v>23</v>
      </c>
      <c r="I33" s="1237" t="s">
        <v>23</v>
      </c>
      <c r="J33" s="1237" t="s">
        <v>23</v>
      </c>
      <c r="K33" s="1237" t="s">
        <v>23</v>
      </c>
      <c r="L33" s="1237" t="s">
        <v>23</v>
      </c>
      <c r="M33" s="1238" t="s">
        <v>23</v>
      </c>
    </row>
    <row r="34" spans="1:13" x14ac:dyDescent="0.25">
      <c r="A34" s="1085" t="s">
        <v>99</v>
      </c>
      <c r="B34" s="1237" t="s">
        <v>23</v>
      </c>
      <c r="C34" s="1237" t="s">
        <v>23</v>
      </c>
      <c r="D34" s="1237" t="s">
        <v>23</v>
      </c>
      <c r="E34" s="1237" t="s">
        <v>23</v>
      </c>
      <c r="F34" s="1237" t="s">
        <v>23</v>
      </c>
      <c r="G34" s="1237" t="s">
        <v>23</v>
      </c>
      <c r="H34" s="1237" t="s">
        <v>23</v>
      </c>
      <c r="I34" s="1237" t="s">
        <v>23</v>
      </c>
      <c r="J34" s="1237" t="s">
        <v>23</v>
      </c>
      <c r="K34" s="1237" t="s">
        <v>23</v>
      </c>
      <c r="L34" s="1237" t="s">
        <v>23</v>
      </c>
      <c r="M34" s="1238" t="s">
        <v>23</v>
      </c>
    </row>
    <row r="35" spans="1:13" x14ac:dyDescent="0.25">
      <c r="A35" s="1085" t="s">
        <v>100</v>
      </c>
      <c r="B35" s="1237" t="s">
        <v>23</v>
      </c>
      <c r="C35" s="1237" t="s">
        <v>23</v>
      </c>
      <c r="D35" s="1237" t="s">
        <v>23</v>
      </c>
      <c r="E35" s="1237" t="s">
        <v>23</v>
      </c>
      <c r="F35" s="1237" t="s">
        <v>23</v>
      </c>
      <c r="G35" s="1237" t="s">
        <v>23</v>
      </c>
      <c r="H35" s="1237" t="s">
        <v>23</v>
      </c>
      <c r="I35" s="1237" t="s">
        <v>23</v>
      </c>
      <c r="J35" s="1237" t="s">
        <v>23</v>
      </c>
      <c r="K35" s="1237" t="s">
        <v>23</v>
      </c>
      <c r="L35" s="1237" t="s">
        <v>23</v>
      </c>
      <c r="M35" s="1238" t="s">
        <v>23</v>
      </c>
    </row>
    <row r="36" spans="1:13" x14ac:dyDescent="0.25">
      <c r="A36" s="1085" t="s">
        <v>101</v>
      </c>
      <c r="B36" s="1237" t="s">
        <v>23</v>
      </c>
      <c r="C36" s="1237" t="s">
        <v>23</v>
      </c>
      <c r="D36" s="1237" t="s">
        <v>23</v>
      </c>
      <c r="E36" s="1237" t="s">
        <v>23</v>
      </c>
      <c r="F36" s="1237" t="s">
        <v>23</v>
      </c>
      <c r="G36" s="1237" t="s">
        <v>23</v>
      </c>
      <c r="H36" s="1237" t="s">
        <v>23</v>
      </c>
      <c r="I36" s="1237" t="s">
        <v>23</v>
      </c>
      <c r="J36" s="1237" t="s">
        <v>23</v>
      </c>
      <c r="K36" s="1237" t="s">
        <v>23</v>
      </c>
      <c r="L36" s="1237" t="s">
        <v>23</v>
      </c>
      <c r="M36" s="1238" t="s">
        <v>23</v>
      </c>
    </row>
    <row r="37" spans="1:13" x14ac:dyDescent="0.25">
      <c r="A37" s="1083" t="s">
        <v>102</v>
      </c>
      <c r="B37" s="1232" t="s">
        <v>23</v>
      </c>
      <c r="C37" s="1232" t="s">
        <v>23</v>
      </c>
      <c r="D37" s="1232" t="s">
        <v>23</v>
      </c>
      <c r="E37" s="1232" t="s">
        <v>23</v>
      </c>
      <c r="F37" s="1232" t="s">
        <v>23</v>
      </c>
      <c r="G37" s="1232" t="s">
        <v>23</v>
      </c>
      <c r="H37" s="1232" t="s">
        <v>23</v>
      </c>
      <c r="I37" s="1232" t="s">
        <v>23</v>
      </c>
      <c r="J37" s="1232" t="s">
        <v>23</v>
      </c>
      <c r="K37" s="1232" t="s">
        <v>23</v>
      </c>
      <c r="L37" s="1232" t="s">
        <v>23</v>
      </c>
      <c r="M37" s="1231" t="s">
        <v>23</v>
      </c>
    </row>
    <row r="38" spans="1:13" x14ac:dyDescent="0.25">
      <c r="A38" s="1079"/>
      <c r="B38" s="1230"/>
      <c r="C38" s="1230"/>
      <c r="D38" s="1230"/>
      <c r="E38" s="1230"/>
      <c r="F38" s="1230"/>
      <c r="G38" s="1230"/>
      <c r="H38" s="1230"/>
      <c r="I38" s="1230"/>
      <c r="J38" s="1230"/>
      <c r="K38" s="1230"/>
      <c r="L38" s="1230"/>
      <c r="M38" s="1229"/>
    </row>
    <row r="39" spans="1:13" x14ac:dyDescent="0.25">
      <c r="A39" s="1083" t="s">
        <v>103</v>
      </c>
      <c r="B39" s="1232" t="s">
        <v>23</v>
      </c>
      <c r="C39" s="1232" t="s">
        <v>23</v>
      </c>
      <c r="D39" s="1232" t="s">
        <v>23</v>
      </c>
      <c r="E39" s="1232" t="s">
        <v>23</v>
      </c>
      <c r="F39" s="1232" t="s">
        <v>23</v>
      </c>
      <c r="G39" s="1232" t="s">
        <v>23</v>
      </c>
      <c r="H39" s="1232" t="s">
        <v>23</v>
      </c>
      <c r="I39" s="1232" t="s">
        <v>23</v>
      </c>
      <c r="J39" s="1232" t="s">
        <v>23</v>
      </c>
      <c r="K39" s="1232" t="s">
        <v>23</v>
      </c>
      <c r="L39" s="1232" t="s">
        <v>23</v>
      </c>
      <c r="M39" s="1231" t="s">
        <v>23</v>
      </c>
    </row>
    <row r="40" spans="1:13" x14ac:dyDescent="0.25">
      <c r="A40" s="1085"/>
      <c r="B40" s="1234"/>
      <c r="C40" s="1234"/>
      <c r="D40" s="1234"/>
      <c r="E40" s="1234"/>
      <c r="F40" s="1234"/>
      <c r="G40" s="1234"/>
      <c r="H40" s="1234"/>
      <c r="I40" s="1234"/>
      <c r="J40" s="1234"/>
      <c r="K40" s="1234"/>
      <c r="L40" s="1234"/>
      <c r="M40" s="1233"/>
    </row>
    <row r="41" spans="1:13"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row>
    <row r="42" spans="1:13" x14ac:dyDescent="0.25">
      <c r="A42" s="1085" t="s">
        <v>105</v>
      </c>
      <c r="B42" s="1235" t="s">
        <v>23</v>
      </c>
      <c r="C42" s="1235" t="s">
        <v>23</v>
      </c>
      <c r="D42" s="1235" t="s">
        <v>23</v>
      </c>
      <c r="E42" s="1235" t="s">
        <v>23</v>
      </c>
      <c r="F42" s="1235" t="s">
        <v>23</v>
      </c>
      <c r="G42" s="1235" t="s">
        <v>23</v>
      </c>
      <c r="H42" s="1235" t="s">
        <v>23</v>
      </c>
      <c r="I42" s="1235" t="s">
        <v>23</v>
      </c>
      <c r="J42" s="1235" t="s">
        <v>23</v>
      </c>
      <c r="K42" s="1235" t="s">
        <v>23</v>
      </c>
      <c r="L42" s="1235" t="s">
        <v>23</v>
      </c>
      <c r="M42" s="1236" t="s">
        <v>23</v>
      </c>
    </row>
    <row r="43" spans="1:13" x14ac:dyDescent="0.25">
      <c r="A43" s="1085" t="s">
        <v>106</v>
      </c>
      <c r="B43" s="1235" t="s">
        <v>23</v>
      </c>
      <c r="C43" s="1235" t="s">
        <v>23</v>
      </c>
      <c r="D43" s="1235" t="s">
        <v>23</v>
      </c>
      <c r="E43" s="1235" t="s">
        <v>23</v>
      </c>
      <c r="F43" s="1235" t="s">
        <v>23</v>
      </c>
      <c r="G43" s="1235" t="s">
        <v>23</v>
      </c>
      <c r="H43" s="1235" t="s">
        <v>23</v>
      </c>
      <c r="I43" s="1235" t="s">
        <v>23</v>
      </c>
      <c r="J43" s="1235" t="s">
        <v>23</v>
      </c>
      <c r="K43" s="1235" t="s">
        <v>23</v>
      </c>
      <c r="L43" s="1235" t="s">
        <v>23</v>
      </c>
      <c r="M43" s="1236" t="s">
        <v>23</v>
      </c>
    </row>
    <row r="44" spans="1:13" x14ac:dyDescent="0.25">
      <c r="A44" s="1085" t="s">
        <v>107</v>
      </c>
      <c r="B44" s="1235" t="s">
        <v>23</v>
      </c>
      <c r="C44" s="1235" t="s">
        <v>23</v>
      </c>
      <c r="D44" s="1235" t="s">
        <v>23</v>
      </c>
      <c r="E44" s="1235" t="s">
        <v>23</v>
      </c>
      <c r="F44" s="1235" t="s">
        <v>23</v>
      </c>
      <c r="G44" s="1235" t="s">
        <v>23</v>
      </c>
      <c r="H44" s="1235" t="s">
        <v>23</v>
      </c>
      <c r="I44" s="1235" t="s">
        <v>23</v>
      </c>
      <c r="J44" s="1235" t="s">
        <v>23</v>
      </c>
      <c r="K44" s="1235" t="s">
        <v>23</v>
      </c>
      <c r="L44" s="1235" t="s">
        <v>23</v>
      </c>
      <c r="M44" s="1236" t="s">
        <v>23</v>
      </c>
    </row>
    <row r="45" spans="1:13" x14ac:dyDescent="0.25">
      <c r="A45" s="1085" t="s">
        <v>108</v>
      </c>
      <c r="B45" s="1235" t="s">
        <v>23</v>
      </c>
      <c r="C45" s="1235" t="s">
        <v>23</v>
      </c>
      <c r="D45" s="1235" t="s">
        <v>23</v>
      </c>
      <c r="E45" s="1235" t="s">
        <v>23</v>
      </c>
      <c r="F45" s="1235" t="s">
        <v>23</v>
      </c>
      <c r="G45" s="1235" t="s">
        <v>23</v>
      </c>
      <c r="H45" s="1235" t="s">
        <v>23</v>
      </c>
      <c r="I45" s="1235" t="s">
        <v>23</v>
      </c>
      <c r="J45" s="1235" t="s">
        <v>23</v>
      </c>
      <c r="K45" s="1235" t="s">
        <v>23</v>
      </c>
      <c r="L45" s="1235" t="s">
        <v>23</v>
      </c>
      <c r="M45" s="1236" t="s">
        <v>23</v>
      </c>
    </row>
    <row r="46" spans="1:13" x14ac:dyDescent="0.25">
      <c r="A46" s="1085" t="s">
        <v>109</v>
      </c>
      <c r="B46" s="1235" t="s">
        <v>23</v>
      </c>
      <c r="C46" s="1235" t="s">
        <v>23</v>
      </c>
      <c r="D46" s="1235" t="s">
        <v>23</v>
      </c>
      <c r="E46" s="1235" t="s">
        <v>23</v>
      </c>
      <c r="F46" s="1235" t="s">
        <v>23</v>
      </c>
      <c r="G46" s="1235" t="s">
        <v>23</v>
      </c>
      <c r="H46" s="1235" t="s">
        <v>23</v>
      </c>
      <c r="I46" s="1235" t="s">
        <v>23</v>
      </c>
      <c r="J46" s="1235" t="s">
        <v>23</v>
      </c>
      <c r="K46" s="1235" t="s">
        <v>23</v>
      </c>
      <c r="L46" s="1235" t="s">
        <v>23</v>
      </c>
      <c r="M46" s="1236" t="s">
        <v>23</v>
      </c>
    </row>
    <row r="47" spans="1:13" x14ac:dyDescent="0.25">
      <c r="A47" s="1085" t="s">
        <v>110</v>
      </c>
      <c r="B47" s="1235" t="s">
        <v>23</v>
      </c>
      <c r="C47" s="1235" t="s">
        <v>23</v>
      </c>
      <c r="D47" s="1235" t="s">
        <v>23</v>
      </c>
      <c r="E47" s="1235" t="s">
        <v>23</v>
      </c>
      <c r="F47" s="1235" t="s">
        <v>23</v>
      </c>
      <c r="G47" s="1235" t="s">
        <v>23</v>
      </c>
      <c r="H47" s="1235" t="s">
        <v>23</v>
      </c>
      <c r="I47" s="1235" t="s">
        <v>23</v>
      </c>
      <c r="J47" s="1235" t="s">
        <v>23</v>
      </c>
      <c r="K47" s="1235" t="s">
        <v>23</v>
      </c>
      <c r="L47" s="1235" t="s">
        <v>23</v>
      </c>
      <c r="M47" s="1236" t="s">
        <v>23</v>
      </c>
    </row>
    <row r="48" spans="1:13" x14ac:dyDescent="0.25">
      <c r="A48" s="1085" t="s">
        <v>111</v>
      </c>
      <c r="B48" s="1235" t="s">
        <v>23</v>
      </c>
      <c r="C48" s="1235" t="s">
        <v>23</v>
      </c>
      <c r="D48" s="1235" t="s">
        <v>23</v>
      </c>
      <c r="E48" s="1235" t="s">
        <v>23</v>
      </c>
      <c r="F48" s="1235" t="s">
        <v>23</v>
      </c>
      <c r="G48" s="1235" t="s">
        <v>23</v>
      </c>
      <c r="H48" s="1235" t="s">
        <v>23</v>
      </c>
      <c r="I48" s="1235" t="s">
        <v>23</v>
      </c>
      <c r="J48" s="1235" t="s">
        <v>23</v>
      </c>
      <c r="K48" s="1235" t="s">
        <v>23</v>
      </c>
      <c r="L48" s="1235" t="s">
        <v>23</v>
      </c>
      <c r="M48" s="1236" t="s">
        <v>23</v>
      </c>
    </row>
    <row r="49" spans="1:13" x14ac:dyDescent="0.25">
      <c r="A49" s="1085" t="s">
        <v>112</v>
      </c>
      <c r="B49" s="1235" t="s">
        <v>23</v>
      </c>
      <c r="C49" s="1235" t="s">
        <v>23</v>
      </c>
      <c r="D49" s="1235" t="s">
        <v>23</v>
      </c>
      <c r="E49" s="1235" t="s">
        <v>23</v>
      </c>
      <c r="F49" s="1235" t="s">
        <v>23</v>
      </c>
      <c r="G49" s="1235" t="s">
        <v>23</v>
      </c>
      <c r="H49" s="1235" t="s">
        <v>23</v>
      </c>
      <c r="I49" s="1235" t="s">
        <v>23</v>
      </c>
      <c r="J49" s="1235" t="s">
        <v>23</v>
      </c>
      <c r="K49" s="1235" t="s">
        <v>23</v>
      </c>
      <c r="L49" s="1235" t="s">
        <v>23</v>
      </c>
      <c r="M49" s="1236" t="s">
        <v>23</v>
      </c>
    </row>
    <row r="50" spans="1:13" x14ac:dyDescent="0.25">
      <c r="A50" s="1083" t="s">
        <v>113</v>
      </c>
      <c r="B50" s="1232" t="s">
        <v>23</v>
      </c>
      <c r="C50" s="1232" t="s">
        <v>23</v>
      </c>
      <c r="D50" s="1232" t="s">
        <v>23</v>
      </c>
      <c r="E50" s="1232" t="s">
        <v>23</v>
      </c>
      <c r="F50" s="1232" t="s">
        <v>23</v>
      </c>
      <c r="G50" s="1232" t="s">
        <v>23</v>
      </c>
      <c r="H50" s="1232" t="s">
        <v>23</v>
      </c>
      <c r="I50" s="1232" t="s">
        <v>23</v>
      </c>
      <c r="J50" s="1232" t="s">
        <v>23</v>
      </c>
      <c r="K50" s="1232" t="s">
        <v>23</v>
      </c>
      <c r="L50" s="1232" t="s">
        <v>23</v>
      </c>
      <c r="M50" s="1231" t="s">
        <v>23</v>
      </c>
    </row>
    <row r="51" spans="1:13" x14ac:dyDescent="0.25">
      <c r="A51" s="1079"/>
      <c r="B51" s="1230"/>
      <c r="C51" s="1230"/>
      <c r="D51" s="1230"/>
      <c r="E51" s="1230"/>
      <c r="F51" s="1230"/>
      <c r="G51" s="1230"/>
      <c r="H51" s="1230"/>
      <c r="I51" s="1230"/>
      <c r="J51" s="1230"/>
      <c r="K51" s="1230"/>
      <c r="L51" s="1230"/>
      <c r="M51" s="1229"/>
    </row>
    <row r="52" spans="1:13"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row>
    <row r="53" spans="1:13" x14ac:dyDescent="0.25">
      <c r="A53" s="1085"/>
      <c r="B53" s="1234"/>
      <c r="C53" s="1234"/>
      <c r="D53" s="1234"/>
      <c r="E53" s="1234"/>
      <c r="F53" s="1234"/>
      <c r="G53" s="1234"/>
      <c r="H53" s="1234"/>
      <c r="I53" s="1234"/>
      <c r="J53" s="1234"/>
      <c r="K53" s="1234"/>
      <c r="L53" s="1234"/>
      <c r="M53" s="1233"/>
    </row>
    <row r="54" spans="1:13" x14ac:dyDescent="0.25">
      <c r="A54" s="1085" t="s">
        <v>115</v>
      </c>
      <c r="B54" s="1235" t="s">
        <v>23</v>
      </c>
      <c r="C54" s="1235" t="s">
        <v>23</v>
      </c>
      <c r="D54" s="1235" t="s">
        <v>23</v>
      </c>
      <c r="E54" s="1235" t="s">
        <v>23</v>
      </c>
      <c r="F54" s="1235" t="s">
        <v>23</v>
      </c>
      <c r="G54" s="1235" t="s">
        <v>23</v>
      </c>
      <c r="H54" s="1235" t="s">
        <v>23</v>
      </c>
      <c r="I54" s="1235" t="s">
        <v>23</v>
      </c>
      <c r="J54" s="1235" t="s">
        <v>23</v>
      </c>
      <c r="K54" s="1235" t="s">
        <v>23</v>
      </c>
      <c r="L54" s="1235" t="s">
        <v>23</v>
      </c>
      <c r="M54" s="1236" t="s">
        <v>23</v>
      </c>
    </row>
    <row r="55" spans="1:13" x14ac:dyDescent="0.25">
      <c r="A55" s="1085" t="s">
        <v>116</v>
      </c>
      <c r="B55" s="1235" t="s">
        <v>23</v>
      </c>
      <c r="C55" s="1235" t="s">
        <v>23</v>
      </c>
      <c r="D55" s="1235" t="s">
        <v>23</v>
      </c>
      <c r="E55" s="1235" t="s">
        <v>23</v>
      </c>
      <c r="F55" s="1235" t="s">
        <v>23</v>
      </c>
      <c r="G55" s="1235" t="s">
        <v>23</v>
      </c>
      <c r="H55" s="1235" t="s">
        <v>23</v>
      </c>
      <c r="I55" s="1235" t="s">
        <v>23</v>
      </c>
      <c r="J55" s="1235" t="s">
        <v>23</v>
      </c>
      <c r="K55" s="1235" t="s">
        <v>23</v>
      </c>
      <c r="L55" s="1235" t="s">
        <v>23</v>
      </c>
      <c r="M55" s="1236" t="s">
        <v>23</v>
      </c>
    </row>
    <row r="56" spans="1:13" x14ac:dyDescent="0.25">
      <c r="A56" s="1085" t="s">
        <v>117</v>
      </c>
      <c r="B56" s="1235" t="s">
        <v>23</v>
      </c>
      <c r="C56" s="1235" t="s">
        <v>23</v>
      </c>
      <c r="D56" s="1235" t="s">
        <v>23</v>
      </c>
      <c r="E56" s="1235" t="s">
        <v>23</v>
      </c>
      <c r="F56" s="1235" t="s">
        <v>23</v>
      </c>
      <c r="G56" s="1235" t="s">
        <v>23</v>
      </c>
      <c r="H56" s="1235" t="s">
        <v>23</v>
      </c>
      <c r="I56" s="1235" t="s">
        <v>23</v>
      </c>
      <c r="J56" s="1235" t="s">
        <v>23</v>
      </c>
      <c r="K56" s="1235" t="s">
        <v>23</v>
      </c>
      <c r="L56" s="1235" t="s">
        <v>23</v>
      </c>
      <c r="M56" s="1236" t="s">
        <v>23</v>
      </c>
    </row>
    <row r="57" spans="1:13" x14ac:dyDescent="0.25">
      <c r="A57" s="1085" t="s">
        <v>118</v>
      </c>
      <c r="B57" s="1235" t="s">
        <v>23</v>
      </c>
      <c r="C57" s="1235" t="s">
        <v>23</v>
      </c>
      <c r="D57" s="1235" t="s">
        <v>23</v>
      </c>
      <c r="E57" s="1235" t="s">
        <v>23</v>
      </c>
      <c r="F57" s="1235" t="s">
        <v>23</v>
      </c>
      <c r="G57" s="1235" t="s">
        <v>23</v>
      </c>
      <c r="H57" s="1235" t="s">
        <v>23</v>
      </c>
      <c r="I57" s="1235" t="s">
        <v>23</v>
      </c>
      <c r="J57" s="1235" t="s">
        <v>23</v>
      </c>
      <c r="K57" s="1235" t="s">
        <v>23</v>
      </c>
      <c r="L57" s="1235" t="s">
        <v>23</v>
      </c>
      <c r="M57" s="1236" t="s">
        <v>23</v>
      </c>
    </row>
    <row r="58" spans="1:13" x14ac:dyDescent="0.25">
      <c r="A58" s="1085" t="s">
        <v>119</v>
      </c>
      <c r="B58" s="1235" t="s">
        <v>23</v>
      </c>
      <c r="C58" s="1235" t="s">
        <v>23</v>
      </c>
      <c r="D58" s="1235" t="s">
        <v>23</v>
      </c>
      <c r="E58" s="1235" t="s">
        <v>23</v>
      </c>
      <c r="F58" s="1235" t="s">
        <v>23</v>
      </c>
      <c r="G58" s="1235" t="s">
        <v>23</v>
      </c>
      <c r="H58" s="1235" t="s">
        <v>23</v>
      </c>
      <c r="I58" s="1235" t="s">
        <v>23</v>
      </c>
      <c r="J58" s="1235" t="s">
        <v>23</v>
      </c>
      <c r="K58" s="1235" t="s">
        <v>23</v>
      </c>
      <c r="L58" s="1235" t="s">
        <v>23</v>
      </c>
      <c r="M58" s="1236" t="s">
        <v>23</v>
      </c>
    </row>
    <row r="59" spans="1:13" x14ac:dyDescent="0.25">
      <c r="A59" s="1083" t="s">
        <v>176</v>
      </c>
      <c r="B59" s="1232" t="s">
        <v>23</v>
      </c>
      <c r="C59" s="1232" t="s">
        <v>23</v>
      </c>
      <c r="D59" s="1232" t="s">
        <v>23</v>
      </c>
      <c r="E59" s="1232" t="s">
        <v>23</v>
      </c>
      <c r="F59" s="1232" t="s">
        <v>23</v>
      </c>
      <c r="G59" s="1232" t="s">
        <v>23</v>
      </c>
      <c r="H59" s="1232" t="s">
        <v>23</v>
      </c>
      <c r="I59" s="1232" t="s">
        <v>23</v>
      </c>
      <c r="J59" s="1232" t="s">
        <v>23</v>
      </c>
      <c r="K59" s="1232" t="s">
        <v>23</v>
      </c>
      <c r="L59" s="1232" t="s">
        <v>23</v>
      </c>
      <c r="M59" s="1231" t="s">
        <v>23</v>
      </c>
    </row>
    <row r="60" spans="1:13" x14ac:dyDescent="0.25">
      <c r="A60" s="1085"/>
      <c r="B60" s="1234"/>
      <c r="C60" s="1234"/>
      <c r="D60" s="1234"/>
      <c r="E60" s="1234"/>
      <c r="F60" s="1234"/>
      <c r="G60" s="1234"/>
      <c r="H60" s="1234"/>
      <c r="I60" s="1234"/>
      <c r="J60" s="1234"/>
      <c r="K60" s="1234"/>
      <c r="L60" s="1234"/>
      <c r="M60" s="1233"/>
    </row>
    <row r="61" spans="1:13" x14ac:dyDescent="0.25">
      <c r="A61" s="1085" t="s">
        <v>121</v>
      </c>
      <c r="B61" s="1234" t="s">
        <v>23</v>
      </c>
      <c r="C61" s="1234" t="s">
        <v>23</v>
      </c>
      <c r="D61" s="1234" t="s">
        <v>23</v>
      </c>
      <c r="E61" s="1234" t="s">
        <v>23</v>
      </c>
      <c r="F61" s="1234" t="s">
        <v>23</v>
      </c>
      <c r="G61" s="1234" t="s">
        <v>23</v>
      </c>
      <c r="H61" s="1234" t="s">
        <v>23</v>
      </c>
      <c r="I61" s="1234" t="s">
        <v>23</v>
      </c>
      <c r="J61" s="1234" t="s">
        <v>23</v>
      </c>
      <c r="K61" s="1234" t="s">
        <v>23</v>
      </c>
      <c r="L61" s="1234" t="s">
        <v>23</v>
      </c>
      <c r="M61" s="1233" t="s">
        <v>23</v>
      </c>
    </row>
    <row r="62" spans="1:13" x14ac:dyDescent="0.25">
      <c r="A62" s="1085" t="s">
        <v>122</v>
      </c>
      <c r="B62" s="1234" t="s">
        <v>23</v>
      </c>
      <c r="C62" s="1234" t="s">
        <v>23</v>
      </c>
      <c r="D62" s="1234" t="s">
        <v>23</v>
      </c>
      <c r="E62" s="1234" t="s">
        <v>23</v>
      </c>
      <c r="F62" s="1234" t="s">
        <v>23</v>
      </c>
      <c r="G62" s="1234" t="s">
        <v>23</v>
      </c>
      <c r="H62" s="1234" t="s">
        <v>23</v>
      </c>
      <c r="I62" s="1234" t="s">
        <v>23</v>
      </c>
      <c r="J62" s="1234" t="s">
        <v>23</v>
      </c>
      <c r="K62" s="1234" t="s">
        <v>23</v>
      </c>
      <c r="L62" s="1234" t="s">
        <v>23</v>
      </c>
      <c r="M62" s="1233" t="s">
        <v>23</v>
      </c>
    </row>
    <row r="63" spans="1:13" x14ac:dyDescent="0.25">
      <c r="A63" s="1085" t="s">
        <v>123</v>
      </c>
      <c r="B63" s="1234" t="s">
        <v>23</v>
      </c>
      <c r="C63" s="1234" t="s">
        <v>23</v>
      </c>
      <c r="D63" s="1234" t="s">
        <v>23</v>
      </c>
      <c r="E63" s="1234" t="s">
        <v>23</v>
      </c>
      <c r="F63" s="1234" t="s">
        <v>23</v>
      </c>
      <c r="G63" s="1234" t="s">
        <v>23</v>
      </c>
      <c r="H63" s="1234" t="s">
        <v>23</v>
      </c>
      <c r="I63" s="1234" t="s">
        <v>23</v>
      </c>
      <c r="J63" s="1234" t="s">
        <v>23</v>
      </c>
      <c r="K63" s="1234" t="s">
        <v>23</v>
      </c>
      <c r="L63" s="1234" t="s">
        <v>23</v>
      </c>
      <c r="M63" s="1233" t="s">
        <v>23</v>
      </c>
    </row>
    <row r="64" spans="1:13" x14ac:dyDescent="0.25">
      <c r="A64" s="1083" t="s">
        <v>124</v>
      </c>
      <c r="B64" s="1232" t="s">
        <v>23</v>
      </c>
      <c r="C64" s="1232" t="s">
        <v>23</v>
      </c>
      <c r="D64" s="1232" t="s">
        <v>23</v>
      </c>
      <c r="E64" s="1232" t="s">
        <v>23</v>
      </c>
      <c r="F64" s="1232" t="s">
        <v>23</v>
      </c>
      <c r="G64" s="1232" t="s">
        <v>23</v>
      </c>
      <c r="H64" s="1232" t="s">
        <v>23</v>
      </c>
      <c r="I64" s="1232" t="s">
        <v>23</v>
      </c>
      <c r="J64" s="1232" t="s">
        <v>23</v>
      </c>
      <c r="K64" s="1232" t="s">
        <v>23</v>
      </c>
      <c r="L64" s="1232" t="s">
        <v>23</v>
      </c>
      <c r="M64" s="1231" t="s">
        <v>23</v>
      </c>
    </row>
    <row r="65" spans="1:13" x14ac:dyDescent="0.25">
      <c r="A65" s="1085"/>
      <c r="B65" s="1234"/>
      <c r="C65" s="1234"/>
      <c r="D65" s="1234"/>
      <c r="E65" s="1234"/>
      <c r="F65" s="1234"/>
      <c r="G65" s="1234"/>
      <c r="H65" s="1234"/>
      <c r="I65" s="1234"/>
      <c r="J65" s="1234"/>
      <c r="K65" s="1234"/>
      <c r="L65" s="1234"/>
      <c r="M65" s="1233"/>
    </row>
    <row r="66" spans="1:13" x14ac:dyDescent="0.25">
      <c r="A66" s="1083" t="s">
        <v>125</v>
      </c>
      <c r="B66" s="1232">
        <v>10</v>
      </c>
      <c r="C66" s="1232" t="s">
        <v>23</v>
      </c>
      <c r="D66" s="1232">
        <v>10</v>
      </c>
      <c r="E66" s="1232">
        <v>10</v>
      </c>
      <c r="F66" s="1232" t="s">
        <v>23</v>
      </c>
      <c r="G66" s="1232" t="s">
        <v>23</v>
      </c>
      <c r="H66" s="1232">
        <v>743</v>
      </c>
      <c r="I66" s="1232" t="s">
        <v>23</v>
      </c>
      <c r="J66" s="1232" t="s">
        <v>23</v>
      </c>
      <c r="K66" s="1232">
        <v>7</v>
      </c>
      <c r="L66" s="1232" t="s">
        <v>23</v>
      </c>
      <c r="M66" s="1231">
        <v>7</v>
      </c>
    </row>
    <row r="67" spans="1:13" x14ac:dyDescent="0.25">
      <c r="A67" s="1085"/>
      <c r="B67" s="1234"/>
      <c r="C67" s="1234"/>
      <c r="D67" s="1234"/>
      <c r="E67" s="1234"/>
      <c r="F67" s="1234"/>
      <c r="G67" s="1234"/>
      <c r="H67" s="1234"/>
      <c r="I67" s="1234"/>
      <c r="J67" s="1234"/>
      <c r="K67" s="1234"/>
      <c r="L67" s="1234"/>
      <c r="M67" s="1233"/>
    </row>
    <row r="68" spans="1:13" x14ac:dyDescent="0.25">
      <c r="A68" s="1085" t="s">
        <v>126</v>
      </c>
      <c r="B68" s="1235" t="s">
        <v>23</v>
      </c>
      <c r="C68" s="1235" t="s">
        <v>23</v>
      </c>
      <c r="D68" s="1235" t="s">
        <v>23</v>
      </c>
      <c r="E68" s="1235" t="s">
        <v>23</v>
      </c>
      <c r="F68" s="1235" t="s">
        <v>23</v>
      </c>
      <c r="G68" s="1235" t="s">
        <v>23</v>
      </c>
      <c r="H68" s="1235" t="s">
        <v>23</v>
      </c>
      <c r="I68" s="1235" t="s">
        <v>23</v>
      </c>
      <c r="J68" s="1235" t="s">
        <v>23</v>
      </c>
      <c r="K68" s="1235" t="s">
        <v>23</v>
      </c>
      <c r="L68" s="1235" t="s">
        <v>23</v>
      </c>
      <c r="M68" s="1236" t="s">
        <v>23</v>
      </c>
    </row>
    <row r="69" spans="1:13"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row>
    <row r="70" spans="1:13" x14ac:dyDescent="0.25">
      <c r="A70" s="1083" t="s">
        <v>128</v>
      </c>
      <c r="B70" s="1232" t="s">
        <v>23</v>
      </c>
      <c r="C70" s="1232" t="s">
        <v>23</v>
      </c>
      <c r="D70" s="1232" t="s">
        <v>23</v>
      </c>
      <c r="E70" s="1232" t="s">
        <v>23</v>
      </c>
      <c r="F70" s="1232" t="s">
        <v>23</v>
      </c>
      <c r="G70" s="1232" t="s">
        <v>23</v>
      </c>
      <c r="H70" s="1232" t="s">
        <v>23</v>
      </c>
      <c r="I70" s="1232" t="s">
        <v>23</v>
      </c>
      <c r="J70" s="1232" t="s">
        <v>23</v>
      </c>
      <c r="K70" s="1232" t="s">
        <v>23</v>
      </c>
      <c r="L70" s="1232" t="s">
        <v>23</v>
      </c>
      <c r="M70" s="1231" t="s">
        <v>23</v>
      </c>
    </row>
    <row r="71" spans="1:13" x14ac:dyDescent="0.25">
      <c r="A71" s="1085"/>
      <c r="B71" s="1234"/>
      <c r="C71" s="1234"/>
      <c r="D71" s="1234"/>
      <c r="E71" s="1234"/>
      <c r="F71" s="1234"/>
      <c r="G71" s="1234"/>
      <c r="H71" s="1234"/>
      <c r="I71" s="1234"/>
      <c r="J71" s="1234"/>
      <c r="K71" s="1234"/>
      <c r="L71" s="1234"/>
      <c r="M71" s="1233"/>
    </row>
    <row r="72" spans="1:13" x14ac:dyDescent="0.25">
      <c r="A72" s="1085" t="s">
        <v>129</v>
      </c>
      <c r="B72" s="1235" t="s">
        <v>23</v>
      </c>
      <c r="C72" s="1235" t="s">
        <v>23</v>
      </c>
      <c r="D72" s="1235" t="s">
        <v>23</v>
      </c>
      <c r="E72" s="1235" t="s">
        <v>23</v>
      </c>
      <c r="F72" s="1235" t="s">
        <v>23</v>
      </c>
      <c r="G72" s="1235" t="s">
        <v>23</v>
      </c>
      <c r="H72" s="1235" t="s">
        <v>23</v>
      </c>
      <c r="I72" s="1235" t="s">
        <v>23</v>
      </c>
      <c r="J72" s="1235" t="s">
        <v>23</v>
      </c>
      <c r="K72" s="1235" t="s">
        <v>23</v>
      </c>
      <c r="L72" s="1235" t="s">
        <v>23</v>
      </c>
      <c r="M72" s="1236" t="s">
        <v>23</v>
      </c>
    </row>
    <row r="73" spans="1:13" x14ac:dyDescent="0.25">
      <c r="A73" s="1085" t="s">
        <v>130</v>
      </c>
      <c r="B73" s="1235" t="s">
        <v>23</v>
      </c>
      <c r="C73" s="1234">
        <v>4</v>
      </c>
      <c r="D73" s="1234">
        <v>4</v>
      </c>
      <c r="E73" s="1235" t="s">
        <v>23</v>
      </c>
      <c r="F73" s="1234">
        <v>3</v>
      </c>
      <c r="G73" s="1234" t="s">
        <v>23</v>
      </c>
      <c r="H73" s="1235" t="s">
        <v>23</v>
      </c>
      <c r="I73" s="1234">
        <v>50000</v>
      </c>
      <c r="J73" s="1235" t="s">
        <v>23</v>
      </c>
      <c r="K73" s="1235">
        <v>150</v>
      </c>
      <c r="L73" s="1235" t="s">
        <v>23</v>
      </c>
      <c r="M73" s="1233">
        <v>150</v>
      </c>
    </row>
    <row r="74" spans="1:13" x14ac:dyDescent="0.25">
      <c r="A74" s="1085" t="s">
        <v>131</v>
      </c>
      <c r="B74" s="1234" t="s">
        <v>23</v>
      </c>
      <c r="C74" s="1234" t="s">
        <v>23</v>
      </c>
      <c r="D74" s="1234" t="s">
        <v>23</v>
      </c>
      <c r="E74" s="1234" t="s">
        <v>23</v>
      </c>
      <c r="F74" s="1234" t="s">
        <v>23</v>
      </c>
      <c r="G74" s="1234" t="s">
        <v>23</v>
      </c>
      <c r="H74" s="1234" t="s">
        <v>23</v>
      </c>
      <c r="I74" s="1234" t="s">
        <v>23</v>
      </c>
      <c r="J74" s="1234" t="s">
        <v>23</v>
      </c>
      <c r="K74" s="1234" t="s">
        <v>23</v>
      </c>
      <c r="L74" s="1234" t="s">
        <v>23</v>
      </c>
      <c r="M74" s="1233" t="s">
        <v>23</v>
      </c>
    </row>
    <row r="75" spans="1:13" x14ac:dyDescent="0.25">
      <c r="A75" s="1085" t="s">
        <v>132</v>
      </c>
      <c r="B75" s="1234" t="s">
        <v>23</v>
      </c>
      <c r="C75" s="1234" t="s">
        <v>23</v>
      </c>
      <c r="D75" s="1234" t="s">
        <v>23</v>
      </c>
      <c r="E75" s="1234" t="s">
        <v>23</v>
      </c>
      <c r="F75" s="1234" t="s">
        <v>23</v>
      </c>
      <c r="G75" s="1234" t="s">
        <v>23</v>
      </c>
      <c r="H75" s="1234" t="s">
        <v>23</v>
      </c>
      <c r="I75" s="1234" t="s">
        <v>23</v>
      </c>
      <c r="J75" s="1234" t="s">
        <v>23</v>
      </c>
      <c r="K75" s="1234" t="s">
        <v>23</v>
      </c>
      <c r="L75" s="1234" t="s">
        <v>23</v>
      </c>
      <c r="M75" s="1233" t="s">
        <v>23</v>
      </c>
    </row>
    <row r="76" spans="1:13" x14ac:dyDescent="0.25">
      <c r="A76" s="1085" t="s">
        <v>133</v>
      </c>
      <c r="B76" s="1234" t="s">
        <v>23</v>
      </c>
      <c r="C76" s="1234" t="s">
        <v>23</v>
      </c>
      <c r="D76" s="1234" t="s">
        <v>23</v>
      </c>
      <c r="E76" s="1234" t="s">
        <v>23</v>
      </c>
      <c r="F76" s="1234" t="s">
        <v>23</v>
      </c>
      <c r="G76" s="1234" t="s">
        <v>23</v>
      </c>
      <c r="H76" s="1234" t="s">
        <v>23</v>
      </c>
      <c r="I76" s="1234" t="s">
        <v>23</v>
      </c>
      <c r="J76" s="1234" t="s">
        <v>23</v>
      </c>
      <c r="K76" s="1234" t="s">
        <v>23</v>
      </c>
      <c r="L76" s="1234" t="s">
        <v>23</v>
      </c>
      <c r="M76" s="1233" t="s">
        <v>23</v>
      </c>
    </row>
    <row r="77" spans="1:13" x14ac:dyDescent="0.25">
      <c r="A77" s="1085" t="s">
        <v>134</v>
      </c>
      <c r="B77" s="1234" t="s">
        <v>23</v>
      </c>
      <c r="C77" s="1234" t="s">
        <v>23</v>
      </c>
      <c r="D77" s="1234" t="s">
        <v>23</v>
      </c>
      <c r="E77" s="1234" t="s">
        <v>23</v>
      </c>
      <c r="F77" s="1234" t="s">
        <v>23</v>
      </c>
      <c r="G77" s="1234" t="s">
        <v>23</v>
      </c>
      <c r="H77" s="1234" t="s">
        <v>23</v>
      </c>
      <c r="I77" s="1234" t="s">
        <v>23</v>
      </c>
      <c r="J77" s="1234" t="s">
        <v>23</v>
      </c>
      <c r="K77" s="1234" t="s">
        <v>23</v>
      </c>
      <c r="L77" s="1234" t="s">
        <v>23</v>
      </c>
      <c r="M77" s="1233" t="s">
        <v>23</v>
      </c>
    </row>
    <row r="78" spans="1:13" x14ac:dyDescent="0.25">
      <c r="A78" s="1085" t="s">
        <v>135</v>
      </c>
      <c r="B78" s="1234" t="s">
        <v>23</v>
      </c>
      <c r="C78" s="1234" t="s">
        <v>23</v>
      </c>
      <c r="D78" s="1234" t="s">
        <v>23</v>
      </c>
      <c r="E78" s="1234" t="s">
        <v>23</v>
      </c>
      <c r="F78" s="1234" t="s">
        <v>23</v>
      </c>
      <c r="G78" s="1234" t="s">
        <v>23</v>
      </c>
      <c r="H78" s="1234" t="s">
        <v>23</v>
      </c>
      <c r="I78" s="1234" t="s">
        <v>23</v>
      </c>
      <c r="J78" s="1234" t="s">
        <v>23</v>
      </c>
      <c r="K78" s="1234" t="s">
        <v>23</v>
      </c>
      <c r="L78" s="1234" t="s">
        <v>23</v>
      </c>
      <c r="M78" s="1233" t="s">
        <v>23</v>
      </c>
    </row>
    <row r="79" spans="1:13" x14ac:dyDescent="0.25">
      <c r="A79" s="1085" t="s">
        <v>136</v>
      </c>
      <c r="B79" s="1234" t="s">
        <v>23</v>
      </c>
      <c r="C79" s="1234" t="s">
        <v>23</v>
      </c>
      <c r="D79" s="1234" t="s">
        <v>23</v>
      </c>
      <c r="E79" s="1234" t="s">
        <v>23</v>
      </c>
      <c r="F79" s="1234" t="s">
        <v>23</v>
      </c>
      <c r="G79" s="1234" t="s">
        <v>23</v>
      </c>
      <c r="H79" s="1234" t="s">
        <v>23</v>
      </c>
      <c r="I79" s="1234" t="s">
        <v>23</v>
      </c>
      <c r="J79" s="1234" t="s">
        <v>23</v>
      </c>
      <c r="K79" s="1234" t="s">
        <v>23</v>
      </c>
      <c r="L79" s="1234" t="s">
        <v>23</v>
      </c>
      <c r="M79" s="1233" t="s">
        <v>23</v>
      </c>
    </row>
    <row r="80" spans="1:13" x14ac:dyDescent="0.25">
      <c r="A80" s="1083" t="s">
        <v>137</v>
      </c>
      <c r="B80" s="1232" t="s">
        <v>23</v>
      </c>
      <c r="C80" s="1232">
        <v>4</v>
      </c>
      <c r="D80" s="1232">
        <v>4</v>
      </c>
      <c r="E80" s="1232" t="s">
        <v>23</v>
      </c>
      <c r="F80" s="1232">
        <v>3</v>
      </c>
      <c r="G80" s="1232" t="s">
        <v>23</v>
      </c>
      <c r="H80" s="1232" t="s">
        <v>23</v>
      </c>
      <c r="I80" s="1232">
        <v>50000</v>
      </c>
      <c r="J80" s="1232" t="s">
        <v>23</v>
      </c>
      <c r="K80" s="1232">
        <v>150</v>
      </c>
      <c r="L80" s="1232" t="s">
        <v>23</v>
      </c>
      <c r="M80" s="1231">
        <v>150</v>
      </c>
    </row>
    <row r="81" spans="1:13" x14ac:dyDescent="0.25">
      <c r="A81" s="1085"/>
      <c r="B81" s="1234"/>
      <c r="C81" s="1234"/>
      <c r="D81" s="1234"/>
      <c r="E81" s="1234"/>
      <c r="F81" s="1234"/>
      <c r="G81" s="1234"/>
      <c r="H81" s="1234"/>
      <c r="I81" s="1234"/>
      <c r="J81" s="1234"/>
      <c r="K81" s="1234"/>
      <c r="L81" s="1234"/>
      <c r="M81" s="1233"/>
    </row>
    <row r="82" spans="1:13" x14ac:dyDescent="0.25">
      <c r="A82" s="1085" t="s">
        <v>138</v>
      </c>
      <c r="B82" s="1234">
        <v>1</v>
      </c>
      <c r="C82" s="1234" t="s">
        <v>23</v>
      </c>
      <c r="D82" s="1234">
        <v>1</v>
      </c>
      <c r="E82" s="1234">
        <v>1</v>
      </c>
      <c r="F82" s="1234" t="s">
        <v>23</v>
      </c>
      <c r="G82" s="1234">
        <v>650</v>
      </c>
      <c r="H82" s="1234">
        <v>7</v>
      </c>
      <c r="I82" s="1234" t="s">
        <v>23</v>
      </c>
      <c r="J82" s="1234" t="s">
        <v>23</v>
      </c>
      <c r="K82" s="1234">
        <v>7</v>
      </c>
      <c r="L82" s="1234" t="s">
        <v>23</v>
      </c>
      <c r="M82" s="1233">
        <v>7</v>
      </c>
    </row>
    <row r="83" spans="1:13" x14ac:dyDescent="0.25">
      <c r="A83" s="1085" t="s">
        <v>139</v>
      </c>
      <c r="B83" s="1234" t="s">
        <v>23</v>
      </c>
      <c r="C83" s="1234" t="s">
        <v>23</v>
      </c>
      <c r="D83" s="1234" t="s">
        <v>23</v>
      </c>
      <c r="E83" s="1234" t="s">
        <v>23</v>
      </c>
      <c r="F83" s="1234" t="s">
        <v>23</v>
      </c>
      <c r="G83" s="1234" t="s">
        <v>23</v>
      </c>
      <c r="H83" s="1234" t="s">
        <v>23</v>
      </c>
      <c r="I83" s="1234" t="s">
        <v>23</v>
      </c>
      <c r="J83" s="1234" t="s">
        <v>23</v>
      </c>
      <c r="K83" s="1234" t="s">
        <v>23</v>
      </c>
      <c r="L83" s="1234" t="s">
        <v>23</v>
      </c>
      <c r="M83" s="1233" t="s">
        <v>23</v>
      </c>
    </row>
    <row r="84" spans="1:13" x14ac:dyDescent="0.25">
      <c r="A84" s="1083" t="s">
        <v>140</v>
      </c>
      <c r="B84" s="1232">
        <v>1</v>
      </c>
      <c r="C84" s="1232" t="s">
        <v>23</v>
      </c>
      <c r="D84" s="1232">
        <v>1</v>
      </c>
      <c r="E84" s="1232">
        <v>1</v>
      </c>
      <c r="F84" s="1232" t="s">
        <v>23</v>
      </c>
      <c r="G84" s="1232">
        <v>650</v>
      </c>
      <c r="H84" s="1232">
        <v>7</v>
      </c>
      <c r="I84" s="1232" t="s">
        <v>23</v>
      </c>
      <c r="J84" s="1232" t="s">
        <v>23</v>
      </c>
      <c r="K84" s="1232">
        <v>7</v>
      </c>
      <c r="L84" s="1232" t="s">
        <v>23</v>
      </c>
      <c r="M84" s="1231">
        <v>7</v>
      </c>
    </row>
    <row r="85" spans="1:13" x14ac:dyDescent="0.25">
      <c r="A85" s="1085"/>
      <c r="B85" s="1234"/>
      <c r="C85" s="1234"/>
      <c r="D85" s="1234"/>
      <c r="E85" s="1234"/>
      <c r="F85" s="1234"/>
      <c r="G85" s="1234"/>
      <c r="H85" s="1234"/>
      <c r="I85" s="1234"/>
      <c r="J85" s="1234"/>
      <c r="K85" s="1234"/>
      <c r="L85" s="1234"/>
      <c r="M85" s="1233"/>
    </row>
    <row r="86" spans="1:13" ht="13.8" thickBot="1" x14ac:dyDescent="0.3">
      <c r="A86" s="1076" t="s">
        <v>141</v>
      </c>
      <c r="B86" s="1862">
        <v>11</v>
      </c>
      <c r="C86" s="1862">
        <v>4</v>
      </c>
      <c r="D86" s="1862">
        <v>15</v>
      </c>
      <c r="E86" s="1862">
        <v>11</v>
      </c>
      <c r="F86" s="1862">
        <v>3</v>
      </c>
      <c r="G86" s="1862">
        <v>650</v>
      </c>
      <c r="H86" s="1862">
        <v>676</v>
      </c>
      <c r="I86" s="1862">
        <v>50000</v>
      </c>
      <c r="J86" s="1862" t="s">
        <v>23</v>
      </c>
      <c r="K86" s="1862">
        <v>164</v>
      </c>
      <c r="L86" s="1862" t="s">
        <v>23</v>
      </c>
      <c r="M86" s="1861">
        <v>164</v>
      </c>
    </row>
  </sheetData>
  <mergeCells count="14">
    <mergeCell ref="B7:D7"/>
    <mergeCell ref="E7:F7"/>
    <mergeCell ref="H7:I7"/>
    <mergeCell ref="K5:M5"/>
    <mergeCell ref="A1:M1"/>
    <mergeCell ref="A3:M3"/>
    <mergeCell ref="K6:K8"/>
    <mergeCell ref="L6:L8"/>
    <mergeCell ref="M6:M8"/>
    <mergeCell ref="B5:F5"/>
    <mergeCell ref="G5:G8"/>
    <mergeCell ref="B6:F6"/>
    <mergeCell ref="H6:I6"/>
    <mergeCell ref="H5:J5"/>
  </mergeCells>
  <printOptions horizontalCentered="1"/>
  <pageMargins left="0.74803149606299213" right="0.74803149606299213" top="0.98425196850393704" bottom="0.98425196850393704" header="0" footer="0"/>
  <pageSetup paperSize="9" scale="40" orientation="landscape" r:id="rId1"/>
  <headerFooter alignWithMargins="0"/>
  <colBreaks count="1" manualBreakCount="1">
    <brk id="1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
    <pageSetUpPr fitToPage="1"/>
  </sheetPr>
  <dimension ref="A1:H26"/>
  <sheetViews>
    <sheetView showGridLines="0" view="pageBreakPreview" zoomScale="75" zoomScaleNormal="75" zoomScaleSheetLayoutView="75" workbookViewId="0">
      <selection activeCell="D17" sqref="D17"/>
    </sheetView>
  </sheetViews>
  <sheetFormatPr baseColWidth="10" defaultRowHeight="13.2" x14ac:dyDescent="0.25"/>
  <cols>
    <col min="1" max="4" width="29.6640625" customWidth="1"/>
    <col min="5" max="5" width="9.6640625" customWidth="1"/>
    <col min="8" max="8" width="13.88671875" bestFit="1" customWidth="1"/>
  </cols>
  <sheetData>
    <row r="1" spans="1:8" s="2" customFormat="1" ht="17.399999999999999" x14ac:dyDescent="0.3">
      <c r="A1" s="1980" t="s">
        <v>0</v>
      </c>
      <c r="B1" s="1980"/>
      <c r="C1" s="1980"/>
      <c r="D1" s="1980"/>
    </row>
    <row r="2" spans="1:8" s="3" customFormat="1" ht="12.75" customHeight="1" x14ac:dyDescent="0.25"/>
    <row r="3" spans="1:8" s="3" customFormat="1" ht="33.75" customHeight="1" x14ac:dyDescent="0.25">
      <c r="A3" s="2043" t="s">
        <v>672</v>
      </c>
      <c r="B3" s="2043"/>
      <c r="C3" s="2043"/>
      <c r="D3" s="2043"/>
    </row>
    <row r="4" spans="1:8" s="3" customFormat="1" ht="13.5" customHeight="1" thickBot="1" x14ac:dyDescent="0.3">
      <c r="A4" s="5"/>
      <c r="B4" s="6"/>
      <c r="C4" s="6"/>
      <c r="D4" s="6"/>
    </row>
    <row r="5" spans="1:8" ht="31.5" customHeight="1" x14ac:dyDescent="0.25">
      <c r="A5" s="2044" t="s">
        <v>2</v>
      </c>
      <c r="B5" s="451" t="s">
        <v>3</v>
      </c>
      <c r="C5" s="451" t="s">
        <v>4</v>
      </c>
      <c r="D5" s="452" t="s">
        <v>5</v>
      </c>
    </row>
    <row r="6" spans="1:8" ht="32.25" customHeight="1" thickBot="1" x14ac:dyDescent="0.3">
      <c r="A6" s="2045"/>
      <c r="B6" s="453" t="s">
        <v>6</v>
      </c>
      <c r="C6" s="453" t="s">
        <v>7</v>
      </c>
      <c r="D6" s="454" t="s">
        <v>8</v>
      </c>
    </row>
    <row r="7" spans="1:8" x14ac:dyDescent="0.25">
      <c r="A7" s="883">
        <v>2009</v>
      </c>
      <c r="B7" s="458">
        <v>311.11900000000003</v>
      </c>
      <c r="C7" s="458">
        <v>285.87900000000002</v>
      </c>
      <c r="D7" s="457">
        <v>104521.39019404138</v>
      </c>
    </row>
    <row r="8" spans="1:8" x14ac:dyDescent="0.25">
      <c r="A8" s="883">
        <v>2010</v>
      </c>
      <c r="B8" s="458">
        <v>446.98099999999999</v>
      </c>
      <c r="C8" s="458">
        <v>515.80200000000002</v>
      </c>
      <c r="D8" s="457">
        <v>164853</v>
      </c>
    </row>
    <row r="9" spans="1:8" x14ac:dyDescent="0.25">
      <c r="A9" s="883">
        <v>2011</v>
      </c>
      <c r="B9" s="458">
        <v>530.29</v>
      </c>
      <c r="C9" s="458">
        <v>520.28800000000001</v>
      </c>
      <c r="D9" s="457">
        <v>176441</v>
      </c>
    </row>
    <row r="10" spans="1:8" x14ac:dyDescent="0.25">
      <c r="A10" s="883">
        <v>2012</v>
      </c>
      <c r="B10" s="458">
        <v>445.63</v>
      </c>
      <c r="C10" s="458">
        <v>324.471</v>
      </c>
      <c r="D10" s="457">
        <v>119054.32370079443</v>
      </c>
    </row>
    <row r="11" spans="1:8" x14ac:dyDescent="0.25">
      <c r="A11" s="883">
        <v>2013</v>
      </c>
      <c r="B11" s="458">
        <v>378.113</v>
      </c>
      <c r="C11" s="458">
        <v>503.06900000000002</v>
      </c>
      <c r="D11" s="457">
        <v>197282.86700635156</v>
      </c>
    </row>
    <row r="12" spans="1:8" x14ac:dyDescent="0.25">
      <c r="A12" s="883">
        <v>2014</v>
      </c>
      <c r="B12" s="458">
        <v>458.38099999999997</v>
      </c>
      <c r="C12" s="458">
        <v>450.50700000000001</v>
      </c>
      <c r="D12" s="457">
        <v>163368.07939278899</v>
      </c>
    </row>
    <row r="13" spans="1:8" x14ac:dyDescent="0.25">
      <c r="A13" s="883">
        <v>2015</v>
      </c>
      <c r="B13" s="458">
        <v>489.39</v>
      </c>
      <c r="C13" s="458">
        <v>503.33100000000002</v>
      </c>
      <c r="D13" s="457">
        <v>181398</v>
      </c>
      <c r="G13" s="950"/>
      <c r="H13" s="950"/>
    </row>
    <row r="14" spans="1:8" x14ac:dyDescent="0.25">
      <c r="A14" s="883">
        <v>2016</v>
      </c>
      <c r="B14" s="458">
        <v>460.22699999999998</v>
      </c>
      <c r="C14" s="458">
        <v>647.72</v>
      </c>
      <c r="D14" s="457">
        <v>212486.887140651</v>
      </c>
      <c r="G14" s="950"/>
      <c r="H14" s="950"/>
    </row>
    <row r="15" spans="1:8" x14ac:dyDescent="0.25">
      <c r="A15" s="883">
        <v>2017</v>
      </c>
      <c r="B15" s="458">
        <v>521.38599999999997</v>
      </c>
      <c r="C15" s="458">
        <v>476.13900000000001</v>
      </c>
      <c r="D15" s="457">
        <v>182785.86604432526</v>
      </c>
      <c r="G15" s="950"/>
      <c r="H15" s="950"/>
    </row>
    <row r="16" spans="1:8" x14ac:dyDescent="0.25">
      <c r="A16" s="883">
        <v>2018</v>
      </c>
      <c r="B16" s="803">
        <v>472.92899999999997</v>
      </c>
      <c r="C16" s="803">
        <v>670.71900000000005</v>
      </c>
      <c r="D16" s="793">
        <v>243011.33858817676</v>
      </c>
      <c r="G16" s="950"/>
      <c r="H16" s="950"/>
    </row>
    <row r="17" spans="1:8" ht="13.8" thickBot="1" x14ac:dyDescent="0.3">
      <c r="A17" s="884">
        <v>2019</v>
      </c>
      <c r="B17" s="459">
        <v>420.10899999999998</v>
      </c>
      <c r="C17" s="459">
        <v>391.483</v>
      </c>
      <c r="D17" s="1887">
        <v>119896.7256334034</v>
      </c>
      <c r="G17" s="950"/>
      <c r="H17" s="950"/>
    </row>
    <row r="18" spans="1:8" x14ac:dyDescent="0.25">
      <c r="A18" s="21"/>
      <c r="B18" s="21"/>
      <c r="C18" s="21"/>
      <c r="D18" s="21"/>
      <c r="G18" s="950"/>
      <c r="H18" s="950"/>
    </row>
    <row r="19" spans="1:8" x14ac:dyDescent="0.25">
      <c r="A19" s="21"/>
      <c r="B19" s="21"/>
      <c r="C19" s="21"/>
      <c r="D19" s="21"/>
      <c r="G19" s="950"/>
      <c r="H19" s="950"/>
    </row>
    <row r="20" spans="1:8" x14ac:dyDescent="0.25">
      <c r="A20" s="21"/>
      <c r="B20" s="21"/>
      <c r="C20" s="21"/>
      <c r="D20" s="21"/>
      <c r="G20" s="950"/>
      <c r="H20" s="950"/>
    </row>
    <row r="21" spans="1:8" x14ac:dyDescent="0.25">
      <c r="A21" s="21"/>
      <c r="B21" s="21"/>
      <c r="C21" s="21"/>
      <c r="D21" s="21"/>
    </row>
    <row r="22" spans="1:8" x14ac:dyDescent="0.25">
      <c r="A22" s="21"/>
      <c r="B22" s="21"/>
      <c r="C22" s="21"/>
      <c r="D22" s="21"/>
    </row>
    <row r="23" spans="1:8" x14ac:dyDescent="0.25">
      <c r="A23" s="21"/>
      <c r="B23" s="21"/>
      <c r="C23" s="21"/>
      <c r="D23" s="21"/>
    </row>
    <row r="24" spans="1:8" x14ac:dyDescent="0.25">
      <c r="A24" s="21"/>
      <c r="B24" s="21"/>
      <c r="C24" s="21"/>
      <c r="D24" s="21"/>
    </row>
    <row r="25" spans="1:8" x14ac:dyDescent="0.25">
      <c r="A25" s="21"/>
      <c r="B25" s="21"/>
      <c r="C25" s="21"/>
      <c r="D25" s="21"/>
    </row>
    <row r="26" spans="1:8" x14ac:dyDescent="0.25">
      <c r="A26" s="21"/>
      <c r="B26" s="21"/>
      <c r="C26" s="21"/>
      <c r="D26" s="21"/>
    </row>
  </sheetData>
  <mergeCells count="3">
    <mergeCell ref="A1:D1"/>
    <mergeCell ref="A3:D3"/>
    <mergeCell ref="A5:A6"/>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pageSetUpPr fitToPage="1"/>
  </sheetPr>
  <dimension ref="A1:AEV86"/>
  <sheetViews>
    <sheetView view="pageBreakPreview" topLeftCell="A4" zoomScale="75" zoomScaleNormal="75" zoomScaleSheetLayoutView="75" workbookViewId="0">
      <selection activeCell="C17" sqref="C17"/>
    </sheetView>
  </sheetViews>
  <sheetFormatPr baseColWidth="10" defaultColWidth="11.44140625" defaultRowHeight="13.2" x14ac:dyDescent="0.25"/>
  <cols>
    <col min="1" max="1" width="35.6640625" style="1518" customWidth="1"/>
    <col min="2" max="13" width="16" style="1518" customWidth="1"/>
    <col min="14" max="14" width="4.109375" style="1518" customWidth="1"/>
    <col min="15" max="16384" width="11.44140625" style="1518"/>
  </cols>
  <sheetData>
    <row r="1" spans="1:828" s="1530" customFormat="1" ht="17.399999999999999" x14ac:dyDescent="0.3">
      <c r="A1" s="2318" t="s">
        <v>0</v>
      </c>
      <c r="B1" s="2318"/>
      <c r="C1" s="2318"/>
      <c r="D1" s="2318"/>
      <c r="E1" s="2318"/>
      <c r="F1" s="2318"/>
      <c r="G1" s="2318"/>
      <c r="H1" s="2318"/>
      <c r="I1" s="2318"/>
      <c r="J1" s="2318"/>
      <c r="K1" s="2318"/>
      <c r="L1" s="2318"/>
      <c r="M1" s="2318"/>
    </row>
    <row r="3" spans="1:828" s="1527" customFormat="1" ht="13.8" x14ac:dyDescent="0.25">
      <c r="A3" s="2311" t="s">
        <v>1494</v>
      </c>
      <c r="B3" s="2311"/>
      <c r="C3" s="2311"/>
      <c r="D3" s="2311"/>
      <c r="E3" s="2311"/>
      <c r="F3" s="2311"/>
      <c r="G3" s="2311"/>
      <c r="H3" s="2311"/>
      <c r="I3" s="2311"/>
      <c r="J3" s="2311"/>
      <c r="K3" s="2311"/>
      <c r="L3" s="2311"/>
      <c r="M3" s="2311"/>
      <c r="N3" s="1529"/>
    </row>
    <row r="4" spans="1:828" s="1527" customFormat="1" ht="13.5" customHeight="1" thickBot="1" x14ac:dyDescent="0.3">
      <c r="A4" s="1516"/>
      <c r="B4" s="1515"/>
      <c r="C4" s="1515"/>
      <c r="D4" s="1515"/>
      <c r="E4" s="1515"/>
      <c r="F4" s="1515"/>
      <c r="G4" s="1515"/>
      <c r="H4" s="1515"/>
      <c r="I4" s="1515"/>
      <c r="J4" s="1515"/>
      <c r="K4" s="1515"/>
    </row>
    <row r="5" spans="1:828" ht="12.75" customHeight="1" x14ac:dyDescent="0.25">
      <c r="A5" s="1868"/>
      <c r="B5" s="2420" t="s">
        <v>885</v>
      </c>
      <c r="C5" s="2420"/>
      <c r="D5" s="2420"/>
      <c r="E5" s="2420"/>
      <c r="F5" s="2420"/>
      <c r="G5" s="2421" t="s">
        <v>895</v>
      </c>
      <c r="H5" s="2417"/>
      <c r="I5" s="2424" t="s">
        <v>10</v>
      </c>
      <c r="J5" s="2425"/>
      <c r="K5" s="2416" t="s">
        <v>11</v>
      </c>
      <c r="L5" s="2416"/>
      <c r="M5" s="2417"/>
      <c r="N5" s="1881"/>
    </row>
    <row r="6" spans="1:828" ht="12.75" customHeight="1" x14ac:dyDescent="0.25">
      <c r="A6" s="1867" t="s">
        <v>169</v>
      </c>
      <c r="B6" s="2422" t="s">
        <v>13</v>
      </c>
      <c r="C6" s="2422"/>
      <c r="D6" s="2422"/>
      <c r="E6" s="2422"/>
      <c r="F6" s="2422"/>
      <c r="G6" s="2418"/>
      <c r="H6" s="2422" t="s">
        <v>1019</v>
      </c>
      <c r="I6" s="2422"/>
      <c r="J6" s="1865" t="s">
        <v>897</v>
      </c>
      <c r="K6" s="2418" t="s">
        <v>896</v>
      </c>
      <c r="L6" s="2418" t="s">
        <v>895</v>
      </c>
      <c r="M6" s="2419" t="s">
        <v>906</v>
      </c>
      <c r="N6" s="1881"/>
    </row>
    <row r="7" spans="1:828" x14ac:dyDescent="0.25">
      <c r="A7" s="1867" t="s">
        <v>156</v>
      </c>
      <c r="B7" s="2426"/>
      <c r="C7" s="2427" t="s">
        <v>19</v>
      </c>
      <c r="D7" s="2428"/>
      <c r="E7" s="2423" t="s">
        <v>878</v>
      </c>
      <c r="F7" s="2423"/>
      <c r="G7" s="2418"/>
      <c r="H7" s="2422" t="s">
        <v>14</v>
      </c>
      <c r="I7" s="2422"/>
      <c r="J7" s="1865" t="s">
        <v>881</v>
      </c>
      <c r="K7" s="2418"/>
      <c r="L7" s="2418"/>
      <c r="M7" s="2419"/>
      <c r="N7" s="1881"/>
    </row>
    <row r="8" spans="1:828" ht="13.8" thickBot="1" x14ac:dyDescent="0.3">
      <c r="A8" s="1867"/>
      <c r="B8" s="1865" t="s">
        <v>17</v>
      </c>
      <c r="C8" s="1865" t="s">
        <v>18</v>
      </c>
      <c r="D8" s="1865" t="s">
        <v>19</v>
      </c>
      <c r="E8" s="1865" t="s">
        <v>17</v>
      </c>
      <c r="F8" s="1865" t="s">
        <v>18</v>
      </c>
      <c r="G8" s="2418"/>
      <c r="H8" s="1866" t="s">
        <v>17</v>
      </c>
      <c r="I8" s="1866" t="s">
        <v>18</v>
      </c>
      <c r="J8" s="1865" t="s">
        <v>889</v>
      </c>
      <c r="K8" s="2418"/>
      <c r="L8" s="2418"/>
      <c r="M8" s="2419"/>
      <c r="N8" s="1881"/>
    </row>
    <row r="9" spans="1:828" ht="22.95" customHeight="1" x14ac:dyDescent="0.25">
      <c r="A9" s="1090" t="s">
        <v>81</v>
      </c>
      <c r="B9" s="1864" t="s">
        <v>23</v>
      </c>
      <c r="C9" s="1864" t="s">
        <v>23</v>
      </c>
      <c r="D9" s="1864" t="s">
        <v>23</v>
      </c>
      <c r="E9" s="1864" t="s">
        <v>23</v>
      </c>
      <c r="F9" s="1864" t="s">
        <v>23</v>
      </c>
      <c r="G9" s="1864" t="s">
        <v>23</v>
      </c>
      <c r="H9" s="1864" t="s">
        <v>23</v>
      </c>
      <c r="I9" s="1864" t="s">
        <v>23</v>
      </c>
      <c r="J9" s="1864" t="s">
        <v>23</v>
      </c>
      <c r="K9" s="1864" t="s">
        <v>23</v>
      </c>
      <c r="L9" s="1864" t="s">
        <v>23</v>
      </c>
      <c r="M9" s="1863" t="s">
        <v>23</v>
      </c>
      <c r="N9" s="1881"/>
    </row>
    <row r="10" spans="1:828" x14ac:dyDescent="0.25">
      <c r="A10" s="1085" t="s">
        <v>82</v>
      </c>
      <c r="B10" s="1234" t="s">
        <v>23</v>
      </c>
      <c r="C10" s="1234" t="s">
        <v>23</v>
      </c>
      <c r="D10" s="1234" t="s">
        <v>23</v>
      </c>
      <c r="E10" s="1234" t="s">
        <v>23</v>
      </c>
      <c r="F10" s="1234" t="s">
        <v>23</v>
      </c>
      <c r="G10" s="1234" t="s">
        <v>23</v>
      </c>
      <c r="H10" s="1234" t="s">
        <v>23</v>
      </c>
      <c r="I10" s="1234" t="s">
        <v>23</v>
      </c>
      <c r="J10" s="1234" t="s">
        <v>23</v>
      </c>
      <c r="K10" s="1234" t="s">
        <v>23</v>
      </c>
      <c r="L10" s="1234" t="s">
        <v>23</v>
      </c>
      <c r="M10" s="1233" t="s">
        <v>23</v>
      </c>
      <c r="N10" s="1881"/>
    </row>
    <row r="11" spans="1:828" x14ac:dyDescent="0.25">
      <c r="A11" s="1085" t="s">
        <v>83</v>
      </c>
      <c r="B11" s="1234" t="s">
        <v>23</v>
      </c>
      <c r="C11" s="1234" t="s">
        <v>23</v>
      </c>
      <c r="D11" s="1234" t="s">
        <v>23</v>
      </c>
      <c r="E11" s="1234" t="s">
        <v>23</v>
      </c>
      <c r="F11" s="1234" t="s">
        <v>23</v>
      </c>
      <c r="G11" s="1234" t="s">
        <v>23</v>
      </c>
      <c r="H11" s="1234" t="s">
        <v>23</v>
      </c>
      <c r="I11" s="1234" t="s">
        <v>23</v>
      </c>
      <c r="J11" s="1234" t="s">
        <v>23</v>
      </c>
      <c r="K11" s="1234" t="s">
        <v>23</v>
      </c>
      <c r="L11" s="1234" t="s">
        <v>23</v>
      </c>
      <c r="M11" s="1233" t="s">
        <v>23</v>
      </c>
      <c r="N11" s="1881"/>
    </row>
    <row r="12" spans="1:828" x14ac:dyDescent="0.25">
      <c r="A12" s="1085" t="s">
        <v>84</v>
      </c>
      <c r="B12" s="1234" t="s">
        <v>23</v>
      </c>
      <c r="C12" s="1234" t="s">
        <v>23</v>
      </c>
      <c r="D12" s="1234" t="s">
        <v>23</v>
      </c>
      <c r="E12" s="1234" t="s">
        <v>23</v>
      </c>
      <c r="F12" s="1234" t="s">
        <v>23</v>
      </c>
      <c r="G12" s="1234" t="s">
        <v>23</v>
      </c>
      <c r="H12" s="1234" t="s">
        <v>23</v>
      </c>
      <c r="I12" s="1234" t="s">
        <v>23</v>
      </c>
      <c r="J12" s="1234" t="s">
        <v>23</v>
      </c>
      <c r="K12" s="1234" t="s">
        <v>23</v>
      </c>
      <c r="L12" s="1234" t="s">
        <v>23</v>
      </c>
      <c r="M12" s="1233" t="s">
        <v>23</v>
      </c>
      <c r="N12" s="1881"/>
    </row>
    <row r="13" spans="1:828" x14ac:dyDescent="0.25">
      <c r="A13" s="1083" t="s">
        <v>85</v>
      </c>
      <c r="B13" s="1232" t="s">
        <v>23</v>
      </c>
      <c r="C13" s="1232" t="s">
        <v>23</v>
      </c>
      <c r="D13" s="1232" t="s">
        <v>23</v>
      </c>
      <c r="E13" s="1232" t="s">
        <v>23</v>
      </c>
      <c r="F13" s="1232" t="s">
        <v>23</v>
      </c>
      <c r="G13" s="1232" t="s">
        <v>23</v>
      </c>
      <c r="H13" s="1232" t="s">
        <v>23</v>
      </c>
      <c r="I13" s="1232" t="s">
        <v>23</v>
      </c>
      <c r="J13" s="1232" t="s">
        <v>23</v>
      </c>
      <c r="K13" s="1232" t="s">
        <v>23</v>
      </c>
      <c r="L13" s="1232" t="s">
        <v>23</v>
      </c>
      <c r="M13" s="1231" t="s">
        <v>23</v>
      </c>
      <c r="N13" s="1881"/>
    </row>
    <row r="14" spans="1:828" x14ac:dyDescent="0.25">
      <c r="A14" s="1079"/>
      <c r="B14" s="1230"/>
      <c r="C14" s="1230"/>
      <c r="D14" s="1230"/>
      <c r="E14" s="1230"/>
      <c r="F14" s="1230"/>
      <c r="G14" s="1230"/>
      <c r="H14" s="1230"/>
      <c r="I14" s="1230"/>
      <c r="J14" s="1230"/>
      <c r="K14" s="1230"/>
      <c r="L14" s="1230"/>
      <c r="M14" s="1229"/>
      <c r="N14" s="1881"/>
    </row>
    <row r="15" spans="1:828" ht="13.5" customHeight="1" x14ac:dyDescent="0.25">
      <c r="A15" s="1083" t="s">
        <v>86</v>
      </c>
      <c r="B15" s="1232" t="s">
        <v>23</v>
      </c>
      <c r="C15" s="1232" t="s">
        <v>23</v>
      </c>
      <c r="D15" s="1232" t="s">
        <v>23</v>
      </c>
      <c r="E15" s="1232" t="s">
        <v>23</v>
      </c>
      <c r="F15" s="1232" t="s">
        <v>23</v>
      </c>
      <c r="G15" s="1232" t="s">
        <v>23</v>
      </c>
      <c r="H15" s="1232" t="s">
        <v>23</v>
      </c>
      <c r="I15" s="1232" t="s">
        <v>23</v>
      </c>
      <c r="J15" s="1232" t="s">
        <v>23</v>
      </c>
      <c r="K15" s="1232" t="s">
        <v>23</v>
      </c>
      <c r="L15" s="1232" t="s">
        <v>23</v>
      </c>
      <c r="M15" s="1231" t="s">
        <v>23</v>
      </c>
      <c r="N15" s="1881"/>
    </row>
    <row r="16" spans="1:828" s="1565" customFormat="1" ht="13.5" customHeight="1" x14ac:dyDescent="0.25">
      <c r="A16" s="1079"/>
      <c r="B16" s="1230"/>
      <c r="C16" s="1230"/>
      <c r="D16" s="1230"/>
      <c r="E16" s="1230"/>
      <c r="F16" s="1230"/>
      <c r="G16" s="1230"/>
      <c r="H16" s="1230"/>
      <c r="I16" s="1230"/>
      <c r="J16" s="1230"/>
      <c r="K16" s="1230"/>
      <c r="L16" s="1230"/>
      <c r="M16" s="1229"/>
      <c r="N16" s="1881"/>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518"/>
      <c r="AM16" s="1518"/>
      <c r="AN16" s="1518"/>
      <c r="AO16" s="1518"/>
      <c r="AP16" s="1518"/>
      <c r="AQ16" s="1518"/>
      <c r="AR16" s="1518"/>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c r="BP16" s="1518"/>
      <c r="BQ16" s="1518"/>
      <c r="BR16" s="1518"/>
      <c r="BS16" s="1518"/>
      <c r="BT16" s="1518"/>
      <c r="BU16" s="1518"/>
      <c r="BV16" s="1518"/>
      <c r="BW16" s="1518"/>
      <c r="BX16" s="1518"/>
      <c r="BY16" s="1518"/>
      <c r="BZ16" s="1518"/>
      <c r="CA16" s="1518"/>
      <c r="CB16" s="1518"/>
      <c r="CC16" s="1518"/>
      <c r="CD16" s="1518"/>
      <c r="CE16" s="1518"/>
      <c r="CF16" s="1518"/>
      <c r="CG16" s="1518"/>
      <c r="CH16" s="1518"/>
      <c r="CI16" s="1518"/>
      <c r="CJ16" s="1518"/>
      <c r="CK16" s="1518"/>
      <c r="CL16" s="1518"/>
      <c r="CM16" s="1518"/>
      <c r="CN16" s="1518"/>
      <c r="CO16" s="1518"/>
      <c r="CP16" s="1518"/>
      <c r="CQ16" s="1518"/>
      <c r="CR16" s="1518"/>
      <c r="CS16" s="1518"/>
      <c r="CT16" s="1518"/>
      <c r="CU16" s="1518"/>
      <c r="CV16" s="1518"/>
      <c r="CW16" s="1518"/>
      <c r="CX16" s="1518"/>
      <c r="CY16" s="1518"/>
      <c r="CZ16" s="1518"/>
      <c r="DA16" s="1518"/>
      <c r="DB16" s="1518"/>
      <c r="DC16" s="1518"/>
      <c r="DD16" s="1518"/>
      <c r="DE16" s="1518"/>
      <c r="DF16" s="1518"/>
      <c r="DG16" s="1518"/>
      <c r="DH16" s="1518"/>
      <c r="DI16" s="1518"/>
      <c r="DJ16" s="1518"/>
      <c r="DK16" s="1518"/>
      <c r="DL16" s="1518"/>
      <c r="DM16" s="1518"/>
      <c r="DN16" s="1518"/>
      <c r="DO16" s="1518"/>
      <c r="DP16" s="1518"/>
      <c r="DQ16" s="1518"/>
      <c r="DR16" s="1518"/>
      <c r="DS16" s="1518"/>
      <c r="DT16" s="1518"/>
      <c r="DU16" s="1518"/>
      <c r="DV16" s="1518"/>
      <c r="DW16" s="1518"/>
      <c r="DX16" s="1518"/>
      <c r="DY16" s="1518"/>
      <c r="DZ16" s="1518"/>
      <c r="EA16" s="1518"/>
      <c r="EB16" s="1518"/>
      <c r="EC16" s="1518"/>
      <c r="ED16" s="1518"/>
      <c r="EE16" s="1518"/>
      <c r="EF16" s="1518"/>
      <c r="EG16" s="1518"/>
      <c r="EH16" s="1518"/>
      <c r="EI16" s="1518"/>
      <c r="EJ16" s="1518"/>
      <c r="EK16" s="1518"/>
      <c r="EL16" s="1518"/>
      <c r="EM16" s="1518"/>
      <c r="EN16" s="1518"/>
      <c r="EO16" s="1518"/>
      <c r="EP16" s="1518"/>
      <c r="EQ16" s="1518"/>
      <c r="ER16" s="1518"/>
      <c r="ES16" s="1518"/>
      <c r="ET16" s="1518"/>
      <c r="EU16" s="1518"/>
      <c r="EV16" s="1518"/>
      <c r="EW16" s="1518"/>
      <c r="EX16" s="1518"/>
      <c r="EY16" s="1518"/>
      <c r="EZ16" s="1518"/>
      <c r="FA16" s="1518"/>
      <c r="FB16" s="1518"/>
      <c r="FC16" s="1518"/>
      <c r="FD16" s="1518"/>
      <c r="FE16" s="1518"/>
      <c r="FF16" s="1518"/>
      <c r="FG16" s="1518"/>
      <c r="FH16" s="1518"/>
      <c r="FI16" s="1518"/>
      <c r="FJ16" s="1518"/>
      <c r="FK16" s="1518"/>
      <c r="FL16" s="1518"/>
      <c r="FM16" s="1518"/>
      <c r="FN16" s="1518"/>
      <c r="FO16" s="1518"/>
      <c r="FP16" s="1518"/>
      <c r="FQ16" s="1518"/>
      <c r="FR16" s="1518"/>
      <c r="FS16" s="1518"/>
      <c r="FT16" s="1518"/>
      <c r="FU16" s="1518"/>
      <c r="FV16" s="1518"/>
      <c r="FW16" s="1518"/>
      <c r="FX16" s="1518"/>
      <c r="FY16" s="1518"/>
      <c r="FZ16" s="1518"/>
      <c r="GA16" s="1518"/>
      <c r="GB16" s="1518"/>
      <c r="GC16" s="1518"/>
      <c r="GD16" s="1518"/>
      <c r="GE16" s="1518"/>
      <c r="GF16" s="1518"/>
      <c r="GG16" s="1518"/>
      <c r="GH16" s="1518"/>
      <c r="GI16" s="1518"/>
      <c r="GJ16" s="1518"/>
      <c r="GK16" s="1518"/>
      <c r="GL16" s="1518"/>
      <c r="GM16" s="1518"/>
      <c r="GN16" s="1518"/>
      <c r="GO16" s="1518"/>
      <c r="GP16" s="1518"/>
      <c r="GQ16" s="1518"/>
      <c r="GR16" s="1518"/>
      <c r="GS16" s="1518"/>
      <c r="GT16" s="1518"/>
      <c r="GU16" s="1518"/>
      <c r="GV16" s="1518"/>
      <c r="GW16" s="1518"/>
      <c r="GX16" s="1518"/>
      <c r="GY16" s="1518"/>
      <c r="GZ16" s="1518"/>
      <c r="HA16" s="1518"/>
      <c r="HB16" s="1518"/>
      <c r="HC16" s="1518"/>
      <c r="HD16" s="1518"/>
      <c r="HE16" s="1518"/>
      <c r="HF16" s="1518"/>
      <c r="HG16" s="1518"/>
      <c r="HH16" s="1518"/>
      <c r="HI16" s="1518"/>
      <c r="HJ16" s="1518"/>
      <c r="HK16" s="1518"/>
      <c r="HL16" s="1518"/>
      <c r="HM16" s="1518"/>
      <c r="HN16" s="1518"/>
      <c r="HO16" s="1518"/>
      <c r="HP16" s="1518"/>
      <c r="HQ16" s="1518"/>
      <c r="HR16" s="1518"/>
      <c r="HS16" s="1518"/>
      <c r="HT16" s="1518"/>
      <c r="HU16" s="1518"/>
      <c r="HV16" s="1518"/>
      <c r="HW16" s="1518"/>
      <c r="HX16" s="1518"/>
      <c r="HY16" s="1518"/>
      <c r="HZ16" s="1518"/>
      <c r="IA16" s="1518"/>
      <c r="IB16" s="1518"/>
      <c r="IC16" s="1518"/>
      <c r="ID16" s="1518"/>
      <c r="IE16" s="1518"/>
      <c r="IF16" s="1518"/>
      <c r="IG16" s="1518"/>
      <c r="IH16" s="1518"/>
      <c r="II16" s="1518"/>
      <c r="IJ16" s="1518"/>
      <c r="IK16" s="1518"/>
      <c r="IL16" s="1518"/>
      <c r="IM16" s="1518"/>
      <c r="IN16" s="1518"/>
      <c r="IO16" s="1518"/>
      <c r="IP16" s="1518"/>
      <c r="IQ16" s="1518"/>
      <c r="IR16" s="1518"/>
      <c r="IS16" s="1518"/>
      <c r="IT16" s="1518"/>
      <c r="IU16" s="1518"/>
      <c r="IV16" s="1518"/>
      <c r="IW16" s="1518"/>
      <c r="IX16" s="1518"/>
      <c r="IY16" s="1518"/>
      <c r="IZ16" s="1518"/>
      <c r="JA16" s="1518"/>
      <c r="JB16" s="1518"/>
      <c r="JC16" s="1518"/>
      <c r="JD16" s="1518"/>
      <c r="JE16" s="1518"/>
      <c r="JF16" s="1518"/>
      <c r="JG16" s="1518"/>
      <c r="JH16" s="1518"/>
      <c r="JI16" s="1518"/>
      <c r="JJ16" s="1518"/>
      <c r="JK16" s="1518"/>
      <c r="JL16" s="1518"/>
      <c r="JM16" s="1518"/>
      <c r="JN16" s="1518"/>
      <c r="JO16" s="1518"/>
      <c r="JP16" s="1518"/>
      <c r="JQ16" s="1518"/>
      <c r="JR16" s="1518"/>
      <c r="JS16" s="1518"/>
      <c r="JT16" s="1518"/>
      <c r="JU16" s="1518"/>
      <c r="JV16" s="1518"/>
      <c r="JW16" s="1518"/>
      <c r="JX16" s="1518"/>
      <c r="JY16" s="1518"/>
      <c r="JZ16" s="1518"/>
      <c r="KA16" s="1518"/>
      <c r="KB16" s="1518"/>
      <c r="KC16" s="1518"/>
      <c r="KD16" s="1518"/>
      <c r="KE16" s="1518"/>
      <c r="KF16" s="1518"/>
      <c r="KG16" s="1518"/>
      <c r="KH16" s="1518"/>
      <c r="KI16" s="1518"/>
      <c r="KJ16" s="1518"/>
      <c r="KK16" s="1518"/>
      <c r="KL16" s="1518"/>
      <c r="KM16" s="1518"/>
      <c r="KN16" s="1518"/>
      <c r="KO16" s="1518"/>
      <c r="KP16" s="1518"/>
      <c r="KQ16" s="1518"/>
      <c r="KR16" s="1518"/>
      <c r="KS16" s="1518"/>
      <c r="KT16" s="1518"/>
      <c r="KU16" s="1518"/>
      <c r="KV16" s="1518"/>
      <c r="KW16" s="1518"/>
      <c r="KX16" s="1518"/>
      <c r="KY16" s="1518"/>
      <c r="KZ16" s="1518"/>
      <c r="LA16" s="1518"/>
      <c r="LB16" s="1518"/>
      <c r="LC16" s="1518"/>
      <c r="LD16" s="1518"/>
      <c r="LE16" s="1518"/>
      <c r="LF16" s="1518"/>
      <c r="LG16" s="1518"/>
      <c r="LH16" s="1518"/>
      <c r="LI16" s="1518"/>
      <c r="LJ16" s="1518"/>
      <c r="LK16" s="1518"/>
      <c r="LL16" s="1518"/>
      <c r="LM16" s="1518"/>
      <c r="LN16" s="1518"/>
      <c r="LO16" s="1518"/>
      <c r="LP16" s="1518"/>
      <c r="LQ16" s="1518"/>
      <c r="LR16" s="1518"/>
      <c r="LS16" s="1518"/>
      <c r="LT16" s="1518"/>
      <c r="LU16" s="1518"/>
      <c r="LV16" s="1518"/>
      <c r="LW16" s="1518"/>
      <c r="LX16" s="1518"/>
      <c r="LY16" s="1518"/>
      <c r="LZ16" s="1518"/>
      <c r="MA16" s="1518"/>
      <c r="MB16" s="1518"/>
      <c r="MC16" s="1518"/>
      <c r="MD16" s="1518"/>
      <c r="ME16" s="1518"/>
      <c r="MF16" s="1518"/>
      <c r="MG16" s="1518"/>
      <c r="MH16" s="1518"/>
      <c r="MI16" s="1518"/>
      <c r="MJ16" s="1518"/>
      <c r="MK16" s="1518"/>
      <c r="ML16" s="1518"/>
      <c r="MM16" s="1518"/>
      <c r="MN16" s="1518"/>
      <c r="MO16" s="1518"/>
      <c r="MP16" s="1518"/>
      <c r="MQ16" s="1518"/>
      <c r="MR16" s="1518"/>
      <c r="MS16" s="1518"/>
      <c r="MT16" s="1518"/>
      <c r="MU16" s="1518"/>
      <c r="MV16" s="1518"/>
      <c r="MW16" s="1518"/>
      <c r="MX16" s="1518"/>
      <c r="MY16" s="1518"/>
      <c r="MZ16" s="1518"/>
      <c r="NA16" s="1518"/>
      <c r="NB16" s="1518"/>
      <c r="NC16" s="1518"/>
      <c r="ND16" s="1518"/>
      <c r="NE16" s="1518"/>
      <c r="NF16" s="1518"/>
      <c r="NG16" s="1518"/>
      <c r="NH16" s="1518"/>
      <c r="NI16" s="1518"/>
      <c r="NJ16" s="1518"/>
      <c r="NK16" s="1518"/>
      <c r="NL16" s="1518"/>
      <c r="NM16" s="1518"/>
      <c r="NN16" s="1518"/>
      <c r="NO16" s="1518"/>
      <c r="NP16" s="1518"/>
      <c r="NQ16" s="1518"/>
      <c r="NR16" s="1518"/>
      <c r="NS16" s="1518"/>
      <c r="NT16" s="1518"/>
      <c r="NU16" s="1518"/>
      <c r="NV16" s="1518"/>
      <c r="NW16" s="1518"/>
      <c r="NX16" s="1518"/>
      <c r="NY16" s="1518"/>
      <c r="NZ16" s="1518"/>
      <c r="OA16" s="1518"/>
      <c r="OB16" s="1518"/>
      <c r="OC16" s="1518"/>
      <c r="OD16" s="1518"/>
      <c r="OE16" s="1518"/>
      <c r="OF16" s="1518"/>
      <c r="OG16" s="1518"/>
      <c r="OH16" s="1518"/>
      <c r="OI16" s="1518"/>
      <c r="OJ16" s="1518"/>
      <c r="OK16" s="1518"/>
      <c r="OL16" s="1518"/>
      <c r="OM16" s="1518"/>
      <c r="ON16" s="1518"/>
      <c r="OO16" s="1518"/>
      <c r="OP16" s="1518"/>
      <c r="OQ16" s="1518"/>
      <c r="OR16" s="1518"/>
      <c r="OS16" s="1518"/>
      <c r="OT16" s="1518"/>
      <c r="OU16" s="1518"/>
      <c r="OV16" s="1518"/>
      <c r="OW16" s="1518"/>
      <c r="OX16" s="1518"/>
      <c r="OY16" s="1518"/>
      <c r="OZ16" s="1518"/>
      <c r="PA16" s="1518"/>
      <c r="PB16" s="1518"/>
      <c r="PC16" s="1518"/>
      <c r="PD16" s="1518"/>
      <c r="PE16" s="1518"/>
      <c r="PF16" s="1518"/>
      <c r="PG16" s="1518"/>
      <c r="PH16" s="1518"/>
      <c r="PI16" s="1518"/>
      <c r="PJ16" s="1518"/>
      <c r="PK16" s="1518"/>
      <c r="PL16" s="1518"/>
      <c r="PM16" s="1518"/>
      <c r="PN16" s="1518"/>
      <c r="PO16" s="1518"/>
      <c r="PP16" s="1518"/>
      <c r="PQ16" s="1518"/>
      <c r="PR16" s="1518"/>
      <c r="PS16" s="1518"/>
      <c r="PT16" s="1518"/>
      <c r="PU16" s="1518"/>
      <c r="PV16" s="1518"/>
      <c r="PW16" s="1518"/>
      <c r="PX16" s="1518"/>
      <c r="PY16" s="1518"/>
      <c r="PZ16" s="1518"/>
      <c r="QA16" s="1518"/>
      <c r="QB16" s="1518"/>
      <c r="QC16" s="1518"/>
      <c r="QD16" s="1518"/>
      <c r="QE16" s="1518"/>
      <c r="QF16" s="1518"/>
      <c r="QG16" s="1518"/>
      <c r="QH16" s="1518"/>
      <c r="QI16" s="1518"/>
      <c r="QJ16" s="1518"/>
      <c r="QK16" s="1518"/>
      <c r="QL16" s="1518"/>
      <c r="QM16" s="1518"/>
      <c r="QN16" s="1518"/>
      <c r="QO16" s="1518"/>
      <c r="QP16" s="1518"/>
      <c r="QQ16" s="1518"/>
      <c r="QR16" s="1518"/>
      <c r="QS16" s="1518"/>
      <c r="QT16" s="1518"/>
      <c r="QU16" s="1518"/>
      <c r="QV16" s="1518"/>
      <c r="QW16" s="1518"/>
      <c r="QX16" s="1518"/>
      <c r="QY16" s="1518"/>
      <c r="QZ16" s="1518"/>
      <c r="RA16" s="1518"/>
      <c r="RB16" s="1518"/>
      <c r="RC16" s="1518"/>
      <c r="RD16" s="1518"/>
      <c r="RE16" s="1518"/>
      <c r="RF16" s="1518"/>
      <c r="RG16" s="1518"/>
      <c r="RH16" s="1518"/>
      <c r="RI16" s="1518"/>
      <c r="RJ16" s="1518"/>
      <c r="RK16" s="1518"/>
      <c r="RL16" s="1518"/>
      <c r="RM16" s="1518"/>
      <c r="RN16" s="1518"/>
      <c r="RO16" s="1518"/>
      <c r="RP16" s="1518"/>
      <c r="RQ16" s="1518"/>
      <c r="RR16" s="1518"/>
      <c r="RS16" s="1518"/>
      <c r="RT16" s="1518"/>
      <c r="RU16" s="1518"/>
      <c r="RV16" s="1518"/>
      <c r="RW16" s="1518"/>
      <c r="RX16" s="1518"/>
      <c r="RY16" s="1518"/>
      <c r="RZ16" s="1518"/>
      <c r="SA16" s="1518"/>
      <c r="SB16" s="1518"/>
      <c r="SC16" s="1518"/>
      <c r="SD16" s="1518"/>
      <c r="SE16" s="1518"/>
      <c r="SF16" s="1518"/>
      <c r="SG16" s="1518"/>
      <c r="SH16" s="1518"/>
      <c r="SI16" s="1518"/>
      <c r="SJ16" s="1518"/>
      <c r="SK16" s="1518"/>
      <c r="SL16" s="1518"/>
      <c r="SM16" s="1518"/>
      <c r="SN16" s="1518"/>
      <c r="SO16" s="1518"/>
      <c r="SP16" s="1518"/>
      <c r="SQ16" s="1518"/>
      <c r="SR16" s="1518"/>
      <c r="SS16" s="1518"/>
      <c r="ST16" s="1518"/>
      <c r="SU16" s="1518"/>
      <c r="SV16" s="1518"/>
      <c r="SW16" s="1518"/>
      <c r="SX16" s="1518"/>
      <c r="SY16" s="1518"/>
      <c r="SZ16" s="1518"/>
      <c r="TA16" s="1518"/>
      <c r="TB16" s="1518"/>
      <c r="TC16" s="1518"/>
      <c r="TD16" s="1518"/>
      <c r="TE16" s="1518"/>
      <c r="TF16" s="1518"/>
      <c r="TG16" s="1518"/>
      <c r="TH16" s="1518"/>
      <c r="TI16" s="1518"/>
      <c r="TJ16" s="1518"/>
      <c r="TK16" s="1518"/>
      <c r="TL16" s="1518"/>
      <c r="TM16" s="1518"/>
      <c r="TN16" s="1518"/>
      <c r="TO16" s="1518"/>
      <c r="TP16" s="1518"/>
      <c r="TQ16" s="1518"/>
      <c r="TR16" s="1518"/>
      <c r="TS16" s="1518"/>
      <c r="TT16" s="1518"/>
      <c r="TU16" s="1518"/>
      <c r="TV16" s="1518"/>
      <c r="TW16" s="1518"/>
      <c r="TX16" s="1518"/>
      <c r="TY16" s="1518"/>
      <c r="TZ16" s="1518"/>
      <c r="UA16" s="1518"/>
      <c r="UB16" s="1518"/>
      <c r="UC16" s="1518"/>
      <c r="UD16" s="1518"/>
      <c r="UE16" s="1518"/>
      <c r="UF16" s="1518"/>
      <c r="UG16" s="1518"/>
      <c r="UH16" s="1518"/>
      <c r="UI16" s="1518"/>
      <c r="UJ16" s="1518"/>
      <c r="UK16" s="1518"/>
      <c r="UL16" s="1518"/>
      <c r="UM16" s="1518"/>
      <c r="UN16" s="1518"/>
      <c r="UO16" s="1518"/>
      <c r="UP16" s="1518"/>
      <c r="UQ16" s="1518"/>
      <c r="UR16" s="1518"/>
      <c r="US16" s="1518"/>
      <c r="UT16" s="1518"/>
      <c r="UU16" s="1518"/>
      <c r="UV16" s="1518"/>
      <c r="UW16" s="1518"/>
      <c r="UX16" s="1518"/>
      <c r="UY16" s="1518"/>
      <c r="UZ16" s="1518"/>
      <c r="VA16" s="1518"/>
      <c r="VB16" s="1518"/>
      <c r="VC16" s="1518"/>
      <c r="VD16" s="1518"/>
      <c r="VE16" s="1518"/>
      <c r="VF16" s="1518"/>
      <c r="VG16" s="1518"/>
      <c r="VH16" s="1518"/>
      <c r="VI16" s="1518"/>
      <c r="VJ16" s="1518"/>
      <c r="VK16" s="1518"/>
      <c r="VL16" s="1518"/>
      <c r="VM16" s="1518"/>
      <c r="VN16" s="1518"/>
      <c r="VO16" s="1518"/>
      <c r="VP16" s="1518"/>
      <c r="VQ16" s="1518"/>
      <c r="VR16" s="1518"/>
      <c r="VS16" s="1518"/>
      <c r="VT16" s="1518"/>
      <c r="VU16" s="1518"/>
      <c r="VV16" s="1518"/>
      <c r="VW16" s="1518"/>
      <c r="VX16" s="1518"/>
      <c r="VY16" s="1518"/>
      <c r="VZ16" s="1518"/>
      <c r="WA16" s="1518"/>
      <c r="WB16" s="1518"/>
      <c r="WC16" s="1518"/>
      <c r="WD16" s="1518"/>
      <c r="WE16" s="1518"/>
      <c r="WF16" s="1518"/>
      <c r="WG16" s="1518"/>
      <c r="WH16" s="1518"/>
      <c r="WI16" s="1518"/>
      <c r="WJ16" s="1518"/>
      <c r="WK16" s="1518"/>
      <c r="WL16" s="1518"/>
      <c r="WM16" s="1518"/>
      <c r="WN16" s="1518"/>
      <c r="WO16" s="1518"/>
      <c r="WP16" s="1518"/>
      <c r="WQ16" s="1518"/>
      <c r="WR16" s="1518"/>
      <c r="WS16" s="1518"/>
      <c r="WT16" s="1518"/>
      <c r="WU16" s="1518"/>
      <c r="WV16" s="1518"/>
      <c r="WW16" s="1518"/>
      <c r="WX16" s="1518"/>
      <c r="WY16" s="1518"/>
      <c r="WZ16" s="1518"/>
      <c r="XA16" s="1518"/>
      <c r="XB16" s="1518"/>
      <c r="XC16" s="1518"/>
      <c r="XD16" s="1518"/>
      <c r="XE16" s="1518"/>
      <c r="XF16" s="1518"/>
      <c r="XG16" s="1518"/>
      <c r="XH16" s="1518"/>
      <c r="XI16" s="1518"/>
      <c r="XJ16" s="1518"/>
      <c r="XK16" s="1518"/>
      <c r="XL16" s="1518"/>
      <c r="XM16" s="1518"/>
      <c r="XN16" s="1518"/>
      <c r="XO16" s="1518"/>
      <c r="XP16" s="1518"/>
      <c r="XQ16" s="1518"/>
      <c r="XR16" s="1518"/>
      <c r="XS16" s="1518"/>
      <c r="XT16" s="1518"/>
      <c r="XU16" s="1518"/>
      <c r="XV16" s="1518"/>
      <c r="XW16" s="1518"/>
      <c r="XX16" s="1518"/>
      <c r="XY16" s="1518"/>
      <c r="XZ16" s="1518"/>
      <c r="YA16" s="1518"/>
      <c r="YB16" s="1518"/>
      <c r="YC16" s="1518"/>
      <c r="YD16" s="1518"/>
      <c r="YE16" s="1518"/>
      <c r="YF16" s="1518"/>
      <c r="YG16" s="1518"/>
      <c r="YH16" s="1518"/>
      <c r="YI16" s="1518"/>
      <c r="YJ16" s="1518"/>
      <c r="YK16" s="1518"/>
      <c r="YL16" s="1518"/>
      <c r="YM16" s="1518"/>
      <c r="YN16" s="1518"/>
      <c r="YO16" s="1518"/>
      <c r="YP16" s="1518"/>
      <c r="YQ16" s="1518"/>
      <c r="YR16" s="1518"/>
      <c r="YS16" s="1518"/>
      <c r="YT16" s="1518"/>
      <c r="YU16" s="1518"/>
      <c r="YV16" s="1518"/>
      <c r="YW16" s="1518"/>
      <c r="YX16" s="1518"/>
      <c r="YY16" s="1518"/>
      <c r="YZ16" s="1518"/>
      <c r="ZA16" s="1518"/>
      <c r="ZB16" s="1518"/>
      <c r="ZC16" s="1518"/>
      <c r="ZD16" s="1518"/>
      <c r="ZE16" s="1518"/>
      <c r="ZF16" s="1518"/>
      <c r="ZG16" s="1518"/>
      <c r="ZH16" s="1518"/>
      <c r="ZI16" s="1518"/>
      <c r="ZJ16" s="1518"/>
      <c r="ZK16" s="1518"/>
      <c r="ZL16" s="1518"/>
      <c r="ZM16" s="1518"/>
      <c r="ZN16" s="1518"/>
      <c r="ZO16" s="1518"/>
      <c r="ZP16" s="1518"/>
      <c r="ZQ16" s="1518"/>
      <c r="ZR16" s="1518"/>
      <c r="ZS16" s="1518"/>
      <c r="ZT16" s="1518"/>
      <c r="ZU16" s="1518"/>
      <c r="ZV16" s="1518"/>
      <c r="ZW16" s="1518"/>
      <c r="ZX16" s="1518"/>
      <c r="ZY16" s="1518"/>
      <c r="ZZ16" s="1518"/>
      <c r="AAA16" s="1518"/>
      <c r="AAB16" s="1518"/>
      <c r="AAC16" s="1518"/>
      <c r="AAD16" s="1518"/>
      <c r="AAE16" s="1518"/>
      <c r="AAF16" s="1518"/>
      <c r="AAG16" s="1518"/>
      <c r="AAH16" s="1518"/>
      <c r="AAI16" s="1518"/>
      <c r="AAJ16" s="1518"/>
      <c r="AAK16" s="1518"/>
      <c r="AAL16" s="1518"/>
      <c r="AAM16" s="1518"/>
      <c r="AAN16" s="1518"/>
      <c r="AAO16" s="1518"/>
      <c r="AAP16" s="1518"/>
      <c r="AAQ16" s="1518"/>
      <c r="AAR16" s="1518"/>
      <c r="AAS16" s="1518"/>
      <c r="AAT16" s="1518"/>
      <c r="AAU16" s="1518"/>
      <c r="AAV16" s="1518"/>
      <c r="AAW16" s="1518"/>
      <c r="AAX16" s="1518"/>
      <c r="AAY16" s="1518"/>
      <c r="AAZ16" s="1518"/>
      <c r="ABA16" s="1518"/>
      <c r="ABB16" s="1518"/>
      <c r="ABC16" s="1518"/>
      <c r="ABD16" s="1518"/>
      <c r="ABE16" s="1518"/>
      <c r="ABF16" s="1518"/>
      <c r="ABG16" s="1518"/>
      <c r="ABH16" s="1518"/>
      <c r="ABI16" s="1518"/>
      <c r="ABJ16" s="1518"/>
      <c r="ABK16" s="1518"/>
      <c r="ABL16" s="1518"/>
      <c r="ABM16" s="1518"/>
      <c r="ABN16" s="1518"/>
      <c r="ABO16" s="1518"/>
      <c r="ABP16" s="1518"/>
      <c r="ABQ16" s="1518"/>
      <c r="ABR16" s="1518"/>
      <c r="ABS16" s="1518"/>
      <c r="ABT16" s="1518"/>
      <c r="ABU16" s="1518"/>
      <c r="ABV16" s="1518"/>
      <c r="ABW16" s="1518"/>
      <c r="ABX16" s="1518"/>
      <c r="ABY16" s="1518"/>
      <c r="ABZ16" s="1518"/>
      <c r="ACA16" s="1518"/>
      <c r="ACB16" s="1518"/>
      <c r="ACC16" s="1518"/>
      <c r="ACD16" s="1518"/>
      <c r="ACE16" s="1518"/>
      <c r="ACF16" s="1518"/>
      <c r="ACG16" s="1518"/>
      <c r="ACH16" s="1518"/>
      <c r="ACI16" s="1518"/>
      <c r="ACJ16" s="1518"/>
      <c r="ACK16" s="1518"/>
      <c r="ACL16" s="1518"/>
      <c r="ACM16" s="1518"/>
      <c r="ACN16" s="1518"/>
      <c r="ACO16" s="1518"/>
      <c r="ACP16" s="1518"/>
      <c r="ACQ16" s="1518"/>
      <c r="ACR16" s="1518"/>
      <c r="ACS16" s="1518"/>
      <c r="ACT16" s="1518"/>
      <c r="ACU16" s="1518"/>
      <c r="ACV16" s="1518"/>
      <c r="ACW16" s="1518"/>
      <c r="ACX16" s="1518"/>
      <c r="ACY16" s="1518"/>
      <c r="ACZ16" s="1518"/>
      <c r="ADA16" s="1518"/>
      <c r="ADB16" s="1518"/>
      <c r="ADC16" s="1518"/>
      <c r="ADD16" s="1518"/>
      <c r="ADE16" s="1518"/>
      <c r="ADF16" s="1518"/>
      <c r="ADG16" s="1518"/>
      <c r="ADH16" s="1518"/>
      <c r="ADI16" s="1518"/>
      <c r="ADJ16" s="1518"/>
      <c r="ADK16" s="1518"/>
      <c r="ADL16" s="1518"/>
      <c r="ADM16" s="1518"/>
      <c r="ADN16" s="1518"/>
      <c r="ADO16" s="1518"/>
      <c r="ADP16" s="1518"/>
      <c r="ADQ16" s="1518"/>
      <c r="ADR16" s="1518"/>
      <c r="ADS16" s="1518"/>
      <c r="ADT16" s="1518"/>
      <c r="ADU16" s="1518"/>
      <c r="ADV16" s="1518"/>
      <c r="ADW16" s="1518"/>
      <c r="ADX16" s="1518"/>
      <c r="ADY16" s="1518"/>
      <c r="ADZ16" s="1518"/>
      <c r="AEA16" s="1518"/>
      <c r="AEB16" s="1518"/>
      <c r="AEC16" s="1518"/>
      <c r="AED16" s="1518"/>
      <c r="AEE16" s="1518"/>
      <c r="AEF16" s="1518"/>
      <c r="AEG16" s="1518"/>
      <c r="AEH16" s="1518"/>
      <c r="AEI16" s="1518"/>
      <c r="AEJ16" s="1518"/>
      <c r="AEK16" s="1518"/>
      <c r="AEL16" s="1518"/>
      <c r="AEM16" s="1518"/>
      <c r="AEN16" s="1518"/>
      <c r="AEO16" s="1518"/>
      <c r="AEP16" s="1518"/>
      <c r="AEQ16" s="1518"/>
      <c r="AER16" s="1518"/>
      <c r="AES16" s="1518"/>
      <c r="AET16" s="1518"/>
      <c r="AEU16" s="1518"/>
      <c r="AEV16" s="1518"/>
    </row>
    <row r="17" spans="1:828" x14ac:dyDescent="0.25">
      <c r="A17" s="1083" t="s">
        <v>87</v>
      </c>
      <c r="B17" s="1232" t="s">
        <v>23</v>
      </c>
      <c r="C17" s="1232" t="s">
        <v>23</v>
      </c>
      <c r="D17" s="1232" t="s">
        <v>23</v>
      </c>
      <c r="E17" s="1232" t="s">
        <v>23</v>
      </c>
      <c r="F17" s="1232" t="s">
        <v>23</v>
      </c>
      <c r="G17" s="1232" t="s">
        <v>23</v>
      </c>
      <c r="H17" s="1232" t="s">
        <v>23</v>
      </c>
      <c r="I17" s="1232" t="s">
        <v>23</v>
      </c>
      <c r="J17" s="1232" t="s">
        <v>23</v>
      </c>
      <c r="K17" s="1232" t="s">
        <v>23</v>
      </c>
      <c r="L17" s="1232" t="s">
        <v>23</v>
      </c>
      <c r="M17" s="1231" t="s">
        <v>23</v>
      </c>
      <c r="N17" s="1881"/>
    </row>
    <row r="18" spans="1:828" s="1565" customFormat="1" x14ac:dyDescent="0.25">
      <c r="A18" s="1085"/>
      <c r="B18" s="1234"/>
      <c r="C18" s="1234"/>
      <c r="D18" s="1234"/>
      <c r="E18" s="1234"/>
      <c r="F18" s="1234"/>
      <c r="G18" s="1234"/>
      <c r="H18" s="1234"/>
      <c r="I18" s="1234"/>
      <c r="J18" s="1234"/>
      <c r="K18" s="1234"/>
      <c r="L18" s="1234"/>
      <c r="M18" s="1233"/>
      <c r="N18" s="1881"/>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518"/>
      <c r="AM18" s="1518"/>
      <c r="AN18" s="1518"/>
      <c r="AO18" s="1518"/>
      <c r="AP18" s="1518"/>
      <c r="AQ18" s="1518"/>
      <c r="AR18" s="1518"/>
      <c r="AS18" s="1518"/>
      <c r="AT18" s="1518"/>
      <c r="AU18" s="1518"/>
      <c r="AV18" s="1518"/>
      <c r="AW18" s="1518"/>
      <c r="AX18" s="1518"/>
      <c r="AY18" s="1518"/>
      <c r="AZ18" s="1518"/>
      <c r="BA18" s="1518"/>
      <c r="BB18" s="1518"/>
      <c r="BC18" s="1518"/>
      <c r="BD18" s="1518"/>
      <c r="BE18" s="1518"/>
      <c r="BF18" s="1518"/>
      <c r="BG18" s="1518"/>
      <c r="BH18" s="1518"/>
      <c r="BI18" s="1518"/>
      <c r="BJ18" s="1518"/>
      <c r="BK18" s="1518"/>
      <c r="BL18" s="1518"/>
      <c r="BM18" s="1518"/>
      <c r="BN18" s="1518"/>
      <c r="BO18" s="1518"/>
      <c r="BP18" s="1518"/>
      <c r="BQ18" s="1518"/>
      <c r="BR18" s="1518"/>
      <c r="BS18" s="1518"/>
      <c r="BT18" s="1518"/>
      <c r="BU18" s="1518"/>
      <c r="BV18" s="1518"/>
      <c r="BW18" s="1518"/>
      <c r="BX18" s="1518"/>
      <c r="BY18" s="1518"/>
      <c r="BZ18" s="1518"/>
      <c r="CA18" s="1518"/>
      <c r="CB18" s="1518"/>
      <c r="CC18" s="1518"/>
      <c r="CD18" s="1518"/>
      <c r="CE18" s="1518"/>
      <c r="CF18" s="1518"/>
      <c r="CG18" s="1518"/>
      <c r="CH18" s="1518"/>
      <c r="CI18" s="1518"/>
      <c r="CJ18" s="1518"/>
      <c r="CK18" s="1518"/>
      <c r="CL18" s="1518"/>
      <c r="CM18" s="1518"/>
      <c r="CN18" s="1518"/>
      <c r="CO18" s="1518"/>
      <c r="CP18" s="1518"/>
      <c r="CQ18" s="1518"/>
      <c r="CR18" s="1518"/>
      <c r="CS18" s="1518"/>
      <c r="CT18" s="1518"/>
      <c r="CU18" s="1518"/>
      <c r="CV18" s="1518"/>
      <c r="CW18" s="1518"/>
      <c r="CX18" s="1518"/>
      <c r="CY18" s="1518"/>
      <c r="CZ18" s="1518"/>
      <c r="DA18" s="1518"/>
      <c r="DB18" s="1518"/>
      <c r="DC18" s="1518"/>
      <c r="DD18" s="1518"/>
      <c r="DE18" s="1518"/>
      <c r="DF18" s="1518"/>
      <c r="DG18" s="1518"/>
      <c r="DH18" s="1518"/>
      <c r="DI18" s="1518"/>
      <c r="DJ18" s="1518"/>
      <c r="DK18" s="1518"/>
      <c r="DL18" s="1518"/>
      <c r="DM18" s="1518"/>
      <c r="DN18" s="1518"/>
      <c r="DO18" s="1518"/>
      <c r="DP18" s="1518"/>
      <c r="DQ18" s="1518"/>
      <c r="DR18" s="1518"/>
      <c r="DS18" s="1518"/>
      <c r="DT18" s="1518"/>
      <c r="DU18" s="1518"/>
      <c r="DV18" s="1518"/>
      <c r="DW18" s="1518"/>
      <c r="DX18" s="1518"/>
      <c r="DY18" s="1518"/>
      <c r="DZ18" s="1518"/>
      <c r="EA18" s="1518"/>
      <c r="EB18" s="1518"/>
      <c r="EC18" s="1518"/>
      <c r="ED18" s="1518"/>
      <c r="EE18" s="1518"/>
      <c r="EF18" s="1518"/>
      <c r="EG18" s="1518"/>
      <c r="EH18" s="1518"/>
      <c r="EI18" s="1518"/>
      <c r="EJ18" s="1518"/>
      <c r="EK18" s="1518"/>
      <c r="EL18" s="1518"/>
      <c r="EM18" s="1518"/>
      <c r="EN18" s="1518"/>
      <c r="EO18" s="1518"/>
      <c r="EP18" s="1518"/>
      <c r="EQ18" s="1518"/>
      <c r="ER18" s="1518"/>
      <c r="ES18" s="1518"/>
      <c r="ET18" s="1518"/>
      <c r="EU18" s="1518"/>
      <c r="EV18" s="1518"/>
      <c r="EW18" s="1518"/>
      <c r="EX18" s="1518"/>
      <c r="EY18" s="1518"/>
      <c r="EZ18" s="1518"/>
      <c r="FA18" s="1518"/>
      <c r="FB18" s="1518"/>
      <c r="FC18" s="1518"/>
      <c r="FD18" s="1518"/>
      <c r="FE18" s="1518"/>
      <c r="FF18" s="1518"/>
      <c r="FG18" s="1518"/>
      <c r="FH18" s="1518"/>
      <c r="FI18" s="1518"/>
      <c r="FJ18" s="1518"/>
      <c r="FK18" s="1518"/>
      <c r="FL18" s="1518"/>
      <c r="FM18" s="1518"/>
      <c r="FN18" s="1518"/>
      <c r="FO18" s="1518"/>
      <c r="FP18" s="1518"/>
      <c r="FQ18" s="1518"/>
      <c r="FR18" s="1518"/>
      <c r="FS18" s="1518"/>
      <c r="FT18" s="1518"/>
      <c r="FU18" s="1518"/>
      <c r="FV18" s="1518"/>
      <c r="FW18" s="1518"/>
      <c r="FX18" s="1518"/>
      <c r="FY18" s="1518"/>
      <c r="FZ18" s="1518"/>
      <c r="GA18" s="1518"/>
      <c r="GB18" s="1518"/>
      <c r="GC18" s="1518"/>
      <c r="GD18" s="1518"/>
      <c r="GE18" s="1518"/>
      <c r="GF18" s="1518"/>
      <c r="GG18" s="1518"/>
      <c r="GH18" s="1518"/>
      <c r="GI18" s="1518"/>
      <c r="GJ18" s="1518"/>
      <c r="GK18" s="1518"/>
      <c r="GL18" s="1518"/>
      <c r="GM18" s="1518"/>
      <c r="GN18" s="1518"/>
      <c r="GO18" s="1518"/>
      <c r="GP18" s="1518"/>
      <c r="GQ18" s="1518"/>
      <c r="GR18" s="1518"/>
      <c r="GS18" s="1518"/>
      <c r="GT18" s="1518"/>
      <c r="GU18" s="1518"/>
      <c r="GV18" s="1518"/>
      <c r="GW18" s="1518"/>
      <c r="GX18" s="1518"/>
      <c r="GY18" s="1518"/>
      <c r="GZ18" s="1518"/>
      <c r="HA18" s="1518"/>
      <c r="HB18" s="1518"/>
      <c r="HC18" s="1518"/>
      <c r="HD18" s="1518"/>
      <c r="HE18" s="1518"/>
      <c r="HF18" s="1518"/>
      <c r="HG18" s="1518"/>
      <c r="HH18" s="1518"/>
      <c r="HI18" s="1518"/>
      <c r="HJ18" s="1518"/>
      <c r="HK18" s="1518"/>
      <c r="HL18" s="1518"/>
      <c r="HM18" s="1518"/>
      <c r="HN18" s="1518"/>
      <c r="HO18" s="1518"/>
      <c r="HP18" s="1518"/>
      <c r="HQ18" s="1518"/>
      <c r="HR18" s="1518"/>
      <c r="HS18" s="1518"/>
      <c r="HT18" s="1518"/>
      <c r="HU18" s="1518"/>
      <c r="HV18" s="1518"/>
      <c r="HW18" s="1518"/>
      <c r="HX18" s="1518"/>
      <c r="HY18" s="1518"/>
      <c r="HZ18" s="1518"/>
      <c r="IA18" s="1518"/>
      <c r="IB18" s="1518"/>
      <c r="IC18" s="1518"/>
      <c r="ID18" s="1518"/>
      <c r="IE18" s="1518"/>
      <c r="IF18" s="1518"/>
      <c r="IG18" s="1518"/>
      <c r="IH18" s="1518"/>
      <c r="II18" s="1518"/>
      <c r="IJ18" s="1518"/>
      <c r="IK18" s="1518"/>
      <c r="IL18" s="1518"/>
      <c r="IM18" s="1518"/>
      <c r="IN18" s="1518"/>
      <c r="IO18" s="1518"/>
      <c r="IP18" s="1518"/>
      <c r="IQ18" s="1518"/>
      <c r="IR18" s="1518"/>
      <c r="IS18" s="1518"/>
      <c r="IT18" s="1518"/>
      <c r="IU18" s="1518"/>
      <c r="IV18" s="1518"/>
      <c r="IW18" s="1518"/>
      <c r="IX18" s="1518"/>
      <c r="IY18" s="1518"/>
      <c r="IZ18" s="1518"/>
      <c r="JA18" s="1518"/>
      <c r="JB18" s="1518"/>
      <c r="JC18" s="1518"/>
      <c r="JD18" s="1518"/>
      <c r="JE18" s="1518"/>
      <c r="JF18" s="1518"/>
      <c r="JG18" s="1518"/>
      <c r="JH18" s="1518"/>
      <c r="JI18" s="1518"/>
      <c r="JJ18" s="1518"/>
      <c r="JK18" s="1518"/>
      <c r="JL18" s="1518"/>
      <c r="JM18" s="1518"/>
      <c r="JN18" s="1518"/>
      <c r="JO18" s="1518"/>
      <c r="JP18" s="1518"/>
      <c r="JQ18" s="1518"/>
      <c r="JR18" s="1518"/>
      <c r="JS18" s="1518"/>
      <c r="JT18" s="1518"/>
      <c r="JU18" s="1518"/>
      <c r="JV18" s="1518"/>
      <c r="JW18" s="1518"/>
      <c r="JX18" s="1518"/>
      <c r="JY18" s="1518"/>
      <c r="JZ18" s="1518"/>
      <c r="KA18" s="1518"/>
      <c r="KB18" s="1518"/>
      <c r="KC18" s="1518"/>
      <c r="KD18" s="1518"/>
      <c r="KE18" s="1518"/>
      <c r="KF18" s="1518"/>
      <c r="KG18" s="1518"/>
      <c r="KH18" s="1518"/>
      <c r="KI18" s="1518"/>
      <c r="KJ18" s="1518"/>
      <c r="KK18" s="1518"/>
      <c r="KL18" s="1518"/>
      <c r="KM18" s="1518"/>
      <c r="KN18" s="1518"/>
      <c r="KO18" s="1518"/>
      <c r="KP18" s="1518"/>
      <c r="KQ18" s="1518"/>
      <c r="KR18" s="1518"/>
      <c r="KS18" s="1518"/>
      <c r="KT18" s="1518"/>
      <c r="KU18" s="1518"/>
      <c r="KV18" s="1518"/>
      <c r="KW18" s="1518"/>
      <c r="KX18" s="1518"/>
      <c r="KY18" s="1518"/>
      <c r="KZ18" s="1518"/>
      <c r="LA18" s="1518"/>
      <c r="LB18" s="1518"/>
      <c r="LC18" s="1518"/>
      <c r="LD18" s="1518"/>
      <c r="LE18" s="1518"/>
      <c r="LF18" s="1518"/>
      <c r="LG18" s="1518"/>
      <c r="LH18" s="1518"/>
      <c r="LI18" s="1518"/>
      <c r="LJ18" s="1518"/>
      <c r="LK18" s="1518"/>
      <c r="LL18" s="1518"/>
      <c r="LM18" s="1518"/>
      <c r="LN18" s="1518"/>
      <c r="LO18" s="1518"/>
      <c r="LP18" s="1518"/>
      <c r="LQ18" s="1518"/>
      <c r="LR18" s="1518"/>
      <c r="LS18" s="1518"/>
      <c r="LT18" s="1518"/>
      <c r="LU18" s="1518"/>
      <c r="LV18" s="1518"/>
      <c r="LW18" s="1518"/>
      <c r="LX18" s="1518"/>
      <c r="LY18" s="1518"/>
      <c r="LZ18" s="1518"/>
      <c r="MA18" s="1518"/>
      <c r="MB18" s="1518"/>
      <c r="MC18" s="1518"/>
      <c r="MD18" s="1518"/>
      <c r="ME18" s="1518"/>
      <c r="MF18" s="1518"/>
      <c r="MG18" s="1518"/>
      <c r="MH18" s="1518"/>
      <c r="MI18" s="1518"/>
      <c r="MJ18" s="1518"/>
      <c r="MK18" s="1518"/>
      <c r="ML18" s="1518"/>
      <c r="MM18" s="1518"/>
      <c r="MN18" s="1518"/>
      <c r="MO18" s="1518"/>
      <c r="MP18" s="1518"/>
      <c r="MQ18" s="1518"/>
      <c r="MR18" s="1518"/>
      <c r="MS18" s="1518"/>
      <c r="MT18" s="1518"/>
      <c r="MU18" s="1518"/>
      <c r="MV18" s="1518"/>
      <c r="MW18" s="1518"/>
      <c r="MX18" s="1518"/>
      <c r="MY18" s="1518"/>
      <c r="MZ18" s="1518"/>
      <c r="NA18" s="1518"/>
      <c r="NB18" s="1518"/>
      <c r="NC18" s="1518"/>
      <c r="ND18" s="1518"/>
      <c r="NE18" s="1518"/>
      <c r="NF18" s="1518"/>
      <c r="NG18" s="1518"/>
      <c r="NH18" s="1518"/>
      <c r="NI18" s="1518"/>
      <c r="NJ18" s="1518"/>
      <c r="NK18" s="1518"/>
      <c r="NL18" s="1518"/>
      <c r="NM18" s="1518"/>
      <c r="NN18" s="1518"/>
      <c r="NO18" s="1518"/>
      <c r="NP18" s="1518"/>
      <c r="NQ18" s="1518"/>
      <c r="NR18" s="1518"/>
      <c r="NS18" s="1518"/>
      <c r="NT18" s="1518"/>
      <c r="NU18" s="1518"/>
      <c r="NV18" s="1518"/>
      <c r="NW18" s="1518"/>
      <c r="NX18" s="1518"/>
      <c r="NY18" s="1518"/>
      <c r="NZ18" s="1518"/>
      <c r="OA18" s="1518"/>
      <c r="OB18" s="1518"/>
      <c r="OC18" s="1518"/>
      <c r="OD18" s="1518"/>
      <c r="OE18" s="1518"/>
      <c r="OF18" s="1518"/>
      <c r="OG18" s="1518"/>
      <c r="OH18" s="1518"/>
      <c r="OI18" s="1518"/>
      <c r="OJ18" s="1518"/>
      <c r="OK18" s="1518"/>
      <c r="OL18" s="1518"/>
      <c r="OM18" s="1518"/>
      <c r="ON18" s="1518"/>
      <c r="OO18" s="1518"/>
      <c r="OP18" s="1518"/>
      <c r="OQ18" s="1518"/>
      <c r="OR18" s="1518"/>
      <c r="OS18" s="1518"/>
      <c r="OT18" s="1518"/>
      <c r="OU18" s="1518"/>
      <c r="OV18" s="1518"/>
      <c r="OW18" s="1518"/>
      <c r="OX18" s="1518"/>
      <c r="OY18" s="1518"/>
      <c r="OZ18" s="1518"/>
      <c r="PA18" s="1518"/>
      <c r="PB18" s="1518"/>
      <c r="PC18" s="1518"/>
      <c r="PD18" s="1518"/>
      <c r="PE18" s="1518"/>
      <c r="PF18" s="1518"/>
      <c r="PG18" s="1518"/>
      <c r="PH18" s="1518"/>
      <c r="PI18" s="1518"/>
      <c r="PJ18" s="1518"/>
      <c r="PK18" s="1518"/>
      <c r="PL18" s="1518"/>
      <c r="PM18" s="1518"/>
      <c r="PN18" s="1518"/>
      <c r="PO18" s="1518"/>
      <c r="PP18" s="1518"/>
      <c r="PQ18" s="1518"/>
      <c r="PR18" s="1518"/>
      <c r="PS18" s="1518"/>
      <c r="PT18" s="1518"/>
      <c r="PU18" s="1518"/>
      <c r="PV18" s="1518"/>
      <c r="PW18" s="1518"/>
      <c r="PX18" s="1518"/>
      <c r="PY18" s="1518"/>
      <c r="PZ18" s="1518"/>
      <c r="QA18" s="1518"/>
      <c r="QB18" s="1518"/>
      <c r="QC18" s="1518"/>
      <c r="QD18" s="1518"/>
      <c r="QE18" s="1518"/>
      <c r="QF18" s="1518"/>
      <c r="QG18" s="1518"/>
      <c r="QH18" s="1518"/>
      <c r="QI18" s="1518"/>
      <c r="QJ18" s="1518"/>
      <c r="QK18" s="1518"/>
      <c r="QL18" s="1518"/>
      <c r="QM18" s="1518"/>
      <c r="QN18" s="1518"/>
      <c r="QO18" s="1518"/>
      <c r="QP18" s="1518"/>
      <c r="QQ18" s="1518"/>
      <c r="QR18" s="1518"/>
      <c r="QS18" s="1518"/>
      <c r="QT18" s="1518"/>
      <c r="QU18" s="1518"/>
      <c r="QV18" s="1518"/>
      <c r="QW18" s="1518"/>
      <c r="QX18" s="1518"/>
      <c r="QY18" s="1518"/>
      <c r="QZ18" s="1518"/>
      <c r="RA18" s="1518"/>
      <c r="RB18" s="1518"/>
      <c r="RC18" s="1518"/>
      <c r="RD18" s="1518"/>
      <c r="RE18" s="1518"/>
      <c r="RF18" s="1518"/>
      <c r="RG18" s="1518"/>
      <c r="RH18" s="1518"/>
      <c r="RI18" s="1518"/>
      <c r="RJ18" s="1518"/>
      <c r="RK18" s="1518"/>
      <c r="RL18" s="1518"/>
      <c r="RM18" s="1518"/>
      <c r="RN18" s="1518"/>
      <c r="RO18" s="1518"/>
      <c r="RP18" s="1518"/>
      <c r="RQ18" s="1518"/>
      <c r="RR18" s="1518"/>
      <c r="RS18" s="1518"/>
      <c r="RT18" s="1518"/>
      <c r="RU18" s="1518"/>
      <c r="RV18" s="1518"/>
      <c r="RW18" s="1518"/>
      <c r="RX18" s="1518"/>
      <c r="RY18" s="1518"/>
      <c r="RZ18" s="1518"/>
      <c r="SA18" s="1518"/>
      <c r="SB18" s="1518"/>
      <c r="SC18" s="1518"/>
      <c r="SD18" s="1518"/>
      <c r="SE18" s="1518"/>
      <c r="SF18" s="1518"/>
      <c r="SG18" s="1518"/>
      <c r="SH18" s="1518"/>
      <c r="SI18" s="1518"/>
      <c r="SJ18" s="1518"/>
      <c r="SK18" s="1518"/>
      <c r="SL18" s="1518"/>
      <c r="SM18" s="1518"/>
      <c r="SN18" s="1518"/>
      <c r="SO18" s="1518"/>
      <c r="SP18" s="1518"/>
      <c r="SQ18" s="1518"/>
      <c r="SR18" s="1518"/>
      <c r="SS18" s="1518"/>
      <c r="ST18" s="1518"/>
      <c r="SU18" s="1518"/>
      <c r="SV18" s="1518"/>
      <c r="SW18" s="1518"/>
      <c r="SX18" s="1518"/>
      <c r="SY18" s="1518"/>
      <c r="SZ18" s="1518"/>
      <c r="TA18" s="1518"/>
      <c r="TB18" s="1518"/>
      <c r="TC18" s="1518"/>
      <c r="TD18" s="1518"/>
      <c r="TE18" s="1518"/>
      <c r="TF18" s="1518"/>
      <c r="TG18" s="1518"/>
      <c r="TH18" s="1518"/>
      <c r="TI18" s="1518"/>
      <c r="TJ18" s="1518"/>
      <c r="TK18" s="1518"/>
      <c r="TL18" s="1518"/>
      <c r="TM18" s="1518"/>
      <c r="TN18" s="1518"/>
      <c r="TO18" s="1518"/>
      <c r="TP18" s="1518"/>
      <c r="TQ18" s="1518"/>
      <c r="TR18" s="1518"/>
      <c r="TS18" s="1518"/>
      <c r="TT18" s="1518"/>
      <c r="TU18" s="1518"/>
      <c r="TV18" s="1518"/>
      <c r="TW18" s="1518"/>
      <c r="TX18" s="1518"/>
      <c r="TY18" s="1518"/>
      <c r="TZ18" s="1518"/>
      <c r="UA18" s="1518"/>
      <c r="UB18" s="1518"/>
      <c r="UC18" s="1518"/>
      <c r="UD18" s="1518"/>
      <c r="UE18" s="1518"/>
      <c r="UF18" s="1518"/>
      <c r="UG18" s="1518"/>
      <c r="UH18" s="1518"/>
      <c r="UI18" s="1518"/>
      <c r="UJ18" s="1518"/>
      <c r="UK18" s="1518"/>
      <c r="UL18" s="1518"/>
      <c r="UM18" s="1518"/>
      <c r="UN18" s="1518"/>
      <c r="UO18" s="1518"/>
      <c r="UP18" s="1518"/>
      <c r="UQ18" s="1518"/>
      <c r="UR18" s="1518"/>
      <c r="US18" s="1518"/>
      <c r="UT18" s="1518"/>
      <c r="UU18" s="1518"/>
      <c r="UV18" s="1518"/>
      <c r="UW18" s="1518"/>
      <c r="UX18" s="1518"/>
      <c r="UY18" s="1518"/>
      <c r="UZ18" s="1518"/>
      <c r="VA18" s="1518"/>
      <c r="VB18" s="1518"/>
      <c r="VC18" s="1518"/>
      <c r="VD18" s="1518"/>
      <c r="VE18" s="1518"/>
      <c r="VF18" s="1518"/>
      <c r="VG18" s="1518"/>
      <c r="VH18" s="1518"/>
      <c r="VI18" s="1518"/>
      <c r="VJ18" s="1518"/>
      <c r="VK18" s="1518"/>
      <c r="VL18" s="1518"/>
      <c r="VM18" s="1518"/>
      <c r="VN18" s="1518"/>
      <c r="VO18" s="1518"/>
      <c r="VP18" s="1518"/>
      <c r="VQ18" s="1518"/>
      <c r="VR18" s="1518"/>
      <c r="VS18" s="1518"/>
      <c r="VT18" s="1518"/>
      <c r="VU18" s="1518"/>
      <c r="VV18" s="1518"/>
      <c r="VW18" s="1518"/>
      <c r="VX18" s="1518"/>
      <c r="VY18" s="1518"/>
      <c r="VZ18" s="1518"/>
      <c r="WA18" s="1518"/>
      <c r="WB18" s="1518"/>
      <c r="WC18" s="1518"/>
      <c r="WD18" s="1518"/>
      <c r="WE18" s="1518"/>
      <c r="WF18" s="1518"/>
      <c r="WG18" s="1518"/>
      <c r="WH18" s="1518"/>
      <c r="WI18" s="1518"/>
      <c r="WJ18" s="1518"/>
      <c r="WK18" s="1518"/>
      <c r="WL18" s="1518"/>
      <c r="WM18" s="1518"/>
      <c r="WN18" s="1518"/>
      <c r="WO18" s="1518"/>
      <c r="WP18" s="1518"/>
      <c r="WQ18" s="1518"/>
      <c r="WR18" s="1518"/>
      <c r="WS18" s="1518"/>
      <c r="WT18" s="1518"/>
      <c r="WU18" s="1518"/>
      <c r="WV18" s="1518"/>
      <c r="WW18" s="1518"/>
      <c r="WX18" s="1518"/>
      <c r="WY18" s="1518"/>
      <c r="WZ18" s="1518"/>
      <c r="XA18" s="1518"/>
      <c r="XB18" s="1518"/>
      <c r="XC18" s="1518"/>
      <c r="XD18" s="1518"/>
      <c r="XE18" s="1518"/>
      <c r="XF18" s="1518"/>
      <c r="XG18" s="1518"/>
      <c r="XH18" s="1518"/>
      <c r="XI18" s="1518"/>
      <c r="XJ18" s="1518"/>
      <c r="XK18" s="1518"/>
      <c r="XL18" s="1518"/>
      <c r="XM18" s="1518"/>
      <c r="XN18" s="1518"/>
      <c r="XO18" s="1518"/>
      <c r="XP18" s="1518"/>
      <c r="XQ18" s="1518"/>
      <c r="XR18" s="1518"/>
      <c r="XS18" s="1518"/>
      <c r="XT18" s="1518"/>
      <c r="XU18" s="1518"/>
      <c r="XV18" s="1518"/>
      <c r="XW18" s="1518"/>
      <c r="XX18" s="1518"/>
      <c r="XY18" s="1518"/>
      <c r="XZ18" s="1518"/>
      <c r="YA18" s="1518"/>
      <c r="YB18" s="1518"/>
      <c r="YC18" s="1518"/>
      <c r="YD18" s="1518"/>
      <c r="YE18" s="1518"/>
      <c r="YF18" s="1518"/>
      <c r="YG18" s="1518"/>
      <c r="YH18" s="1518"/>
      <c r="YI18" s="1518"/>
      <c r="YJ18" s="1518"/>
      <c r="YK18" s="1518"/>
      <c r="YL18" s="1518"/>
      <c r="YM18" s="1518"/>
      <c r="YN18" s="1518"/>
      <c r="YO18" s="1518"/>
      <c r="YP18" s="1518"/>
      <c r="YQ18" s="1518"/>
      <c r="YR18" s="1518"/>
      <c r="YS18" s="1518"/>
      <c r="YT18" s="1518"/>
      <c r="YU18" s="1518"/>
      <c r="YV18" s="1518"/>
      <c r="YW18" s="1518"/>
      <c r="YX18" s="1518"/>
      <c r="YY18" s="1518"/>
      <c r="YZ18" s="1518"/>
      <c r="ZA18" s="1518"/>
      <c r="ZB18" s="1518"/>
      <c r="ZC18" s="1518"/>
      <c r="ZD18" s="1518"/>
      <c r="ZE18" s="1518"/>
      <c r="ZF18" s="1518"/>
      <c r="ZG18" s="1518"/>
      <c r="ZH18" s="1518"/>
      <c r="ZI18" s="1518"/>
      <c r="ZJ18" s="1518"/>
      <c r="ZK18" s="1518"/>
      <c r="ZL18" s="1518"/>
      <c r="ZM18" s="1518"/>
      <c r="ZN18" s="1518"/>
      <c r="ZO18" s="1518"/>
      <c r="ZP18" s="1518"/>
      <c r="ZQ18" s="1518"/>
      <c r="ZR18" s="1518"/>
      <c r="ZS18" s="1518"/>
      <c r="ZT18" s="1518"/>
      <c r="ZU18" s="1518"/>
      <c r="ZV18" s="1518"/>
      <c r="ZW18" s="1518"/>
      <c r="ZX18" s="1518"/>
      <c r="ZY18" s="1518"/>
      <c r="ZZ18" s="1518"/>
      <c r="AAA18" s="1518"/>
      <c r="AAB18" s="1518"/>
      <c r="AAC18" s="1518"/>
      <c r="AAD18" s="1518"/>
      <c r="AAE18" s="1518"/>
      <c r="AAF18" s="1518"/>
      <c r="AAG18" s="1518"/>
      <c r="AAH18" s="1518"/>
      <c r="AAI18" s="1518"/>
      <c r="AAJ18" s="1518"/>
      <c r="AAK18" s="1518"/>
      <c r="AAL18" s="1518"/>
      <c r="AAM18" s="1518"/>
      <c r="AAN18" s="1518"/>
      <c r="AAO18" s="1518"/>
      <c r="AAP18" s="1518"/>
      <c r="AAQ18" s="1518"/>
      <c r="AAR18" s="1518"/>
      <c r="AAS18" s="1518"/>
      <c r="AAT18" s="1518"/>
      <c r="AAU18" s="1518"/>
      <c r="AAV18" s="1518"/>
      <c r="AAW18" s="1518"/>
      <c r="AAX18" s="1518"/>
      <c r="AAY18" s="1518"/>
      <c r="AAZ18" s="1518"/>
      <c r="ABA18" s="1518"/>
      <c r="ABB18" s="1518"/>
      <c r="ABC18" s="1518"/>
      <c r="ABD18" s="1518"/>
      <c r="ABE18" s="1518"/>
      <c r="ABF18" s="1518"/>
      <c r="ABG18" s="1518"/>
      <c r="ABH18" s="1518"/>
      <c r="ABI18" s="1518"/>
      <c r="ABJ18" s="1518"/>
      <c r="ABK18" s="1518"/>
      <c r="ABL18" s="1518"/>
      <c r="ABM18" s="1518"/>
      <c r="ABN18" s="1518"/>
      <c r="ABO18" s="1518"/>
      <c r="ABP18" s="1518"/>
      <c r="ABQ18" s="1518"/>
      <c r="ABR18" s="1518"/>
      <c r="ABS18" s="1518"/>
      <c r="ABT18" s="1518"/>
      <c r="ABU18" s="1518"/>
      <c r="ABV18" s="1518"/>
      <c r="ABW18" s="1518"/>
      <c r="ABX18" s="1518"/>
      <c r="ABY18" s="1518"/>
      <c r="ABZ18" s="1518"/>
      <c r="ACA18" s="1518"/>
      <c r="ACB18" s="1518"/>
      <c r="ACC18" s="1518"/>
      <c r="ACD18" s="1518"/>
      <c r="ACE18" s="1518"/>
      <c r="ACF18" s="1518"/>
      <c r="ACG18" s="1518"/>
      <c r="ACH18" s="1518"/>
      <c r="ACI18" s="1518"/>
      <c r="ACJ18" s="1518"/>
      <c r="ACK18" s="1518"/>
      <c r="ACL18" s="1518"/>
      <c r="ACM18" s="1518"/>
      <c r="ACN18" s="1518"/>
      <c r="ACO18" s="1518"/>
      <c r="ACP18" s="1518"/>
      <c r="ACQ18" s="1518"/>
      <c r="ACR18" s="1518"/>
      <c r="ACS18" s="1518"/>
      <c r="ACT18" s="1518"/>
      <c r="ACU18" s="1518"/>
      <c r="ACV18" s="1518"/>
      <c r="ACW18" s="1518"/>
      <c r="ACX18" s="1518"/>
      <c r="ACY18" s="1518"/>
      <c r="ACZ18" s="1518"/>
      <c r="ADA18" s="1518"/>
      <c r="ADB18" s="1518"/>
      <c r="ADC18" s="1518"/>
      <c r="ADD18" s="1518"/>
      <c r="ADE18" s="1518"/>
      <c r="ADF18" s="1518"/>
      <c r="ADG18" s="1518"/>
      <c r="ADH18" s="1518"/>
      <c r="ADI18" s="1518"/>
      <c r="ADJ18" s="1518"/>
      <c r="ADK18" s="1518"/>
      <c r="ADL18" s="1518"/>
      <c r="ADM18" s="1518"/>
      <c r="ADN18" s="1518"/>
      <c r="ADO18" s="1518"/>
      <c r="ADP18" s="1518"/>
      <c r="ADQ18" s="1518"/>
      <c r="ADR18" s="1518"/>
      <c r="ADS18" s="1518"/>
      <c r="ADT18" s="1518"/>
      <c r="ADU18" s="1518"/>
      <c r="ADV18" s="1518"/>
      <c r="ADW18" s="1518"/>
      <c r="ADX18" s="1518"/>
      <c r="ADY18" s="1518"/>
      <c r="ADZ18" s="1518"/>
      <c r="AEA18" s="1518"/>
      <c r="AEB18" s="1518"/>
      <c r="AEC18" s="1518"/>
      <c r="AED18" s="1518"/>
      <c r="AEE18" s="1518"/>
      <c r="AEF18" s="1518"/>
      <c r="AEG18" s="1518"/>
      <c r="AEH18" s="1518"/>
      <c r="AEI18" s="1518"/>
      <c r="AEJ18" s="1518"/>
      <c r="AEK18" s="1518"/>
      <c r="AEL18" s="1518"/>
      <c r="AEM18" s="1518"/>
      <c r="AEN18" s="1518"/>
      <c r="AEO18" s="1518"/>
      <c r="AEP18" s="1518"/>
      <c r="AEQ18" s="1518"/>
      <c r="AER18" s="1518"/>
      <c r="AES18" s="1518"/>
      <c r="AET18" s="1518"/>
      <c r="AEU18" s="1518"/>
      <c r="AEV18" s="1518"/>
    </row>
    <row r="19" spans="1:828" x14ac:dyDescent="0.25">
      <c r="A19" s="1085" t="s">
        <v>160</v>
      </c>
      <c r="B19" s="1234">
        <v>59</v>
      </c>
      <c r="C19" s="1234">
        <v>26</v>
      </c>
      <c r="D19" s="1234">
        <v>85</v>
      </c>
      <c r="E19" s="1234">
        <v>73</v>
      </c>
      <c r="F19" s="1234">
        <v>3</v>
      </c>
      <c r="G19" s="1234" t="s">
        <v>23</v>
      </c>
      <c r="H19" s="1234">
        <v>8</v>
      </c>
      <c r="I19" s="1234">
        <v>32</v>
      </c>
      <c r="J19" s="1234" t="s">
        <v>23</v>
      </c>
      <c r="K19" s="1234">
        <v>1</v>
      </c>
      <c r="L19" s="1234" t="s">
        <v>23</v>
      </c>
      <c r="M19" s="1233">
        <v>1</v>
      </c>
      <c r="N19" s="1881"/>
    </row>
    <row r="20" spans="1:828" x14ac:dyDescent="0.25">
      <c r="A20" s="1085" t="s">
        <v>89</v>
      </c>
      <c r="B20" s="1234" t="s">
        <v>23</v>
      </c>
      <c r="C20" s="1234" t="s">
        <v>23</v>
      </c>
      <c r="D20" s="1234" t="s">
        <v>23</v>
      </c>
      <c r="E20" s="1234" t="s">
        <v>23</v>
      </c>
      <c r="F20" s="1234" t="s">
        <v>23</v>
      </c>
      <c r="G20" s="1234" t="s">
        <v>23</v>
      </c>
      <c r="H20" s="1234" t="s">
        <v>23</v>
      </c>
      <c r="I20" s="1234" t="s">
        <v>23</v>
      </c>
      <c r="J20" s="1234" t="s">
        <v>23</v>
      </c>
      <c r="K20" s="1234" t="s">
        <v>23</v>
      </c>
      <c r="L20" s="1234" t="s">
        <v>23</v>
      </c>
      <c r="M20" s="1233" t="s">
        <v>23</v>
      </c>
      <c r="N20" s="1881"/>
    </row>
    <row r="21" spans="1:828" x14ac:dyDescent="0.25">
      <c r="A21" s="1085" t="s">
        <v>90</v>
      </c>
      <c r="B21" s="1234">
        <v>2</v>
      </c>
      <c r="C21" s="1234" t="s">
        <v>23</v>
      </c>
      <c r="D21" s="1234">
        <v>2</v>
      </c>
      <c r="E21" s="1234" t="s">
        <v>23</v>
      </c>
      <c r="F21" s="1234" t="s">
        <v>23</v>
      </c>
      <c r="G21" s="1234" t="s">
        <v>23</v>
      </c>
      <c r="H21" s="1234" t="s">
        <v>23</v>
      </c>
      <c r="I21" s="1234" t="s">
        <v>23</v>
      </c>
      <c r="J21" s="1234" t="s">
        <v>23</v>
      </c>
      <c r="K21" s="1234" t="s">
        <v>23</v>
      </c>
      <c r="L21" s="1234" t="s">
        <v>23</v>
      </c>
      <c r="M21" s="1233" t="s">
        <v>23</v>
      </c>
      <c r="N21" s="1881"/>
    </row>
    <row r="22" spans="1:828" x14ac:dyDescent="0.25">
      <c r="A22" s="1083" t="s">
        <v>91</v>
      </c>
      <c r="B22" s="1232">
        <v>61</v>
      </c>
      <c r="C22" s="1232">
        <v>26</v>
      </c>
      <c r="D22" s="1232">
        <v>87</v>
      </c>
      <c r="E22" s="1232">
        <v>73</v>
      </c>
      <c r="F22" s="1232">
        <v>3</v>
      </c>
      <c r="G22" s="1232" t="s">
        <v>23</v>
      </c>
      <c r="H22" s="1232">
        <v>8</v>
      </c>
      <c r="I22" s="1232">
        <v>32</v>
      </c>
      <c r="J22" s="1232" t="s">
        <v>23</v>
      </c>
      <c r="K22" s="1232">
        <v>1</v>
      </c>
      <c r="L22" s="1232" t="s">
        <v>23</v>
      </c>
      <c r="M22" s="1231">
        <v>1</v>
      </c>
      <c r="N22" s="1881"/>
    </row>
    <row r="23" spans="1:828" x14ac:dyDescent="0.25">
      <c r="A23" s="1079"/>
      <c r="B23" s="1230"/>
      <c r="C23" s="1230"/>
      <c r="D23" s="1230"/>
      <c r="E23" s="1230"/>
      <c r="F23" s="1230"/>
      <c r="G23" s="1230"/>
      <c r="H23" s="1230"/>
      <c r="I23" s="1230"/>
      <c r="J23" s="1230"/>
      <c r="K23" s="1230"/>
      <c r="L23" s="1230"/>
      <c r="M23" s="1229"/>
      <c r="N23" s="1881"/>
    </row>
    <row r="24" spans="1:828" x14ac:dyDescent="0.25">
      <c r="A24" s="1083" t="s">
        <v>92</v>
      </c>
      <c r="B24" s="1232">
        <v>271</v>
      </c>
      <c r="C24" s="1232">
        <v>20</v>
      </c>
      <c r="D24" s="1232">
        <v>291</v>
      </c>
      <c r="E24" s="1232">
        <v>200</v>
      </c>
      <c r="F24" s="1232">
        <v>13</v>
      </c>
      <c r="G24" s="1232" t="s">
        <v>23</v>
      </c>
      <c r="H24" s="1232">
        <v>5</v>
      </c>
      <c r="I24" s="1232">
        <v>5</v>
      </c>
      <c r="J24" s="1232" t="s">
        <v>23</v>
      </c>
      <c r="K24" s="1232">
        <v>1</v>
      </c>
      <c r="L24" s="1232" t="s">
        <v>23</v>
      </c>
      <c r="M24" s="1231">
        <v>1</v>
      </c>
      <c r="N24" s="1881"/>
    </row>
    <row r="25" spans="1:828" x14ac:dyDescent="0.25">
      <c r="A25" s="1079"/>
      <c r="B25" s="1230"/>
      <c r="C25" s="1230"/>
      <c r="D25" s="1230"/>
      <c r="E25" s="1230"/>
      <c r="F25" s="1230"/>
      <c r="G25" s="1230"/>
      <c r="H25" s="1230"/>
      <c r="I25" s="1230"/>
      <c r="J25" s="1230"/>
      <c r="K25" s="1230"/>
      <c r="L25" s="1230"/>
      <c r="M25" s="1229"/>
      <c r="N25" s="1881"/>
    </row>
    <row r="26" spans="1:828" x14ac:dyDescent="0.25">
      <c r="A26" s="1083" t="s">
        <v>93</v>
      </c>
      <c r="B26" s="1232">
        <v>178</v>
      </c>
      <c r="C26" s="1232" t="s">
        <v>23</v>
      </c>
      <c r="D26" s="1232">
        <v>178</v>
      </c>
      <c r="E26" s="1232" t="s">
        <v>23</v>
      </c>
      <c r="F26" s="1232" t="s">
        <v>23</v>
      </c>
      <c r="G26" s="1232" t="s">
        <v>23</v>
      </c>
      <c r="H26" s="1232" t="s">
        <v>23</v>
      </c>
      <c r="I26" s="1232" t="s">
        <v>23</v>
      </c>
      <c r="J26" s="1232" t="s">
        <v>23</v>
      </c>
      <c r="K26" s="1232" t="s">
        <v>23</v>
      </c>
      <c r="L26" s="1232" t="s">
        <v>23</v>
      </c>
      <c r="M26" s="1231" t="s">
        <v>23</v>
      </c>
      <c r="N26" s="1881"/>
    </row>
    <row r="27" spans="1:828" x14ac:dyDescent="0.25">
      <c r="A27" s="1085"/>
      <c r="B27" s="1234"/>
      <c r="C27" s="1234"/>
      <c r="D27" s="1234"/>
      <c r="E27" s="1234"/>
      <c r="F27" s="1234"/>
      <c r="G27" s="1234"/>
      <c r="H27" s="1234"/>
      <c r="I27" s="1234"/>
      <c r="J27" s="1234"/>
      <c r="K27" s="1234"/>
      <c r="L27" s="1234"/>
      <c r="M27" s="1233"/>
      <c r="N27" s="1881"/>
    </row>
    <row r="28" spans="1:828" x14ac:dyDescent="0.25">
      <c r="A28" s="1085" t="s">
        <v>94</v>
      </c>
      <c r="B28" s="1235">
        <v>1249</v>
      </c>
      <c r="C28" s="1235">
        <v>81</v>
      </c>
      <c r="D28" s="1235">
        <v>1330</v>
      </c>
      <c r="E28" s="1235">
        <v>869</v>
      </c>
      <c r="F28" s="1235">
        <v>60</v>
      </c>
      <c r="G28" s="1235" t="s">
        <v>23</v>
      </c>
      <c r="H28" s="1235">
        <v>2</v>
      </c>
      <c r="I28" s="1235">
        <v>30</v>
      </c>
      <c r="J28" s="1235" t="s">
        <v>23</v>
      </c>
      <c r="K28" s="1235">
        <v>3</v>
      </c>
      <c r="L28" s="1235" t="s">
        <v>23</v>
      </c>
      <c r="M28" s="1236">
        <v>3</v>
      </c>
      <c r="N28" s="1881"/>
    </row>
    <row r="29" spans="1:828" x14ac:dyDescent="0.25">
      <c r="A29" s="1085" t="s">
        <v>95</v>
      </c>
      <c r="B29" s="1235">
        <v>6494</v>
      </c>
      <c r="C29" s="1235">
        <v>811</v>
      </c>
      <c r="D29" s="1235">
        <v>7305</v>
      </c>
      <c r="E29" s="1235">
        <v>4765</v>
      </c>
      <c r="F29" s="1235">
        <v>764</v>
      </c>
      <c r="G29" s="1235" t="s">
        <v>23</v>
      </c>
      <c r="H29" s="1235">
        <v>4</v>
      </c>
      <c r="I29" s="1235">
        <v>30</v>
      </c>
      <c r="J29" s="1235" t="s">
        <v>23</v>
      </c>
      <c r="K29" s="1235">
        <v>42</v>
      </c>
      <c r="L29" s="1235" t="s">
        <v>23</v>
      </c>
      <c r="M29" s="1236">
        <v>42</v>
      </c>
      <c r="N29" s="1881"/>
    </row>
    <row r="30" spans="1:828" x14ac:dyDescent="0.25">
      <c r="A30" s="1085" t="s">
        <v>96</v>
      </c>
      <c r="B30" s="1235">
        <v>409</v>
      </c>
      <c r="C30" s="1235">
        <v>38</v>
      </c>
      <c r="D30" s="1235">
        <v>447</v>
      </c>
      <c r="E30" s="1235">
        <v>309</v>
      </c>
      <c r="F30" s="1235">
        <v>20</v>
      </c>
      <c r="G30" s="1235" t="s">
        <v>23</v>
      </c>
      <c r="H30" s="1235">
        <v>1</v>
      </c>
      <c r="I30" s="1235">
        <v>30</v>
      </c>
      <c r="J30" s="1235" t="s">
        <v>23</v>
      </c>
      <c r="K30" s="1235">
        <v>1</v>
      </c>
      <c r="L30" s="1235" t="s">
        <v>23</v>
      </c>
      <c r="M30" s="1236">
        <v>1</v>
      </c>
      <c r="N30" s="1881"/>
    </row>
    <row r="31" spans="1:828" x14ac:dyDescent="0.25">
      <c r="A31" s="1083" t="s">
        <v>97</v>
      </c>
      <c r="B31" s="1232">
        <v>8152</v>
      </c>
      <c r="C31" s="1232">
        <v>930</v>
      </c>
      <c r="D31" s="1232">
        <v>9082</v>
      </c>
      <c r="E31" s="1232">
        <v>5943</v>
      </c>
      <c r="F31" s="1232">
        <v>844</v>
      </c>
      <c r="G31" s="1232" t="s">
        <v>23</v>
      </c>
      <c r="H31" s="1232">
        <v>4</v>
      </c>
      <c r="I31" s="1232">
        <v>30</v>
      </c>
      <c r="J31" s="1232" t="s">
        <v>23</v>
      </c>
      <c r="K31" s="1232">
        <v>46</v>
      </c>
      <c r="L31" s="1232" t="s">
        <v>23</v>
      </c>
      <c r="M31" s="1231">
        <v>46</v>
      </c>
      <c r="N31" s="1881"/>
    </row>
    <row r="32" spans="1:828" x14ac:dyDescent="0.25">
      <c r="A32" s="1085"/>
      <c r="B32" s="1234"/>
      <c r="C32" s="1234"/>
      <c r="D32" s="1234"/>
      <c r="E32" s="1234"/>
      <c r="F32" s="1234"/>
      <c r="G32" s="1234"/>
      <c r="H32" s="1234"/>
      <c r="I32" s="1234"/>
      <c r="J32" s="1234"/>
      <c r="K32" s="1234"/>
      <c r="L32" s="1234"/>
      <c r="M32" s="1233"/>
      <c r="N32" s="1881"/>
    </row>
    <row r="33" spans="1:14" x14ac:dyDescent="0.25">
      <c r="A33" s="1085" t="s">
        <v>98</v>
      </c>
      <c r="B33" s="1237">
        <v>38</v>
      </c>
      <c r="C33" s="1237">
        <v>1</v>
      </c>
      <c r="D33" s="1237">
        <v>39</v>
      </c>
      <c r="E33" s="1237">
        <v>6</v>
      </c>
      <c r="F33" s="1237" t="s">
        <v>23</v>
      </c>
      <c r="G33" s="1237" t="s">
        <v>23</v>
      </c>
      <c r="H33" s="1237">
        <v>17</v>
      </c>
      <c r="I33" s="1237" t="s">
        <v>23</v>
      </c>
      <c r="J33" s="1237" t="s">
        <v>23</v>
      </c>
      <c r="K33" s="1237" t="s">
        <v>23</v>
      </c>
      <c r="L33" s="1237" t="s">
        <v>23</v>
      </c>
      <c r="M33" s="1238" t="s">
        <v>23</v>
      </c>
      <c r="N33" s="1881"/>
    </row>
    <row r="34" spans="1:14" x14ac:dyDescent="0.25">
      <c r="A34" s="1085" t="s">
        <v>99</v>
      </c>
      <c r="B34" s="1237">
        <v>4</v>
      </c>
      <c r="C34" s="1237">
        <v>2</v>
      </c>
      <c r="D34" s="1237">
        <v>6</v>
      </c>
      <c r="E34" s="1237">
        <v>4</v>
      </c>
      <c r="F34" s="1237">
        <v>2</v>
      </c>
      <c r="G34" s="1237" t="s">
        <v>23</v>
      </c>
      <c r="H34" s="1237">
        <v>10</v>
      </c>
      <c r="I34" s="1237">
        <v>15</v>
      </c>
      <c r="J34" s="1237" t="s">
        <v>23</v>
      </c>
      <c r="K34" s="1237" t="s">
        <v>23</v>
      </c>
      <c r="L34" s="1237" t="s">
        <v>23</v>
      </c>
      <c r="M34" s="1238" t="s">
        <v>23</v>
      </c>
      <c r="N34" s="1881"/>
    </row>
    <row r="35" spans="1:14" x14ac:dyDescent="0.25">
      <c r="A35" s="1085" t="s">
        <v>100</v>
      </c>
      <c r="B35" s="1237">
        <v>303</v>
      </c>
      <c r="C35" s="1237">
        <v>56</v>
      </c>
      <c r="D35" s="1237">
        <v>359</v>
      </c>
      <c r="E35" s="1237">
        <v>283</v>
      </c>
      <c r="F35" s="1237">
        <v>54</v>
      </c>
      <c r="G35" s="1237" t="s">
        <v>23</v>
      </c>
      <c r="H35" s="1237">
        <v>17</v>
      </c>
      <c r="I35" s="1237">
        <v>36</v>
      </c>
      <c r="J35" s="1237" t="s">
        <v>23</v>
      </c>
      <c r="K35" s="1237">
        <v>7</v>
      </c>
      <c r="L35" s="1237" t="s">
        <v>23</v>
      </c>
      <c r="M35" s="1238">
        <v>7</v>
      </c>
      <c r="N35" s="1881"/>
    </row>
    <row r="36" spans="1:14" x14ac:dyDescent="0.25">
      <c r="A36" s="1085" t="s">
        <v>101</v>
      </c>
      <c r="B36" s="1237">
        <v>56</v>
      </c>
      <c r="C36" s="1237">
        <v>7</v>
      </c>
      <c r="D36" s="1237">
        <v>63</v>
      </c>
      <c r="E36" s="1237">
        <v>54</v>
      </c>
      <c r="F36" s="1237">
        <v>7</v>
      </c>
      <c r="G36" s="1237" t="s">
        <v>23</v>
      </c>
      <c r="H36" s="1237">
        <v>10</v>
      </c>
      <c r="I36" s="1237">
        <v>18</v>
      </c>
      <c r="J36" s="1237" t="s">
        <v>23</v>
      </c>
      <c r="K36" s="1237">
        <v>1</v>
      </c>
      <c r="L36" s="1237" t="s">
        <v>23</v>
      </c>
      <c r="M36" s="1238">
        <v>1</v>
      </c>
      <c r="N36" s="1881"/>
    </row>
    <row r="37" spans="1:14" x14ac:dyDescent="0.25">
      <c r="A37" s="1083" t="s">
        <v>102</v>
      </c>
      <c r="B37" s="1232">
        <v>401</v>
      </c>
      <c r="C37" s="1232">
        <v>66</v>
      </c>
      <c r="D37" s="1232">
        <v>467</v>
      </c>
      <c r="E37" s="1232">
        <v>347</v>
      </c>
      <c r="F37" s="1232">
        <v>63</v>
      </c>
      <c r="G37" s="1232" t="s">
        <v>23</v>
      </c>
      <c r="H37" s="1232">
        <v>16</v>
      </c>
      <c r="I37" s="1232">
        <v>33</v>
      </c>
      <c r="J37" s="1232" t="s">
        <v>23</v>
      </c>
      <c r="K37" s="1232">
        <v>8</v>
      </c>
      <c r="L37" s="1232" t="s">
        <v>23</v>
      </c>
      <c r="M37" s="1231">
        <v>8</v>
      </c>
      <c r="N37" s="1881"/>
    </row>
    <row r="38" spans="1:14" x14ac:dyDescent="0.25">
      <c r="A38" s="1079"/>
      <c r="B38" s="1230"/>
      <c r="C38" s="1230"/>
      <c r="D38" s="1230"/>
      <c r="E38" s="1230"/>
      <c r="F38" s="1230"/>
      <c r="G38" s="1230"/>
      <c r="H38" s="1230"/>
      <c r="I38" s="1230"/>
      <c r="J38" s="1230"/>
      <c r="K38" s="1230"/>
      <c r="L38" s="1230"/>
      <c r="M38" s="1229"/>
      <c r="N38" s="1881"/>
    </row>
    <row r="39" spans="1:14" x14ac:dyDescent="0.25">
      <c r="A39" s="1083" t="s">
        <v>103</v>
      </c>
      <c r="B39" s="1232">
        <v>1</v>
      </c>
      <c r="C39" s="1232" t="s">
        <v>23</v>
      </c>
      <c r="D39" s="1232">
        <v>1</v>
      </c>
      <c r="E39" s="1232" t="s">
        <v>23</v>
      </c>
      <c r="F39" s="1232" t="s">
        <v>23</v>
      </c>
      <c r="G39" s="1232" t="s">
        <v>23</v>
      </c>
      <c r="H39" s="1232" t="s">
        <v>23</v>
      </c>
      <c r="I39" s="1232" t="s">
        <v>23</v>
      </c>
      <c r="J39" s="1232" t="s">
        <v>23</v>
      </c>
      <c r="K39" s="1232" t="s">
        <v>23</v>
      </c>
      <c r="L39" s="1232" t="s">
        <v>23</v>
      </c>
      <c r="M39" s="1231" t="s">
        <v>23</v>
      </c>
      <c r="N39" s="1881"/>
    </row>
    <row r="40" spans="1:14" x14ac:dyDescent="0.25">
      <c r="A40" s="1085"/>
      <c r="B40" s="1234"/>
      <c r="C40" s="1234"/>
      <c r="D40" s="1234"/>
      <c r="E40" s="1234"/>
      <c r="F40" s="1234"/>
      <c r="G40" s="1234"/>
      <c r="H40" s="1234"/>
      <c r="I40" s="1234"/>
      <c r="J40" s="1234"/>
      <c r="K40" s="1234"/>
      <c r="L40" s="1234"/>
      <c r="M40" s="1233"/>
      <c r="N40" s="1881"/>
    </row>
    <row r="41" spans="1:14" x14ac:dyDescent="0.25">
      <c r="A41" s="1085" t="s">
        <v>161</v>
      </c>
      <c r="B41" s="1235" t="s">
        <v>23</v>
      </c>
      <c r="C41" s="1235" t="s">
        <v>23</v>
      </c>
      <c r="D41" s="1235" t="s">
        <v>23</v>
      </c>
      <c r="E41" s="1235" t="s">
        <v>23</v>
      </c>
      <c r="F41" s="1235" t="s">
        <v>23</v>
      </c>
      <c r="G41" s="1235" t="s">
        <v>23</v>
      </c>
      <c r="H41" s="1235" t="s">
        <v>23</v>
      </c>
      <c r="I41" s="1235" t="s">
        <v>23</v>
      </c>
      <c r="J41" s="1235" t="s">
        <v>23</v>
      </c>
      <c r="K41" s="1235" t="s">
        <v>23</v>
      </c>
      <c r="L41" s="1235" t="s">
        <v>23</v>
      </c>
      <c r="M41" s="1236" t="s">
        <v>23</v>
      </c>
      <c r="N41" s="1881"/>
    </row>
    <row r="42" spans="1:14" x14ac:dyDescent="0.25">
      <c r="A42" s="1085" t="s">
        <v>105</v>
      </c>
      <c r="B42" s="1235">
        <v>480</v>
      </c>
      <c r="C42" s="1235">
        <v>4</v>
      </c>
      <c r="D42" s="1235">
        <v>484</v>
      </c>
      <c r="E42" s="1235">
        <v>125</v>
      </c>
      <c r="F42" s="1235" t="s">
        <v>23</v>
      </c>
      <c r="G42" s="1235" t="s">
        <v>23</v>
      </c>
      <c r="H42" s="1235">
        <v>19</v>
      </c>
      <c r="I42" s="1235" t="s">
        <v>23</v>
      </c>
      <c r="J42" s="1235" t="s">
        <v>23</v>
      </c>
      <c r="K42" s="1235">
        <v>2</v>
      </c>
      <c r="L42" s="1235" t="s">
        <v>23</v>
      </c>
      <c r="M42" s="1236">
        <v>2</v>
      </c>
      <c r="N42" s="1881"/>
    </row>
    <row r="43" spans="1:14" x14ac:dyDescent="0.25">
      <c r="A43" s="1085" t="s">
        <v>106</v>
      </c>
      <c r="B43" s="1235" t="s">
        <v>23</v>
      </c>
      <c r="C43" s="1235" t="s">
        <v>23</v>
      </c>
      <c r="D43" s="1235" t="s">
        <v>23</v>
      </c>
      <c r="E43" s="1235" t="s">
        <v>23</v>
      </c>
      <c r="F43" s="1235" t="s">
        <v>23</v>
      </c>
      <c r="G43" s="1235" t="s">
        <v>23</v>
      </c>
      <c r="H43" s="1235" t="s">
        <v>23</v>
      </c>
      <c r="I43" s="1235" t="s">
        <v>23</v>
      </c>
      <c r="J43" s="1235" t="s">
        <v>23</v>
      </c>
      <c r="K43" s="1235" t="s">
        <v>23</v>
      </c>
      <c r="L43" s="1235" t="s">
        <v>23</v>
      </c>
      <c r="M43" s="1236" t="s">
        <v>23</v>
      </c>
      <c r="N43" s="1881"/>
    </row>
    <row r="44" spans="1:14" x14ac:dyDescent="0.25">
      <c r="A44" s="1085" t="s">
        <v>107</v>
      </c>
      <c r="B44" s="1235">
        <v>24</v>
      </c>
      <c r="C44" s="1235">
        <v>1</v>
      </c>
      <c r="D44" s="1235">
        <v>25</v>
      </c>
      <c r="E44" s="1235" t="s">
        <v>23</v>
      </c>
      <c r="F44" s="1235" t="s">
        <v>23</v>
      </c>
      <c r="G44" s="1235" t="s">
        <v>23</v>
      </c>
      <c r="H44" s="1235" t="s">
        <v>23</v>
      </c>
      <c r="I44" s="1235" t="s">
        <v>23</v>
      </c>
      <c r="J44" s="1235" t="s">
        <v>23</v>
      </c>
      <c r="K44" s="1235" t="s">
        <v>23</v>
      </c>
      <c r="L44" s="1235" t="s">
        <v>23</v>
      </c>
      <c r="M44" s="1236" t="s">
        <v>23</v>
      </c>
      <c r="N44" s="1881"/>
    </row>
    <row r="45" spans="1:14" x14ac:dyDescent="0.25">
      <c r="A45" s="1085" t="s">
        <v>108</v>
      </c>
      <c r="B45" s="1235" t="s">
        <v>23</v>
      </c>
      <c r="C45" s="1235">
        <v>1</v>
      </c>
      <c r="D45" s="1235">
        <v>1</v>
      </c>
      <c r="E45" s="1235" t="s">
        <v>23</v>
      </c>
      <c r="F45" s="1235" t="s">
        <v>23</v>
      </c>
      <c r="G45" s="1235" t="s">
        <v>23</v>
      </c>
      <c r="H45" s="1235" t="s">
        <v>23</v>
      </c>
      <c r="I45" s="1235" t="s">
        <v>23</v>
      </c>
      <c r="J45" s="1235" t="s">
        <v>23</v>
      </c>
      <c r="K45" s="1235" t="s">
        <v>23</v>
      </c>
      <c r="L45" s="1235" t="s">
        <v>23</v>
      </c>
      <c r="M45" s="1236" t="s">
        <v>23</v>
      </c>
      <c r="N45" s="1881"/>
    </row>
    <row r="46" spans="1:14" x14ac:dyDescent="0.25">
      <c r="A46" s="1085" t="s">
        <v>109</v>
      </c>
      <c r="B46" s="1235">
        <v>16</v>
      </c>
      <c r="C46" s="1235" t="s">
        <v>23</v>
      </c>
      <c r="D46" s="1235">
        <v>16</v>
      </c>
      <c r="E46" s="1235">
        <v>16</v>
      </c>
      <c r="F46" s="1235" t="s">
        <v>23</v>
      </c>
      <c r="G46" s="1235" t="s">
        <v>23</v>
      </c>
      <c r="H46" s="1235">
        <v>3</v>
      </c>
      <c r="I46" s="1235" t="s">
        <v>23</v>
      </c>
      <c r="J46" s="1235" t="s">
        <v>23</v>
      </c>
      <c r="K46" s="1235" t="s">
        <v>23</v>
      </c>
      <c r="L46" s="1235" t="s">
        <v>23</v>
      </c>
      <c r="M46" s="1236" t="s">
        <v>23</v>
      </c>
      <c r="N46" s="1881"/>
    </row>
    <row r="47" spans="1:14" x14ac:dyDescent="0.25">
      <c r="A47" s="1085" t="s">
        <v>110</v>
      </c>
      <c r="B47" s="1235">
        <v>170</v>
      </c>
      <c r="C47" s="1235">
        <v>3</v>
      </c>
      <c r="D47" s="1235">
        <v>173</v>
      </c>
      <c r="E47" s="1235">
        <v>37</v>
      </c>
      <c r="F47" s="1235" t="s">
        <v>23</v>
      </c>
      <c r="G47" s="1235" t="s">
        <v>23</v>
      </c>
      <c r="H47" s="1235">
        <v>5</v>
      </c>
      <c r="I47" s="1235" t="s">
        <v>23</v>
      </c>
      <c r="J47" s="1235" t="s">
        <v>23</v>
      </c>
      <c r="K47" s="1235" t="s">
        <v>23</v>
      </c>
      <c r="L47" s="1235" t="s">
        <v>23</v>
      </c>
      <c r="M47" s="1236" t="s">
        <v>23</v>
      </c>
      <c r="N47" s="1881"/>
    </row>
    <row r="48" spans="1:14" x14ac:dyDescent="0.25">
      <c r="A48" s="1085" t="s">
        <v>111</v>
      </c>
      <c r="B48" s="1235">
        <v>12</v>
      </c>
      <c r="C48" s="1235">
        <v>31</v>
      </c>
      <c r="D48" s="1235">
        <v>43</v>
      </c>
      <c r="E48" s="1235" t="s">
        <v>23</v>
      </c>
      <c r="F48" s="1235" t="s">
        <v>23</v>
      </c>
      <c r="G48" s="1235" t="s">
        <v>23</v>
      </c>
      <c r="H48" s="1235" t="s">
        <v>23</v>
      </c>
      <c r="I48" s="1235" t="s">
        <v>23</v>
      </c>
      <c r="J48" s="1235" t="s">
        <v>23</v>
      </c>
      <c r="K48" s="1235" t="s">
        <v>23</v>
      </c>
      <c r="L48" s="1235" t="s">
        <v>23</v>
      </c>
      <c r="M48" s="1236" t="s">
        <v>23</v>
      </c>
      <c r="N48" s="1881"/>
    </row>
    <row r="49" spans="1:14" x14ac:dyDescent="0.25">
      <c r="A49" s="1085" t="s">
        <v>112</v>
      </c>
      <c r="B49" s="1235" t="s">
        <v>23</v>
      </c>
      <c r="C49" s="1235">
        <v>1</v>
      </c>
      <c r="D49" s="1235">
        <v>1</v>
      </c>
      <c r="E49" s="1235" t="s">
        <v>23</v>
      </c>
      <c r="F49" s="1235">
        <v>1</v>
      </c>
      <c r="G49" s="1235" t="s">
        <v>23</v>
      </c>
      <c r="H49" s="1235" t="s">
        <v>23</v>
      </c>
      <c r="I49" s="1235">
        <v>20</v>
      </c>
      <c r="J49" s="1235" t="s">
        <v>23</v>
      </c>
      <c r="K49" s="1235" t="s">
        <v>23</v>
      </c>
      <c r="L49" s="1235" t="s">
        <v>23</v>
      </c>
      <c r="M49" s="1236" t="s">
        <v>23</v>
      </c>
      <c r="N49" s="1881"/>
    </row>
    <row r="50" spans="1:14" x14ac:dyDescent="0.25">
      <c r="A50" s="1083" t="s">
        <v>113</v>
      </c>
      <c r="B50" s="1232">
        <v>702</v>
      </c>
      <c r="C50" s="1232">
        <v>41</v>
      </c>
      <c r="D50" s="1232">
        <v>743</v>
      </c>
      <c r="E50" s="1232">
        <v>178</v>
      </c>
      <c r="F50" s="1232">
        <v>1</v>
      </c>
      <c r="G50" s="1232" t="s">
        <v>23</v>
      </c>
      <c r="H50" s="1232">
        <v>15</v>
      </c>
      <c r="I50" s="1232">
        <v>20</v>
      </c>
      <c r="J50" s="1232" t="s">
        <v>23</v>
      </c>
      <c r="K50" s="1232">
        <v>2</v>
      </c>
      <c r="L50" s="1232" t="s">
        <v>23</v>
      </c>
      <c r="M50" s="1231">
        <v>2</v>
      </c>
      <c r="N50" s="1881"/>
    </row>
    <row r="51" spans="1:14" x14ac:dyDescent="0.25">
      <c r="A51" s="1079"/>
      <c r="B51" s="1230"/>
      <c r="C51" s="1230"/>
      <c r="D51" s="1230"/>
      <c r="E51" s="1230"/>
      <c r="F51" s="1230"/>
      <c r="G51" s="1230"/>
      <c r="H51" s="1230"/>
      <c r="I51" s="1230"/>
      <c r="J51" s="1230"/>
      <c r="K51" s="1230"/>
      <c r="L51" s="1230"/>
      <c r="M51" s="1229"/>
      <c r="N51" s="1881"/>
    </row>
    <row r="52" spans="1:14" x14ac:dyDescent="0.25">
      <c r="A52" s="1083" t="s">
        <v>114</v>
      </c>
      <c r="B52" s="1232" t="s">
        <v>23</v>
      </c>
      <c r="C52" s="1232" t="s">
        <v>23</v>
      </c>
      <c r="D52" s="1232" t="s">
        <v>23</v>
      </c>
      <c r="E52" s="1232" t="s">
        <v>23</v>
      </c>
      <c r="F52" s="1232" t="s">
        <v>23</v>
      </c>
      <c r="G52" s="1232" t="s">
        <v>23</v>
      </c>
      <c r="H52" s="1232" t="s">
        <v>23</v>
      </c>
      <c r="I52" s="1232" t="s">
        <v>23</v>
      </c>
      <c r="J52" s="1232" t="s">
        <v>23</v>
      </c>
      <c r="K52" s="1232" t="s">
        <v>23</v>
      </c>
      <c r="L52" s="1232" t="s">
        <v>23</v>
      </c>
      <c r="M52" s="1231" t="s">
        <v>23</v>
      </c>
      <c r="N52" s="1881"/>
    </row>
    <row r="53" spans="1:14" x14ac:dyDescent="0.25">
      <c r="A53" s="1085"/>
      <c r="B53" s="1234"/>
      <c r="C53" s="1234"/>
      <c r="D53" s="1234"/>
      <c r="E53" s="1234"/>
      <c r="F53" s="1234"/>
      <c r="G53" s="1234"/>
      <c r="H53" s="1234"/>
      <c r="I53" s="1234"/>
      <c r="J53" s="1234"/>
      <c r="K53" s="1234"/>
      <c r="L53" s="1234"/>
      <c r="M53" s="1233"/>
      <c r="N53" s="1881"/>
    </row>
    <row r="54" spans="1:14" x14ac:dyDescent="0.25">
      <c r="A54" s="1085" t="s">
        <v>115</v>
      </c>
      <c r="B54" s="1235">
        <v>59</v>
      </c>
      <c r="C54" s="1235">
        <v>10</v>
      </c>
      <c r="D54" s="1235">
        <v>69</v>
      </c>
      <c r="E54" s="1235" t="s">
        <v>23</v>
      </c>
      <c r="F54" s="1235" t="s">
        <v>23</v>
      </c>
      <c r="G54" s="1235" t="s">
        <v>23</v>
      </c>
      <c r="H54" s="1235" t="s">
        <v>23</v>
      </c>
      <c r="I54" s="1235" t="s">
        <v>23</v>
      </c>
      <c r="J54" s="1235" t="s">
        <v>23</v>
      </c>
      <c r="K54" s="1235" t="s">
        <v>23</v>
      </c>
      <c r="L54" s="1235" t="s">
        <v>23</v>
      </c>
      <c r="M54" s="1236" t="s">
        <v>23</v>
      </c>
      <c r="N54" s="1881"/>
    </row>
    <row r="55" spans="1:14" x14ac:dyDescent="0.25">
      <c r="A55" s="1085" t="s">
        <v>116</v>
      </c>
      <c r="B55" s="1235">
        <v>22</v>
      </c>
      <c r="C55" s="1235" t="s">
        <v>23</v>
      </c>
      <c r="D55" s="1235">
        <v>22</v>
      </c>
      <c r="E55" s="1235" t="s">
        <v>23</v>
      </c>
      <c r="F55" s="1235" t="s">
        <v>23</v>
      </c>
      <c r="G55" s="1235" t="s">
        <v>23</v>
      </c>
      <c r="H55" s="1235" t="s">
        <v>23</v>
      </c>
      <c r="I55" s="1235" t="s">
        <v>23</v>
      </c>
      <c r="J55" s="1235" t="s">
        <v>23</v>
      </c>
      <c r="K55" s="1235" t="s">
        <v>23</v>
      </c>
      <c r="L55" s="1235" t="s">
        <v>23</v>
      </c>
      <c r="M55" s="1236" t="s">
        <v>23</v>
      </c>
      <c r="N55" s="1881"/>
    </row>
    <row r="56" spans="1:14" x14ac:dyDescent="0.25">
      <c r="A56" s="1085" t="s">
        <v>117</v>
      </c>
      <c r="B56" s="1235">
        <v>107</v>
      </c>
      <c r="C56" s="1235">
        <v>38</v>
      </c>
      <c r="D56" s="1235">
        <v>145</v>
      </c>
      <c r="E56" s="1235">
        <v>22</v>
      </c>
      <c r="F56" s="1235">
        <v>2</v>
      </c>
      <c r="G56" s="1235" t="s">
        <v>23</v>
      </c>
      <c r="H56" s="1235">
        <v>8</v>
      </c>
      <c r="I56" s="1235">
        <v>25</v>
      </c>
      <c r="J56" s="1235" t="s">
        <v>23</v>
      </c>
      <c r="K56" s="1235" t="s">
        <v>23</v>
      </c>
      <c r="L56" s="1235" t="s">
        <v>23</v>
      </c>
      <c r="M56" s="1236" t="s">
        <v>23</v>
      </c>
      <c r="N56" s="1881"/>
    </row>
    <row r="57" spans="1:14" x14ac:dyDescent="0.25">
      <c r="A57" s="1085" t="s">
        <v>118</v>
      </c>
      <c r="B57" s="1235">
        <v>45</v>
      </c>
      <c r="C57" s="1235" t="s">
        <v>23</v>
      </c>
      <c r="D57" s="1235">
        <v>45</v>
      </c>
      <c r="E57" s="1235">
        <v>37</v>
      </c>
      <c r="F57" s="1235" t="s">
        <v>23</v>
      </c>
      <c r="G57" s="1235" t="s">
        <v>23</v>
      </c>
      <c r="H57" s="1235">
        <v>20</v>
      </c>
      <c r="I57" s="1235" t="s">
        <v>23</v>
      </c>
      <c r="J57" s="1235" t="s">
        <v>23</v>
      </c>
      <c r="K57" s="1235">
        <v>1</v>
      </c>
      <c r="L57" s="1235" t="s">
        <v>23</v>
      </c>
      <c r="M57" s="1236">
        <v>1</v>
      </c>
      <c r="N57" s="1881"/>
    </row>
    <row r="58" spans="1:14" x14ac:dyDescent="0.25">
      <c r="A58" s="1085" t="s">
        <v>119</v>
      </c>
      <c r="B58" s="1235" t="s">
        <v>23</v>
      </c>
      <c r="C58" s="1235" t="s">
        <v>23</v>
      </c>
      <c r="D58" s="1235" t="s">
        <v>23</v>
      </c>
      <c r="E58" s="1235" t="s">
        <v>23</v>
      </c>
      <c r="F58" s="1235" t="s">
        <v>23</v>
      </c>
      <c r="G58" s="1235" t="s">
        <v>23</v>
      </c>
      <c r="H58" s="1235" t="s">
        <v>23</v>
      </c>
      <c r="I58" s="1235" t="s">
        <v>23</v>
      </c>
      <c r="J58" s="1235" t="s">
        <v>23</v>
      </c>
      <c r="K58" s="1235" t="s">
        <v>23</v>
      </c>
      <c r="L58" s="1235" t="s">
        <v>23</v>
      </c>
      <c r="M58" s="1236" t="s">
        <v>23</v>
      </c>
      <c r="N58" s="1881"/>
    </row>
    <row r="59" spans="1:14" x14ac:dyDescent="0.25">
      <c r="A59" s="1083" t="s">
        <v>176</v>
      </c>
      <c r="B59" s="1232">
        <v>233</v>
      </c>
      <c r="C59" s="1232">
        <v>48</v>
      </c>
      <c r="D59" s="1232">
        <v>281</v>
      </c>
      <c r="E59" s="1232">
        <v>59</v>
      </c>
      <c r="F59" s="1232">
        <v>2</v>
      </c>
      <c r="G59" s="1232" t="s">
        <v>23</v>
      </c>
      <c r="H59" s="1232">
        <v>16</v>
      </c>
      <c r="I59" s="1232">
        <v>25</v>
      </c>
      <c r="J59" s="1232" t="s">
        <v>23</v>
      </c>
      <c r="K59" s="1232">
        <v>1</v>
      </c>
      <c r="L59" s="1232" t="s">
        <v>23</v>
      </c>
      <c r="M59" s="1231">
        <v>1</v>
      </c>
      <c r="N59" s="1881"/>
    </row>
    <row r="60" spans="1:14" x14ac:dyDescent="0.25">
      <c r="A60" s="1085"/>
      <c r="B60" s="1234"/>
      <c r="C60" s="1234"/>
      <c r="D60" s="1234"/>
      <c r="E60" s="1234"/>
      <c r="F60" s="1234"/>
      <c r="G60" s="1234"/>
      <c r="H60" s="1234"/>
      <c r="I60" s="1234"/>
      <c r="J60" s="1234"/>
      <c r="K60" s="1234"/>
      <c r="L60" s="1234"/>
      <c r="M60" s="1233"/>
      <c r="N60" s="1881"/>
    </row>
    <row r="61" spans="1:14" x14ac:dyDescent="0.25">
      <c r="A61" s="1085" t="s">
        <v>121</v>
      </c>
      <c r="B61" s="1234">
        <v>5</v>
      </c>
      <c r="C61" s="1234" t="s">
        <v>23</v>
      </c>
      <c r="D61" s="1234">
        <v>5</v>
      </c>
      <c r="E61" s="1234" t="s">
        <v>23</v>
      </c>
      <c r="F61" s="1234" t="s">
        <v>23</v>
      </c>
      <c r="G61" s="1234" t="s">
        <v>23</v>
      </c>
      <c r="H61" s="1234" t="s">
        <v>23</v>
      </c>
      <c r="I61" s="1234" t="s">
        <v>23</v>
      </c>
      <c r="J61" s="1234" t="s">
        <v>23</v>
      </c>
      <c r="K61" s="1234" t="s">
        <v>23</v>
      </c>
      <c r="L61" s="1234" t="s">
        <v>23</v>
      </c>
      <c r="M61" s="1233" t="s">
        <v>23</v>
      </c>
      <c r="N61" s="1881"/>
    </row>
    <row r="62" spans="1:14" x14ac:dyDescent="0.25">
      <c r="A62" s="1085" t="s">
        <v>122</v>
      </c>
      <c r="B62" s="1234">
        <v>1048</v>
      </c>
      <c r="C62" s="1234">
        <v>20</v>
      </c>
      <c r="D62" s="1234">
        <v>1068</v>
      </c>
      <c r="E62" s="1234">
        <v>514</v>
      </c>
      <c r="F62" s="1234">
        <v>20</v>
      </c>
      <c r="G62" s="1234" t="s">
        <v>23</v>
      </c>
      <c r="H62" s="1234">
        <v>14</v>
      </c>
      <c r="I62" s="1234">
        <v>18</v>
      </c>
      <c r="J62" s="1234" t="s">
        <v>23</v>
      </c>
      <c r="K62" s="1234">
        <v>8</v>
      </c>
      <c r="L62" s="1234" t="s">
        <v>23</v>
      </c>
      <c r="M62" s="1233">
        <v>8</v>
      </c>
      <c r="N62" s="1881"/>
    </row>
    <row r="63" spans="1:14" x14ac:dyDescent="0.25">
      <c r="A63" s="1085" t="s">
        <v>123</v>
      </c>
      <c r="B63" s="1234">
        <v>97</v>
      </c>
      <c r="C63" s="1234" t="s">
        <v>23</v>
      </c>
      <c r="D63" s="1234">
        <v>97</v>
      </c>
      <c r="E63" s="1234" t="s">
        <v>23</v>
      </c>
      <c r="F63" s="1234" t="s">
        <v>23</v>
      </c>
      <c r="G63" s="1234" t="s">
        <v>23</v>
      </c>
      <c r="H63" s="1234" t="s">
        <v>23</v>
      </c>
      <c r="I63" s="1234" t="s">
        <v>23</v>
      </c>
      <c r="J63" s="1234" t="s">
        <v>23</v>
      </c>
      <c r="K63" s="1234" t="s">
        <v>23</v>
      </c>
      <c r="L63" s="1234" t="s">
        <v>23</v>
      </c>
      <c r="M63" s="1233" t="s">
        <v>23</v>
      </c>
      <c r="N63" s="1881"/>
    </row>
    <row r="64" spans="1:14" x14ac:dyDescent="0.25">
      <c r="A64" s="1083" t="s">
        <v>124</v>
      </c>
      <c r="B64" s="1232">
        <v>1150</v>
      </c>
      <c r="C64" s="1232">
        <v>20</v>
      </c>
      <c r="D64" s="1232">
        <v>1170</v>
      </c>
      <c r="E64" s="1232">
        <v>514</v>
      </c>
      <c r="F64" s="1232">
        <v>20</v>
      </c>
      <c r="G64" s="1232" t="s">
        <v>23</v>
      </c>
      <c r="H64" s="1232">
        <v>14</v>
      </c>
      <c r="I64" s="1232">
        <v>18</v>
      </c>
      <c r="J64" s="1232" t="s">
        <v>23</v>
      </c>
      <c r="K64" s="1232">
        <v>8</v>
      </c>
      <c r="L64" s="1232" t="s">
        <v>23</v>
      </c>
      <c r="M64" s="1231">
        <v>8</v>
      </c>
      <c r="N64" s="1881"/>
    </row>
    <row r="65" spans="1:14" x14ac:dyDescent="0.25">
      <c r="A65" s="1085"/>
      <c r="B65" s="1234"/>
      <c r="C65" s="1234"/>
      <c r="D65" s="1234"/>
      <c r="E65" s="1234"/>
      <c r="F65" s="1234"/>
      <c r="G65" s="1234"/>
      <c r="H65" s="1234"/>
      <c r="I65" s="1234"/>
      <c r="J65" s="1234"/>
      <c r="K65" s="1234"/>
      <c r="L65" s="1234"/>
      <c r="M65" s="1233"/>
      <c r="N65" s="1881"/>
    </row>
    <row r="66" spans="1:14" x14ac:dyDescent="0.25">
      <c r="A66" s="1083" t="s">
        <v>125</v>
      </c>
      <c r="B66" s="1232" t="s">
        <v>23</v>
      </c>
      <c r="C66" s="1232" t="s">
        <v>23</v>
      </c>
      <c r="D66" s="1232" t="s">
        <v>23</v>
      </c>
      <c r="E66" s="1232" t="s">
        <v>23</v>
      </c>
      <c r="F66" s="1232" t="s">
        <v>23</v>
      </c>
      <c r="G66" s="1232" t="s">
        <v>23</v>
      </c>
      <c r="H66" s="1232" t="s">
        <v>23</v>
      </c>
      <c r="I66" s="1232" t="s">
        <v>23</v>
      </c>
      <c r="J66" s="1232" t="s">
        <v>23</v>
      </c>
      <c r="K66" s="1232" t="s">
        <v>23</v>
      </c>
      <c r="L66" s="1232" t="s">
        <v>23</v>
      </c>
      <c r="M66" s="1231" t="s">
        <v>23</v>
      </c>
      <c r="N66" s="1881"/>
    </row>
    <row r="67" spans="1:14" x14ac:dyDescent="0.25">
      <c r="A67" s="1085"/>
      <c r="B67" s="1234"/>
      <c r="C67" s="1234"/>
      <c r="D67" s="1234"/>
      <c r="E67" s="1234"/>
      <c r="F67" s="1234"/>
      <c r="G67" s="1234"/>
      <c r="H67" s="1234"/>
      <c r="I67" s="1234"/>
      <c r="J67" s="1234"/>
      <c r="K67" s="1234"/>
      <c r="L67" s="1234"/>
      <c r="M67" s="1233"/>
      <c r="N67" s="1881"/>
    </row>
    <row r="68" spans="1:14" x14ac:dyDescent="0.25">
      <c r="A68" s="1085" t="s">
        <v>126</v>
      </c>
      <c r="B68" s="1235" t="s">
        <v>23</v>
      </c>
      <c r="C68" s="1235" t="s">
        <v>23</v>
      </c>
      <c r="D68" s="1235" t="s">
        <v>23</v>
      </c>
      <c r="E68" s="1235" t="s">
        <v>23</v>
      </c>
      <c r="F68" s="1235" t="s">
        <v>23</v>
      </c>
      <c r="G68" s="1235" t="s">
        <v>23</v>
      </c>
      <c r="H68" s="1235" t="s">
        <v>23</v>
      </c>
      <c r="I68" s="1235" t="s">
        <v>23</v>
      </c>
      <c r="J68" s="1235" t="s">
        <v>23</v>
      </c>
      <c r="K68" s="1235" t="s">
        <v>23</v>
      </c>
      <c r="L68" s="1235" t="s">
        <v>23</v>
      </c>
      <c r="M68" s="1236" t="s">
        <v>23</v>
      </c>
      <c r="N68" s="1881"/>
    </row>
    <row r="69" spans="1:14" x14ac:dyDescent="0.25">
      <c r="A69" s="1085" t="s">
        <v>127</v>
      </c>
      <c r="B69" s="1235" t="s">
        <v>23</v>
      </c>
      <c r="C69" s="1235" t="s">
        <v>23</v>
      </c>
      <c r="D69" s="1235" t="s">
        <v>23</v>
      </c>
      <c r="E69" s="1235" t="s">
        <v>23</v>
      </c>
      <c r="F69" s="1235" t="s">
        <v>23</v>
      </c>
      <c r="G69" s="1235" t="s">
        <v>23</v>
      </c>
      <c r="H69" s="1235" t="s">
        <v>23</v>
      </c>
      <c r="I69" s="1235" t="s">
        <v>23</v>
      </c>
      <c r="J69" s="1235" t="s">
        <v>23</v>
      </c>
      <c r="K69" s="1235" t="s">
        <v>23</v>
      </c>
      <c r="L69" s="1235" t="s">
        <v>23</v>
      </c>
      <c r="M69" s="1236" t="s">
        <v>23</v>
      </c>
      <c r="N69" s="1881"/>
    </row>
    <row r="70" spans="1:14" x14ac:dyDescent="0.25">
      <c r="A70" s="1083" t="s">
        <v>128</v>
      </c>
      <c r="B70" s="1232" t="s">
        <v>23</v>
      </c>
      <c r="C70" s="1232" t="s">
        <v>23</v>
      </c>
      <c r="D70" s="1232" t="s">
        <v>23</v>
      </c>
      <c r="E70" s="1232" t="s">
        <v>23</v>
      </c>
      <c r="F70" s="1232" t="s">
        <v>23</v>
      </c>
      <c r="G70" s="1232" t="s">
        <v>23</v>
      </c>
      <c r="H70" s="1232" t="s">
        <v>23</v>
      </c>
      <c r="I70" s="1232" t="s">
        <v>23</v>
      </c>
      <c r="J70" s="1232" t="s">
        <v>23</v>
      </c>
      <c r="K70" s="1232" t="s">
        <v>23</v>
      </c>
      <c r="L70" s="1232" t="s">
        <v>23</v>
      </c>
      <c r="M70" s="1231" t="s">
        <v>23</v>
      </c>
      <c r="N70" s="1881"/>
    </row>
    <row r="71" spans="1:14" x14ac:dyDescent="0.25">
      <c r="A71" s="1085"/>
      <c r="B71" s="1234"/>
      <c r="C71" s="1234"/>
      <c r="D71" s="1234"/>
      <c r="E71" s="1234"/>
      <c r="F71" s="1234"/>
      <c r="G71" s="1234"/>
      <c r="H71" s="1234"/>
      <c r="I71" s="1234"/>
      <c r="J71" s="1234"/>
      <c r="K71" s="1234"/>
      <c r="L71" s="1234"/>
      <c r="M71" s="1233"/>
      <c r="N71" s="1881"/>
    </row>
    <row r="72" spans="1:14" x14ac:dyDescent="0.25">
      <c r="A72" s="1085" t="s">
        <v>129</v>
      </c>
      <c r="B72" s="1235" t="s">
        <v>23</v>
      </c>
      <c r="C72" s="1235" t="s">
        <v>23</v>
      </c>
      <c r="D72" s="1235" t="s">
        <v>23</v>
      </c>
      <c r="E72" s="1235" t="s">
        <v>23</v>
      </c>
      <c r="F72" s="1235" t="s">
        <v>23</v>
      </c>
      <c r="G72" s="1235" t="s">
        <v>23</v>
      </c>
      <c r="H72" s="1235" t="s">
        <v>23</v>
      </c>
      <c r="I72" s="1235" t="s">
        <v>23</v>
      </c>
      <c r="J72" s="1235" t="s">
        <v>23</v>
      </c>
      <c r="K72" s="1235" t="s">
        <v>23</v>
      </c>
      <c r="L72" s="1235" t="s">
        <v>23</v>
      </c>
      <c r="M72" s="1236" t="s">
        <v>23</v>
      </c>
      <c r="N72" s="1881"/>
    </row>
    <row r="73" spans="1:14" x14ac:dyDescent="0.25">
      <c r="A73" s="1085" t="s">
        <v>130</v>
      </c>
      <c r="B73" s="1235" t="s">
        <v>23</v>
      </c>
      <c r="C73" s="1234" t="s">
        <v>23</v>
      </c>
      <c r="D73" s="1234" t="s">
        <v>23</v>
      </c>
      <c r="E73" s="1235" t="s">
        <v>23</v>
      </c>
      <c r="F73" s="1234" t="s">
        <v>23</v>
      </c>
      <c r="G73" s="1234" t="s">
        <v>23</v>
      </c>
      <c r="H73" s="1235" t="s">
        <v>23</v>
      </c>
      <c r="I73" s="1234" t="s">
        <v>23</v>
      </c>
      <c r="J73" s="1235" t="s">
        <v>23</v>
      </c>
      <c r="K73" s="1235" t="s">
        <v>23</v>
      </c>
      <c r="L73" s="1235" t="s">
        <v>23</v>
      </c>
      <c r="M73" s="1233" t="s">
        <v>23</v>
      </c>
      <c r="N73" s="1881"/>
    </row>
    <row r="74" spans="1:14" x14ac:dyDescent="0.25">
      <c r="A74" s="1085" t="s">
        <v>131</v>
      </c>
      <c r="B74" s="1234" t="s">
        <v>23</v>
      </c>
      <c r="C74" s="1234" t="s">
        <v>23</v>
      </c>
      <c r="D74" s="1234" t="s">
        <v>23</v>
      </c>
      <c r="E74" s="1234" t="s">
        <v>23</v>
      </c>
      <c r="F74" s="1234" t="s">
        <v>23</v>
      </c>
      <c r="G74" s="1234" t="s">
        <v>23</v>
      </c>
      <c r="H74" s="1234" t="s">
        <v>23</v>
      </c>
      <c r="I74" s="1234" t="s">
        <v>23</v>
      </c>
      <c r="J74" s="1234" t="s">
        <v>23</v>
      </c>
      <c r="K74" s="1234" t="s">
        <v>23</v>
      </c>
      <c r="L74" s="1234" t="s">
        <v>23</v>
      </c>
      <c r="M74" s="1233" t="s">
        <v>23</v>
      </c>
      <c r="N74" s="1881"/>
    </row>
    <row r="75" spans="1:14" x14ac:dyDescent="0.25">
      <c r="A75" s="1085" t="s">
        <v>132</v>
      </c>
      <c r="B75" s="1235">
        <v>52</v>
      </c>
      <c r="C75" s="1234" t="s">
        <v>23</v>
      </c>
      <c r="D75" s="1234">
        <v>52</v>
      </c>
      <c r="E75" s="1235">
        <v>26</v>
      </c>
      <c r="F75" s="1234" t="s">
        <v>23</v>
      </c>
      <c r="G75" s="1234">
        <v>10</v>
      </c>
      <c r="H75" s="1235" t="s">
        <v>23</v>
      </c>
      <c r="I75" s="1234" t="s">
        <v>23</v>
      </c>
      <c r="J75" s="1235" t="s">
        <v>23</v>
      </c>
      <c r="K75" s="1235">
        <v>260</v>
      </c>
      <c r="L75" s="1235" t="s">
        <v>23</v>
      </c>
      <c r="M75" s="1233">
        <v>260</v>
      </c>
      <c r="N75" s="1881"/>
    </row>
    <row r="76" spans="1:14" x14ac:dyDescent="0.25">
      <c r="A76" s="1085" t="s">
        <v>133</v>
      </c>
      <c r="B76" s="1234" t="s">
        <v>23</v>
      </c>
      <c r="C76" s="1234" t="s">
        <v>23</v>
      </c>
      <c r="D76" s="1234" t="s">
        <v>23</v>
      </c>
      <c r="E76" s="1234" t="s">
        <v>23</v>
      </c>
      <c r="F76" s="1234" t="s">
        <v>23</v>
      </c>
      <c r="G76" s="1234" t="s">
        <v>23</v>
      </c>
      <c r="H76" s="1234" t="s">
        <v>23</v>
      </c>
      <c r="I76" s="1234" t="s">
        <v>23</v>
      </c>
      <c r="J76" s="1234" t="s">
        <v>23</v>
      </c>
      <c r="K76" s="1234" t="s">
        <v>23</v>
      </c>
      <c r="L76" s="1234" t="s">
        <v>23</v>
      </c>
      <c r="M76" s="1233" t="s">
        <v>23</v>
      </c>
      <c r="N76" s="1881"/>
    </row>
    <row r="77" spans="1:14" x14ac:dyDescent="0.25">
      <c r="A77" s="1085" t="s">
        <v>134</v>
      </c>
      <c r="B77" s="1234" t="s">
        <v>23</v>
      </c>
      <c r="C77" s="1234" t="s">
        <v>23</v>
      </c>
      <c r="D77" s="1234" t="s">
        <v>23</v>
      </c>
      <c r="E77" s="1234" t="s">
        <v>23</v>
      </c>
      <c r="F77" s="1234" t="s">
        <v>23</v>
      </c>
      <c r="G77" s="1234" t="s">
        <v>23</v>
      </c>
      <c r="H77" s="1234" t="s">
        <v>23</v>
      </c>
      <c r="I77" s="1234" t="s">
        <v>23</v>
      </c>
      <c r="J77" s="1234" t="s">
        <v>23</v>
      </c>
      <c r="K77" s="1234" t="s">
        <v>23</v>
      </c>
      <c r="L77" s="1234" t="s">
        <v>23</v>
      </c>
      <c r="M77" s="1233" t="s">
        <v>23</v>
      </c>
      <c r="N77" s="1881"/>
    </row>
    <row r="78" spans="1:14" x14ac:dyDescent="0.25">
      <c r="A78" s="1085" t="s">
        <v>135</v>
      </c>
      <c r="B78" s="1234" t="s">
        <v>23</v>
      </c>
      <c r="C78" s="1234" t="s">
        <v>23</v>
      </c>
      <c r="D78" s="1234" t="s">
        <v>23</v>
      </c>
      <c r="E78" s="1234" t="s">
        <v>23</v>
      </c>
      <c r="F78" s="1234" t="s">
        <v>23</v>
      </c>
      <c r="G78" s="1234" t="s">
        <v>23</v>
      </c>
      <c r="H78" s="1234" t="s">
        <v>23</v>
      </c>
      <c r="I78" s="1234" t="s">
        <v>23</v>
      </c>
      <c r="J78" s="1234" t="s">
        <v>23</v>
      </c>
      <c r="K78" s="1234" t="s">
        <v>23</v>
      </c>
      <c r="L78" s="1234" t="s">
        <v>23</v>
      </c>
      <c r="M78" s="1233" t="s">
        <v>23</v>
      </c>
      <c r="N78" s="1881"/>
    </row>
    <row r="79" spans="1:14" x14ac:dyDescent="0.25">
      <c r="A79" s="1085" t="s">
        <v>136</v>
      </c>
      <c r="B79" s="1234" t="s">
        <v>23</v>
      </c>
      <c r="C79" s="1234" t="s">
        <v>23</v>
      </c>
      <c r="D79" s="1234" t="s">
        <v>23</v>
      </c>
      <c r="E79" s="1234" t="s">
        <v>23</v>
      </c>
      <c r="F79" s="1234" t="s">
        <v>23</v>
      </c>
      <c r="G79" s="1234" t="s">
        <v>23</v>
      </c>
      <c r="H79" s="1234" t="s">
        <v>23</v>
      </c>
      <c r="I79" s="1234" t="s">
        <v>23</v>
      </c>
      <c r="J79" s="1234" t="s">
        <v>23</v>
      </c>
      <c r="K79" s="1234" t="s">
        <v>23</v>
      </c>
      <c r="L79" s="1234" t="s">
        <v>23</v>
      </c>
      <c r="M79" s="1233" t="s">
        <v>23</v>
      </c>
      <c r="N79" s="1881"/>
    </row>
    <row r="80" spans="1:14" x14ac:dyDescent="0.25">
      <c r="A80" s="1083" t="s">
        <v>137</v>
      </c>
      <c r="B80" s="1232">
        <v>52</v>
      </c>
      <c r="C80" s="1232" t="s">
        <v>23</v>
      </c>
      <c r="D80" s="1232">
        <v>52</v>
      </c>
      <c r="E80" s="1232">
        <v>26</v>
      </c>
      <c r="F80" s="1232" t="s">
        <v>23</v>
      </c>
      <c r="G80" s="1232">
        <v>10</v>
      </c>
      <c r="H80" s="1232" t="s">
        <v>23</v>
      </c>
      <c r="I80" s="1232" t="s">
        <v>23</v>
      </c>
      <c r="J80" s="1232" t="s">
        <v>23</v>
      </c>
      <c r="K80" s="1232">
        <v>260</v>
      </c>
      <c r="L80" s="1232" t="s">
        <v>23</v>
      </c>
      <c r="M80" s="1231">
        <v>260</v>
      </c>
      <c r="N80" s="1881"/>
    </row>
    <row r="81" spans="1:14" x14ac:dyDescent="0.25">
      <c r="A81" s="1085"/>
      <c r="B81" s="1234"/>
      <c r="C81" s="1234"/>
      <c r="D81" s="1234"/>
      <c r="E81" s="1234"/>
      <c r="F81" s="1234"/>
      <c r="G81" s="1234"/>
      <c r="H81" s="1234"/>
      <c r="I81" s="1234"/>
      <c r="J81" s="1234"/>
      <c r="K81" s="1234"/>
      <c r="L81" s="1234"/>
      <c r="M81" s="1233"/>
      <c r="N81" s="1881"/>
    </row>
    <row r="82" spans="1:14" x14ac:dyDescent="0.25">
      <c r="A82" s="1085" t="s">
        <v>138</v>
      </c>
      <c r="B82" s="1234" t="s">
        <v>23</v>
      </c>
      <c r="C82" s="1234" t="s">
        <v>23</v>
      </c>
      <c r="D82" s="1234" t="s">
        <v>23</v>
      </c>
      <c r="E82" s="1234" t="s">
        <v>23</v>
      </c>
      <c r="F82" s="1234" t="s">
        <v>23</v>
      </c>
      <c r="G82" s="1234" t="s">
        <v>23</v>
      </c>
      <c r="H82" s="1234" t="s">
        <v>23</v>
      </c>
      <c r="I82" s="1234" t="s">
        <v>23</v>
      </c>
      <c r="J82" s="1234" t="s">
        <v>23</v>
      </c>
      <c r="K82" s="1234" t="s">
        <v>23</v>
      </c>
      <c r="L82" s="1234" t="s">
        <v>23</v>
      </c>
      <c r="M82" s="1233" t="s">
        <v>23</v>
      </c>
      <c r="N82" s="1881"/>
    </row>
    <row r="83" spans="1:14" x14ac:dyDescent="0.25">
      <c r="A83" s="1085" t="s">
        <v>139</v>
      </c>
      <c r="B83" s="1234" t="s">
        <v>23</v>
      </c>
      <c r="C83" s="1234" t="s">
        <v>23</v>
      </c>
      <c r="D83" s="1234" t="s">
        <v>23</v>
      </c>
      <c r="E83" s="1234" t="s">
        <v>23</v>
      </c>
      <c r="F83" s="1234" t="s">
        <v>23</v>
      </c>
      <c r="G83" s="1234" t="s">
        <v>23</v>
      </c>
      <c r="H83" s="1234" t="s">
        <v>23</v>
      </c>
      <c r="I83" s="1234" t="s">
        <v>23</v>
      </c>
      <c r="J83" s="1234" t="s">
        <v>23</v>
      </c>
      <c r="K83" s="1234" t="s">
        <v>23</v>
      </c>
      <c r="L83" s="1234" t="s">
        <v>23</v>
      </c>
      <c r="M83" s="1233" t="s">
        <v>23</v>
      </c>
      <c r="N83" s="1881"/>
    </row>
    <row r="84" spans="1:14" x14ac:dyDescent="0.25">
      <c r="A84" s="1083" t="s">
        <v>140</v>
      </c>
      <c r="B84" s="1232" t="s">
        <v>23</v>
      </c>
      <c r="C84" s="1232" t="s">
        <v>23</v>
      </c>
      <c r="D84" s="1232" t="s">
        <v>23</v>
      </c>
      <c r="E84" s="1232" t="s">
        <v>23</v>
      </c>
      <c r="F84" s="1232" t="s">
        <v>23</v>
      </c>
      <c r="G84" s="1232" t="s">
        <v>23</v>
      </c>
      <c r="H84" s="1232" t="s">
        <v>23</v>
      </c>
      <c r="I84" s="1232" t="s">
        <v>23</v>
      </c>
      <c r="J84" s="1232" t="s">
        <v>23</v>
      </c>
      <c r="K84" s="1232" t="s">
        <v>23</v>
      </c>
      <c r="L84" s="1232" t="s">
        <v>23</v>
      </c>
      <c r="M84" s="1231" t="s">
        <v>23</v>
      </c>
      <c r="N84" s="1881"/>
    </row>
    <row r="85" spans="1:14" x14ac:dyDescent="0.25">
      <c r="A85" s="1085"/>
      <c r="B85" s="1234"/>
      <c r="C85" s="1234"/>
      <c r="D85" s="1234"/>
      <c r="E85" s="1234"/>
      <c r="F85" s="1234"/>
      <c r="G85" s="1234"/>
      <c r="H85" s="1234"/>
      <c r="I85" s="1234"/>
      <c r="J85" s="1234"/>
      <c r="K85" s="1234"/>
      <c r="L85" s="1234"/>
      <c r="M85" s="1233"/>
      <c r="N85" s="1881"/>
    </row>
    <row r="86" spans="1:14" ht="13.8" thickBot="1" x14ac:dyDescent="0.3">
      <c r="A86" s="1076" t="s">
        <v>141</v>
      </c>
      <c r="B86" s="1862">
        <v>11201</v>
      </c>
      <c r="C86" s="1862">
        <v>1151</v>
      </c>
      <c r="D86" s="1862">
        <v>12352</v>
      </c>
      <c r="E86" s="1862">
        <v>7340</v>
      </c>
      <c r="F86" s="1862">
        <v>946</v>
      </c>
      <c r="G86" s="1862">
        <v>10</v>
      </c>
      <c r="H86" s="1862">
        <v>5</v>
      </c>
      <c r="I86" s="1862">
        <v>30</v>
      </c>
      <c r="J86" s="1862" t="s">
        <v>23</v>
      </c>
      <c r="K86" s="1862">
        <v>327</v>
      </c>
      <c r="L86" s="1862" t="s">
        <v>23</v>
      </c>
      <c r="M86" s="1861">
        <v>327</v>
      </c>
    </row>
  </sheetData>
  <mergeCells count="14">
    <mergeCell ref="M6:M8"/>
    <mergeCell ref="B7:D7"/>
    <mergeCell ref="E7:F7"/>
    <mergeCell ref="H7:I7"/>
    <mergeCell ref="A1:M1"/>
    <mergeCell ref="A3:M3"/>
    <mergeCell ref="B5:F5"/>
    <mergeCell ref="G5:G8"/>
    <mergeCell ref="H5:J5"/>
    <mergeCell ref="K5:M5"/>
    <mergeCell ref="B6:F6"/>
    <mergeCell ref="H6:I6"/>
    <mergeCell ref="K6:K8"/>
    <mergeCell ref="L6:L8"/>
  </mergeCells>
  <printOptions horizontalCentered="1"/>
  <pageMargins left="0.44" right="0.78740157480314965" top="0.59055118110236227" bottom="0.98425196850393704" header="0.25" footer="0"/>
  <pageSetup paperSize="9" scale="44"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86">
    <pageSetUpPr fitToPage="1"/>
  </sheetPr>
  <dimension ref="A1:J41"/>
  <sheetViews>
    <sheetView view="pageBreakPreview" topLeftCell="A7" zoomScale="69" zoomScaleNormal="75" zoomScaleSheetLayoutView="69" workbookViewId="0">
      <selection activeCell="K34" sqref="K34"/>
    </sheetView>
  </sheetViews>
  <sheetFormatPr baseColWidth="10" defaultColWidth="11.44140625" defaultRowHeight="13.2" x14ac:dyDescent="0.25"/>
  <cols>
    <col min="1" max="2" width="11.44140625" style="32"/>
    <col min="3" max="3" width="19.44140625" style="32" customWidth="1"/>
    <col min="4" max="10" width="14.6640625" style="32" customWidth="1"/>
    <col min="11" max="11" width="4.6640625" style="32" customWidth="1"/>
    <col min="12" max="12" width="11.44140625" style="32"/>
    <col min="13" max="15" width="13" style="32" customWidth="1"/>
    <col min="16" max="21" width="12.44140625" style="32" customWidth="1"/>
    <col min="22" max="16384" width="11.44140625" style="32"/>
  </cols>
  <sheetData>
    <row r="1" spans="1:10" s="24" customFormat="1" ht="17.399999999999999" x14ac:dyDescent="0.3">
      <c r="A1" s="1984" t="s">
        <v>0</v>
      </c>
      <c r="B1" s="1984"/>
      <c r="C1" s="1984"/>
      <c r="D1" s="1984"/>
      <c r="E1" s="1984"/>
      <c r="F1" s="1984"/>
      <c r="G1" s="1984"/>
      <c r="H1" s="1984"/>
      <c r="I1" s="1984"/>
      <c r="J1" s="1984"/>
    </row>
    <row r="3" spans="1:10" s="25" customFormat="1" ht="33" customHeight="1" x14ac:dyDescent="0.25">
      <c r="A3" s="1985" t="s">
        <v>720</v>
      </c>
      <c r="B3" s="1985"/>
      <c r="C3" s="1985"/>
      <c r="D3" s="1985"/>
      <c r="E3" s="1985"/>
      <c r="F3" s="1985"/>
      <c r="G3" s="1985"/>
      <c r="H3" s="1985"/>
      <c r="I3" s="1985"/>
      <c r="J3" s="1985"/>
    </row>
    <row r="4" spans="1:10" s="25" customFormat="1" ht="13.5" customHeight="1" thickBot="1" x14ac:dyDescent="0.3">
      <c r="A4" s="27"/>
      <c r="B4" s="27"/>
      <c r="C4" s="27"/>
      <c r="D4" s="27"/>
      <c r="E4" s="27"/>
      <c r="F4" s="27"/>
      <c r="G4" s="27"/>
      <c r="H4" s="27"/>
      <c r="I4" s="27"/>
      <c r="J4" s="27"/>
    </row>
    <row r="5" spans="1:10" ht="30.75" customHeight="1" x14ac:dyDescent="0.25">
      <c r="A5" s="400"/>
      <c r="B5" s="400"/>
      <c r="C5" s="400"/>
      <c r="D5" s="462" t="s">
        <v>3</v>
      </c>
      <c r="E5" s="462"/>
      <c r="F5" s="462"/>
      <c r="G5" s="2035" t="s">
        <v>10</v>
      </c>
      <c r="H5" s="2046"/>
      <c r="I5" s="463" t="s">
        <v>11</v>
      </c>
      <c r="J5" s="366"/>
    </row>
    <row r="6" spans="1:10" ht="20.25" customHeight="1" x14ac:dyDescent="0.25">
      <c r="A6" s="404"/>
      <c r="B6" s="372" t="s">
        <v>12</v>
      </c>
      <c r="C6" s="404"/>
      <c r="D6" s="464" t="s">
        <v>13</v>
      </c>
      <c r="E6" s="464"/>
      <c r="F6" s="464"/>
      <c r="G6" s="2047" t="s">
        <v>14</v>
      </c>
      <c r="H6" s="2048"/>
      <c r="I6" s="460"/>
      <c r="J6" s="407" t="s">
        <v>16</v>
      </c>
    </row>
    <row r="7" spans="1:10" ht="35.25" customHeight="1" thickBot="1" x14ac:dyDescent="0.3">
      <c r="A7" s="461"/>
      <c r="B7" s="461"/>
      <c r="C7" s="461"/>
      <c r="D7" s="392" t="s">
        <v>17</v>
      </c>
      <c r="E7" s="392" t="s">
        <v>18</v>
      </c>
      <c r="F7" s="392" t="s">
        <v>19</v>
      </c>
      <c r="G7" s="392" t="s">
        <v>17</v>
      </c>
      <c r="H7" s="392" t="s">
        <v>18</v>
      </c>
      <c r="I7" s="393" t="s">
        <v>15</v>
      </c>
      <c r="J7" s="408" t="s">
        <v>20</v>
      </c>
    </row>
    <row r="8" spans="1:10" ht="32.25" customHeight="1" x14ac:dyDescent="0.25">
      <c r="A8" s="131" t="s">
        <v>191</v>
      </c>
      <c r="B8" s="131"/>
      <c r="C8" s="131"/>
      <c r="D8" s="473">
        <v>2525</v>
      </c>
      <c r="E8" s="473">
        <v>5476</v>
      </c>
      <c r="F8" s="473">
        <v>8001</v>
      </c>
      <c r="G8" s="473">
        <v>1246</v>
      </c>
      <c r="H8" s="473">
        <v>1813</v>
      </c>
      <c r="I8" s="473">
        <v>13075</v>
      </c>
      <c r="J8" s="474">
        <v>2767</v>
      </c>
    </row>
    <row r="9" spans="1:10" x14ac:dyDescent="0.25">
      <c r="A9" s="32" t="s">
        <v>192</v>
      </c>
      <c r="D9" s="465">
        <v>1261</v>
      </c>
      <c r="E9" s="465">
        <v>64</v>
      </c>
      <c r="F9" s="465">
        <v>1325</v>
      </c>
      <c r="G9" s="465">
        <v>1150</v>
      </c>
      <c r="H9" s="465">
        <v>1402</v>
      </c>
      <c r="I9" s="465">
        <v>1540</v>
      </c>
      <c r="J9" s="466">
        <v>719</v>
      </c>
    </row>
    <row r="10" spans="1:10" s="39" customFormat="1" x14ac:dyDescent="0.25">
      <c r="A10" s="39" t="s">
        <v>193</v>
      </c>
      <c r="D10" s="467">
        <v>3786</v>
      </c>
      <c r="E10" s="467">
        <v>5540</v>
      </c>
      <c r="F10" s="467">
        <v>9326</v>
      </c>
      <c r="G10" s="467">
        <v>1215</v>
      </c>
      <c r="H10" s="467">
        <v>1808</v>
      </c>
      <c r="I10" s="467">
        <v>14615</v>
      </c>
      <c r="J10" s="468">
        <v>3486</v>
      </c>
    </row>
    <row r="11" spans="1:10" x14ac:dyDescent="0.25">
      <c r="A11" s="39"/>
      <c r="B11" s="39"/>
      <c r="C11" s="39"/>
      <c r="D11" s="465"/>
      <c r="E11" s="465"/>
      <c r="F11" s="465"/>
      <c r="G11" s="465"/>
      <c r="H11" s="465"/>
      <c r="I11" s="465"/>
      <c r="J11" s="466"/>
    </row>
    <row r="12" spans="1:10" ht="27.75" customHeight="1" x14ac:dyDescent="0.25">
      <c r="A12" s="32" t="s">
        <v>194</v>
      </c>
      <c r="D12" s="465">
        <v>18542</v>
      </c>
      <c r="E12" s="465">
        <v>3452</v>
      </c>
      <c r="F12" s="465">
        <v>21994</v>
      </c>
      <c r="G12" s="465">
        <v>892</v>
      </c>
      <c r="H12" s="465">
        <v>1991</v>
      </c>
      <c r="I12" s="465">
        <v>23410</v>
      </c>
      <c r="J12" s="466">
        <v>7763</v>
      </c>
    </row>
    <row r="13" spans="1:10" x14ac:dyDescent="0.25">
      <c r="A13" s="32" t="s">
        <v>195</v>
      </c>
      <c r="D13" s="465">
        <v>33</v>
      </c>
      <c r="E13" s="465">
        <v>38</v>
      </c>
      <c r="F13" s="465">
        <v>71</v>
      </c>
      <c r="G13" s="465">
        <v>748</v>
      </c>
      <c r="H13" s="465">
        <v>1532</v>
      </c>
      <c r="I13" s="465">
        <v>82</v>
      </c>
      <c r="J13" s="466">
        <v>58</v>
      </c>
    </row>
    <row r="14" spans="1:10" s="39" customFormat="1" x14ac:dyDescent="0.25">
      <c r="A14" s="39" t="s">
        <v>196</v>
      </c>
      <c r="D14" s="467">
        <v>18583</v>
      </c>
      <c r="E14" s="467">
        <v>3482</v>
      </c>
      <c r="F14" s="467">
        <v>22065</v>
      </c>
      <c r="G14" s="467">
        <v>892</v>
      </c>
      <c r="H14" s="467">
        <v>1989</v>
      </c>
      <c r="I14" s="467">
        <v>23492</v>
      </c>
      <c r="J14" s="468">
        <v>7821</v>
      </c>
    </row>
    <row r="15" spans="1:10" x14ac:dyDescent="0.25">
      <c r="A15" s="39"/>
      <c r="B15" s="39"/>
      <c r="C15" s="39"/>
      <c r="D15" s="465"/>
      <c r="E15" s="465"/>
      <c r="F15" s="465"/>
      <c r="G15" s="465"/>
      <c r="H15" s="465"/>
      <c r="I15" s="465"/>
      <c r="J15" s="466"/>
    </row>
    <row r="16" spans="1:10" s="39" customFormat="1" x14ac:dyDescent="0.25">
      <c r="A16" s="39" t="s">
        <v>197</v>
      </c>
      <c r="D16" s="467">
        <v>48243</v>
      </c>
      <c r="E16" s="467">
        <v>2075</v>
      </c>
      <c r="F16" s="467">
        <v>50318</v>
      </c>
      <c r="G16" s="467">
        <v>661</v>
      </c>
      <c r="H16" s="467">
        <v>1667</v>
      </c>
      <c r="I16" s="467">
        <v>35333</v>
      </c>
      <c r="J16" s="468">
        <v>5403</v>
      </c>
    </row>
    <row r="17" spans="1:10" x14ac:dyDescent="0.25">
      <c r="A17" s="39"/>
      <c r="B17" s="39"/>
      <c r="C17" s="39"/>
      <c r="D17" s="465"/>
      <c r="E17" s="465"/>
      <c r="F17" s="465"/>
      <c r="G17" s="469"/>
      <c r="H17" s="469"/>
      <c r="I17" s="465"/>
      <c r="J17" s="466"/>
    </row>
    <row r="18" spans="1:10" s="39" customFormat="1" x14ac:dyDescent="0.25">
      <c r="A18" s="39" t="s">
        <v>198</v>
      </c>
      <c r="D18" s="467">
        <v>49285</v>
      </c>
      <c r="E18" s="467">
        <v>3939</v>
      </c>
      <c r="F18" s="467">
        <v>53224</v>
      </c>
      <c r="G18" s="467">
        <v>900</v>
      </c>
      <c r="H18" s="467">
        <v>1424</v>
      </c>
      <c r="I18" s="467">
        <v>49971</v>
      </c>
      <c r="J18" s="468">
        <v>11944</v>
      </c>
    </row>
    <row r="19" spans="1:10" x14ac:dyDescent="0.25">
      <c r="A19" s="39"/>
      <c r="B19" s="39"/>
      <c r="C19" s="39"/>
      <c r="D19" s="465"/>
      <c r="E19" s="465"/>
      <c r="F19" s="465"/>
      <c r="G19" s="469"/>
      <c r="H19" s="469"/>
      <c r="I19" s="465"/>
      <c r="J19" s="466"/>
    </row>
    <row r="20" spans="1:10" ht="16.5" customHeight="1" x14ac:dyDescent="0.25">
      <c r="A20" s="32" t="s">
        <v>199</v>
      </c>
      <c r="D20" s="465">
        <v>123162</v>
      </c>
      <c r="E20" s="465">
        <v>21823</v>
      </c>
      <c r="F20" s="465">
        <v>144985</v>
      </c>
      <c r="G20" s="465">
        <v>915</v>
      </c>
      <c r="H20" s="465">
        <v>2158</v>
      </c>
      <c r="I20" s="465">
        <v>159821</v>
      </c>
      <c r="J20" s="466">
        <v>26983</v>
      </c>
    </row>
    <row r="21" spans="1:10" x14ac:dyDescent="0.25">
      <c r="A21" s="32" t="s">
        <v>200</v>
      </c>
      <c r="D21" s="465">
        <v>165</v>
      </c>
      <c r="E21" s="465">
        <v>249</v>
      </c>
      <c r="F21" s="465">
        <v>414</v>
      </c>
      <c r="G21" s="465">
        <v>297</v>
      </c>
      <c r="H21" s="465">
        <v>987</v>
      </c>
      <c r="I21" s="465">
        <v>294</v>
      </c>
      <c r="J21" s="466">
        <v>175</v>
      </c>
    </row>
    <row r="22" spans="1:10" s="39" customFormat="1" x14ac:dyDescent="0.25">
      <c r="A22" s="39" t="s">
        <v>201</v>
      </c>
      <c r="D22" s="467">
        <v>123327</v>
      </c>
      <c r="E22" s="467">
        <v>22072</v>
      </c>
      <c r="F22" s="467">
        <v>145399</v>
      </c>
      <c r="G22" s="467">
        <v>914</v>
      </c>
      <c r="H22" s="467">
        <v>2145</v>
      </c>
      <c r="I22" s="467">
        <v>160115</v>
      </c>
      <c r="J22" s="468">
        <v>27158</v>
      </c>
    </row>
    <row r="23" spans="1:10" x14ac:dyDescent="0.25">
      <c r="A23" s="39"/>
      <c r="B23" s="39"/>
      <c r="C23" s="39"/>
      <c r="D23" s="465"/>
      <c r="E23" s="465"/>
      <c r="F23" s="465"/>
      <c r="G23" s="469"/>
      <c r="H23" s="469"/>
      <c r="I23" s="465"/>
      <c r="J23" s="466"/>
    </row>
    <row r="24" spans="1:10" s="39" customFormat="1" x14ac:dyDescent="0.25">
      <c r="A24" s="39" t="s">
        <v>202</v>
      </c>
      <c r="D24" s="467">
        <v>69355</v>
      </c>
      <c r="E24" s="467">
        <v>8700</v>
      </c>
      <c r="F24" s="467">
        <v>78055</v>
      </c>
      <c r="G24" s="467">
        <v>707</v>
      </c>
      <c r="H24" s="467">
        <v>1546</v>
      </c>
      <c r="I24" s="467">
        <v>62468</v>
      </c>
      <c r="J24" s="468">
        <v>19951</v>
      </c>
    </row>
    <row r="25" spans="1:10" x14ac:dyDescent="0.25">
      <c r="A25" s="39"/>
      <c r="B25" s="39"/>
      <c r="C25" s="39"/>
      <c r="D25" s="465"/>
      <c r="E25" s="465"/>
      <c r="F25" s="465"/>
      <c r="G25" s="469"/>
      <c r="H25" s="469"/>
      <c r="I25" s="465"/>
      <c r="J25" s="466"/>
    </row>
    <row r="26" spans="1:10" s="39" customFormat="1" x14ac:dyDescent="0.25">
      <c r="A26" s="39" t="s">
        <v>203</v>
      </c>
      <c r="D26" s="467">
        <v>2289</v>
      </c>
      <c r="E26" s="467">
        <v>156</v>
      </c>
      <c r="F26" s="467">
        <v>2445</v>
      </c>
      <c r="G26" s="467">
        <v>635</v>
      </c>
      <c r="H26" s="467">
        <v>1285</v>
      </c>
      <c r="I26" s="467">
        <v>1653</v>
      </c>
      <c r="J26" s="468">
        <v>238</v>
      </c>
    </row>
    <row r="27" spans="1:10" x14ac:dyDescent="0.25">
      <c r="A27" s="39"/>
      <c r="B27" s="39"/>
      <c r="C27" s="39"/>
      <c r="D27" s="465"/>
      <c r="E27" s="470"/>
      <c r="F27" s="465"/>
      <c r="G27" s="465"/>
      <c r="H27" s="470"/>
      <c r="I27" s="465"/>
      <c r="J27" s="466"/>
    </row>
    <row r="28" spans="1:10" s="39" customFormat="1" x14ac:dyDescent="0.25">
      <c r="A28" s="39" t="s">
        <v>204</v>
      </c>
      <c r="D28" s="467">
        <v>798</v>
      </c>
      <c r="E28" s="467">
        <v>40</v>
      </c>
      <c r="F28" s="467">
        <v>838</v>
      </c>
      <c r="G28" s="467">
        <v>652</v>
      </c>
      <c r="H28" s="467">
        <v>1270</v>
      </c>
      <c r="I28" s="467">
        <v>572</v>
      </c>
      <c r="J28" s="468">
        <v>92</v>
      </c>
    </row>
    <row r="29" spans="1:10" x14ac:dyDescent="0.25">
      <c r="A29" s="45"/>
      <c r="B29" s="39"/>
      <c r="C29" s="39"/>
      <c r="D29" s="465"/>
      <c r="E29" s="465"/>
      <c r="F29" s="465"/>
      <c r="G29" s="465"/>
      <c r="H29" s="465"/>
      <c r="I29" s="465"/>
      <c r="J29" s="466"/>
    </row>
    <row r="30" spans="1:10" s="39" customFormat="1" x14ac:dyDescent="0.25">
      <c r="A30" s="39" t="s">
        <v>205</v>
      </c>
      <c r="D30" s="467">
        <v>55</v>
      </c>
      <c r="E30" s="467">
        <v>10</v>
      </c>
      <c r="F30" s="467">
        <v>65</v>
      </c>
      <c r="G30" s="467">
        <v>877</v>
      </c>
      <c r="H30" s="467">
        <v>1575</v>
      </c>
      <c r="I30" s="467">
        <v>64</v>
      </c>
      <c r="J30" s="468">
        <v>2</v>
      </c>
    </row>
    <row r="31" spans="1:10" x14ac:dyDescent="0.25">
      <c r="A31" s="163"/>
      <c r="B31" s="39"/>
      <c r="C31" s="39"/>
      <c r="D31" s="465"/>
      <c r="E31" s="465"/>
      <c r="F31" s="465"/>
      <c r="G31" s="465"/>
      <c r="H31" s="465"/>
      <c r="I31" s="465"/>
      <c r="J31" s="466"/>
    </row>
    <row r="32" spans="1:10" s="39" customFormat="1" x14ac:dyDescent="0.25">
      <c r="A32" s="39" t="s">
        <v>206</v>
      </c>
      <c r="D32" s="467">
        <v>1796</v>
      </c>
      <c r="E32" s="467">
        <v>50</v>
      </c>
      <c r="F32" s="467">
        <v>1846</v>
      </c>
      <c r="G32" s="467">
        <v>599</v>
      </c>
      <c r="H32" s="467">
        <v>1290</v>
      </c>
      <c r="I32" s="467">
        <v>1140</v>
      </c>
      <c r="J32" s="468">
        <v>390</v>
      </c>
    </row>
    <row r="33" spans="1:10" x14ac:dyDescent="0.25">
      <c r="A33" s="39"/>
      <c r="B33" s="39"/>
      <c r="C33" s="39"/>
      <c r="D33" s="465"/>
      <c r="E33" s="465"/>
      <c r="F33" s="465"/>
      <c r="G33" s="465"/>
      <c r="H33" s="465"/>
      <c r="I33" s="465"/>
      <c r="J33" s="466"/>
    </row>
    <row r="34" spans="1:10" s="39" customFormat="1" x14ac:dyDescent="0.25">
      <c r="A34" s="39" t="s">
        <v>207</v>
      </c>
      <c r="D34" s="467">
        <v>41541</v>
      </c>
      <c r="E34" s="467">
        <v>1561</v>
      </c>
      <c r="F34" s="467">
        <v>43102</v>
      </c>
      <c r="G34" s="467">
        <v>702</v>
      </c>
      <c r="H34" s="467">
        <v>1507</v>
      </c>
      <c r="I34" s="467">
        <v>31495</v>
      </c>
      <c r="J34" s="468">
        <v>5076</v>
      </c>
    </row>
    <row r="35" spans="1:10" x14ac:dyDescent="0.25">
      <c r="A35" s="39"/>
      <c r="B35" s="39"/>
      <c r="C35" s="39"/>
      <c r="D35" s="465"/>
      <c r="E35" s="465"/>
      <c r="F35" s="465"/>
      <c r="G35" s="465"/>
      <c r="H35" s="465"/>
      <c r="I35" s="465"/>
      <c r="J35" s="466"/>
    </row>
    <row r="36" spans="1:10" s="39" customFormat="1" x14ac:dyDescent="0.25">
      <c r="A36" s="39" t="s">
        <v>208</v>
      </c>
      <c r="D36" s="467">
        <v>13371</v>
      </c>
      <c r="E36" s="467">
        <v>484</v>
      </c>
      <c r="F36" s="467">
        <v>13855</v>
      </c>
      <c r="G36" s="467">
        <v>712</v>
      </c>
      <c r="H36" s="467">
        <v>2174</v>
      </c>
      <c r="I36" s="467">
        <v>10565</v>
      </c>
      <c r="J36" s="468">
        <v>1582</v>
      </c>
    </row>
    <row r="37" spans="1:10" x14ac:dyDescent="0.25">
      <c r="A37" s="39"/>
      <c r="B37" s="39"/>
      <c r="C37" s="39"/>
      <c r="D37" s="465"/>
      <c r="E37" s="465"/>
      <c r="F37" s="465"/>
      <c r="G37" s="465"/>
      <c r="H37" s="465"/>
      <c r="I37" s="465"/>
      <c r="J37" s="466"/>
    </row>
    <row r="38" spans="1:10" ht="13.8" thickBot="1" x14ac:dyDescent="0.3">
      <c r="A38" s="46" t="s">
        <v>209</v>
      </c>
      <c r="B38" s="46"/>
      <c r="C38" s="46"/>
      <c r="D38" s="471">
        <v>372429</v>
      </c>
      <c r="E38" s="471">
        <v>48109</v>
      </c>
      <c r="F38" s="471">
        <v>420538</v>
      </c>
      <c r="G38" s="471" t="s">
        <v>693</v>
      </c>
      <c r="H38" s="471" t="s">
        <v>693</v>
      </c>
      <c r="I38" s="471">
        <v>391483</v>
      </c>
      <c r="J38" s="472">
        <v>83143</v>
      </c>
    </row>
    <row r="40" spans="1:10" x14ac:dyDescent="0.25">
      <c r="D40" s="161"/>
      <c r="E40" s="161"/>
      <c r="F40" s="161"/>
      <c r="G40" s="161"/>
      <c r="H40" s="161"/>
      <c r="I40" s="161"/>
      <c r="J40" s="161"/>
    </row>
    <row r="41" spans="1:10" x14ac:dyDescent="0.25">
      <c r="F41" s="161"/>
    </row>
  </sheetData>
  <mergeCells count="4">
    <mergeCell ref="A1:J1"/>
    <mergeCell ref="A3:J3"/>
    <mergeCell ref="G5:H5"/>
    <mergeCell ref="G6:H6"/>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84">
    <pageSetUpPr fitToPage="1"/>
  </sheetPr>
  <dimension ref="A1:I38"/>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88671875" style="32" customWidth="1"/>
    <col min="2" max="7" width="15.88671875" style="32" customWidth="1"/>
    <col min="8" max="8" width="7.109375" style="32" customWidth="1"/>
    <col min="9" max="9" width="10.6640625" style="32" customWidth="1"/>
    <col min="10" max="16384" width="11.44140625" style="32"/>
  </cols>
  <sheetData>
    <row r="1" spans="1:9" s="24" customFormat="1" ht="17.399999999999999" x14ac:dyDescent="0.3">
      <c r="A1" s="1984" t="s">
        <v>0</v>
      </c>
      <c r="B1" s="1984"/>
      <c r="C1" s="1984"/>
      <c r="D1" s="1984"/>
      <c r="E1" s="1984"/>
      <c r="F1" s="1984"/>
      <c r="G1" s="1984"/>
    </row>
    <row r="2" spans="1:9" s="25" customFormat="1" ht="12.75" customHeight="1" x14ac:dyDescent="0.25"/>
    <row r="3" spans="1:9" s="25" customFormat="1" ht="27" customHeight="1" thickBot="1" x14ac:dyDescent="0.3">
      <c r="A3" s="1985" t="s">
        <v>721</v>
      </c>
      <c r="B3" s="1985"/>
      <c r="C3" s="1985"/>
      <c r="D3" s="1985"/>
      <c r="E3" s="1985"/>
      <c r="F3" s="1985"/>
      <c r="G3" s="1985"/>
      <c r="H3" s="113"/>
      <c r="I3" s="113"/>
    </row>
    <row r="4" spans="1:9" x14ac:dyDescent="0.25">
      <c r="A4" s="2005" t="s">
        <v>12</v>
      </c>
      <c r="B4" s="804" t="s">
        <v>49</v>
      </c>
      <c r="C4" s="804"/>
      <c r="D4" s="804"/>
      <c r="E4" s="804"/>
      <c r="F4" s="817"/>
      <c r="G4" s="816"/>
    </row>
    <row r="5" spans="1:9" x14ac:dyDescent="0.25">
      <c r="A5" s="2006"/>
      <c r="B5" s="805" t="s">
        <v>51</v>
      </c>
      <c r="C5" s="805"/>
      <c r="D5" s="812"/>
      <c r="E5" s="813" t="s">
        <v>52</v>
      </c>
      <c r="F5" s="818"/>
      <c r="G5" s="809" t="s">
        <v>19</v>
      </c>
    </row>
    <row r="6" spans="1:9" x14ac:dyDescent="0.25">
      <c r="A6" s="2006"/>
      <c r="B6" s="807"/>
      <c r="C6" s="810"/>
      <c r="D6" s="811" t="s">
        <v>55</v>
      </c>
      <c r="E6" s="814" t="s">
        <v>56</v>
      </c>
      <c r="F6" s="814" t="s">
        <v>19</v>
      </c>
      <c r="G6" s="809" t="s">
        <v>210</v>
      </c>
    </row>
    <row r="7" spans="1:9" ht="13.8" thickBot="1" x14ac:dyDescent="0.3">
      <c r="A7" s="2007"/>
      <c r="B7" s="808" t="s">
        <v>53</v>
      </c>
      <c r="C7" s="808" t="s">
        <v>54</v>
      </c>
      <c r="D7" s="808" t="s">
        <v>57</v>
      </c>
      <c r="E7" s="815" t="s">
        <v>58</v>
      </c>
      <c r="F7" s="819"/>
      <c r="G7" s="806" t="s">
        <v>211</v>
      </c>
    </row>
    <row r="8" spans="1:9" x14ac:dyDescent="0.25">
      <c r="A8" s="595" t="s">
        <v>191</v>
      </c>
      <c r="B8" s="822">
        <v>437</v>
      </c>
      <c r="C8" s="822">
        <v>88</v>
      </c>
      <c r="D8" s="822">
        <v>1616</v>
      </c>
      <c r="E8" s="822">
        <v>10934</v>
      </c>
      <c r="F8" s="822">
        <v>13075</v>
      </c>
      <c r="G8" s="669">
        <v>628</v>
      </c>
    </row>
    <row r="9" spans="1:9" x14ac:dyDescent="0.25">
      <c r="A9" s="549" t="s">
        <v>192</v>
      </c>
      <c r="B9" s="769">
        <v>49</v>
      </c>
      <c r="C9" s="769">
        <v>50</v>
      </c>
      <c r="D9" s="769">
        <v>699</v>
      </c>
      <c r="E9" s="769">
        <v>742</v>
      </c>
      <c r="F9" s="769">
        <v>1540</v>
      </c>
      <c r="G9" s="824">
        <v>81</v>
      </c>
    </row>
    <row r="10" spans="1:9" x14ac:dyDescent="0.25">
      <c r="A10" s="59" t="s">
        <v>193</v>
      </c>
      <c r="B10" s="823">
        <v>486</v>
      </c>
      <c r="C10" s="823">
        <v>138</v>
      </c>
      <c r="D10" s="823">
        <v>2315</v>
      </c>
      <c r="E10" s="823">
        <v>11676</v>
      </c>
      <c r="F10" s="823">
        <v>14615</v>
      </c>
      <c r="G10" s="825">
        <v>709</v>
      </c>
    </row>
    <row r="11" spans="1:9" x14ac:dyDescent="0.25">
      <c r="A11" s="670"/>
      <c r="B11" s="769"/>
      <c r="C11" s="769"/>
      <c r="D11" s="769"/>
      <c r="E11" s="769"/>
      <c r="F11" s="769"/>
      <c r="G11" s="824"/>
    </row>
    <row r="12" spans="1:9" x14ac:dyDescent="0.25">
      <c r="A12" s="549" t="s">
        <v>194</v>
      </c>
      <c r="B12" s="769">
        <v>816</v>
      </c>
      <c r="C12" s="769">
        <v>4342</v>
      </c>
      <c r="D12" s="769">
        <v>4</v>
      </c>
      <c r="E12" s="769">
        <v>18248</v>
      </c>
      <c r="F12" s="769">
        <v>23410</v>
      </c>
      <c r="G12" s="824">
        <v>2671</v>
      </c>
    </row>
    <row r="13" spans="1:9" x14ac:dyDescent="0.25">
      <c r="A13" s="549" t="s">
        <v>195</v>
      </c>
      <c r="B13" s="769">
        <v>3</v>
      </c>
      <c r="C13" s="769">
        <v>3</v>
      </c>
      <c r="D13" s="769">
        <v>5</v>
      </c>
      <c r="E13" s="769">
        <v>71</v>
      </c>
      <c r="F13" s="769">
        <v>82</v>
      </c>
      <c r="G13" s="824">
        <v>6</v>
      </c>
    </row>
    <row r="14" spans="1:9" x14ac:dyDescent="0.25">
      <c r="A14" s="59" t="s">
        <v>196</v>
      </c>
      <c r="B14" s="823">
        <v>819</v>
      </c>
      <c r="C14" s="823">
        <v>4345</v>
      </c>
      <c r="D14" s="823">
        <v>9</v>
      </c>
      <c r="E14" s="823">
        <v>18319</v>
      </c>
      <c r="F14" s="823">
        <v>23492</v>
      </c>
      <c r="G14" s="825">
        <v>2677</v>
      </c>
    </row>
    <row r="15" spans="1:9" x14ac:dyDescent="0.25">
      <c r="A15" s="670"/>
      <c r="B15" s="769"/>
      <c r="C15" s="769"/>
      <c r="D15" s="769"/>
      <c r="E15" s="769"/>
      <c r="F15" s="769"/>
      <c r="G15" s="824"/>
    </row>
    <row r="16" spans="1:9" x14ac:dyDescent="0.25">
      <c r="A16" s="59" t="s">
        <v>197</v>
      </c>
      <c r="B16" s="823">
        <v>3127</v>
      </c>
      <c r="C16" s="823">
        <v>82</v>
      </c>
      <c r="D16" s="823">
        <v>239</v>
      </c>
      <c r="E16" s="823">
        <v>31885</v>
      </c>
      <c r="F16" s="823">
        <v>35333</v>
      </c>
      <c r="G16" s="825">
        <v>5622</v>
      </c>
    </row>
    <row r="17" spans="1:7" x14ac:dyDescent="0.25">
      <c r="A17" s="670"/>
      <c r="B17" s="769"/>
      <c r="C17" s="769"/>
      <c r="D17" s="769"/>
      <c r="E17" s="769"/>
      <c r="F17" s="769"/>
      <c r="G17" s="824"/>
    </row>
    <row r="18" spans="1:7" x14ac:dyDescent="0.25">
      <c r="A18" s="59" t="s">
        <v>198</v>
      </c>
      <c r="B18" s="823">
        <v>2066</v>
      </c>
      <c r="C18" s="823">
        <v>2320</v>
      </c>
      <c r="D18" s="823">
        <v>341</v>
      </c>
      <c r="E18" s="823">
        <v>45244</v>
      </c>
      <c r="F18" s="823">
        <v>49971</v>
      </c>
      <c r="G18" s="825">
        <v>6047</v>
      </c>
    </row>
    <row r="19" spans="1:7" x14ac:dyDescent="0.25">
      <c r="A19" s="670"/>
      <c r="B19" s="769"/>
      <c r="C19" s="769"/>
      <c r="D19" s="769"/>
      <c r="E19" s="769"/>
      <c r="F19" s="769"/>
      <c r="G19" s="824"/>
    </row>
    <row r="20" spans="1:7" x14ac:dyDescent="0.25">
      <c r="A20" s="549" t="s">
        <v>199</v>
      </c>
      <c r="B20" s="769">
        <v>9029</v>
      </c>
      <c r="C20" s="769">
        <v>16907</v>
      </c>
      <c r="D20" s="769" t="s">
        <v>693</v>
      </c>
      <c r="E20" s="769">
        <v>133885</v>
      </c>
      <c r="F20" s="769">
        <v>159821</v>
      </c>
      <c r="G20" s="824">
        <v>20860</v>
      </c>
    </row>
    <row r="21" spans="1:7" x14ac:dyDescent="0.25">
      <c r="A21" s="549" t="s">
        <v>200</v>
      </c>
      <c r="B21" s="769">
        <v>46</v>
      </c>
      <c r="C21" s="769">
        <v>173</v>
      </c>
      <c r="D21" s="769">
        <v>2</v>
      </c>
      <c r="E21" s="769">
        <v>73</v>
      </c>
      <c r="F21" s="769">
        <v>294</v>
      </c>
      <c r="G21" s="824">
        <v>150</v>
      </c>
    </row>
    <row r="22" spans="1:7" x14ac:dyDescent="0.25">
      <c r="A22" s="59" t="s">
        <v>201</v>
      </c>
      <c r="B22" s="823">
        <v>9075</v>
      </c>
      <c r="C22" s="823">
        <v>17080</v>
      </c>
      <c r="D22" s="823">
        <v>2</v>
      </c>
      <c r="E22" s="823">
        <v>133958</v>
      </c>
      <c r="F22" s="823">
        <v>160115</v>
      </c>
      <c r="G22" s="825">
        <v>21010</v>
      </c>
    </row>
    <row r="23" spans="1:7" x14ac:dyDescent="0.25">
      <c r="A23" s="670"/>
      <c r="B23" s="769"/>
      <c r="C23" s="769"/>
      <c r="D23" s="769"/>
      <c r="E23" s="769"/>
      <c r="F23" s="769"/>
      <c r="G23" s="824"/>
    </row>
    <row r="24" spans="1:7" x14ac:dyDescent="0.25">
      <c r="A24" s="59" t="s">
        <v>202</v>
      </c>
      <c r="B24" s="823">
        <v>7463</v>
      </c>
      <c r="C24" s="823">
        <v>6481</v>
      </c>
      <c r="D24" s="823" t="s">
        <v>693</v>
      </c>
      <c r="E24" s="823">
        <v>48524</v>
      </c>
      <c r="F24" s="823">
        <v>62468</v>
      </c>
      <c r="G24" s="825">
        <v>10106</v>
      </c>
    </row>
    <row r="25" spans="1:7" x14ac:dyDescent="0.25">
      <c r="A25" s="670"/>
      <c r="B25" s="823"/>
      <c r="C25" s="769"/>
      <c r="D25" s="769"/>
      <c r="E25" s="769"/>
      <c r="F25" s="769"/>
      <c r="G25" s="824"/>
    </row>
    <row r="26" spans="1:7" x14ac:dyDescent="0.25">
      <c r="A26" s="59" t="s">
        <v>203</v>
      </c>
      <c r="B26" s="823">
        <v>113</v>
      </c>
      <c r="C26" s="823">
        <v>597</v>
      </c>
      <c r="D26" s="823">
        <v>4</v>
      </c>
      <c r="E26" s="823">
        <v>939</v>
      </c>
      <c r="F26" s="823">
        <v>1653</v>
      </c>
      <c r="G26" s="825">
        <v>740</v>
      </c>
    </row>
    <row r="27" spans="1:7" x14ac:dyDescent="0.25">
      <c r="A27" s="670"/>
      <c r="B27" s="823"/>
      <c r="C27" s="823"/>
      <c r="D27" s="769"/>
      <c r="E27" s="769"/>
      <c r="F27" s="769"/>
      <c r="G27" s="824"/>
    </row>
    <row r="28" spans="1:7" x14ac:dyDescent="0.25">
      <c r="A28" s="59" t="s">
        <v>204</v>
      </c>
      <c r="B28" s="823">
        <v>49</v>
      </c>
      <c r="C28" s="823">
        <v>26</v>
      </c>
      <c r="D28" s="823">
        <v>3</v>
      </c>
      <c r="E28" s="823">
        <v>494</v>
      </c>
      <c r="F28" s="823">
        <v>572</v>
      </c>
      <c r="G28" s="825">
        <v>109</v>
      </c>
    </row>
    <row r="29" spans="1:7" x14ac:dyDescent="0.25">
      <c r="A29" s="820"/>
      <c r="B29" s="823"/>
      <c r="C29" s="823"/>
      <c r="D29" s="769"/>
      <c r="E29" s="769"/>
      <c r="F29" s="769"/>
      <c r="G29" s="824"/>
    </row>
    <row r="30" spans="1:7" x14ac:dyDescent="0.25">
      <c r="A30" s="59" t="s">
        <v>205</v>
      </c>
      <c r="B30" s="823">
        <v>6</v>
      </c>
      <c r="C30" s="823">
        <v>26</v>
      </c>
      <c r="D30" s="823" t="s">
        <v>693</v>
      </c>
      <c r="E30" s="823">
        <v>32</v>
      </c>
      <c r="F30" s="823">
        <v>64</v>
      </c>
      <c r="G30" s="825">
        <v>5</v>
      </c>
    </row>
    <row r="31" spans="1:7" x14ac:dyDescent="0.25">
      <c r="A31" s="821"/>
      <c r="B31" s="823"/>
      <c r="C31" s="823"/>
      <c r="D31" s="769"/>
      <c r="E31" s="769"/>
      <c r="F31" s="769"/>
      <c r="G31" s="824"/>
    </row>
    <row r="32" spans="1:7" x14ac:dyDescent="0.25">
      <c r="A32" s="59" t="s">
        <v>206</v>
      </c>
      <c r="B32" s="823">
        <v>132</v>
      </c>
      <c r="C32" s="823">
        <v>658</v>
      </c>
      <c r="D32" s="823" t="s">
        <v>693</v>
      </c>
      <c r="E32" s="823">
        <v>350</v>
      </c>
      <c r="F32" s="823">
        <v>1140</v>
      </c>
      <c r="G32" s="825">
        <v>171</v>
      </c>
    </row>
    <row r="33" spans="1:7" x14ac:dyDescent="0.25">
      <c r="A33" s="670"/>
      <c r="B33" s="823"/>
      <c r="C33" s="823"/>
      <c r="D33" s="769"/>
      <c r="E33" s="769"/>
      <c r="F33" s="769"/>
      <c r="G33" s="824"/>
    </row>
    <row r="34" spans="1:7" x14ac:dyDescent="0.25">
      <c r="A34" s="59" t="s">
        <v>207</v>
      </c>
      <c r="B34" s="823">
        <v>2896</v>
      </c>
      <c r="C34" s="823">
        <v>2103</v>
      </c>
      <c r="D34" s="823" t="s">
        <v>693</v>
      </c>
      <c r="E34" s="823">
        <v>26496</v>
      </c>
      <c r="F34" s="823">
        <v>31495</v>
      </c>
      <c r="G34" s="825">
        <v>5331</v>
      </c>
    </row>
    <row r="35" spans="1:7" x14ac:dyDescent="0.25">
      <c r="A35" s="670"/>
      <c r="B35" s="823"/>
      <c r="C35" s="823"/>
      <c r="D35" s="769"/>
      <c r="E35" s="769"/>
      <c r="F35" s="769"/>
      <c r="G35" s="824"/>
    </row>
    <row r="36" spans="1:7" x14ac:dyDescent="0.25">
      <c r="A36" s="59" t="s">
        <v>208</v>
      </c>
      <c r="B36" s="823">
        <v>1438</v>
      </c>
      <c r="C36" s="823">
        <v>738</v>
      </c>
      <c r="D36" s="823" t="s">
        <v>693</v>
      </c>
      <c r="E36" s="823">
        <v>8389</v>
      </c>
      <c r="F36" s="823">
        <v>10565</v>
      </c>
      <c r="G36" s="825">
        <v>1858</v>
      </c>
    </row>
    <row r="37" spans="1:7" x14ac:dyDescent="0.25">
      <c r="A37" s="670"/>
      <c r="B37" s="769"/>
      <c r="C37" s="769"/>
      <c r="D37" s="769"/>
      <c r="E37" s="769"/>
      <c r="F37" s="769"/>
      <c r="G37" s="824"/>
    </row>
    <row r="38" spans="1:7" ht="13.8" thickBot="1" x14ac:dyDescent="0.3">
      <c r="A38" s="60" t="s">
        <v>209</v>
      </c>
      <c r="B38" s="471">
        <v>27670</v>
      </c>
      <c r="C38" s="471">
        <v>34594</v>
      </c>
      <c r="D38" s="471">
        <v>2913</v>
      </c>
      <c r="E38" s="471">
        <v>326306</v>
      </c>
      <c r="F38" s="471">
        <v>391483</v>
      </c>
      <c r="G38" s="472">
        <v>54385</v>
      </c>
    </row>
  </sheetData>
  <mergeCells count="3">
    <mergeCell ref="A4:A7"/>
    <mergeCell ref="A1:G1"/>
    <mergeCell ref="A3:G3"/>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16">
    <pageSetUpPr fitToPage="1"/>
  </sheetPr>
  <dimension ref="A1:J85"/>
  <sheetViews>
    <sheetView view="pageBreakPreview" zoomScale="60" zoomScaleNormal="75" workbookViewId="0">
      <selection activeCell="K34" sqref="K34"/>
    </sheetView>
  </sheetViews>
  <sheetFormatPr baseColWidth="10" defaultColWidth="11.44140625" defaultRowHeight="13.2" x14ac:dyDescent="0.25"/>
  <cols>
    <col min="1" max="1" width="32.6640625" style="32" customWidth="1"/>
    <col min="2" max="8" width="18.5546875" style="32" customWidth="1"/>
    <col min="9" max="9" width="12.5546875" style="32" customWidth="1"/>
    <col min="10" max="16384" width="11.44140625" style="32"/>
  </cols>
  <sheetData>
    <row r="1" spans="1:10" s="24" customFormat="1" ht="17.399999999999999" x14ac:dyDescent="0.3">
      <c r="A1" s="1984" t="s">
        <v>0</v>
      </c>
      <c r="B1" s="1984"/>
      <c r="C1" s="1984"/>
      <c r="D1" s="1984"/>
      <c r="E1" s="1984"/>
      <c r="F1" s="1984"/>
      <c r="G1" s="1984"/>
      <c r="H1" s="1984"/>
    </row>
    <row r="2" spans="1:10" s="25" customFormat="1" ht="13.8" x14ac:dyDescent="0.25"/>
    <row r="3" spans="1:10" s="25" customFormat="1" ht="24" customHeight="1" x14ac:dyDescent="0.25">
      <c r="A3" s="2002" t="s">
        <v>722</v>
      </c>
      <c r="B3" s="2002"/>
      <c r="C3" s="2002"/>
      <c r="D3" s="2002"/>
      <c r="E3" s="2002"/>
      <c r="F3" s="2002"/>
      <c r="G3" s="2002"/>
      <c r="H3" s="2002"/>
      <c r="I3" s="113"/>
      <c r="J3" s="113"/>
    </row>
    <row r="4" spans="1:10" s="25" customFormat="1" ht="14.4" thickBot="1" x14ac:dyDescent="0.3">
      <c r="A4" s="159"/>
      <c r="B4" s="160"/>
      <c r="C4" s="160"/>
      <c r="D4" s="160"/>
      <c r="E4" s="160"/>
      <c r="F4" s="160"/>
      <c r="G4" s="160"/>
      <c r="H4" s="160"/>
    </row>
    <row r="5" spans="1:10" ht="18.75" customHeight="1" x14ac:dyDescent="0.25">
      <c r="A5" s="2005" t="s">
        <v>77</v>
      </c>
      <c r="B5" s="401" t="s">
        <v>3</v>
      </c>
      <c r="C5" s="402"/>
      <c r="D5" s="403"/>
      <c r="E5" s="401" t="s">
        <v>10</v>
      </c>
      <c r="F5" s="403"/>
      <c r="G5" s="374" t="s">
        <v>4</v>
      </c>
      <c r="H5" s="369" t="s">
        <v>16</v>
      </c>
    </row>
    <row r="6" spans="1:10" x14ac:dyDescent="0.25">
      <c r="A6" s="2006" t="s">
        <v>156</v>
      </c>
      <c r="B6" s="405" t="s">
        <v>13</v>
      </c>
      <c r="C6" s="203"/>
      <c r="D6" s="406"/>
      <c r="E6" s="405" t="s">
        <v>14</v>
      </c>
      <c r="F6" s="406"/>
      <c r="G6" s="393" t="s">
        <v>151</v>
      </c>
      <c r="H6" s="408" t="s">
        <v>20</v>
      </c>
    </row>
    <row r="7" spans="1:10" ht="27.75" customHeight="1" thickBot="1" x14ac:dyDescent="0.3">
      <c r="A7" s="2006"/>
      <c r="B7" s="185" t="s">
        <v>17</v>
      </c>
      <c r="C7" s="392" t="s">
        <v>18</v>
      </c>
      <c r="D7" s="392" t="s">
        <v>19</v>
      </c>
      <c r="E7" s="185" t="s">
        <v>17</v>
      </c>
      <c r="F7" s="392" t="s">
        <v>18</v>
      </c>
      <c r="G7" s="186" t="s">
        <v>152</v>
      </c>
      <c r="H7" s="193" t="s">
        <v>152</v>
      </c>
    </row>
    <row r="8" spans="1:10" ht="21" customHeight="1" x14ac:dyDescent="0.25">
      <c r="A8" s="65" t="s">
        <v>81</v>
      </c>
      <c r="B8" s="37">
        <v>816</v>
      </c>
      <c r="C8" s="110">
        <v>43</v>
      </c>
      <c r="D8" s="37">
        <v>859</v>
      </c>
      <c r="E8" s="110" t="s">
        <v>693</v>
      </c>
      <c r="F8" s="164" t="s">
        <v>693</v>
      </c>
      <c r="G8" s="37">
        <v>1630</v>
      </c>
      <c r="H8" s="38">
        <v>1185</v>
      </c>
      <c r="I8" s="111"/>
      <c r="J8" s="111"/>
    </row>
    <row r="9" spans="1:10" x14ac:dyDescent="0.25">
      <c r="A9" s="57" t="s">
        <v>82</v>
      </c>
      <c r="B9" s="40">
        <v>645</v>
      </c>
      <c r="C9" s="75">
        <v>34</v>
      </c>
      <c r="D9" s="40">
        <v>679</v>
      </c>
      <c r="E9" s="11" t="s">
        <v>693</v>
      </c>
      <c r="F9" s="75" t="s">
        <v>693</v>
      </c>
      <c r="G9" s="40">
        <v>1087</v>
      </c>
      <c r="H9" s="41">
        <v>510</v>
      </c>
      <c r="I9" s="111"/>
      <c r="J9" s="111"/>
    </row>
    <row r="10" spans="1:10" x14ac:dyDescent="0.25">
      <c r="A10" s="57" t="s">
        <v>83</v>
      </c>
      <c r="B10" s="40">
        <v>226</v>
      </c>
      <c r="C10" s="75">
        <v>14</v>
      </c>
      <c r="D10" s="40">
        <v>240</v>
      </c>
      <c r="E10" s="11" t="s">
        <v>693</v>
      </c>
      <c r="F10" s="75" t="s">
        <v>693</v>
      </c>
      <c r="G10" s="40">
        <v>250</v>
      </c>
      <c r="H10" s="41">
        <v>210</v>
      </c>
      <c r="I10" s="111"/>
      <c r="J10" s="111"/>
    </row>
    <row r="11" spans="1:10" x14ac:dyDescent="0.25">
      <c r="A11" s="57" t="s">
        <v>84</v>
      </c>
      <c r="B11" s="40">
        <v>228</v>
      </c>
      <c r="C11" s="75">
        <v>12</v>
      </c>
      <c r="D11" s="40">
        <v>240</v>
      </c>
      <c r="E11" s="11" t="s">
        <v>693</v>
      </c>
      <c r="F11" s="75" t="s">
        <v>693</v>
      </c>
      <c r="G11" s="40">
        <v>381</v>
      </c>
      <c r="H11" s="41">
        <v>44</v>
      </c>
      <c r="I11" s="111"/>
      <c r="J11" s="111"/>
    </row>
    <row r="12" spans="1:10" x14ac:dyDescent="0.25">
      <c r="A12" s="66" t="s">
        <v>85</v>
      </c>
      <c r="B12" s="67">
        <v>1915</v>
      </c>
      <c r="C12" s="67">
        <v>103</v>
      </c>
      <c r="D12" s="67">
        <v>2018</v>
      </c>
      <c r="E12" s="67" t="s">
        <v>693</v>
      </c>
      <c r="F12" s="67" t="s">
        <v>693</v>
      </c>
      <c r="G12" s="67">
        <v>3348</v>
      </c>
      <c r="H12" s="68">
        <v>1949</v>
      </c>
      <c r="I12" s="111"/>
      <c r="J12" s="111"/>
    </row>
    <row r="13" spans="1:10" x14ac:dyDescent="0.25">
      <c r="A13" s="59"/>
      <c r="B13" s="63"/>
      <c r="C13" s="63"/>
      <c r="D13" s="63"/>
      <c r="E13" s="69"/>
      <c r="F13" s="69"/>
      <c r="G13" s="63"/>
      <c r="H13" s="64"/>
      <c r="I13" s="111"/>
      <c r="J13" s="111"/>
    </row>
    <row r="14" spans="1:10" x14ac:dyDescent="0.25">
      <c r="A14" s="66" t="s">
        <v>86</v>
      </c>
      <c r="B14" s="67">
        <v>1018</v>
      </c>
      <c r="C14" s="67">
        <v>42</v>
      </c>
      <c r="D14" s="67">
        <v>1060</v>
      </c>
      <c r="E14" s="67" t="s">
        <v>693</v>
      </c>
      <c r="F14" s="67" t="s">
        <v>693</v>
      </c>
      <c r="G14" s="67">
        <v>540</v>
      </c>
      <c r="H14" s="68" t="s">
        <v>693</v>
      </c>
      <c r="I14" s="111"/>
      <c r="J14" s="111"/>
    </row>
    <row r="15" spans="1:10" x14ac:dyDescent="0.25">
      <c r="A15" s="59"/>
      <c r="B15" s="63"/>
      <c r="C15" s="63"/>
      <c r="D15" s="63"/>
      <c r="E15" s="69"/>
      <c r="F15" s="69"/>
      <c r="G15" s="63"/>
      <c r="H15" s="64"/>
      <c r="I15" s="111"/>
      <c r="J15" s="111"/>
    </row>
    <row r="16" spans="1:10" x14ac:dyDescent="0.25">
      <c r="A16" s="66" t="s">
        <v>87</v>
      </c>
      <c r="B16" s="67">
        <v>58</v>
      </c>
      <c r="C16" s="67">
        <v>1</v>
      </c>
      <c r="D16" s="67">
        <v>59</v>
      </c>
      <c r="E16" s="67" t="s">
        <v>693</v>
      </c>
      <c r="F16" s="67" t="s">
        <v>693</v>
      </c>
      <c r="G16" s="67">
        <v>42</v>
      </c>
      <c r="H16" s="68" t="s">
        <v>693</v>
      </c>
      <c r="I16" s="111"/>
      <c r="J16" s="111"/>
    </row>
    <row r="17" spans="1:10" x14ac:dyDescent="0.25">
      <c r="A17" s="57"/>
      <c r="B17" s="40"/>
      <c r="C17" s="40"/>
      <c r="D17" s="40"/>
      <c r="E17" s="11"/>
      <c r="F17" s="11"/>
      <c r="G17" s="40"/>
      <c r="H17" s="41"/>
      <c r="I17" s="111"/>
      <c r="J17" s="111"/>
    </row>
    <row r="18" spans="1:10" x14ac:dyDescent="0.25">
      <c r="A18" s="57" t="s">
        <v>160</v>
      </c>
      <c r="B18" s="40">
        <v>1025</v>
      </c>
      <c r="C18" s="40">
        <v>171</v>
      </c>
      <c r="D18" s="40">
        <v>1196</v>
      </c>
      <c r="E18" s="11" t="s">
        <v>693</v>
      </c>
      <c r="F18" s="40" t="s">
        <v>693</v>
      </c>
      <c r="G18" s="40">
        <v>2908</v>
      </c>
      <c r="H18" s="41" t="s">
        <v>693</v>
      </c>
      <c r="I18" s="111"/>
      <c r="J18" s="111"/>
    </row>
    <row r="19" spans="1:10" x14ac:dyDescent="0.25">
      <c r="A19" s="57" t="s">
        <v>89</v>
      </c>
      <c r="B19" s="75">
        <v>282</v>
      </c>
      <c r="C19" s="40" t="s">
        <v>693</v>
      </c>
      <c r="D19" s="75">
        <v>282</v>
      </c>
      <c r="E19" s="75" t="s">
        <v>693</v>
      </c>
      <c r="F19" s="40" t="s">
        <v>693</v>
      </c>
      <c r="G19" s="75">
        <v>285</v>
      </c>
      <c r="H19" s="41" t="s">
        <v>693</v>
      </c>
      <c r="I19" s="111"/>
      <c r="J19" s="111"/>
    </row>
    <row r="20" spans="1:10" x14ac:dyDescent="0.25">
      <c r="A20" s="57" t="s">
        <v>90</v>
      </c>
      <c r="B20" s="75">
        <v>226</v>
      </c>
      <c r="C20" s="75">
        <v>5</v>
      </c>
      <c r="D20" s="75">
        <v>231</v>
      </c>
      <c r="E20" s="75" t="s">
        <v>693</v>
      </c>
      <c r="F20" s="75" t="s">
        <v>693</v>
      </c>
      <c r="G20" s="75">
        <v>217</v>
      </c>
      <c r="H20" s="41" t="s">
        <v>693</v>
      </c>
      <c r="I20" s="111"/>
      <c r="J20" s="111"/>
    </row>
    <row r="21" spans="1:10" x14ac:dyDescent="0.25">
      <c r="A21" s="66" t="s">
        <v>91</v>
      </c>
      <c r="B21" s="67">
        <v>1533</v>
      </c>
      <c r="C21" s="67">
        <v>176</v>
      </c>
      <c r="D21" s="67">
        <v>1709</v>
      </c>
      <c r="E21" s="67" t="s">
        <v>693</v>
      </c>
      <c r="F21" s="67" t="s">
        <v>693</v>
      </c>
      <c r="G21" s="67">
        <v>3410</v>
      </c>
      <c r="H21" s="68" t="s">
        <v>693</v>
      </c>
      <c r="I21" s="111"/>
      <c r="J21" s="111"/>
    </row>
    <row r="22" spans="1:10" x14ac:dyDescent="0.25">
      <c r="A22" s="57"/>
      <c r="B22" s="63"/>
      <c r="C22" s="63"/>
      <c r="D22" s="63"/>
      <c r="E22" s="69"/>
      <c r="F22" s="69"/>
      <c r="G22" s="63"/>
      <c r="H22" s="64"/>
      <c r="I22" s="111"/>
      <c r="J22" s="111"/>
    </row>
    <row r="23" spans="1:10" x14ac:dyDescent="0.25">
      <c r="A23" s="66" t="s">
        <v>92</v>
      </c>
      <c r="B23" s="67">
        <v>4490</v>
      </c>
      <c r="C23" s="67">
        <v>614</v>
      </c>
      <c r="D23" s="67">
        <v>5104</v>
      </c>
      <c r="E23" s="67" t="s">
        <v>693</v>
      </c>
      <c r="F23" s="67" t="s">
        <v>693</v>
      </c>
      <c r="G23" s="67">
        <v>8000</v>
      </c>
      <c r="H23" s="68" t="s">
        <v>693</v>
      </c>
      <c r="I23" s="111"/>
      <c r="J23" s="111"/>
    </row>
    <row r="24" spans="1:10" x14ac:dyDescent="0.25">
      <c r="A24" s="59"/>
      <c r="B24" s="63"/>
      <c r="C24" s="63"/>
      <c r="D24" s="63"/>
      <c r="E24" s="69"/>
      <c r="F24" s="69"/>
      <c r="G24" s="63"/>
      <c r="H24" s="64"/>
      <c r="I24" s="111"/>
      <c r="J24" s="111"/>
    </row>
    <row r="25" spans="1:10" x14ac:dyDescent="0.25">
      <c r="A25" s="66" t="s">
        <v>93</v>
      </c>
      <c r="B25" s="67">
        <v>506</v>
      </c>
      <c r="C25" s="67">
        <v>291</v>
      </c>
      <c r="D25" s="67">
        <v>797</v>
      </c>
      <c r="E25" s="67" t="s">
        <v>693</v>
      </c>
      <c r="F25" s="67" t="s">
        <v>693</v>
      </c>
      <c r="G25" s="67">
        <v>1224</v>
      </c>
      <c r="H25" s="68">
        <v>335</v>
      </c>
      <c r="I25" s="111"/>
      <c r="J25" s="111"/>
    </row>
    <row r="26" spans="1:10" x14ac:dyDescent="0.25">
      <c r="A26" s="57"/>
      <c r="B26" s="40"/>
      <c r="C26" s="40"/>
      <c r="D26" s="40"/>
      <c r="E26" s="11"/>
      <c r="F26" s="11"/>
      <c r="G26" s="40"/>
      <c r="H26" s="41"/>
      <c r="I26" s="111"/>
      <c r="J26" s="111"/>
    </row>
    <row r="27" spans="1:10" x14ac:dyDescent="0.25">
      <c r="A27" s="57" t="s">
        <v>94</v>
      </c>
      <c r="B27" s="40">
        <v>12909</v>
      </c>
      <c r="C27" s="40">
        <v>3329</v>
      </c>
      <c r="D27" s="40">
        <v>16238</v>
      </c>
      <c r="E27" s="11" t="s">
        <v>693</v>
      </c>
      <c r="F27" s="11" t="s">
        <v>693</v>
      </c>
      <c r="G27" s="40">
        <v>33624</v>
      </c>
      <c r="H27" s="41">
        <v>8962</v>
      </c>
      <c r="I27" s="111"/>
      <c r="J27" s="111"/>
    </row>
    <row r="28" spans="1:10" x14ac:dyDescent="0.25">
      <c r="A28" s="57" t="s">
        <v>95</v>
      </c>
      <c r="B28" s="40">
        <v>1057</v>
      </c>
      <c r="C28" s="40">
        <v>140</v>
      </c>
      <c r="D28" s="40">
        <v>1197</v>
      </c>
      <c r="E28" s="11" t="s">
        <v>693</v>
      </c>
      <c r="F28" s="11" t="s">
        <v>693</v>
      </c>
      <c r="G28" s="40">
        <v>1002</v>
      </c>
      <c r="H28" s="41">
        <v>35</v>
      </c>
      <c r="I28" s="111"/>
      <c r="J28" s="111"/>
    </row>
    <row r="29" spans="1:10" x14ac:dyDescent="0.25">
      <c r="A29" s="57" t="s">
        <v>96</v>
      </c>
      <c r="B29" s="40">
        <v>6569</v>
      </c>
      <c r="C29" s="40">
        <v>2685</v>
      </c>
      <c r="D29" s="40">
        <v>9254</v>
      </c>
      <c r="E29" s="11" t="s">
        <v>693</v>
      </c>
      <c r="F29" s="11" t="s">
        <v>693</v>
      </c>
      <c r="G29" s="40">
        <v>9361</v>
      </c>
      <c r="H29" s="41">
        <v>4399</v>
      </c>
      <c r="I29" s="111"/>
      <c r="J29" s="111"/>
    </row>
    <row r="30" spans="1:10" x14ac:dyDescent="0.25">
      <c r="A30" s="66" t="s">
        <v>97</v>
      </c>
      <c r="B30" s="67">
        <v>20535</v>
      </c>
      <c r="C30" s="67">
        <v>6154</v>
      </c>
      <c r="D30" s="67">
        <v>26689</v>
      </c>
      <c r="E30" s="67" t="s">
        <v>693</v>
      </c>
      <c r="F30" s="67" t="s">
        <v>693</v>
      </c>
      <c r="G30" s="67">
        <v>43987</v>
      </c>
      <c r="H30" s="68">
        <v>13396</v>
      </c>
      <c r="I30" s="111"/>
      <c r="J30" s="111"/>
    </row>
    <row r="31" spans="1:10" x14ac:dyDescent="0.25">
      <c r="A31" s="57"/>
      <c r="B31" s="40"/>
      <c r="C31" s="40"/>
      <c r="D31" s="40"/>
      <c r="E31" s="11"/>
      <c r="F31" s="11"/>
      <c r="G31" s="40"/>
      <c r="H31" s="41"/>
      <c r="I31" s="111"/>
      <c r="J31" s="111"/>
    </row>
    <row r="32" spans="1:10" x14ac:dyDescent="0.25">
      <c r="A32" s="57" t="s">
        <v>98</v>
      </c>
      <c r="B32" s="73">
        <v>1815</v>
      </c>
      <c r="C32" s="73">
        <v>243</v>
      </c>
      <c r="D32" s="40">
        <v>2058</v>
      </c>
      <c r="E32" s="73" t="s">
        <v>693</v>
      </c>
      <c r="F32" s="73" t="s">
        <v>693</v>
      </c>
      <c r="G32" s="11">
        <v>2461</v>
      </c>
      <c r="H32" s="74" t="s">
        <v>693</v>
      </c>
      <c r="I32" s="111"/>
      <c r="J32" s="111"/>
    </row>
    <row r="33" spans="1:10" x14ac:dyDescent="0.25">
      <c r="A33" s="57" t="s">
        <v>99</v>
      </c>
      <c r="B33" s="73">
        <v>694</v>
      </c>
      <c r="C33" s="73">
        <v>258</v>
      </c>
      <c r="D33" s="40">
        <v>952</v>
      </c>
      <c r="E33" s="73" t="s">
        <v>693</v>
      </c>
      <c r="F33" s="73" t="s">
        <v>693</v>
      </c>
      <c r="G33" s="11">
        <v>1880</v>
      </c>
      <c r="H33" s="74" t="s">
        <v>693</v>
      </c>
      <c r="I33" s="111"/>
      <c r="J33" s="111"/>
    </row>
    <row r="34" spans="1:10" x14ac:dyDescent="0.25">
      <c r="A34" s="57" t="s">
        <v>100</v>
      </c>
      <c r="B34" s="73">
        <v>6278</v>
      </c>
      <c r="C34" s="73">
        <v>1445</v>
      </c>
      <c r="D34" s="40">
        <v>7723</v>
      </c>
      <c r="E34" s="73" t="s">
        <v>693</v>
      </c>
      <c r="F34" s="73" t="s">
        <v>693</v>
      </c>
      <c r="G34" s="11">
        <v>17029</v>
      </c>
      <c r="H34" s="74">
        <v>5109</v>
      </c>
      <c r="I34" s="111"/>
      <c r="J34" s="111"/>
    </row>
    <row r="35" spans="1:10" x14ac:dyDescent="0.25">
      <c r="A35" s="57" t="s">
        <v>101</v>
      </c>
      <c r="B35" s="73">
        <v>1131</v>
      </c>
      <c r="C35" s="73">
        <v>53</v>
      </c>
      <c r="D35" s="40">
        <v>1184</v>
      </c>
      <c r="E35" s="73" t="s">
        <v>693</v>
      </c>
      <c r="F35" s="73" t="s">
        <v>693</v>
      </c>
      <c r="G35" s="11">
        <v>1054</v>
      </c>
      <c r="H35" s="74" t="s">
        <v>693</v>
      </c>
      <c r="I35" s="111"/>
      <c r="J35" s="111"/>
    </row>
    <row r="36" spans="1:10" x14ac:dyDescent="0.25">
      <c r="A36" s="66" t="s">
        <v>102</v>
      </c>
      <c r="B36" s="67">
        <v>9918</v>
      </c>
      <c r="C36" s="67">
        <v>1999</v>
      </c>
      <c r="D36" s="67">
        <v>11917</v>
      </c>
      <c r="E36" s="67" t="s">
        <v>693</v>
      </c>
      <c r="F36" s="67" t="s">
        <v>693</v>
      </c>
      <c r="G36" s="67">
        <v>22424</v>
      </c>
      <c r="H36" s="68">
        <v>5109</v>
      </c>
      <c r="I36" s="111"/>
      <c r="J36" s="111"/>
    </row>
    <row r="37" spans="1:10" x14ac:dyDescent="0.25">
      <c r="A37" s="59"/>
      <c r="B37" s="63"/>
      <c r="C37" s="63"/>
      <c r="D37" s="63"/>
      <c r="E37" s="69"/>
      <c r="F37" s="69"/>
      <c r="G37" s="63"/>
      <c r="H37" s="64"/>
      <c r="I37" s="111"/>
      <c r="J37" s="111"/>
    </row>
    <row r="38" spans="1:10" x14ac:dyDescent="0.25">
      <c r="A38" s="66" t="s">
        <v>103</v>
      </c>
      <c r="B38" s="67">
        <v>3320</v>
      </c>
      <c r="C38" s="67" t="s">
        <v>693</v>
      </c>
      <c r="D38" s="67">
        <v>3320</v>
      </c>
      <c r="E38" s="67" t="s">
        <v>693</v>
      </c>
      <c r="F38" s="67" t="s">
        <v>693</v>
      </c>
      <c r="G38" s="67">
        <v>1484</v>
      </c>
      <c r="H38" s="68">
        <v>1081</v>
      </c>
      <c r="I38" s="111"/>
      <c r="J38" s="111"/>
    </row>
    <row r="39" spans="1:10" x14ac:dyDescent="0.25">
      <c r="A39" s="57"/>
      <c r="B39" s="40"/>
      <c r="C39" s="40"/>
      <c r="D39" s="40"/>
      <c r="E39" s="11"/>
      <c r="F39" s="11"/>
      <c r="G39" s="40"/>
      <c r="H39" s="41"/>
      <c r="I39" s="111"/>
      <c r="J39" s="111"/>
    </row>
    <row r="40" spans="1:10" x14ac:dyDescent="0.25">
      <c r="A40" s="57" t="s">
        <v>161</v>
      </c>
      <c r="B40" s="11">
        <v>1200</v>
      </c>
      <c r="C40" s="11">
        <v>270</v>
      </c>
      <c r="D40" s="40">
        <v>1470</v>
      </c>
      <c r="E40" s="11" t="s">
        <v>693</v>
      </c>
      <c r="F40" s="11" t="s">
        <v>693</v>
      </c>
      <c r="G40" s="11">
        <v>833</v>
      </c>
      <c r="H40" s="12">
        <v>179</v>
      </c>
      <c r="I40" s="111"/>
      <c r="J40" s="111"/>
    </row>
    <row r="41" spans="1:10" x14ac:dyDescent="0.25">
      <c r="A41" s="57" t="s">
        <v>105</v>
      </c>
      <c r="B41" s="40">
        <v>16491</v>
      </c>
      <c r="C41" s="40">
        <v>352</v>
      </c>
      <c r="D41" s="40">
        <v>16843</v>
      </c>
      <c r="E41" s="11" t="s">
        <v>693</v>
      </c>
      <c r="F41" s="11" t="s">
        <v>693</v>
      </c>
      <c r="G41" s="40">
        <v>10638</v>
      </c>
      <c r="H41" s="41">
        <v>2958</v>
      </c>
      <c r="I41" s="111"/>
      <c r="J41" s="111"/>
    </row>
    <row r="42" spans="1:10" x14ac:dyDescent="0.25">
      <c r="A42" s="57" t="s">
        <v>106</v>
      </c>
      <c r="B42" s="11">
        <v>3147</v>
      </c>
      <c r="C42" s="11">
        <v>4935</v>
      </c>
      <c r="D42" s="40">
        <v>8082</v>
      </c>
      <c r="E42" s="11" t="s">
        <v>693</v>
      </c>
      <c r="F42" s="11" t="s">
        <v>693</v>
      </c>
      <c r="G42" s="11">
        <v>9260</v>
      </c>
      <c r="H42" s="112">
        <v>1147</v>
      </c>
      <c r="I42" s="111"/>
      <c r="J42" s="111"/>
    </row>
    <row r="43" spans="1:10" x14ac:dyDescent="0.25">
      <c r="A43" s="57" t="s">
        <v>107</v>
      </c>
      <c r="B43" s="11">
        <v>14892</v>
      </c>
      <c r="C43" s="11">
        <v>1271</v>
      </c>
      <c r="D43" s="40">
        <v>16163</v>
      </c>
      <c r="E43" s="11" t="s">
        <v>693</v>
      </c>
      <c r="F43" s="11" t="s">
        <v>693</v>
      </c>
      <c r="G43" s="11">
        <v>9772</v>
      </c>
      <c r="H43" s="12">
        <v>505</v>
      </c>
      <c r="I43" s="111"/>
      <c r="J43" s="111"/>
    </row>
    <row r="44" spans="1:10" x14ac:dyDescent="0.25">
      <c r="A44" s="57" t="s">
        <v>108</v>
      </c>
      <c r="B44" s="11">
        <v>6797</v>
      </c>
      <c r="C44" s="11">
        <v>1032</v>
      </c>
      <c r="D44" s="40">
        <v>7829</v>
      </c>
      <c r="E44" s="11" t="s">
        <v>693</v>
      </c>
      <c r="F44" s="11" t="s">
        <v>693</v>
      </c>
      <c r="G44" s="11">
        <v>4312</v>
      </c>
      <c r="H44" s="12">
        <v>1831</v>
      </c>
      <c r="I44" s="111"/>
      <c r="J44" s="111"/>
    </row>
    <row r="45" spans="1:10" x14ac:dyDescent="0.25">
      <c r="A45" s="57" t="s">
        <v>109</v>
      </c>
      <c r="B45" s="11">
        <v>5962</v>
      </c>
      <c r="C45" s="11">
        <v>261</v>
      </c>
      <c r="D45" s="40">
        <v>6223</v>
      </c>
      <c r="E45" s="11" t="s">
        <v>693</v>
      </c>
      <c r="F45" s="11" t="s">
        <v>693</v>
      </c>
      <c r="G45" s="11">
        <v>4539</v>
      </c>
      <c r="H45" s="12">
        <v>3905</v>
      </c>
      <c r="I45" s="111"/>
      <c r="J45" s="111"/>
    </row>
    <row r="46" spans="1:10" x14ac:dyDescent="0.25">
      <c r="A46" s="57" t="s">
        <v>110</v>
      </c>
      <c r="B46" s="11">
        <v>9478</v>
      </c>
      <c r="C46" s="11">
        <v>211</v>
      </c>
      <c r="D46" s="40">
        <v>9689</v>
      </c>
      <c r="E46" s="11" t="s">
        <v>693</v>
      </c>
      <c r="F46" s="11" t="s">
        <v>693</v>
      </c>
      <c r="G46" s="11">
        <v>6347</v>
      </c>
      <c r="H46" s="12" t="s">
        <v>693</v>
      </c>
      <c r="I46" s="111"/>
      <c r="J46" s="111"/>
    </row>
    <row r="47" spans="1:10" x14ac:dyDescent="0.25">
      <c r="A47" s="57" t="s">
        <v>111</v>
      </c>
      <c r="B47" s="11">
        <v>39892</v>
      </c>
      <c r="C47" s="11">
        <v>6</v>
      </c>
      <c r="D47" s="40">
        <v>39898</v>
      </c>
      <c r="E47" s="11" t="s">
        <v>693</v>
      </c>
      <c r="F47" s="11" t="s">
        <v>693</v>
      </c>
      <c r="G47" s="11">
        <v>29367</v>
      </c>
      <c r="H47" s="12" t="s">
        <v>693</v>
      </c>
      <c r="I47" s="111"/>
      <c r="J47" s="111"/>
    </row>
    <row r="48" spans="1:10" x14ac:dyDescent="0.25">
      <c r="A48" s="57" t="s">
        <v>112</v>
      </c>
      <c r="B48" s="11">
        <v>13333</v>
      </c>
      <c r="C48" s="11">
        <v>2226</v>
      </c>
      <c r="D48" s="40">
        <v>15559</v>
      </c>
      <c r="E48" s="11" t="s">
        <v>693</v>
      </c>
      <c r="F48" s="11" t="s">
        <v>693</v>
      </c>
      <c r="G48" s="11">
        <v>12611</v>
      </c>
      <c r="H48" s="12">
        <v>2284</v>
      </c>
      <c r="I48" s="111"/>
      <c r="J48" s="111"/>
    </row>
    <row r="49" spans="1:10" x14ac:dyDescent="0.25">
      <c r="A49" s="66" t="s">
        <v>113</v>
      </c>
      <c r="B49" s="67">
        <v>111192</v>
      </c>
      <c r="C49" s="67">
        <v>10564</v>
      </c>
      <c r="D49" s="67">
        <v>121756</v>
      </c>
      <c r="E49" s="67" t="s">
        <v>693</v>
      </c>
      <c r="F49" s="67" t="s">
        <v>693</v>
      </c>
      <c r="G49" s="67">
        <v>87679</v>
      </c>
      <c r="H49" s="68">
        <v>12809</v>
      </c>
      <c r="I49" s="111"/>
      <c r="J49" s="111"/>
    </row>
    <row r="50" spans="1:10" x14ac:dyDescent="0.25">
      <c r="A50" s="59"/>
      <c r="B50" s="63"/>
      <c r="C50" s="63"/>
      <c r="D50" s="63"/>
      <c r="E50" s="69"/>
      <c r="F50" s="69"/>
      <c r="G50" s="63"/>
      <c r="H50" s="64"/>
      <c r="I50" s="111"/>
      <c r="J50" s="111"/>
    </row>
    <row r="51" spans="1:10" x14ac:dyDescent="0.25">
      <c r="A51" s="66" t="s">
        <v>114</v>
      </c>
      <c r="B51" s="67">
        <v>8754</v>
      </c>
      <c r="C51" s="67">
        <v>527</v>
      </c>
      <c r="D51" s="67">
        <v>9281</v>
      </c>
      <c r="E51" s="67" t="s">
        <v>693</v>
      </c>
      <c r="F51" s="67" t="s">
        <v>693</v>
      </c>
      <c r="G51" s="67">
        <v>5345</v>
      </c>
      <c r="H51" s="68">
        <v>3944</v>
      </c>
      <c r="I51" s="111"/>
      <c r="J51" s="111"/>
    </row>
    <row r="52" spans="1:10" x14ac:dyDescent="0.25">
      <c r="A52" s="57"/>
      <c r="B52" s="40"/>
      <c r="C52" s="40"/>
      <c r="D52" s="40"/>
      <c r="E52" s="11"/>
      <c r="F52" s="11"/>
      <c r="G52" s="40"/>
      <c r="H52" s="41"/>
      <c r="I52" s="111"/>
      <c r="J52" s="111"/>
    </row>
    <row r="53" spans="1:10" x14ac:dyDescent="0.25">
      <c r="A53" s="57" t="s">
        <v>115</v>
      </c>
      <c r="B53" s="40">
        <v>29473</v>
      </c>
      <c r="C53" s="40">
        <v>7218</v>
      </c>
      <c r="D53" s="40">
        <v>36691</v>
      </c>
      <c r="E53" s="11" t="s">
        <v>693</v>
      </c>
      <c r="F53" s="11" t="s">
        <v>693</v>
      </c>
      <c r="G53" s="40">
        <v>37518</v>
      </c>
      <c r="H53" s="41">
        <v>6078</v>
      </c>
      <c r="I53" s="111"/>
      <c r="J53" s="111"/>
    </row>
    <row r="54" spans="1:10" x14ac:dyDescent="0.25">
      <c r="A54" s="57" t="s">
        <v>116</v>
      </c>
      <c r="B54" s="40">
        <v>14050</v>
      </c>
      <c r="C54" s="40">
        <v>7032</v>
      </c>
      <c r="D54" s="40">
        <v>21082</v>
      </c>
      <c r="E54" s="11" t="s">
        <v>693</v>
      </c>
      <c r="F54" s="11" t="s">
        <v>693</v>
      </c>
      <c r="G54" s="40">
        <v>23028</v>
      </c>
      <c r="H54" s="41" t="s">
        <v>693</v>
      </c>
      <c r="I54" s="111"/>
      <c r="J54" s="111"/>
    </row>
    <row r="55" spans="1:10" x14ac:dyDescent="0.25">
      <c r="A55" s="57" t="s">
        <v>117</v>
      </c>
      <c r="B55" s="40">
        <v>53024</v>
      </c>
      <c r="C55" s="40">
        <v>2148</v>
      </c>
      <c r="D55" s="40">
        <v>55172</v>
      </c>
      <c r="E55" s="11" t="s">
        <v>693</v>
      </c>
      <c r="F55" s="11" t="s">
        <v>693</v>
      </c>
      <c r="G55" s="40">
        <v>48225</v>
      </c>
      <c r="H55" s="41">
        <v>7067</v>
      </c>
      <c r="I55" s="111"/>
      <c r="J55" s="111"/>
    </row>
    <row r="56" spans="1:10" x14ac:dyDescent="0.25">
      <c r="A56" s="57" t="s">
        <v>118</v>
      </c>
      <c r="B56" s="40">
        <v>18014</v>
      </c>
      <c r="C56" s="40">
        <v>725</v>
      </c>
      <c r="D56" s="40">
        <v>18739</v>
      </c>
      <c r="E56" s="11" t="s">
        <v>693</v>
      </c>
      <c r="F56" s="11" t="s">
        <v>693</v>
      </c>
      <c r="G56" s="40">
        <v>14183</v>
      </c>
      <c r="H56" s="41">
        <v>4201</v>
      </c>
      <c r="I56" s="111"/>
      <c r="J56" s="111"/>
    </row>
    <row r="57" spans="1:10" x14ac:dyDescent="0.25">
      <c r="A57" s="57" t="s">
        <v>119</v>
      </c>
      <c r="B57" s="40">
        <v>22527</v>
      </c>
      <c r="C57" s="40">
        <v>2834</v>
      </c>
      <c r="D57" s="40">
        <v>25361</v>
      </c>
      <c r="E57" s="11" t="s">
        <v>693</v>
      </c>
      <c r="F57" s="11" t="s">
        <v>693</v>
      </c>
      <c r="G57" s="40">
        <v>10343</v>
      </c>
      <c r="H57" s="41">
        <v>1242</v>
      </c>
      <c r="I57" s="111"/>
      <c r="J57" s="111"/>
    </row>
    <row r="58" spans="1:10" x14ac:dyDescent="0.25">
      <c r="A58" s="66" t="s">
        <v>162</v>
      </c>
      <c r="B58" s="67">
        <v>137088</v>
      </c>
      <c r="C58" s="67">
        <v>19957</v>
      </c>
      <c r="D58" s="67">
        <v>157045</v>
      </c>
      <c r="E58" s="67" t="s">
        <v>693</v>
      </c>
      <c r="F58" s="67" t="s">
        <v>693</v>
      </c>
      <c r="G58" s="67">
        <v>133297</v>
      </c>
      <c r="H58" s="68">
        <v>18588</v>
      </c>
      <c r="I58" s="111"/>
      <c r="J58" s="111"/>
    </row>
    <row r="59" spans="1:10" x14ac:dyDescent="0.25">
      <c r="A59" s="57"/>
      <c r="B59" s="40"/>
      <c r="C59" s="40"/>
      <c r="D59" s="40"/>
      <c r="E59" s="11"/>
      <c r="F59" s="11"/>
      <c r="G59" s="40"/>
      <c r="H59" s="41"/>
      <c r="I59" s="111"/>
      <c r="J59" s="111"/>
    </row>
    <row r="60" spans="1:10" x14ac:dyDescent="0.25">
      <c r="A60" s="57" t="s">
        <v>121</v>
      </c>
      <c r="B60" s="11">
        <v>307</v>
      </c>
      <c r="C60" s="11">
        <v>48</v>
      </c>
      <c r="D60" s="40">
        <v>355</v>
      </c>
      <c r="E60" s="11" t="s">
        <v>693</v>
      </c>
      <c r="F60" s="11" t="s">
        <v>693</v>
      </c>
      <c r="G60" s="11">
        <v>260</v>
      </c>
      <c r="H60" s="12">
        <v>100</v>
      </c>
      <c r="I60" s="111"/>
      <c r="J60" s="111"/>
    </row>
    <row r="61" spans="1:10" x14ac:dyDescent="0.25">
      <c r="A61" s="57" t="s">
        <v>122</v>
      </c>
      <c r="B61" s="11">
        <v>37</v>
      </c>
      <c r="C61" s="11">
        <v>3</v>
      </c>
      <c r="D61" s="40">
        <v>40</v>
      </c>
      <c r="E61" s="11" t="s">
        <v>693</v>
      </c>
      <c r="F61" s="11" t="s">
        <v>693</v>
      </c>
      <c r="G61" s="11">
        <v>18</v>
      </c>
      <c r="H61" s="12">
        <v>23</v>
      </c>
      <c r="I61" s="111"/>
      <c r="J61" s="111"/>
    </row>
    <row r="62" spans="1:10" x14ac:dyDescent="0.25">
      <c r="A62" s="57" t="s">
        <v>123</v>
      </c>
      <c r="B62" s="11">
        <v>850</v>
      </c>
      <c r="C62" s="11">
        <v>51</v>
      </c>
      <c r="D62" s="40">
        <v>901</v>
      </c>
      <c r="E62" s="11" t="s">
        <v>693</v>
      </c>
      <c r="F62" s="11" t="s">
        <v>693</v>
      </c>
      <c r="G62" s="11">
        <v>953</v>
      </c>
      <c r="H62" s="12">
        <v>108</v>
      </c>
      <c r="I62" s="111"/>
      <c r="J62" s="111"/>
    </row>
    <row r="63" spans="1:10" x14ac:dyDescent="0.25">
      <c r="A63" s="66" t="s">
        <v>124</v>
      </c>
      <c r="B63" s="67">
        <v>1194</v>
      </c>
      <c r="C63" s="67">
        <v>102</v>
      </c>
      <c r="D63" s="67">
        <v>1296</v>
      </c>
      <c r="E63" s="67" t="s">
        <v>693</v>
      </c>
      <c r="F63" s="67" t="s">
        <v>693</v>
      </c>
      <c r="G63" s="67">
        <v>1231</v>
      </c>
      <c r="H63" s="68">
        <v>231</v>
      </c>
      <c r="I63" s="111"/>
      <c r="J63" s="111"/>
    </row>
    <row r="64" spans="1:10" x14ac:dyDescent="0.25">
      <c r="A64" s="59"/>
      <c r="B64" s="63"/>
      <c r="C64" s="63"/>
      <c r="D64" s="63"/>
      <c r="E64" s="69"/>
      <c r="F64" s="69"/>
      <c r="G64" s="63"/>
      <c r="H64" s="64"/>
      <c r="I64" s="111"/>
      <c r="J64" s="111"/>
    </row>
    <row r="65" spans="1:10" x14ac:dyDescent="0.25">
      <c r="A65" s="66" t="s">
        <v>125</v>
      </c>
      <c r="B65" s="67">
        <v>254</v>
      </c>
      <c r="C65" s="67">
        <v>60</v>
      </c>
      <c r="D65" s="67">
        <v>314</v>
      </c>
      <c r="E65" s="67" t="s">
        <v>693</v>
      </c>
      <c r="F65" s="67" t="s">
        <v>693</v>
      </c>
      <c r="G65" s="67">
        <v>301</v>
      </c>
      <c r="H65" s="68">
        <v>108</v>
      </c>
      <c r="I65" s="111"/>
      <c r="J65" s="111"/>
    </row>
    <row r="66" spans="1:10" x14ac:dyDescent="0.25">
      <c r="A66" s="57"/>
      <c r="B66" s="40"/>
      <c r="C66" s="40"/>
      <c r="D66" s="40"/>
      <c r="E66" s="11"/>
      <c r="F66" s="11"/>
      <c r="G66" s="40"/>
      <c r="H66" s="41"/>
      <c r="I66" s="111"/>
      <c r="J66" s="111"/>
    </row>
    <row r="67" spans="1:10" x14ac:dyDescent="0.25">
      <c r="A67" s="57" t="s">
        <v>126</v>
      </c>
      <c r="B67" s="11">
        <v>8757</v>
      </c>
      <c r="C67" s="11" t="s">
        <v>693</v>
      </c>
      <c r="D67" s="40">
        <v>8757</v>
      </c>
      <c r="E67" s="11" t="s">
        <v>693</v>
      </c>
      <c r="F67" s="11" t="s">
        <v>693</v>
      </c>
      <c r="G67" s="11">
        <v>7597</v>
      </c>
      <c r="H67" s="12">
        <v>2500</v>
      </c>
      <c r="I67" s="111"/>
      <c r="J67" s="111"/>
    </row>
    <row r="68" spans="1:10" x14ac:dyDescent="0.25">
      <c r="A68" s="57" t="s">
        <v>127</v>
      </c>
      <c r="B68" s="11">
        <v>531</v>
      </c>
      <c r="C68" s="11" t="s">
        <v>693</v>
      </c>
      <c r="D68" s="40">
        <v>531</v>
      </c>
      <c r="E68" s="11" t="s">
        <v>693</v>
      </c>
      <c r="F68" s="11" t="s">
        <v>693</v>
      </c>
      <c r="G68" s="11">
        <v>404</v>
      </c>
      <c r="H68" s="12">
        <v>80</v>
      </c>
      <c r="I68" s="111"/>
      <c r="J68" s="111"/>
    </row>
    <row r="69" spans="1:10" x14ac:dyDescent="0.25">
      <c r="A69" s="66" t="s">
        <v>128</v>
      </c>
      <c r="B69" s="67">
        <v>9288</v>
      </c>
      <c r="C69" s="67" t="s">
        <v>693</v>
      </c>
      <c r="D69" s="67">
        <v>9288</v>
      </c>
      <c r="E69" s="67" t="s">
        <v>693</v>
      </c>
      <c r="F69" s="67" t="s">
        <v>693</v>
      </c>
      <c r="G69" s="67">
        <v>8001</v>
      </c>
      <c r="H69" s="68">
        <v>2580</v>
      </c>
      <c r="I69" s="111"/>
      <c r="J69" s="111"/>
    </row>
    <row r="70" spans="1:10" x14ac:dyDescent="0.25">
      <c r="A70" s="57"/>
      <c r="B70" s="40"/>
      <c r="C70" s="40"/>
      <c r="D70" s="40"/>
      <c r="E70" s="11"/>
      <c r="F70" s="11"/>
      <c r="G70" s="40"/>
      <c r="H70" s="41"/>
      <c r="I70" s="111"/>
      <c r="J70" s="111"/>
    </row>
    <row r="71" spans="1:10" x14ac:dyDescent="0.25">
      <c r="A71" s="57" t="s">
        <v>129</v>
      </c>
      <c r="B71" s="40">
        <v>390</v>
      </c>
      <c r="C71" s="40">
        <v>34</v>
      </c>
      <c r="D71" s="40">
        <v>424</v>
      </c>
      <c r="E71" s="11" t="s">
        <v>693</v>
      </c>
      <c r="F71" s="11" t="s">
        <v>693</v>
      </c>
      <c r="G71" s="40">
        <v>287</v>
      </c>
      <c r="H71" s="41">
        <v>134</v>
      </c>
      <c r="I71" s="111"/>
      <c r="J71" s="111"/>
    </row>
    <row r="72" spans="1:10" x14ac:dyDescent="0.25">
      <c r="A72" s="57" t="s">
        <v>130</v>
      </c>
      <c r="B72" s="40">
        <v>9253</v>
      </c>
      <c r="C72" s="40">
        <v>720</v>
      </c>
      <c r="D72" s="40">
        <v>9973</v>
      </c>
      <c r="E72" s="11" t="s">
        <v>693</v>
      </c>
      <c r="F72" s="11" t="s">
        <v>693</v>
      </c>
      <c r="G72" s="40">
        <v>11098</v>
      </c>
      <c r="H72" s="41">
        <v>6246</v>
      </c>
      <c r="I72" s="111"/>
      <c r="J72" s="111"/>
    </row>
    <row r="73" spans="1:10" x14ac:dyDescent="0.25">
      <c r="A73" s="57" t="s">
        <v>131</v>
      </c>
      <c r="B73" s="11">
        <v>11801</v>
      </c>
      <c r="C73" s="11">
        <v>1616</v>
      </c>
      <c r="D73" s="40">
        <v>13417</v>
      </c>
      <c r="E73" s="11" t="s">
        <v>693</v>
      </c>
      <c r="F73" s="11" t="s">
        <v>693</v>
      </c>
      <c r="G73" s="11">
        <v>13846</v>
      </c>
      <c r="H73" s="12">
        <v>5954</v>
      </c>
      <c r="I73" s="111"/>
      <c r="J73" s="111"/>
    </row>
    <row r="74" spans="1:10" x14ac:dyDescent="0.25">
      <c r="A74" s="57" t="s">
        <v>132</v>
      </c>
      <c r="B74" s="40">
        <v>4092</v>
      </c>
      <c r="C74" s="40">
        <v>824</v>
      </c>
      <c r="D74" s="40">
        <v>4916</v>
      </c>
      <c r="E74" s="11" t="s">
        <v>693</v>
      </c>
      <c r="F74" s="11" t="s">
        <v>693</v>
      </c>
      <c r="G74" s="40">
        <v>2659</v>
      </c>
      <c r="H74" s="41">
        <v>2341</v>
      </c>
      <c r="I74" s="111"/>
      <c r="J74" s="111"/>
    </row>
    <row r="75" spans="1:10" x14ac:dyDescent="0.25">
      <c r="A75" s="57" t="s">
        <v>133</v>
      </c>
      <c r="B75" s="40">
        <v>2093</v>
      </c>
      <c r="C75" s="40">
        <v>387</v>
      </c>
      <c r="D75" s="40">
        <v>2480</v>
      </c>
      <c r="E75" s="11" t="s">
        <v>693</v>
      </c>
      <c r="F75" s="11" t="s">
        <v>693</v>
      </c>
      <c r="G75" s="40">
        <v>2004</v>
      </c>
      <c r="H75" s="41" t="s">
        <v>693</v>
      </c>
      <c r="I75" s="111"/>
      <c r="J75" s="111"/>
    </row>
    <row r="76" spans="1:10" x14ac:dyDescent="0.25">
      <c r="A76" s="57" t="s">
        <v>134</v>
      </c>
      <c r="B76" s="40">
        <v>730</v>
      </c>
      <c r="C76" s="40">
        <v>214</v>
      </c>
      <c r="D76" s="40">
        <v>944</v>
      </c>
      <c r="E76" s="11" t="s">
        <v>693</v>
      </c>
      <c r="F76" s="11" t="s">
        <v>693</v>
      </c>
      <c r="G76" s="40">
        <v>696</v>
      </c>
      <c r="H76" s="41">
        <v>555</v>
      </c>
      <c r="I76" s="111"/>
      <c r="J76" s="111"/>
    </row>
    <row r="77" spans="1:10" x14ac:dyDescent="0.25">
      <c r="A77" s="57" t="s">
        <v>135</v>
      </c>
      <c r="B77" s="40">
        <v>8479</v>
      </c>
      <c r="C77" s="40">
        <v>833</v>
      </c>
      <c r="D77" s="40">
        <v>9312</v>
      </c>
      <c r="E77" s="11" t="s">
        <v>693</v>
      </c>
      <c r="F77" s="11" t="s">
        <v>693</v>
      </c>
      <c r="G77" s="40">
        <v>12455</v>
      </c>
      <c r="H77" s="41">
        <v>2093</v>
      </c>
      <c r="I77" s="111"/>
      <c r="J77" s="111"/>
    </row>
    <row r="78" spans="1:10" x14ac:dyDescent="0.25">
      <c r="A78" s="57" t="s">
        <v>136</v>
      </c>
      <c r="B78" s="11">
        <v>24270</v>
      </c>
      <c r="C78" s="11">
        <v>2765</v>
      </c>
      <c r="D78" s="40">
        <v>27035</v>
      </c>
      <c r="E78" s="11" t="s">
        <v>693</v>
      </c>
      <c r="F78" s="11" t="s">
        <v>693</v>
      </c>
      <c r="G78" s="11">
        <v>27810</v>
      </c>
      <c r="H78" s="12">
        <v>5561</v>
      </c>
      <c r="I78" s="111"/>
      <c r="J78" s="111"/>
    </row>
    <row r="79" spans="1:10" x14ac:dyDescent="0.25">
      <c r="A79" s="66" t="s">
        <v>137</v>
      </c>
      <c r="B79" s="67">
        <v>61108</v>
      </c>
      <c r="C79" s="67">
        <v>7393</v>
      </c>
      <c r="D79" s="67">
        <v>68501</v>
      </c>
      <c r="E79" s="67" t="s">
        <v>693</v>
      </c>
      <c r="F79" s="67" t="s">
        <v>693</v>
      </c>
      <c r="G79" s="67">
        <v>70855</v>
      </c>
      <c r="H79" s="68">
        <v>22884</v>
      </c>
      <c r="I79" s="111"/>
      <c r="J79" s="111"/>
    </row>
    <row r="80" spans="1:10" x14ac:dyDescent="0.25">
      <c r="A80" s="57"/>
      <c r="B80" s="40"/>
      <c r="C80" s="40"/>
      <c r="D80" s="40"/>
      <c r="E80" s="11"/>
      <c r="F80" s="11"/>
      <c r="G80" s="40"/>
      <c r="H80" s="41"/>
      <c r="I80" s="111"/>
      <c r="J80" s="111"/>
    </row>
    <row r="81" spans="1:10" x14ac:dyDescent="0.25">
      <c r="A81" s="57" t="s">
        <v>138</v>
      </c>
      <c r="B81" s="75">
        <v>123</v>
      </c>
      <c r="C81" s="75">
        <v>63</v>
      </c>
      <c r="D81" s="75">
        <v>186</v>
      </c>
      <c r="E81" s="75" t="s">
        <v>693</v>
      </c>
      <c r="F81" s="75" t="s">
        <v>693</v>
      </c>
      <c r="G81" s="75">
        <v>162</v>
      </c>
      <c r="H81" s="112" t="s">
        <v>693</v>
      </c>
      <c r="I81" s="111"/>
      <c r="J81" s="111"/>
    </row>
    <row r="82" spans="1:10" x14ac:dyDescent="0.25">
      <c r="A82" s="57" t="s">
        <v>139</v>
      </c>
      <c r="B82" s="40">
        <v>135</v>
      </c>
      <c r="C82" s="75">
        <v>63</v>
      </c>
      <c r="D82" s="40">
        <v>198</v>
      </c>
      <c r="E82" s="11" t="s">
        <v>693</v>
      </c>
      <c r="F82" s="75" t="s">
        <v>693</v>
      </c>
      <c r="G82" s="40">
        <v>153</v>
      </c>
      <c r="H82" s="41">
        <v>129</v>
      </c>
      <c r="I82" s="111"/>
      <c r="J82" s="111"/>
    </row>
    <row r="83" spans="1:10" x14ac:dyDescent="0.25">
      <c r="A83" s="66" t="s">
        <v>140</v>
      </c>
      <c r="B83" s="67">
        <v>258</v>
      </c>
      <c r="C83" s="67">
        <v>126</v>
      </c>
      <c r="D83" s="67">
        <v>384</v>
      </c>
      <c r="E83" s="67" t="s">
        <v>693</v>
      </c>
      <c r="F83" s="67" t="s">
        <v>693</v>
      </c>
      <c r="G83" s="67">
        <v>315</v>
      </c>
      <c r="H83" s="68">
        <v>129</v>
      </c>
      <c r="I83" s="111"/>
      <c r="J83" s="111"/>
    </row>
    <row r="84" spans="1:10" x14ac:dyDescent="0.25">
      <c r="A84" s="57"/>
      <c r="B84" s="40"/>
      <c r="C84" s="40"/>
      <c r="D84" s="40"/>
      <c r="E84" s="11"/>
      <c r="F84" s="11"/>
      <c r="G84" s="40"/>
      <c r="H84" s="41"/>
      <c r="I84" s="111"/>
      <c r="J84" s="111"/>
    </row>
    <row r="85" spans="1:10" ht="13.8" thickBot="1" x14ac:dyDescent="0.3">
      <c r="A85" s="60" t="s">
        <v>141</v>
      </c>
      <c r="B85" s="47">
        <v>372429</v>
      </c>
      <c r="C85" s="47">
        <v>48109</v>
      </c>
      <c r="D85" s="47">
        <v>420538</v>
      </c>
      <c r="E85" s="47" t="s">
        <v>693</v>
      </c>
      <c r="F85" s="47" t="s">
        <v>693</v>
      </c>
      <c r="G85" s="47">
        <v>391483</v>
      </c>
      <c r="H85" s="48">
        <v>83143</v>
      </c>
      <c r="I85" s="111"/>
      <c r="J85" s="111"/>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7">
    <pageSetUpPr fitToPage="1"/>
  </sheetPr>
  <dimension ref="A1:I32"/>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7.6640625" style="32" customWidth="1"/>
    <col min="2" max="2" width="10.6640625" style="32" customWidth="1"/>
    <col min="3" max="3" width="12.88671875" style="32" customWidth="1"/>
    <col min="4" max="4" width="18.5546875" style="32" customWidth="1"/>
    <col min="5" max="5" width="16.88671875" style="32" customWidth="1"/>
    <col min="6" max="6" width="14.6640625" style="32" customWidth="1"/>
    <col min="7" max="8" width="10.6640625" style="32" customWidth="1"/>
    <col min="9" max="16384" width="11.44140625" style="32"/>
  </cols>
  <sheetData>
    <row r="1" spans="1:9" ht="17.399999999999999" x14ac:dyDescent="0.3">
      <c r="A1" s="1984" t="s">
        <v>0</v>
      </c>
      <c r="B1" s="1984"/>
      <c r="C1" s="1984"/>
      <c r="D1" s="1984"/>
      <c r="E1" s="1984"/>
      <c r="F1" s="1984"/>
      <c r="G1" s="61"/>
      <c r="H1" s="61"/>
      <c r="I1" s="61"/>
    </row>
    <row r="3" spans="1:9" s="25" customFormat="1" ht="13.8" x14ac:dyDescent="0.25">
      <c r="A3" s="2002" t="s">
        <v>566</v>
      </c>
      <c r="B3" s="2002"/>
      <c r="C3" s="2002"/>
      <c r="D3" s="2002"/>
      <c r="E3" s="2002"/>
      <c r="F3" s="2002"/>
    </row>
    <row r="4" spans="1:9" s="25" customFormat="1" ht="13.8" x14ac:dyDescent="0.25">
      <c r="A4" s="2002" t="s">
        <v>699</v>
      </c>
      <c r="B4" s="2002"/>
      <c r="C4" s="2002"/>
      <c r="D4" s="2002"/>
      <c r="E4" s="2002"/>
      <c r="F4" s="2002"/>
    </row>
    <row r="5" spans="1:9" s="25" customFormat="1" ht="13.5" customHeight="1" thickBot="1" x14ac:dyDescent="0.3">
      <c r="A5" s="27"/>
      <c r="B5" s="27"/>
      <c r="C5" s="27"/>
      <c r="D5" s="27"/>
      <c r="E5" s="27"/>
      <c r="F5" s="27"/>
    </row>
    <row r="6" spans="1:9" ht="22.5" customHeight="1" x14ac:dyDescent="0.25">
      <c r="A6" s="1991" t="s">
        <v>12</v>
      </c>
      <c r="B6" s="1991"/>
      <c r="C6" s="1992"/>
      <c r="D6" s="1988" t="s">
        <v>11</v>
      </c>
      <c r="E6" s="1989"/>
      <c r="F6" s="1989"/>
    </row>
    <row r="7" spans="1:9" x14ac:dyDescent="0.25">
      <c r="A7" s="1993"/>
      <c r="B7" s="1993"/>
      <c r="C7" s="1994"/>
      <c r="D7" s="1997" t="s">
        <v>15</v>
      </c>
      <c r="E7" s="1997" t="s">
        <v>73</v>
      </c>
      <c r="F7" s="378" t="s">
        <v>16</v>
      </c>
    </row>
    <row r="8" spans="1:9" ht="32.25" customHeight="1" thickBot="1" x14ac:dyDescent="0.3">
      <c r="A8" s="1995"/>
      <c r="B8" s="1995"/>
      <c r="C8" s="1996"/>
      <c r="D8" s="1998"/>
      <c r="E8" s="1998"/>
      <c r="F8" s="194" t="s">
        <v>20</v>
      </c>
    </row>
    <row r="9" spans="1:9" ht="27" customHeight="1" x14ac:dyDescent="0.25">
      <c r="A9" s="675" t="s">
        <v>21</v>
      </c>
      <c r="B9" s="675"/>
      <c r="C9" s="676"/>
      <c r="D9" s="591"/>
      <c r="E9" s="591"/>
      <c r="F9" s="559"/>
    </row>
    <row r="10" spans="1:9" x14ac:dyDescent="0.25">
      <c r="A10" s="597" t="s">
        <v>59</v>
      </c>
      <c r="B10" s="597"/>
      <c r="C10" s="549"/>
      <c r="D10" s="591">
        <v>5798695</v>
      </c>
      <c r="E10" s="559">
        <v>25830</v>
      </c>
      <c r="F10" s="559">
        <v>3130942</v>
      </c>
    </row>
    <row r="11" spans="1:9" x14ac:dyDescent="0.25">
      <c r="A11" s="677" t="s">
        <v>60</v>
      </c>
      <c r="B11" s="597"/>
      <c r="C11" s="549"/>
      <c r="D11" s="591">
        <v>7399966</v>
      </c>
      <c r="E11" s="559">
        <v>17080</v>
      </c>
      <c r="F11" s="559">
        <v>3938160</v>
      </c>
    </row>
    <row r="12" spans="1:9" x14ac:dyDescent="0.25">
      <c r="A12" s="597" t="s">
        <v>61</v>
      </c>
      <c r="B12" s="597"/>
      <c r="C12" s="549"/>
      <c r="D12" s="591">
        <v>808306</v>
      </c>
      <c r="E12" s="559">
        <v>4180</v>
      </c>
      <c r="F12" s="559">
        <v>443427</v>
      </c>
    </row>
    <row r="13" spans="1:9" x14ac:dyDescent="0.25">
      <c r="A13" s="597" t="s">
        <v>62</v>
      </c>
      <c r="B13" s="597"/>
      <c r="C13" s="549"/>
      <c r="D13" s="591">
        <v>251324</v>
      </c>
      <c r="E13" s="559" t="s">
        <v>23</v>
      </c>
      <c r="F13" s="559">
        <v>131749</v>
      </c>
    </row>
    <row r="14" spans="1:9" x14ac:dyDescent="0.25">
      <c r="A14" s="597" t="s">
        <v>63</v>
      </c>
      <c r="B14" s="597"/>
      <c r="C14" s="549"/>
      <c r="D14" s="591">
        <v>574</v>
      </c>
      <c r="E14" s="559" t="s">
        <v>23</v>
      </c>
      <c r="F14" s="559">
        <v>188</v>
      </c>
    </row>
    <row r="15" spans="1:9" x14ac:dyDescent="0.25">
      <c r="A15" s="677" t="s">
        <v>64</v>
      </c>
      <c r="B15" s="597"/>
      <c r="C15" s="549"/>
      <c r="D15" s="591">
        <v>72117</v>
      </c>
      <c r="E15" s="559" t="s">
        <v>23</v>
      </c>
      <c r="F15" s="559">
        <v>33562</v>
      </c>
    </row>
    <row r="16" spans="1:9" x14ac:dyDescent="0.25">
      <c r="A16" s="677" t="s">
        <v>65</v>
      </c>
      <c r="B16" s="597"/>
      <c r="C16" s="549"/>
      <c r="D16" s="591">
        <v>10685</v>
      </c>
      <c r="E16" s="559" t="s">
        <v>23</v>
      </c>
      <c r="F16" s="559">
        <v>4239</v>
      </c>
    </row>
    <row r="17" spans="1:6" x14ac:dyDescent="0.25">
      <c r="A17" s="597" t="s">
        <v>66</v>
      </c>
      <c r="B17" s="597"/>
      <c r="C17" s="549"/>
      <c r="D17" s="591">
        <v>576505</v>
      </c>
      <c r="E17" s="559" t="s">
        <v>23</v>
      </c>
      <c r="F17" s="559">
        <v>301283</v>
      </c>
    </row>
    <row r="18" spans="1:6" x14ac:dyDescent="0.25">
      <c r="A18" s="678" t="s">
        <v>74</v>
      </c>
      <c r="B18" s="597"/>
      <c r="C18" s="549"/>
      <c r="D18" s="591">
        <v>14918172</v>
      </c>
      <c r="E18" s="559">
        <v>47090</v>
      </c>
      <c r="F18" s="559">
        <v>7983550</v>
      </c>
    </row>
    <row r="19" spans="1:6" x14ac:dyDescent="0.25">
      <c r="A19" s="597"/>
      <c r="B19" s="597"/>
      <c r="C19" s="549"/>
      <c r="D19" s="591"/>
      <c r="E19" s="559"/>
      <c r="F19" s="559"/>
    </row>
    <row r="20" spans="1:6" x14ac:dyDescent="0.25">
      <c r="A20" s="679" t="s">
        <v>37</v>
      </c>
      <c r="B20" s="597"/>
      <c r="C20" s="549"/>
      <c r="D20" s="591"/>
      <c r="E20" s="559"/>
      <c r="F20" s="559"/>
    </row>
    <row r="21" spans="1:6" x14ac:dyDescent="0.25">
      <c r="A21" s="597" t="s">
        <v>67</v>
      </c>
      <c r="B21" s="597"/>
      <c r="C21" s="549"/>
      <c r="D21" s="591">
        <v>787832</v>
      </c>
      <c r="E21" s="559" t="s">
        <v>23</v>
      </c>
      <c r="F21" s="559">
        <v>19069</v>
      </c>
    </row>
    <row r="22" spans="1:6" x14ac:dyDescent="0.25">
      <c r="A22" s="597" t="s">
        <v>68</v>
      </c>
      <c r="B22" s="597"/>
      <c r="C22" s="549"/>
      <c r="D22" s="591">
        <v>4184459</v>
      </c>
      <c r="E22" s="559">
        <v>15000</v>
      </c>
      <c r="F22" s="559">
        <v>328299</v>
      </c>
    </row>
    <row r="23" spans="1:6" x14ac:dyDescent="0.25">
      <c r="A23" s="597" t="s">
        <v>69</v>
      </c>
      <c r="B23" s="597"/>
      <c r="C23" s="549"/>
      <c r="D23" s="591">
        <v>25141</v>
      </c>
      <c r="E23" s="559" t="s">
        <v>23</v>
      </c>
      <c r="F23" s="559">
        <v>10658</v>
      </c>
    </row>
    <row r="24" spans="1:6" x14ac:dyDescent="0.25">
      <c r="A24" s="597" t="s">
        <v>70</v>
      </c>
      <c r="B24" s="597"/>
      <c r="C24" s="549"/>
      <c r="D24" s="591">
        <v>2622</v>
      </c>
      <c r="E24" s="559" t="s">
        <v>23</v>
      </c>
      <c r="F24" s="559">
        <v>56</v>
      </c>
    </row>
    <row r="25" spans="1:6" x14ac:dyDescent="0.25">
      <c r="A25" s="680" t="s">
        <v>71</v>
      </c>
      <c r="B25" s="597"/>
      <c r="C25" s="549"/>
      <c r="D25" s="591">
        <v>246</v>
      </c>
      <c r="E25" s="559" t="s">
        <v>23</v>
      </c>
      <c r="F25" s="559">
        <v>72</v>
      </c>
    </row>
    <row r="26" spans="1:6" x14ac:dyDescent="0.25">
      <c r="A26" s="597" t="s">
        <v>72</v>
      </c>
      <c r="B26" s="597"/>
      <c r="C26" s="549"/>
      <c r="D26" s="591">
        <v>183</v>
      </c>
      <c r="E26" s="559" t="s">
        <v>23</v>
      </c>
      <c r="F26" s="559">
        <v>65</v>
      </c>
    </row>
    <row r="27" spans="1:6" x14ac:dyDescent="0.25">
      <c r="A27" s="597" t="s">
        <v>75</v>
      </c>
      <c r="B27" s="597"/>
      <c r="C27" s="549"/>
      <c r="D27" s="591" t="s">
        <v>23</v>
      </c>
      <c r="E27" s="559" t="s">
        <v>23</v>
      </c>
      <c r="F27" s="559" t="s">
        <v>23</v>
      </c>
    </row>
    <row r="28" spans="1:6" x14ac:dyDescent="0.25">
      <c r="A28" s="678" t="s">
        <v>76</v>
      </c>
      <c r="B28" s="597"/>
      <c r="C28" s="549"/>
      <c r="D28" s="591">
        <v>5000483</v>
      </c>
      <c r="E28" s="559">
        <v>15000</v>
      </c>
      <c r="F28" s="559">
        <v>358219</v>
      </c>
    </row>
    <row r="29" spans="1:6" x14ac:dyDescent="0.25">
      <c r="A29" s="597"/>
      <c r="B29" s="597"/>
      <c r="C29" s="549"/>
      <c r="D29" s="591"/>
      <c r="E29" s="559"/>
      <c r="F29" s="559"/>
    </row>
    <row r="30" spans="1:6" x14ac:dyDescent="0.25">
      <c r="A30" s="678" t="s">
        <v>47</v>
      </c>
      <c r="B30" s="678"/>
      <c r="C30" s="670"/>
      <c r="D30" s="591">
        <v>5974</v>
      </c>
      <c r="E30" s="559" t="s">
        <v>23</v>
      </c>
      <c r="F30" s="559">
        <v>1154</v>
      </c>
    </row>
    <row r="31" spans="1:6" x14ac:dyDescent="0.25">
      <c r="A31" s="678"/>
      <c r="B31" s="678"/>
      <c r="C31" s="670"/>
      <c r="D31" s="591"/>
      <c r="E31" s="559"/>
      <c r="F31" s="559"/>
    </row>
    <row r="32" spans="1:6" ht="13.8" thickBot="1" x14ac:dyDescent="0.3">
      <c r="A32" s="763" t="s">
        <v>48</v>
      </c>
      <c r="B32" s="763"/>
      <c r="C32" s="764"/>
      <c r="D32" s="765">
        <v>19942145</v>
      </c>
      <c r="E32" s="765">
        <v>62090</v>
      </c>
      <c r="F32" s="766">
        <v>8343622</v>
      </c>
    </row>
  </sheetData>
  <mergeCells count="7">
    <mergeCell ref="A1:F1"/>
    <mergeCell ref="A3:F3"/>
    <mergeCell ref="A6:C8"/>
    <mergeCell ref="D7:D8"/>
    <mergeCell ref="E7:E8"/>
    <mergeCell ref="D6:F6"/>
    <mergeCell ref="A4:F4"/>
  </mergeCells>
  <phoneticPr fontId="7" type="noConversion"/>
  <printOptions horizontalCentered="1"/>
  <pageMargins left="0.78740157480314965" right="0.78740157480314965" top="0.59055118110236227" bottom="0.98425196850393704" header="0" footer="0"/>
  <pageSetup paperSize="9" scale="7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1">
    <pageSetUpPr fitToPage="1"/>
  </sheetPr>
  <dimension ref="A1:H25"/>
  <sheetViews>
    <sheetView showGridLines="0" view="pageBreakPreview" zoomScale="75" zoomScaleNormal="75" zoomScaleSheetLayoutView="75" workbookViewId="0">
      <selection activeCell="E21" sqref="E21"/>
    </sheetView>
  </sheetViews>
  <sheetFormatPr baseColWidth="10" defaultRowHeight="13.2" x14ac:dyDescent="0.25"/>
  <cols>
    <col min="1" max="1" width="17.109375" customWidth="1"/>
    <col min="2" max="6" width="24.6640625" customWidth="1"/>
  </cols>
  <sheetData>
    <row r="1" spans="1:8" s="2" customFormat="1" ht="17.399999999999999" x14ac:dyDescent="0.3">
      <c r="A1" s="1980" t="s">
        <v>0</v>
      </c>
      <c r="B1" s="1980"/>
      <c r="C1" s="1980"/>
      <c r="D1" s="1980"/>
      <c r="E1" s="1980"/>
      <c r="F1" s="1980"/>
      <c r="G1" s="1"/>
      <c r="H1" s="1"/>
    </row>
    <row r="2" spans="1:8" s="3" customFormat="1" ht="12.75" customHeight="1" x14ac:dyDescent="0.25"/>
    <row r="3" spans="1:8" s="3" customFormat="1" ht="13.8" x14ac:dyDescent="0.25">
      <c r="A3" s="1981" t="s">
        <v>673</v>
      </c>
      <c r="B3" s="1981"/>
      <c r="C3" s="1981"/>
      <c r="D3" s="1981"/>
      <c r="E3" s="1981"/>
      <c r="F3" s="1981"/>
      <c r="G3" s="171"/>
      <c r="H3" s="171"/>
    </row>
    <row r="4" spans="1:8" s="3" customFormat="1" ht="13.8" x14ac:dyDescent="0.25">
      <c r="A4" s="1981" t="s">
        <v>237</v>
      </c>
      <c r="B4" s="1981"/>
      <c r="C4" s="1981"/>
      <c r="D4" s="1981"/>
      <c r="E4" s="1981"/>
      <c r="F4" s="1981"/>
      <c r="G4" s="184"/>
      <c r="H4" s="184"/>
    </row>
    <row r="5" spans="1:8" s="3" customFormat="1" ht="13.5" customHeight="1" thickBot="1" x14ac:dyDescent="0.3">
      <c r="A5" s="5"/>
      <c r="B5" s="6"/>
      <c r="C5" s="6"/>
      <c r="D5" s="6"/>
      <c r="E5" s="6"/>
      <c r="F5" s="6"/>
    </row>
    <row r="6" spans="1:8" ht="21.75" customHeight="1" x14ac:dyDescent="0.25">
      <c r="A6" s="2010" t="s">
        <v>2</v>
      </c>
      <c r="B6" s="437"/>
      <c r="C6" s="437"/>
      <c r="D6" s="437"/>
      <c r="E6" s="438" t="s">
        <v>142</v>
      </c>
      <c r="F6" s="439"/>
    </row>
    <row r="7" spans="1:8" ht="23.25" customHeight="1" x14ac:dyDescent="0.25">
      <c r="A7" s="2011"/>
      <c r="B7" s="440" t="s">
        <v>3</v>
      </c>
      <c r="C7" s="440" t="s">
        <v>10</v>
      </c>
      <c r="D7" s="440" t="s">
        <v>4</v>
      </c>
      <c r="E7" s="440" t="s">
        <v>143</v>
      </c>
      <c r="F7" s="442" t="s">
        <v>165</v>
      </c>
    </row>
    <row r="8" spans="1:8" ht="19.5" customHeight="1" x14ac:dyDescent="0.25">
      <c r="A8" s="2011"/>
      <c r="B8" s="440" t="s">
        <v>6</v>
      </c>
      <c r="C8" s="440" t="s">
        <v>145</v>
      </c>
      <c r="D8" s="441" t="s">
        <v>7</v>
      </c>
      <c r="E8" s="440" t="s">
        <v>146</v>
      </c>
      <c r="F8" s="442" t="s">
        <v>8</v>
      </c>
    </row>
    <row r="9" spans="1:8" ht="19.5" customHeight="1" thickBot="1" x14ac:dyDescent="0.3">
      <c r="A9" s="2012"/>
      <c r="B9" s="443"/>
      <c r="C9" s="443"/>
      <c r="D9" s="443"/>
      <c r="E9" s="200" t="s">
        <v>147</v>
      </c>
      <c r="F9" s="444"/>
    </row>
    <row r="10" spans="1:8" x14ac:dyDescent="0.25">
      <c r="A10" s="883">
        <v>2009</v>
      </c>
      <c r="B10" s="696">
        <v>7.9820000000000002</v>
      </c>
      <c r="C10" s="696">
        <v>16.505888248559259</v>
      </c>
      <c r="D10" s="696">
        <v>13.175000000000001</v>
      </c>
      <c r="E10" s="702">
        <v>208.85</v>
      </c>
      <c r="F10" s="457">
        <v>27515.987500000003</v>
      </c>
    </row>
    <row r="11" spans="1:8" x14ac:dyDescent="0.25">
      <c r="A11" s="883">
        <v>2010</v>
      </c>
      <c r="B11" s="696">
        <v>7.13</v>
      </c>
      <c r="C11" s="696">
        <v>17.147265077138851</v>
      </c>
      <c r="D11" s="696">
        <v>12.226000000000001</v>
      </c>
      <c r="E11" s="702">
        <v>177.91</v>
      </c>
      <c r="F11" s="457">
        <v>21751.276600000001</v>
      </c>
    </row>
    <row r="12" spans="1:8" x14ac:dyDescent="0.25">
      <c r="A12" s="883">
        <v>2011</v>
      </c>
      <c r="B12" s="696">
        <v>6.9889999999999999</v>
      </c>
      <c r="C12" s="696">
        <v>16.74202317928173</v>
      </c>
      <c r="D12" s="696">
        <v>11.701000000000001</v>
      </c>
      <c r="E12" s="702">
        <v>185.76</v>
      </c>
      <c r="F12" s="457">
        <v>21735.777600000001</v>
      </c>
    </row>
    <row r="13" spans="1:8" x14ac:dyDescent="0.25">
      <c r="A13" s="883">
        <v>2012</v>
      </c>
      <c r="B13" s="696">
        <v>6.5540000000000003</v>
      </c>
      <c r="C13" s="696">
        <v>15.213610009154714</v>
      </c>
      <c r="D13" s="696">
        <v>9.9710000000000001</v>
      </c>
      <c r="E13" s="702">
        <v>189</v>
      </c>
      <c r="F13" s="457">
        <v>18845.189999999999</v>
      </c>
    </row>
    <row r="14" spans="1:8" x14ac:dyDescent="0.25">
      <c r="A14" s="883">
        <v>2013</v>
      </c>
      <c r="B14" s="696">
        <v>6.8289999999999997</v>
      </c>
      <c r="C14" s="696">
        <v>16.601259335188168</v>
      </c>
      <c r="D14" s="696">
        <v>11.337</v>
      </c>
      <c r="E14" s="702">
        <v>248.18</v>
      </c>
      <c r="F14" s="457">
        <v>28136.1666</v>
      </c>
    </row>
    <row r="15" spans="1:8" x14ac:dyDescent="0.25">
      <c r="A15" s="883">
        <v>2014</v>
      </c>
      <c r="B15" s="696">
        <v>7.7370000000000001</v>
      </c>
      <c r="C15" s="696">
        <v>16.322864159234843</v>
      </c>
      <c r="D15" s="696">
        <v>12.629</v>
      </c>
      <c r="E15" s="702">
        <v>235.51</v>
      </c>
      <c r="F15" s="457">
        <v>29742.557899999996</v>
      </c>
    </row>
    <row r="16" spans="1:8" x14ac:dyDescent="0.25">
      <c r="A16" s="883">
        <v>2015</v>
      </c>
      <c r="B16" s="696">
        <v>8.8019999999999996</v>
      </c>
      <c r="C16" s="696">
        <v>19.455805498750284</v>
      </c>
      <c r="D16" s="696">
        <v>17.125</v>
      </c>
      <c r="E16" s="702">
        <v>176.35</v>
      </c>
      <c r="F16" s="457">
        <v>30200</v>
      </c>
    </row>
    <row r="17" spans="1:6" x14ac:dyDescent="0.25">
      <c r="A17" s="883">
        <v>2016</v>
      </c>
      <c r="B17" s="696">
        <v>9.3550000000000004</v>
      </c>
      <c r="C17" s="696">
        <v>18.985569214323888</v>
      </c>
      <c r="D17" s="752">
        <v>17.760999999999999</v>
      </c>
      <c r="E17" s="702">
        <v>167</v>
      </c>
      <c r="F17" s="457">
        <v>29661</v>
      </c>
    </row>
    <row r="18" spans="1:6" x14ac:dyDescent="0.25">
      <c r="A18" s="883">
        <v>2017</v>
      </c>
      <c r="B18" s="696">
        <v>10.31</v>
      </c>
      <c r="C18" s="696">
        <v>19.083414161008729</v>
      </c>
      <c r="D18" s="696">
        <v>19.675000000000001</v>
      </c>
      <c r="E18" s="702">
        <v>181.83</v>
      </c>
      <c r="F18" s="457">
        <v>35775.052500000005</v>
      </c>
    </row>
    <row r="19" spans="1:6" x14ac:dyDescent="0.25">
      <c r="A19" s="883">
        <v>2018</v>
      </c>
      <c r="B19" s="792">
        <v>9.3149999999999995</v>
      </c>
      <c r="C19" s="792">
        <v>18.347826086956527</v>
      </c>
      <c r="D19" s="792">
        <v>17.091000000000001</v>
      </c>
      <c r="E19" s="795">
        <v>173.04</v>
      </c>
      <c r="F19" s="793">
        <v>29574.2664</v>
      </c>
    </row>
    <row r="20" spans="1:6" ht="13.8" thickBot="1" x14ac:dyDescent="0.3">
      <c r="A20" s="883">
        <v>2019</v>
      </c>
      <c r="B20" s="696">
        <v>9.3260000000000005</v>
      </c>
      <c r="C20" s="696">
        <v>15.671241689899206</v>
      </c>
      <c r="D20" s="696">
        <v>14.615</v>
      </c>
      <c r="E20" s="1891">
        <v>144.68</v>
      </c>
      <c r="F20" s="1887">
        <v>21144.982</v>
      </c>
    </row>
    <row r="21" spans="1:6" ht="13.2" customHeight="1" x14ac:dyDescent="0.25">
      <c r="A21" s="882" t="s">
        <v>687</v>
      </c>
      <c r="B21" s="95"/>
      <c r="C21" s="95"/>
      <c r="D21" s="95"/>
      <c r="E21" s="95"/>
      <c r="F21" s="95"/>
    </row>
    <row r="22" spans="1:6" x14ac:dyDescent="0.25">
      <c r="A22" s="120"/>
      <c r="B22" s="21"/>
      <c r="C22" s="21"/>
      <c r="D22" s="21"/>
      <c r="E22" s="21"/>
      <c r="F22" s="21"/>
    </row>
    <row r="23" spans="1:6" x14ac:dyDescent="0.25">
      <c r="A23" s="21"/>
      <c r="B23" s="21"/>
      <c r="C23" s="165"/>
      <c r="D23" s="166"/>
      <c r="E23" s="21"/>
      <c r="F23" s="21"/>
    </row>
    <row r="24" spans="1:6" x14ac:dyDescent="0.25">
      <c r="A24" s="21"/>
      <c r="B24" s="21"/>
      <c r="C24" s="21"/>
      <c r="D24" s="166"/>
      <c r="E24" s="21"/>
    </row>
    <row r="25" spans="1:6" x14ac:dyDescent="0.25">
      <c r="A25" s="21"/>
      <c r="B25" s="21"/>
      <c r="C25" s="21"/>
      <c r="D25" s="21"/>
      <c r="E25" s="21"/>
    </row>
  </sheetData>
  <mergeCells count="4">
    <mergeCell ref="A1:F1"/>
    <mergeCell ref="A6:A9"/>
    <mergeCell ref="A3:F3"/>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
    <pageSetUpPr fitToPage="1"/>
  </sheetPr>
  <dimension ref="A1:H19"/>
  <sheetViews>
    <sheetView showGridLines="0" view="pageBreakPreview" zoomScale="75" zoomScaleNormal="75" zoomScaleSheetLayoutView="75" workbookViewId="0">
      <selection activeCell="K34" sqref="K34"/>
    </sheetView>
  </sheetViews>
  <sheetFormatPr baseColWidth="10" defaultRowHeight="13.2" x14ac:dyDescent="0.25"/>
  <cols>
    <col min="1" max="1" width="20.6640625" customWidth="1"/>
    <col min="2" max="5" width="24" customWidth="1"/>
    <col min="6" max="6" width="6.5546875" customWidth="1"/>
  </cols>
  <sheetData>
    <row r="1" spans="1:8" s="2" customFormat="1" ht="17.399999999999999" x14ac:dyDescent="0.3">
      <c r="A1" s="1980" t="s">
        <v>0</v>
      </c>
      <c r="B1" s="1980"/>
      <c r="C1" s="1980"/>
      <c r="D1" s="1980"/>
      <c r="E1" s="1980"/>
      <c r="F1" s="1"/>
      <c r="G1" s="1"/>
      <c r="H1" s="1"/>
    </row>
    <row r="2" spans="1:8" s="3" customFormat="1" ht="12.75" customHeight="1" x14ac:dyDescent="0.25"/>
    <row r="3" spans="1:8" ht="13.8" x14ac:dyDescent="0.25">
      <c r="A3" s="2049" t="s">
        <v>568</v>
      </c>
      <c r="B3" s="2049"/>
      <c r="C3" s="2049"/>
      <c r="D3" s="2049"/>
      <c r="E3" s="2049"/>
      <c r="F3" s="21"/>
    </row>
    <row r="4" spans="1:8" ht="13.8" x14ac:dyDescent="0.25">
      <c r="A4" s="2049" t="s">
        <v>212</v>
      </c>
      <c r="B4" s="2049"/>
      <c r="C4" s="2049"/>
      <c r="D4" s="2049"/>
      <c r="E4" s="2049"/>
      <c r="F4" s="21"/>
    </row>
    <row r="5" spans="1:8" ht="13.8" thickBot="1" x14ac:dyDescent="0.3">
      <c r="A5" s="167"/>
      <c r="B5" s="97"/>
      <c r="C5" s="97"/>
      <c r="D5" s="97"/>
      <c r="E5" s="167"/>
      <c r="F5" s="21"/>
    </row>
    <row r="6" spans="1:8" ht="24.75" customHeight="1" x14ac:dyDescent="0.25">
      <c r="A6" s="195"/>
      <c r="B6" s="2040" t="s">
        <v>213</v>
      </c>
      <c r="C6" s="2050"/>
      <c r="D6" s="2040" t="s">
        <v>214</v>
      </c>
      <c r="E6" s="2041"/>
      <c r="F6" s="21"/>
    </row>
    <row r="7" spans="1:8" ht="21.75" customHeight="1" x14ac:dyDescent="0.25">
      <c r="A7" s="196" t="s">
        <v>2</v>
      </c>
      <c r="B7" s="197" t="s">
        <v>3</v>
      </c>
      <c r="C7" s="197" t="s">
        <v>4</v>
      </c>
      <c r="D7" s="197" t="s">
        <v>3</v>
      </c>
      <c r="E7" s="198" t="s">
        <v>4</v>
      </c>
      <c r="F7" s="21"/>
    </row>
    <row r="8" spans="1:8" ht="20.25" customHeight="1" thickBot="1" x14ac:dyDescent="0.3">
      <c r="A8" s="199"/>
      <c r="B8" s="200" t="s">
        <v>6</v>
      </c>
      <c r="C8" s="201" t="s">
        <v>7</v>
      </c>
      <c r="D8" s="200" t="s">
        <v>6</v>
      </c>
      <c r="E8" s="202" t="s">
        <v>7</v>
      </c>
      <c r="F8" s="21"/>
    </row>
    <row r="9" spans="1:8" x14ac:dyDescent="0.25">
      <c r="A9" s="883">
        <v>2009</v>
      </c>
      <c r="B9" s="687">
        <v>6.2160000000000002</v>
      </c>
      <c r="C9" s="687">
        <v>11.367000000000001</v>
      </c>
      <c r="D9" s="687">
        <v>1.766</v>
      </c>
      <c r="E9" s="698">
        <v>1.8080000000000001</v>
      </c>
      <c r="F9" s="105"/>
      <c r="G9" s="105"/>
      <c r="H9" s="105"/>
    </row>
    <row r="10" spans="1:8" x14ac:dyDescent="0.25">
      <c r="A10" s="883">
        <v>2010</v>
      </c>
      <c r="B10" s="687">
        <v>5.7919999999999998</v>
      </c>
      <c r="C10" s="687">
        <v>10.837</v>
      </c>
      <c r="D10" s="687">
        <v>1.3380000000000001</v>
      </c>
      <c r="E10" s="698">
        <v>1.389</v>
      </c>
      <c r="F10" s="105"/>
      <c r="G10" s="105"/>
      <c r="H10" s="105"/>
    </row>
    <row r="11" spans="1:8" x14ac:dyDescent="0.25">
      <c r="A11" s="883">
        <v>2011</v>
      </c>
      <c r="B11" s="687">
        <v>5.6260000000000003</v>
      </c>
      <c r="C11" s="687">
        <v>10.269</v>
      </c>
      <c r="D11" s="687">
        <v>1.363</v>
      </c>
      <c r="E11" s="698">
        <v>1.4319999999999999</v>
      </c>
      <c r="F11" s="105"/>
      <c r="G11" s="105"/>
      <c r="H11" s="105"/>
    </row>
    <row r="12" spans="1:8" x14ac:dyDescent="0.25">
      <c r="A12" s="883">
        <v>2012</v>
      </c>
      <c r="B12" s="687">
        <v>4.9820000000000002</v>
      </c>
      <c r="C12" s="687">
        <v>8.2200000000000006</v>
      </c>
      <c r="D12" s="687">
        <v>1.5720000000000001</v>
      </c>
      <c r="E12" s="698">
        <v>1.7509999999999999</v>
      </c>
      <c r="F12" s="105"/>
      <c r="G12" s="105"/>
      <c r="H12" s="105"/>
    </row>
    <row r="13" spans="1:8" x14ac:dyDescent="0.25">
      <c r="A13" s="883">
        <v>2013</v>
      </c>
      <c r="B13" s="687">
        <v>5.3780000000000001</v>
      </c>
      <c r="C13" s="687">
        <v>9.15</v>
      </c>
      <c r="D13" s="687">
        <v>1.4510000000000001</v>
      </c>
      <c r="E13" s="698">
        <v>2.1869999999999998</v>
      </c>
      <c r="F13" s="105"/>
      <c r="G13" s="105"/>
      <c r="H13" s="105"/>
    </row>
    <row r="14" spans="1:8" x14ac:dyDescent="0.25">
      <c r="A14" s="883">
        <v>2014</v>
      </c>
      <c r="B14" s="687">
        <v>6.3049999999999997</v>
      </c>
      <c r="C14" s="687">
        <v>10.154999999999999</v>
      </c>
      <c r="D14" s="687">
        <v>1.4319999999999999</v>
      </c>
      <c r="E14" s="698">
        <v>2.4740000000000002</v>
      </c>
      <c r="F14" s="105"/>
      <c r="G14" s="105"/>
      <c r="H14" s="105"/>
    </row>
    <row r="15" spans="1:8" x14ac:dyDescent="0.25">
      <c r="A15" s="883">
        <v>2015</v>
      </c>
      <c r="B15" s="687">
        <v>7.2270000000000003</v>
      </c>
      <c r="C15" s="687">
        <v>14.413</v>
      </c>
      <c r="D15" s="687">
        <v>1.575</v>
      </c>
      <c r="E15" s="698">
        <v>2.7120000000000002</v>
      </c>
      <c r="F15" s="105"/>
      <c r="G15" s="105"/>
      <c r="H15" s="105"/>
    </row>
    <row r="16" spans="1:8" x14ac:dyDescent="0.25">
      <c r="A16" s="883">
        <v>2016</v>
      </c>
      <c r="B16" s="687">
        <v>7.8760000000000003</v>
      </c>
      <c r="C16" s="687">
        <v>15.236000000000001</v>
      </c>
      <c r="D16" s="687">
        <v>1.4790000000000001</v>
      </c>
      <c r="E16" s="698">
        <v>2.5249999999999999</v>
      </c>
      <c r="F16" s="105"/>
      <c r="G16" s="105"/>
      <c r="H16" s="105"/>
    </row>
    <row r="17" spans="1:8" x14ac:dyDescent="0.25">
      <c r="A17" s="883">
        <v>2017</v>
      </c>
      <c r="B17" s="687">
        <v>8.8209999999999997</v>
      </c>
      <c r="C17" s="687">
        <v>17.463000000000001</v>
      </c>
      <c r="D17" s="687">
        <v>1.4890000000000001</v>
      </c>
      <c r="E17" s="698">
        <v>2.2120000000000002</v>
      </c>
      <c r="F17" s="105"/>
      <c r="G17" s="105"/>
      <c r="H17" s="105"/>
    </row>
    <row r="18" spans="1:8" x14ac:dyDescent="0.25">
      <c r="A18" s="883">
        <v>2018</v>
      </c>
      <c r="B18" s="790">
        <v>8.0030000000000001</v>
      </c>
      <c r="C18" s="790">
        <v>15.268000000000001</v>
      </c>
      <c r="D18" s="790">
        <v>1.3120000000000001</v>
      </c>
      <c r="E18" s="826">
        <v>1.823</v>
      </c>
      <c r="F18" s="780"/>
      <c r="G18" s="780"/>
      <c r="H18" s="780"/>
    </row>
    <row r="19" spans="1:8" ht="13.8" thickBot="1" x14ac:dyDescent="0.3">
      <c r="A19" s="884">
        <v>2019</v>
      </c>
      <c r="B19" s="697">
        <v>8.0009999999999994</v>
      </c>
      <c r="C19" s="697">
        <v>13.074999999999999</v>
      </c>
      <c r="D19" s="697">
        <v>1.325</v>
      </c>
      <c r="E19" s="938">
        <v>1.54</v>
      </c>
      <c r="F19" s="953"/>
      <c r="G19" s="105"/>
      <c r="H19" s="105"/>
    </row>
  </sheetData>
  <mergeCells count="5">
    <mergeCell ref="A1:E1"/>
    <mergeCell ref="A3:E3"/>
    <mergeCell ref="A4:E4"/>
    <mergeCell ref="B6:C6"/>
    <mergeCell ref="D6:E6"/>
  </mergeCells>
  <phoneticPr fontId="7" type="noConversion"/>
  <printOptions horizontalCentered="1"/>
  <pageMargins left="0.78740157480314965" right="0.78740157480314965" top="0.59055118110236227" bottom="0.98425196850393704" header="0" footer="0"/>
  <pageSetup paperSize="9" scale="70" orientation="portrait" r:id="rId1"/>
  <headerFooter alignWithMargins="0"/>
  <colBreaks count="1" manualBreakCount="1">
    <brk id="6" max="2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9">
    <pageSetUpPr fitToPage="1"/>
  </sheetPr>
  <dimension ref="A1:J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6" style="32" customWidth="1"/>
    <col min="2" max="8" width="15.44140625" style="32" customWidth="1"/>
    <col min="9" max="9" width="13.5546875" style="32" customWidth="1"/>
    <col min="10"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6" customHeight="1" x14ac:dyDescent="0.25">
      <c r="A3" s="1985" t="s">
        <v>723</v>
      </c>
      <c r="B3" s="1985"/>
      <c r="C3" s="1985"/>
      <c r="D3" s="1985"/>
      <c r="E3" s="1985"/>
      <c r="F3" s="1985"/>
      <c r="G3" s="1985"/>
      <c r="H3" s="1985"/>
      <c r="I3" s="113"/>
      <c r="J3" s="113"/>
    </row>
    <row r="4" spans="1:10" s="25" customFormat="1" ht="13.5" customHeight="1" thickBot="1" x14ac:dyDescent="0.3">
      <c r="A4" s="5"/>
      <c r="B4" s="6"/>
      <c r="C4" s="6"/>
      <c r="D4" s="6"/>
      <c r="E4" s="6"/>
      <c r="F4" s="6"/>
      <c r="G4" s="6"/>
      <c r="H4" s="6"/>
    </row>
    <row r="5" spans="1:10" ht="21.75" customHeight="1" x14ac:dyDescent="0.25">
      <c r="A5" s="2005" t="s">
        <v>77</v>
      </c>
      <c r="B5" s="401" t="s">
        <v>3</v>
      </c>
      <c r="C5" s="402"/>
      <c r="D5" s="403"/>
      <c r="E5" s="401" t="s">
        <v>10</v>
      </c>
      <c r="F5" s="403"/>
      <c r="G5" s="374" t="s">
        <v>4</v>
      </c>
      <c r="H5" s="369" t="s">
        <v>16</v>
      </c>
    </row>
    <row r="6" spans="1:10" ht="21.75" customHeight="1" x14ac:dyDescent="0.25">
      <c r="A6" s="2006"/>
      <c r="B6" s="405" t="s">
        <v>13</v>
      </c>
      <c r="C6" s="203"/>
      <c r="D6" s="406"/>
      <c r="E6" s="405" t="s">
        <v>14</v>
      </c>
      <c r="F6" s="406"/>
      <c r="G6" s="393" t="s">
        <v>151</v>
      </c>
      <c r="H6" s="408" t="s">
        <v>20</v>
      </c>
    </row>
    <row r="7" spans="1:10" ht="39.75" customHeight="1" thickBot="1" x14ac:dyDescent="0.3">
      <c r="A7" s="2006"/>
      <c r="B7" s="185" t="s">
        <v>17</v>
      </c>
      <c r="C7" s="392" t="s">
        <v>18</v>
      </c>
      <c r="D7" s="392" t="s">
        <v>19</v>
      </c>
      <c r="E7" s="185" t="s">
        <v>17</v>
      </c>
      <c r="F7" s="392" t="s">
        <v>18</v>
      </c>
      <c r="G7" s="186" t="s">
        <v>152</v>
      </c>
      <c r="H7" s="193" t="s">
        <v>152</v>
      </c>
    </row>
    <row r="8" spans="1:10" ht="18.75" customHeight="1" x14ac:dyDescent="0.25">
      <c r="A8" s="65" t="s">
        <v>81</v>
      </c>
      <c r="B8" s="37">
        <v>816</v>
      </c>
      <c r="C8" s="110">
        <v>43</v>
      </c>
      <c r="D8" s="37">
        <v>859</v>
      </c>
      <c r="E8" s="110">
        <v>1900</v>
      </c>
      <c r="F8" s="164">
        <v>1900</v>
      </c>
      <c r="G8" s="37">
        <v>1630</v>
      </c>
      <c r="H8" s="38">
        <v>1185</v>
      </c>
      <c r="I8" s="111"/>
      <c r="J8" s="111"/>
    </row>
    <row r="9" spans="1:10" x14ac:dyDescent="0.25">
      <c r="A9" s="57" t="s">
        <v>82</v>
      </c>
      <c r="B9" s="40">
        <v>643</v>
      </c>
      <c r="C9" s="75">
        <v>34</v>
      </c>
      <c r="D9" s="40">
        <v>677</v>
      </c>
      <c r="E9" s="11">
        <v>1600</v>
      </c>
      <c r="F9" s="75">
        <v>1625</v>
      </c>
      <c r="G9" s="40">
        <v>1085</v>
      </c>
      <c r="H9" s="41">
        <v>510</v>
      </c>
      <c r="I9" s="111"/>
      <c r="J9" s="111"/>
    </row>
    <row r="10" spans="1:10" x14ac:dyDescent="0.25">
      <c r="A10" s="57" t="s">
        <v>83</v>
      </c>
      <c r="B10" s="40">
        <v>213</v>
      </c>
      <c r="C10" s="75">
        <v>11</v>
      </c>
      <c r="D10" s="40">
        <v>224</v>
      </c>
      <c r="E10" s="11">
        <v>1020</v>
      </c>
      <c r="F10" s="75">
        <v>1600</v>
      </c>
      <c r="G10" s="40">
        <v>235</v>
      </c>
      <c r="H10" s="41">
        <v>137</v>
      </c>
      <c r="I10" s="111"/>
      <c r="J10" s="111"/>
    </row>
    <row r="11" spans="1:10" x14ac:dyDescent="0.25">
      <c r="A11" s="57" t="s">
        <v>84</v>
      </c>
      <c r="B11" s="40">
        <v>228</v>
      </c>
      <c r="C11" s="75">
        <v>12</v>
      </c>
      <c r="D11" s="40">
        <v>240</v>
      </c>
      <c r="E11" s="11">
        <v>1550</v>
      </c>
      <c r="F11" s="75">
        <v>2300</v>
      </c>
      <c r="G11" s="40">
        <v>381</v>
      </c>
      <c r="H11" s="41">
        <v>44</v>
      </c>
      <c r="I11" s="111"/>
      <c r="J11" s="111"/>
    </row>
    <row r="12" spans="1:10" x14ac:dyDescent="0.25">
      <c r="A12" s="66" t="s">
        <v>85</v>
      </c>
      <c r="B12" s="67">
        <v>1900</v>
      </c>
      <c r="C12" s="67">
        <v>100</v>
      </c>
      <c r="D12" s="67">
        <v>2000</v>
      </c>
      <c r="E12" s="67">
        <v>1658</v>
      </c>
      <c r="F12" s="67">
        <v>1822</v>
      </c>
      <c r="G12" s="67">
        <v>3331</v>
      </c>
      <c r="H12" s="68">
        <v>1876</v>
      </c>
      <c r="I12" s="111"/>
      <c r="J12" s="111"/>
    </row>
    <row r="13" spans="1:10" x14ac:dyDescent="0.25">
      <c r="A13" s="59"/>
      <c r="B13" s="63"/>
      <c r="C13" s="63"/>
      <c r="D13" s="63"/>
      <c r="E13" s="69"/>
      <c r="F13" s="69"/>
      <c r="G13" s="63"/>
      <c r="H13" s="64"/>
      <c r="I13" s="111"/>
      <c r="J13" s="111"/>
    </row>
    <row r="14" spans="1:10" x14ac:dyDescent="0.25">
      <c r="A14" s="66" t="s">
        <v>86</v>
      </c>
      <c r="B14" s="67">
        <v>1018</v>
      </c>
      <c r="C14" s="67">
        <v>42</v>
      </c>
      <c r="D14" s="67">
        <v>1060</v>
      </c>
      <c r="E14" s="67">
        <v>478</v>
      </c>
      <c r="F14" s="67">
        <v>1275</v>
      </c>
      <c r="G14" s="67">
        <v>540</v>
      </c>
      <c r="H14" s="68" t="s">
        <v>23</v>
      </c>
      <c r="I14" s="111"/>
      <c r="J14" s="111"/>
    </row>
    <row r="15" spans="1:10" x14ac:dyDescent="0.25">
      <c r="A15" s="59"/>
      <c r="B15" s="63"/>
      <c r="C15" s="63"/>
      <c r="D15" s="63"/>
      <c r="E15" s="69"/>
      <c r="F15" s="69"/>
      <c r="G15" s="63"/>
      <c r="H15" s="64"/>
      <c r="I15" s="111"/>
      <c r="J15" s="111"/>
    </row>
    <row r="16" spans="1:10" x14ac:dyDescent="0.25">
      <c r="A16" s="66" t="s">
        <v>87</v>
      </c>
      <c r="B16" s="67">
        <v>52</v>
      </c>
      <c r="C16" s="67">
        <v>1</v>
      </c>
      <c r="D16" s="67">
        <v>53</v>
      </c>
      <c r="E16" s="67">
        <v>680</v>
      </c>
      <c r="F16" s="67">
        <v>1432</v>
      </c>
      <c r="G16" s="67">
        <v>37</v>
      </c>
      <c r="H16" s="68" t="s">
        <v>23</v>
      </c>
      <c r="I16" s="111"/>
      <c r="J16" s="111"/>
    </row>
    <row r="17" spans="1:10" x14ac:dyDescent="0.25">
      <c r="A17" s="57"/>
      <c r="B17" s="40"/>
      <c r="C17" s="40"/>
      <c r="D17" s="40"/>
      <c r="E17" s="11"/>
      <c r="F17" s="11"/>
      <c r="G17" s="40"/>
      <c r="H17" s="41"/>
      <c r="I17" s="111"/>
      <c r="J17" s="111"/>
    </row>
    <row r="18" spans="1:10" x14ac:dyDescent="0.25">
      <c r="A18" s="57" t="s">
        <v>160</v>
      </c>
      <c r="B18" s="40">
        <v>140</v>
      </c>
      <c r="C18" s="75">
        <v>171</v>
      </c>
      <c r="D18" s="40">
        <v>311</v>
      </c>
      <c r="E18" s="11">
        <v>1917</v>
      </c>
      <c r="F18" s="75">
        <v>2425</v>
      </c>
      <c r="G18" s="40">
        <v>683</v>
      </c>
      <c r="H18" s="41" t="s">
        <v>23</v>
      </c>
      <c r="I18" s="111"/>
      <c r="J18" s="111"/>
    </row>
    <row r="19" spans="1:10" x14ac:dyDescent="0.25">
      <c r="A19" s="57" t="s">
        <v>89</v>
      </c>
      <c r="B19" s="75">
        <v>280</v>
      </c>
      <c r="C19" s="40" t="s">
        <v>23</v>
      </c>
      <c r="D19" s="75">
        <v>280</v>
      </c>
      <c r="E19" s="75">
        <v>1008</v>
      </c>
      <c r="F19" s="40" t="s">
        <v>23</v>
      </c>
      <c r="G19" s="75">
        <v>283</v>
      </c>
      <c r="H19" s="41" t="s">
        <v>23</v>
      </c>
      <c r="I19" s="111"/>
      <c r="J19" s="111"/>
    </row>
    <row r="20" spans="1:10" x14ac:dyDescent="0.25">
      <c r="A20" s="57" t="s">
        <v>90</v>
      </c>
      <c r="B20" s="75">
        <v>219</v>
      </c>
      <c r="C20" s="75">
        <v>5</v>
      </c>
      <c r="D20" s="75">
        <v>224</v>
      </c>
      <c r="E20" s="75">
        <v>910</v>
      </c>
      <c r="F20" s="75">
        <v>2000</v>
      </c>
      <c r="G20" s="75">
        <v>209</v>
      </c>
      <c r="H20" s="41" t="s">
        <v>23</v>
      </c>
      <c r="I20" s="111"/>
      <c r="J20" s="111"/>
    </row>
    <row r="21" spans="1:10" x14ac:dyDescent="0.25">
      <c r="A21" s="66" t="s">
        <v>91</v>
      </c>
      <c r="B21" s="67">
        <v>639</v>
      </c>
      <c r="C21" s="67">
        <v>176</v>
      </c>
      <c r="D21" s="67">
        <v>815</v>
      </c>
      <c r="E21" s="67">
        <v>1174</v>
      </c>
      <c r="F21" s="67">
        <v>2413</v>
      </c>
      <c r="G21" s="67">
        <v>1175</v>
      </c>
      <c r="H21" s="68" t="s">
        <v>23</v>
      </c>
      <c r="I21" s="111"/>
      <c r="J21" s="111"/>
    </row>
    <row r="22" spans="1:10" x14ac:dyDescent="0.25">
      <c r="A22" s="57"/>
      <c r="B22" s="63"/>
      <c r="C22" s="63"/>
      <c r="D22" s="63"/>
      <c r="E22" s="69"/>
      <c r="F22" s="69"/>
      <c r="G22" s="63"/>
      <c r="H22" s="64"/>
      <c r="I22" s="111"/>
      <c r="J22" s="111"/>
    </row>
    <row r="23" spans="1:10" x14ac:dyDescent="0.25">
      <c r="A23" s="66" t="s">
        <v>92</v>
      </c>
      <c r="B23" s="67">
        <v>16</v>
      </c>
      <c r="C23" s="67">
        <v>99</v>
      </c>
      <c r="D23" s="67">
        <v>115</v>
      </c>
      <c r="E23" s="67">
        <v>884</v>
      </c>
      <c r="F23" s="67">
        <v>2412</v>
      </c>
      <c r="G23" s="67">
        <v>253</v>
      </c>
      <c r="H23" s="68" t="s">
        <v>23</v>
      </c>
      <c r="I23" s="111"/>
      <c r="J23" s="111"/>
    </row>
    <row r="24" spans="1:10" x14ac:dyDescent="0.25">
      <c r="A24" s="59"/>
      <c r="B24" s="63"/>
      <c r="C24" s="63"/>
      <c r="D24" s="63"/>
      <c r="E24" s="69"/>
      <c r="F24" s="69"/>
      <c r="G24" s="63"/>
      <c r="H24" s="64"/>
      <c r="I24" s="111"/>
      <c r="J24" s="111"/>
    </row>
    <row r="25" spans="1:10" x14ac:dyDescent="0.25">
      <c r="A25" s="66" t="s">
        <v>93</v>
      </c>
      <c r="B25" s="67" t="s">
        <v>23</v>
      </c>
      <c r="C25" s="67">
        <v>153</v>
      </c>
      <c r="D25" s="67">
        <v>153</v>
      </c>
      <c r="E25" s="67" t="s">
        <v>23</v>
      </c>
      <c r="F25" s="67">
        <v>1700</v>
      </c>
      <c r="G25" s="67">
        <v>260</v>
      </c>
      <c r="H25" s="68">
        <v>61</v>
      </c>
      <c r="I25" s="111"/>
      <c r="J25" s="111"/>
    </row>
    <row r="26" spans="1:10" x14ac:dyDescent="0.25">
      <c r="A26" s="57"/>
      <c r="B26" s="40"/>
      <c r="C26" s="40"/>
      <c r="D26" s="40"/>
      <c r="E26" s="11"/>
      <c r="F26" s="11"/>
      <c r="G26" s="40"/>
      <c r="H26" s="41"/>
      <c r="I26" s="111"/>
      <c r="J26" s="111"/>
    </row>
    <row r="27" spans="1:10" x14ac:dyDescent="0.25">
      <c r="A27" s="57" t="s">
        <v>94</v>
      </c>
      <c r="B27" s="40">
        <v>5</v>
      </c>
      <c r="C27" s="40">
        <v>4</v>
      </c>
      <c r="D27" s="40">
        <v>9</v>
      </c>
      <c r="E27" s="11">
        <v>1080</v>
      </c>
      <c r="F27" s="11">
        <v>2400</v>
      </c>
      <c r="G27" s="40">
        <v>15</v>
      </c>
      <c r="H27" s="41" t="s">
        <v>23</v>
      </c>
      <c r="I27" s="111"/>
      <c r="J27" s="111"/>
    </row>
    <row r="28" spans="1:10" x14ac:dyDescent="0.25">
      <c r="A28" s="57" t="s">
        <v>95</v>
      </c>
      <c r="B28" s="40" t="s">
        <v>23</v>
      </c>
      <c r="C28" s="40" t="s">
        <v>23</v>
      </c>
      <c r="D28" s="40" t="s">
        <v>23</v>
      </c>
      <c r="E28" s="11" t="s">
        <v>23</v>
      </c>
      <c r="F28" s="11" t="s">
        <v>23</v>
      </c>
      <c r="G28" s="40" t="s">
        <v>23</v>
      </c>
      <c r="H28" s="41" t="s">
        <v>23</v>
      </c>
      <c r="I28" s="111"/>
      <c r="J28" s="111"/>
    </row>
    <row r="29" spans="1:10" x14ac:dyDescent="0.25">
      <c r="A29" s="57" t="s">
        <v>96</v>
      </c>
      <c r="B29" s="40" t="s">
        <v>23</v>
      </c>
      <c r="C29" s="40">
        <v>4</v>
      </c>
      <c r="D29" s="40">
        <v>4</v>
      </c>
      <c r="E29" s="11" t="s">
        <v>23</v>
      </c>
      <c r="F29" s="11">
        <v>2000</v>
      </c>
      <c r="G29" s="40">
        <v>8</v>
      </c>
      <c r="H29" s="41" t="s">
        <v>23</v>
      </c>
      <c r="I29" s="111"/>
      <c r="J29" s="111"/>
    </row>
    <row r="30" spans="1:10" x14ac:dyDescent="0.25">
      <c r="A30" s="66" t="s">
        <v>97</v>
      </c>
      <c r="B30" s="67">
        <v>5</v>
      </c>
      <c r="C30" s="67">
        <v>8</v>
      </c>
      <c r="D30" s="67">
        <v>13</v>
      </c>
      <c r="E30" s="67">
        <v>1080</v>
      </c>
      <c r="F30" s="67">
        <v>2200</v>
      </c>
      <c r="G30" s="67">
        <v>23</v>
      </c>
      <c r="H30" s="68" t="s">
        <v>23</v>
      </c>
      <c r="I30" s="111"/>
      <c r="J30" s="111"/>
    </row>
    <row r="31" spans="1:10" x14ac:dyDescent="0.25">
      <c r="A31" s="57"/>
      <c r="B31" s="40"/>
      <c r="C31" s="40"/>
      <c r="D31" s="40"/>
      <c r="E31" s="11"/>
      <c r="F31" s="11"/>
      <c r="G31" s="40"/>
      <c r="H31" s="41"/>
      <c r="I31" s="111"/>
      <c r="J31" s="111"/>
    </row>
    <row r="32" spans="1:10" x14ac:dyDescent="0.25">
      <c r="A32" s="57" t="s">
        <v>98</v>
      </c>
      <c r="B32" s="73">
        <v>13</v>
      </c>
      <c r="C32" s="73">
        <v>137</v>
      </c>
      <c r="D32" s="40">
        <v>150</v>
      </c>
      <c r="E32" s="73">
        <v>423</v>
      </c>
      <c r="F32" s="73">
        <v>1563</v>
      </c>
      <c r="G32" s="11">
        <v>220</v>
      </c>
      <c r="H32" s="74" t="s">
        <v>23</v>
      </c>
      <c r="I32" s="111"/>
      <c r="J32" s="111"/>
    </row>
    <row r="33" spans="1:10" x14ac:dyDescent="0.25">
      <c r="A33" s="57" t="s">
        <v>99</v>
      </c>
      <c r="B33" s="73">
        <v>55</v>
      </c>
      <c r="C33" s="73">
        <v>14</v>
      </c>
      <c r="D33" s="40">
        <v>69</v>
      </c>
      <c r="E33" s="73">
        <v>1700</v>
      </c>
      <c r="F33" s="73">
        <v>1786</v>
      </c>
      <c r="G33" s="11">
        <v>119</v>
      </c>
      <c r="H33" s="74" t="s">
        <v>23</v>
      </c>
      <c r="I33" s="111"/>
      <c r="J33" s="111"/>
    </row>
    <row r="34" spans="1:10" x14ac:dyDescent="0.25">
      <c r="A34" s="57" t="s">
        <v>100</v>
      </c>
      <c r="B34" s="73">
        <v>1</v>
      </c>
      <c r="C34" s="73">
        <v>8</v>
      </c>
      <c r="D34" s="40">
        <v>9</v>
      </c>
      <c r="E34" s="73">
        <v>850</v>
      </c>
      <c r="F34" s="73">
        <v>1268</v>
      </c>
      <c r="G34" s="11">
        <v>11</v>
      </c>
      <c r="H34" s="74">
        <v>3</v>
      </c>
      <c r="I34" s="111"/>
      <c r="J34" s="111"/>
    </row>
    <row r="35" spans="1:10" x14ac:dyDescent="0.25">
      <c r="A35" s="57" t="s">
        <v>101</v>
      </c>
      <c r="B35" s="73" t="s">
        <v>23</v>
      </c>
      <c r="C35" s="73">
        <v>3</v>
      </c>
      <c r="D35" s="40">
        <v>3</v>
      </c>
      <c r="E35" s="73" t="s">
        <v>23</v>
      </c>
      <c r="F35" s="73">
        <v>1500</v>
      </c>
      <c r="G35" s="11">
        <v>5</v>
      </c>
      <c r="H35" s="74" t="s">
        <v>23</v>
      </c>
      <c r="I35" s="111"/>
      <c r="J35" s="111"/>
    </row>
    <row r="36" spans="1:10" x14ac:dyDescent="0.25">
      <c r="A36" s="66" t="s">
        <v>102</v>
      </c>
      <c r="B36" s="67">
        <v>69</v>
      </c>
      <c r="C36" s="67">
        <v>162</v>
      </c>
      <c r="D36" s="67">
        <v>231</v>
      </c>
      <c r="E36" s="67">
        <v>1447</v>
      </c>
      <c r="F36" s="67">
        <v>1567</v>
      </c>
      <c r="G36" s="67">
        <v>355</v>
      </c>
      <c r="H36" s="68">
        <v>3</v>
      </c>
      <c r="I36" s="111"/>
      <c r="J36" s="111"/>
    </row>
    <row r="37" spans="1:10" x14ac:dyDescent="0.25">
      <c r="A37" s="59"/>
      <c r="B37" s="63"/>
      <c r="C37" s="63"/>
      <c r="D37" s="63"/>
      <c r="E37" s="69"/>
      <c r="F37" s="69"/>
      <c r="G37" s="63"/>
      <c r="H37" s="64"/>
      <c r="I37" s="111"/>
      <c r="J37" s="111"/>
    </row>
    <row r="38" spans="1:10" x14ac:dyDescent="0.25">
      <c r="A38" s="66" t="s">
        <v>103</v>
      </c>
      <c r="B38" s="67" t="s">
        <v>23</v>
      </c>
      <c r="C38" s="67" t="s">
        <v>23</v>
      </c>
      <c r="D38" s="67" t="s">
        <v>23</v>
      </c>
      <c r="E38" s="67" t="s">
        <v>23</v>
      </c>
      <c r="F38" s="67" t="s">
        <v>23</v>
      </c>
      <c r="G38" s="67" t="s">
        <v>23</v>
      </c>
      <c r="H38" s="68" t="s">
        <v>23</v>
      </c>
      <c r="I38" s="111"/>
      <c r="J38" s="111"/>
    </row>
    <row r="39" spans="1:10" x14ac:dyDescent="0.25">
      <c r="A39" s="57"/>
      <c r="B39" s="40"/>
      <c r="C39" s="40"/>
      <c r="D39" s="40"/>
      <c r="E39" s="11"/>
      <c r="F39" s="11"/>
      <c r="G39" s="40"/>
      <c r="H39" s="41"/>
      <c r="I39" s="111"/>
      <c r="J39" s="111"/>
    </row>
    <row r="40" spans="1:10" x14ac:dyDescent="0.25">
      <c r="A40" s="57" t="s">
        <v>161</v>
      </c>
      <c r="B40" s="11" t="s">
        <v>23</v>
      </c>
      <c r="C40" s="11">
        <v>112</v>
      </c>
      <c r="D40" s="40">
        <v>112</v>
      </c>
      <c r="E40" s="11" t="s">
        <v>23</v>
      </c>
      <c r="F40" s="11">
        <v>1607</v>
      </c>
      <c r="G40" s="11">
        <v>180</v>
      </c>
      <c r="H40" s="12">
        <v>9</v>
      </c>
      <c r="I40" s="111"/>
      <c r="J40" s="111"/>
    </row>
    <row r="41" spans="1:10" x14ac:dyDescent="0.25">
      <c r="A41" s="57" t="s">
        <v>105</v>
      </c>
      <c r="B41" s="40" t="s">
        <v>23</v>
      </c>
      <c r="C41" s="40">
        <v>124</v>
      </c>
      <c r="D41" s="40">
        <v>124</v>
      </c>
      <c r="E41" s="11" t="s">
        <v>23</v>
      </c>
      <c r="F41" s="11">
        <v>1300</v>
      </c>
      <c r="G41" s="40">
        <v>161</v>
      </c>
      <c r="H41" s="41" t="s">
        <v>23</v>
      </c>
      <c r="I41" s="111"/>
      <c r="J41" s="111"/>
    </row>
    <row r="42" spans="1:10" x14ac:dyDescent="0.25">
      <c r="A42" s="57" t="s">
        <v>106</v>
      </c>
      <c r="B42" s="11" t="s">
        <v>23</v>
      </c>
      <c r="C42" s="11">
        <v>4122</v>
      </c>
      <c r="D42" s="40">
        <v>4122</v>
      </c>
      <c r="E42" s="11" t="s">
        <v>23</v>
      </c>
      <c r="F42" s="11">
        <v>1800</v>
      </c>
      <c r="G42" s="11">
        <v>7420</v>
      </c>
      <c r="H42" s="112">
        <v>370</v>
      </c>
      <c r="I42" s="111"/>
      <c r="J42" s="111"/>
    </row>
    <row r="43" spans="1:10" x14ac:dyDescent="0.25">
      <c r="A43" s="57" t="s">
        <v>107</v>
      </c>
      <c r="B43" s="11" t="s">
        <v>23</v>
      </c>
      <c r="C43" s="11">
        <v>150</v>
      </c>
      <c r="D43" s="40">
        <v>150</v>
      </c>
      <c r="E43" s="11" t="s">
        <v>23</v>
      </c>
      <c r="F43" s="11">
        <v>2000</v>
      </c>
      <c r="G43" s="11">
        <v>300</v>
      </c>
      <c r="H43" s="12" t="s">
        <v>23</v>
      </c>
      <c r="I43" s="111"/>
      <c r="J43" s="111"/>
    </row>
    <row r="44" spans="1:10" x14ac:dyDescent="0.25">
      <c r="A44" s="57" t="s">
        <v>108</v>
      </c>
      <c r="B44" s="11" t="s">
        <v>23</v>
      </c>
      <c r="C44" s="11">
        <v>49</v>
      </c>
      <c r="D44" s="40">
        <v>49</v>
      </c>
      <c r="E44" s="11" t="s">
        <v>23</v>
      </c>
      <c r="F44" s="11">
        <v>2000</v>
      </c>
      <c r="G44" s="11">
        <v>98</v>
      </c>
      <c r="H44" s="12">
        <v>48</v>
      </c>
      <c r="I44" s="111"/>
      <c r="J44" s="111"/>
    </row>
    <row r="45" spans="1:10" x14ac:dyDescent="0.25">
      <c r="A45" s="57" t="s">
        <v>109</v>
      </c>
      <c r="B45" s="11" t="s">
        <v>23</v>
      </c>
      <c r="C45" s="11">
        <v>20</v>
      </c>
      <c r="D45" s="40">
        <v>20</v>
      </c>
      <c r="E45" s="11" t="s">
        <v>23</v>
      </c>
      <c r="F45" s="11">
        <v>2000</v>
      </c>
      <c r="G45" s="11">
        <v>40</v>
      </c>
      <c r="H45" s="12">
        <v>20</v>
      </c>
      <c r="I45" s="111"/>
      <c r="J45" s="111"/>
    </row>
    <row r="46" spans="1:10" x14ac:dyDescent="0.25">
      <c r="A46" s="57" t="s">
        <v>110</v>
      </c>
      <c r="B46" s="11" t="s">
        <v>23</v>
      </c>
      <c r="C46" s="11" t="s">
        <v>23</v>
      </c>
      <c r="D46" s="40" t="s">
        <v>23</v>
      </c>
      <c r="E46" s="11" t="s">
        <v>23</v>
      </c>
      <c r="F46" s="11" t="s">
        <v>23</v>
      </c>
      <c r="G46" s="11" t="s">
        <v>23</v>
      </c>
      <c r="H46" s="12" t="s">
        <v>23</v>
      </c>
      <c r="I46" s="111"/>
      <c r="J46" s="111"/>
    </row>
    <row r="47" spans="1:10" x14ac:dyDescent="0.25">
      <c r="A47" s="57" t="s">
        <v>111</v>
      </c>
      <c r="B47" s="11" t="s">
        <v>23</v>
      </c>
      <c r="C47" s="11">
        <v>6</v>
      </c>
      <c r="D47" s="40">
        <v>6</v>
      </c>
      <c r="E47" s="11" t="s">
        <v>23</v>
      </c>
      <c r="F47" s="11">
        <v>2500</v>
      </c>
      <c r="G47" s="11">
        <v>15</v>
      </c>
      <c r="H47" s="12" t="s">
        <v>23</v>
      </c>
      <c r="I47" s="111"/>
      <c r="J47" s="111"/>
    </row>
    <row r="48" spans="1:10" x14ac:dyDescent="0.25">
      <c r="A48" s="57" t="s">
        <v>112</v>
      </c>
      <c r="B48" s="11" t="s">
        <v>23</v>
      </c>
      <c r="C48" s="11">
        <v>91</v>
      </c>
      <c r="D48" s="40">
        <v>91</v>
      </c>
      <c r="E48" s="11" t="s">
        <v>23</v>
      </c>
      <c r="F48" s="11">
        <v>2000</v>
      </c>
      <c r="G48" s="11">
        <v>182</v>
      </c>
      <c r="H48" s="12">
        <v>955</v>
      </c>
      <c r="I48" s="111"/>
      <c r="J48" s="111"/>
    </row>
    <row r="49" spans="1:10" x14ac:dyDescent="0.25">
      <c r="A49" s="66" t="s">
        <v>113</v>
      </c>
      <c r="B49" s="67" t="s">
        <v>23</v>
      </c>
      <c r="C49" s="67">
        <v>4674</v>
      </c>
      <c r="D49" s="67">
        <v>4674</v>
      </c>
      <c r="E49" s="67" t="s">
        <v>23</v>
      </c>
      <c r="F49" s="67">
        <v>1796</v>
      </c>
      <c r="G49" s="67">
        <v>8396</v>
      </c>
      <c r="H49" s="68">
        <v>1402</v>
      </c>
      <c r="I49" s="111"/>
      <c r="J49" s="111"/>
    </row>
    <row r="50" spans="1:10" x14ac:dyDescent="0.25">
      <c r="A50" s="59"/>
      <c r="B50" s="63"/>
      <c r="C50" s="63"/>
      <c r="D50" s="63"/>
      <c r="E50" s="69"/>
      <c r="F50" s="69"/>
      <c r="G50" s="63"/>
      <c r="H50" s="64"/>
      <c r="I50" s="111"/>
      <c r="J50" s="111"/>
    </row>
    <row r="51" spans="1:10" x14ac:dyDescent="0.25">
      <c r="A51" s="66" t="s">
        <v>114</v>
      </c>
      <c r="B51" s="67" t="s">
        <v>23</v>
      </c>
      <c r="C51" s="67" t="s">
        <v>23</v>
      </c>
      <c r="D51" s="67" t="s">
        <v>23</v>
      </c>
      <c r="E51" s="67" t="s">
        <v>23</v>
      </c>
      <c r="F51" s="67" t="s">
        <v>23</v>
      </c>
      <c r="G51" s="67" t="s">
        <v>23</v>
      </c>
      <c r="H51" s="68" t="s">
        <v>23</v>
      </c>
      <c r="I51" s="111"/>
      <c r="J51" s="111"/>
    </row>
    <row r="52" spans="1:10" x14ac:dyDescent="0.25">
      <c r="A52" s="57"/>
      <c r="B52" s="40"/>
      <c r="C52" s="40"/>
      <c r="D52" s="40"/>
      <c r="E52" s="11"/>
      <c r="F52" s="11"/>
      <c r="G52" s="40"/>
      <c r="H52" s="41"/>
    </row>
    <row r="53" spans="1:10" x14ac:dyDescent="0.25">
      <c r="A53" s="57" t="s">
        <v>115</v>
      </c>
      <c r="B53" s="40" t="s">
        <v>23</v>
      </c>
      <c r="C53" s="40">
        <v>5</v>
      </c>
      <c r="D53" s="40">
        <v>5</v>
      </c>
      <c r="E53" s="11" t="s">
        <v>23</v>
      </c>
      <c r="F53" s="11">
        <v>1800</v>
      </c>
      <c r="G53" s="40">
        <v>9</v>
      </c>
      <c r="H53" s="41" t="s">
        <v>23</v>
      </c>
    </row>
    <row r="54" spans="1:10" x14ac:dyDescent="0.25">
      <c r="A54" s="57" t="s">
        <v>116</v>
      </c>
      <c r="B54" s="40">
        <v>2</v>
      </c>
      <c r="C54" s="40" t="s">
        <v>23</v>
      </c>
      <c r="D54" s="40">
        <v>2</v>
      </c>
      <c r="E54" s="11">
        <v>600</v>
      </c>
      <c r="F54" s="11" t="s">
        <v>23</v>
      </c>
      <c r="G54" s="40">
        <v>1</v>
      </c>
      <c r="H54" s="41" t="s">
        <v>23</v>
      </c>
    </row>
    <row r="55" spans="1:10" x14ac:dyDescent="0.25">
      <c r="A55" s="57" t="s">
        <v>117</v>
      </c>
      <c r="B55" s="40">
        <v>2</v>
      </c>
      <c r="C55" s="40">
        <v>1</v>
      </c>
      <c r="D55" s="40">
        <v>3</v>
      </c>
      <c r="E55" s="11">
        <v>780</v>
      </c>
      <c r="F55" s="11">
        <v>1550</v>
      </c>
      <c r="G55" s="40">
        <v>3</v>
      </c>
      <c r="H55" s="41" t="s">
        <v>23</v>
      </c>
    </row>
    <row r="56" spans="1:10" x14ac:dyDescent="0.25">
      <c r="A56" s="57" t="s">
        <v>118</v>
      </c>
      <c r="B56" s="40">
        <v>1</v>
      </c>
      <c r="C56" s="40">
        <v>3</v>
      </c>
      <c r="D56" s="40">
        <v>4</v>
      </c>
      <c r="E56" s="11">
        <v>900</v>
      </c>
      <c r="F56" s="11">
        <v>900</v>
      </c>
      <c r="G56" s="40">
        <v>4</v>
      </c>
      <c r="H56" s="41">
        <v>1</v>
      </c>
    </row>
    <row r="57" spans="1:10" x14ac:dyDescent="0.25">
      <c r="A57" s="57" t="s">
        <v>119</v>
      </c>
      <c r="B57" s="40">
        <v>3</v>
      </c>
      <c r="C57" s="40" t="s">
        <v>23</v>
      </c>
      <c r="D57" s="40">
        <v>3</v>
      </c>
      <c r="E57" s="11">
        <v>250</v>
      </c>
      <c r="F57" s="11" t="s">
        <v>23</v>
      </c>
      <c r="G57" s="40">
        <v>1</v>
      </c>
      <c r="H57" s="41" t="s">
        <v>23</v>
      </c>
    </row>
    <row r="58" spans="1:10" x14ac:dyDescent="0.25">
      <c r="A58" s="66" t="s">
        <v>162</v>
      </c>
      <c r="B58" s="67">
        <v>8</v>
      </c>
      <c r="C58" s="67">
        <v>9</v>
      </c>
      <c r="D58" s="67">
        <v>17</v>
      </c>
      <c r="E58" s="67">
        <v>551</v>
      </c>
      <c r="F58" s="67">
        <v>1472</v>
      </c>
      <c r="G58" s="67">
        <v>18</v>
      </c>
      <c r="H58" s="68">
        <v>1</v>
      </c>
    </row>
    <row r="59" spans="1:10" x14ac:dyDescent="0.25">
      <c r="A59" s="57"/>
      <c r="B59" s="40"/>
      <c r="C59" s="40"/>
      <c r="D59" s="40"/>
      <c r="E59" s="11"/>
      <c r="F59" s="11"/>
      <c r="G59" s="40"/>
      <c r="H59" s="41"/>
    </row>
    <row r="60" spans="1:10" x14ac:dyDescent="0.25">
      <c r="A60" s="57" t="s">
        <v>121</v>
      </c>
      <c r="B60" s="11">
        <v>1</v>
      </c>
      <c r="C60" s="11">
        <v>2</v>
      </c>
      <c r="D60" s="40">
        <v>3</v>
      </c>
      <c r="E60" s="11">
        <v>600</v>
      </c>
      <c r="F60" s="11">
        <v>1900</v>
      </c>
      <c r="G60" s="11">
        <v>4</v>
      </c>
      <c r="H60" s="12" t="s">
        <v>23</v>
      </c>
    </row>
    <row r="61" spans="1:10" x14ac:dyDescent="0.25">
      <c r="A61" s="57" t="s">
        <v>122</v>
      </c>
      <c r="B61" s="11" t="s">
        <v>23</v>
      </c>
      <c r="C61" s="11" t="s">
        <v>23</v>
      </c>
      <c r="D61" s="40" t="s">
        <v>23</v>
      </c>
      <c r="E61" s="11" t="s">
        <v>23</v>
      </c>
      <c r="F61" s="11" t="s">
        <v>23</v>
      </c>
      <c r="G61" s="11" t="s">
        <v>23</v>
      </c>
      <c r="H61" s="12" t="s">
        <v>23</v>
      </c>
    </row>
    <row r="62" spans="1:10" x14ac:dyDescent="0.25">
      <c r="A62" s="57" t="s">
        <v>123</v>
      </c>
      <c r="B62" s="11" t="s">
        <v>23</v>
      </c>
      <c r="C62" s="11" t="s">
        <v>23</v>
      </c>
      <c r="D62" s="40" t="s">
        <v>23</v>
      </c>
      <c r="E62" s="11" t="s">
        <v>23</v>
      </c>
      <c r="F62" s="11" t="s">
        <v>23</v>
      </c>
      <c r="G62" s="11" t="s">
        <v>23</v>
      </c>
      <c r="H62" s="12" t="s">
        <v>23</v>
      </c>
    </row>
    <row r="63" spans="1:10" x14ac:dyDescent="0.25">
      <c r="A63" s="66" t="s">
        <v>124</v>
      </c>
      <c r="B63" s="67">
        <v>1</v>
      </c>
      <c r="C63" s="67">
        <v>2</v>
      </c>
      <c r="D63" s="67">
        <v>3</v>
      </c>
      <c r="E63" s="67">
        <v>600</v>
      </c>
      <c r="F63" s="67">
        <v>1900</v>
      </c>
      <c r="G63" s="67">
        <v>4</v>
      </c>
      <c r="H63" s="68" t="s">
        <v>23</v>
      </c>
    </row>
    <row r="64" spans="1:10" x14ac:dyDescent="0.25">
      <c r="A64" s="59"/>
      <c r="B64" s="63"/>
      <c r="C64" s="63"/>
      <c r="D64" s="63"/>
      <c r="E64" s="69"/>
      <c r="F64" s="69"/>
      <c r="G64" s="63"/>
      <c r="H64" s="64"/>
    </row>
    <row r="65" spans="1:8" x14ac:dyDescent="0.25">
      <c r="A65" s="66" t="s">
        <v>125</v>
      </c>
      <c r="B65" s="67">
        <v>2</v>
      </c>
      <c r="C65" s="67">
        <v>2</v>
      </c>
      <c r="D65" s="67">
        <v>4</v>
      </c>
      <c r="E65" s="67">
        <v>495</v>
      </c>
      <c r="F65" s="67">
        <v>1375</v>
      </c>
      <c r="G65" s="67">
        <v>4</v>
      </c>
      <c r="H65" s="68">
        <v>4</v>
      </c>
    </row>
    <row r="66" spans="1:8" x14ac:dyDescent="0.25">
      <c r="A66" s="57"/>
      <c r="B66" s="40"/>
      <c r="C66" s="40"/>
      <c r="D66" s="40"/>
      <c r="E66" s="11"/>
      <c r="F66" s="11"/>
      <c r="G66" s="40"/>
      <c r="H66" s="41"/>
    </row>
    <row r="67" spans="1:8" x14ac:dyDescent="0.25">
      <c r="A67" s="57" t="s">
        <v>126</v>
      </c>
      <c r="B67" s="11" t="s">
        <v>23</v>
      </c>
      <c r="C67" s="11" t="s">
        <v>23</v>
      </c>
      <c r="D67" s="40" t="s">
        <v>23</v>
      </c>
      <c r="E67" s="11" t="s">
        <v>23</v>
      </c>
      <c r="F67" s="11" t="s">
        <v>23</v>
      </c>
      <c r="G67" s="11" t="s">
        <v>23</v>
      </c>
      <c r="H67" s="12" t="s">
        <v>23</v>
      </c>
    </row>
    <row r="68" spans="1:8" x14ac:dyDescent="0.25">
      <c r="A68" s="57" t="s">
        <v>127</v>
      </c>
      <c r="B68" s="11" t="s">
        <v>23</v>
      </c>
      <c r="C68" s="11" t="s">
        <v>23</v>
      </c>
      <c r="D68" s="40" t="s">
        <v>23</v>
      </c>
      <c r="E68" s="11" t="s">
        <v>23</v>
      </c>
      <c r="F68" s="11" t="s">
        <v>23</v>
      </c>
      <c r="G68" s="11" t="s">
        <v>23</v>
      </c>
      <c r="H68" s="12" t="s">
        <v>23</v>
      </c>
    </row>
    <row r="69" spans="1:8" x14ac:dyDescent="0.25">
      <c r="A69" s="66" t="s">
        <v>128</v>
      </c>
      <c r="B69" s="67" t="s">
        <v>23</v>
      </c>
      <c r="C69" s="67" t="s">
        <v>23</v>
      </c>
      <c r="D69" s="67" t="s">
        <v>23</v>
      </c>
      <c r="E69" s="67" t="s">
        <v>23</v>
      </c>
      <c r="F69" s="67" t="s">
        <v>23</v>
      </c>
      <c r="G69" s="67" t="s">
        <v>23</v>
      </c>
      <c r="H69" s="68" t="s">
        <v>23</v>
      </c>
    </row>
    <row r="70" spans="1:8" x14ac:dyDescent="0.25">
      <c r="A70" s="57"/>
      <c r="B70" s="40"/>
      <c r="C70" s="40"/>
      <c r="D70" s="40"/>
      <c r="E70" s="11"/>
      <c r="F70" s="11"/>
      <c r="G70" s="40"/>
      <c r="H70" s="41"/>
    </row>
    <row r="71" spans="1:8" x14ac:dyDescent="0.25">
      <c r="A71" s="57" t="s">
        <v>129</v>
      </c>
      <c r="B71" s="40">
        <v>4</v>
      </c>
      <c r="C71" s="40">
        <v>8</v>
      </c>
      <c r="D71" s="40">
        <v>12</v>
      </c>
      <c r="E71" s="11">
        <v>78</v>
      </c>
      <c r="F71" s="11">
        <v>1938</v>
      </c>
      <c r="G71" s="40">
        <v>16</v>
      </c>
      <c r="H71" s="41">
        <v>6</v>
      </c>
    </row>
    <row r="72" spans="1:8" x14ac:dyDescent="0.25">
      <c r="A72" s="57" t="s">
        <v>130</v>
      </c>
      <c r="B72" s="40">
        <v>42</v>
      </c>
      <c r="C72" s="40">
        <v>3</v>
      </c>
      <c r="D72" s="40">
        <v>45</v>
      </c>
      <c r="E72" s="11">
        <v>817</v>
      </c>
      <c r="F72" s="11">
        <v>1669</v>
      </c>
      <c r="G72" s="40">
        <v>39</v>
      </c>
      <c r="H72" s="41">
        <v>18</v>
      </c>
    </row>
    <row r="73" spans="1:8" x14ac:dyDescent="0.25">
      <c r="A73" s="57" t="s">
        <v>131</v>
      </c>
      <c r="B73" s="11" t="s">
        <v>23</v>
      </c>
      <c r="C73" s="11" t="s">
        <v>23</v>
      </c>
      <c r="D73" s="40" t="s">
        <v>23</v>
      </c>
      <c r="E73" s="11" t="s">
        <v>23</v>
      </c>
      <c r="F73" s="11" t="s">
        <v>23</v>
      </c>
      <c r="G73" s="11" t="s">
        <v>23</v>
      </c>
      <c r="H73" s="12" t="s">
        <v>23</v>
      </c>
    </row>
    <row r="74" spans="1:8" x14ac:dyDescent="0.25">
      <c r="A74" s="57" t="s">
        <v>132</v>
      </c>
      <c r="B74" s="40">
        <v>1</v>
      </c>
      <c r="C74" s="40">
        <v>14</v>
      </c>
      <c r="D74" s="40">
        <v>15</v>
      </c>
      <c r="E74" s="11">
        <v>2100</v>
      </c>
      <c r="F74" s="11">
        <v>4171</v>
      </c>
      <c r="G74" s="40">
        <v>60</v>
      </c>
      <c r="H74" s="41">
        <v>64</v>
      </c>
    </row>
    <row r="75" spans="1:8" x14ac:dyDescent="0.25">
      <c r="A75" s="57" t="s">
        <v>133</v>
      </c>
      <c r="B75" s="40" t="s">
        <v>23</v>
      </c>
      <c r="C75" s="40" t="s">
        <v>23</v>
      </c>
      <c r="D75" s="40" t="s">
        <v>23</v>
      </c>
      <c r="E75" s="11" t="s">
        <v>23</v>
      </c>
      <c r="F75" s="11" t="s">
        <v>23</v>
      </c>
      <c r="G75" s="40" t="s">
        <v>23</v>
      </c>
      <c r="H75" s="41" t="s">
        <v>23</v>
      </c>
    </row>
    <row r="76" spans="1:8" x14ac:dyDescent="0.25">
      <c r="A76" s="57" t="s">
        <v>134</v>
      </c>
      <c r="B76" s="40" t="s">
        <v>23</v>
      </c>
      <c r="C76" s="40" t="s">
        <v>23</v>
      </c>
      <c r="D76" s="40" t="s">
        <v>23</v>
      </c>
      <c r="E76" s="11" t="s">
        <v>23</v>
      </c>
      <c r="F76" s="11" t="s">
        <v>23</v>
      </c>
      <c r="G76" s="40" t="s">
        <v>23</v>
      </c>
      <c r="H76" s="41" t="s">
        <v>23</v>
      </c>
    </row>
    <row r="77" spans="1:8" x14ac:dyDescent="0.25">
      <c r="A77" s="57" t="s">
        <v>135</v>
      </c>
      <c r="B77" s="40">
        <v>4</v>
      </c>
      <c r="C77" s="40" t="s">
        <v>23</v>
      </c>
      <c r="D77" s="40">
        <v>4</v>
      </c>
      <c r="E77" s="11">
        <v>800</v>
      </c>
      <c r="F77" s="11" t="s">
        <v>23</v>
      </c>
      <c r="G77" s="40">
        <v>3</v>
      </c>
      <c r="H77" s="41" t="s">
        <v>23</v>
      </c>
    </row>
    <row r="78" spans="1:8" x14ac:dyDescent="0.25">
      <c r="A78" s="57" t="s">
        <v>136</v>
      </c>
      <c r="B78" s="11" t="s">
        <v>23</v>
      </c>
      <c r="C78" s="11" t="s">
        <v>23</v>
      </c>
      <c r="D78" s="40" t="s">
        <v>23</v>
      </c>
      <c r="E78" s="11" t="s">
        <v>23</v>
      </c>
      <c r="F78" s="11" t="s">
        <v>23</v>
      </c>
      <c r="G78" s="11" t="s">
        <v>23</v>
      </c>
      <c r="H78" s="12" t="s">
        <v>23</v>
      </c>
    </row>
    <row r="79" spans="1:8" x14ac:dyDescent="0.25">
      <c r="A79" s="66" t="s">
        <v>137</v>
      </c>
      <c r="B79" s="67">
        <v>51</v>
      </c>
      <c r="C79" s="67">
        <v>25</v>
      </c>
      <c r="D79" s="67">
        <v>76</v>
      </c>
      <c r="E79" s="67">
        <v>783</v>
      </c>
      <c r="F79" s="67">
        <v>3156</v>
      </c>
      <c r="G79" s="67">
        <v>118</v>
      </c>
      <c r="H79" s="68">
        <v>88</v>
      </c>
    </row>
    <row r="80" spans="1:8" x14ac:dyDescent="0.25">
      <c r="A80" s="57"/>
      <c r="B80" s="40"/>
      <c r="C80" s="40"/>
      <c r="D80" s="40"/>
      <c r="E80" s="11"/>
      <c r="F80" s="11"/>
      <c r="G80" s="40"/>
      <c r="H80" s="41"/>
    </row>
    <row r="81" spans="1:8" x14ac:dyDescent="0.25">
      <c r="A81" s="57" t="s">
        <v>138</v>
      </c>
      <c r="B81" s="75">
        <v>12</v>
      </c>
      <c r="C81" s="75">
        <v>33</v>
      </c>
      <c r="D81" s="75">
        <v>45</v>
      </c>
      <c r="E81" s="75">
        <v>653</v>
      </c>
      <c r="F81" s="75">
        <v>1000</v>
      </c>
      <c r="G81" s="75">
        <v>41</v>
      </c>
      <c r="H81" s="112" t="s">
        <v>23</v>
      </c>
    </row>
    <row r="82" spans="1:8" x14ac:dyDescent="0.25">
      <c r="A82" s="57" t="s">
        <v>139</v>
      </c>
      <c r="B82" s="40">
        <v>13</v>
      </c>
      <c r="C82" s="75">
        <v>54</v>
      </c>
      <c r="D82" s="40">
        <v>67</v>
      </c>
      <c r="E82" s="11">
        <v>473</v>
      </c>
      <c r="F82" s="75">
        <v>1000</v>
      </c>
      <c r="G82" s="40">
        <v>60</v>
      </c>
      <c r="H82" s="41">
        <v>51</v>
      </c>
    </row>
    <row r="83" spans="1:8" x14ac:dyDescent="0.25">
      <c r="A83" s="66" t="s">
        <v>140</v>
      </c>
      <c r="B83" s="67">
        <v>25</v>
      </c>
      <c r="C83" s="67">
        <v>87</v>
      </c>
      <c r="D83" s="67">
        <v>112</v>
      </c>
      <c r="E83" s="67">
        <v>559</v>
      </c>
      <c r="F83" s="67">
        <v>1000</v>
      </c>
      <c r="G83" s="67">
        <v>101</v>
      </c>
      <c r="H83" s="68">
        <v>51</v>
      </c>
    </row>
    <row r="84" spans="1:8" x14ac:dyDescent="0.25">
      <c r="A84" s="57"/>
      <c r="B84" s="40"/>
      <c r="C84" s="40"/>
      <c r="D84" s="40"/>
      <c r="E84" s="11"/>
      <c r="F84" s="11"/>
      <c r="G84" s="40"/>
      <c r="H84" s="41"/>
    </row>
    <row r="85" spans="1:8" ht="13.8" thickBot="1" x14ac:dyDescent="0.3">
      <c r="A85" s="60" t="s">
        <v>141</v>
      </c>
      <c r="B85" s="47">
        <v>3786</v>
      </c>
      <c r="C85" s="47">
        <v>5540</v>
      </c>
      <c r="D85" s="47">
        <v>9326</v>
      </c>
      <c r="E85" s="47">
        <v>1215</v>
      </c>
      <c r="F85" s="47">
        <v>1808</v>
      </c>
      <c r="G85" s="47">
        <v>14615</v>
      </c>
      <c r="H85" s="48">
        <v>3486</v>
      </c>
    </row>
  </sheetData>
  <mergeCells count="3">
    <mergeCell ref="A1:H1"/>
    <mergeCell ref="A5:A7"/>
    <mergeCell ref="A3:H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0"/>
  <dimension ref="A1:F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6640625" style="32" customWidth="1"/>
    <col min="2" max="5" width="22.6640625" style="32" customWidth="1"/>
    <col min="6" max="6" width="14.5546875" style="32" customWidth="1"/>
    <col min="7" max="16384" width="11.44140625" style="32"/>
  </cols>
  <sheetData>
    <row r="1" spans="1:6" s="24" customFormat="1" ht="17.399999999999999" x14ac:dyDescent="0.3">
      <c r="A1" s="1984" t="s">
        <v>0</v>
      </c>
      <c r="B1" s="1984"/>
      <c r="C1" s="1984"/>
      <c r="D1" s="1984"/>
      <c r="E1" s="1984"/>
    </row>
    <row r="2" spans="1:6" x14ac:dyDescent="0.25">
      <c r="A2" s="168"/>
      <c r="B2" s="168"/>
      <c r="C2" s="168"/>
      <c r="D2" s="168"/>
      <c r="E2" s="168"/>
    </row>
    <row r="3" spans="1:6" s="25" customFormat="1" ht="13.8" x14ac:dyDescent="0.25">
      <c r="A3" s="2002" t="s">
        <v>567</v>
      </c>
      <c r="B3" s="2002"/>
      <c r="C3" s="2002"/>
      <c r="D3" s="2002"/>
      <c r="E3" s="2002"/>
    </row>
    <row r="4" spans="1:6" s="25" customFormat="1" ht="13.8" x14ac:dyDescent="0.25">
      <c r="A4" s="2002" t="s">
        <v>724</v>
      </c>
      <c r="B4" s="2002"/>
      <c r="C4" s="2002"/>
      <c r="D4" s="2002"/>
      <c r="E4" s="2002"/>
    </row>
    <row r="5" spans="1:6" s="25" customFormat="1" ht="13.5" customHeight="1" thickBot="1" x14ac:dyDescent="0.3">
      <c r="A5" s="5"/>
      <c r="B5" s="6"/>
      <c r="C5" s="6"/>
      <c r="D5" s="6"/>
      <c r="E5" s="6"/>
    </row>
    <row r="6" spans="1:6" ht="27" customHeight="1" x14ac:dyDescent="0.25">
      <c r="A6" s="2005" t="s">
        <v>77</v>
      </c>
      <c r="B6" s="366" t="s">
        <v>213</v>
      </c>
      <c r="C6" s="368"/>
      <c r="D6" s="366" t="s">
        <v>215</v>
      </c>
      <c r="E6" s="367"/>
    </row>
    <row r="7" spans="1:6" ht="24.75" customHeight="1" x14ac:dyDescent="0.25">
      <c r="A7" s="2006"/>
      <c r="B7" s="185" t="s">
        <v>3</v>
      </c>
      <c r="C7" s="392" t="s">
        <v>4</v>
      </c>
      <c r="D7" s="185" t="s">
        <v>3</v>
      </c>
      <c r="E7" s="407" t="s">
        <v>4</v>
      </c>
    </row>
    <row r="8" spans="1:6" ht="13.8" thickBot="1" x14ac:dyDescent="0.3">
      <c r="A8" s="2006"/>
      <c r="B8" s="393" t="s">
        <v>13</v>
      </c>
      <c r="C8" s="186" t="s">
        <v>152</v>
      </c>
      <c r="D8" s="393" t="s">
        <v>13</v>
      </c>
      <c r="E8" s="193" t="s">
        <v>152</v>
      </c>
    </row>
    <row r="9" spans="1:6" ht="24" customHeight="1" x14ac:dyDescent="0.25">
      <c r="A9" s="65" t="s">
        <v>81</v>
      </c>
      <c r="B9" s="37">
        <v>469</v>
      </c>
      <c r="C9" s="37">
        <v>889</v>
      </c>
      <c r="D9" s="37">
        <v>390</v>
      </c>
      <c r="E9" s="38">
        <v>741</v>
      </c>
      <c r="F9" s="111"/>
    </row>
    <row r="10" spans="1:6" x14ac:dyDescent="0.25">
      <c r="A10" s="57" t="s">
        <v>82</v>
      </c>
      <c r="B10" s="40">
        <v>618</v>
      </c>
      <c r="C10" s="40">
        <v>990</v>
      </c>
      <c r="D10" s="75">
        <v>59</v>
      </c>
      <c r="E10" s="112">
        <v>95</v>
      </c>
      <c r="F10" s="111"/>
    </row>
    <row r="11" spans="1:6" x14ac:dyDescent="0.25">
      <c r="A11" s="57" t="s">
        <v>83</v>
      </c>
      <c r="B11" s="40">
        <v>151</v>
      </c>
      <c r="C11" s="40">
        <v>159</v>
      </c>
      <c r="D11" s="40">
        <v>73</v>
      </c>
      <c r="E11" s="41">
        <v>76</v>
      </c>
      <c r="F11" s="111"/>
    </row>
    <row r="12" spans="1:6" x14ac:dyDescent="0.25">
      <c r="A12" s="57" t="s">
        <v>84</v>
      </c>
      <c r="B12" s="40">
        <v>81</v>
      </c>
      <c r="C12" s="40">
        <v>129</v>
      </c>
      <c r="D12" s="40">
        <v>159</v>
      </c>
      <c r="E12" s="41">
        <v>252</v>
      </c>
      <c r="F12" s="111"/>
    </row>
    <row r="13" spans="1:6" x14ac:dyDescent="0.25">
      <c r="A13" s="66" t="s">
        <v>85</v>
      </c>
      <c r="B13" s="67">
        <v>1319</v>
      </c>
      <c r="C13" s="67">
        <v>2167</v>
      </c>
      <c r="D13" s="67">
        <v>681</v>
      </c>
      <c r="E13" s="68">
        <v>1164</v>
      </c>
      <c r="F13" s="111"/>
    </row>
    <row r="14" spans="1:6" x14ac:dyDescent="0.25">
      <c r="A14" s="59"/>
      <c r="B14" s="63"/>
      <c r="C14" s="63"/>
      <c r="D14" s="63"/>
      <c r="E14" s="64"/>
      <c r="F14" s="111"/>
    </row>
    <row r="15" spans="1:6" x14ac:dyDescent="0.25">
      <c r="A15" s="66" t="s">
        <v>86</v>
      </c>
      <c r="B15" s="67">
        <v>681</v>
      </c>
      <c r="C15" s="67">
        <v>406</v>
      </c>
      <c r="D15" s="67">
        <v>379</v>
      </c>
      <c r="E15" s="68">
        <v>134</v>
      </c>
      <c r="F15" s="111"/>
    </row>
    <row r="16" spans="1:6" x14ac:dyDescent="0.25">
      <c r="A16" s="59"/>
      <c r="B16" s="63"/>
      <c r="C16" s="63"/>
      <c r="D16" s="63"/>
      <c r="E16" s="64"/>
      <c r="F16" s="111"/>
    </row>
    <row r="17" spans="1:6" x14ac:dyDescent="0.25">
      <c r="A17" s="66" t="s">
        <v>87</v>
      </c>
      <c r="B17" s="67">
        <v>27</v>
      </c>
      <c r="C17" s="67">
        <v>21</v>
      </c>
      <c r="D17" s="67">
        <v>26</v>
      </c>
      <c r="E17" s="68">
        <v>16</v>
      </c>
      <c r="F17" s="111"/>
    </row>
    <row r="18" spans="1:6" x14ac:dyDescent="0.25">
      <c r="A18" s="57"/>
      <c r="B18" s="40"/>
      <c r="C18" s="40"/>
      <c r="D18" s="40"/>
      <c r="E18" s="41"/>
      <c r="F18" s="111"/>
    </row>
    <row r="19" spans="1:6" x14ac:dyDescent="0.25">
      <c r="A19" s="57" t="s">
        <v>160</v>
      </c>
      <c r="B19" s="40">
        <v>308</v>
      </c>
      <c r="C19" s="40">
        <v>678</v>
      </c>
      <c r="D19" s="40">
        <v>3</v>
      </c>
      <c r="E19" s="41">
        <v>5</v>
      </c>
      <c r="F19" s="111"/>
    </row>
    <row r="20" spans="1:6" x14ac:dyDescent="0.25">
      <c r="A20" s="57" t="s">
        <v>89</v>
      </c>
      <c r="B20" s="40">
        <v>196</v>
      </c>
      <c r="C20" s="40">
        <v>198</v>
      </c>
      <c r="D20" s="40">
        <v>84</v>
      </c>
      <c r="E20" s="41">
        <v>85</v>
      </c>
      <c r="F20" s="111"/>
    </row>
    <row r="21" spans="1:6" x14ac:dyDescent="0.25">
      <c r="A21" s="57" t="s">
        <v>90</v>
      </c>
      <c r="B21" s="40">
        <v>158</v>
      </c>
      <c r="C21" s="40">
        <v>149</v>
      </c>
      <c r="D21" s="40">
        <v>66</v>
      </c>
      <c r="E21" s="41">
        <v>60</v>
      </c>
      <c r="F21" s="111"/>
    </row>
    <row r="22" spans="1:6" x14ac:dyDescent="0.25">
      <c r="A22" s="66" t="s">
        <v>91</v>
      </c>
      <c r="B22" s="67">
        <v>662</v>
      </c>
      <c r="C22" s="67">
        <v>1025</v>
      </c>
      <c r="D22" s="67">
        <v>153</v>
      </c>
      <c r="E22" s="68">
        <v>150</v>
      </c>
      <c r="F22" s="111"/>
    </row>
    <row r="23" spans="1:6" x14ac:dyDescent="0.25">
      <c r="A23" s="59"/>
      <c r="B23" s="63"/>
      <c r="C23" s="63"/>
      <c r="D23" s="63"/>
      <c r="E23" s="64"/>
      <c r="F23" s="111"/>
    </row>
    <row r="24" spans="1:6" x14ac:dyDescent="0.25">
      <c r="A24" s="66" t="s">
        <v>92</v>
      </c>
      <c r="B24" s="67">
        <v>115</v>
      </c>
      <c r="C24" s="67">
        <v>253</v>
      </c>
      <c r="D24" s="67" t="s">
        <v>23</v>
      </c>
      <c r="E24" s="68" t="s">
        <v>23</v>
      </c>
      <c r="F24" s="111"/>
    </row>
    <row r="25" spans="1:6" x14ac:dyDescent="0.25">
      <c r="A25" s="59"/>
      <c r="B25" s="63"/>
      <c r="C25" s="63"/>
      <c r="D25" s="63"/>
      <c r="E25" s="64"/>
      <c r="F25" s="111"/>
    </row>
    <row r="26" spans="1:6" x14ac:dyDescent="0.25">
      <c r="A26" s="66" t="s">
        <v>93</v>
      </c>
      <c r="B26" s="67">
        <v>153</v>
      </c>
      <c r="C26" s="67">
        <v>260</v>
      </c>
      <c r="D26" s="67" t="s">
        <v>23</v>
      </c>
      <c r="E26" s="68" t="s">
        <v>23</v>
      </c>
      <c r="F26" s="111"/>
    </row>
    <row r="27" spans="1:6" x14ac:dyDescent="0.25">
      <c r="A27" s="57"/>
      <c r="B27" s="40"/>
      <c r="C27" s="40"/>
      <c r="D27" s="40"/>
      <c r="E27" s="41"/>
      <c r="F27" s="111"/>
    </row>
    <row r="28" spans="1:6" x14ac:dyDescent="0.25">
      <c r="A28" s="57" t="s">
        <v>94</v>
      </c>
      <c r="B28" s="75">
        <v>9</v>
      </c>
      <c r="C28" s="75">
        <v>15</v>
      </c>
      <c r="D28" s="40" t="s">
        <v>23</v>
      </c>
      <c r="E28" s="41" t="s">
        <v>23</v>
      </c>
      <c r="F28" s="111"/>
    </row>
    <row r="29" spans="1:6" x14ac:dyDescent="0.25">
      <c r="A29" s="57" t="s">
        <v>95</v>
      </c>
      <c r="B29" s="40" t="s">
        <v>23</v>
      </c>
      <c r="C29" s="40" t="s">
        <v>23</v>
      </c>
      <c r="D29" s="40" t="s">
        <v>23</v>
      </c>
      <c r="E29" s="41" t="s">
        <v>23</v>
      </c>
      <c r="F29" s="111"/>
    </row>
    <row r="30" spans="1:6" x14ac:dyDescent="0.25">
      <c r="A30" s="57" t="s">
        <v>96</v>
      </c>
      <c r="B30" s="40">
        <v>4</v>
      </c>
      <c r="C30" s="40">
        <v>8</v>
      </c>
      <c r="D30" s="40" t="s">
        <v>23</v>
      </c>
      <c r="E30" s="41" t="s">
        <v>23</v>
      </c>
      <c r="F30" s="111"/>
    </row>
    <row r="31" spans="1:6" x14ac:dyDescent="0.25">
      <c r="A31" s="66" t="s">
        <v>97</v>
      </c>
      <c r="B31" s="67">
        <v>13</v>
      </c>
      <c r="C31" s="67">
        <v>23</v>
      </c>
      <c r="D31" s="67" t="s">
        <v>23</v>
      </c>
      <c r="E31" s="68" t="s">
        <v>23</v>
      </c>
      <c r="F31" s="111"/>
    </row>
    <row r="32" spans="1:6" x14ac:dyDescent="0.25">
      <c r="A32" s="57"/>
      <c r="B32" s="40"/>
      <c r="C32" s="40"/>
      <c r="D32" s="40"/>
      <c r="E32" s="41"/>
      <c r="F32" s="111"/>
    </row>
    <row r="33" spans="1:6" x14ac:dyDescent="0.25">
      <c r="A33" s="57" t="s">
        <v>98</v>
      </c>
      <c r="B33" s="73">
        <v>150</v>
      </c>
      <c r="C33" s="73">
        <v>220</v>
      </c>
      <c r="D33" s="73" t="s">
        <v>23</v>
      </c>
      <c r="E33" s="74" t="s">
        <v>23</v>
      </c>
      <c r="F33" s="111"/>
    </row>
    <row r="34" spans="1:6" x14ac:dyDescent="0.25">
      <c r="A34" s="57" t="s">
        <v>99</v>
      </c>
      <c r="B34" s="73">
        <v>69</v>
      </c>
      <c r="C34" s="73">
        <v>119</v>
      </c>
      <c r="D34" s="40" t="s">
        <v>23</v>
      </c>
      <c r="E34" s="41" t="s">
        <v>23</v>
      </c>
      <c r="F34" s="111"/>
    </row>
    <row r="35" spans="1:6" x14ac:dyDescent="0.25">
      <c r="A35" s="57" t="s">
        <v>100</v>
      </c>
      <c r="B35" s="73">
        <v>9</v>
      </c>
      <c r="C35" s="73">
        <v>11</v>
      </c>
      <c r="D35" s="40" t="s">
        <v>23</v>
      </c>
      <c r="E35" s="41" t="s">
        <v>23</v>
      </c>
      <c r="F35" s="111"/>
    </row>
    <row r="36" spans="1:6" x14ac:dyDescent="0.25">
      <c r="A36" s="57" t="s">
        <v>101</v>
      </c>
      <c r="B36" s="73">
        <v>3</v>
      </c>
      <c r="C36" s="73">
        <v>5</v>
      </c>
      <c r="D36" s="40" t="s">
        <v>23</v>
      </c>
      <c r="E36" s="41" t="s">
        <v>23</v>
      </c>
      <c r="F36" s="111"/>
    </row>
    <row r="37" spans="1:6" x14ac:dyDescent="0.25">
      <c r="A37" s="66" t="s">
        <v>102</v>
      </c>
      <c r="B37" s="67">
        <v>231</v>
      </c>
      <c r="C37" s="67">
        <v>355</v>
      </c>
      <c r="D37" s="67" t="s">
        <v>23</v>
      </c>
      <c r="E37" s="68" t="s">
        <v>23</v>
      </c>
      <c r="F37" s="111"/>
    </row>
    <row r="38" spans="1:6" x14ac:dyDescent="0.25">
      <c r="A38" s="59"/>
      <c r="B38" s="63"/>
      <c r="C38" s="63"/>
      <c r="D38" s="63"/>
      <c r="E38" s="64"/>
      <c r="F38" s="111"/>
    </row>
    <row r="39" spans="1:6" x14ac:dyDescent="0.25">
      <c r="A39" s="66" t="s">
        <v>103</v>
      </c>
      <c r="B39" s="67" t="s">
        <v>23</v>
      </c>
      <c r="C39" s="67" t="s">
        <v>23</v>
      </c>
      <c r="D39" s="67" t="s">
        <v>23</v>
      </c>
      <c r="E39" s="68" t="s">
        <v>23</v>
      </c>
      <c r="F39" s="111"/>
    </row>
    <row r="40" spans="1:6" x14ac:dyDescent="0.25">
      <c r="A40" s="57"/>
      <c r="B40" s="40"/>
      <c r="C40" s="40"/>
      <c r="D40" s="40"/>
      <c r="E40" s="41"/>
      <c r="F40" s="111"/>
    </row>
    <row r="41" spans="1:6" x14ac:dyDescent="0.25">
      <c r="A41" s="57" t="s">
        <v>161</v>
      </c>
      <c r="B41" s="11">
        <v>112</v>
      </c>
      <c r="C41" s="11">
        <v>180</v>
      </c>
      <c r="D41" s="40" t="s">
        <v>23</v>
      </c>
      <c r="E41" s="41" t="s">
        <v>23</v>
      </c>
      <c r="F41" s="111"/>
    </row>
    <row r="42" spans="1:6" x14ac:dyDescent="0.25">
      <c r="A42" s="57" t="s">
        <v>105</v>
      </c>
      <c r="B42" s="40">
        <v>124</v>
      </c>
      <c r="C42" s="40">
        <v>161</v>
      </c>
      <c r="D42" s="40" t="s">
        <v>23</v>
      </c>
      <c r="E42" s="41" t="s">
        <v>23</v>
      </c>
      <c r="F42" s="111"/>
    </row>
    <row r="43" spans="1:6" x14ac:dyDescent="0.25">
      <c r="A43" s="57" t="s">
        <v>106</v>
      </c>
      <c r="B43" s="11">
        <v>4122</v>
      </c>
      <c r="C43" s="11">
        <v>7420</v>
      </c>
      <c r="D43" s="40" t="s">
        <v>23</v>
      </c>
      <c r="E43" s="41" t="s">
        <v>23</v>
      </c>
      <c r="F43" s="111"/>
    </row>
    <row r="44" spans="1:6" x14ac:dyDescent="0.25">
      <c r="A44" s="57" t="s">
        <v>107</v>
      </c>
      <c r="B44" s="11">
        <v>150</v>
      </c>
      <c r="C44" s="11">
        <v>300</v>
      </c>
      <c r="D44" s="40" t="s">
        <v>23</v>
      </c>
      <c r="E44" s="41" t="s">
        <v>23</v>
      </c>
      <c r="F44" s="111"/>
    </row>
    <row r="45" spans="1:6" x14ac:dyDescent="0.25">
      <c r="A45" s="57" t="s">
        <v>108</v>
      </c>
      <c r="B45" s="11">
        <v>49</v>
      </c>
      <c r="C45" s="11">
        <v>98</v>
      </c>
      <c r="D45" s="40" t="s">
        <v>23</v>
      </c>
      <c r="E45" s="41" t="s">
        <v>23</v>
      </c>
      <c r="F45" s="111"/>
    </row>
    <row r="46" spans="1:6" x14ac:dyDescent="0.25">
      <c r="A46" s="57" t="s">
        <v>109</v>
      </c>
      <c r="B46" s="11">
        <v>20</v>
      </c>
      <c r="C46" s="11">
        <v>40</v>
      </c>
      <c r="D46" s="40" t="s">
        <v>23</v>
      </c>
      <c r="E46" s="41" t="s">
        <v>23</v>
      </c>
      <c r="F46" s="111"/>
    </row>
    <row r="47" spans="1:6" x14ac:dyDescent="0.25">
      <c r="A47" s="57" t="s">
        <v>110</v>
      </c>
      <c r="B47" s="11" t="s">
        <v>23</v>
      </c>
      <c r="C47" s="11" t="s">
        <v>23</v>
      </c>
      <c r="D47" s="40" t="s">
        <v>23</v>
      </c>
      <c r="E47" s="41" t="s">
        <v>23</v>
      </c>
      <c r="F47" s="111"/>
    </row>
    <row r="48" spans="1:6" x14ac:dyDescent="0.25">
      <c r="A48" s="57" t="s">
        <v>111</v>
      </c>
      <c r="B48" s="11">
        <v>6</v>
      </c>
      <c r="C48" s="11">
        <v>15</v>
      </c>
      <c r="D48" s="40" t="s">
        <v>23</v>
      </c>
      <c r="E48" s="41" t="s">
        <v>23</v>
      </c>
      <c r="F48" s="111"/>
    </row>
    <row r="49" spans="1:6" x14ac:dyDescent="0.25">
      <c r="A49" s="57" t="s">
        <v>112</v>
      </c>
      <c r="B49" s="11">
        <v>91</v>
      </c>
      <c r="C49" s="11">
        <v>182</v>
      </c>
      <c r="D49" s="40" t="s">
        <v>23</v>
      </c>
      <c r="E49" s="41" t="s">
        <v>23</v>
      </c>
      <c r="F49" s="111"/>
    </row>
    <row r="50" spans="1:6" x14ac:dyDescent="0.25">
      <c r="A50" s="66" t="s">
        <v>113</v>
      </c>
      <c r="B50" s="67">
        <v>4674</v>
      </c>
      <c r="C50" s="67">
        <v>8396</v>
      </c>
      <c r="D50" s="67" t="s">
        <v>23</v>
      </c>
      <c r="E50" s="68" t="s">
        <v>23</v>
      </c>
      <c r="F50" s="111"/>
    </row>
    <row r="51" spans="1:6" x14ac:dyDescent="0.25">
      <c r="A51" s="59"/>
      <c r="B51" s="63"/>
      <c r="C51" s="63"/>
      <c r="D51" s="63"/>
      <c r="E51" s="64"/>
      <c r="F51" s="111"/>
    </row>
    <row r="52" spans="1:6" x14ac:dyDescent="0.25">
      <c r="A52" s="66" t="s">
        <v>114</v>
      </c>
      <c r="B52" s="67" t="s">
        <v>23</v>
      </c>
      <c r="C52" s="67" t="s">
        <v>23</v>
      </c>
      <c r="D52" s="67" t="s">
        <v>23</v>
      </c>
      <c r="E52" s="68" t="s">
        <v>23</v>
      </c>
      <c r="F52" s="111"/>
    </row>
    <row r="53" spans="1:6" x14ac:dyDescent="0.25">
      <c r="A53" s="57"/>
      <c r="B53" s="40"/>
      <c r="C53" s="40"/>
      <c r="D53" s="40"/>
      <c r="E53" s="41"/>
      <c r="F53" s="111"/>
    </row>
    <row r="54" spans="1:6" x14ac:dyDescent="0.25">
      <c r="A54" s="57" t="s">
        <v>115</v>
      </c>
      <c r="B54" s="40">
        <v>5</v>
      </c>
      <c r="C54" s="40">
        <v>9</v>
      </c>
      <c r="D54" s="40" t="s">
        <v>23</v>
      </c>
      <c r="E54" s="41" t="s">
        <v>23</v>
      </c>
      <c r="F54" s="111"/>
    </row>
    <row r="55" spans="1:6" x14ac:dyDescent="0.25">
      <c r="A55" s="57" t="s">
        <v>116</v>
      </c>
      <c r="B55" s="40">
        <v>2</v>
      </c>
      <c r="C55" s="40">
        <v>1</v>
      </c>
      <c r="D55" s="40" t="s">
        <v>23</v>
      </c>
      <c r="E55" s="41" t="s">
        <v>23</v>
      </c>
      <c r="F55" s="111"/>
    </row>
    <row r="56" spans="1:6" x14ac:dyDescent="0.25">
      <c r="A56" s="57" t="s">
        <v>117</v>
      </c>
      <c r="B56" s="40">
        <v>3</v>
      </c>
      <c r="C56" s="40">
        <v>3</v>
      </c>
      <c r="D56" s="40" t="s">
        <v>23</v>
      </c>
      <c r="E56" s="41" t="s">
        <v>23</v>
      </c>
      <c r="F56" s="111"/>
    </row>
    <row r="57" spans="1:6" x14ac:dyDescent="0.25">
      <c r="A57" s="57" t="s">
        <v>118</v>
      </c>
      <c r="B57" s="40">
        <v>4</v>
      </c>
      <c r="C57" s="40">
        <v>4</v>
      </c>
      <c r="D57" s="40" t="s">
        <v>23</v>
      </c>
      <c r="E57" s="41" t="s">
        <v>23</v>
      </c>
      <c r="F57" s="111"/>
    </row>
    <row r="58" spans="1:6" x14ac:dyDescent="0.25">
      <c r="A58" s="57" t="s">
        <v>119</v>
      </c>
      <c r="B58" s="40">
        <v>3</v>
      </c>
      <c r="C58" s="40">
        <v>1</v>
      </c>
      <c r="D58" s="40" t="s">
        <v>23</v>
      </c>
      <c r="E58" s="41" t="s">
        <v>23</v>
      </c>
    </row>
    <row r="59" spans="1:6" x14ac:dyDescent="0.25">
      <c r="A59" s="66" t="s">
        <v>176</v>
      </c>
      <c r="B59" s="67">
        <v>17</v>
      </c>
      <c r="C59" s="67">
        <v>18</v>
      </c>
      <c r="D59" s="67" t="s">
        <v>23</v>
      </c>
      <c r="E59" s="68" t="s">
        <v>23</v>
      </c>
    </row>
    <row r="60" spans="1:6" x14ac:dyDescent="0.25">
      <c r="A60" s="57"/>
      <c r="B60" s="40"/>
      <c r="C60" s="40"/>
      <c r="D60" s="40"/>
      <c r="E60" s="41"/>
    </row>
    <row r="61" spans="1:6" x14ac:dyDescent="0.25">
      <c r="A61" s="57" t="s">
        <v>121</v>
      </c>
      <c r="B61" s="11">
        <v>3</v>
      </c>
      <c r="C61" s="11">
        <v>4</v>
      </c>
      <c r="D61" s="40" t="s">
        <v>23</v>
      </c>
      <c r="E61" s="41" t="s">
        <v>23</v>
      </c>
    </row>
    <row r="62" spans="1:6" x14ac:dyDescent="0.25">
      <c r="A62" s="57" t="s">
        <v>122</v>
      </c>
      <c r="B62" s="11" t="s">
        <v>23</v>
      </c>
      <c r="C62" s="11" t="s">
        <v>23</v>
      </c>
      <c r="D62" s="11" t="s">
        <v>23</v>
      </c>
      <c r="E62" s="12" t="s">
        <v>23</v>
      </c>
    </row>
    <row r="63" spans="1:6" x14ac:dyDescent="0.25">
      <c r="A63" s="57" t="s">
        <v>123</v>
      </c>
      <c r="B63" s="11" t="s">
        <v>23</v>
      </c>
      <c r="C63" s="11" t="s">
        <v>23</v>
      </c>
      <c r="D63" s="40" t="s">
        <v>23</v>
      </c>
      <c r="E63" s="41" t="s">
        <v>23</v>
      </c>
    </row>
    <row r="64" spans="1:6" x14ac:dyDescent="0.25">
      <c r="A64" s="66" t="s">
        <v>124</v>
      </c>
      <c r="B64" s="67">
        <v>3</v>
      </c>
      <c r="C64" s="67">
        <v>4</v>
      </c>
      <c r="D64" s="67" t="s">
        <v>23</v>
      </c>
      <c r="E64" s="68" t="s">
        <v>23</v>
      </c>
    </row>
    <row r="65" spans="1:5" x14ac:dyDescent="0.25">
      <c r="A65" s="59"/>
      <c r="B65" s="63"/>
      <c r="C65" s="63"/>
      <c r="D65" s="63"/>
      <c r="E65" s="64"/>
    </row>
    <row r="66" spans="1:5" x14ac:dyDescent="0.25">
      <c r="A66" s="66" t="s">
        <v>125</v>
      </c>
      <c r="B66" s="67">
        <v>4</v>
      </c>
      <c r="C66" s="67">
        <v>4</v>
      </c>
      <c r="D66" s="67" t="s">
        <v>23</v>
      </c>
      <c r="E66" s="68" t="s">
        <v>23</v>
      </c>
    </row>
    <row r="67" spans="1:5" x14ac:dyDescent="0.25">
      <c r="A67" s="57"/>
      <c r="B67" s="40"/>
      <c r="C67" s="40"/>
      <c r="D67" s="40"/>
      <c r="E67" s="41"/>
    </row>
    <row r="68" spans="1:5" x14ac:dyDescent="0.25">
      <c r="A68" s="57" t="s">
        <v>126</v>
      </c>
      <c r="B68" s="40" t="s">
        <v>23</v>
      </c>
      <c r="C68" s="40" t="s">
        <v>23</v>
      </c>
      <c r="D68" s="40" t="s">
        <v>23</v>
      </c>
      <c r="E68" s="41" t="s">
        <v>23</v>
      </c>
    </row>
    <row r="69" spans="1:5" x14ac:dyDescent="0.25">
      <c r="A69" s="57" t="s">
        <v>127</v>
      </c>
      <c r="B69" s="40" t="s">
        <v>23</v>
      </c>
      <c r="C69" s="40" t="s">
        <v>23</v>
      </c>
      <c r="D69" s="40" t="s">
        <v>23</v>
      </c>
      <c r="E69" s="41" t="s">
        <v>23</v>
      </c>
    </row>
    <row r="70" spans="1:5" x14ac:dyDescent="0.25">
      <c r="A70" s="66" t="s">
        <v>128</v>
      </c>
      <c r="B70" s="67" t="s">
        <v>23</v>
      </c>
      <c r="C70" s="67" t="s">
        <v>23</v>
      </c>
      <c r="D70" s="67" t="s">
        <v>23</v>
      </c>
      <c r="E70" s="68" t="s">
        <v>23</v>
      </c>
    </row>
    <row r="71" spans="1:5" x14ac:dyDescent="0.25">
      <c r="A71" s="57"/>
      <c r="B71" s="40"/>
      <c r="C71" s="40"/>
      <c r="D71" s="40"/>
      <c r="E71" s="41"/>
    </row>
    <row r="72" spans="1:5" x14ac:dyDescent="0.25">
      <c r="A72" s="57" t="s">
        <v>129</v>
      </c>
      <c r="B72" s="40">
        <v>12</v>
      </c>
      <c r="C72" s="40">
        <v>16</v>
      </c>
      <c r="D72" s="40" t="s">
        <v>23</v>
      </c>
      <c r="E72" s="41" t="s">
        <v>23</v>
      </c>
    </row>
    <row r="73" spans="1:5" x14ac:dyDescent="0.25">
      <c r="A73" s="57" t="s">
        <v>130</v>
      </c>
      <c r="B73" s="40" t="s">
        <v>23</v>
      </c>
      <c r="C73" s="40" t="s">
        <v>23</v>
      </c>
      <c r="D73" s="40">
        <v>45</v>
      </c>
      <c r="E73" s="41">
        <v>39</v>
      </c>
    </row>
    <row r="74" spans="1:5" x14ac:dyDescent="0.25">
      <c r="A74" s="57" t="s">
        <v>131</v>
      </c>
      <c r="B74" s="11" t="s">
        <v>23</v>
      </c>
      <c r="C74" s="40" t="s">
        <v>23</v>
      </c>
      <c r="D74" s="40" t="s">
        <v>23</v>
      </c>
      <c r="E74" s="41" t="s">
        <v>23</v>
      </c>
    </row>
    <row r="75" spans="1:5" x14ac:dyDescent="0.25">
      <c r="A75" s="57" t="s">
        <v>132</v>
      </c>
      <c r="B75" s="40">
        <v>15</v>
      </c>
      <c r="C75" s="40">
        <v>60</v>
      </c>
      <c r="D75" s="75" t="s">
        <v>23</v>
      </c>
      <c r="E75" s="112" t="s">
        <v>23</v>
      </c>
    </row>
    <row r="76" spans="1:5" x14ac:dyDescent="0.25">
      <c r="A76" s="57" t="s">
        <v>133</v>
      </c>
      <c r="B76" s="40" t="s">
        <v>23</v>
      </c>
      <c r="C76" s="40" t="s">
        <v>23</v>
      </c>
      <c r="D76" s="40" t="s">
        <v>23</v>
      </c>
      <c r="E76" s="41" t="s">
        <v>23</v>
      </c>
    </row>
    <row r="77" spans="1:5" x14ac:dyDescent="0.25">
      <c r="A77" s="57" t="s">
        <v>134</v>
      </c>
      <c r="B77" s="40" t="s">
        <v>23</v>
      </c>
      <c r="C77" s="40" t="s">
        <v>23</v>
      </c>
      <c r="D77" s="40" t="s">
        <v>23</v>
      </c>
      <c r="E77" s="41" t="s">
        <v>23</v>
      </c>
    </row>
    <row r="78" spans="1:5" x14ac:dyDescent="0.25">
      <c r="A78" s="57" t="s">
        <v>135</v>
      </c>
      <c r="B78" s="40">
        <v>4</v>
      </c>
      <c r="C78" s="40">
        <v>3</v>
      </c>
      <c r="D78" s="40" t="s">
        <v>23</v>
      </c>
      <c r="E78" s="41" t="s">
        <v>23</v>
      </c>
    </row>
    <row r="79" spans="1:5" x14ac:dyDescent="0.25">
      <c r="A79" s="57" t="s">
        <v>136</v>
      </c>
      <c r="B79" s="11" t="s">
        <v>23</v>
      </c>
      <c r="C79" s="11" t="s">
        <v>23</v>
      </c>
      <c r="D79" s="40" t="s">
        <v>23</v>
      </c>
      <c r="E79" s="41" t="s">
        <v>23</v>
      </c>
    </row>
    <row r="80" spans="1:5" x14ac:dyDescent="0.25">
      <c r="A80" s="66" t="s">
        <v>137</v>
      </c>
      <c r="B80" s="67">
        <v>31</v>
      </c>
      <c r="C80" s="67">
        <v>79</v>
      </c>
      <c r="D80" s="67">
        <v>45</v>
      </c>
      <c r="E80" s="68">
        <v>39</v>
      </c>
    </row>
    <row r="81" spans="1:5" x14ac:dyDescent="0.25">
      <c r="A81" s="57"/>
      <c r="B81" s="40"/>
      <c r="C81" s="40"/>
      <c r="D81" s="40"/>
      <c r="E81" s="41"/>
    </row>
    <row r="82" spans="1:5" x14ac:dyDescent="0.25">
      <c r="A82" s="57" t="s">
        <v>138</v>
      </c>
      <c r="B82" s="40">
        <v>45</v>
      </c>
      <c r="C82" s="40">
        <v>41</v>
      </c>
      <c r="D82" s="40" t="s">
        <v>23</v>
      </c>
      <c r="E82" s="41" t="s">
        <v>23</v>
      </c>
    </row>
    <row r="83" spans="1:5" x14ac:dyDescent="0.25">
      <c r="A83" s="57" t="s">
        <v>139</v>
      </c>
      <c r="B83" s="40">
        <v>26</v>
      </c>
      <c r="C83" s="40">
        <v>23</v>
      </c>
      <c r="D83" s="40">
        <v>41</v>
      </c>
      <c r="E83" s="41">
        <v>37</v>
      </c>
    </row>
    <row r="84" spans="1:5" x14ac:dyDescent="0.25">
      <c r="A84" s="66" t="s">
        <v>140</v>
      </c>
      <c r="B84" s="67">
        <v>71</v>
      </c>
      <c r="C84" s="67">
        <v>64</v>
      </c>
      <c r="D84" s="67">
        <v>41</v>
      </c>
      <c r="E84" s="68">
        <v>37</v>
      </c>
    </row>
    <row r="85" spans="1:5" x14ac:dyDescent="0.25">
      <c r="A85" s="59"/>
      <c r="B85" s="63"/>
      <c r="C85" s="63"/>
      <c r="D85" s="63"/>
      <c r="E85" s="64"/>
    </row>
    <row r="86" spans="1:5" ht="13.8" thickBot="1" x14ac:dyDescent="0.3">
      <c r="A86" s="60" t="s">
        <v>141</v>
      </c>
      <c r="B86" s="47">
        <v>8001</v>
      </c>
      <c r="C86" s="47">
        <v>13075</v>
      </c>
      <c r="D86" s="47">
        <v>1325</v>
      </c>
      <c r="E86" s="48">
        <v>1540</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1">
    <pageSetUpPr fitToPage="1"/>
  </sheetPr>
  <dimension ref="A1:G23"/>
  <sheetViews>
    <sheetView showGridLines="0" view="pageBreakPreview" zoomScale="75" zoomScaleNormal="75" zoomScaleSheetLayoutView="75" workbookViewId="0">
      <selection activeCell="H31" sqref="H31"/>
    </sheetView>
  </sheetViews>
  <sheetFormatPr baseColWidth="10" defaultRowHeight="13.2" x14ac:dyDescent="0.25"/>
  <cols>
    <col min="1" max="6" width="22.88671875" customWidth="1"/>
  </cols>
  <sheetData>
    <row r="1" spans="1:7" s="2" customFormat="1" ht="17.399999999999999" x14ac:dyDescent="0.3">
      <c r="A1" s="1980" t="s">
        <v>0</v>
      </c>
      <c r="B1" s="1980"/>
      <c r="C1" s="1980"/>
      <c r="D1" s="1980"/>
      <c r="E1" s="1980"/>
      <c r="F1" s="1980"/>
    </row>
    <row r="2" spans="1:7" s="3" customFormat="1" ht="12.75" customHeight="1" x14ac:dyDescent="0.25"/>
    <row r="3" spans="1:7" s="3" customFormat="1" ht="13.8" x14ac:dyDescent="0.25">
      <c r="A3" s="1981" t="s">
        <v>570</v>
      </c>
      <c r="B3" s="1981"/>
      <c r="C3" s="1981"/>
      <c r="D3" s="1981"/>
      <c r="E3" s="1981"/>
      <c r="F3" s="1981"/>
      <c r="G3" s="171"/>
    </row>
    <row r="4" spans="1:7" s="3" customFormat="1" ht="13.8" x14ac:dyDescent="0.25">
      <c r="A4" s="1981" t="s">
        <v>238</v>
      </c>
      <c r="B4" s="1981"/>
      <c r="C4" s="1981"/>
      <c r="D4" s="1981"/>
      <c r="E4" s="1981"/>
      <c r="F4" s="1981"/>
      <c r="G4" s="183"/>
    </row>
    <row r="5" spans="1:7" s="3" customFormat="1" ht="13.5" customHeight="1" thickBot="1" x14ac:dyDescent="0.3">
      <c r="A5" s="5"/>
      <c r="B5" s="6"/>
      <c r="C5" s="6"/>
      <c r="D5" s="6"/>
      <c r="E5" s="6"/>
      <c r="F5" s="6"/>
    </row>
    <row r="6" spans="1:7" ht="19.5" customHeight="1" x14ac:dyDescent="0.25">
      <c r="A6" s="2010" t="s">
        <v>2</v>
      </c>
      <c r="B6" s="437"/>
      <c r="C6" s="437"/>
      <c r="D6" s="437"/>
      <c r="E6" s="438" t="s">
        <v>142</v>
      </c>
      <c r="F6" s="439"/>
    </row>
    <row r="7" spans="1:7" ht="15.6" x14ac:dyDescent="0.25">
      <c r="A7" s="2011"/>
      <c r="B7" s="440" t="s">
        <v>3</v>
      </c>
      <c r="C7" s="440" t="s">
        <v>10</v>
      </c>
      <c r="D7" s="440" t="s">
        <v>4</v>
      </c>
      <c r="E7" s="440" t="s">
        <v>143</v>
      </c>
      <c r="F7" s="442" t="s">
        <v>144</v>
      </c>
    </row>
    <row r="8" spans="1:7" x14ac:dyDescent="0.25">
      <c r="A8" s="2011"/>
      <c r="B8" s="440" t="s">
        <v>6</v>
      </c>
      <c r="C8" s="440" t="s">
        <v>145</v>
      </c>
      <c r="D8" s="441" t="s">
        <v>7</v>
      </c>
      <c r="E8" s="440" t="s">
        <v>146</v>
      </c>
      <c r="F8" s="442" t="s">
        <v>8</v>
      </c>
    </row>
    <row r="9" spans="1:7" ht="26.25" customHeight="1" thickBot="1" x14ac:dyDescent="0.3">
      <c r="A9" s="2012"/>
      <c r="B9" s="443"/>
      <c r="C9" s="443"/>
      <c r="D9" s="443"/>
      <c r="E9" s="200" t="s">
        <v>147</v>
      </c>
      <c r="F9" s="444"/>
    </row>
    <row r="10" spans="1:7" x14ac:dyDescent="0.25">
      <c r="A10" s="883">
        <v>2009</v>
      </c>
      <c r="B10" s="696">
        <v>18.704000000000001</v>
      </c>
      <c r="C10" s="936">
        <v>14.89841745081266</v>
      </c>
      <c r="D10" s="696">
        <v>27.866</v>
      </c>
      <c r="E10" s="696">
        <v>32.51</v>
      </c>
      <c r="F10" s="710">
        <v>9059.2366000000002</v>
      </c>
    </row>
    <row r="11" spans="1:7" x14ac:dyDescent="0.25">
      <c r="A11" s="883">
        <v>2010</v>
      </c>
      <c r="B11" s="696">
        <v>24.675000000000001</v>
      </c>
      <c r="C11" s="936">
        <v>14.713272543059777</v>
      </c>
      <c r="D11" s="696">
        <v>36.305</v>
      </c>
      <c r="E11" s="696">
        <v>18.54</v>
      </c>
      <c r="F11" s="710">
        <v>6730.9470000000001</v>
      </c>
    </row>
    <row r="12" spans="1:7" x14ac:dyDescent="0.25">
      <c r="A12" s="883">
        <v>2011</v>
      </c>
      <c r="B12" s="696">
        <v>27.957000000000001</v>
      </c>
      <c r="C12" s="936">
        <v>15.338555639017059</v>
      </c>
      <c r="D12" s="696">
        <v>42.881999999999998</v>
      </c>
      <c r="E12" s="696">
        <v>25.67</v>
      </c>
      <c r="F12" s="710">
        <v>11007.809400000002</v>
      </c>
    </row>
    <row r="13" spans="1:7" x14ac:dyDescent="0.25">
      <c r="A13" s="883">
        <v>2012</v>
      </c>
      <c r="B13" s="696">
        <v>24.564</v>
      </c>
      <c r="C13" s="936">
        <v>10.53900016283993</v>
      </c>
      <c r="D13" s="696">
        <v>25.888000000000002</v>
      </c>
      <c r="E13" s="696">
        <v>30.98</v>
      </c>
      <c r="F13" s="710">
        <v>8020.1024000000007</v>
      </c>
    </row>
    <row r="14" spans="1:7" x14ac:dyDescent="0.25">
      <c r="A14" s="883">
        <v>2013</v>
      </c>
      <c r="B14" s="696">
        <v>17.542000000000002</v>
      </c>
      <c r="C14" s="936">
        <v>15.824307376581917</v>
      </c>
      <c r="D14" s="696">
        <v>27.759</v>
      </c>
      <c r="E14" s="696">
        <v>30.34</v>
      </c>
      <c r="F14" s="710">
        <v>8422.0806000000011</v>
      </c>
    </row>
    <row r="15" spans="1:7" x14ac:dyDescent="0.25">
      <c r="A15" s="883">
        <v>2014</v>
      </c>
      <c r="B15" s="696">
        <v>23.164999999999999</v>
      </c>
      <c r="C15" s="936">
        <v>16.810274120440319</v>
      </c>
      <c r="D15" s="696">
        <v>38.941000000000003</v>
      </c>
      <c r="E15" s="696">
        <v>24.95</v>
      </c>
      <c r="F15" s="710">
        <v>9715.7795000000006</v>
      </c>
    </row>
    <row r="16" spans="1:7" x14ac:dyDescent="0.25">
      <c r="A16" s="883">
        <v>2015</v>
      </c>
      <c r="B16" s="696">
        <v>50.072000000000003</v>
      </c>
      <c r="C16" s="936">
        <v>13.087553922351811</v>
      </c>
      <c r="D16" s="696">
        <v>65.531999999999996</v>
      </c>
      <c r="E16" s="696">
        <v>22.5</v>
      </c>
      <c r="F16" s="710">
        <v>14725</v>
      </c>
    </row>
    <row r="17" spans="1:6" x14ac:dyDescent="0.25">
      <c r="A17" s="883">
        <v>2016</v>
      </c>
      <c r="B17" s="696">
        <v>47.109000000000002</v>
      </c>
      <c r="C17" s="936">
        <v>11.383175189454244</v>
      </c>
      <c r="D17" s="752">
        <v>53.625</v>
      </c>
      <c r="E17" s="696">
        <v>20.79</v>
      </c>
      <c r="F17" s="710">
        <v>11148.6</v>
      </c>
    </row>
    <row r="18" spans="1:6" x14ac:dyDescent="0.25">
      <c r="A18" s="883">
        <v>2017</v>
      </c>
      <c r="B18" s="696">
        <v>36.573999999999998</v>
      </c>
      <c r="C18" s="936">
        <v>13.25203696615082</v>
      </c>
      <c r="D18" s="752">
        <v>48.468000000000004</v>
      </c>
      <c r="E18" s="696">
        <v>21.32</v>
      </c>
      <c r="F18" s="710">
        <v>10333.377600000002</v>
      </c>
    </row>
    <row r="19" spans="1:6" x14ac:dyDescent="0.25">
      <c r="A19" s="883">
        <v>2018</v>
      </c>
      <c r="B19" s="792">
        <v>23.234000000000002</v>
      </c>
      <c r="C19" s="937">
        <v>14.956529224412497</v>
      </c>
      <c r="D19" s="873">
        <v>34.75</v>
      </c>
      <c r="E19" s="792">
        <v>22.21</v>
      </c>
      <c r="F19" s="827">
        <v>7717.9750000000004</v>
      </c>
    </row>
    <row r="20" spans="1:6" ht="13.8" thickBot="1" x14ac:dyDescent="0.3">
      <c r="A20" s="883">
        <v>2019</v>
      </c>
      <c r="B20" s="696">
        <v>22.065000000000001</v>
      </c>
      <c r="C20" s="936">
        <v>10.646725583503287</v>
      </c>
      <c r="D20" s="752">
        <v>23.492000000000001</v>
      </c>
      <c r="E20" s="1892">
        <v>30.62</v>
      </c>
      <c r="F20" s="1893">
        <v>7193.2504000000008</v>
      </c>
    </row>
    <row r="21" spans="1:6" ht="13.2" customHeight="1" x14ac:dyDescent="0.25">
      <c r="A21" s="882" t="s">
        <v>690</v>
      </c>
      <c r="B21" s="95"/>
      <c r="C21" s="95"/>
      <c r="D21" s="95"/>
      <c r="E21" s="95"/>
      <c r="F21" s="95"/>
    </row>
    <row r="22" spans="1:6" x14ac:dyDescent="0.25">
      <c r="A22" s="120"/>
      <c r="B22" s="21"/>
      <c r="C22" s="21"/>
      <c r="D22" s="21"/>
      <c r="E22" s="21"/>
      <c r="F22" s="21"/>
    </row>
    <row r="23" spans="1:6" x14ac:dyDescent="0.25">
      <c r="A23" s="21"/>
      <c r="B23" s="21"/>
      <c r="C23" s="21"/>
      <c r="D23" s="21"/>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
  <dimension ref="A1:J18"/>
  <sheetViews>
    <sheetView showGridLines="0" view="pageBreakPreview" zoomScale="75" zoomScaleNormal="75" zoomScaleSheetLayoutView="75" workbookViewId="0">
      <selection activeCell="K34" sqref="K34"/>
    </sheetView>
  </sheetViews>
  <sheetFormatPr baseColWidth="10" defaultRowHeight="13.2" x14ac:dyDescent="0.25"/>
  <cols>
    <col min="1" max="1" width="22.88671875" customWidth="1"/>
    <col min="2" max="2" width="5" customWidth="1"/>
    <col min="3" max="6" width="22.88671875" customWidth="1"/>
    <col min="7" max="7" width="5.44140625" customWidth="1"/>
    <col min="8" max="8" width="14.6640625" customWidth="1"/>
  </cols>
  <sheetData>
    <row r="1" spans="1:10" s="2" customFormat="1" ht="17.399999999999999" x14ac:dyDescent="0.3">
      <c r="A1" s="1980" t="s">
        <v>0</v>
      </c>
      <c r="B1" s="1980"/>
      <c r="C1" s="1980"/>
      <c r="D1" s="1980"/>
      <c r="E1" s="1980"/>
      <c r="F1" s="1980"/>
      <c r="G1" s="1"/>
      <c r="H1" s="1"/>
    </row>
    <row r="2" spans="1:10" s="3" customFormat="1" ht="12.75" customHeight="1" x14ac:dyDescent="0.25"/>
    <row r="3" spans="1:10" ht="13.8" x14ac:dyDescent="0.25">
      <c r="A3" s="2049" t="s">
        <v>571</v>
      </c>
      <c r="B3" s="2049"/>
      <c r="C3" s="2049"/>
      <c r="D3" s="2049"/>
      <c r="E3" s="2049"/>
      <c r="F3" s="2049"/>
      <c r="G3" s="21"/>
      <c r="H3" s="21"/>
    </row>
    <row r="4" spans="1:10" ht="13.8" x14ac:dyDescent="0.25">
      <c r="A4" s="2049" t="s">
        <v>239</v>
      </c>
      <c r="B4" s="2049"/>
      <c r="C4" s="2049"/>
      <c r="D4" s="2049"/>
      <c r="E4" s="2049"/>
      <c r="F4" s="2049"/>
      <c r="G4" s="21"/>
      <c r="H4" s="21"/>
    </row>
    <row r="5" spans="1:10" ht="13.8" thickBot="1" x14ac:dyDescent="0.3">
      <c r="A5" s="167"/>
      <c r="B5" s="96"/>
      <c r="C5" s="97"/>
      <c r="D5" s="97"/>
      <c r="E5" s="97"/>
      <c r="F5" s="97"/>
      <c r="G5" s="21"/>
      <c r="H5" s="21"/>
    </row>
    <row r="6" spans="1:10" ht="31.5" customHeight="1" x14ac:dyDescent="0.25">
      <c r="A6" s="385"/>
      <c r="B6" s="409"/>
      <c r="C6" s="410" t="s">
        <v>217</v>
      </c>
      <c r="D6" s="411"/>
      <c r="E6" s="410" t="s">
        <v>218</v>
      </c>
      <c r="F6" s="412"/>
      <c r="G6" s="21"/>
      <c r="H6" s="21"/>
    </row>
    <row r="7" spans="1:10" ht="18.75" customHeight="1" x14ac:dyDescent="0.25">
      <c r="A7" s="2015" t="s">
        <v>2</v>
      </c>
      <c r="B7" s="2016"/>
      <c r="C7" s="197" t="s">
        <v>3</v>
      </c>
      <c r="D7" s="197" t="s">
        <v>4</v>
      </c>
      <c r="E7" s="197" t="s">
        <v>3</v>
      </c>
      <c r="F7" s="198" t="s">
        <v>4</v>
      </c>
      <c r="G7" s="21"/>
      <c r="H7" s="21"/>
    </row>
    <row r="8" spans="1:10" ht="27.75" customHeight="1" thickBot="1" x14ac:dyDescent="0.3">
      <c r="A8" s="386"/>
      <c r="B8" s="397"/>
      <c r="C8" s="200" t="s">
        <v>6</v>
      </c>
      <c r="D8" s="200" t="s">
        <v>7</v>
      </c>
      <c r="E8" s="200" t="s">
        <v>6</v>
      </c>
      <c r="F8" s="475" t="s">
        <v>7</v>
      </c>
      <c r="G8" s="21"/>
      <c r="H8" s="21"/>
    </row>
    <row r="9" spans="1:10" x14ac:dyDescent="0.25">
      <c r="A9" s="896">
        <v>2009</v>
      </c>
      <c r="B9" s="885"/>
      <c r="C9" s="699">
        <v>18.585999999999999</v>
      </c>
      <c r="D9" s="699">
        <v>27.701000000000001</v>
      </c>
      <c r="E9" s="699">
        <v>0.11799999999999999</v>
      </c>
      <c r="F9" s="700">
        <v>0.16500000000000001</v>
      </c>
      <c r="G9" s="105"/>
      <c r="H9" s="105"/>
      <c r="I9" s="169"/>
      <c r="J9" s="169"/>
    </row>
    <row r="10" spans="1:10" x14ac:dyDescent="0.25">
      <c r="A10" s="897">
        <v>2010</v>
      </c>
      <c r="B10" s="885"/>
      <c r="C10" s="687">
        <v>27.596</v>
      </c>
      <c r="D10" s="687">
        <v>42.262</v>
      </c>
      <c r="E10" s="687">
        <v>0.36099999999999999</v>
      </c>
      <c r="F10" s="698">
        <v>0.62</v>
      </c>
      <c r="G10" s="105"/>
      <c r="H10" s="105"/>
      <c r="I10" s="169"/>
      <c r="J10" s="169"/>
    </row>
    <row r="11" spans="1:10" x14ac:dyDescent="0.25">
      <c r="A11" s="897">
        <v>2012</v>
      </c>
      <c r="B11" s="885"/>
      <c r="C11" s="687">
        <v>24.155999999999999</v>
      </c>
      <c r="D11" s="687">
        <v>25.317</v>
      </c>
      <c r="E11" s="687">
        <v>0.40799999999999997</v>
      </c>
      <c r="F11" s="698">
        <v>0.57099999999999995</v>
      </c>
      <c r="G11" s="105"/>
      <c r="H11" s="105"/>
      <c r="I11" s="169"/>
      <c r="J11" s="169"/>
    </row>
    <row r="12" spans="1:10" x14ac:dyDescent="0.25">
      <c r="A12" s="897">
        <v>2013</v>
      </c>
      <c r="B12" s="885"/>
      <c r="C12" s="687">
        <v>17.100000000000001</v>
      </c>
      <c r="D12" s="687">
        <v>27.212</v>
      </c>
      <c r="E12" s="687">
        <v>0.442</v>
      </c>
      <c r="F12" s="698">
        <v>0.54700000000000004</v>
      </c>
      <c r="G12" s="170"/>
      <c r="H12" s="170"/>
      <c r="I12" s="170"/>
      <c r="J12" s="170"/>
    </row>
    <row r="13" spans="1:10" x14ac:dyDescent="0.25">
      <c r="A13" s="897">
        <v>2014</v>
      </c>
      <c r="B13" s="885"/>
      <c r="C13" s="687">
        <v>22.917999999999999</v>
      </c>
      <c r="D13" s="687">
        <v>38.703000000000003</v>
      </c>
      <c r="E13" s="687">
        <v>0.247</v>
      </c>
      <c r="F13" s="698">
        <v>0.23799999999999999</v>
      </c>
      <c r="G13" s="170"/>
      <c r="H13" s="170"/>
      <c r="I13" s="170"/>
      <c r="J13" s="170"/>
    </row>
    <row r="14" spans="1:10" x14ac:dyDescent="0.25">
      <c r="A14" s="897">
        <v>2015</v>
      </c>
      <c r="B14" s="885"/>
      <c r="C14" s="687">
        <v>49.204000000000001</v>
      </c>
      <c r="D14" s="687">
        <v>63.378999999999998</v>
      </c>
      <c r="E14" s="687">
        <v>0.86799999999999999</v>
      </c>
      <c r="F14" s="698">
        <v>2.153</v>
      </c>
      <c r="G14" s="170"/>
      <c r="H14" s="170"/>
      <c r="I14" s="170"/>
      <c r="J14" s="170"/>
    </row>
    <row r="15" spans="1:10" x14ac:dyDescent="0.25">
      <c r="A15" s="897">
        <v>2016</v>
      </c>
      <c r="B15" s="885"/>
      <c r="C15" s="687">
        <v>46.722999999999999</v>
      </c>
      <c r="D15" s="687">
        <v>52.865000000000002</v>
      </c>
      <c r="E15" s="687">
        <v>0.38600000000000001</v>
      </c>
      <c r="F15" s="698">
        <v>0.76</v>
      </c>
      <c r="G15" s="170"/>
      <c r="H15" s="170"/>
      <c r="I15" s="170"/>
      <c r="J15" s="170"/>
    </row>
    <row r="16" spans="1:10" x14ac:dyDescent="0.25">
      <c r="A16" s="897">
        <v>2017</v>
      </c>
      <c r="B16" s="885"/>
      <c r="C16" s="687">
        <v>36.47</v>
      </c>
      <c r="D16" s="687">
        <v>48.372</v>
      </c>
      <c r="E16" s="687">
        <v>0.104</v>
      </c>
      <c r="F16" s="698">
        <v>9.6000000000000002E-2</v>
      </c>
      <c r="G16" s="170"/>
      <c r="H16" s="170"/>
      <c r="I16" s="170"/>
      <c r="J16" s="170"/>
    </row>
    <row r="17" spans="1:10" x14ac:dyDescent="0.25">
      <c r="A17" s="897">
        <v>2018</v>
      </c>
      <c r="B17" s="885"/>
      <c r="C17" s="790">
        <v>23.126000000000001</v>
      </c>
      <c r="D17" s="790">
        <v>34.561</v>
      </c>
      <c r="E17" s="790">
        <v>0.108</v>
      </c>
      <c r="F17" s="826">
        <v>0.189</v>
      </c>
      <c r="G17" s="170"/>
      <c r="H17" s="170"/>
      <c r="I17" s="170"/>
      <c r="J17" s="170"/>
    </row>
    <row r="18" spans="1:10" ht="13.8" thickBot="1" x14ac:dyDescent="0.3">
      <c r="A18" s="898">
        <v>2019</v>
      </c>
      <c r="B18" s="886"/>
      <c r="C18" s="703">
        <v>21.994</v>
      </c>
      <c r="D18" s="703">
        <v>23.41</v>
      </c>
      <c r="E18" s="703">
        <v>7.0999999999999994E-2</v>
      </c>
      <c r="F18" s="709">
        <v>8.2000000000000003E-2</v>
      </c>
      <c r="G18" s="170"/>
      <c r="H18" s="170"/>
      <c r="I18" s="170"/>
      <c r="J18" s="170"/>
    </row>
  </sheetData>
  <mergeCells count="4">
    <mergeCell ref="A1:F1"/>
    <mergeCell ref="A3:F3"/>
    <mergeCell ref="A7:B7"/>
    <mergeCell ref="A4:F4"/>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06">
    <pageSetUpPr fitToPage="1"/>
  </sheetPr>
  <dimension ref="A1:J85"/>
  <sheetViews>
    <sheetView view="pageBreakPreview" zoomScale="60" zoomScaleNormal="75" workbookViewId="0">
      <selection activeCell="K34" sqref="K34"/>
    </sheetView>
  </sheetViews>
  <sheetFormatPr baseColWidth="10" defaultColWidth="11.44140625" defaultRowHeight="13.2" x14ac:dyDescent="0.25"/>
  <cols>
    <col min="1" max="1" width="32.5546875" style="32" customWidth="1"/>
    <col min="2" max="8" width="18.109375" style="32" customWidth="1"/>
    <col min="9" max="9" width="10.109375" style="32" customWidth="1"/>
    <col min="10"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0.75" customHeight="1" x14ac:dyDescent="0.25">
      <c r="A3" s="1985" t="s">
        <v>725</v>
      </c>
      <c r="B3" s="1985"/>
      <c r="C3" s="1985"/>
      <c r="D3" s="1985"/>
      <c r="E3" s="1985"/>
      <c r="F3" s="1985"/>
      <c r="G3" s="1985"/>
      <c r="H3" s="1985"/>
      <c r="I3" s="113"/>
      <c r="J3" s="113"/>
    </row>
    <row r="4" spans="1:10" s="25" customFormat="1" ht="13.5" customHeight="1" thickBot="1" x14ac:dyDescent="0.3">
      <c r="A4" s="5"/>
      <c r="B4" s="6"/>
      <c r="C4" s="6"/>
      <c r="D4" s="6"/>
      <c r="E4" s="6"/>
      <c r="F4" s="6"/>
      <c r="G4" s="6"/>
      <c r="H4" s="6"/>
    </row>
    <row r="5" spans="1:10" ht="28.5" customHeight="1" x14ac:dyDescent="0.25">
      <c r="A5" s="2005" t="s">
        <v>77</v>
      </c>
      <c r="B5" s="401" t="s">
        <v>3</v>
      </c>
      <c r="C5" s="402"/>
      <c r="D5" s="403"/>
      <c r="E5" s="401" t="s">
        <v>10</v>
      </c>
      <c r="F5" s="403"/>
      <c r="G5" s="374" t="s">
        <v>4</v>
      </c>
      <c r="H5" s="369" t="s">
        <v>16</v>
      </c>
    </row>
    <row r="6" spans="1:10" ht="21.75" customHeight="1" x14ac:dyDescent="0.25">
      <c r="A6" s="2006"/>
      <c r="B6" s="405" t="s">
        <v>13</v>
      </c>
      <c r="C6" s="203"/>
      <c r="D6" s="406"/>
      <c r="E6" s="405" t="s">
        <v>14</v>
      </c>
      <c r="F6" s="406"/>
      <c r="G6" s="393" t="s">
        <v>151</v>
      </c>
      <c r="H6" s="408" t="s">
        <v>20</v>
      </c>
    </row>
    <row r="7" spans="1:10" ht="31.5" customHeight="1" thickBot="1" x14ac:dyDescent="0.3">
      <c r="A7" s="2006"/>
      <c r="B7" s="185" t="s">
        <v>17</v>
      </c>
      <c r="C7" s="392" t="s">
        <v>18</v>
      </c>
      <c r="D7" s="392" t="s">
        <v>19</v>
      </c>
      <c r="E7" s="185" t="s">
        <v>17</v>
      </c>
      <c r="F7" s="392" t="s">
        <v>18</v>
      </c>
      <c r="G7" s="186" t="s">
        <v>152</v>
      </c>
      <c r="H7" s="193" t="s">
        <v>152</v>
      </c>
    </row>
    <row r="8" spans="1:10" ht="21.75" customHeight="1" x14ac:dyDescent="0.25">
      <c r="A8" s="65" t="s">
        <v>81</v>
      </c>
      <c r="B8" s="37" t="s">
        <v>23</v>
      </c>
      <c r="C8" s="110" t="s">
        <v>23</v>
      </c>
      <c r="D8" s="37" t="s">
        <v>23</v>
      </c>
      <c r="E8" s="110" t="s">
        <v>23</v>
      </c>
      <c r="F8" s="37" t="s">
        <v>23</v>
      </c>
      <c r="G8" s="37" t="s">
        <v>23</v>
      </c>
      <c r="H8" s="38" t="s">
        <v>23</v>
      </c>
      <c r="I8" s="111"/>
      <c r="J8" s="111"/>
    </row>
    <row r="9" spans="1:10" x14ac:dyDescent="0.25">
      <c r="A9" s="57" t="s">
        <v>82</v>
      </c>
      <c r="B9" s="40" t="s">
        <v>23</v>
      </c>
      <c r="C9" s="40" t="s">
        <v>23</v>
      </c>
      <c r="D9" s="40" t="s">
        <v>23</v>
      </c>
      <c r="E9" s="11" t="s">
        <v>23</v>
      </c>
      <c r="F9" s="40" t="s">
        <v>23</v>
      </c>
      <c r="G9" s="40" t="s">
        <v>23</v>
      </c>
      <c r="H9" s="41" t="s">
        <v>23</v>
      </c>
      <c r="I9" s="111"/>
      <c r="J9" s="111"/>
    </row>
    <row r="10" spans="1:10" x14ac:dyDescent="0.25">
      <c r="A10" s="57" t="s">
        <v>83</v>
      </c>
      <c r="B10" s="40" t="s">
        <v>23</v>
      </c>
      <c r="C10" s="40" t="s">
        <v>23</v>
      </c>
      <c r="D10" s="40" t="s">
        <v>23</v>
      </c>
      <c r="E10" s="11" t="s">
        <v>23</v>
      </c>
      <c r="F10" s="40" t="s">
        <v>23</v>
      </c>
      <c r="G10" s="40" t="s">
        <v>23</v>
      </c>
      <c r="H10" s="41" t="s">
        <v>23</v>
      </c>
      <c r="I10" s="111"/>
      <c r="J10" s="111"/>
    </row>
    <row r="11" spans="1:10" x14ac:dyDescent="0.25">
      <c r="A11" s="57" t="s">
        <v>84</v>
      </c>
      <c r="B11" s="40" t="s">
        <v>23</v>
      </c>
      <c r="C11" s="40" t="s">
        <v>23</v>
      </c>
      <c r="D11" s="40" t="s">
        <v>23</v>
      </c>
      <c r="E11" s="11" t="s">
        <v>23</v>
      </c>
      <c r="F11" s="40" t="s">
        <v>23</v>
      </c>
      <c r="G11" s="40" t="s">
        <v>23</v>
      </c>
      <c r="H11" s="41" t="s">
        <v>23</v>
      </c>
      <c r="I11" s="111"/>
      <c r="J11" s="111"/>
    </row>
    <row r="12" spans="1:10" x14ac:dyDescent="0.25">
      <c r="A12" s="66" t="s">
        <v>85</v>
      </c>
      <c r="B12" s="67" t="s">
        <v>23</v>
      </c>
      <c r="C12" s="67" t="s">
        <v>23</v>
      </c>
      <c r="D12" s="67" t="s">
        <v>23</v>
      </c>
      <c r="E12" s="67" t="s">
        <v>23</v>
      </c>
      <c r="F12" s="67" t="s">
        <v>23</v>
      </c>
      <c r="G12" s="67" t="s">
        <v>23</v>
      </c>
      <c r="H12" s="68" t="s">
        <v>23</v>
      </c>
      <c r="I12" s="111"/>
      <c r="J12" s="111"/>
    </row>
    <row r="13" spans="1:10" x14ac:dyDescent="0.25">
      <c r="A13" s="59"/>
      <c r="B13" s="63"/>
      <c r="C13" s="63"/>
      <c r="D13" s="63"/>
      <c r="E13" s="69"/>
      <c r="F13" s="69"/>
      <c r="G13" s="63"/>
      <c r="H13" s="64"/>
      <c r="I13" s="111"/>
      <c r="J13" s="111"/>
    </row>
    <row r="14" spans="1:10" x14ac:dyDescent="0.25">
      <c r="A14" s="66" t="s">
        <v>86</v>
      </c>
      <c r="B14" s="67" t="s">
        <v>23</v>
      </c>
      <c r="C14" s="67" t="s">
        <v>23</v>
      </c>
      <c r="D14" s="67" t="s">
        <v>23</v>
      </c>
      <c r="E14" s="67" t="s">
        <v>23</v>
      </c>
      <c r="F14" s="67" t="s">
        <v>23</v>
      </c>
      <c r="G14" s="67" t="s">
        <v>23</v>
      </c>
      <c r="H14" s="68" t="s">
        <v>23</v>
      </c>
      <c r="I14" s="111"/>
      <c r="J14" s="111"/>
    </row>
    <row r="15" spans="1:10" x14ac:dyDescent="0.25">
      <c r="A15" s="59"/>
      <c r="B15" s="63"/>
      <c r="C15" s="63"/>
      <c r="D15" s="63"/>
      <c r="E15" s="69"/>
      <c r="F15" s="69"/>
      <c r="G15" s="63"/>
      <c r="H15" s="64"/>
      <c r="I15" s="111"/>
      <c r="J15" s="111"/>
    </row>
    <row r="16" spans="1:10" x14ac:dyDescent="0.25">
      <c r="A16" s="66" t="s">
        <v>87</v>
      </c>
      <c r="B16" s="67" t="s">
        <v>23</v>
      </c>
      <c r="C16" s="67" t="s">
        <v>23</v>
      </c>
      <c r="D16" s="67" t="s">
        <v>23</v>
      </c>
      <c r="E16" s="67" t="s">
        <v>23</v>
      </c>
      <c r="F16" s="67" t="s">
        <v>23</v>
      </c>
      <c r="G16" s="67" t="s">
        <v>23</v>
      </c>
      <c r="H16" s="68" t="s">
        <v>23</v>
      </c>
      <c r="I16" s="111"/>
      <c r="J16" s="111"/>
    </row>
    <row r="17" spans="1:10" x14ac:dyDescent="0.25">
      <c r="A17" s="57"/>
      <c r="B17" s="40"/>
      <c r="C17" s="40"/>
      <c r="D17" s="40"/>
      <c r="E17" s="11"/>
      <c r="F17" s="11"/>
      <c r="G17" s="40"/>
      <c r="H17" s="41"/>
      <c r="I17" s="111"/>
      <c r="J17" s="111"/>
    </row>
    <row r="18" spans="1:10" x14ac:dyDescent="0.25">
      <c r="A18" s="57" t="s">
        <v>160</v>
      </c>
      <c r="B18" s="40">
        <v>353</v>
      </c>
      <c r="C18" s="40" t="s">
        <v>23</v>
      </c>
      <c r="D18" s="40">
        <v>353</v>
      </c>
      <c r="E18" s="11">
        <v>2601</v>
      </c>
      <c r="F18" s="40" t="s">
        <v>23</v>
      </c>
      <c r="G18" s="40">
        <v>918</v>
      </c>
      <c r="H18" s="41" t="s">
        <v>23</v>
      </c>
      <c r="I18" s="111"/>
      <c r="J18" s="111"/>
    </row>
    <row r="19" spans="1:10" x14ac:dyDescent="0.25">
      <c r="A19" s="57" t="s">
        <v>89</v>
      </c>
      <c r="B19" s="75">
        <v>1</v>
      </c>
      <c r="C19" s="40" t="s">
        <v>23</v>
      </c>
      <c r="D19" s="75">
        <v>1</v>
      </c>
      <c r="E19" s="75">
        <v>1360</v>
      </c>
      <c r="F19" s="40" t="s">
        <v>23</v>
      </c>
      <c r="G19" s="75">
        <v>1</v>
      </c>
      <c r="H19" s="41" t="s">
        <v>23</v>
      </c>
      <c r="I19" s="111"/>
      <c r="J19" s="111"/>
    </row>
    <row r="20" spans="1:10" x14ac:dyDescent="0.25">
      <c r="A20" s="57" t="s">
        <v>90</v>
      </c>
      <c r="B20" s="75">
        <v>5</v>
      </c>
      <c r="C20" s="40" t="s">
        <v>23</v>
      </c>
      <c r="D20" s="75">
        <v>5</v>
      </c>
      <c r="E20" s="75">
        <v>1140</v>
      </c>
      <c r="F20" s="40" t="s">
        <v>23</v>
      </c>
      <c r="G20" s="75">
        <v>6</v>
      </c>
      <c r="H20" s="41" t="s">
        <v>23</v>
      </c>
      <c r="I20" s="111"/>
      <c r="J20" s="111"/>
    </row>
    <row r="21" spans="1:10" x14ac:dyDescent="0.25">
      <c r="A21" s="66" t="s">
        <v>91</v>
      </c>
      <c r="B21" s="67">
        <v>359</v>
      </c>
      <c r="C21" s="67" t="s">
        <v>23</v>
      </c>
      <c r="D21" s="67">
        <v>359</v>
      </c>
      <c r="E21" s="67">
        <v>2577</v>
      </c>
      <c r="F21" s="67" t="s">
        <v>23</v>
      </c>
      <c r="G21" s="67">
        <v>925</v>
      </c>
      <c r="H21" s="68" t="s">
        <v>23</v>
      </c>
      <c r="I21" s="111"/>
      <c r="J21" s="111"/>
    </row>
    <row r="22" spans="1:10" x14ac:dyDescent="0.25">
      <c r="A22" s="57"/>
      <c r="B22" s="63"/>
      <c r="C22" s="63"/>
      <c r="D22" s="63"/>
      <c r="E22" s="69"/>
      <c r="F22" s="69"/>
      <c r="G22" s="63"/>
      <c r="H22" s="64"/>
      <c r="I22" s="111"/>
      <c r="J22" s="111"/>
    </row>
    <row r="23" spans="1:10" x14ac:dyDescent="0.25">
      <c r="A23" s="66" t="s">
        <v>92</v>
      </c>
      <c r="B23" s="67">
        <v>1248</v>
      </c>
      <c r="C23" s="67">
        <v>82</v>
      </c>
      <c r="D23" s="67">
        <v>1330</v>
      </c>
      <c r="E23" s="67">
        <v>2313</v>
      </c>
      <c r="F23" s="67">
        <v>2377</v>
      </c>
      <c r="G23" s="67">
        <v>3082</v>
      </c>
      <c r="H23" s="68" t="s">
        <v>23</v>
      </c>
      <c r="I23" s="111"/>
      <c r="J23" s="111"/>
    </row>
    <row r="24" spans="1:10" x14ac:dyDescent="0.25">
      <c r="A24" s="59"/>
      <c r="B24" s="63"/>
      <c r="C24" s="63"/>
      <c r="D24" s="63"/>
      <c r="E24" s="69"/>
      <c r="F24" s="69"/>
      <c r="G24" s="63"/>
      <c r="H24" s="64"/>
      <c r="I24" s="111"/>
      <c r="J24" s="111"/>
    </row>
    <row r="25" spans="1:10" x14ac:dyDescent="0.25">
      <c r="A25" s="66" t="s">
        <v>93</v>
      </c>
      <c r="B25" s="67">
        <v>4</v>
      </c>
      <c r="C25" s="67">
        <v>4</v>
      </c>
      <c r="D25" s="67">
        <v>8</v>
      </c>
      <c r="E25" s="67">
        <v>2200</v>
      </c>
      <c r="F25" s="67">
        <v>2800</v>
      </c>
      <c r="G25" s="67">
        <v>20</v>
      </c>
      <c r="H25" s="68">
        <v>8</v>
      </c>
      <c r="I25" s="111"/>
      <c r="J25" s="111"/>
    </row>
    <row r="26" spans="1:10" x14ac:dyDescent="0.25">
      <c r="A26" s="57"/>
      <c r="B26" s="40"/>
      <c r="C26" s="40"/>
      <c r="D26" s="40"/>
      <c r="E26" s="11"/>
      <c r="F26" s="11"/>
      <c r="G26" s="40"/>
      <c r="H26" s="41"/>
      <c r="I26" s="111"/>
      <c r="J26" s="111"/>
    </row>
    <row r="27" spans="1:10" x14ac:dyDescent="0.25">
      <c r="A27" s="57" t="s">
        <v>94</v>
      </c>
      <c r="B27" s="40">
        <v>1449</v>
      </c>
      <c r="C27" s="40">
        <v>131</v>
      </c>
      <c r="D27" s="40">
        <v>1580</v>
      </c>
      <c r="E27" s="11">
        <v>1700</v>
      </c>
      <c r="F27" s="11">
        <v>2800</v>
      </c>
      <c r="G27" s="40">
        <v>2830</v>
      </c>
      <c r="H27" s="41" t="s">
        <v>23</v>
      </c>
      <c r="I27" s="111"/>
      <c r="J27" s="111"/>
    </row>
    <row r="28" spans="1:10" x14ac:dyDescent="0.25">
      <c r="A28" s="57" t="s">
        <v>95</v>
      </c>
      <c r="B28" s="40" t="s">
        <v>23</v>
      </c>
      <c r="C28" s="40" t="s">
        <v>23</v>
      </c>
      <c r="D28" s="40" t="s">
        <v>23</v>
      </c>
      <c r="E28" s="11" t="s">
        <v>23</v>
      </c>
      <c r="F28" s="11" t="s">
        <v>23</v>
      </c>
      <c r="G28" s="40" t="s">
        <v>23</v>
      </c>
      <c r="H28" s="41" t="s">
        <v>23</v>
      </c>
      <c r="I28" s="111"/>
      <c r="J28" s="111"/>
    </row>
    <row r="29" spans="1:10" x14ac:dyDescent="0.25">
      <c r="A29" s="57" t="s">
        <v>96</v>
      </c>
      <c r="B29" s="40">
        <v>108</v>
      </c>
      <c r="C29" s="40">
        <v>217</v>
      </c>
      <c r="D29" s="40">
        <v>325</v>
      </c>
      <c r="E29" s="11">
        <v>1592</v>
      </c>
      <c r="F29" s="11">
        <v>2747</v>
      </c>
      <c r="G29" s="40">
        <v>768</v>
      </c>
      <c r="H29" s="41">
        <v>322</v>
      </c>
      <c r="I29" s="111"/>
      <c r="J29" s="111"/>
    </row>
    <row r="30" spans="1:10" x14ac:dyDescent="0.25">
      <c r="A30" s="66" t="s">
        <v>97</v>
      </c>
      <c r="B30" s="67">
        <v>1557</v>
      </c>
      <c r="C30" s="67">
        <v>348</v>
      </c>
      <c r="D30" s="67">
        <v>1905</v>
      </c>
      <c r="E30" s="67">
        <v>1693</v>
      </c>
      <c r="F30" s="67">
        <v>2767</v>
      </c>
      <c r="G30" s="67">
        <v>3598</v>
      </c>
      <c r="H30" s="68">
        <v>322</v>
      </c>
      <c r="I30" s="111"/>
      <c r="J30" s="111"/>
    </row>
    <row r="31" spans="1:10" x14ac:dyDescent="0.25">
      <c r="A31" s="57"/>
      <c r="B31" s="40"/>
      <c r="C31" s="40"/>
      <c r="D31" s="40"/>
      <c r="E31" s="11"/>
      <c r="F31" s="11"/>
      <c r="G31" s="40"/>
      <c r="H31" s="41"/>
      <c r="I31" s="111"/>
      <c r="J31" s="111"/>
    </row>
    <row r="32" spans="1:10" x14ac:dyDescent="0.25">
      <c r="A32" s="57" t="s">
        <v>98</v>
      </c>
      <c r="B32" s="73">
        <v>211</v>
      </c>
      <c r="C32" s="73">
        <v>39</v>
      </c>
      <c r="D32" s="40">
        <v>250</v>
      </c>
      <c r="E32" s="73">
        <v>477</v>
      </c>
      <c r="F32" s="73">
        <v>1975</v>
      </c>
      <c r="G32" s="11">
        <v>178</v>
      </c>
      <c r="H32" s="74" t="s">
        <v>23</v>
      </c>
      <c r="I32" s="111"/>
      <c r="J32" s="111"/>
    </row>
    <row r="33" spans="1:10" x14ac:dyDescent="0.25">
      <c r="A33" s="57" t="s">
        <v>99</v>
      </c>
      <c r="B33" s="73">
        <v>267</v>
      </c>
      <c r="C33" s="73">
        <v>162</v>
      </c>
      <c r="D33" s="40">
        <v>429</v>
      </c>
      <c r="E33" s="73">
        <v>2017</v>
      </c>
      <c r="F33" s="73">
        <v>2999</v>
      </c>
      <c r="G33" s="11">
        <v>1025</v>
      </c>
      <c r="H33" s="74" t="s">
        <v>23</v>
      </c>
      <c r="I33" s="111"/>
      <c r="J33" s="111"/>
    </row>
    <row r="34" spans="1:10" x14ac:dyDescent="0.25">
      <c r="A34" s="57" t="s">
        <v>100</v>
      </c>
      <c r="B34" s="73">
        <v>79</v>
      </c>
      <c r="C34" s="73">
        <v>1</v>
      </c>
      <c r="D34" s="40">
        <v>80</v>
      </c>
      <c r="E34" s="73">
        <v>1561</v>
      </c>
      <c r="F34" s="73">
        <v>3100</v>
      </c>
      <c r="G34" s="11">
        <v>126</v>
      </c>
      <c r="H34" s="74">
        <v>38</v>
      </c>
      <c r="I34" s="111"/>
      <c r="J34" s="111"/>
    </row>
    <row r="35" spans="1:10" x14ac:dyDescent="0.25">
      <c r="A35" s="57" t="s">
        <v>101</v>
      </c>
      <c r="B35" s="73">
        <v>18</v>
      </c>
      <c r="C35" s="73">
        <v>12</v>
      </c>
      <c r="D35" s="40">
        <v>30</v>
      </c>
      <c r="E35" s="73">
        <v>872</v>
      </c>
      <c r="F35" s="73">
        <v>1517</v>
      </c>
      <c r="G35" s="11">
        <v>34</v>
      </c>
      <c r="H35" s="74" t="s">
        <v>23</v>
      </c>
      <c r="I35" s="111"/>
      <c r="J35" s="111"/>
    </row>
    <row r="36" spans="1:10" x14ac:dyDescent="0.25">
      <c r="A36" s="66" t="s">
        <v>102</v>
      </c>
      <c r="B36" s="67">
        <v>575</v>
      </c>
      <c r="C36" s="67">
        <v>214</v>
      </c>
      <c r="D36" s="67">
        <v>789</v>
      </c>
      <c r="E36" s="67">
        <v>1353</v>
      </c>
      <c r="F36" s="67">
        <v>2730</v>
      </c>
      <c r="G36" s="67">
        <v>1363</v>
      </c>
      <c r="H36" s="68">
        <v>38</v>
      </c>
      <c r="I36" s="111"/>
      <c r="J36" s="111"/>
    </row>
    <row r="37" spans="1:10" x14ac:dyDescent="0.25">
      <c r="A37" s="59"/>
      <c r="B37" s="63"/>
      <c r="C37" s="63"/>
      <c r="D37" s="63"/>
      <c r="E37" s="69"/>
      <c r="F37" s="69"/>
      <c r="G37" s="63"/>
      <c r="H37" s="64"/>
      <c r="I37" s="111"/>
      <c r="J37" s="111"/>
    </row>
    <row r="38" spans="1:10" x14ac:dyDescent="0.25">
      <c r="A38" s="66" t="s">
        <v>103</v>
      </c>
      <c r="B38" s="67">
        <v>2477</v>
      </c>
      <c r="C38" s="67" t="s">
        <v>23</v>
      </c>
      <c r="D38" s="67">
        <v>2477</v>
      </c>
      <c r="E38" s="67">
        <v>342</v>
      </c>
      <c r="F38" s="67" t="s">
        <v>23</v>
      </c>
      <c r="G38" s="67">
        <v>847</v>
      </c>
      <c r="H38" s="68">
        <v>593</v>
      </c>
      <c r="I38" s="111"/>
      <c r="J38" s="111"/>
    </row>
    <row r="39" spans="1:10" x14ac:dyDescent="0.25">
      <c r="A39" s="57"/>
      <c r="B39" s="40"/>
      <c r="C39" s="40"/>
      <c r="D39" s="40"/>
      <c r="E39" s="11"/>
      <c r="F39" s="11"/>
      <c r="G39" s="40"/>
      <c r="H39" s="41"/>
      <c r="I39" s="111"/>
      <c r="J39" s="111"/>
    </row>
    <row r="40" spans="1:10" x14ac:dyDescent="0.25">
      <c r="A40" s="57" t="s">
        <v>161</v>
      </c>
      <c r="B40" s="11" t="s">
        <v>23</v>
      </c>
      <c r="C40" s="11" t="s">
        <v>23</v>
      </c>
      <c r="D40" s="40" t="s">
        <v>23</v>
      </c>
      <c r="E40" s="11" t="s">
        <v>23</v>
      </c>
      <c r="F40" s="11" t="s">
        <v>23</v>
      </c>
      <c r="G40" s="11" t="s">
        <v>23</v>
      </c>
      <c r="H40" s="12" t="s">
        <v>23</v>
      </c>
      <c r="I40" s="111"/>
      <c r="J40" s="111"/>
    </row>
    <row r="41" spans="1:10" x14ac:dyDescent="0.25">
      <c r="A41" s="57" t="s">
        <v>105</v>
      </c>
      <c r="B41" s="40">
        <v>79</v>
      </c>
      <c r="C41" s="40">
        <v>5</v>
      </c>
      <c r="D41" s="40">
        <v>84</v>
      </c>
      <c r="E41" s="11">
        <v>1500</v>
      </c>
      <c r="F41" s="11">
        <v>3550</v>
      </c>
      <c r="G41" s="40">
        <v>136</v>
      </c>
      <c r="H41" s="41" t="s">
        <v>23</v>
      </c>
      <c r="I41" s="111"/>
      <c r="J41" s="111"/>
    </row>
    <row r="42" spans="1:10" x14ac:dyDescent="0.25">
      <c r="A42" s="57" t="s">
        <v>106</v>
      </c>
      <c r="B42" s="11" t="s">
        <v>23</v>
      </c>
      <c r="C42" s="11" t="s">
        <v>23</v>
      </c>
      <c r="D42" s="40" t="s">
        <v>23</v>
      </c>
      <c r="E42" s="11" t="s">
        <v>23</v>
      </c>
      <c r="F42" s="11" t="s">
        <v>23</v>
      </c>
      <c r="G42" s="11" t="s">
        <v>23</v>
      </c>
      <c r="H42" s="41" t="s">
        <v>23</v>
      </c>
      <c r="I42" s="111"/>
      <c r="J42" s="111"/>
    </row>
    <row r="43" spans="1:10" x14ac:dyDescent="0.25">
      <c r="A43" s="57" t="s">
        <v>107</v>
      </c>
      <c r="B43" s="11">
        <v>8</v>
      </c>
      <c r="C43" s="11" t="s">
        <v>23</v>
      </c>
      <c r="D43" s="40">
        <v>8</v>
      </c>
      <c r="E43" s="11">
        <v>870</v>
      </c>
      <c r="F43" s="11" t="s">
        <v>23</v>
      </c>
      <c r="G43" s="11">
        <v>7</v>
      </c>
      <c r="H43" s="12" t="s">
        <v>23</v>
      </c>
      <c r="I43" s="111"/>
      <c r="J43" s="111"/>
    </row>
    <row r="44" spans="1:10" x14ac:dyDescent="0.25">
      <c r="A44" s="57" t="s">
        <v>108</v>
      </c>
      <c r="B44" s="11" t="s">
        <v>23</v>
      </c>
      <c r="C44" s="11" t="s">
        <v>23</v>
      </c>
      <c r="D44" s="40" t="s">
        <v>23</v>
      </c>
      <c r="E44" s="11" t="s">
        <v>23</v>
      </c>
      <c r="F44" s="11" t="s">
        <v>23</v>
      </c>
      <c r="G44" s="11" t="s">
        <v>23</v>
      </c>
      <c r="H44" s="12" t="s">
        <v>23</v>
      </c>
      <c r="I44" s="111"/>
      <c r="J44" s="111"/>
    </row>
    <row r="45" spans="1:10" x14ac:dyDescent="0.25">
      <c r="A45" s="57" t="s">
        <v>109</v>
      </c>
      <c r="B45" s="11" t="s">
        <v>23</v>
      </c>
      <c r="C45" s="11" t="s">
        <v>23</v>
      </c>
      <c r="D45" s="40" t="s">
        <v>23</v>
      </c>
      <c r="E45" s="11" t="s">
        <v>23</v>
      </c>
      <c r="F45" s="11" t="s">
        <v>23</v>
      </c>
      <c r="G45" s="11" t="s">
        <v>23</v>
      </c>
      <c r="H45" s="12" t="s">
        <v>23</v>
      </c>
      <c r="I45" s="111"/>
      <c r="J45" s="111"/>
    </row>
    <row r="46" spans="1:10" x14ac:dyDescent="0.25">
      <c r="A46" s="57" t="s">
        <v>110</v>
      </c>
      <c r="B46" s="11">
        <v>11</v>
      </c>
      <c r="C46" s="11" t="s">
        <v>23</v>
      </c>
      <c r="D46" s="40">
        <v>11</v>
      </c>
      <c r="E46" s="11">
        <v>100</v>
      </c>
      <c r="F46" s="11" t="s">
        <v>23</v>
      </c>
      <c r="G46" s="11">
        <v>1</v>
      </c>
      <c r="H46" s="12" t="s">
        <v>23</v>
      </c>
      <c r="I46" s="111"/>
      <c r="J46" s="111"/>
    </row>
    <row r="47" spans="1:10" x14ac:dyDescent="0.25">
      <c r="A47" s="57" t="s">
        <v>111</v>
      </c>
      <c r="B47" s="11" t="s">
        <v>23</v>
      </c>
      <c r="C47" s="11" t="s">
        <v>23</v>
      </c>
      <c r="D47" s="40" t="s">
        <v>23</v>
      </c>
      <c r="E47" s="11" t="s">
        <v>23</v>
      </c>
      <c r="F47" s="11" t="s">
        <v>23</v>
      </c>
      <c r="G47" s="11" t="s">
        <v>23</v>
      </c>
      <c r="H47" s="12" t="s">
        <v>23</v>
      </c>
      <c r="I47" s="111"/>
      <c r="J47" s="111"/>
    </row>
    <row r="48" spans="1:10" x14ac:dyDescent="0.25">
      <c r="A48" s="57" t="s">
        <v>112</v>
      </c>
      <c r="B48" s="11" t="s">
        <v>23</v>
      </c>
      <c r="C48" s="11" t="s">
        <v>23</v>
      </c>
      <c r="D48" s="40" t="s">
        <v>23</v>
      </c>
      <c r="E48" s="11" t="s">
        <v>23</v>
      </c>
      <c r="F48" s="11" t="s">
        <v>23</v>
      </c>
      <c r="G48" s="11" t="s">
        <v>23</v>
      </c>
      <c r="H48" s="12" t="s">
        <v>23</v>
      </c>
      <c r="I48" s="111"/>
      <c r="J48" s="111"/>
    </row>
    <row r="49" spans="1:10" x14ac:dyDescent="0.25">
      <c r="A49" s="66" t="s">
        <v>113</v>
      </c>
      <c r="B49" s="67">
        <v>98</v>
      </c>
      <c r="C49" s="67">
        <v>5</v>
      </c>
      <c r="D49" s="67">
        <v>103</v>
      </c>
      <c r="E49" s="67">
        <v>1291</v>
      </c>
      <c r="F49" s="67">
        <v>3550</v>
      </c>
      <c r="G49" s="67">
        <v>144</v>
      </c>
      <c r="H49" s="68" t="s">
        <v>23</v>
      </c>
      <c r="I49" s="111"/>
      <c r="J49" s="111"/>
    </row>
    <row r="50" spans="1:10" x14ac:dyDescent="0.25">
      <c r="A50" s="59"/>
      <c r="B50" s="63"/>
      <c r="C50" s="63"/>
      <c r="D50" s="63"/>
      <c r="E50" s="69"/>
      <c r="F50" s="69"/>
      <c r="G50" s="63"/>
      <c r="H50" s="64"/>
      <c r="I50" s="111"/>
      <c r="J50" s="111"/>
    </row>
    <row r="51" spans="1:10" x14ac:dyDescent="0.25">
      <c r="A51" s="66" t="s">
        <v>114</v>
      </c>
      <c r="B51" s="67">
        <v>1</v>
      </c>
      <c r="C51" s="67">
        <v>1</v>
      </c>
      <c r="D51" s="67">
        <v>2</v>
      </c>
      <c r="E51" s="67">
        <v>400</v>
      </c>
      <c r="F51" s="67">
        <v>620</v>
      </c>
      <c r="G51" s="67">
        <v>1</v>
      </c>
      <c r="H51" s="68" t="s">
        <v>23</v>
      </c>
      <c r="I51" s="111"/>
      <c r="J51" s="111"/>
    </row>
    <row r="52" spans="1:10" x14ac:dyDescent="0.25">
      <c r="A52" s="57"/>
      <c r="B52" s="40"/>
      <c r="C52" s="40"/>
      <c r="D52" s="40"/>
      <c r="E52" s="11"/>
      <c r="F52" s="11"/>
      <c r="G52" s="40"/>
      <c r="H52" s="41"/>
      <c r="I52" s="111"/>
      <c r="J52" s="111"/>
    </row>
    <row r="53" spans="1:10" x14ac:dyDescent="0.25">
      <c r="A53" s="57" t="s">
        <v>115</v>
      </c>
      <c r="B53" s="40" t="s">
        <v>23</v>
      </c>
      <c r="C53" s="40" t="s">
        <v>23</v>
      </c>
      <c r="D53" s="40" t="s">
        <v>23</v>
      </c>
      <c r="E53" s="11" t="s">
        <v>23</v>
      </c>
      <c r="F53" s="11" t="s">
        <v>23</v>
      </c>
      <c r="G53" s="40" t="s">
        <v>23</v>
      </c>
      <c r="H53" s="41" t="s">
        <v>23</v>
      </c>
      <c r="I53" s="111"/>
      <c r="J53" s="111"/>
    </row>
    <row r="54" spans="1:10" x14ac:dyDescent="0.25">
      <c r="A54" s="57" t="s">
        <v>116</v>
      </c>
      <c r="B54" s="40">
        <v>43</v>
      </c>
      <c r="C54" s="40">
        <v>12</v>
      </c>
      <c r="D54" s="40">
        <v>55</v>
      </c>
      <c r="E54" s="11">
        <v>790</v>
      </c>
      <c r="F54" s="11">
        <v>1700</v>
      </c>
      <c r="G54" s="40">
        <v>54</v>
      </c>
      <c r="H54" s="41" t="s">
        <v>23</v>
      </c>
      <c r="I54" s="111"/>
      <c r="J54" s="111"/>
    </row>
    <row r="55" spans="1:10" x14ac:dyDescent="0.25">
      <c r="A55" s="57" t="s">
        <v>117</v>
      </c>
      <c r="B55" s="40">
        <v>9</v>
      </c>
      <c r="C55" s="40" t="s">
        <v>23</v>
      </c>
      <c r="D55" s="40">
        <v>9</v>
      </c>
      <c r="E55" s="11">
        <v>600</v>
      </c>
      <c r="F55" s="11" t="s">
        <v>23</v>
      </c>
      <c r="G55" s="40">
        <v>5</v>
      </c>
      <c r="H55" s="41">
        <v>1</v>
      </c>
      <c r="I55" s="111"/>
      <c r="J55" s="111"/>
    </row>
    <row r="56" spans="1:10" x14ac:dyDescent="0.25">
      <c r="A56" s="57" t="s">
        <v>118</v>
      </c>
      <c r="B56" s="40" t="s">
        <v>23</v>
      </c>
      <c r="C56" s="40">
        <v>3</v>
      </c>
      <c r="D56" s="40">
        <v>3</v>
      </c>
      <c r="E56" s="11" t="s">
        <v>23</v>
      </c>
      <c r="F56" s="11">
        <v>1800</v>
      </c>
      <c r="G56" s="40">
        <v>5</v>
      </c>
      <c r="H56" s="41">
        <v>2</v>
      </c>
      <c r="I56" s="111"/>
      <c r="J56" s="111"/>
    </row>
    <row r="57" spans="1:10" x14ac:dyDescent="0.25">
      <c r="A57" s="57" t="s">
        <v>119</v>
      </c>
      <c r="B57" s="40">
        <v>9</v>
      </c>
      <c r="C57" s="40">
        <v>3</v>
      </c>
      <c r="D57" s="40">
        <v>12</v>
      </c>
      <c r="E57" s="11">
        <v>400</v>
      </c>
      <c r="F57" s="11">
        <v>620</v>
      </c>
      <c r="G57" s="40">
        <v>5</v>
      </c>
      <c r="H57" s="41" t="s">
        <v>23</v>
      </c>
    </row>
    <row r="58" spans="1:10" x14ac:dyDescent="0.25">
      <c r="A58" s="66" t="s">
        <v>162</v>
      </c>
      <c r="B58" s="67">
        <v>61</v>
      </c>
      <c r="C58" s="67">
        <v>18</v>
      </c>
      <c r="D58" s="67">
        <v>79</v>
      </c>
      <c r="E58" s="67">
        <v>704</v>
      </c>
      <c r="F58" s="67">
        <v>1537</v>
      </c>
      <c r="G58" s="67">
        <v>69</v>
      </c>
      <c r="H58" s="68">
        <v>3</v>
      </c>
    </row>
    <row r="59" spans="1:10" x14ac:dyDescent="0.25">
      <c r="A59" s="57"/>
      <c r="B59" s="40"/>
      <c r="C59" s="40"/>
      <c r="D59" s="40"/>
      <c r="E59" s="11"/>
      <c r="F59" s="11"/>
      <c r="G59" s="40"/>
      <c r="H59" s="41"/>
    </row>
    <row r="60" spans="1:10" x14ac:dyDescent="0.25">
      <c r="A60" s="57" t="s">
        <v>121</v>
      </c>
      <c r="B60" s="11">
        <v>2</v>
      </c>
      <c r="C60" s="11">
        <v>19</v>
      </c>
      <c r="D60" s="40">
        <v>21</v>
      </c>
      <c r="E60" s="11">
        <v>650</v>
      </c>
      <c r="F60" s="11">
        <v>2000</v>
      </c>
      <c r="G60" s="11">
        <v>39</v>
      </c>
      <c r="H60" s="12">
        <v>55</v>
      </c>
    </row>
    <row r="61" spans="1:10" x14ac:dyDescent="0.25">
      <c r="A61" s="57" t="s">
        <v>122</v>
      </c>
      <c r="B61" s="11" t="s">
        <v>23</v>
      </c>
      <c r="C61" s="11" t="s">
        <v>23</v>
      </c>
      <c r="D61" s="40" t="s">
        <v>23</v>
      </c>
      <c r="E61" s="11" t="s">
        <v>23</v>
      </c>
      <c r="F61" s="11" t="s">
        <v>23</v>
      </c>
      <c r="G61" s="11" t="s">
        <v>23</v>
      </c>
      <c r="H61" s="12" t="s">
        <v>23</v>
      </c>
    </row>
    <row r="62" spans="1:10" x14ac:dyDescent="0.25">
      <c r="A62" s="57" t="s">
        <v>123</v>
      </c>
      <c r="B62" s="11" t="s">
        <v>23</v>
      </c>
      <c r="C62" s="11" t="s">
        <v>23</v>
      </c>
      <c r="D62" s="40" t="s">
        <v>23</v>
      </c>
      <c r="E62" s="11" t="s">
        <v>23</v>
      </c>
      <c r="F62" s="11" t="s">
        <v>23</v>
      </c>
      <c r="G62" s="11" t="s">
        <v>23</v>
      </c>
      <c r="H62" s="12" t="s">
        <v>23</v>
      </c>
    </row>
    <row r="63" spans="1:10" x14ac:dyDescent="0.25">
      <c r="A63" s="66" t="s">
        <v>124</v>
      </c>
      <c r="B63" s="67">
        <v>2</v>
      </c>
      <c r="C63" s="67">
        <v>19</v>
      </c>
      <c r="D63" s="67">
        <v>21</v>
      </c>
      <c r="E63" s="67">
        <v>650</v>
      </c>
      <c r="F63" s="67">
        <v>2000</v>
      </c>
      <c r="G63" s="67">
        <v>39</v>
      </c>
      <c r="H63" s="68">
        <v>55</v>
      </c>
    </row>
    <row r="64" spans="1:10" x14ac:dyDescent="0.25">
      <c r="A64" s="59"/>
      <c r="B64" s="63"/>
      <c r="C64" s="63"/>
      <c r="D64" s="63"/>
      <c r="E64" s="69"/>
      <c r="F64" s="69"/>
      <c r="G64" s="63"/>
      <c r="H64" s="64"/>
    </row>
    <row r="65" spans="1:8" x14ac:dyDescent="0.25">
      <c r="A65" s="66" t="s">
        <v>125</v>
      </c>
      <c r="B65" s="67">
        <v>4</v>
      </c>
      <c r="C65" s="67" t="s">
        <v>23</v>
      </c>
      <c r="D65" s="67">
        <v>4</v>
      </c>
      <c r="E65" s="67">
        <v>1320</v>
      </c>
      <c r="F65" s="67" t="s">
        <v>23</v>
      </c>
      <c r="G65" s="67">
        <v>5</v>
      </c>
      <c r="H65" s="68">
        <v>5</v>
      </c>
    </row>
    <row r="66" spans="1:8" x14ac:dyDescent="0.25">
      <c r="A66" s="57"/>
      <c r="B66" s="40"/>
      <c r="C66" s="40"/>
      <c r="D66" s="40"/>
      <c r="E66" s="11"/>
      <c r="F66" s="11"/>
      <c r="G66" s="40"/>
      <c r="H66" s="41"/>
    </row>
    <row r="67" spans="1:8" x14ac:dyDescent="0.25">
      <c r="A67" s="57" t="s">
        <v>126</v>
      </c>
      <c r="B67" s="11">
        <v>652</v>
      </c>
      <c r="C67" s="11" t="s">
        <v>23</v>
      </c>
      <c r="D67" s="40">
        <v>652</v>
      </c>
      <c r="E67" s="11">
        <v>666</v>
      </c>
      <c r="F67" s="11" t="s">
        <v>23</v>
      </c>
      <c r="G67" s="11">
        <v>434</v>
      </c>
      <c r="H67" s="12" t="s">
        <v>23</v>
      </c>
    </row>
    <row r="68" spans="1:8" x14ac:dyDescent="0.25">
      <c r="A68" s="57" t="s">
        <v>127</v>
      </c>
      <c r="B68" s="11">
        <v>26</v>
      </c>
      <c r="C68" s="11" t="s">
        <v>23</v>
      </c>
      <c r="D68" s="40">
        <v>26</v>
      </c>
      <c r="E68" s="11">
        <v>633</v>
      </c>
      <c r="F68" s="11" t="s">
        <v>23</v>
      </c>
      <c r="G68" s="11">
        <v>16</v>
      </c>
      <c r="H68" s="12" t="s">
        <v>23</v>
      </c>
    </row>
    <row r="69" spans="1:8" x14ac:dyDescent="0.25">
      <c r="A69" s="66" t="s">
        <v>128</v>
      </c>
      <c r="B69" s="67">
        <v>678</v>
      </c>
      <c r="C69" s="67" t="s">
        <v>23</v>
      </c>
      <c r="D69" s="67">
        <v>678</v>
      </c>
      <c r="E69" s="67">
        <v>665</v>
      </c>
      <c r="F69" s="67" t="s">
        <v>23</v>
      </c>
      <c r="G69" s="67">
        <v>450</v>
      </c>
      <c r="H69" s="68" t="s">
        <v>23</v>
      </c>
    </row>
    <row r="70" spans="1:8" x14ac:dyDescent="0.25">
      <c r="A70" s="57"/>
      <c r="B70" s="40"/>
      <c r="C70" s="40"/>
      <c r="D70" s="40"/>
      <c r="E70" s="11"/>
      <c r="F70" s="11"/>
      <c r="G70" s="40"/>
      <c r="H70" s="41"/>
    </row>
    <row r="71" spans="1:8" x14ac:dyDescent="0.25">
      <c r="A71" s="57" t="s">
        <v>129</v>
      </c>
      <c r="B71" s="40">
        <v>28</v>
      </c>
      <c r="C71" s="40">
        <v>12</v>
      </c>
      <c r="D71" s="40">
        <v>40</v>
      </c>
      <c r="E71" s="11">
        <v>231</v>
      </c>
      <c r="F71" s="11">
        <v>2083</v>
      </c>
      <c r="G71" s="40">
        <v>31</v>
      </c>
      <c r="H71" s="41">
        <v>16</v>
      </c>
    </row>
    <row r="72" spans="1:8" x14ac:dyDescent="0.25">
      <c r="A72" s="57" t="s">
        <v>130</v>
      </c>
      <c r="B72" s="40">
        <v>2472</v>
      </c>
      <c r="C72" s="40">
        <v>220</v>
      </c>
      <c r="D72" s="40">
        <v>2692</v>
      </c>
      <c r="E72" s="11">
        <v>400</v>
      </c>
      <c r="F72" s="11">
        <v>1450</v>
      </c>
      <c r="G72" s="40">
        <v>1308</v>
      </c>
      <c r="H72" s="41">
        <v>1439</v>
      </c>
    </row>
    <row r="73" spans="1:8" x14ac:dyDescent="0.25">
      <c r="A73" s="57" t="s">
        <v>131</v>
      </c>
      <c r="B73" s="11">
        <v>2339</v>
      </c>
      <c r="C73" s="11">
        <v>871</v>
      </c>
      <c r="D73" s="40">
        <v>3210</v>
      </c>
      <c r="E73" s="11">
        <v>900</v>
      </c>
      <c r="F73" s="11">
        <v>2000</v>
      </c>
      <c r="G73" s="11">
        <v>3847</v>
      </c>
      <c r="H73" s="12">
        <v>4232</v>
      </c>
    </row>
    <row r="74" spans="1:8" x14ac:dyDescent="0.25">
      <c r="A74" s="57" t="s">
        <v>132</v>
      </c>
      <c r="B74" s="40">
        <v>93</v>
      </c>
      <c r="C74" s="40">
        <v>96</v>
      </c>
      <c r="D74" s="40">
        <v>189</v>
      </c>
      <c r="E74" s="11">
        <v>793</v>
      </c>
      <c r="F74" s="11">
        <v>1772</v>
      </c>
      <c r="G74" s="40">
        <v>244</v>
      </c>
      <c r="H74" s="41">
        <v>266</v>
      </c>
    </row>
    <row r="75" spans="1:8" x14ac:dyDescent="0.25">
      <c r="A75" s="57" t="s">
        <v>133</v>
      </c>
      <c r="B75" s="40">
        <v>418</v>
      </c>
      <c r="C75" s="40">
        <v>103</v>
      </c>
      <c r="D75" s="40">
        <v>521</v>
      </c>
      <c r="E75" s="11">
        <v>474</v>
      </c>
      <c r="F75" s="11">
        <v>1300</v>
      </c>
      <c r="G75" s="40">
        <v>332</v>
      </c>
      <c r="H75" s="41" t="s">
        <v>23</v>
      </c>
    </row>
    <row r="76" spans="1:8" x14ac:dyDescent="0.25">
      <c r="A76" s="57" t="s">
        <v>134</v>
      </c>
      <c r="B76" s="40">
        <v>137</v>
      </c>
      <c r="C76" s="40">
        <v>51</v>
      </c>
      <c r="D76" s="40">
        <v>188</v>
      </c>
      <c r="E76" s="11">
        <v>600</v>
      </c>
      <c r="F76" s="11">
        <v>1000</v>
      </c>
      <c r="G76" s="40">
        <v>133</v>
      </c>
      <c r="H76" s="41">
        <v>146</v>
      </c>
    </row>
    <row r="77" spans="1:8" x14ac:dyDescent="0.25">
      <c r="A77" s="57" t="s">
        <v>135</v>
      </c>
      <c r="B77" s="40">
        <v>1662</v>
      </c>
      <c r="C77" s="40">
        <v>489</v>
      </c>
      <c r="D77" s="40">
        <v>2151</v>
      </c>
      <c r="E77" s="11">
        <v>1400</v>
      </c>
      <c r="F77" s="11">
        <v>2900</v>
      </c>
      <c r="G77" s="40">
        <v>3745</v>
      </c>
      <c r="H77" s="112">
        <v>28</v>
      </c>
    </row>
    <row r="78" spans="1:8" x14ac:dyDescent="0.25">
      <c r="A78" s="57" t="s">
        <v>136</v>
      </c>
      <c r="B78" s="11">
        <v>4340</v>
      </c>
      <c r="C78" s="11">
        <v>930</v>
      </c>
      <c r="D78" s="40">
        <v>5270</v>
      </c>
      <c r="E78" s="11">
        <v>475</v>
      </c>
      <c r="F78" s="11">
        <v>1300</v>
      </c>
      <c r="G78" s="11">
        <v>3271</v>
      </c>
      <c r="H78" s="12">
        <v>654</v>
      </c>
    </row>
    <row r="79" spans="1:8" x14ac:dyDescent="0.25">
      <c r="A79" s="66" t="s">
        <v>137</v>
      </c>
      <c r="B79" s="67">
        <v>11489</v>
      </c>
      <c r="C79" s="67">
        <v>2772</v>
      </c>
      <c r="D79" s="67">
        <v>14261</v>
      </c>
      <c r="E79" s="67">
        <v>683</v>
      </c>
      <c r="F79" s="67">
        <v>1828</v>
      </c>
      <c r="G79" s="67">
        <v>12911</v>
      </c>
      <c r="H79" s="68">
        <v>6781</v>
      </c>
    </row>
    <row r="80" spans="1:8" x14ac:dyDescent="0.25">
      <c r="A80" s="57"/>
      <c r="B80" s="40"/>
      <c r="C80" s="40"/>
      <c r="D80" s="40"/>
      <c r="E80" s="11"/>
      <c r="F80" s="11"/>
      <c r="G80" s="40"/>
      <c r="H80" s="41"/>
    </row>
    <row r="81" spans="1:8" x14ac:dyDescent="0.25">
      <c r="A81" s="57" t="s">
        <v>138</v>
      </c>
      <c r="B81" s="75">
        <v>4</v>
      </c>
      <c r="C81" s="75">
        <v>13</v>
      </c>
      <c r="D81" s="75">
        <v>17</v>
      </c>
      <c r="E81" s="75">
        <v>855</v>
      </c>
      <c r="F81" s="75">
        <v>1000</v>
      </c>
      <c r="G81" s="75">
        <v>16</v>
      </c>
      <c r="H81" s="112" t="s">
        <v>23</v>
      </c>
    </row>
    <row r="82" spans="1:8" x14ac:dyDescent="0.25">
      <c r="A82" s="57" t="s">
        <v>139</v>
      </c>
      <c r="B82" s="40">
        <v>26</v>
      </c>
      <c r="C82" s="75">
        <v>6</v>
      </c>
      <c r="D82" s="40">
        <v>32</v>
      </c>
      <c r="E82" s="11">
        <v>567</v>
      </c>
      <c r="F82" s="75">
        <v>1200</v>
      </c>
      <c r="G82" s="40">
        <v>22</v>
      </c>
      <c r="H82" s="41">
        <v>16</v>
      </c>
    </row>
    <row r="83" spans="1:8" x14ac:dyDescent="0.25">
      <c r="A83" s="66" t="s">
        <v>140</v>
      </c>
      <c r="B83" s="67">
        <v>30</v>
      </c>
      <c r="C83" s="67">
        <v>19</v>
      </c>
      <c r="D83" s="67">
        <v>49</v>
      </c>
      <c r="E83" s="67">
        <v>605</v>
      </c>
      <c r="F83" s="67">
        <v>1063</v>
      </c>
      <c r="G83" s="67">
        <v>38</v>
      </c>
      <c r="H83" s="68">
        <v>16</v>
      </c>
    </row>
    <row r="84" spans="1:8" x14ac:dyDescent="0.25">
      <c r="A84" s="57"/>
      <c r="B84" s="40"/>
      <c r="C84" s="40"/>
      <c r="D84" s="40"/>
      <c r="E84" s="11"/>
      <c r="F84" s="11"/>
      <c r="G84" s="40"/>
      <c r="H84" s="41"/>
    </row>
    <row r="85" spans="1:8" ht="13.8" thickBot="1" x14ac:dyDescent="0.3">
      <c r="A85" s="60" t="s">
        <v>141</v>
      </c>
      <c r="B85" s="47">
        <v>18583</v>
      </c>
      <c r="C85" s="47">
        <v>3482</v>
      </c>
      <c r="D85" s="47">
        <v>22065</v>
      </c>
      <c r="E85" s="47">
        <v>892</v>
      </c>
      <c r="F85" s="47">
        <v>1989</v>
      </c>
      <c r="G85" s="47">
        <v>23492</v>
      </c>
      <c r="H85" s="48">
        <v>7821</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87"/>
  <dimension ref="A1:F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109375" style="32" customWidth="1"/>
    <col min="2" max="5" width="20.88671875" style="32" customWidth="1"/>
    <col min="6" max="6" width="10.6640625" style="32" customWidth="1"/>
    <col min="7" max="16384" width="11.44140625" style="32"/>
  </cols>
  <sheetData>
    <row r="1" spans="1:6" s="24" customFormat="1" ht="17.399999999999999" x14ac:dyDescent="0.3">
      <c r="A1" s="1984" t="s">
        <v>0</v>
      </c>
      <c r="B1" s="1984"/>
      <c r="C1" s="1984"/>
      <c r="D1" s="1984"/>
      <c r="E1" s="1984"/>
    </row>
    <row r="2" spans="1:6" x14ac:dyDescent="0.25">
      <c r="A2" s="168"/>
      <c r="B2" s="168"/>
      <c r="C2" s="168"/>
      <c r="D2" s="168"/>
      <c r="E2" s="168"/>
    </row>
    <row r="3" spans="1:6" s="25" customFormat="1" ht="13.8" x14ac:dyDescent="0.25">
      <c r="A3" s="2002" t="s">
        <v>569</v>
      </c>
      <c r="B3" s="2002"/>
      <c r="C3" s="2002"/>
      <c r="D3" s="2002"/>
      <c r="E3" s="2002"/>
    </row>
    <row r="4" spans="1:6" s="25" customFormat="1" ht="32.25" customHeight="1" x14ac:dyDescent="0.25">
      <c r="A4" s="1985" t="s">
        <v>726</v>
      </c>
      <c r="B4" s="1985"/>
      <c r="C4" s="1985"/>
      <c r="D4" s="1985"/>
      <c r="E4" s="1985"/>
    </row>
    <row r="5" spans="1:6" s="25" customFormat="1" ht="13.5" customHeight="1" thickBot="1" x14ac:dyDescent="0.3">
      <c r="A5" s="5"/>
      <c r="B5" s="6"/>
      <c r="C5" s="6"/>
      <c r="D5" s="6"/>
      <c r="E5" s="6"/>
    </row>
    <row r="6" spans="1:6" ht="27" customHeight="1" x14ac:dyDescent="0.25">
      <c r="A6" s="2005" t="s">
        <v>77</v>
      </c>
      <c r="B6" s="366" t="s">
        <v>217</v>
      </c>
      <c r="C6" s="368"/>
      <c r="D6" s="366" t="s">
        <v>218</v>
      </c>
      <c r="E6" s="367"/>
    </row>
    <row r="7" spans="1:6" ht="24" customHeight="1" x14ac:dyDescent="0.25">
      <c r="A7" s="2006"/>
      <c r="B7" s="185" t="s">
        <v>3</v>
      </c>
      <c r="C7" s="392" t="s">
        <v>4</v>
      </c>
      <c r="D7" s="185" t="s">
        <v>3</v>
      </c>
      <c r="E7" s="407" t="s">
        <v>4</v>
      </c>
    </row>
    <row r="8" spans="1:6" ht="13.8" thickBot="1" x14ac:dyDescent="0.3">
      <c r="A8" s="2006"/>
      <c r="B8" s="393" t="s">
        <v>13</v>
      </c>
      <c r="C8" s="186" t="s">
        <v>152</v>
      </c>
      <c r="D8" s="393" t="s">
        <v>13</v>
      </c>
      <c r="E8" s="193" t="s">
        <v>152</v>
      </c>
    </row>
    <row r="9" spans="1:6" ht="22.5" customHeight="1" x14ac:dyDescent="0.25">
      <c r="A9" s="65" t="s">
        <v>81</v>
      </c>
      <c r="B9" s="37" t="s">
        <v>23</v>
      </c>
      <c r="C9" s="37" t="s">
        <v>23</v>
      </c>
      <c r="D9" s="37" t="s">
        <v>23</v>
      </c>
      <c r="E9" s="38" t="s">
        <v>23</v>
      </c>
      <c r="F9" s="111"/>
    </row>
    <row r="10" spans="1:6" x14ac:dyDescent="0.25">
      <c r="A10" s="57" t="s">
        <v>82</v>
      </c>
      <c r="B10" s="40" t="s">
        <v>23</v>
      </c>
      <c r="C10" s="40" t="s">
        <v>23</v>
      </c>
      <c r="D10" s="40" t="s">
        <v>23</v>
      </c>
      <c r="E10" s="41" t="s">
        <v>23</v>
      </c>
      <c r="F10" s="111"/>
    </row>
    <row r="11" spans="1:6" x14ac:dyDescent="0.25">
      <c r="A11" s="57" t="s">
        <v>83</v>
      </c>
      <c r="B11" s="40" t="s">
        <v>23</v>
      </c>
      <c r="C11" s="40" t="s">
        <v>23</v>
      </c>
      <c r="D11" s="40" t="s">
        <v>23</v>
      </c>
      <c r="E11" s="41" t="s">
        <v>23</v>
      </c>
      <c r="F11" s="111"/>
    </row>
    <row r="12" spans="1:6" x14ac:dyDescent="0.25">
      <c r="A12" s="57" t="s">
        <v>84</v>
      </c>
      <c r="B12" s="40" t="s">
        <v>23</v>
      </c>
      <c r="C12" s="40" t="s">
        <v>23</v>
      </c>
      <c r="D12" s="40" t="s">
        <v>23</v>
      </c>
      <c r="E12" s="41" t="s">
        <v>23</v>
      </c>
      <c r="F12" s="111"/>
    </row>
    <row r="13" spans="1:6" x14ac:dyDescent="0.25">
      <c r="A13" s="66" t="s">
        <v>85</v>
      </c>
      <c r="B13" s="67" t="s">
        <v>23</v>
      </c>
      <c r="C13" s="67" t="s">
        <v>23</v>
      </c>
      <c r="D13" s="67" t="s">
        <v>23</v>
      </c>
      <c r="E13" s="68" t="s">
        <v>23</v>
      </c>
      <c r="F13" s="111"/>
    </row>
    <row r="14" spans="1:6" x14ac:dyDescent="0.25">
      <c r="A14" s="59"/>
      <c r="B14" s="63"/>
      <c r="C14" s="63"/>
      <c r="D14" s="63"/>
      <c r="E14" s="64"/>
      <c r="F14" s="111"/>
    </row>
    <row r="15" spans="1:6" x14ac:dyDescent="0.25">
      <c r="A15" s="66" t="s">
        <v>86</v>
      </c>
      <c r="B15" s="67" t="s">
        <v>23</v>
      </c>
      <c r="C15" s="67" t="s">
        <v>23</v>
      </c>
      <c r="D15" s="67" t="s">
        <v>23</v>
      </c>
      <c r="E15" s="68" t="s">
        <v>23</v>
      </c>
      <c r="F15" s="111"/>
    </row>
    <row r="16" spans="1:6" x14ac:dyDescent="0.25">
      <c r="A16" s="59"/>
      <c r="B16" s="63"/>
      <c r="C16" s="63"/>
      <c r="D16" s="63"/>
      <c r="E16" s="64"/>
      <c r="F16" s="111"/>
    </row>
    <row r="17" spans="1:6" x14ac:dyDescent="0.25">
      <c r="A17" s="66" t="s">
        <v>87</v>
      </c>
      <c r="B17" s="67" t="s">
        <v>23</v>
      </c>
      <c r="C17" s="67" t="s">
        <v>23</v>
      </c>
      <c r="D17" s="67" t="s">
        <v>23</v>
      </c>
      <c r="E17" s="68" t="s">
        <v>23</v>
      </c>
      <c r="F17" s="111"/>
    </row>
    <row r="18" spans="1:6" x14ac:dyDescent="0.25">
      <c r="A18" s="57"/>
      <c r="B18" s="40"/>
      <c r="C18" s="40"/>
      <c r="D18" s="40"/>
      <c r="E18" s="41"/>
      <c r="F18" s="111"/>
    </row>
    <row r="19" spans="1:6" x14ac:dyDescent="0.25">
      <c r="A19" s="57" t="s">
        <v>160</v>
      </c>
      <c r="B19" s="40">
        <v>351</v>
      </c>
      <c r="C19" s="40">
        <v>913</v>
      </c>
      <c r="D19" s="40">
        <v>2</v>
      </c>
      <c r="E19" s="41">
        <v>5</v>
      </c>
      <c r="F19" s="111"/>
    </row>
    <row r="20" spans="1:6" x14ac:dyDescent="0.25">
      <c r="A20" s="57" t="s">
        <v>89</v>
      </c>
      <c r="B20" s="40">
        <v>1</v>
      </c>
      <c r="C20" s="40">
        <v>1</v>
      </c>
      <c r="D20" s="40" t="s">
        <v>23</v>
      </c>
      <c r="E20" s="41" t="s">
        <v>23</v>
      </c>
      <c r="F20" s="111"/>
    </row>
    <row r="21" spans="1:6" x14ac:dyDescent="0.25">
      <c r="A21" s="57" t="s">
        <v>90</v>
      </c>
      <c r="B21" s="40">
        <v>5</v>
      </c>
      <c r="C21" s="40">
        <v>6</v>
      </c>
      <c r="D21" s="40" t="s">
        <v>23</v>
      </c>
      <c r="E21" s="41" t="s">
        <v>23</v>
      </c>
      <c r="F21" s="111"/>
    </row>
    <row r="22" spans="1:6" x14ac:dyDescent="0.25">
      <c r="A22" s="66" t="s">
        <v>91</v>
      </c>
      <c r="B22" s="67">
        <v>357</v>
      </c>
      <c r="C22" s="67">
        <v>920</v>
      </c>
      <c r="D22" s="67">
        <v>2</v>
      </c>
      <c r="E22" s="68">
        <v>5</v>
      </c>
      <c r="F22" s="111"/>
    </row>
    <row r="23" spans="1:6" x14ac:dyDescent="0.25">
      <c r="A23" s="59"/>
      <c r="B23" s="63"/>
      <c r="C23" s="63"/>
      <c r="D23" s="63"/>
      <c r="E23" s="64"/>
      <c r="F23" s="111"/>
    </row>
    <row r="24" spans="1:6" x14ac:dyDescent="0.25">
      <c r="A24" s="66" t="s">
        <v>92</v>
      </c>
      <c r="B24" s="67">
        <v>1330</v>
      </c>
      <c r="C24" s="67">
        <v>3082</v>
      </c>
      <c r="D24" s="67" t="s">
        <v>23</v>
      </c>
      <c r="E24" s="68" t="s">
        <v>23</v>
      </c>
      <c r="F24" s="111"/>
    </row>
    <row r="25" spans="1:6" x14ac:dyDescent="0.25">
      <c r="A25" s="59"/>
      <c r="B25" s="63"/>
      <c r="C25" s="63"/>
      <c r="D25" s="63"/>
      <c r="E25" s="64"/>
      <c r="F25" s="111"/>
    </row>
    <row r="26" spans="1:6" x14ac:dyDescent="0.25">
      <c r="A26" s="66" t="s">
        <v>93</v>
      </c>
      <c r="B26" s="67">
        <v>8</v>
      </c>
      <c r="C26" s="67">
        <v>20</v>
      </c>
      <c r="D26" s="67" t="s">
        <v>23</v>
      </c>
      <c r="E26" s="68" t="s">
        <v>23</v>
      </c>
      <c r="F26" s="111"/>
    </row>
    <row r="27" spans="1:6" x14ac:dyDescent="0.25">
      <c r="A27" s="57"/>
      <c r="B27" s="40"/>
      <c r="C27" s="40"/>
      <c r="D27" s="40"/>
      <c r="E27" s="41"/>
      <c r="F27" s="111"/>
    </row>
    <row r="28" spans="1:6" x14ac:dyDescent="0.25">
      <c r="A28" s="57" t="s">
        <v>94</v>
      </c>
      <c r="B28" s="75">
        <v>1580</v>
      </c>
      <c r="C28" s="75">
        <v>2830</v>
      </c>
      <c r="D28" s="40" t="s">
        <v>23</v>
      </c>
      <c r="E28" s="41" t="s">
        <v>23</v>
      </c>
      <c r="F28" s="111"/>
    </row>
    <row r="29" spans="1:6" x14ac:dyDescent="0.25">
      <c r="A29" s="57" t="s">
        <v>95</v>
      </c>
      <c r="B29" s="75" t="s">
        <v>23</v>
      </c>
      <c r="C29" s="75" t="s">
        <v>23</v>
      </c>
      <c r="D29" s="40" t="s">
        <v>23</v>
      </c>
      <c r="E29" s="41" t="s">
        <v>23</v>
      </c>
      <c r="F29" s="111"/>
    </row>
    <row r="30" spans="1:6" x14ac:dyDescent="0.25">
      <c r="A30" s="57" t="s">
        <v>96</v>
      </c>
      <c r="B30" s="40">
        <v>325</v>
      </c>
      <c r="C30" s="40">
        <v>768</v>
      </c>
      <c r="D30" s="40" t="s">
        <v>23</v>
      </c>
      <c r="E30" s="41" t="s">
        <v>23</v>
      </c>
      <c r="F30" s="111"/>
    </row>
    <row r="31" spans="1:6" x14ac:dyDescent="0.25">
      <c r="A31" s="66" t="s">
        <v>97</v>
      </c>
      <c r="B31" s="67">
        <v>1905</v>
      </c>
      <c r="C31" s="67">
        <v>3598</v>
      </c>
      <c r="D31" s="67" t="s">
        <v>23</v>
      </c>
      <c r="E31" s="68" t="s">
        <v>23</v>
      </c>
      <c r="F31" s="111"/>
    </row>
    <row r="32" spans="1:6" x14ac:dyDescent="0.25">
      <c r="A32" s="57"/>
      <c r="B32" s="40"/>
      <c r="C32" s="40"/>
      <c r="D32" s="40"/>
      <c r="E32" s="41"/>
      <c r="F32" s="111"/>
    </row>
    <row r="33" spans="1:6" x14ac:dyDescent="0.25">
      <c r="A33" s="57" t="s">
        <v>98</v>
      </c>
      <c r="B33" s="73">
        <v>250</v>
      </c>
      <c r="C33" s="73">
        <v>178</v>
      </c>
      <c r="D33" s="73" t="s">
        <v>23</v>
      </c>
      <c r="E33" s="74" t="s">
        <v>23</v>
      </c>
      <c r="F33" s="111"/>
    </row>
    <row r="34" spans="1:6" x14ac:dyDescent="0.25">
      <c r="A34" s="57" t="s">
        <v>99</v>
      </c>
      <c r="B34" s="73">
        <v>429</v>
      </c>
      <c r="C34" s="73">
        <v>1025</v>
      </c>
      <c r="D34" s="40" t="s">
        <v>23</v>
      </c>
      <c r="E34" s="41" t="s">
        <v>23</v>
      </c>
      <c r="F34" s="111"/>
    </row>
    <row r="35" spans="1:6" x14ac:dyDescent="0.25">
      <c r="A35" s="57" t="s">
        <v>100</v>
      </c>
      <c r="B35" s="73">
        <v>80</v>
      </c>
      <c r="C35" s="73">
        <v>126</v>
      </c>
      <c r="D35" s="40" t="s">
        <v>23</v>
      </c>
      <c r="E35" s="41" t="s">
        <v>23</v>
      </c>
      <c r="F35" s="111"/>
    </row>
    <row r="36" spans="1:6" x14ac:dyDescent="0.25">
      <c r="A36" s="57" t="s">
        <v>101</v>
      </c>
      <c r="B36" s="73">
        <v>30</v>
      </c>
      <c r="C36" s="73">
        <v>34</v>
      </c>
      <c r="D36" s="40" t="s">
        <v>23</v>
      </c>
      <c r="E36" s="41" t="s">
        <v>23</v>
      </c>
      <c r="F36" s="111"/>
    </row>
    <row r="37" spans="1:6" x14ac:dyDescent="0.25">
      <c r="A37" s="66" t="s">
        <v>102</v>
      </c>
      <c r="B37" s="67">
        <v>789</v>
      </c>
      <c r="C37" s="67">
        <v>1363</v>
      </c>
      <c r="D37" s="67" t="s">
        <v>23</v>
      </c>
      <c r="E37" s="68" t="s">
        <v>23</v>
      </c>
      <c r="F37" s="111"/>
    </row>
    <row r="38" spans="1:6" x14ac:dyDescent="0.25">
      <c r="A38" s="59"/>
      <c r="B38" s="63"/>
      <c r="C38" s="63"/>
      <c r="D38" s="63"/>
      <c r="E38" s="64"/>
      <c r="F38" s="111"/>
    </row>
    <row r="39" spans="1:6" x14ac:dyDescent="0.25">
      <c r="A39" s="66" t="s">
        <v>103</v>
      </c>
      <c r="B39" s="67">
        <v>2477</v>
      </c>
      <c r="C39" s="67">
        <v>847</v>
      </c>
      <c r="D39" s="67" t="s">
        <v>23</v>
      </c>
      <c r="E39" s="68" t="s">
        <v>23</v>
      </c>
      <c r="F39" s="111"/>
    </row>
    <row r="40" spans="1:6" x14ac:dyDescent="0.25">
      <c r="A40" s="57"/>
      <c r="B40" s="40"/>
      <c r="C40" s="40"/>
      <c r="D40" s="40"/>
      <c r="E40" s="41"/>
      <c r="F40" s="111"/>
    </row>
    <row r="41" spans="1:6" x14ac:dyDescent="0.25">
      <c r="A41" s="57" t="s">
        <v>161</v>
      </c>
      <c r="B41" s="11" t="s">
        <v>23</v>
      </c>
      <c r="C41" s="11" t="s">
        <v>23</v>
      </c>
      <c r="D41" s="40" t="s">
        <v>23</v>
      </c>
      <c r="E41" s="41" t="s">
        <v>23</v>
      </c>
      <c r="F41" s="111"/>
    </row>
    <row r="42" spans="1:6" x14ac:dyDescent="0.25">
      <c r="A42" s="57" t="s">
        <v>105</v>
      </c>
      <c r="B42" s="40">
        <v>84</v>
      </c>
      <c r="C42" s="40">
        <v>136</v>
      </c>
      <c r="D42" s="40" t="s">
        <v>23</v>
      </c>
      <c r="E42" s="41" t="s">
        <v>23</v>
      </c>
      <c r="F42" s="111"/>
    </row>
    <row r="43" spans="1:6" x14ac:dyDescent="0.25">
      <c r="A43" s="57" t="s">
        <v>106</v>
      </c>
      <c r="B43" s="11" t="s">
        <v>23</v>
      </c>
      <c r="C43" s="11" t="s">
        <v>23</v>
      </c>
      <c r="D43" s="40" t="s">
        <v>23</v>
      </c>
      <c r="E43" s="41" t="s">
        <v>23</v>
      </c>
      <c r="F43" s="111"/>
    </row>
    <row r="44" spans="1:6" x14ac:dyDescent="0.25">
      <c r="A44" s="57" t="s">
        <v>107</v>
      </c>
      <c r="B44" s="11">
        <v>8</v>
      </c>
      <c r="C44" s="11">
        <v>7</v>
      </c>
      <c r="D44" s="40" t="s">
        <v>23</v>
      </c>
      <c r="E44" s="41" t="s">
        <v>23</v>
      </c>
      <c r="F44" s="111"/>
    </row>
    <row r="45" spans="1:6" x14ac:dyDescent="0.25">
      <c r="A45" s="57" t="s">
        <v>108</v>
      </c>
      <c r="B45" s="11" t="s">
        <v>23</v>
      </c>
      <c r="C45" s="11" t="s">
        <v>23</v>
      </c>
      <c r="D45" s="40" t="s">
        <v>23</v>
      </c>
      <c r="E45" s="41" t="s">
        <v>23</v>
      </c>
      <c r="F45" s="111"/>
    </row>
    <row r="46" spans="1:6" x14ac:dyDescent="0.25">
      <c r="A46" s="57" t="s">
        <v>109</v>
      </c>
      <c r="B46" s="11" t="s">
        <v>23</v>
      </c>
      <c r="C46" s="11" t="s">
        <v>23</v>
      </c>
      <c r="D46" s="40" t="s">
        <v>23</v>
      </c>
      <c r="E46" s="41" t="s">
        <v>23</v>
      </c>
      <c r="F46" s="111"/>
    </row>
    <row r="47" spans="1:6" x14ac:dyDescent="0.25">
      <c r="A47" s="57" t="s">
        <v>110</v>
      </c>
      <c r="B47" s="11">
        <v>11</v>
      </c>
      <c r="C47" s="11">
        <v>1</v>
      </c>
      <c r="D47" s="40" t="s">
        <v>23</v>
      </c>
      <c r="E47" s="41" t="s">
        <v>23</v>
      </c>
      <c r="F47" s="111"/>
    </row>
    <row r="48" spans="1:6" x14ac:dyDescent="0.25">
      <c r="A48" s="57" t="s">
        <v>111</v>
      </c>
      <c r="B48" s="11" t="s">
        <v>23</v>
      </c>
      <c r="C48" s="11" t="s">
        <v>23</v>
      </c>
      <c r="D48" s="40" t="s">
        <v>23</v>
      </c>
      <c r="E48" s="41" t="s">
        <v>23</v>
      </c>
      <c r="F48" s="111"/>
    </row>
    <row r="49" spans="1:6" x14ac:dyDescent="0.25">
      <c r="A49" s="57" t="s">
        <v>112</v>
      </c>
      <c r="B49" s="11" t="s">
        <v>23</v>
      </c>
      <c r="C49" s="11" t="s">
        <v>23</v>
      </c>
      <c r="D49" s="40" t="s">
        <v>23</v>
      </c>
      <c r="E49" s="41" t="s">
        <v>23</v>
      </c>
      <c r="F49" s="111"/>
    </row>
    <row r="50" spans="1:6" x14ac:dyDescent="0.25">
      <c r="A50" s="66" t="s">
        <v>113</v>
      </c>
      <c r="B50" s="67">
        <v>103</v>
      </c>
      <c r="C50" s="67">
        <v>144</v>
      </c>
      <c r="D50" s="67" t="s">
        <v>23</v>
      </c>
      <c r="E50" s="68" t="s">
        <v>23</v>
      </c>
      <c r="F50" s="111"/>
    </row>
    <row r="51" spans="1:6" x14ac:dyDescent="0.25">
      <c r="A51" s="59"/>
      <c r="B51" s="63"/>
      <c r="C51" s="63"/>
      <c r="D51" s="63"/>
      <c r="E51" s="64"/>
      <c r="F51" s="111"/>
    </row>
    <row r="52" spans="1:6" x14ac:dyDescent="0.25">
      <c r="A52" s="66" t="s">
        <v>114</v>
      </c>
      <c r="B52" s="67">
        <v>2</v>
      </c>
      <c r="C52" s="67">
        <v>1</v>
      </c>
      <c r="D52" s="67" t="s">
        <v>23</v>
      </c>
      <c r="E52" s="68" t="s">
        <v>23</v>
      </c>
      <c r="F52" s="111"/>
    </row>
    <row r="53" spans="1:6" x14ac:dyDescent="0.25">
      <c r="A53" s="57"/>
      <c r="B53" s="40"/>
      <c r="C53" s="40"/>
      <c r="D53" s="40"/>
      <c r="E53" s="41"/>
      <c r="F53" s="111"/>
    </row>
    <row r="54" spans="1:6" x14ac:dyDescent="0.25">
      <c r="A54" s="57" t="s">
        <v>115</v>
      </c>
      <c r="B54" s="40" t="s">
        <v>23</v>
      </c>
      <c r="C54" s="40" t="s">
        <v>23</v>
      </c>
      <c r="D54" s="40" t="s">
        <v>23</v>
      </c>
      <c r="E54" s="41" t="s">
        <v>23</v>
      </c>
      <c r="F54" s="111"/>
    </row>
    <row r="55" spans="1:6" x14ac:dyDescent="0.25">
      <c r="A55" s="57" t="s">
        <v>116</v>
      </c>
      <c r="B55" s="40">
        <v>55</v>
      </c>
      <c r="C55" s="40">
        <v>54</v>
      </c>
      <c r="D55" s="40" t="s">
        <v>23</v>
      </c>
      <c r="E55" s="41" t="s">
        <v>23</v>
      </c>
      <c r="F55" s="111"/>
    </row>
    <row r="56" spans="1:6" x14ac:dyDescent="0.25">
      <c r="A56" s="57" t="s">
        <v>117</v>
      </c>
      <c r="B56" s="40">
        <v>9</v>
      </c>
      <c r="C56" s="40">
        <v>5</v>
      </c>
      <c r="D56" s="40" t="s">
        <v>23</v>
      </c>
      <c r="E56" s="41" t="s">
        <v>23</v>
      </c>
      <c r="F56" s="111"/>
    </row>
    <row r="57" spans="1:6" x14ac:dyDescent="0.25">
      <c r="A57" s="57" t="s">
        <v>118</v>
      </c>
      <c r="B57" s="40">
        <v>3</v>
      </c>
      <c r="C57" s="40">
        <v>5</v>
      </c>
      <c r="D57" s="40" t="s">
        <v>23</v>
      </c>
      <c r="E57" s="41" t="s">
        <v>23</v>
      </c>
      <c r="F57" s="111"/>
    </row>
    <row r="58" spans="1:6" x14ac:dyDescent="0.25">
      <c r="A58" s="57" t="s">
        <v>119</v>
      </c>
      <c r="B58" s="40">
        <v>12</v>
      </c>
      <c r="C58" s="40">
        <v>5</v>
      </c>
      <c r="D58" s="40" t="s">
        <v>23</v>
      </c>
      <c r="E58" s="41" t="s">
        <v>23</v>
      </c>
      <c r="F58" s="111"/>
    </row>
    <row r="59" spans="1:6" x14ac:dyDescent="0.25">
      <c r="A59" s="66" t="s">
        <v>176</v>
      </c>
      <c r="B59" s="67">
        <v>79</v>
      </c>
      <c r="C59" s="67">
        <v>69</v>
      </c>
      <c r="D59" s="67" t="s">
        <v>23</v>
      </c>
      <c r="E59" s="68" t="s">
        <v>23</v>
      </c>
      <c r="F59" s="111"/>
    </row>
    <row r="60" spans="1:6" x14ac:dyDescent="0.25">
      <c r="A60" s="57"/>
      <c r="B60" s="40"/>
      <c r="C60" s="40"/>
      <c r="D60" s="40"/>
      <c r="E60" s="41"/>
    </row>
    <row r="61" spans="1:6" x14ac:dyDescent="0.25">
      <c r="A61" s="57" t="s">
        <v>121</v>
      </c>
      <c r="B61" s="11">
        <v>21</v>
      </c>
      <c r="C61" s="11">
        <v>39</v>
      </c>
      <c r="D61" s="40" t="s">
        <v>23</v>
      </c>
      <c r="E61" s="41" t="s">
        <v>23</v>
      </c>
    </row>
    <row r="62" spans="1:6" x14ac:dyDescent="0.25">
      <c r="A62" s="57" t="s">
        <v>122</v>
      </c>
      <c r="B62" s="11" t="s">
        <v>23</v>
      </c>
      <c r="C62" s="11" t="s">
        <v>23</v>
      </c>
      <c r="D62" s="11" t="s">
        <v>23</v>
      </c>
      <c r="E62" s="12" t="s">
        <v>23</v>
      </c>
    </row>
    <row r="63" spans="1:6" x14ac:dyDescent="0.25">
      <c r="A63" s="57" t="s">
        <v>123</v>
      </c>
      <c r="B63" s="11" t="s">
        <v>23</v>
      </c>
      <c r="C63" s="11" t="s">
        <v>23</v>
      </c>
      <c r="D63" s="40" t="s">
        <v>23</v>
      </c>
      <c r="E63" s="41" t="s">
        <v>23</v>
      </c>
    </row>
    <row r="64" spans="1:6" x14ac:dyDescent="0.25">
      <c r="A64" s="66" t="s">
        <v>124</v>
      </c>
      <c r="B64" s="67">
        <v>21</v>
      </c>
      <c r="C64" s="67">
        <v>39</v>
      </c>
      <c r="D64" s="67" t="s">
        <v>23</v>
      </c>
      <c r="E64" s="68" t="s">
        <v>23</v>
      </c>
    </row>
    <row r="65" spans="1:5" x14ac:dyDescent="0.25">
      <c r="A65" s="59"/>
      <c r="B65" s="63"/>
      <c r="C65" s="63"/>
      <c r="D65" s="63"/>
      <c r="E65" s="64"/>
    </row>
    <row r="66" spans="1:5" x14ac:dyDescent="0.25">
      <c r="A66" s="66" t="s">
        <v>125</v>
      </c>
      <c r="B66" s="67">
        <v>3</v>
      </c>
      <c r="C66" s="67">
        <v>4</v>
      </c>
      <c r="D66" s="67">
        <v>1</v>
      </c>
      <c r="E66" s="68">
        <v>1</v>
      </c>
    </row>
    <row r="67" spans="1:5" x14ac:dyDescent="0.25">
      <c r="A67" s="57"/>
      <c r="B67" s="40"/>
      <c r="C67" s="40"/>
      <c r="D67" s="40"/>
      <c r="E67" s="41"/>
    </row>
    <row r="68" spans="1:5" x14ac:dyDescent="0.25">
      <c r="A68" s="57" t="s">
        <v>126</v>
      </c>
      <c r="B68" s="40">
        <v>652</v>
      </c>
      <c r="C68" s="40">
        <v>434</v>
      </c>
      <c r="D68" s="40" t="s">
        <v>23</v>
      </c>
      <c r="E68" s="41" t="s">
        <v>23</v>
      </c>
    </row>
    <row r="69" spans="1:5" x14ac:dyDescent="0.25">
      <c r="A69" s="57" t="s">
        <v>127</v>
      </c>
      <c r="B69" s="40">
        <v>26</v>
      </c>
      <c r="C69" s="40">
        <v>16</v>
      </c>
      <c r="D69" s="40" t="s">
        <v>23</v>
      </c>
      <c r="E69" s="41" t="s">
        <v>23</v>
      </c>
    </row>
    <row r="70" spans="1:5" x14ac:dyDescent="0.25">
      <c r="A70" s="66" t="s">
        <v>128</v>
      </c>
      <c r="B70" s="67">
        <v>678</v>
      </c>
      <c r="C70" s="67">
        <v>450</v>
      </c>
      <c r="D70" s="67" t="s">
        <v>23</v>
      </c>
      <c r="E70" s="68" t="s">
        <v>23</v>
      </c>
    </row>
    <row r="71" spans="1:5" x14ac:dyDescent="0.25">
      <c r="A71" s="57"/>
      <c r="B71" s="40"/>
      <c r="C71" s="40"/>
      <c r="D71" s="40"/>
      <c r="E71" s="41"/>
    </row>
    <row r="72" spans="1:5" x14ac:dyDescent="0.25">
      <c r="A72" s="57" t="s">
        <v>129</v>
      </c>
      <c r="B72" s="75">
        <v>40</v>
      </c>
      <c r="C72" s="75">
        <v>31</v>
      </c>
      <c r="D72" s="40" t="s">
        <v>23</v>
      </c>
      <c r="E72" s="41" t="s">
        <v>23</v>
      </c>
    </row>
    <row r="73" spans="1:5" x14ac:dyDescent="0.25">
      <c r="A73" s="57" t="s">
        <v>130</v>
      </c>
      <c r="B73" s="40">
        <v>2692</v>
      </c>
      <c r="C73" s="40">
        <v>1308</v>
      </c>
      <c r="D73" s="40" t="s">
        <v>23</v>
      </c>
      <c r="E73" s="41" t="s">
        <v>23</v>
      </c>
    </row>
    <row r="74" spans="1:5" x14ac:dyDescent="0.25">
      <c r="A74" s="57" t="s">
        <v>131</v>
      </c>
      <c r="B74" s="11">
        <v>3210</v>
      </c>
      <c r="C74" s="40">
        <v>3847</v>
      </c>
      <c r="D74" s="40" t="s">
        <v>23</v>
      </c>
      <c r="E74" s="41" t="s">
        <v>23</v>
      </c>
    </row>
    <row r="75" spans="1:5" x14ac:dyDescent="0.25">
      <c r="A75" s="57" t="s">
        <v>132</v>
      </c>
      <c r="B75" s="40">
        <v>170</v>
      </c>
      <c r="C75" s="40">
        <v>206</v>
      </c>
      <c r="D75" s="75">
        <v>19</v>
      </c>
      <c r="E75" s="112">
        <v>38</v>
      </c>
    </row>
    <row r="76" spans="1:5" x14ac:dyDescent="0.25">
      <c r="A76" s="57" t="s">
        <v>133</v>
      </c>
      <c r="B76" s="40">
        <v>521</v>
      </c>
      <c r="C76" s="40">
        <v>332</v>
      </c>
      <c r="D76" s="40" t="s">
        <v>23</v>
      </c>
      <c r="E76" s="41" t="s">
        <v>23</v>
      </c>
    </row>
    <row r="77" spans="1:5" x14ac:dyDescent="0.25">
      <c r="A77" s="57" t="s">
        <v>134</v>
      </c>
      <c r="B77" s="40">
        <v>188</v>
      </c>
      <c r="C77" s="40">
        <v>133</v>
      </c>
      <c r="D77" s="75" t="s">
        <v>23</v>
      </c>
      <c r="E77" s="112" t="s">
        <v>23</v>
      </c>
    </row>
    <row r="78" spans="1:5" x14ac:dyDescent="0.25">
      <c r="A78" s="57" t="s">
        <v>135</v>
      </c>
      <c r="B78" s="40">
        <v>2151</v>
      </c>
      <c r="C78" s="40">
        <v>3745</v>
      </c>
      <c r="D78" s="40" t="s">
        <v>23</v>
      </c>
      <c r="E78" s="41" t="s">
        <v>23</v>
      </c>
    </row>
    <row r="79" spans="1:5" x14ac:dyDescent="0.25">
      <c r="A79" s="57" t="s">
        <v>136</v>
      </c>
      <c r="B79" s="11">
        <v>5270</v>
      </c>
      <c r="C79" s="11">
        <v>3271</v>
      </c>
      <c r="D79" s="40" t="s">
        <v>23</v>
      </c>
      <c r="E79" s="41" t="s">
        <v>23</v>
      </c>
    </row>
    <row r="80" spans="1:5" x14ac:dyDescent="0.25">
      <c r="A80" s="66" t="s">
        <v>137</v>
      </c>
      <c r="B80" s="67">
        <v>14242</v>
      </c>
      <c r="C80" s="67">
        <v>12873</v>
      </c>
      <c r="D80" s="67">
        <v>19</v>
      </c>
      <c r="E80" s="68">
        <v>38</v>
      </c>
    </row>
    <row r="81" spans="1:5" x14ac:dyDescent="0.25">
      <c r="A81" s="57"/>
      <c r="B81" s="40"/>
      <c r="C81" s="40"/>
      <c r="D81" s="40"/>
      <c r="E81" s="41"/>
    </row>
    <row r="82" spans="1:5" x14ac:dyDescent="0.25">
      <c r="A82" s="57" t="s">
        <v>138</v>
      </c>
      <c r="B82" s="40" t="s">
        <v>23</v>
      </c>
      <c r="C82" s="40" t="s">
        <v>23</v>
      </c>
      <c r="D82" s="40">
        <v>17</v>
      </c>
      <c r="E82" s="41">
        <v>16</v>
      </c>
    </row>
    <row r="83" spans="1:5" x14ac:dyDescent="0.25">
      <c r="A83" s="57" t="s">
        <v>139</v>
      </c>
      <c r="B83" s="40" t="s">
        <v>23</v>
      </c>
      <c r="C83" s="40" t="s">
        <v>23</v>
      </c>
      <c r="D83" s="40">
        <v>32</v>
      </c>
      <c r="E83" s="41">
        <v>22</v>
      </c>
    </row>
    <row r="84" spans="1:5" x14ac:dyDescent="0.25">
      <c r="A84" s="66" t="s">
        <v>140</v>
      </c>
      <c r="B84" s="67" t="s">
        <v>23</v>
      </c>
      <c r="C84" s="67" t="s">
        <v>23</v>
      </c>
      <c r="D84" s="67">
        <v>49</v>
      </c>
      <c r="E84" s="68">
        <v>38</v>
      </c>
    </row>
    <row r="85" spans="1:5" x14ac:dyDescent="0.25">
      <c r="A85" s="59"/>
      <c r="B85" s="63"/>
      <c r="C85" s="63"/>
      <c r="D85" s="63"/>
      <c r="E85" s="64"/>
    </row>
    <row r="86" spans="1:5" ht="13.8" thickBot="1" x14ac:dyDescent="0.3">
      <c r="A86" s="60" t="s">
        <v>141</v>
      </c>
      <c r="B86" s="47">
        <v>21994</v>
      </c>
      <c r="C86" s="47">
        <v>23410</v>
      </c>
      <c r="D86" s="47">
        <v>71</v>
      </c>
      <c r="E86" s="48">
        <v>82</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7">
    <pageSetUpPr fitToPage="1"/>
  </sheetPr>
  <dimension ref="A1:H21"/>
  <sheetViews>
    <sheetView showGridLines="0" view="pageBreakPreview" zoomScale="75" zoomScaleNormal="75" zoomScaleSheetLayoutView="75" workbookViewId="0">
      <selection activeCell="E21" sqref="E21"/>
    </sheetView>
  </sheetViews>
  <sheetFormatPr baseColWidth="10" defaultRowHeight="13.2" x14ac:dyDescent="0.25"/>
  <cols>
    <col min="1" max="4" width="21" customWidth="1"/>
    <col min="5" max="5" width="24.33203125" customWidth="1"/>
    <col min="6" max="6" width="21" customWidth="1"/>
  </cols>
  <sheetData>
    <row r="1" spans="1:8" s="2" customFormat="1" ht="17.399999999999999" x14ac:dyDescent="0.3">
      <c r="A1" s="1980" t="s">
        <v>0</v>
      </c>
      <c r="B1" s="1980"/>
      <c r="C1" s="1980"/>
      <c r="D1" s="1980"/>
      <c r="E1" s="1980"/>
      <c r="F1" s="1980"/>
    </row>
    <row r="2" spans="1:8" s="3" customFormat="1" ht="12.75" customHeight="1" x14ac:dyDescent="0.25"/>
    <row r="3" spans="1:8" s="3" customFormat="1" ht="13.8" x14ac:dyDescent="0.25">
      <c r="A3" s="1981" t="s">
        <v>572</v>
      </c>
      <c r="B3" s="1981"/>
      <c r="C3" s="1981"/>
      <c r="D3" s="1981"/>
      <c r="E3" s="1981"/>
      <c r="F3" s="1981"/>
      <c r="G3" s="171"/>
      <c r="H3" s="171"/>
    </row>
    <row r="4" spans="1:8" s="3" customFormat="1" ht="26.25" customHeight="1" x14ac:dyDescent="0.25">
      <c r="A4" s="2043" t="s">
        <v>237</v>
      </c>
      <c r="B4" s="2043"/>
      <c r="C4" s="2043"/>
      <c r="D4" s="2043"/>
      <c r="E4" s="2043"/>
      <c r="F4" s="2043"/>
      <c r="G4" s="183"/>
      <c r="H4" s="171"/>
    </row>
    <row r="5" spans="1:8" s="3" customFormat="1" ht="13.5" customHeight="1" thickBot="1" x14ac:dyDescent="0.3">
      <c r="A5" s="5"/>
      <c r="B5" s="6"/>
      <c r="C5" s="6"/>
      <c r="D5" s="6"/>
      <c r="E5" s="6"/>
      <c r="F5" s="6"/>
    </row>
    <row r="6" spans="1:8" ht="24.75" customHeight="1" x14ac:dyDescent="0.25">
      <c r="A6" s="2010" t="s">
        <v>2</v>
      </c>
      <c r="B6" s="437"/>
      <c r="C6" s="437"/>
      <c r="D6" s="437"/>
      <c r="E6" s="438" t="s">
        <v>142</v>
      </c>
      <c r="F6" s="439"/>
    </row>
    <row r="7" spans="1:8" ht="23.25" customHeight="1" x14ac:dyDescent="0.25">
      <c r="A7" s="2011"/>
      <c r="B7" s="440" t="s">
        <v>3</v>
      </c>
      <c r="C7" s="440" t="s">
        <v>10</v>
      </c>
      <c r="D7" s="440" t="s">
        <v>4</v>
      </c>
      <c r="E7" s="440" t="s">
        <v>143</v>
      </c>
      <c r="F7" s="442" t="s">
        <v>144</v>
      </c>
    </row>
    <row r="8" spans="1:8" x14ac:dyDescent="0.25">
      <c r="A8" s="2011"/>
      <c r="B8" s="440" t="s">
        <v>6</v>
      </c>
      <c r="C8" s="440" t="s">
        <v>145</v>
      </c>
      <c r="D8" s="441" t="s">
        <v>7</v>
      </c>
      <c r="E8" s="440" t="s">
        <v>146</v>
      </c>
      <c r="F8" s="442" t="s">
        <v>8</v>
      </c>
    </row>
    <row r="9" spans="1:8" ht="20.25" customHeight="1" thickBot="1" x14ac:dyDescent="0.3">
      <c r="A9" s="2012"/>
      <c r="B9" s="443"/>
      <c r="C9" s="443"/>
      <c r="D9" s="443"/>
      <c r="E9" s="200" t="s">
        <v>147</v>
      </c>
      <c r="F9" s="444"/>
    </row>
    <row r="10" spans="1:8" x14ac:dyDescent="0.25">
      <c r="A10" s="883">
        <v>2009</v>
      </c>
      <c r="B10" s="696">
        <v>23.088000000000001</v>
      </c>
      <c r="C10" s="936">
        <v>5.1541926541926539</v>
      </c>
      <c r="D10" s="696">
        <v>11.9</v>
      </c>
      <c r="E10" s="702">
        <v>60.79</v>
      </c>
      <c r="F10" s="457">
        <v>7234.01</v>
      </c>
    </row>
    <row r="11" spans="1:8" x14ac:dyDescent="0.25">
      <c r="A11" s="883">
        <v>2010</v>
      </c>
      <c r="B11" s="696">
        <v>29.478000000000002</v>
      </c>
      <c r="C11" s="936">
        <v>7.7057466585250012</v>
      </c>
      <c r="D11" s="696">
        <v>22.715</v>
      </c>
      <c r="E11" s="702">
        <v>71.790000000000006</v>
      </c>
      <c r="F11" s="457">
        <v>16307.098500000002</v>
      </c>
    </row>
    <row r="12" spans="1:8" x14ac:dyDescent="0.25">
      <c r="A12" s="883">
        <v>2011</v>
      </c>
      <c r="B12" s="696">
        <v>38.549999999999997</v>
      </c>
      <c r="C12" s="936">
        <v>5.2985732814526587</v>
      </c>
      <c r="D12" s="696">
        <v>20.425999999999998</v>
      </c>
      <c r="E12" s="702">
        <v>76.19</v>
      </c>
      <c r="F12" s="457">
        <v>15562.569399999997</v>
      </c>
    </row>
    <row r="13" spans="1:8" x14ac:dyDescent="0.25">
      <c r="A13" s="883">
        <v>2012</v>
      </c>
      <c r="B13" s="696">
        <v>36.298000000000002</v>
      </c>
      <c r="C13" s="936">
        <v>4.1451319631935641</v>
      </c>
      <c r="D13" s="696">
        <v>15.045999999999999</v>
      </c>
      <c r="E13" s="702">
        <v>79.489999999999995</v>
      </c>
      <c r="F13" s="457">
        <v>11960.065399999999</v>
      </c>
    </row>
    <row r="14" spans="1:8" x14ac:dyDescent="0.25">
      <c r="A14" s="883">
        <v>2013</v>
      </c>
      <c r="B14" s="696">
        <v>31.506</v>
      </c>
      <c r="C14" s="936">
        <v>12.876912334158572</v>
      </c>
      <c r="D14" s="696">
        <v>40.57</v>
      </c>
      <c r="E14" s="702">
        <v>55</v>
      </c>
      <c r="F14" s="457">
        <v>22313.5</v>
      </c>
    </row>
    <row r="15" spans="1:8" x14ac:dyDescent="0.25">
      <c r="A15" s="883">
        <v>2014</v>
      </c>
      <c r="B15" s="696">
        <v>31.35</v>
      </c>
      <c r="C15" s="936">
        <v>7.6251993620414673</v>
      </c>
      <c r="D15" s="696">
        <v>23.905000000000001</v>
      </c>
      <c r="E15" s="702">
        <v>46.23</v>
      </c>
      <c r="F15" s="457">
        <v>11051.281500000001</v>
      </c>
    </row>
    <row r="16" spans="1:8" x14ac:dyDescent="0.25">
      <c r="A16" s="883">
        <v>2015</v>
      </c>
      <c r="B16" s="752">
        <v>29.72</v>
      </c>
      <c r="C16" s="936">
        <v>7.8038358008075379</v>
      </c>
      <c r="D16" s="752">
        <v>23.193000000000001</v>
      </c>
      <c r="E16" s="702">
        <v>59.55</v>
      </c>
      <c r="F16" s="457">
        <v>13811</v>
      </c>
    </row>
    <row r="17" spans="1:6" x14ac:dyDescent="0.25">
      <c r="A17" s="883">
        <v>2016</v>
      </c>
      <c r="B17" s="752">
        <v>26.427</v>
      </c>
      <c r="C17" s="936">
        <v>11.286562984826125</v>
      </c>
      <c r="D17" s="752">
        <v>29.827000000000002</v>
      </c>
      <c r="E17" s="702">
        <v>65.540000000000006</v>
      </c>
      <c r="F17" s="457">
        <v>19549</v>
      </c>
    </row>
    <row r="18" spans="1:6" x14ac:dyDescent="0.25">
      <c r="A18" s="883">
        <v>2017</v>
      </c>
      <c r="B18" s="752">
        <v>36.503999999999998</v>
      </c>
      <c r="C18" s="936">
        <v>6.6724194608809997</v>
      </c>
      <c r="D18" s="752">
        <v>24.356999999999999</v>
      </c>
      <c r="E18" s="702">
        <v>68.41</v>
      </c>
      <c r="F18" s="457">
        <v>16662.6237</v>
      </c>
    </row>
    <row r="19" spans="1:6" x14ac:dyDescent="0.25">
      <c r="A19" s="883">
        <v>2018</v>
      </c>
      <c r="B19" s="873">
        <v>44.100999999999999</v>
      </c>
      <c r="C19" s="937">
        <v>9.7111176617310271</v>
      </c>
      <c r="D19" s="873">
        <v>42.826999999999998</v>
      </c>
      <c r="E19" s="795">
        <v>60.75</v>
      </c>
      <c r="F19" s="793">
        <v>26017.402499999997</v>
      </c>
    </row>
    <row r="20" spans="1:6" ht="13.8" thickBot="1" x14ac:dyDescent="0.3">
      <c r="A20" s="883">
        <v>2019</v>
      </c>
      <c r="B20" s="752">
        <v>50.317999999999998</v>
      </c>
      <c r="C20" s="936">
        <v>7.0219404586827778</v>
      </c>
      <c r="D20" s="752">
        <v>35.332999999999998</v>
      </c>
      <c r="E20" s="1891">
        <v>68.36</v>
      </c>
      <c r="F20" s="1887">
        <v>24153.638800000001</v>
      </c>
    </row>
    <row r="21" spans="1:6" ht="13.2" customHeight="1" x14ac:dyDescent="0.25">
      <c r="A21" s="95" t="s">
        <v>148</v>
      </c>
      <c r="B21" s="95"/>
      <c r="C21" s="95"/>
      <c r="D21" s="95"/>
      <c r="E21" s="95"/>
      <c r="F21" s="95"/>
    </row>
  </sheetData>
  <mergeCells count="4">
    <mergeCell ref="A1:F1"/>
    <mergeCell ref="A6:A9"/>
    <mergeCell ref="A4:F4"/>
    <mergeCell ref="A3:F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07">
    <pageSetUpPr fitToPage="1"/>
  </sheetPr>
  <dimension ref="A1:J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28.33203125" style="32" customWidth="1"/>
    <col min="2" max="8" width="15" style="32" customWidth="1"/>
    <col min="9" max="9" width="13.109375" style="32" customWidth="1"/>
    <col min="10"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6.75" customHeight="1" x14ac:dyDescent="0.25">
      <c r="A3" s="1985" t="s">
        <v>727</v>
      </c>
      <c r="B3" s="1985"/>
      <c r="C3" s="1985"/>
      <c r="D3" s="1985"/>
      <c r="E3" s="1985"/>
      <c r="F3" s="1985"/>
      <c r="G3" s="1985"/>
      <c r="H3" s="1985"/>
      <c r="I3" s="113"/>
      <c r="J3" s="113"/>
    </row>
    <row r="4" spans="1:10" s="25" customFormat="1" ht="13.5" customHeight="1" thickBot="1" x14ac:dyDescent="0.3">
      <c r="A4" s="5"/>
      <c r="B4" s="6"/>
      <c r="C4" s="6"/>
      <c r="D4" s="6"/>
      <c r="E4" s="6"/>
      <c r="F4" s="6"/>
      <c r="G4" s="6"/>
      <c r="H4" s="6"/>
    </row>
    <row r="5" spans="1:10" ht="36.75" customHeight="1" x14ac:dyDescent="0.25">
      <c r="A5" s="2005" t="s">
        <v>77</v>
      </c>
      <c r="B5" s="401" t="s">
        <v>3</v>
      </c>
      <c r="C5" s="402"/>
      <c r="D5" s="403"/>
      <c r="E5" s="401" t="s">
        <v>10</v>
      </c>
      <c r="F5" s="403"/>
      <c r="G5" s="107" t="s">
        <v>4</v>
      </c>
      <c r="H5" s="108" t="s">
        <v>16</v>
      </c>
    </row>
    <row r="6" spans="1:10" ht="22.5" customHeight="1" x14ac:dyDescent="0.25">
      <c r="A6" s="2006"/>
      <c r="B6" s="419" t="s">
        <v>13</v>
      </c>
      <c r="C6" s="417"/>
      <c r="D6" s="418"/>
      <c r="E6" s="419" t="s">
        <v>14</v>
      </c>
      <c r="F6" s="418"/>
      <c r="G6" s="393" t="s">
        <v>151</v>
      </c>
      <c r="H6" s="408" t="s">
        <v>20</v>
      </c>
    </row>
    <row r="7" spans="1:10" ht="47.25" customHeight="1" thickBot="1" x14ac:dyDescent="0.3">
      <c r="A7" s="2006"/>
      <c r="B7" s="185" t="s">
        <v>17</v>
      </c>
      <c r="C7" s="392" t="s">
        <v>18</v>
      </c>
      <c r="D7" s="392" t="s">
        <v>19</v>
      </c>
      <c r="E7" s="185" t="s">
        <v>17</v>
      </c>
      <c r="F7" s="392" t="s">
        <v>18</v>
      </c>
      <c r="G7" s="387" t="s">
        <v>152</v>
      </c>
      <c r="H7" s="389" t="s">
        <v>152</v>
      </c>
    </row>
    <row r="8" spans="1:10" ht="25.5" customHeight="1" x14ac:dyDescent="0.25">
      <c r="A8" s="65" t="s">
        <v>81</v>
      </c>
      <c r="B8" s="37" t="s">
        <v>23</v>
      </c>
      <c r="C8" s="110" t="s">
        <v>23</v>
      </c>
      <c r="D8" s="37" t="s">
        <v>23</v>
      </c>
      <c r="E8" s="110" t="s">
        <v>23</v>
      </c>
      <c r="F8" s="37" t="s">
        <v>23</v>
      </c>
      <c r="G8" s="37" t="s">
        <v>23</v>
      </c>
      <c r="H8" s="38" t="s">
        <v>23</v>
      </c>
      <c r="I8" s="111"/>
      <c r="J8" s="111"/>
    </row>
    <row r="9" spans="1:10" x14ac:dyDescent="0.25">
      <c r="A9" s="57" t="s">
        <v>82</v>
      </c>
      <c r="B9" s="40" t="s">
        <v>23</v>
      </c>
      <c r="C9" s="40" t="s">
        <v>23</v>
      </c>
      <c r="D9" s="40" t="s">
        <v>23</v>
      </c>
      <c r="E9" s="11" t="s">
        <v>23</v>
      </c>
      <c r="F9" s="40" t="s">
        <v>23</v>
      </c>
      <c r="G9" s="40" t="s">
        <v>23</v>
      </c>
      <c r="H9" s="41" t="s">
        <v>23</v>
      </c>
      <c r="I9" s="111"/>
      <c r="J9" s="111"/>
    </row>
    <row r="10" spans="1:10" x14ac:dyDescent="0.25">
      <c r="A10" s="57" t="s">
        <v>83</v>
      </c>
      <c r="B10" s="40" t="s">
        <v>23</v>
      </c>
      <c r="C10" s="40" t="s">
        <v>23</v>
      </c>
      <c r="D10" s="40" t="s">
        <v>23</v>
      </c>
      <c r="E10" s="11" t="s">
        <v>23</v>
      </c>
      <c r="F10" s="40" t="s">
        <v>23</v>
      </c>
      <c r="G10" s="40" t="s">
        <v>23</v>
      </c>
      <c r="H10" s="41" t="s">
        <v>23</v>
      </c>
      <c r="I10" s="111"/>
      <c r="J10" s="111"/>
    </row>
    <row r="11" spans="1:10" x14ac:dyDescent="0.25">
      <c r="A11" s="57" t="s">
        <v>84</v>
      </c>
      <c r="B11" s="40" t="s">
        <v>23</v>
      </c>
      <c r="C11" s="40" t="s">
        <v>23</v>
      </c>
      <c r="D11" s="40" t="s">
        <v>23</v>
      </c>
      <c r="E11" s="11" t="s">
        <v>23</v>
      </c>
      <c r="F11" s="40" t="s">
        <v>23</v>
      </c>
      <c r="G11" s="40" t="s">
        <v>23</v>
      </c>
      <c r="H11" s="41" t="s">
        <v>23</v>
      </c>
      <c r="I11" s="111"/>
      <c r="J11" s="111"/>
    </row>
    <row r="12" spans="1:10" x14ac:dyDescent="0.25">
      <c r="A12" s="66" t="s">
        <v>85</v>
      </c>
      <c r="B12" s="67" t="s">
        <v>23</v>
      </c>
      <c r="C12" s="67" t="s">
        <v>23</v>
      </c>
      <c r="D12" s="67" t="s">
        <v>23</v>
      </c>
      <c r="E12" s="67" t="s">
        <v>23</v>
      </c>
      <c r="F12" s="67" t="s">
        <v>23</v>
      </c>
      <c r="G12" s="67" t="s">
        <v>23</v>
      </c>
      <c r="H12" s="68" t="s">
        <v>23</v>
      </c>
      <c r="I12" s="111"/>
      <c r="J12" s="111"/>
    </row>
    <row r="13" spans="1:10" x14ac:dyDescent="0.25">
      <c r="A13" s="59"/>
      <c r="B13" s="63"/>
      <c r="C13" s="63"/>
      <c r="D13" s="63"/>
      <c r="E13" s="69"/>
      <c r="F13" s="69"/>
      <c r="G13" s="63"/>
      <c r="H13" s="64"/>
      <c r="I13" s="111"/>
      <c r="J13" s="111"/>
    </row>
    <row r="14" spans="1:10" x14ac:dyDescent="0.25">
      <c r="A14" s="66" t="s">
        <v>86</v>
      </c>
      <c r="B14" s="67" t="s">
        <v>23</v>
      </c>
      <c r="C14" s="67" t="s">
        <v>23</v>
      </c>
      <c r="D14" s="67" t="s">
        <v>23</v>
      </c>
      <c r="E14" s="67" t="s">
        <v>23</v>
      </c>
      <c r="F14" s="67" t="s">
        <v>23</v>
      </c>
      <c r="G14" s="67" t="s">
        <v>23</v>
      </c>
      <c r="H14" s="68" t="s">
        <v>23</v>
      </c>
      <c r="I14" s="111"/>
      <c r="J14" s="111"/>
    </row>
    <row r="15" spans="1:10" x14ac:dyDescent="0.25">
      <c r="A15" s="59"/>
      <c r="B15" s="63"/>
      <c r="C15" s="63"/>
      <c r="D15" s="63"/>
      <c r="E15" s="69"/>
      <c r="F15" s="69"/>
      <c r="G15" s="63"/>
      <c r="H15" s="64"/>
      <c r="I15" s="111"/>
      <c r="J15" s="111"/>
    </row>
    <row r="16" spans="1:10" x14ac:dyDescent="0.25">
      <c r="A16" s="66" t="s">
        <v>87</v>
      </c>
      <c r="B16" s="67" t="s">
        <v>23</v>
      </c>
      <c r="C16" s="67" t="s">
        <v>23</v>
      </c>
      <c r="D16" s="67" t="s">
        <v>23</v>
      </c>
      <c r="E16" s="67" t="s">
        <v>23</v>
      </c>
      <c r="F16" s="67" t="s">
        <v>23</v>
      </c>
      <c r="G16" s="67" t="s">
        <v>23</v>
      </c>
      <c r="H16" s="68" t="s">
        <v>23</v>
      </c>
      <c r="I16" s="111"/>
      <c r="J16" s="111"/>
    </row>
    <row r="17" spans="1:10" x14ac:dyDescent="0.25">
      <c r="A17" s="57"/>
      <c r="B17" s="40"/>
      <c r="C17" s="40"/>
      <c r="D17" s="40"/>
      <c r="E17" s="11"/>
      <c r="F17" s="11"/>
      <c r="G17" s="40"/>
      <c r="H17" s="41"/>
      <c r="I17" s="111"/>
      <c r="J17" s="111"/>
    </row>
    <row r="18" spans="1:10" x14ac:dyDescent="0.25">
      <c r="A18" s="57" t="s">
        <v>160</v>
      </c>
      <c r="B18" s="40">
        <v>10</v>
      </c>
      <c r="C18" s="40" t="s">
        <v>23</v>
      </c>
      <c r="D18" s="40">
        <v>10</v>
      </c>
      <c r="E18" s="11">
        <v>595</v>
      </c>
      <c r="F18" s="40" t="s">
        <v>23</v>
      </c>
      <c r="G18" s="40">
        <v>6</v>
      </c>
      <c r="H18" s="41" t="s">
        <v>23</v>
      </c>
      <c r="I18" s="111"/>
      <c r="J18" s="111"/>
    </row>
    <row r="19" spans="1:10" x14ac:dyDescent="0.25">
      <c r="A19" s="57" t="s">
        <v>89</v>
      </c>
      <c r="B19" s="75">
        <v>1</v>
      </c>
      <c r="C19" s="40" t="s">
        <v>23</v>
      </c>
      <c r="D19" s="75">
        <v>1</v>
      </c>
      <c r="E19" s="75">
        <v>782</v>
      </c>
      <c r="F19" s="40" t="s">
        <v>23</v>
      </c>
      <c r="G19" s="75">
        <v>1</v>
      </c>
      <c r="H19" s="41" t="s">
        <v>23</v>
      </c>
      <c r="I19" s="111"/>
      <c r="J19" s="111"/>
    </row>
    <row r="20" spans="1:10" x14ac:dyDescent="0.25">
      <c r="A20" s="57" t="s">
        <v>90</v>
      </c>
      <c r="B20" s="75">
        <v>1</v>
      </c>
      <c r="C20" s="40" t="s">
        <v>23</v>
      </c>
      <c r="D20" s="75">
        <v>1</v>
      </c>
      <c r="E20" s="75">
        <v>740</v>
      </c>
      <c r="F20" s="40" t="s">
        <v>23</v>
      </c>
      <c r="G20" s="75">
        <v>1</v>
      </c>
      <c r="H20" s="41" t="s">
        <v>23</v>
      </c>
      <c r="I20" s="111"/>
      <c r="J20" s="111"/>
    </row>
    <row r="21" spans="1:10" x14ac:dyDescent="0.25">
      <c r="A21" s="66" t="s">
        <v>91</v>
      </c>
      <c r="B21" s="67">
        <v>12</v>
      </c>
      <c r="C21" s="67" t="s">
        <v>23</v>
      </c>
      <c r="D21" s="67">
        <v>12</v>
      </c>
      <c r="E21" s="67">
        <v>623</v>
      </c>
      <c r="F21" s="67" t="s">
        <v>23</v>
      </c>
      <c r="G21" s="67">
        <v>8</v>
      </c>
      <c r="H21" s="68" t="s">
        <v>23</v>
      </c>
      <c r="I21" s="111"/>
      <c r="J21" s="111"/>
    </row>
    <row r="22" spans="1:10" x14ac:dyDescent="0.25">
      <c r="A22" s="57"/>
      <c r="B22" s="63"/>
      <c r="C22" s="63"/>
      <c r="D22" s="63"/>
      <c r="E22" s="69"/>
      <c r="F22" s="69"/>
      <c r="G22" s="63"/>
      <c r="H22" s="64"/>
      <c r="I22" s="111"/>
      <c r="J22" s="111"/>
    </row>
    <row r="23" spans="1:10" x14ac:dyDescent="0.25">
      <c r="A23" s="66" t="s">
        <v>92</v>
      </c>
      <c r="B23" s="67">
        <v>19</v>
      </c>
      <c r="C23" s="67">
        <v>24</v>
      </c>
      <c r="D23" s="67">
        <v>43</v>
      </c>
      <c r="E23" s="67">
        <v>637</v>
      </c>
      <c r="F23" s="67">
        <v>1391</v>
      </c>
      <c r="G23" s="67">
        <v>45</v>
      </c>
      <c r="H23" s="68" t="s">
        <v>23</v>
      </c>
      <c r="I23" s="111"/>
      <c r="J23" s="111"/>
    </row>
    <row r="24" spans="1:10" x14ac:dyDescent="0.25">
      <c r="A24" s="59"/>
      <c r="B24" s="63"/>
      <c r="C24" s="63"/>
      <c r="D24" s="63"/>
      <c r="E24" s="69"/>
      <c r="F24" s="69"/>
      <c r="G24" s="63"/>
      <c r="H24" s="64"/>
      <c r="I24" s="111"/>
      <c r="J24" s="111"/>
    </row>
    <row r="25" spans="1:10" x14ac:dyDescent="0.25">
      <c r="A25" s="66" t="s">
        <v>93</v>
      </c>
      <c r="B25" s="67">
        <v>4</v>
      </c>
      <c r="C25" s="67" t="s">
        <v>23</v>
      </c>
      <c r="D25" s="67">
        <v>4</v>
      </c>
      <c r="E25" s="67">
        <v>1200</v>
      </c>
      <c r="F25" s="67" t="s">
        <v>23</v>
      </c>
      <c r="G25" s="67">
        <v>5</v>
      </c>
      <c r="H25" s="68">
        <v>2</v>
      </c>
      <c r="I25" s="111"/>
      <c r="J25" s="111"/>
    </row>
    <row r="26" spans="1:10" x14ac:dyDescent="0.25">
      <c r="A26" s="57"/>
      <c r="B26" s="40"/>
      <c r="C26" s="40"/>
      <c r="D26" s="40"/>
      <c r="E26" s="11"/>
      <c r="F26" s="11"/>
      <c r="G26" s="40"/>
      <c r="H26" s="41"/>
      <c r="I26" s="111"/>
      <c r="J26" s="111"/>
    </row>
    <row r="27" spans="1:10" x14ac:dyDescent="0.25">
      <c r="A27" s="57" t="s">
        <v>94</v>
      </c>
      <c r="B27" s="40">
        <v>29</v>
      </c>
      <c r="C27" s="40">
        <v>22</v>
      </c>
      <c r="D27" s="40">
        <v>51</v>
      </c>
      <c r="E27" s="11">
        <v>972</v>
      </c>
      <c r="F27" s="11">
        <v>1900</v>
      </c>
      <c r="G27" s="40">
        <v>70</v>
      </c>
      <c r="H27" s="41" t="s">
        <v>23</v>
      </c>
      <c r="I27" s="111"/>
      <c r="J27" s="111"/>
    </row>
    <row r="28" spans="1:10" x14ac:dyDescent="0.25">
      <c r="A28" s="57" t="s">
        <v>95</v>
      </c>
      <c r="B28" s="40">
        <v>41</v>
      </c>
      <c r="C28" s="40" t="s">
        <v>23</v>
      </c>
      <c r="D28" s="40">
        <v>41</v>
      </c>
      <c r="E28" s="11">
        <v>366</v>
      </c>
      <c r="F28" s="11" t="s">
        <v>23</v>
      </c>
      <c r="G28" s="40">
        <v>15</v>
      </c>
      <c r="H28" s="41" t="s">
        <v>23</v>
      </c>
      <c r="I28" s="111"/>
      <c r="J28" s="111"/>
    </row>
    <row r="29" spans="1:10" x14ac:dyDescent="0.25">
      <c r="A29" s="57" t="s">
        <v>96</v>
      </c>
      <c r="B29" s="40">
        <v>82</v>
      </c>
      <c r="C29" s="40">
        <v>5</v>
      </c>
      <c r="D29" s="40">
        <v>87</v>
      </c>
      <c r="E29" s="11">
        <v>512</v>
      </c>
      <c r="F29" s="11">
        <v>1800</v>
      </c>
      <c r="G29" s="40">
        <v>51</v>
      </c>
      <c r="H29" s="41">
        <v>21</v>
      </c>
      <c r="I29" s="111"/>
      <c r="J29" s="111"/>
    </row>
    <row r="30" spans="1:10" x14ac:dyDescent="0.25">
      <c r="A30" s="66" t="s">
        <v>97</v>
      </c>
      <c r="B30" s="67">
        <v>152</v>
      </c>
      <c r="C30" s="67">
        <v>27</v>
      </c>
      <c r="D30" s="67">
        <v>179</v>
      </c>
      <c r="E30" s="67">
        <v>560</v>
      </c>
      <c r="F30" s="67">
        <v>1881</v>
      </c>
      <c r="G30" s="67">
        <v>136</v>
      </c>
      <c r="H30" s="68">
        <v>21</v>
      </c>
      <c r="I30" s="111"/>
      <c r="J30" s="111"/>
    </row>
    <row r="31" spans="1:10" x14ac:dyDescent="0.25">
      <c r="A31" s="57"/>
      <c r="B31" s="40"/>
      <c r="C31" s="40"/>
      <c r="D31" s="40"/>
      <c r="E31" s="11"/>
      <c r="F31" s="11"/>
      <c r="G31" s="40"/>
      <c r="H31" s="41"/>
      <c r="I31" s="111"/>
      <c r="J31" s="111"/>
    </row>
    <row r="32" spans="1:10" x14ac:dyDescent="0.25">
      <c r="A32" s="57" t="s">
        <v>98</v>
      </c>
      <c r="B32" s="73">
        <v>134</v>
      </c>
      <c r="C32" s="73">
        <v>8</v>
      </c>
      <c r="D32" s="40">
        <v>142</v>
      </c>
      <c r="E32" s="73">
        <v>849</v>
      </c>
      <c r="F32" s="73">
        <v>2200</v>
      </c>
      <c r="G32" s="11">
        <v>131</v>
      </c>
      <c r="H32" s="74" t="s">
        <v>23</v>
      </c>
      <c r="I32" s="111"/>
      <c r="J32" s="111"/>
    </row>
    <row r="33" spans="1:10" x14ac:dyDescent="0.25">
      <c r="A33" s="57" t="s">
        <v>99</v>
      </c>
      <c r="B33" s="73">
        <v>2</v>
      </c>
      <c r="C33" s="73">
        <v>4</v>
      </c>
      <c r="D33" s="40">
        <v>6</v>
      </c>
      <c r="E33" s="73">
        <v>800</v>
      </c>
      <c r="F33" s="73">
        <v>2150</v>
      </c>
      <c r="G33" s="11">
        <v>10</v>
      </c>
      <c r="H33" s="74" t="s">
        <v>23</v>
      </c>
      <c r="I33" s="111"/>
      <c r="J33" s="111"/>
    </row>
    <row r="34" spans="1:10" x14ac:dyDescent="0.25">
      <c r="A34" s="57" t="s">
        <v>100</v>
      </c>
      <c r="B34" s="73">
        <v>42</v>
      </c>
      <c r="C34" s="73" t="s">
        <v>23</v>
      </c>
      <c r="D34" s="40">
        <v>42</v>
      </c>
      <c r="E34" s="73">
        <v>708</v>
      </c>
      <c r="F34" s="73" t="s">
        <v>23</v>
      </c>
      <c r="G34" s="11">
        <v>30</v>
      </c>
      <c r="H34" s="74">
        <v>9</v>
      </c>
      <c r="I34" s="111"/>
      <c r="J34" s="111"/>
    </row>
    <row r="35" spans="1:10" x14ac:dyDescent="0.25">
      <c r="A35" s="57" t="s">
        <v>101</v>
      </c>
      <c r="B35" s="73">
        <v>17</v>
      </c>
      <c r="C35" s="73" t="s">
        <v>23</v>
      </c>
      <c r="D35" s="40">
        <v>17</v>
      </c>
      <c r="E35" s="73">
        <v>800</v>
      </c>
      <c r="F35" s="73" t="s">
        <v>23</v>
      </c>
      <c r="G35" s="11">
        <v>14</v>
      </c>
      <c r="H35" s="74" t="s">
        <v>23</v>
      </c>
      <c r="I35" s="111"/>
      <c r="J35" s="111"/>
    </row>
    <row r="36" spans="1:10" x14ac:dyDescent="0.25">
      <c r="A36" s="66" t="s">
        <v>102</v>
      </c>
      <c r="B36" s="67">
        <v>195</v>
      </c>
      <c r="C36" s="67">
        <v>12</v>
      </c>
      <c r="D36" s="67">
        <v>207</v>
      </c>
      <c r="E36" s="67">
        <v>814</v>
      </c>
      <c r="F36" s="67">
        <v>2183</v>
      </c>
      <c r="G36" s="67">
        <v>185</v>
      </c>
      <c r="H36" s="68">
        <v>9</v>
      </c>
      <c r="I36" s="111"/>
      <c r="J36" s="111"/>
    </row>
    <row r="37" spans="1:10" x14ac:dyDescent="0.25">
      <c r="A37" s="59"/>
      <c r="B37" s="63"/>
      <c r="C37" s="63"/>
      <c r="D37" s="63"/>
      <c r="E37" s="69"/>
      <c r="F37" s="69"/>
      <c r="G37" s="63"/>
      <c r="H37" s="64"/>
      <c r="I37" s="111"/>
      <c r="J37" s="111"/>
    </row>
    <row r="38" spans="1:10" x14ac:dyDescent="0.25">
      <c r="A38" s="66" t="s">
        <v>103</v>
      </c>
      <c r="B38" s="67">
        <v>3</v>
      </c>
      <c r="C38" s="67" t="s">
        <v>23</v>
      </c>
      <c r="D38" s="67">
        <v>3</v>
      </c>
      <c r="E38" s="67">
        <v>918</v>
      </c>
      <c r="F38" s="67" t="s">
        <v>23</v>
      </c>
      <c r="G38" s="67">
        <v>2</v>
      </c>
      <c r="H38" s="68">
        <v>2</v>
      </c>
      <c r="I38" s="111"/>
      <c r="J38" s="111"/>
    </row>
    <row r="39" spans="1:10" x14ac:dyDescent="0.25">
      <c r="A39" s="57"/>
      <c r="B39" s="40"/>
      <c r="C39" s="40"/>
      <c r="D39" s="40"/>
      <c r="E39" s="11"/>
      <c r="F39" s="11"/>
      <c r="G39" s="40"/>
      <c r="H39" s="41"/>
      <c r="I39" s="111"/>
      <c r="J39" s="111"/>
    </row>
    <row r="40" spans="1:10" x14ac:dyDescent="0.25">
      <c r="A40" s="57" t="s">
        <v>161</v>
      </c>
      <c r="B40" s="11">
        <v>16</v>
      </c>
      <c r="C40" s="11" t="s">
        <v>23</v>
      </c>
      <c r="D40" s="40">
        <v>16</v>
      </c>
      <c r="E40" s="11">
        <v>341</v>
      </c>
      <c r="F40" s="11" t="s">
        <v>23</v>
      </c>
      <c r="G40" s="11">
        <v>5</v>
      </c>
      <c r="H40" s="12" t="s">
        <v>23</v>
      </c>
      <c r="I40" s="111"/>
      <c r="J40" s="111"/>
    </row>
    <row r="41" spans="1:10" x14ac:dyDescent="0.25">
      <c r="A41" s="57" t="s">
        <v>105</v>
      </c>
      <c r="B41" s="40">
        <v>336</v>
      </c>
      <c r="C41" s="40" t="s">
        <v>23</v>
      </c>
      <c r="D41" s="40">
        <v>336</v>
      </c>
      <c r="E41" s="11">
        <v>500</v>
      </c>
      <c r="F41" s="11" t="s">
        <v>23</v>
      </c>
      <c r="G41" s="40">
        <v>168</v>
      </c>
      <c r="H41" s="41" t="s">
        <v>23</v>
      </c>
      <c r="I41" s="111"/>
      <c r="J41" s="111"/>
    </row>
    <row r="42" spans="1:10" x14ac:dyDescent="0.25">
      <c r="A42" s="57" t="s">
        <v>106</v>
      </c>
      <c r="B42" s="11">
        <v>131</v>
      </c>
      <c r="C42" s="11" t="s">
        <v>23</v>
      </c>
      <c r="D42" s="40">
        <v>131</v>
      </c>
      <c r="E42" s="11">
        <v>340</v>
      </c>
      <c r="F42" s="11" t="s">
        <v>23</v>
      </c>
      <c r="G42" s="11">
        <v>45</v>
      </c>
      <c r="H42" s="112">
        <v>20</v>
      </c>
      <c r="I42" s="111"/>
      <c r="J42" s="111"/>
    </row>
    <row r="43" spans="1:10" x14ac:dyDescent="0.25">
      <c r="A43" s="57" t="s">
        <v>107</v>
      </c>
      <c r="B43" s="11">
        <v>898</v>
      </c>
      <c r="C43" s="11">
        <v>85</v>
      </c>
      <c r="D43" s="40">
        <v>983</v>
      </c>
      <c r="E43" s="11">
        <v>600</v>
      </c>
      <c r="F43" s="11">
        <v>1800</v>
      </c>
      <c r="G43" s="11">
        <v>692</v>
      </c>
      <c r="H43" s="12" t="s">
        <v>23</v>
      </c>
      <c r="I43" s="111"/>
      <c r="J43" s="111"/>
    </row>
    <row r="44" spans="1:10" x14ac:dyDescent="0.25">
      <c r="A44" s="57" t="s">
        <v>108</v>
      </c>
      <c r="B44" s="11">
        <v>1101</v>
      </c>
      <c r="C44" s="11">
        <v>36</v>
      </c>
      <c r="D44" s="40">
        <v>1137</v>
      </c>
      <c r="E44" s="11">
        <v>300</v>
      </c>
      <c r="F44" s="11">
        <v>1000</v>
      </c>
      <c r="G44" s="11">
        <v>366</v>
      </c>
      <c r="H44" s="12">
        <v>190</v>
      </c>
      <c r="I44" s="111"/>
      <c r="J44" s="111"/>
    </row>
    <row r="45" spans="1:10" x14ac:dyDescent="0.25">
      <c r="A45" s="57" t="s">
        <v>109</v>
      </c>
      <c r="B45" s="11">
        <v>177</v>
      </c>
      <c r="C45" s="11">
        <v>25</v>
      </c>
      <c r="D45" s="40">
        <v>202</v>
      </c>
      <c r="E45" s="11">
        <v>700</v>
      </c>
      <c r="F45" s="11">
        <v>1200</v>
      </c>
      <c r="G45" s="11">
        <v>154</v>
      </c>
      <c r="H45" s="12">
        <v>92</v>
      </c>
      <c r="I45" s="111"/>
      <c r="J45" s="111"/>
    </row>
    <row r="46" spans="1:10" x14ac:dyDescent="0.25">
      <c r="A46" s="57" t="s">
        <v>110</v>
      </c>
      <c r="B46" s="11">
        <v>160</v>
      </c>
      <c r="C46" s="11" t="s">
        <v>23</v>
      </c>
      <c r="D46" s="40">
        <v>160</v>
      </c>
      <c r="E46" s="11">
        <v>200</v>
      </c>
      <c r="F46" s="11" t="s">
        <v>23</v>
      </c>
      <c r="G46" s="11">
        <v>32</v>
      </c>
      <c r="H46" s="12" t="s">
        <v>23</v>
      </c>
      <c r="I46" s="111"/>
      <c r="J46" s="111"/>
    </row>
    <row r="47" spans="1:10" x14ac:dyDescent="0.25">
      <c r="A47" s="57" t="s">
        <v>111</v>
      </c>
      <c r="B47" s="11">
        <v>7924</v>
      </c>
      <c r="C47" s="11" t="s">
        <v>23</v>
      </c>
      <c r="D47" s="40">
        <v>7924</v>
      </c>
      <c r="E47" s="11">
        <v>400</v>
      </c>
      <c r="F47" s="11" t="s">
        <v>23</v>
      </c>
      <c r="G47" s="11">
        <v>3170</v>
      </c>
      <c r="H47" s="12" t="s">
        <v>23</v>
      </c>
      <c r="I47" s="111"/>
      <c r="J47" s="111"/>
    </row>
    <row r="48" spans="1:10" x14ac:dyDescent="0.25">
      <c r="A48" s="57" t="s">
        <v>112</v>
      </c>
      <c r="B48" s="11">
        <v>174</v>
      </c>
      <c r="C48" s="11">
        <v>56</v>
      </c>
      <c r="D48" s="40">
        <v>230</v>
      </c>
      <c r="E48" s="11">
        <v>300</v>
      </c>
      <c r="F48" s="11">
        <v>1000</v>
      </c>
      <c r="G48" s="11">
        <v>108</v>
      </c>
      <c r="H48" s="12">
        <v>32</v>
      </c>
      <c r="I48" s="111"/>
      <c r="J48" s="111"/>
    </row>
    <row r="49" spans="1:10" x14ac:dyDescent="0.25">
      <c r="A49" s="66" t="s">
        <v>113</v>
      </c>
      <c r="B49" s="67">
        <v>10917</v>
      </c>
      <c r="C49" s="67">
        <v>202</v>
      </c>
      <c r="D49" s="67">
        <v>11119</v>
      </c>
      <c r="E49" s="67">
        <v>409</v>
      </c>
      <c r="F49" s="67">
        <v>1361</v>
      </c>
      <c r="G49" s="67">
        <v>4740</v>
      </c>
      <c r="H49" s="68">
        <v>334</v>
      </c>
      <c r="I49" s="111"/>
      <c r="J49" s="111"/>
    </row>
    <row r="50" spans="1:10" x14ac:dyDescent="0.25">
      <c r="A50" s="59"/>
      <c r="B50" s="63"/>
      <c r="C50" s="63"/>
      <c r="D50" s="63"/>
      <c r="E50" s="69"/>
      <c r="F50" s="69"/>
      <c r="G50" s="63"/>
      <c r="H50" s="64"/>
      <c r="I50" s="111"/>
      <c r="J50" s="111"/>
    </row>
    <row r="51" spans="1:10" x14ac:dyDescent="0.25">
      <c r="A51" s="66" t="s">
        <v>114</v>
      </c>
      <c r="B51" s="67">
        <v>397</v>
      </c>
      <c r="C51" s="67">
        <v>14</v>
      </c>
      <c r="D51" s="67">
        <v>411</v>
      </c>
      <c r="E51" s="67">
        <v>560</v>
      </c>
      <c r="F51" s="67">
        <v>968</v>
      </c>
      <c r="G51" s="67">
        <v>236</v>
      </c>
      <c r="H51" s="68">
        <v>177</v>
      </c>
      <c r="I51" s="111"/>
      <c r="J51" s="111"/>
    </row>
    <row r="52" spans="1:10" x14ac:dyDescent="0.25">
      <c r="A52" s="57"/>
      <c r="B52" s="40"/>
      <c r="C52" s="40"/>
      <c r="D52" s="40"/>
      <c r="E52" s="11"/>
      <c r="F52" s="11"/>
      <c r="G52" s="40"/>
      <c r="H52" s="41"/>
      <c r="I52" s="111"/>
      <c r="J52" s="111"/>
    </row>
    <row r="53" spans="1:10" x14ac:dyDescent="0.25">
      <c r="A53" s="57" t="s">
        <v>115</v>
      </c>
      <c r="B53" s="40">
        <v>8448</v>
      </c>
      <c r="C53" s="40">
        <v>1003</v>
      </c>
      <c r="D53" s="40">
        <v>9451</v>
      </c>
      <c r="E53" s="11">
        <v>650</v>
      </c>
      <c r="F53" s="11">
        <v>1800</v>
      </c>
      <c r="G53" s="40">
        <v>7297</v>
      </c>
      <c r="H53" s="41">
        <v>1459</v>
      </c>
      <c r="I53" s="111"/>
      <c r="J53" s="111"/>
    </row>
    <row r="54" spans="1:10" x14ac:dyDescent="0.25">
      <c r="A54" s="57" t="s">
        <v>116</v>
      </c>
      <c r="B54" s="40">
        <v>871</v>
      </c>
      <c r="C54" s="40">
        <v>260</v>
      </c>
      <c r="D54" s="40">
        <v>1131</v>
      </c>
      <c r="E54" s="11">
        <v>402</v>
      </c>
      <c r="F54" s="11">
        <v>1500</v>
      </c>
      <c r="G54" s="40">
        <v>740</v>
      </c>
      <c r="H54" s="41" t="s">
        <v>23</v>
      </c>
      <c r="I54" s="111"/>
      <c r="J54" s="111"/>
    </row>
    <row r="55" spans="1:10" x14ac:dyDescent="0.25">
      <c r="A55" s="57" t="s">
        <v>117</v>
      </c>
      <c r="B55" s="40">
        <v>22875</v>
      </c>
      <c r="C55" s="40">
        <v>401</v>
      </c>
      <c r="D55" s="40">
        <v>23276</v>
      </c>
      <c r="E55" s="11">
        <v>835</v>
      </c>
      <c r="F55" s="11">
        <v>1900</v>
      </c>
      <c r="G55" s="40">
        <v>19863</v>
      </c>
      <c r="H55" s="41">
        <v>2979</v>
      </c>
    </row>
    <row r="56" spans="1:10" x14ac:dyDescent="0.25">
      <c r="A56" s="57" t="s">
        <v>118</v>
      </c>
      <c r="B56" s="40">
        <v>1459</v>
      </c>
      <c r="C56" s="40">
        <v>11</v>
      </c>
      <c r="D56" s="40">
        <v>1470</v>
      </c>
      <c r="E56" s="11">
        <v>500</v>
      </c>
      <c r="F56" s="11">
        <v>1000</v>
      </c>
      <c r="G56" s="40">
        <v>741</v>
      </c>
      <c r="H56" s="41">
        <v>222</v>
      </c>
    </row>
    <row r="57" spans="1:10" x14ac:dyDescent="0.25">
      <c r="A57" s="57" t="s">
        <v>119</v>
      </c>
      <c r="B57" s="40">
        <v>2686</v>
      </c>
      <c r="C57" s="40">
        <v>111</v>
      </c>
      <c r="D57" s="40">
        <v>2797</v>
      </c>
      <c r="E57" s="11">
        <v>420</v>
      </c>
      <c r="F57" s="11">
        <v>735</v>
      </c>
      <c r="G57" s="40">
        <v>1210</v>
      </c>
      <c r="H57" s="41">
        <v>145</v>
      </c>
    </row>
    <row r="58" spans="1:10" x14ac:dyDescent="0.25">
      <c r="A58" s="66" t="s">
        <v>162</v>
      </c>
      <c r="B58" s="67">
        <v>36339</v>
      </c>
      <c r="C58" s="67">
        <v>1786</v>
      </c>
      <c r="D58" s="67">
        <v>38125</v>
      </c>
      <c r="E58" s="67">
        <v>737</v>
      </c>
      <c r="F58" s="67">
        <v>1708</v>
      </c>
      <c r="G58" s="67">
        <v>29851</v>
      </c>
      <c r="H58" s="68">
        <v>4805</v>
      </c>
    </row>
    <row r="59" spans="1:10" x14ac:dyDescent="0.25">
      <c r="A59" s="57"/>
      <c r="B59" s="40"/>
      <c r="C59" s="40"/>
      <c r="D59" s="40"/>
      <c r="E59" s="11"/>
      <c r="F59" s="11"/>
      <c r="G59" s="40"/>
      <c r="H59" s="41"/>
    </row>
    <row r="60" spans="1:10" x14ac:dyDescent="0.25">
      <c r="A60" s="57" t="s">
        <v>121</v>
      </c>
      <c r="B60" s="11" t="s">
        <v>23</v>
      </c>
      <c r="C60" s="11" t="s">
        <v>23</v>
      </c>
      <c r="D60" s="40" t="s">
        <v>23</v>
      </c>
      <c r="E60" s="11">
        <v>600</v>
      </c>
      <c r="F60" s="11" t="s">
        <v>23</v>
      </c>
      <c r="G60" s="11" t="s">
        <v>23</v>
      </c>
      <c r="H60" s="12" t="s">
        <v>23</v>
      </c>
    </row>
    <row r="61" spans="1:10" x14ac:dyDescent="0.25">
      <c r="A61" s="57" t="s">
        <v>122</v>
      </c>
      <c r="B61" s="11">
        <v>3</v>
      </c>
      <c r="C61" s="11" t="s">
        <v>23</v>
      </c>
      <c r="D61" s="40">
        <v>3</v>
      </c>
      <c r="E61" s="11">
        <v>455</v>
      </c>
      <c r="F61" s="11" t="s">
        <v>23</v>
      </c>
      <c r="G61" s="11">
        <v>1</v>
      </c>
      <c r="H61" s="12">
        <v>1</v>
      </c>
    </row>
    <row r="62" spans="1:10" x14ac:dyDescent="0.25">
      <c r="A62" s="57" t="s">
        <v>123</v>
      </c>
      <c r="B62" s="11" t="s">
        <v>23</v>
      </c>
      <c r="C62" s="11" t="s">
        <v>23</v>
      </c>
      <c r="D62" s="40" t="s">
        <v>23</v>
      </c>
      <c r="E62" s="11" t="s">
        <v>23</v>
      </c>
      <c r="F62" s="11" t="s">
        <v>23</v>
      </c>
      <c r="G62" s="11" t="s">
        <v>23</v>
      </c>
      <c r="H62" s="12" t="s">
        <v>23</v>
      </c>
    </row>
    <row r="63" spans="1:10" x14ac:dyDescent="0.25">
      <c r="A63" s="66" t="s">
        <v>124</v>
      </c>
      <c r="B63" s="67">
        <v>3</v>
      </c>
      <c r="C63" s="67" t="s">
        <v>23</v>
      </c>
      <c r="D63" s="67">
        <v>3</v>
      </c>
      <c r="E63" s="67">
        <v>455</v>
      </c>
      <c r="F63" s="67" t="s">
        <v>23</v>
      </c>
      <c r="G63" s="67">
        <v>1</v>
      </c>
      <c r="H63" s="68">
        <v>1</v>
      </c>
    </row>
    <row r="64" spans="1:10" x14ac:dyDescent="0.25">
      <c r="A64" s="59"/>
      <c r="B64" s="63"/>
      <c r="C64" s="63"/>
      <c r="D64" s="63"/>
      <c r="E64" s="69"/>
      <c r="F64" s="69"/>
      <c r="G64" s="63"/>
      <c r="H64" s="64"/>
    </row>
    <row r="65" spans="1:8" x14ac:dyDescent="0.25">
      <c r="A65" s="66" t="s">
        <v>125</v>
      </c>
      <c r="B65" s="67">
        <v>69</v>
      </c>
      <c r="C65" s="67" t="s">
        <v>23</v>
      </c>
      <c r="D65" s="67">
        <v>69</v>
      </c>
      <c r="E65" s="67">
        <v>385</v>
      </c>
      <c r="F65" s="67" t="s">
        <v>23</v>
      </c>
      <c r="G65" s="67">
        <v>27</v>
      </c>
      <c r="H65" s="68" t="s">
        <v>23</v>
      </c>
    </row>
    <row r="66" spans="1:8" x14ac:dyDescent="0.25">
      <c r="A66" s="57"/>
      <c r="B66" s="40"/>
      <c r="C66" s="40"/>
      <c r="D66" s="40"/>
      <c r="E66" s="11"/>
      <c r="F66" s="11"/>
      <c r="G66" s="40"/>
      <c r="H66" s="41"/>
    </row>
    <row r="67" spans="1:8" x14ac:dyDescent="0.25">
      <c r="A67" s="57" t="s">
        <v>126</v>
      </c>
      <c r="B67" s="11" t="s">
        <v>23</v>
      </c>
      <c r="C67" s="11" t="s">
        <v>23</v>
      </c>
      <c r="D67" s="40" t="s">
        <v>23</v>
      </c>
      <c r="E67" s="11" t="s">
        <v>23</v>
      </c>
      <c r="F67" s="11" t="s">
        <v>23</v>
      </c>
      <c r="G67" s="11" t="s">
        <v>23</v>
      </c>
      <c r="H67" s="12" t="s">
        <v>23</v>
      </c>
    </row>
    <row r="68" spans="1:8" x14ac:dyDescent="0.25">
      <c r="A68" s="57" t="s">
        <v>127</v>
      </c>
      <c r="B68" s="11" t="s">
        <v>23</v>
      </c>
      <c r="C68" s="11" t="s">
        <v>23</v>
      </c>
      <c r="D68" s="40" t="s">
        <v>23</v>
      </c>
      <c r="E68" s="11" t="s">
        <v>23</v>
      </c>
      <c r="F68" s="11" t="s">
        <v>23</v>
      </c>
      <c r="G68" s="11" t="s">
        <v>23</v>
      </c>
      <c r="H68" s="12" t="s">
        <v>23</v>
      </c>
    </row>
    <row r="69" spans="1:8" x14ac:dyDescent="0.25">
      <c r="A69" s="66" t="s">
        <v>128</v>
      </c>
      <c r="B69" s="67" t="s">
        <v>23</v>
      </c>
      <c r="C69" s="67" t="s">
        <v>23</v>
      </c>
      <c r="D69" s="67" t="s">
        <v>23</v>
      </c>
      <c r="E69" s="67" t="s">
        <v>23</v>
      </c>
      <c r="F69" s="67" t="s">
        <v>23</v>
      </c>
      <c r="G69" s="67" t="s">
        <v>23</v>
      </c>
      <c r="H69" s="68" t="s">
        <v>23</v>
      </c>
    </row>
    <row r="70" spans="1:8" x14ac:dyDescent="0.25">
      <c r="A70" s="57"/>
      <c r="B70" s="40"/>
      <c r="C70" s="40"/>
      <c r="D70" s="40"/>
      <c r="E70" s="11"/>
      <c r="F70" s="11"/>
      <c r="G70" s="40"/>
      <c r="H70" s="41"/>
    </row>
    <row r="71" spans="1:8" x14ac:dyDescent="0.25">
      <c r="A71" s="57" t="s">
        <v>129</v>
      </c>
      <c r="B71" s="40" t="s">
        <v>23</v>
      </c>
      <c r="C71" s="40" t="s">
        <v>23</v>
      </c>
      <c r="D71" s="40" t="s">
        <v>23</v>
      </c>
      <c r="E71" s="11" t="s">
        <v>23</v>
      </c>
      <c r="F71" s="11" t="s">
        <v>23</v>
      </c>
      <c r="G71" s="40" t="s">
        <v>23</v>
      </c>
      <c r="H71" s="41" t="s">
        <v>23</v>
      </c>
    </row>
    <row r="72" spans="1:8" x14ac:dyDescent="0.25">
      <c r="A72" s="57" t="s">
        <v>130</v>
      </c>
      <c r="B72" s="40">
        <v>33</v>
      </c>
      <c r="C72" s="40">
        <v>6</v>
      </c>
      <c r="D72" s="40">
        <v>39</v>
      </c>
      <c r="E72" s="11">
        <v>1000</v>
      </c>
      <c r="F72" s="11">
        <v>823</v>
      </c>
      <c r="G72" s="40">
        <v>38</v>
      </c>
      <c r="H72" s="41">
        <v>13</v>
      </c>
    </row>
    <row r="73" spans="1:8" x14ac:dyDescent="0.25">
      <c r="A73" s="57" t="s">
        <v>131</v>
      </c>
      <c r="B73" s="11" t="s">
        <v>23</v>
      </c>
      <c r="C73" s="11">
        <v>2</v>
      </c>
      <c r="D73" s="40">
        <v>2</v>
      </c>
      <c r="E73" s="11" t="s">
        <v>23</v>
      </c>
      <c r="F73" s="11">
        <v>1500</v>
      </c>
      <c r="G73" s="11">
        <v>3</v>
      </c>
      <c r="H73" s="12">
        <v>4</v>
      </c>
    </row>
    <row r="74" spans="1:8" x14ac:dyDescent="0.25">
      <c r="A74" s="57" t="s">
        <v>132</v>
      </c>
      <c r="B74" s="40">
        <v>56</v>
      </c>
      <c r="C74" s="40">
        <v>2</v>
      </c>
      <c r="D74" s="40">
        <v>58</v>
      </c>
      <c r="E74" s="11">
        <v>416</v>
      </c>
      <c r="F74" s="11">
        <v>950</v>
      </c>
      <c r="G74" s="40">
        <v>25</v>
      </c>
      <c r="H74" s="41">
        <v>33</v>
      </c>
    </row>
    <row r="75" spans="1:8" x14ac:dyDescent="0.25">
      <c r="A75" s="57" t="s">
        <v>133</v>
      </c>
      <c r="B75" s="40" t="s">
        <v>23</v>
      </c>
      <c r="C75" s="40" t="s">
        <v>23</v>
      </c>
      <c r="D75" s="40" t="s">
        <v>23</v>
      </c>
      <c r="E75" s="11" t="s">
        <v>23</v>
      </c>
      <c r="F75" s="11" t="s">
        <v>23</v>
      </c>
      <c r="G75" s="40" t="s">
        <v>23</v>
      </c>
      <c r="H75" s="41" t="s">
        <v>23</v>
      </c>
    </row>
    <row r="76" spans="1:8" x14ac:dyDescent="0.25">
      <c r="A76" s="57" t="s">
        <v>134</v>
      </c>
      <c r="B76" s="40" t="s">
        <v>23</v>
      </c>
      <c r="C76" s="40" t="s">
        <v>23</v>
      </c>
      <c r="D76" s="40" t="s">
        <v>23</v>
      </c>
      <c r="E76" s="11" t="s">
        <v>23</v>
      </c>
      <c r="F76" s="11" t="s">
        <v>23</v>
      </c>
      <c r="G76" s="40" t="s">
        <v>23</v>
      </c>
      <c r="H76" s="41" t="s">
        <v>23</v>
      </c>
    </row>
    <row r="77" spans="1:8" x14ac:dyDescent="0.25">
      <c r="A77" s="57" t="s">
        <v>135</v>
      </c>
      <c r="B77" s="40" t="s">
        <v>23</v>
      </c>
      <c r="C77" s="40" t="s">
        <v>23</v>
      </c>
      <c r="D77" s="40" t="s">
        <v>23</v>
      </c>
      <c r="E77" s="11" t="s">
        <v>23</v>
      </c>
      <c r="F77" s="11" t="s">
        <v>23</v>
      </c>
      <c r="G77" s="40" t="s">
        <v>23</v>
      </c>
      <c r="H77" s="41" t="s">
        <v>23</v>
      </c>
    </row>
    <row r="78" spans="1:8" x14ac:dyDescent="0.25">
      <c r="A78" s="57" t="s">
        <v>136</v>
      </c>
      <c r="B78" s="11">
        <v>20</v>
      </c>
      <c r="C78" s="11" t="s">
        <v>23</v>
      </c>
      <c r="D78" s="40">
        <v>20</v>
      </c>
      <c r="E78" s="11">
        <v>500</v>
      </c>
      <c r="F78" s="11" t="s">
        <v>23</v>
      </c>
      <c r="G78" s="11">
        <v>10</v>
      </c>
      <c r="H78" s="12">
        <v>2</v>
      </c>
    </row>
    <row r="79" spans="1:8" x14ac:dyDescent="0.25">
      <c r="A79" s="66" t="s">
        <v>137</v>
      </c>
      <c r="B79" s="67">
        <v>109</v>
      </c>
      <c r="C79" s="67">
        <v>10</v>
      </c>
      <c r="D79" s="67">
        <v>119</v>
      </c>
      <c r="E79" s="67">
        <v>608</v>
      </c>
      <c r="F79" s="67">
        <v>984</v>
      </c>
      <c r="G79" s="67">
        <v>76</v>
      </c>
      <c r="H79" s="68">
        <v>52</v>
      </c>
    </row>
    <row r="80" spans="1:8" x14ac:dyDescent="0.25">
      <c r="A80" s="57"/>
      <c r="B80" s="40"/>
      <c r="C80" s="40"/>
      <c r="D80" s="40"/>
      <c r="E80" s="11"/>
      <c r="F80" s="11"/>
      <c r="G80" s="40"/>
      <c r="H80" s="41"/>
    </row>
    <row r="81" spans="1:8" x14ac:dyDescent="0.25">
      <c r="A81" s="57" t="s">
        <v>138</v>
      </c>
      <c r="B81" s="75">
        <v>24</v>
      </c>
      <c r="C81" s="40" t="s">
        <v>23</v>
      </c>
      <c r="D81" s="75">
        <v>24</v>
      </c>
      <c r="E81" s="75">
        <v>879</v>
      </c>
      <c r="F81" s="40" t="s">
        <v>23</v>
      </c>
      <c r="G81" s="75">
        <v>21</v>
      </c>
      <c r="H81" s="41" t="s">
        <v>23</v>
      </c>
    </row>
    <row r="82" spans="1:8" x14ac:dyDescent="0.25">
      <c r="A82" s="57" t="s">
        <v>139</v>
      </c>
      <c r="B82" s="40" t="s">
        <v>23</v>
      </c>
      <c r="C82" s="40" t="s">
        <v>23</v>
      </c>
      <c r="D82" s="40" t="s">
        <v>23</v>
      </c>
      <c r="E82" s="11" t="s">
        <v>23</v>
      </c>
      <c r="F82" s="40" t="s">
        <v>23</v>
      </c>
      <c r="G82" s="40" t="s">
        <v>23</v>
      </c>
      <c r="H82" s="41" t="s">
        <v>23</v>
      </c>
    </row>
    <row r="83" spans="1:8" x14ac:dyDescent="0.25">
      <c r="A83" s="66" t="s">
        <v>140</v>
      </c>
      <c r="B83" s="67">
        <v>24</v>
      </c>
      <c r="C83" s="67" t="s">
        <v>23</v>
      </c>
      <c r="D83" s="67">
        <v>24</v>
      </c>
      <c r="E83" s="67">
        <v>879</v>
      </c>
      <c r="F83" s="67" t="s">
        <v>23</v>
      </c>
      <c r="G83" s="67">
        <v>21</v>
      </c>
      <c r="H83" s="68" t="s">
        <v>23</v>
      </c>
    </row>
    <row r="84" spans="1:8" x14ac:dyDescent="0.25">
      <c r="A84" s="57"/>
      <c r="B84" s="40"/>
      <c r="C84" s="40"/>
      <c r="D84" s="40"/>
      <c r="E84" s="11"/>
      <c r="F84" s="11"/>
      <c r="G84" s="40"/>
      <c r="H84" s="41"/>
    </row>
    <row r="85" spans="1:8" ht="13.8" thickBot="1" x14ac:dyDescent="0.3">
      <c r="A85" s="60" t="s">
        <v>141</v>
      </c>
      <c r="B85" s="47">
        <v>48243</v>
      </c>
      <c r="C85" s="47">
        <v>2075</v>
      </c>
      <c r="D85" s="47">
        <v>50318</v>
      </c>
      <c r="E85" s="47">
        <v>661</v>
      </c>
      <c r="F85" s="47">
        <v>1667</v>
      </c>
      <c r="G85" s="47">
        <v>35333</v>
      </c>
      <c r="H85" s="48">
        <v>5403</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96">
    <pageSetUpPr fitToPage="1"/>
  </sheetPr>
  <dimension ref="A1:K88"/>
  <sheetViews>
    <sheetView view="pageBreakPreview" topLeftCell="A4" zoomScale="60" zoomScaleNormal="75" workbookViewId="0">
      <selection activeCell="K34" sqref="K34"/>
    </sheetView>
  </sheetViews>
  <sheetFormatPr baseColWidth="10" defaultColWidth="11.44140625" defaultRowHeight="13.2" x14ac:dyDescent="0.25"/>
  <cols>
    <col min="1" max="1" width="27.33203125" style="32" customWidth="1"/>
    <col min="2" max="2" width="14.33203125" style="32" customWidth="1"/>
    <col min="3" max="3" width="17.88671875" style="32" customWidth="1"/>
    <col min="4" max="5" width="14.33203125" style="32" customWidth="1"/>
    <col min="6" max="6" width="18.44140625" style="32" customWidth="1"/>
    <col min="7" max="7" width="12.109375" style="32" customWidth="1"/>
    <col min="8" max="8" width="14.33203125" style="32" customWidth="1"/>
    <col min="9" max="9" width="17.109375" style="32" customWidth="1"/>
    <col min="10" max="10" width="11" style="32" customWidth="1"/>
    <col min="11" max="11" width="2.6640625" style="32" customWidth="1"/>
    <col min="12" max="16384" width="11.44140625" style="32"/>
  </cols>
  <sheetData>
    <row r="1" spans="1:11" ht="17.399999999999999" x14ac:dyDescent="0.3">
      <c r="A1" s="1984" t="s">
        <v>0</v>
      </c>
      <c r="B1" s="1984"/>
      <c r="C1" s="1984"/>
      <c r="D1" s="1984"/>
      <c r="E1" s="1984"/>
      <c r="F1" s="1984"/>
      <c r="G1" s="1984"/>
      <c r="H1" s="1984"/>
      <c r="I1" s="1984"/>
      <c r="J1" s="1984"/>
    </row>
    <row r="3" spans="1:11" s="25" customFormat="1" ht="13.5" customHeight="1" x14ac:dyDescent="0.25"/>
    <row r="4" spans="1:11" s="25" customFormat="1" ht="23.25" customHeight="1" x14ac:dyDescent="0.25">
      <c r="A4" s="1985" t="s">
        <v>700</v>
      </c>
      <c r="B4" s="1985"/>
      <c r="C4" s="1985"/>
      <c r="D4" s="1985"/>
      <c r="E4" s="1985"/>
      <c r="F4" s="1985"/>
      <c r="G4" s="1985"/>
      <c r="H4" s="1985"/>
      <c r="I4" s="1985"/>
      <c r="J4" s="1985"/>
      <c r="K4" s="113"/>
    </row>
    <row r="5" spans="1:11" s="25" customFormat="1" ht="13.5" customHeight="1" thickBot="1" x14ac:dyDescent="0.3"/>
    <row r="6" spans="1:11" s="415" customFormat="1" ht="27.75" customHeight="1" x14ac:dyDescent="0.25">
      <c r="A6" s="2005" t="s">
        <v>77</v>
      </c>
      <c r="B6" s="1988" t="s">
        <v>11</v>
      </c>
      <c r="C6" s="1989"/>
      <c r="D6" s="1989"/>
      <c r="E6" s="1989"/>
      <c r="F6" s="1989"/>
      <c r="G6" s="1989"/>
      <c r="H6" s="1989"/>
      <c r="I6" s="1989"/>
      <c r="J6" s="1989"/>
    </row>
    <row r="7" spans="1:11" s="415" customFormat="1" ht="27.75" customHeight="1" x14ac:dyDescent="0.25">
      <c r="A7" s="2006"/>
      <c r="B7" s="2003" t="s">
        <v>78</v>
      </c>
      <c r="C7" s="2004"/>
      <c r="D7" s="2008"/>
      <c r="E7" s="2003" t="s">
        <v>79</v>
      </c>
      <c r="F7" s="2004"/>
      <c r="G7" s="2008"/>
      <c r="H7" s="2003" t="s">
        <v>80</v>
      </c>
      <c r="I7" s="2004"/>
      <c r="J7" s="2004"/>
    </row>
    <row r="8" spans="1:11" s="415" customFormat="1" ht="27.75" customHeight="1" thickBot="1" x14ac:dyDescent="0.3">
      <c r="A8" s="2007"/>
      <c r="B8" s="376" t="s">
        <v>15</v>
      </c>
      <c r="C8" s="192" t="s">
        <v>73</v>
      </c>
      <c r="D8" s="192" t="s">
        <v>16</v>
      </c>
      <c r="E8" s="376" t="s">
        <v>15</v>
      </c>
      <c r="F8" s="192" t="s">
        <v>73</v>
      </c>
      <c r="G8" s="192" t="s">
        <v>16</v>
      </c>
      <c r="H8" s="376" t="s">
        <v>15</v>
      </c>
      <c r="I8" s="192" t="s">
        <v>73</v>
      </c>
      <c r="J8" s="416" t="s">
        <v>16</v>
      </c>
    </row>
    <row r="9" spans="1:11" ht="25.5" customHeight="1" x14ac:dyDescent="0.25">
      <c r="A9" s="65" t="s">
        <v>81</v>
      </c>
      <c r="B9" s="40">
        <v>5808</v>
      </c>
      <c r="C9" s="40" t="s">
        <v>23</v>
      </c>
      <c r="D9" s="40">
        <v>3474</v>
      </c>
      <c r="E9" s="11">
        <v>39521</v>
      </c>
      <c r="F9" s="40" t="s">
        <v>23</v>
      </c>
      <c r="G9" s="40" t="s">
        <v>23</v>
      </c>
      <c r="H9" s="11" t="s">
        <v>23</v>
      </c>
      <c r="I9" s="40" t="s">
        <v>23</v>
      </c>
      <c r="J9" s="41" t="s">
        <v>23</v>
      </c>
    </row>
    <row r="10" spans="1:11" x14ac:dyDescent="0.25">
      <c r="A10" s="57" t="s">
        <v>82</v>
      </c>
      <c r="B10" s="40">
        <v>8572</v>
      </c>
      <c r="C10" s="40" t="s">
        <v>23</v>
      </c>
      <c r="D10" s="40">
        <v>6037</v>
      </c>
      <c r="E10" s="11">
        <v>12427</v>
      </c>
      <c r="F10" s="40" t="s">
        <v>23</v>
      </c>
      <c r="G10" s="40" t="s">
        <v>23</v>
      </c>
      <c r="H10" s="11" t="s">
        <v>23</v>
      </c>
      <c r="I10" s="40" t="s">
        <v>23</v>
      </c>
      <c r="J10" s="41" t="s">
        <v>23</v>
      </c>
    </row>
    <row r="11" spans="1:11" x14ac:dyDescent="0.25">
      <c r="A11" s="57" t="s">
        <v>83</v>
      </c>
      <c r="B11" s="40">
        <v>39954</v>
      </c>
      <c r="C11" s="40" t="s">
        <v>23</v>
      </c>
      <c r="D11" s="40">
        <v>28150</v>
      </c>
      <c r="E11" s="11">
        <v>12627</v>
      </c>
      <c r="F11" s="40" t="s">
        <v>23</v>
      </c>
      <c r="G11" s="40" t="s">
        <v>23</v>
      </c>
      <c r="H11" s="11" t="s">
        <v>23</v>
      </c>
      <c r="I11" s="40" t="s">
        <v>23</v>
      </c>
      <c r="J11" s="41" t="s">
        <v>23</v>
      </c>
    </row>
    <row r="12" spans="1:11" x14ac:dyDescent="0.25">
      <c r="A12" s="57" t="s">
        <v>84</v>
      </c>
      <c r="B12" s="40">
        <v>419</v>
      </c>
      <c r="C12" s="40" t="s">
        <v>23</v>
      </c>
      <c r="D12" s="40">
        <v>280</v>
      </c>
      <c r="E12" s="11">
        <v>25185</v>
      </c>
      <c r="F12" s="40" t="s">
        <v>23</v>
      </c>
      <c r="G12" s="40" t="s">
        <v>23</v>
      </c>
      <c r="H12" s="11" t="s">
        <v>23</v>
      </c>
      <c r="I12" s="40" t="s">
        <v>23</v>
      </c>
      <c r="J12" s="41" t="s">
        <v>23</v>
      </c>
    </row>
    <row r="13" spans="1:11" x14ac:dyDescent="0.25">
      <c r="A13" s="66" t="s">
        <v>85</v>
      </c>
      <c r="B13" s="67">
        <v>54753</v>
      </c>
      <c r="C13" s="67" t="s">
        <v>23</v>
      </c>
      <c r="D13" s="67">
        <v>37941</v>
      </c>
      <c r="E13" s="67">
        <v>89760</v>
      </c>
      <c r="F13" s="67" t="s">
        <v>23</v>
      </c>
      <c r="G13" s="67" t="s">
        <v>23</v>
      </c>
      <c r="H13" s="67" t="s">
        <v>23</v>
      </c>
      <c r="I13" s="67" t="s">
        <v>23</v>
      </c>
      <c r="J13" s="68" t="s">
        <v>23</v>
      </c>
    </row>
    <row r="14" spans="1:11" x14ac:dyDescent="0.25">
      <c r="A14" s="59"/>
      <c r="B14" s="63"/>
      <c r="C14" s="63"/>
      <c r="D14" s="63"/>
      <c r="E14" s="69"/>
      <c r="F14" s="69"/>
      <c r="G14" s="69"/>
      <c r="H14" s="69"/>
      <c r="I14" s="69"/>
      <c r="J14" s="70"/>
    </row>
    <row r="15" spans="1:11" x14ac:dyDescent="0.25">
      <c r="A15" s="66" t="s">
        <v>86</v>
      </c>
      <c r="B15" s="67">
        <v>130</v>
      </c>
      <c r="C15" s="67" t="s">
        <v>23</v>
      </c>
      <c r="D15" s="67">
        <v>97</v>
      </c>
      <c r="E15" s="71">
        <v>1121</v>
      </c>
      <c r="F15" s="67" t="s">
        <v>23</v>
      </c>
      <c r="G15" s="67" t="s">
        <v>23</v>
      </c>
      <c r="H15" s="71" t="s">
        <v>23</v>
      </c>
      <c r="I15" s="67" t="s">
        <v>23</v>
      </c>
      <c r="J15" s="68" t="s">
        <v>23</v>
      </c>
    </row>
    <row r="16" spans="1:11" x14ac:dyDescent="0.25">
      <c r="A16" s="59"/>
      <c r="B16" s="63"/>
      <c r="C16" s="63"/>
      <c r="D16" s="63"/>
      <c r="E16" s="69"/>
      <c r="F16" s="69"/>
      <c r="G16" s="69"/>
      <c r="H16" s="69"/>
      <c r="I16" s="69"/>
      <c r="J16" s="70"/>
    </row>
    <row r="17" spans="1:10" x14ac:dyDescent="0.25">
      <c r="A17" s="66" t="s">
        <v>87</v>
      </c>
      <c r="B17" s="67">
        <v>1878</v>
      </c>
      <c r="C17" s="67" t="s">
        <v>23</v>
      </c>
      <c r="D17" s="67">
        <v>2985</v>
      </c>
      <c r="E17" s="71">
        <v>18</v>
      </c>
      <c r="F17" s="67" t="s">
        <v>23</v>
      </c>
      <c r="G17" s="67" t="s">
        <v>23</v>
      </c>
      <c r="H17" s="71" t="s">
        <v>23</v>
      </c>
      <c r="I17" s="67" t="s">
        <v>23</v>
      </c>
      <c r="J17" s="68" t="s">
        <v>23</v>
      </c>
    </row>
    <row r="18" spans="1:10" x14ac:dyDescent="0.25">
      <c r="A18" s="57"/>
      <c r="B18" s="40"/>
      <c r="C18" s="40"/>
      <c r="D18" s="40"/>
      <c r="E18" s="11"/>
      <c r="F18" s="11"/>
      <c r="G18" s="11"/>
      <c r="H18" s="11"/>
      <c r="I18" s="11"/>
      <c r="J18" s="12"/>
    </row>
    <row r="19" spans="1:10" x14ac:dyDescent="0.25">
      <c r="A19" s="57" t="s">
        <v>88</v>
      </c>
      <c r="B19" s="40">
        <v>293081</v>
      </c>
      <c r="C19" s="40" t="s">
        <v>23</v>
      </c>
      <c r="D19" s="40">
        <v>193308</v>
      </c>
      <c r="E19" s="11">
        <v>29</v>
      </c>
      <c r="F19" s="40" t="s">
        <v>23</v>
      </c>
      <c r="G19" s="40" t="s">
        <v>23</v>
      </c>
      <c r="H19" s="11" t="s">
        <v>23</v>
      </c>
      <c r="I19" s="40" t="s">
        <v>23</v>
      </c>
      <c r="J19" s="41" t="s">
        <v>23</v>
      </c>
    </row>
    <row r="20" spans="1:10" x14ac:dyDescent="0.25">
      <c r="A20" s="57" t="s">
        <v>89</v>
      </c>
      <c r="B20" s="40">
        <v>17</v>
      </c>
      <c r="C20" s="40" t="s">
        <v>23</v>
      </c>
      <c r="D20" s="40">
        <v>12</v>
      </c>
      <c r="E20" s="40">
        <v>323</v>
      </c>
      <c r="F20" s="40" t="s">
        <v>23</v>
      </c>
      <c r="G20" s="40" t="s">
        <v>23</v>
      </c>
      <c r="H20" s="40" t="s">
        <v>23</v>
      </c>
      <c r="I20" s="40" t="s">
        <v>23</v>
      </c>
      <c r="J20" s="41" t="s">
        <v>23</v>
      </c>
    </row>
    <row r="21" spans="1:10" x14ac:dyDescent="0.25">
      <c r="A21" s="57" t="s">
        <v>90</v>
      </c>
      <c r="B21" s="40" t="s">
        <v>23</v>
      </c>
      <c r="C21" s="40" t="s">
        <v>23</v>
      </c>
      <c r="D21" s="40" t="s">
        <v>23</v>
      </c>
      <c r="E21" s="40">
        <v>256</v>
      </c>
      <c r="F21" s="40" t="s">
        <v>23</v>
      </c>
      <c r="G21" s="40" t="s">
        <v>23</v>
      </c>
      <c r="H21" s="40" t="s">
        <v>23</v>
      </c>
      <c r="I21" s="40" t="s">
        <v>23</v>
      </c>
      <c r="J21" s="41" t="s">
        <v>23</v>
      </c>
    </row>
    <row r="22" spans="1:10" x14ac:dyDescent="0.25">
      <c r="A22" s="66" t="s">
        <v>91</v>
      </c>
      <c r="B22" s="67">
        <v>293098</v>
      </c>
      <c r="C22" s="67" t="s">
        <v>23</v>
      </c>
      <c r="D22" s="67">
        <v>193320</v>
      </c>
      <c r="E22" s="67">
        <v>608</v>
      </c>
      <c r="F22" s="67" t="s">
        <v>23</v>
      </c>
      <c r="G22" s="67" t="s">
        <v>23</v>
      </c>
      <c r="H22" s="67" t="s">
        <v>23</v>
      </c>
      <c r="I22" s="67" t="s">
        <v>23</v>
      </c>
      <c r="J22" s="68" t="s">
        <v>23</v>
      </c>
    </row>
    <row r="23" spans="1:10" x14ac:dyDescent="0.25">
      <c r="A23" s="57"/>
      <c r="B23" s="63"/>
      <c r="C23" s="63"/>
      <c r="D23" s="63"/>
      <c r="E23" s="69"/>
      <c r="F23" s="69"/>
      <c r="G23" s="69"/>
      <c r="H23" s="69"/>
      <c r="I23" s="69"/>
      <c r="J23" s="70"/>
    </row>
    <row r="24" spans="1:10" x14ac:dyDescent="0.25">
      <c r="A24" s="66" t="s">
        <v>92</v>
      </c>
      <c r="B24" s="67">
        <v>811244</v>
      </c>
      <c r="C24" s="67">
        <v>42090</v>
      </c>
      <c r="D24" s="67">
        <v>535446</v>
      </c>
      <c r="E24" s="71">
        <v>187416</v>
      </c>
      <c r="F24" s="71" t="s">
        <v>23</v>
      </c>
      <c r="G24" s="71">
        <v>185</v>
      </c>
      <c r="H24" s="71">
        <v>178</v>
      </c>
      <c r="I24" s="71" t="s">
        <v>23</v>
      </c>
      <c r="J24" s="72">
        <v>98</v>
      </c>
    </row>
    <row r="25" spans="1:10" x14ac:dyDescent="0.25">
      <c r="A25" s="59"/>
      <c r="B25" s="63"/>
      <c r="C25" s="63"/>
      <c r="D25" s="63"/>
      <c r="E25" s="69"/>
      <c r="F25" s="69"/>
      <c r="G25" s="69"/>
      <c r="H25" s="69"/>
      <c r="I25" s="69"/>
      <c r="J25" s="70"/>
    </row>
    <row r="26" spans="1:10" x14ac:dyDescent="0.25">
      <c r="A26" s="66" t="s">
        <v>93</v>
      </c>
      <c r="B26" s="67">
        <v>242207</v>
      </c>
      <c r="C26" s="67" t="s">
        <v>23</v>
      </c>
      <c r="D26" s="67">
        <v>104000</v>
      </c>
      <c r="E26" s="71">
        <v>5070</v>
      </c>
      <c r="F26" s="71" t="s">
        <v>23</v>
      </c>
      <c r="G26" s="71" t="s">
        <v>23</v>
      </c>
      <c r="H26" s="71" t="s">
        <v>23</v>
      </c>
      <c r="I26" s="71" t="s">
        <v>23</v>
      </c>
      <c r="J26" s="72" t="s">
        <v>23</v>
      </c>
    </row>
    <row r="27" spans="1:10" x14ac:dyDescent="0.25">
      <c r="A27" s="57"/>
      <c r="B27" s="40"/>
      <c r="C27" s="40"/>
      <c r="D27" s="40"/>
      <c r="E27" s="11"/>
      <c r="F27" s="11"/>
      <c r="G27" s="11"/>
      <c r="H27" s="11"/>
      <c r="I27" s="11"/>
      <c r="J27" s="12"/>
    </row>
    <row r="28" spans="1:10" x14ac:dyDescent="0.25">
      <c r="A28" s="57" t="s">
        <v>94</v>
      </c>
      <c r="B28" s="40">
        <v>1010991</v>
      </c>
      <c r="C28" s="40" t="s">
        <v>23</v>
      </c>
      <c r="D28" s="40">
        <v>740736</v>
      </c>
      <c r="E28" s="11">
        <v>841019</v>
      </c>
      <c r="F28" s="11" t="s">
        <v>23</v>
      </c>
      <c r="G28" s="11">
        <v>65599</v>
      </c>
      <c r="H28" s="11">
        <v>1538</v>
      </c>
      <c r="I28" s="11" t="s">
        <v>23</v>
      </c>
      <c r="J28" s="12" t="s">
        <v>23</v>
      </c>
    </row>
    <row r="29" spans="1:10" x14ac:dyDescent="0.25">
      <c r="A29" s="57" t="s">
        <v>95</v>
      </c>
      <c r="B29" s="40">
        <v>382173</v>
      </c>
      <c r="C29" s="40" t="s">
        <v>23</v>
      </c>
      <c r="D29" s="40">
        <v>38343</v>
      </c>
      <c r="E29" s="11">
        <v>23785</v>
      </c>
      <c r="F29" s="11" t="s">
        <v>23</v>
      </c>
      <c r="G29" s="11">
        <v>18720</v>
      </c>
      <c r="H29" s="11">
        <v>24</v>
      </c>
      <c r="I29" s="11" t="s">
        <v>23</v>
      </c>
      <c r="J29" s="12">
        <v>4</v>
      </c>
    </row>
    <row r="30" spans="1:10" x14ac:dyDescent="0.25">
      <c r="A30" s="57" t="s">
        <v>96</v>
      </c>
      <c r="B30" s="40">
        <v>861863</v>
      </c>
      <c r="C30" s="40" t="s">
        <v>23</v>
      </c>
      <c r="D30" s="40">
        <v>139387</v>
      </c>
      <c r="E30" s="11">
        <v>191664</v>
      </c>
      <c r="F30" s="11" t="s">
        <v>23</v>
      </c>
      <c r="G30" s="11" t="s">
        <v>23</v>
      </c>
      <c r="H30" s="11">
        <v>1406</v>
      </c>
      <c r="I30" s="11" t="s">
        <v>23</v>
      </c>
      <c r="J30" s="12">
        <v>98</v>
      </c>
    </row>
    <row r="31" spans="1:10" x14ac:dyDescent="0.25">
      <c r="A31" s="66" t="s">
        <v>97</v>
      </c>
      <c r="B31" s="67">
        <v>2255027</v>
      </c>
      <c r="C31" s="67" t="s">
        <v>23</v>
      </c>
      <c r="D31" s="67">
        <v>918466</v>
      </c>
      <c r="E31" s="67">
        <v>1056468</v>
      </c>
      <c r="F31" s="67" t="s">
        <v>23</v>
      </c>
      <c r="G31" s="67">
        <v>84319</v>
      </c>
      <c r="H31" s="67">
        <v>2968</v>
      </c>
      <c r="I31" s="67" t="s">
        <v>23</v>
      </c>
      <c r="J31" s="68">
        <v>102</v>
      </c>
    </row>
    <row r="32" spans="1:10" x14ac:dyDescent="0.25">
      <c r="A32" s="57"/>
      <c r="B32" s="40"/>
      <c r="C32" s="40"/>
      <c r="D32" s="40"/>
      <c r="E32" s="11"/>
      <c r="F32" s="11"/>
      <c r="G32" s="11"/>
      <c r="H32" s="11"/>
      <c r="I32" s="11"/>
      <c r="J32" s="12"/>
    </row>
    <row r="33" spans="1:10" x14ac:dyDescent="0.25">
      <c r="A33" s="57" t="s">
        <v>98</v>
      </c>
      <c r="B33" s="73">
        <v>222244</v>
      </c>
      <c r="C33" s="73" t="s">
        <v>23</v>
      </c>
      <c r="D33" s="40">
        <v>78091</v>
      </c>
      <c r="E33" s="73">
        <v>1635</v>
      </c>
      <c r="F33" s="73" t="s">
        <v>23</v>
      </c>
      <c r="G33" s="73" t="s">
        <v>23</v>
      </c>
      <c r="H33" s="73" t="s">
        <v>23</v>
      </c>
      <c r="I33" s="73" t="s">
        <v>23</v>
      </c>
      <c r="J33" s="74" t="s">
        <v>23</v>
      </c>
    </row>
    <row r="34" spans="1:10" x14ac:dyDescent="0.25">
      <c r="A34" s="57" t="s">
        <v>99</v>
      </c>
      <c r="B34" s="73">
        <v>134459</v>
      </c>
      <c r="C34" s="73" t="s">
        <v>23</v>
      </c>
      <c r="D34" s="40">
        <v>46151</v>
      </c>
      <c r="E34" s="73">
        <v>71928</v>
      </c>
      <c r="F34" s="73" t="s">
        <v>23</v>
      </c>
      <c r="G34" s="73">
        <v>3614</v>
      </c>
      <c r="H34" s="73" t="s">
        <v>23</v>
      </c>
      <c r="I34" s="73" t="s">
        <v>23</v>
      </c>
      <c r="J34" s="74" t="s">
        <v>23</v>
      </c>
    </row>
    <row r="35" spans="1:10" x14ac:dyDescent="0.25">
      <c r="A35" s="57" t="s">
        <v>100</v>
      </c>
      <c r="B35" s="73">
        <v>450682</v>
      </c>
      <c r="C35" s="73" t="s">
        <v>23</v>
      </c>
      <c r="D35" s="40">
        <v>248015</v>
      </c>
      <c r="E35" s="73">
        <v>273903</v>
      </c>
      <c r="F35" s="73" t="s">
        <v>23</v>
      </c>
      <c r="G35" s="73">
        <v>164148</v>
      </c>
      <c r="H35" s="73" t="s">
        <v>23</v>
      </c>
      <c r="I35" s="73" t="s">
        <v>23</v>
      </c>
      <c r="J35" s="74" t="s">
        <v>23</v>
      </c>
    </row>
    <row r="36" spans="1:10" x14ac:dyDescent="0.25">
      <c r="A36" s="57" t="s">
        <v>101</v>
      </c>
      <c r="B36" s="73">
        <v>50853</v>
      </c>
      <c r="C36" s="73" t="s">
        <v>23</v>
      </c>
      <c r="D36" s="40">
        <v>40398</v>
      </c>
      <c r="E36" s="73">
        <v>144871</v>
      </c>
      <c r="F36" s="73" t="s">
        <v>23</v>
      </c>
      <c r="G36" s="73" t="s">
        <v>23</v>
      </c>
      <c r="H36" s="73" t="s">
        <v>23</v>
      </c>
      <c r="I36" s="73" t="s">
        <v>23</v>
      </c>
      <c r="J36" s="74" t="s">
        <v>23</v>
      </c>
    </row>
    <row r="37" spans="1:10" x14ac:dyDescent="0.25">
      <c r="A37" s="66" t="s">
        <v>102</v>
      </c>
      <c r="B37" s="67">
        <v>858238</v>
      </c>
      <c r="C37" s="67" t="s">
        <v>23</v>
      </c>
      <c r="D37" s="67">
        <v>412655</v>
      </c>
      <c r="E37" s="67">
        <v>492337</v>
      </c>
      <c r="F37" s="67" t="s">
        <v>23</v>
      </c>
      <c r="G37" s="67">
        <v>167762</v>
      </c>
      <c r="H37" s="67" t="s">
        <v>23</v>
      </c>
      <c r="I37" s="67" t="s">
        <v>23</v>
      </c>
      <c r="J37" s="68" t="s">
        <v>23</v>
      </c>
    </row>
    <row r="38" spans="1:10" x14ac:dyDescent="0.25">
      <c r="A38" s="59"/>
      <c r="B38" s="63"/>
      <c r="C38" s="63"/>
      <c r="D38" s="63"/>
      <c r="E38" s="69"/>
      <c r="F38" s="69"/>
      <c r="G38" s="69"/>
      <c r="H38" s="69"/>
      <c r="I38" s="69"/>
      <c r="J38" s="70"/>
    </row>
    <row r="39" spans="1:10" x14ac:dyDescent="0.25">
      <c r="A39" s="66" t="s">
        <v>103</v>
      </c>
      <c r="B39" s="71">
        <v>45451</v>
      </c>
      <c r="C39" s="71" t="s">
        <v>23</v>
      </c>
      <c r="D39" s="67">
        <v>48208</v>
      </c>
      <c r="E39" s="71">
        <v>759</v>
      </c>
      <c r="F39" s="71" t="s">
        <v>23</v>
      </c>
      <c r="G39" s="71" t="s">
        <v>23</v>
      </c>
      <c r="H39" s="71" t="s">
        <v>23</v>
      </c>
      <c r="I39" s="71" t="s">
        <v>23</v>
      </c>
      <c r="J39" s="72" t="s">
        <v>23</v>
      </c>
    </row>
    <row r="40" spans="1:10" x14ac:dyDescent="0.25">
      <c r="A40" s="57"/>
      <c r="B40" s="40"/>
      <c r="C40" s="40"/>
      <c r="D40" s="40"/>
      <c r="E40" s="11"/>
      <c r="F40" s="11"/>
      <c r="G40" s="11"/>
      <c r="H40" s="11"/>
      <c r="I40" s="11"/>
      <c r="J40" s="12"/>
    </row>
    <row r="41" spans="1:10" x14ac:dyDescent="0.25">
      <c r="A41" s="57" t="s">
        <v>104</v>
      </c>
      <c r="B41" s="11">
        <v>139722</v>
      </c>
      <c r="C41" s="11" t="s">
        <v>23</v>
      </c>
      <c r="D41" s="40">
        <v>71375</v>
      </c>
      <c r="E41" s="11">
        <v>4838</v>
      </c>
      <c r="F41" s="11" t="s">
        <v>23</v>
      </c>
      <c r="G41" s="11" t="s">
        <v>23</v>
      </c>
      <c r="H41" s="11" t="s">
        <v>23</v>
      </c>
      <c r="I41" s="11" t="s">
        <v>23</v>
      </c>
      <c r="J41" s="12" t="s">
        <v>23</v>
      </c>
    </row>
    <row r="42" spans="1:10" x14ac:dyDescent="0.25">
      <c r="A42" s="57" t="s">
        <v>105</v>
      </c>
      <c r="B42" s="40">
        <v>1462206</v>
      </c>
      <c r="C42" s="40" t="s">
        <v>23</v>
      </c>
      <c r="D42" s="40">
        <v>950433</v>
      </c>
      <c r="E42" s="11">
        <v>9934</v>
      </c>
      <c r="F42" s="11" t="s">
        <v>23</v>
      </c>
      <c r="G42" s="11">
        <v>12</v>
      </c>
      <c r="H42" s="11" t="s">
        <v>23</v>
      </c>
      <c r="I42" s="11" t="s">
        <v>23</v>
      </c>
      <c r="J42" s="12" t="s">
        <v>23</v>
      </c>
    </row>
    <row r="43" spans="1:10" x14ac:dyDescent="0.25">
      <c r="A43" s="57" t="s">
        <v>106</v>
      </c>
      <c r="B43" s="11">
        <v>282060</v>
      </c>
      <c r="C43" s="11">
        <v>5000</v>
      </c>
      <c r="D43" s="40">
        <v>111773</v>
      </c>
      <c r="E43" s="11">
        <v>855930</v>
      </c>
      <c r="F43" s="11">
        <v>15000</v>
      </c>
      <c r="G43" s="11" t="s">
        <v>23</v>
      </c>
      <c r="H43" s="11">
        <v>160</v>
      </c>
      <c r="I43" s="11" t="s">
        <v>23</v>
      </c>
      <c r="J43" s="12" t="s">
        <v>23</v>
      </c>
    </row>
    <row r="44" spans="1:10" x14ac:dyDescent="0.25">
      <c r="A44" s="57" t="s">
        <v>107</v>
      </c>
      <c r="B44" s="11">
        <v>847190</v>
      </c>
      <c r="C44" s="11" t="s">
        <v>23</v>
      </c>
      <c r="D44" s="40">
        <v>423568</v>
      </c>
      <c r="E44" s="11">
        <v>40757</v>
      </c>
      <c r="F44" s="11" t="s">
        <v>23</v>
      </c>
      <c r="G44" s="11" t="s">
        <v>23</v>
      </c>
      <c r="H44" s="11">
        <v>19</v>
      </c>
      <c r="I44" s="11" t="s">
        <v>23</v>
      </c>
      <c r="J44" s="12" t="s">
        <v>23</v>
      </c>
    </row>
    <row r="45" spans="1:10" x14ac:dyDescent="0.25">
      <c r="A45" s="57" t="s">
        <v>108</v>
      </c>
      <c r="B45" s="11">
        <v>218981</v>
      </c>
      <c r="C45" s="11" t="s">
        <v>23</v>
      </c>
      <c r="D45" s="40">
        <v>105520</v>
      </c>
      <c r="E45" s="11">
        <v>214994</v>
      </c>
      <c r="F45" s="11" t="s">
        <v>23</v>
      </c>
      <c r="G45" s="11" t="s">
        <v>23</v>
      </c>
      <c r="H45" s="11">
        <v>102</v>
      </c>
      <c r="I45" s="11" t="s">
        <v>23</v>
      </c>
      <c r="J45" s="12" t="s">
        <v>23</v>
      </c>
    </row>
    <row r="46" spans="1:10" x14ac:dyDescent="0.25">
      <c r="A46" s="57" t="s">
        <v>109</v>
      </c>
      <c r="B46" s="11">
        <v>372380</v>
      </c>
      <c r="C46" s="11" t="s">
        <v>23</v>
      </c>
      <c r="D46" s="40">
        <v>188245</v>
      </c>
      <c r="E46" s="11">
        <v>907</v>
      </c>
      <c r="F46" s="11" t="s">
        <v>23</v>
      </c>
      <c r="G46" s="11">
        <v>30</v>
      </c>
      <c r="H46" s="11" t="s">
        <v>23</v>
      </c>
      <c r="I46" s="11" t="s">
        <v>23</v>
      </c>
      <c r="J46" s="12" t="s">
        <v>23</v>
      </c>
    </row>
    <row r="47" spans="1:10" x14ac:dyDescent="0.25">
      <c r="A47" s="57" t="s">
        <v>110</v>
      </c>
      <c r="B47" s="11">
        <v>663104</v>
      </c>
      <c r="C47" s="11" t="s">
        <v>23</v>
      </c>
      <c r="D47" s="40">
        <v>374490</v>
      </c>
      <c r="E47" s="11">
        <v>1671</v>
      </c>
      <c r="F47" s="11" t="s">
        <v>23</v>
      </c>
      <c r="G47" s="11" t="s">
        <v>23</v>
      </c>
      <c r="H47" s="11" t="s">
        <v>23</v>
      </c>
      <c r="I47" s="11" t="s">
        <v>23</v>
      </c>
      <c r="J47" s="12" t="s">
        <v>23</v>
      </c>
    </row>
    <row r="48" spans="1:10" x14ac:dyDescent="0.25">
      <c r="A48" s="57" t="s">
        <v>111</v>
      </c>
      <c r="B48" s="11">
        <v>708154</v>
      </c>
      <c r="C48" s="11" t="s">
        <v>23</v>
      </c>
      <c r="D48" s="40">
        <v>529710</v>
      </c>
      <c r="E48" s="11">
        <v>66768</v>
      </c>
      <c r="F48" s="11" t="s">
        <v>23</v>
      </c>
      <c r="G48" s="11" t="s">
        <v>23</v>
      </c>
      <c r="H48" s="11">
        <v>149</v>
      </c>
      <c r="I48" s="11" t="s">
        <v>23</v>
      </c>
      <c r="J48" s="12" t="s">
        <v>23</v>
      </c>
    </row>
    <row r="49" spans="1:10" x14ac:dyDescent="0.25">
      <c r="A49" s="57" t="s">
        <v>112</v>
      </c>
      <c r="B49" s="11">
        <v>366758</v>
      </c>
      <c r="C49" s="11" t="s">
        <v>23</v>
      </c>
      <c r="D49" s="40">
        <v>181380</v>
      </c>
      <c r="E49" s="11">
        <v>199391</v>
      </c>
      <c r="F49" s="11" t="s">
        <v>23</v>
      </c>
      <c r="G49" s="11" t="s">
        <v>23</v>
      </c>
      <c r="H49" s="11">
        <v>869</v>
      </c>
      <c r="I49" s="11" t="s">
        <v>23</v>
      </c>
      <c r="J49" s="12">
        <v>435</v>
      </c>
    </row>
    <row r="50" spans="1:10" x14ac:dyDescent="0.25">
      <c r="A50" s="66" t="s">
        <v>113</v>
      </c>
      <c r="B50" s="67">
        <v>5060555</v>
      </c>
      <c r="C50" s="67">
        <v>5000</v>
      </c>
      <c r="D50" s="67">
        <v>2936494</v>
      </c>
      <c r="E50" s="67">
        <v>1395190</v>
      </c>
      <c r="F50" s="67">
        <v>15000</v>
      </c>
      <c r="G50" s="67">
        <v>42</v>
      </c>
      <c r="H50" s="67">
        <v>1299</v>
      </c>
      <c r="I50" s="67" t="s">
        <v>23</v>
      </c>
      <c r="J50" s="68">
        <v>435</v>
      </c>
    </row>
    <row r="51" spans="1:10" x14ac:dyDescent="0.25">
      <c r="A51" s="59"/>
      <c r="B51" s="63"/>
      <c r="C51" s="63"/>
      <c r="D51" s="63"/>
      <c r="E51" s="69"/>
      <c r="F51" s="69"/>
      <c r="G51" s="69"/>
      <c r="H51" s="69"/>
      <c r="I51" s="69"/>
      <c r="J51" s="70"/>
    </row>
    <row r="52" spans="1:10" x14ac:dyDescent="0.25">
      <c r="A52" s="66" t="s">
        <v>114</v>
      </c>
      <c r="B52" s="71">
        <v>162137</v>
      </c>
      <c r="C52" s="71" t="s">
        <v>23</v>
      </c>
      <c r="D52" s="67">
        <v>247978</v>
      </c>
      <c r="E52" s="71">
        <v>56754</v>
      </c>
      <c r="F52" s="71" t="s">
        <v>23</v>
      </c>
      <c r="G52" s="71" t="s">
        <v>23</v>
      </c>
      <c r="H52" s="71">
        <v>3</v>
      </c>
      <c r="I52" s="71" t="s">
        <v>23</v>
      </c>
      <c r="J52" s="72">
        <v>5</v>
      </c>
    </row>
    <row r="53" spans="1:10" x14ac:dyDescent="0.25">
      <c r="A53" s="57"/>
      <c r="B53" s="40"/>
      <c r="C53" s="40"/>
      <c r="D53" s="40"/>
      <c r="E53" s="11"/>
      <c r="F53" s="11"/>
      <c r="G53" s="11"/>
      <c r="H53" s="11"/>
      <c r="I53" s="11"/>
      <c r="J53" s="12"/>
    </row>
    <row r="54" spans="1:10" x14ac:dyDescent="0.25">
      <c r="A54" s="57" t="s">
        <v>115</v>
      </c>
      <c r="B54" s="40">
        <v>776018</v>
      </c>
      <c r="C54" s="40" t="s">
        <v>23</v>
      </c>
      <c r="D54" s="40">
        <v>275656</v>
      </c>
      <c r="E54" s="11">
        <v>95057</v>
      </c>
      <c r="F54" s="11" t="s">
        <v>23</v>
      </c>
      <c r="G54" s="11">
        <v>33047</v>
      </c>
      <c r="H54" s="11">
        <v>279</v>
      </c>
      <c r="I54" s="11" t="s">
        <v>23</v>
      </c>
      <c r="J54" s="12" t="s">
        <v>23</v>
      </c>
    </row>
    <row r="55" spans="1:10" x14ac:dyDescent="0.25">
      <c r="A55" s="57" t="s">
        <v>116</v>
      </c>
      <c r="B55" s="40">
        <v>592112</v>
      </c>
      <c r="C55" s="40" t="s">
        <v>23</v>
      </c>
      <c r="D55" s="40">
        <v>390201</v>
      </c>
      <c r="E55" s="11">
        <v>47112</v>
      </c>
      <c r="F55" s="11" t="s">
        <v>23</v>
      </c>
      <c r="G55" s="11" t="s">
        <v>23</v>
      </c>
      <c r="H55" s="11" t="s">
        <v>23</v>
      </c>
      <c r="I55" s="11" t="s">
        <v>23</v>
      </c>
      <c r="J55" s="12" t="s">
        <v>23</v>
      </c>
    </row>
    <row r="56" spans="1:10" x14ac:dyDescent="0.25">
      <c r="A56" s="57" t="s">
        <v>117</v>
      </c>
      <c r="B56" s="40">
        <v>771757</v>
      </c>
      <c r="C56" s="40" t="s">
        <v>23</v>
      </c>
      <c r="D56" s="40">
        <v>168041</v>
      </c>
      <c r="E56" s="11">
        <v>7968</v>
      </c>
      <c r="F56" s="11" t="s">
        <v>23</v>
      </c>
      <c r="G56" s="11">
        <v>803</v>
      </c>
      <c r="H56" s="11" t="s">
        <v>23</v>
      </c>
      <c r="I56" s="11" t="s">
        <v>23</v>
      </c>
      <c r="J56" s="12" t="s">
        <v>23</v>
      </c>
    </row>
    <row r="57" spans="1:10" x14ac:dyDescent="0.25">
      <c r="A57" s="57" t="s">
        <v>118</v>
      </c>
      <c r="B57" s="40">
        <v>502683</v>
      </c>
      <c r="C57" s="40" t="s">
        <v>23</v>
      </c>
      <c r="D57" s="40">
        <v>301611</v>
      </c>
      <c r="E57" s="11">
        <v>33609</v>
      </c>
      <c r="F57" s="11" t="s">
        <v>23</v>
      </c>
      <c r="G57" s="11">
        <v>20165</v>
      </c>
      <c r="H57" s="11">
        <v>366</v>
      </c>
      <c r="I57" s="11" t="s">
        <v>23</v>
      </c>
      <c r="J57" s="12">
        <v>220</v>
      </c>
    </row>
    <row r="58" spans="1:10" x14ac:dyDescent="0.25">
      <c r="A58" s="57" t="s">
        <v>119</v>
      </c>
      <c r="B58" s="40">
        <v>396523</v>
      </c>
      <c r="C58" s="40" t="s">
        <v>23</v>
      </c>
      <c r="D58" s="40">
        <v>218086</v>
      </c>
      <c r="E58" s="11">
        <v>61063</v>
      </c>
      <c r="F58" s="11" t="s">
        <v>23</v>
      </c>
      <c r="G58" s="11" t="s">
        <v>23</v>
      </c>
      <c r="H58" s="11">
        <v>129</v>
      </c>
      <c r="I58" s="11" t="s">
        <v>23</v>
      </c>
      <c r="J58" s="12">
        <v>70</v>
      </c>
    </row>
    <row r="59" spans="1:10" x14ac:dyDescent="0.25">
      <c r="A59" s="66" t="s">
        <v>120</v>
      </c>
      <c r="B59" s="67">
        <v>3039093</v>
      </c>
      <c r="C59" s="67" t="s">
        <v>23</v>
      </c>
      <c r="D59" s="67">
        <v>1353595</v>
      </c>
      <c r="E59" s="67">
        <v>244809</v>
      </c>
      <c r="F59" s="67" t="s">
        <v>23</v>
      </c>
      <c r="G59" s="67">
        <v>54015</v>
      </c>
      <c r="H59" s="67">
        <v>774</v>
      </c>
      <c r="I59" s="67" t="s">
        <v>23</v>
      </c>
      <c r="J59" s="68">
        <v>290</v>
      </c>
    </row>
    <row r="60" spans="1:10" x14ac:dyDescent="0.25">
      <c r="A60" s="57"/>
      <c r="B60" s="40"/>
      <c r="C60" s="40"/>
      <c r="D60" s="40"/>
      <c r="E60" s="11"/>
      <c r="F60" s="11"/>
      <c r="G60" s="11"/>
      <c r="H60" s="11"/>
      <c r="I60" s="11"/>
      <c r="J60" s="12"/>
    </row>
    <row r="61" spans="1:10" x14ac:dyDescent="0.25">
      <c r="A61" s="57" t="s">
        <v>121</v>
      </c>
      <c r="B61" s="11">
        <v>11330</v>
      </c>
      <c r="C61" s="11" t="s">
        <v>23</v>
      </c>
      <c r="D61" s="40">
        <v>4457</v>
      </c>
      <c r="E61" s="11">
        <v>2843</v>
      </c>
      <c r="F61" s="11" t="s">
        <v>23</v>
      </c>
      <c r="G61" s="11">
        <v>630</v>
      </c>
      <c r="H61" s="11" t="s">
        <v>23</v>
      </c>
      <c r="I61" s="11" t="s">
        <v>23</v>
      </c>
      <c r="J61" s="12" t="s">
        <v>23</v>
      </c>
    </row>
    <row r="62" spans="1:10" x14ac:dyDescent="0.25">
      <c r="A62" s="57" t="s">
        <v>122</v>
      </c>
      <c r="B62" s="11">
        <v>8450</v>
      </c>
      <c r="C62" s="11" t="s">
        <v>23</v>
      </c>
      <c r="D62" s="40">
        <v>8048</v>
      </c>
      <c r="E62" s="11">
        <v>1649</v>
      </c>
      <c r="F62" s="11" t="s">
        <v>23</v>
      </c>
      <c r="G62" s="11">
        <v>2627</v>
      </c>
      <c r="H62" s="11" t="s">
        <v>23</v>
      </c>
      <c r="I62" s="11" t="s">
        <v>23</v>
      </c>
      <c r="J62" s="12" t="s">
        <v>23</v>
      </c>
    </row>
    <row r="63" spans="1:10" x14ac:dyDescent="0.25">
      <c r="A63" s="57" t="s">
        <v>123</v>
      </c>
      <c r="B63" s="11">
        <v>21093</v>
      </c>
      <c r="C63" s="11" t="s">
        <v>23</v>
      </c>
      <c r="D63" s="40">
        <v>5532</v>
      </c>
      <c r="E63" s="11">
        <v>124497</v>
      </c>
      <c r="F63" s="11" t="s">
        <v>23</v>
      </c>
      <c r="G63" s="11" t="s">
        <v>23</v>
      </c>
      <c r="H63" s="11" t="s">
        <v>23</v>
      </c>
      <c r="I63" s="11" t="s">
        <v>23</v>
      </c>
      <c r="J63" s="12" t="s">
        <v>23</v>
      </c>
    </row>
    <row r="64" spans="1:10" x14ac:dyDescent="0.25">
      <c r="A64" s="66" t="s">
        <v>124</v>
      </c>
      <c r="B64" s="67">
        <v>40873</v>
      </c>
      <c r="C64" s="67" t="s">
        <v>23</v>
      </c>
      <c r="D64" s="67">
        <v>18037</v>
      </c>
      <c r="E64" s="67">
        <v>128989</v>
      </c>
      <c r="F64" s="67" t="s">
        <v>23</v>
      </c>
      <c r="G64" s="67">
        <v>3257</v>
      </c>
      <c r="H64" s="67" t="s">
        <v>23</v>
      </c>
      <c r="I64" s="67" t="s">
        <v>23</v>
      </c>
      <c r="J64" s="68" t="s">
        <v>23</v>
      </c>
    </row>
    <row r="65" spans="1:10" x14ac:dyDescent="0.25">
      <c r="A65" s="59"/>
      <c r="B65" s="63"/>
      <c r="C65" s="63"/>
      <c r="D65" s="63"/>
      <c r="E65" s="69"/>
      <c r="F65" s="69"/>
      <c r="G65" s="69"/>
      <c r="H65" s="69"/>
      <c r="I65" s="69"/>
      <c r="J65" s="70"/>
    </row>
    <row r="66" spans="1:10" x14ac:dyDescent="0.25">
      <c r="A66" s="66" t="s">
        <v>125</v>
      </c>
      <c r="B66" s="67">
        <v>68053</v>
      </c>
      <c r="C66" s="67" t="s">
        <v>23</v>
      </c>
      <c r="D66" s="67">
        <v>41506</v>
      </c>
      <c r="E66" s="71">
        <v>4104</v>
      </c>
      <c r="F66" s="71" t="s">
        <v>23</v>
      </c>
      <c r="G66" s="71" t="s">
        <v>23</v>
      </c>
      <c r="H66" s="71">
        <v>3</v>
      </c>
      <c r="I66" s="71" t="s">
        <v>23</v>
      </c>
      <c r="J66" s="72">
        <v>2</v>
      </c>
    </row>
    <row r="67" spans="1:10" x14ac:dyDescent="0.25">
      <c r="A67" s="57"/>
      <c r="B67" s="40"/>
      <c r="C67" s="40"/>
      <c r="D67" s="40"/>
      <c r="E67" s="11"/>
      <c r="F67" s="11"/>
      <c r="G67" s="11"/>
      <c r="H67" s="11"/>
      <c r="I67" s="11"/>
      <c r="J67" s="12"/>
    </row>
    <row r="68" spans="1:10" x14ac:dyDescent="0.25">
      <c r="A68" s="57" t="s">
        <v>126</v>
      </c>
      <c r="B68" s="11">
        <v>343324</v>
      </c>
      <c r="C68" s="11" t="s">
        <v>23</v>
      </c>
      <c r="D68" s="40">
        <v>171450</v>
      </c>
      <c r="E68" s="11">
        <v>510307</v>
      </c>
      <c r="F68" s="11" t="s">
        <v>23</v>
      </c>
      <c r="G68" s="11" t="s">
        <v>23</v>
      </c>
      <c r="H68" s="11" t="s">
        <v>23</v>
      </c>
      <c r="I68" s="11" t="s">
        <v>23</v>
      </c>
      <c r="J68" s="12" t="s">
        <v>23</v>
      </c>
    </row>
    <row r="69" spans="1:10" x14ac:dyDescent="0.25">
      <c r="A69" s="57" t="s">
        <v>127</v>
      </c>
      <c r="B69" s="11">
        <v>16866</v>
      </c>
      <c r="C69" s="11" t="s">
        <v>23</v>
      </c>
      <c r="D69" s="40">
        <v>8740</v>
      </c>
      <c r="E69" s="11">
        <v>301084</v>
      </c>
      <c r="F69" s="11" t="s">
        <v>23</v>
      </c>
      <c r="G69" s="11" t="s">
        <v>23</v>
      </c>
      <c r="H69" s="11" t="s">
        <v>23</v>
      </c>
      <c r="I69" s="11" t="s">
        <v>23</v>
      </c>
      <c r="J69" s="12" t="s">
        <v>23</v>
      </c>
    </row>
    <row r="70" spans="1:10" x14ac:dyDescent="0.25">
      <c r="A70" s="66" t="s">
        <v>128</v>
      </c>
      <c r="B70" s="67">
        <v>360190</v>
      </c>
      <c r="C70" s="67" t="s">
        <v>23</v>
      </c>
      <c r="D70" s="67">
        <v>180190</v>
      </c>
      <c r="E70" s="67">
        <v>811391</v>
      </c>
      <c r="F70" s="67" t="s">
        <v>23</v>
      </c>
      <c r="G70" s="67" t="s">
        <v>23</v>
      </c>
      <c r="H70" s="67" t="s">
        <v>23</v>
      </c>
      <c r="I70" s="67" t="s">
        <v>23</v>
      </c>
      <c r="J70" s="68" t="s">
        <v>23</v>
      </c>
    </row>
    <row r="71" spans="1:10" x14ac:dyDescent="0.25">
      <c r="A71" s="57"/>
      <c r="B71" s="40"/>
      <c r="C71" s="40"/>
      <c r="D71" s="40"/>
      <c r="E71" s="11"/>
      <c r="F71" s="11"/>
      <c r="G71" s="11"/>
      <c r="H71" s="11"/>
      <c r="I71" s="11"/>
      <c r="J71" s="12"/>
    </row>
    <row r="72" spans="1:10" x14ac:dyDescent="0.25">
      <c r="A72" s="57" t="s">
        <v>129</v>
      </c>
      <c r="B72" s="40">
        <v>26775</v>
      </c>
      <c r="C72" s="40" t="s">
        <v>23</v>
      </c>
      <c r="D72" s="40">
        <v>22982</v>
      </c>
      <c r="E72" s="11">
        <v>38</v>
      </c>
      <c r="F72" s="11" t="s">
        <v>23</v>
      </c>
      <c r="G72" s="11">
        <v>26</v>
      </c>
      <c r="H72" s="11" t="s">
        <v>23</v>
      </c>
      <c r="I72" s="11" t="s">
        <v>23</v>
      </c>
      <c r="J72" s="12" t="s">
        <v>23</v>
      </c>
    </row>
    <row r="73" spans="1:10" x14ac:dyDescent="0.25">
      <c r="A73" s="57" t="s">
        <v>130</v>
      </c>
      <c r="B73" s="40">
        <v>264677</v>
      </c>
      <c r="C73" s="40" t="s">
        <v>23</v>
      </c>
      <c r="D73" s="40">
        <v>243503</v>
      </c>
      <c r="E73" s="11">
        <v>53549</v>
      </c>
      <c r="F73" s="11" t="s">
        <v>23</v>
      </c>
      <c r="G73" s="11">
        <v>48145</v>
      </c>
      <c r="H73" s="11" t="s">
        <v>23</v>
      </c>
      <c r="I73" s="11" t="s">
        <v>23</v>
      </c>
      <c r="J73" s="12" t="s">
        <v>23</v>
      </c>
    </row>
    <row r="74" spans="1:10" x14ac:dyDescent="0.25">
      <c r="A74" s="57" t="s">
        <v>131</v>
      </c>
      <c r="B74" s="11">
        <v>312481</v>
      </c>
      <c r="C74" s="11" t="s">
        <v>23</v>
      </c>
      <c r="D74" s="40">
        <v>129860</v>
      </c>
      <c r="E74" s="11">
        <v>32694</v>
      </c>
      <c r="F74" s="11" t="s">
        <v>23</v>
      </c>
      <c r="G74" s="11" t="s">
        <v>23</v>
      </c>
      <c r="H74" s="11">
        <v>216</v>
      </c>
      <c r="I74" s="11" t="s">
        <v>23</v>
      </c>
      <c r="J74" s="12" t="s">
        <v>23</v>
      </c>
    </row>
    <row r="75" spans="1:10" x14ac:dyDescent="0.25">
      <c r="A75" s="57" t="s">
        <v>132</v>
      </c>
      <c r="B75" s="40">
        <v>119692</v>
      </c>
      <c r="C75" s="40" t="s">
        <v>23</v>
      </c>
      <c r="D75" s="40">
        <v>55261</v>
      </c>
      <c r="E75" s="11">
        <v>22117</v>
      </c>
      <c r="F75" s="11" t="s">
        <v>23</v>
      </c>
      <c r="G75" s="11" t="s">
        <v>23</v>
      </c>
      <c r="H75" s="11">
        <v>4</v>
      </c>
      <c r="I75" s="11" t="s">
        <v>23</v>
      </c>
      <c r="J75" s="12" t="s">
        <v>23</v>
      </c>
    </row>
    <row r="76" spans="1:10" x14ac:dyDescent="0.25">
      <c r="A76" s="57" t="s">
        <v>133</v>
      </c>
      <c r="B76" s="40">
        <v>59284</v>
      </c>
      <c r="C76" s="40" t="s">
        <v>23</v>
      </c>
      <c r="D76" s="40">
        <v>29625</v>
      </c>
      <c r="E76" s="11">
        <v>2547</v>
      </c>
      <c r="F76" s="11" t="s">
        <v>23</v>
      </c>
      <c r="G76" s="11" t="s">
        <v>23</v>
      </c>
      <c r="H76" s="11" t="s">
        <v>23</v>
      </c>
      <c r="I76" s="11" t="s">
        <v>23</v>
      </c>
      <c r="J76" s="12" t="s">
        <v>23</v>
      </c>
    </row>
    <row r="77" spans="1:10" x14ac:dyDescent="0.25">
      <c r="A77" s="57" t="s">
        <v>134</v>
      </c>
      <c r="B77" s="40">
        <v>48527</v>
      </c>
      <c r="C77" s="40" t="s">
        <v>23</v>
      </c>
      <c r="D77" s="40">
        <v>16545</v>
      </c>
      <c r="E77" s="11">
        <v>8070</v>
      </c>
      <c r="F77" s="11" t="s">
        <v>23</v>
      </c>
      <c r="G77" s="11">
        <v>468</v>
      </c>
      <c r="H77" s="11" t="s">
        <v>23</v>
      </c>
      <c r="I77" s="11" t="s">
        <v>23</v>
      </c>
      <c r="J77" s="12" t="s">
        <v>23</v>
      </c>
    </row>
    <row r="78" spans="1:10" x14ac:dyDescent="0.25">
      <c r="A78" s="57" t="s">
        <v>135</v>
      </c>
      <c r="B78" s="40">
        <v>105102</v>
      </c>
      <c r="C78" s="40" t="s">
        <v>23</v>
      </c>
      <c r="D78" s="40">
        <v>41693</v>
      </c>
      <c r="E78" s="11">
        <v>1878</v>
      </c>
      <c r="F78" s="11" t="s">
        <v>23</v>
      </c>
      <c r="G78" s="11" t="s">
        <v>23</v>
      </c>
      <c r="H78" s="11">
        <v>4</v>
      </c>
      <c r="I78" s="11" t="s">
        <v>23</v>
      </c>
      <c r="J78" s="12" t="s">
        <v>23</v>
      </c>
    </row>
    <row r="79" spans="1:10" x14ac:dyDescent="0.25">
      <c r="A79" s="57" t="s">
        <v>136</v>
      </c>
      <c r="B79" s="11">
        <v>687773</v>
      </c>
      <c r="C79" s="11" t="s">
        <v>23</v>
      </c>
      <c r="D79" s="40">
        <v>412663</v>
      </c>
      <c r="E79" s="11">
        <v>403124</v>
      </c>
      <c r="F79" s="11" t="s">
        <v>23</v>
      </c>
      <c r="G79" s="11" t="s">
        <v>23</v>
      </c>
      <c r="H79" s="11">
        <v>401</v>
      </c>
      <c r="I79" s="11" t="s">
        <v>23</v>
      </c>
      <c r="J79" s="12">
        <v>222</v>
      </c>
    </row>
    <row r="80" spans="1:10" x14ac:dyDescent="0.25">
      <c r="A80" s="66" t="s">
        <v>137</v>
      </c>
      <c r="B80" s="67">
        <v>1624311</v>
      </c>
      <c r="C80" s="67" t="s">
        <v>23</v>
      </c>
      <c r="D80" s="67">
        <v>952132</v>
      </c>
      <c r="E80" s="67">
        <v>524017</v>
      </c>
      <c r="F80" s="67" t="s">
        <v>23</v>
      </c>
      <c r="G80" s="67">
        <v>48639</v>
      </c>
      <c r="H80" s="67">
        <v>625</v>
      </c>
      <c r="I80" s="67" t="s">
        <v>23</v>
      </c>
      <c r="J80" s="68">
        <v>222</v>
      </c>
    </row>
    <row r="81" spans="1:10" x14ac:dyDescent="0.25">
      <c r="A81" s="57"/>
      <c r="B81" s="40"/>
      <c r="C81" s="40"/>
      <c r="D81" s="40"/>
      <c r="E81" s="11"/>
      <c r="F81" s="11"/>
      <c r="G81" s="11"/>
      <c r="H81" s="11"/>
      <c r="I81" s="11"/>
      <c r="J81" s="12"/>
    </row>
    <row r="82" spans="1:10" x14ac:dyDescent="0.25">
      <c r="A82" s="57" t="s">
        <v>138</v>
      </c>
      <c r="B82" s="75">
        <v>479</v>
      </c>
      <c r="C82" s="40" t="s">
        <v>23</v>
      </c>
      <c r="D82" s="40" t="s">
        <v>23</v>
      </c>
      <c r="E82" s="75">
        <v>1096</v>
      </c>
      <c r="F82" s="40" t="s">
        <v>23</v>
      </c>
      <c r="G82" s="40" t="s">
        <v>23</v>
      </c>
      <c r="H82" s="40">
        <v>124</v>
      </c>
      <c r="I82" s="40" t="s">
        <v>23</v>
      </c>
      <c r="J82" s="41" t="s">
        <v>23</v>
      </c>
    </row>
    <row r="83" spans="1:10" x14ac:dyDescent="0.25">
      <c r="A83" s="57" t="s">
        <v>139</v>
      </c>
      <c r="B83" s="40">
        <v>455</v>
      </c>
      <c r="C83" s="40" t="s">
        <v>23</v>
      </c>
      <c r="D83" s="40">
        <v>500</v>
      </c>
      <c r="E83" s="11">
        <v>576</v>
      </c>
      <c r="F83" s="40" t="s">
        <v>23</v>
      </c>
      <c r="G83" s="40" t="s">
        <v>23</v>
      </c>
      <c r="H83" s="11" t="s">
        <v>23</v>
      </c>
      <c r="I83" s="40" t="s">
        <v>23</v>
      </c>
      <c r="J83" s="41" t="s">
        <v>23</v>
      </c>
    </row>
    <row r="84" spans="1:10" x14ac:dyDescent="0.25">
      <c r="A84" s="66" t="s">
        <v>140</v>
      </c>
      <c r="B84" s="67">
        <v>934</v>
      </c>
      <c r="C84" s="67" t="s">
        <v>23</v>
      </c>
      <c r="D84" s="67">
        <v>500</v>
      </c>
      <c r="E84" s="67">
        <v>1672</v>
      </c>
      <c r="F84" s="76" t="s">
        <v>23</v>
      </c>
      <c r="G84" s="76" t="s">
        <v>23</v>
      </c>
      <c r="H84" s="67">
        <v>124</v>
      </c>
      <c r="I84" s="76" t="s">
        <v>23</v>
      </c>
      <c r="J84" s="77" t="s">
        <v>23</v>
      </c>
    </row>
    <row r="85" spans="1:10" x14ac:dyDescent="0.25">
      <c r="A85" s="57"/>
      <c r="B85" s="40"/>
      <c r="C85" s="40"/>
      <c r="D85" s="40"/>
      <c r="E85" s="11"/>
      <c r="F85" s="11"/>
      <c r="G85" s="11"/>
      <c r="H85" s="11"/>
      <c r="I85" s="11"/>
      <c r="J85" s="12"/>
    </row>
    <row r="86" spans="1:10" ht="13.8" thickBot="1" x14ac:dyDescent="0.3">
      <c r="A86" s="60" t="s">
        <v>141</v>
      </c>
      <c r="B86" s="47">
        <v>14918172</v>
      </c>
      <c r="C86" s="47">
        <v>47090</v>
      </c>
      <c r="D86" s="47">
        <v>7983550</v>
      </c>
      <c r="E86" s="47">
        <v>5000483</v>
      </c>
      <c r="F86" s="47">
        <v>15000</v>
      </c>
      <c r="G86" s="47">
        <v>358219</v>
      </c>
      <c r="H86" s="47">
        <v>5974</v>
      </c>
      <c r="I86" s="47" t="s">
        <v>23</v>
      </c>
      <c r="J86" s="48">
        <v>1154</v>
      </c>
    </row>
    <row r="88" spans="1:10" x14ac:dyDescent="0.25">
      <c r="B88" s="78"/>
      <c r="C88" s="78"/>
      <c r="D88" s="78"/>
      <c r="E88" s="78"/>
      <c r="F88" s="78"/>
      <c r="G88" s="78"/>
      <c r="H88" s="78"/>
      <c r="I88" s="78"/>
      <c r="J88" s="78"/>
    </row>
  </sheetData>
  <mergeCells count="7">
    <mergeCell ref="A1:J1"/>
    <mergeCell ref="H7:J7"/>
    <mergeCell ref="B6:J6"/>
    <mergeCell ref="A6:A8"/>
    <mergeCell ref="B7:D7"/>
    <mergeCell ref="E7:G7"/>
    <mergeCell ref="A4:J4"/>
  </mergeCells>
  <phoneticPr fontId="7"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pageSetUpPr fitToPage="1"/>
  </sheetPr>
  <dimension ref="B1:H21"/>
  <sheetViews>
    <sheetView showGridLines="0" view="pageBreakPreview" zoomScale="75" zoomScaleNormal="100" zoomScaleSheetLayoutView="75" workbookViewId="0">
      <selection activeCell="K23" sqref="K23"/>
    </sheetView>
  </sheetViews>
  <sheetFormatPr baseColWidth="10" defaultRowHeight="13.2" x14ac:dyDescent="0.25"/>
  <cols>
    <col min="1" max="1" width="0.33203125" customWidth="1"/>
    <col min="2" max="7" width="22.109375" customWidth="1"/>
    <col min="8" max="8" width="2.44140625" customWidth="1"/>
    <col min="9" max="9" width="2.6640625" customWidth="1"/>
    <col min="10" max="10" width="2" customWidth="1"/>
  </cols>
  <sheetData>
    <row r="1" spans="2:8" s="2" customFormat="1" ht="17.399999999999999" x14ac:dyDescent="0.3">
      <c r="B1" s="1980" t="s">
        <v>0</v>
      </c>
      <c r="C1" s="1980"/>
      <c r="D1" s="1980"/>
      <c r="E1" s="1980"/>
      <c r="F1" s="1980"/>
      <c r="G1" s="1980"/>
    </row>
    <row r="2" spans="2:8" s="3" customFormat="1" ht="12.75" customHeight="1" x14ac:dyDescent="0.25"/>
    <row r="3" spans="2:8" s="3" customFormat="1" ht="13.8" x14ac:dyDescent="0.25">
      <c r="B3" s="1981" t="s">
        <v>674</v>
      </c>
      <c r="C3" s="1981"/>
      <c r="D3" s="1981"/>
      <c r="E3" s="1981"/>
      <c r="F3" s="1981"/>
      <c r="G3" s="1981"/>
      <c r="H3" s="171"/>
    </row>
    <row r="4" spans="2:8" s="3" customFormat="1" ht="30" customHeight="1" x14ac:dyDescent="0.25">
      <c r="B4" s="2043" t="s">
        <v>240</v>
      </c>
      <c r="C4" s="2043"/>
      <c r="D4" s="2043"/>
      <c r="E4" s="2043"/>
      <c r="F4" s="2043"/>
      <c r="G4" s="2043"/>
      <c r="H4" s="183"/>
    </row>
    <row r="5" spans="2:8" s="3" customFormat="1" ht="13.5" customHeight="1" thickBot="1" x14ac:dyDescent="0.3">
      <c r="B5" s="5"/>
      <c r="C5" s="6"/>
      <c r="D5" s="6"/>
      <c r="E5" s="6"/>
      <c r="F5" s="6"/>
      <c r="G5" s="6"/>
    </row>
    <row r="6" spans="2:8" ht="36.75" customHeight="1" x14ac:dyDescent="0.25">
      <c r="B6" s="2010" t="s">
        <v>2</v>
      </c>
      <c r="C6" s="437"/>
      <c r="D6" s="437"/>
      <c r="E6" s="437"/>
      <c r="F6" s="83" t="s">
        <v>142</v>
      </c>
      <c r="G6" s="439"/>
    </row>
    <row r="7" spans="2:8" ht="18.75" customHeight="1" x14ac:dyDescent="0.25">
      <c r="B7" s="2011"/>
      <c r="C7" s="440" t="s">
        <v>3</v>
      </c>
      <c r="D7" s="440" t="s">
        <v>10</v>
      </c>
      <c r="E7" s="440" t="s">
        <v>4</v>
      </c>
      <c r="F7" s="440" t="s">
        <v>143</v>
      </c>
      <c r="G7" s="442" t="s">
        <v>165</v>
      </c>
    </row>
    <row r="8" spans="2:8" ht="21.75" customHeight="1" x14ac:dyDescent="0.25">
      <c r="B8" s="2011"/>
      <c r="C8" s="440" t="s">
        <v>6</v>
      </c>
      <c r="D8" s="440" t="s">
        <v>145</v>
      </c>
      <c r="E8" s="441" t="s">
        <v>7</v>
      </c>
      <c r="F8" s="440" t="s">
        <v>146</v>
      </c>
      <c r="G8" s="442" t="s">
        <v>8</v>
      </c>
    </row>
    <row r="9" spans="2:8" ht="33.75" customHeight="1" thickBot="1" x14ac:dyDescent="0.3">
      <c r="B9" s="2012"/>
      <c r="C9" s="443"/>
      <c r="D9" s="443"/>
      <c r="E9" s="443"/>
      <c r="F9" s="200" t="s">
        <v>147</v>
      </c>
      <c r="G9" s="444"/>
    </row>
    <row r="10" spans="2:8" x14ac:dyDescent="0.25">
      <c r="B10" s="883">
        <v>2009</v>
      </c>
      <c r="C10" s="696">
        <v>25.195</v>
      </c>
      <c r="D10" s="936">
        <v>8.5604286564794609</v>
      </c>
      <c r="E10" s="696">
        <v>21.568000000000001</v>
      </c>
      <c r="F10" s="702">
        <v>67.069999999999993</v>
      </c>
      <c r="G10" s="457">
        <v>14465.657599999999</v>
      </c>
    </row>
    <row r="11" spans="2:8" x14ac:dyDescent="0.25">
      <c r="B11" s="883">
        <v>2010</v>
      </c>
      <c r="C11" s="696">
        <v>30.725000000000001</v>
      </c>
      <c r="D11" s="936">
        <v>9.8105777054515855</v>
      </c>
      <c r="E11" s="696">
        <v>30.143000000000001</v>
      </c>
      <c r="F11" s="702">
        <v>62.83</v>
      </c>
      <c r="G11" s="457">
        <v>18938.8469</v>
      </c>
    </row>
    <row r="12" spans="2:8" x14ac:dyDescent="0.25">
      <c r="B12" s="883">
        <v>2011</v>
      </c>
      <c r="C12" s="696">
        <v>36.097000000000001</v>
      </c>
      <c r="D12" s="936">
        <v>8.978031415353076</v>
      </c>
      <c r="E12" s="696">
        <v>32.408000000000001</v>
      </c>
      <c r="F12" s="702">
        <v>65.27</v>
      </c>
      <c r="G12" s="457">
        <v>21152.7016</v>
      </c>
    </row>
    <row r="13" spans="2:8" x14ac:dyDescent="0.25">
      <c r="B13" s="883">
        <v>2012</v>
      </c>
      <c r="C13" s="696">
        <v>33.840000000000003</v>
      </c>
      <c r="D13" s="936">
        <v>5.9190307328605201</v>
      </c>
      <c r="E13" s="696">
        <v>20.03</v>
      </c>
      <c r="F13" s="702">
        <v>65.42</v>
      </c>
      <c r="G13" s="457">
        <v>13103.626000000002</v>
      </c>
    </row>
    <row r="14" spans="2:8" x14ac:dyDescent="0.25">
      <c r="B14" s="883">
        <v>2013</v>
      </c>
      <c r="C14" s="696">
        <v>27.251999999999999</v>
      </c>
      <c r="D14" s="936">
        <v>9.5673712021136073</v>
      </c>
      <c r="E14" s="696">
        <v>26.073</v>
      </c>
      <c r="F14" s="702">
        <v>66.510000000000005</v>
      </c>
      <c r="G14" s="457">
        <v>17341.152300000002</v>
      </c>
    </row>
    <row r="15" spans="2:8" x14ac:dyDescent="0.25">
      <c r="B15" s="883">
        <v>2014</v>
      </c>
      <c r="C15" s="696">
        <v>38.61</v>
      </c>
      <c r="D15" s="936">
        <v>8.7940947940947947</v>
      </c>
      <c r="E15" s="696">
        <v>33.954000000000001</v>
      </c>
      <c r="F15" s="702">
        <v>54.87</v>
      </c>
      <c r="G15" s="457">
        <v>18630.559799999999</v>
      </c>
    </row>
    <row r="16" spans="2:8" x14ac:dyDescent="0.25">
      <c r="B16" s="883">
        <v>2015</v>
      </c>
      <c r="C16" s="696">
        <v>37.869</v>
      </c>
      <c r="D16" s="936">
        <v>7.2217380971242964</v>
      </c>
      <c r="E16" s="696">
        <v>27.347999999999999</v>
      </c>
      <c r="F16" s="702">
        <v>58.91</v>
      </c>
      <c r="G16" s="457">
        <v>16111</v>
      </c>
    </row>
    <row r="17" spans="2:7" x14ac:dyDescent="0.25">
      <c r="B17" s="883">
        <v>2016</v>
      </c>
      <c r="C17" s="696">
        <v>33.707999999999998</v>
      </c>
      <c r="D17" s="936">
        <v>11.101222261777622</v>
      </c>
      <c r="E17" s="696">
        <v>37.42</v>
      </c>
      <c r="F17" s="702">
        <v>61.51</v>
      </c>
      <c r="G17" s="457">
        <v>23017</v>
      </c>
    </row>
    <row r="18" spans="2:7" x14ac:dyDescent="0.25">
      <c r="B18" s="883">
        <v>2017</v>
      </c>
      <c r="C18" s="696">
        <v>51.856000000000002</v>
      </c>
      <c r="D18" s="936">
        <v>10.895171243443381</v>
      </c>
      <c r="E18" s="696">
        <v>56.497999999999998</v>
      </c>
      <c r="F18" s="702">
        <v>92.27</v>
      </c>
      <c r="G18" s="457">
        <v>52130.704599999997</v>
      </c>
    </row>
    <row r="19" spans="2:7" x14ac:dyDescent="0.25">
      <c r="B19" s="883">
        <v>2018</v>
      </c>
      <c r="C19" s="792">
        <v>70.608999999999995</v>
      </c>
      <c r="D19" s="937">
        <v>12.95245648571712</v>
      </c>
      <c r="E19" s="792">
        <v>91.456000000000003</v>
      </c>
      <c r="F19" s="795">
        <v>117.15</v>
      </c>
      <c r="G19" s="793">
        <v>107140.704</v>
      </c>
    </row>
    <row r="20" spans="2:7" ht="13.8" thickBot="1" x14ac:dyDescent="0.3">
      <c r="B20" s="883">
        <v>2019</v>
      </c>
      <c r="C20" s="696">
        <v>53.223999999999997</v>
      </c>
      <c r="D20" s="936">
        <v>9.3888095595971741</v>
      </c>
      <c r="E20" s="696">
        <v>49.970999999999997</v>
      </c>
      <c r="F20" s="1891">
        <v>44.18</v>
      </c>
      <c r="G20" s="1894">
        <v>22077.187799999996</v>
      </c>
    </row>
    <row r="21" spans="2:7" ht="13.2" customHeight="1" x14ac:dyDescent="0.25">
      <c r="B21" s="95" t="s">
        <v>148</v>
      </c>
      <c r="C21" s="95"/>
      <c r="D21" s="95"/>
      <c r="E21" s="95"/>
      <c r="F21" s="95"/>
      <c r="G21" s="95"/>
    </row>
  </sheetData>
  <mergeCells count="4">
    <mergeCell ref="B1:G1"/>
    <mergeCell ref="B6:B9"/>
    <mergeCell ref="B4:G4"/>
    <mergeCell ref="B3:G3"/>
  </mergeCells>
  <phoneticPr fontId="7" type="noConversion"/>
  <printOptions horizontalCentered="1"/>
  <pageMargins left="0.75" right="0.35" top="0.59055118110236227" bottom="1" header="0" footer="0"/>
  <pageSetup paperSize="9" scale="5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08">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4.88671875" style="32" customWidth="1"/>
    <col min="2" max="8" width="13.109375" style="32" customWidth="1"/>
    <col min="9" max="9" width="4.88671875" style="32" customWidth="1"/>
    <col min="10"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9" customHeight="1" x14ac:dyDescent="0.25">
      <c r="A3" s="1985" t="s">
        <v>728</v>
      </c>
      <c r="B3" s="1985"/>
      <c r="C3" s="1985"/>
      <c r="D3" s="1985"/>
      <c r="E3" s="1985"/>
      <c r="F3" s="1985"/>
      <c r="G3" s="1985"/>
      <c r="H3" s="1985"/>
      <c r="I3" s="113"/>
      <c r="J3" s="113"/>
    </row>
    <row r="4" spans="1:10" s="25" customFormat="1" ht="13.5" customHeight="1" thickBot="1" x14ac:dyDescent="0.3">
      <c r="A4" s="5"/>
      <c r="B4" s="6"/>
      <c r="C4" s="6"/>
      <c r="D4" s="6"/>
      <c r="E4" s="6"/>
      <c r="F4" s="6"/>
      <c r="G4" s="6"/>
      <c r="H4" s="6"/>
    </row>
    <row r="5" spans="1:10" ht="30" customHeight="1" x14ac:dyDescent="0.25">
      <c r="A5" s="2005" t="s">
        <v>77</v>
      </c>
      <c r="B5" s="401" t="s">
        <v>3</v>
      </c>
      <c r="C5" s="402"/>
      <c r="D5" s="403"/>
      <c r="E5" s="401" t="s">
        <v>10</v>
      </c>
      <c r="F5" s="403"/>
      <c r="G5" s="374" t="s">
        <v>4</v>
      </c>
      <c r="H5" s="369" t="s">
        <v>16</v>
      </c>
    </row>
    <row r="6" spans="1:10" ht="20.25" customHeight="1" x14ac:dyDescent="0.25">
      <c r="A6" s="2006"/>
      <c r="B6" s="405" t="s">
        <v>13</v>
      </c>
      <c r="C6" s="203"/>
      <c r="D6" s="406"/>
      <c r="E6" s="405" t="s">
        <v>14</v>
      </c>
      <c r="F6" s="406"/>
      <c r="G6" s="393" t="s">
        <v>151</v>
      </c>
      <c r="H6" s="408" t="s">
        <v>20</v>
      </c>
    </row>
    <row r="7" spans="1:10" ht="36.75" customHeight="1" thickBot="1" x14ac:dyDescent="0.3">
      <c r="A7" s="2006"/>
      <c r="B7" s="185" t="s">
        <v>17</v>
      </c>
      <c r="C7" s="392" t="s">
        <v>18</v>
      </c>
      <c r="D7" s="392" t="s">
        <v>19</v>
      </c>
      <c r="E7" s="185" t="s">
        <v>17</v>
      </c>
      <c r="F7" s="392" t="s">
        <v>18</v>
      </c>
      <c r="G7" s="186" t="s">
        <v>152</v>
      </c>
      <c r="H7" s="193" t="s">
        <v>152</v>
      </c>
    </row>
    <row r="8" spans="1:10" ht="30" customHeight="1" x14ac:dyDescent="0.25">
      <c r="A8" s="65" t="s">
        <v>81</v>
      </c>
      <c r="B8" s="37" t="s">
        <v>23</v>
      </c>
      <c r="C8" s="110" t="s">
        <v>23</v>
      </c>
      <c r="D8" s="37" t="s">
        <v>23</v>
      </c>
      <c r="E8" s="110" t="s">
        <v>23</v>
      </c>
      <c r="F8" s="37" t="s">
        <v>23</v>
      </c>
      <c r="G8" s="37" t="s">
        <v>23</v>
      </c>
      <c r="H8" s="38" t="s">
        <v>23</v>
      </c>
      <c r="I8" s="111"/>
      <c r="J8" s="111"/>
    </row>
    <row r="9" spans="1:10" x14ac:dyDescent="0.25">
      <c r="A9" s="57" t="s">
        <v>82</v>
      </c>
      <c r="B9" s="40">
        <v>2</v>
      </c>
      <c r="C9" s="40" t="s">
        <v>23</v>
      </c>
      <c r="D9" s="40">
        <v>2</v>
      </c>
      <c r="E9" s="11">
        <v>1000</v>
      </c>
      <c r="F9" s="40" t="s">
        <v>23</v>
      </c>
      <c r="G9" s="40">
        <v>2</v>
      </c>
      <c r="H9" s="41" t="s">
        <v>23</v>
      </c>
      <c r="I9" s="111"/>
      <c r="J9" s="111"/>
    </row>
    <row r="10" spans="1:10" x14ac:dyDescent="0.25">
      <c r="A10" s="57" t="s">
        <v>83</v>
      </c>
      <c r="B10" s="40">
        <v>13</v>
      </c>
      <c r="C10" s="75">
        <v>3</v>
      </c>
      <c r="D10" s="40">
        <v>16</v>
      </c>
      <c r="E10" s="11">
        <v>900</v>
      </c>
      <c r="F10" s="75">
        <v>900</v>
      </c>
      <c r="G10" s="40">
        <v>15</v>
      </c>
      <c r="H10" s="41">
        <v>73</v>
      </c>
      <c r="I10" s="111"/>
      <c r="J10" s="111"/>
    </row>
    <row r="11" spans="1:10" x14ac:dyDescent="0.25">
      <c r="A11" s="57" t="s">
        <v>84</v>
      </c>
      <c r="B11" s="40" t="s">
        <v>23</v>
      </c>
      <c r="C11" s="40" t="s">
        <v>23</v>
      </c>
      <c r="D11" s="40" t="s">
        <v>23</v>
      </c>
      <c r="E11" s="11" t="s">
        <v>23</v>
      </c>
      <c r="F11" s="40" t="s">
        <v>23</v>
      </c>
      <c r="G11" s="40" t="s">
        <v>23</v>
      </c>
      <c r="H11" s="41" t="s">
        <v>23</v>
      </c>
      <c r="I11" s="111"/>
      <c r="J11" s="111"/>
    </row>
    <row r="12" spans="1:10" x14ac:dyDescent="0.25">
      <c r="A12" s="66" t="s">
        <v>85</v>
      </c>
      <c r="B12" s="67">
        <v>15</v>
      </c>
      <c r="C12" s="67">
        <v>3</v>
      </c>
      <c r="D12" s="67">
        <v>18</v>
      </c>
      <c r="E12" s="67">
        <v>913</v>
      </c>
      <c r="F12" s="67">
        <v>900</v>
      </c>
      <c r="G12" s="67">
        <v>17</v>
      </c>
      <c r="H12" s="68">
        <v>73</v>
      </c>
      <c r="I12" s="111"/>
      <c r="J12" s="111"/>
    </row>
    <row r="13" spans="1:10" x14ac:dyDescent="0.25">
      <c r="A13" s="59"/>
      <c r="B13" s="63"/>
      <c r="C13" s="63"/>
      <c r="D13" s="63"/>
      <c r="E13" s="69"/>
      <c r="F13" s="69"/>
      <c r="G13" s="63"/>
      <c r="H13" s="64"/>
      <c r="I13" s="111"/>
      <c r="J13" s="111"/>
    </row>
    <row r="14" spans="1:10" x14ac:dyDescent="0.25">
      <c r="A14" s="66" t="s">
        <v>86</v>
      </c>
      <c r="B14" s="67" t="s">
        <v>23</v>
      </c>
      <c r="C14" s="67" t="s">
        <v>23</v>
      </c>
      <c r="D14" s="67" t="s">
        <v>23</v>
      </c>
      <c r="E14" s="67" t="s">
        <v>23</v>
      </c>
      <c r="F14" s="67" t="s">
        <v>23</v>
      </c>
      <c r="G14" s="67" t="s">
        <v>23</v>
      </c>
      <c r="H14" s="68" t="s">
        <v>23</v>
      </c>
      <c r="I14" s="111"/>
      <c r="J14" s="111"/>
    </row>
    <row r="15" spans="1:10" x14ac:dyDescent="0.25">
      <c r="A15" s="59"/>
      <c r="B15" s="63"/>
      <c r="C15" s="63"/>
      <c r="D15" s="63"/>
      <c r="E15" s="69"/>
      <c r="F15" s="69"/>
      <c r="G15" s="63"/>
      <c r="H15" s="64"/>
      <c r="I15" s="111"/>
      <c r="J15" s="111"/>
    </row>
    <row r="16" spans="1:10" x14ac:dyDescent="0.25">
      <c r="A16" s="66" t="s">
        <v>87</v>
      </c>
      <c r="B16" s="67" t="s">
        <v>23</v>
      </c>
      <c r="C16" s="67" t="s">
        <v>23</v>
      </c>
      <c r="D16" s="67" t="s">
        <v>23</v>
      </c>
      <c r="E16" s="67" t="s">
        <v>23</v>
      </c>
      <c r="F16" s="67" t="s">
        <v>23</v>
      </c>
      <c r="G16" s="67" t="s">
        <v>23</v>
      </c>
      <c r="H16" s="68" t="s">
        <v>23</v>
      </c>
      <c r="I16" s="111"/>
      <c r="J16" s="111"/>
    </row>
    <row r="17" spans="1:10" x14ac:dyDescent="0.25">
      <c r="A17" s="57"/>
      <c r="B17" s="40"/>
      <c r="C17" s="40"/>
      <c r="D17" s="40"/>
      <c r="E17" s="11"/>
      <c r="F17" s="11"/>
      <c r="G17" s="40"/>
      <c r="H17" s="41"/>
      <c r="I17" s="111"/>
      <c r="J17" s="111"/>
    </row>
    <row r="18" spans="1:10" x14ac:dyDescent="0.25">
      <c r="A18" s="57" t="s">
        <v>160</v>
      </c>
      <c r="B18" s="40">
        <v>60</v>
      </c>
      <c r="C18" s="40" t="s">
        <v>23</v>
      </c>
      <c r="D18" s="40">
        <v>60</v>
      </c>
      <c r="E18" s="11">
        <v>1400</v>
      </c>
      <c r="F18" s="40" t="s">
        <v>23</v>
      </c>
      <c r="G18" s="40">
        <v>84</v>
      </c>
      <c r="H18" s="41" t="s">
        <v>23</v>
      </c>
      <c r="I18" s="111"/>
      <c r="J18" s="111"/>
    </row>
    <row r="19" spans="1:10" x14ac:dyDescent="0.25">
      <c r="A19" s="57" t="s">
        <v>89</v>
      </c>
      <c r="B19" s="40" t="s">
        <v>23</v>
      </c>
      <c r="C19" s="40" t="s">
        <v>23</v>
      </c>
      <c r="D19" s="40" t="s">
        <v>23</v>
      </c>
      <c r="E19" s="40" t="s">
        <v>23</v>
      </c>
      <c r="F19" s="40" t="s">
        <v>23</v>
      </c>
      <c r="G19" s="40" t="s">
        <v>23</v>
      </c>
      <c r="H19" s="41" t="s">
        <v>23</v>
      </c>
      <c r="I19" s="111"/>
      <c r="J19" s="111"/>
    </row>
    <row r="20" spans="1:10" x14ac:dyDescent="0.25">
      <c r="A20" s="57" t="s">
        <v>90</v>
      </c>
      <c r="B20" s="75">
        <v>1</v>
      </c>
      <c r="C20" s="40" t="s">
        <v>23</v>
      </c>
      <c r="D20" s="75">
        <v>1</v>
      </c>
      <c r="E20" s="75">
        <v>880</v>
      </c>
      <c r="F20" s="40" t="s">
        <v>23</v>
      </c>
      <c r="G20" s="75">
        <v>1</v>
      </c>
      <c r="H20" s="41" t="s">
        <v>23</v>
      </c>
      <c r="I20" s="111"/>
      <c r="J20" s="111"/>
    </row>
    <row r="21" spans="1:10" x14ac:dyDescent="0.25">
      <c r="A21" s="66" t="s">
        <v>91</v>
      </c>
      <c r="B21" s="67">
        <v>61</v>
      </c>
      <c r="C21" s="67" t="s">
        <v>23</v>
      </c>
      <c r="D21" s="67">
        <v>61</v>
      </c>
      <c r="E21" s="67">
        <v>1391</v>
      </c>
      <c r="F21" s="67" t="s">
        <v>23</v>
      </c>
      <c r="G21" s="67">
        <v>85</v>
      </c>
      <c r="H21" s="68" t="s">
        <v>23</v>
      </c>
      <c r="I21" s="111"/>
      <c r="J21" s="111"/>
    </row>
    <row r="22" spans="1:10" x14ac:dyDescent="0.25">
      <c r="A22" s="57"/>
      <c r="B22" s="63"/>
      <c r="C22" s="63"/>
      <c r="D22" s="63"/>
      <c r="E22" s="69"/>
      <c r="F22" s="69"/>
      <c r="G22" s="63"/>
      <c r="H22" s="64"/>
      <c r="I22" s="111"/>
      <c r="J22" s="111"/>
    </row>
    <row r="23" spans="1:10" x14ac:dyDescent="0.25">
      <c r="A23" s="66" t="s">
        <v>92</v>
      </c>
      <c r="B23" s="67">
        <v>16</v>
      </c>
      <c r="C23" s="67">
        <v>35</v>
      </c>
      <c r="D23" s="67">
        <v>51</v>
      </c>
      <c r="E23" s="67">
        <v>738</v>
      </c>
      <c r="F23" s="67">
        <v>1202</v>
      </c>
      <c r="G23" s="67">
        <v>54</v>
      </c>
      <c r="H23" s="68" t="s">
        <v>23</v>
      </c>
      <c r="I23" s="111"/>
      <c r="J23" s="111"/>
    </row>
    <row r="24" spans="1:10" x14ac:dyDescent="0.25">
      <c r="A24" s="59"/>
      <c r="B24" s="63"/>
      <c r="C24" s="63"/>
      <c r="D24" s="63"/>
      <c r="E24" s="69"/>
      <c r="F24" s="69"/>
      <c r="G24" s="63"/>
      <c r="H24" s="64"/>
      <c r="I24" s="111"/>
      <c r="J24" s="111"/>
    </row>
    <row r="25" spans="1:10" x14ac:dyDescent="0.25">
      <c r="A25" s="66" t="s">
        <v>93</v>
      </c>
      <c r="B25" s="67">
        <v>10</v>
      </c>
      <c r="C25" s="67">
        <v>10</v>
      </c>
      <c r="D25" s="67">
        <v>20</v>
      </c>
      <c r="E25" s="67">
        <v>1200</v>
      </c>
      <c r="F25" s="67">
        <v>1800</v>
      </c>
      <c r="G25" s="67">
        <v>30</v>
      </c>
      <c r="H25" s="68">
        <v>9</v>
      </c>
      <c r="I25" s="111"/>
      <c r="J25" s="111"/>
    </row>
    <row r="26" spans="1:10" x14ac:dyDescent="0.25">
      <c r="A26" s="57"/>
      <c r="B26" s="40"/>
      <c r="C26" s="40"/>
      <c r="D26" s="40"/>
      <c r="E26" s="11"/>
      <c r="F26" s="11"/>
      <c r="G26" s="40"/>
      <c r="H26" s="41"/>
      <c r="I26" s="111"/>
      <c r="J26" s="111"/>
    </row>
    <row r="27" spans="1:10" x14ac:dyDescent="0.25">
      <c r="A27" s="57" t="s">
        <v>94</v>
      </c>
      <c r="B27" s="40">
        <v>66</v>
      </c>
      <c r="C27" s="40">
        <v>33</v>
      </c>
      <c r="D27" s="40">
        <v>99</v>
      </c>
      <c r="E27" s="11">
        <v>1188</v>
      </c>
      <c r="F27" s="11">
        <v>2200</v>
      </c>
      <c r="G27" s="40">
        <v>151</v>
      </c>
      <c r="H27" s="41" t="s">
        <v>23</v>
      </c>
      <c r="I27" s="111"/>
      <c r="J27" s="111"/>
    </row>
    <row r="28" spans="1:10" x14ac:dyDescent="0.25">
      <c r="A28" s="57" t="s">
        <v>95</v>
      </c>
      <c r="B28" s="40">
        <v>7</v>
      </c>
      <c r="C28" s="40" t="s">
        <v>23</v>
      </c>
      <c r="D28" s="40">
        <v>7</v>
      </c>
      <c r="E28" s="11">
        <v>143</v>
      </c>
      <c r="F28" s="11" t="s">
        <v>23</v>
      </c>
      <c r="G28" s="40">
        <v>1</v>
      </c>
      <c r="H28" s="41" t="s">
        <v>23</v>
      </c>
      <c r="I28" s="111"/>
      <c r="J28" s="111"/>
    </row>
    <row r="29" spans="1:10" x14ac:dyDescent="0.25">
      <c r="A29" s="57" t="s">
        <v>96</v>
      </c>
      <c r="B29" s="40">
        <v>56</v>
      </c>
      <c r="C29" s="40">
        <v>7</v>
      </c>
      <c r="D29" s="40">
        <v>63</v>
      </c>
      <c r="E29" s="11">
        <v>643</v>
      </c>
      <c r="F29" s="11">
        <v>2000</v>
      </c>
      <c r="G29" s="40">
        <v>50</v>
      </c>
      <c r="H29" s="41">
        <v>24</v>
      </c>
      <c r="I29" s="111"/>
      <c r="J29" s="111"/>
    </row>
    <row r="30" spans="1:10" x14ac:dyDescent="0.25">
      <c r="A30" s="66" t="s">
        <v>97</v>
      </c>
      <c r="B30" s="67">
        <v>129</v>
      </c>
      <c r="C30" s="67">
        <v>40</v>
      </c>
      <c r="D30" s="67">
        <v>169</v>
      </c>
      <c r="E30" s="67">
        <v>895</v>
      </c>
      <c r="F30" s="67">
        <v>2165</v>
      </c>
      <c r="G30" s="67">
        <v>202</v>
      </c>
      <c r="H30" s="68">
        <v>24</v>
      </c>
      <c r="I30" s="111"/>
      <c r="J30" s="111"/>
    </row>
    <row r="31" spans="1:10" x14ac:dyDescent="0.25">
      <c r="A31" s="57"/>
      <c r="B31" s="40"/>
      <c r="C31" s="40"/>
      <c r="D31" s="40"/>
      <c r="E31" s="11"/>
      <c r="F31" s="11"/>
      <c r="G31" s="40"/>
      <c r="H31" s="41"/>
      <c r="I31" s="111"/>
      <c r="J31" s="111"/>
    </row>
    <row r="32" spans="1:10" x14ac:dyDescent="0.25">
      <c r="A32" s="57" t="s">
        <v>98</v>
      </c>
      <c r="B32" s="73">
        <v>239</v>
      </c>
      <c r="C32" s="73">
        <v>24</v>
      </c>
      <c r="D32" s="40">
        <v>263</v>
      </c>
      <c r="E32" s="73">
        <v>655</v>
      </c>
      <c r="F32" s="73">
        <v>1142</v>
      </c>
      <c r="G32" s="11">
        <v>184</v>
      </c>
      <c r="H32" s="74" t="s">
        <v>23</v>
      </c>
      <c r="I32" s="111"/>
      <c r="J32" s="111"/>
    </row>
    <row r="33" spans="1:10" x14ac:dyDescent="0.25">
      <c r="A33" s="57" t="s">
        <v>99</v>
      </c>
      <c r="B33" s="73">
        <v>7</v>
      </c>
      <c r="C33" s="73">
        <v>5</v>
      </c>
      <c r="D33" s="40">
        <v>12</v>
      </c>
      <c r="E33" s="73">
        <v>829</v>
      </c>
      <c r="F33" s="73">
        <v>2350</v>
      </c>
      <c r="G33" s="11">
        <v>18</v>
      </c>
      <c r="H33" s="74" t="s">
        <v>23</v>
      </c>
      <c r="I33" s="111"/>
      <c r="J33" s="111"/>
    </row>
    <row r="34" spans="1:10" x14ac:dyDescent="0.25">
      <c r="A34" s="57" t="s">
        <v>100</v>
      </c>
      <c r="B34" s="73">
        <v>75</v>
      </c>
      <c r="C34" s="73">
        <v>3</v>
      </c>
      <c r="D34" s="40">
        <v>78</v>
      </c>
      <c r="E34" s="73">
        <v>673</v>
      </c>
      <c r="F34" s="73">
        <v>1370</v>
      </c>
      <c r="G34" s="11">
        <v>55</v>
      </c>
      <c r="H34" s="74">
        <v>17</v>
      </c>
      <c r="I34" s="111"/>
      <c r="J34" s="111"/>
    </row>
    <row r="35" spans="1:10" x14ac:dyDescent="0.25">
      <c r="A35" s="57" t="s">
        <v>101</v>
      </c>
      <c r="B35" s="73">
        <v>53</v>
      </c>
      <c r="C35" s="73">
        <v>6</v>
      </c>
      <c r="D35" s="40">
        <v>59</v>
      </c>
      <c r="E35" s="73">
        <v>800</v>
      </c>
      <c r="F35" s="73">
        <v>1200</v>
      </c>
      <c r="G35" s="11">
        <v>50</v>
      </c>
      <c r="H35" s="74" t="s">
        <v>23</v>
      </c>
      <c r="I35" s="111"/>
      <c r="J35" s="111"/>
    </row>
    <row r="36" spans="1:10" x14ac:dyDescent="0.25">
      <c r="A36" s="66" t="s">
        <v>102</v>
      </c>
      <c r="B36" s="67">
        <v>374</v>
      </c>
      <c r="C36" s="67">
        <v>38</v>
      </c>
      <c r="D36" s="67">
        <v>412</v>
      </c>
      <c r="E36" s="67">
        <v>682</v>
      </c>
      <c r="F36" s="67">
        <v>1328</v>
      </c>
      <c r="G36" s="67">
        <v>307</v>
      </c>
      <c r="H36" s="68">
        <v>17</v>
      </c>
      <c r="I36" s="111"/>
      <c r="J36" s="111"/>
    </row>
    <row r="37" spans="1:10" x14ac:dyDescent="0.25">
      <c r="A37" s="59"/>
      <c r="B37" s="63"/>
      <c r="C37" s="63"/>
      <c r="D37" s="63"/>
      <c r="E37" s="69"/>
      <c r="F37" s="69"/>
      <c r="G37" s="63"/>
      <c r="H37" s="64"/>
      <c r="I37" s="111"/>
      <c r="J37" s="111"/>
    </row>
    <row r="38" spans="1:10" x14ac:dyDescent="0.25">
      <c r="A38" s="66" t="s">
        <v>103</v>
      </c>
      <c r="B38" s="67">
        <v>371</v>
      </c>
      <c r="C38" s="67" t="s">
        <v>23</v>
      </c>
      <c r="D38" s="67">
        <v>371</v>
      </c>
      <c r="E38" s="67">
        <v>573</v>
      </c>
      <c r="F38" s="67" t="s">
        <v>23</v>
      </c>
      <c r="G38" s="67">
        <v>213</v>
      </c>
      <c r="H38" s="68">
        <v>149</v>
      </c>
      <c r="I38" s="111"/>
      <c r="J38" s="111"/>
    </row>
    <row r="39" spans="1:10" x14ac:dyDescent="0.25">
      <c r="A39" s="57"/>
      <c r="B39" s="40"/>
      <c r="C39" s="40"/>
      <c r="D39" s="40"/>
      <c r="E39" s="11"/>
      <c r="F39" s="11"/>
      <c r="G39" s="40"/>
      <c r="H39" s="41"/>
      <c r="I39" s="111"/>
      <c r="J39" s="111"/>
    </row>
    <row r="40" spans="1:10" x14ac:dyDescent="0.25">
      <c r="A40" s="57" t="s">
        <v>161</v>
      </c>
      <c r="B40" s="11">
        <v>149</v>
      </c>
      <c r="C40" s="11" t="s">
        <v>23</v>
      </c>
      <c r="D40" s="40">
        <v>149</v>
      </c>
      <c r="E40" s="11">
        <v>281</v>
      </c>
      <c r="F40" s="11" t="s">
        <v>23</v>
      </c>
      <c r="G40" s="11">
        <v>42</v>
      </c>
      <c r="H40" s="12">
        <v>5</v>
      </c>
      <c r="I40" s="111"/>
      <c r="J40" s="111"/>
    </row>
    <row r="41" spans="1:10" x14ac:dyDescent="0.25">
      <c r="A41" s="57" t="s">
        <v>105</v>
      </c>
      <c r="B41" s="40">
        <v>422</v>
      </c>
      <c r="C41" s="40">
        <v>14</v>
      </c>
      <c r="D41" s="40">
        <v>436</v>
      </c>
      <c r="E41" s="11">
        <v>700</v>
      </c>
      <c r="F41" s="11">
        <v>1500</v>
      </c>
      <c r="G41" s="40">
        <v>316</v>
      </c>
      <c r="H41" s="41" t="s">
        <v>23</v>
      </c>
      <c r="I41" s="111"/>
      <c r="J41" s="111"/>
    </row>
    <row r="42" spans="1:10" x14ac:dyDescent="0.25">
      <c r="A42" s="57" t="s">
        <v>106</v>
      </c>
      <c r="B42" s="11">
        <v>632</v>
      </c>
      <c r="C42" s="11">
        <v>141</v>
      </c>
      <c r="D42" s="40">
        <v>773</v>
      </c>
      <c r="E42" s="11">
        <v>480</v>
      </c>
      <c r="F42" s="11">
        <v>1250</v>
      </c>
      <c r="G42" s="11">
        <v>480</v>
      </c>
      <c r="H42" s="112">
        <v>190</v>
      </c>
      <c r="I42" s="111"/>
      <c r="J42" s="111"/>
    </row>
    <row r="43" spans="1:10" x14ac:dyDescent="0.25">
      <c r="A43" s="57" t="s">
        <v>107</v>
      </c>
      <c r="B43" s="11">
        <v>668</v>
      </c>
      <c r="C43" s="11">
        <v>93</v>
      </c>
      <c r="D43" s="40">
        <v>761</v>
      </c>
      <c r="E43" s="11">
        <v>700</v>
      </c>
      <c r="F43" s="11">
        <v>1800</v>
      </c>
      <c r="G43" s="11">
        <v>635</v>
      </c>
      <c r="H43" s="12" t="s">
        <v>23</v>
      </c>
      <c r="I43" s="111"/>
      <c r="J43" s="111"/>
    </row>
    <row r="44" spans="1:10" x14ac:dyDescent="0.25">
      <c r="A44" s="57" t="s">
        <v>108</v>
      </c>
      <c r="B44" s="11">
        <v>2655</v>
      </c>
      <c r="C44" s="11">
        <v>323</v>
      </c>
      <c r="D44" s="40">
        <v>2978</v>
      </c>
      <c r="E44" s="11">
        <v>500</v>
      </c>
      <c r="F44" s="11">
        <v>1100</v>
      </c>
      <c r="G44" s="11">
        <v>1683</v>
      </c>
      <c r="H44" s="12">
        <v>606</v>
      </c>
      <c r="I44" s="111"/>
      <c r="J44" s="111"/>
    </row>
    <row r="45" spans="1:10" x14ac:dyDescent="0.25">
      <c r="A45" s="57" t="s">
        <v>109</v>
      </c>
      <c r="B45" s="11">
        <v>299</v>
      </c>
      <c r="C45" s="11">
        <v>19</v>
      </c>
      <c r="D45" s="40">
        <v>318</v>
      </c>
      <c r="E45" s="11">
        <v>700</v>
      </c>
      <c r="F45" s="11">
        <v>1200</v>
      </c>
      <c r="G45" s="11">
        <v>232</v>
      </c>
      <c r="H45" s="12">
        <v>116</v>
      </c>
      <c r="I45" s="111"/>
      <c r="J45" s="111"/>
    </row>
    <row r="46" spans="1:10" x14ac:dyDescent="0.25">
      <c r="A46" s="57" t="s">
        <v>110</v>
      </c>
      <c r="B46" s="11">
        <v>210</v>
      </c>
      <c r="C46" s="11">
        <v>10</v>
      </c>
      <c r="D46" s="40">
        <v>220</v>
      </c>
      <c r="E46" s="11">
        <v>200</v>
      </c>
      <c r="F46" s="11">
        <v>1000</v>
      </c>
      <c r="G46" s="11">
        <v>52</v>
      </c>
      <c r="H46" s="12" t="s">
        <v>23</v>
      </c>
      <c r="I46" s="111"/>
      <c r="J46" s="111"/>
    </row>
    <row r="47" spans="1:10" x14ac:dyDescent="0.25">
      <c r="A47" s="57" t="s">
        <v>111</v>
      </c>
      <c r="B47" s="11">
        <v>3196</v>
      </c>
      <c r="C47" s="11" t="s">
        <v>23</v>
      </c>
      <c r="D47" s="40">
        <v>3196</v>
      </c>
      <c r="E47" s="11">
        <v>500</v>
      </c>
      <c r="F47" s="11" t="s">
        <v>23</v>
      </c>
      <c r="G47" s="11">
        <v>1598</v>
      </c>
      <c r="H47" s="12" t="s">
        <v>23</v>
      </c>
      <c r="I47" s="111"/>
      <c r="J47" s="111"/>
    </row>
    <row r="48" spans="1:10" x14ac:dyDescent="0.25">
      <c r="A48" s="57" t="s">
        <v>112</v>
      </c>
      <c r="B48" s="11">
        <v>1956</v>
      </c>
      <c r="C48" s="11">
        <v>317</v>
      </c>
      <c r="D48" s="40">
        <v>2273</v>
      </c>
      <c r="E48" s="11">
        <v>400</v>
      </c>
      <c r="F48" s="11">
        <v>1200</v>
      </c>
      <c r="G48" s="11">
        <v>1163</v>
      </c>
      <c r="H48" s="12">
        <v>35</v>
      </c>
      <c r="I48" s="111"/>
      <c r="J48" s="111"/>
    </row>
    <row r="49" spans="1:10" x14ac:dyDescent="0.25">
      <c r="A49" s="66" t="s">
        <v>113</v>
      </c>
      <c r="B49" s="67">
        <v>10187</v>
      </c>
      <c r="C49" s="67">
        <v>917</v>
      </c>
      <c r="D49" s="67">
        <v>11104</v>
      </c>
      <c r="E49" s="67">
        <v>497</v>
      </c>
      <c r="F49" s="67">
        <v>1236</v>
      </c>
      <c r="G49" s="67">
        <v>6201</v>
      </c>
      <c r="H49" s="68">
        <v>952</v>
      </c>
      <c r="I49" s="111"/>
      <c r="J49" s="111"/>
    </row>
    <row r="50" spans="1:10" x14ac:dyDescent="0.25">
      <c r="A50" s="59"/>
      <c r="B50" s="63"/>
      <c r="C50" s="63"/>
      <c r="D50" s="63"/>
      <c r="E50" s="69"/>
      <c r="F50" s="69"/>
      <c r="G50" s="63"/>
      <c r="H50" s="64"/>
      <c r="I50" s="111"/>
      <c r="J50" s="111"/>
    </row>
    <row r="51" spans="1:10" x14ac:dyDescent="0.25">
      <c r="A51" s="66" t="s">
        <v>114</v>
      </c>
      <c r="B51" s="67">
        <v>732</v>
      </c>
      <c r="C51" s="67">
        <v>45</v>
      </c>
      <c r="D51" s="67">
        <v>777</v>
      </c>
      <c r="E51" s="67">
        <v>518</v>
      </c>
      <c r="F51" s="67">
        <v>910</v>
      </c>
      <c r="G51" s="67">
        <v>421</v>
      </c>
      <c r="H51" s="68">
        <v>315</v>
      </c>
      <c r="I51" s="111"/>
      <c r="J51" s="111"/>
    </row>
    <row r="52" spans="1:10" x14ac:dyDescent="0.25">
      <c r="A52" s="57"/>
      <c r="B52" s="40"/>
      <c r="C52" s="40"/>
      <c r="D52" s="40"/>
      <c r="E52" s="11"/>
      <c r="F52" s="11"/>
      <c r="G52" s="40"/>
      <c r="H52" s="41"/>
      <c r="I52" s="111"/>
      <c r="J52" s="111"/>
    </row>
    <row r="53" spans="1:10" x14ac:dyDescent="0.25">
      <c r="A53" s="57" t="s">
        <v>115</v>
      </c>
      <c r="B53" s="40">
        <v>223</v>
      </c>
      <c r="C53" s="40">
        <v>9</v>
      </c>
      <c r="D53" s="40">
        <v>232</v>
      </c>
      <c r="E53" s="11">
        <v>600</v>
      </c>
      <c r="F53" s="11">
        <v>1650</v>
      </c>
      <c r="G53" s="40">
        <v>149</v>
      </c>
      <c r="H53" s="41">
        <v>15</v>
      </c>
      <c r="I53" s="111"/>
      <c r="J53" s="111"/>
    </row>
    <row r="54" spans="1:10" x14ac:dyDescent="0.25">
      <c r="A54" s="57" t="s">
        <v>116</v>
      </c>
      <c r="B54" s="40">
        <v>266</v>
      </c>
      <c r="C54" s="40">
        <v>65</v>
      </c>
      <c r="D54" s="40">
        <v>331</v>
      </c>
      <c r="E54" s="11">
        <v>610</v>
      </c>
      <c r="F54" s="11">
        <v>1500</v>
      </c>
      <c r="G54" s="40">
        <v>260</v>
      </c>
      <c r="H54" s="41" t="s">
        <v>23</v>
      </c>
      <c r="I54" s="111"/>
      <c r="J54" s="111"/>
    </row>
    <row r="55" spans="1:10" x14ac:dyDescent="0.25">
      <c r="A55" s="57" t="s">
        <v>117</v>
      </c>
      <c r="B55" s="40">
        <v>1335</v>
      </c>
      <c r="C55" s="40">
        <v>6</v>
      </c>
      <c r="D55" s="40">
        <v>1341</v>
      </c>
      <c r="E55" s="11">
        <v>750</v>
      </c>
      <c r="F55" s="11">
        <v>1700</v>
      </c>
      <c r="G55" s="40">
        <v>1011</v>
      </c>
      <c r="H55" s="41">
        <v>152</v>
      </c>
      <c r="I55" s="111"/>
      <c r="J55" s="111"/>
    </row>
    <row r="56" spans="1:10" x14ac:dyDescent="0.25">
      <c r="A56" s="57" t="s">
        <v>118</v>
      </c>
      <c r="B56" s="40">
        <v>1628</v>
      </c>
      <c r="C56" s="40">
        <v>29</v>
      </c>
      <c r="D56" s="40">
        <v>1657</v>
      </c>
      <c r="E56" s="11">
        <v>500</v>
      </c>
      <c r="F56" s="11">
        <v>1000</v>
      </c>
      <c r="G56" s="40">
        <v>843</v>
      </c>
      <c r="H56" s="41">
        <v>253</v>
      </c>
      <c r="I56" s="111"/>
      <c r="J56" s="111"/>
    </row>
    <row r="57" spans="1:10" x14ac:dyDescent="0.25">
      <c r="A57" s="57" t="s">
        <v>119</v>
      </c>
      <c r="B57" s="40">
        <v>2051</v>
      </c>
      <c r="C57" s="40">
        <v>140</v>
      </c>
      <c r="D57" s="40">
        <v>2191</v>
      </c>
      <c r="E57" s="11">
        <v>335</v>
      </c>
      <c r="F57" s="11">
        <v>620</v>
      </c>
      <c r="G57" s="40">
        <v>773</v>
      </c>
      <c r="H57" s="41">
        <v>93</v>
      </c>
      <c r="I57" s="111"/>
      <c r="J57" s="111"/>
    </row>
    <row r="58" spans="1:10" x14ac:dyDescent="0.25">
      <c r="A58" s="66" t="s">
        <v>162</v>
      </c>
      <c r="B58" s="67">
        <v>5503</v>
      </c>
      <c r="C58" s="67">
        <v>249</v>
      </c>
      <c r="D58" s="67">
        <v>5752</v>
      </c>
      <c r="E58" s="67">
        <v>509</v>
      </c>
      <c r="F58" s="67">
        <v>957</v>
      </c>
      <c r="G58" s="67">
        <v>3036</v>
      </c>
      <c r="H58" s="68">
        <v>513</v>
      </c>
      <c r="I58" s="111"/>
      <c r="J58" s="111"/>
    </row>
    <row r="59" spans="1:10" x14ac:dyDescent="0.25">
      <c r="A59" s="57"/>
      <c r="B59" s="40"/>
      <c r="C59" s="40"/>
      <c r="D59" s="40"/>
      <c r="E59" s="11"/>
      <c r="F59" s="11"/>
      <c r="G59" s="40"/>
      <c r="H59" s="41"/>
      <c r="I59" s="111"/>
      <c r="J59" s="111"/>
    </row>
    <row r="60" spans="1:10" x14ac:dyDescent="0.25">
      <c r="A60" s="57" t="s">
        <v>121</v>
      </c>
      <c r="B60" s="11" t="s">
        <v>23</v>
      </c>
      <c r="C60" s="11" t="s">
        <v>23</v>
      </c>
      <c r="D60" s="40" t="s">
        <v>23</v>
      </c>
      <c r="E60" s="11">
        <v>600</v>
      </c>
      <c r="F60" s="11" t="s">
        <v>23</v>
      </c>
      <c r="G60" s="11" t="s">
        <v>23</v>
      </c>
      <c r="H60" s="12" t="s">
        <v>23</v>
      </c>
      <c r="I60" s="111"/>
      <c r="J60" s="111"/>
    </row>
    <row r="61" spans="1:10" x14ac:dyDescent="0.25">
      <c r="A61" s="57" t="s">
        <v>122</v>
      </c>
      <c r="B61" s="11">
        <v>10</v>
      </c>
      <c r="C61" s="11" t="s">
        <v>23</v>
      </c>
      <c r="D61" s="40">
        <v>10</v>
      </c>
      <c r="E61" s="11">
        <v>490</v>
      </c>
      <c r="F61" s="11" t="s">
        <v>23</v>
      </c>
      <c r="G61" s="11">
        <v>5</v>
      </c>
      <c r="H61" s="12">
        <v>4</v>
      </c>
      <c r="I61" s="111"/>
      <c r="J61" s="111"/>
    </row>
    <row r="62" spans="1:10" x14ac:dyDescent="0.25">
      <c r="A62" s="57" t="s">
        <v>123</v>
      </c>
      <c r="B62" s="11" t="s">
        <v>23</v>
      </c>
      <c r="C62" s="11" t="s">
        <v>23</v>
      </c>
      <c r="D62" s="40" t="s">
        <v>23</v>
      </c>
      <c r="E62" s="11" t="s">
        <v>23</v>
      </c>
      <c r="F62" s="11" t="s">
        <v>23</v>
      </c>
      <c r="G62" s="11" t="s">
        <v>23</v>
      </c>
      <c r="H62" s="12" t="s">
        <v>23</v>
      </c>
      <c r="I62" s="111"/>
      <c r="J62" s="111"/>
    </row>
    <row r="63" spans="1:10" x14ac:dyDescent="0.25">
      <c r="A63" s="66" t="s">
        <v>124</v>
      </c>
      <c r="B63" s="67">
        <v>10</v>
      </c>
      <c r="C63" s="67" t="s">
        <v>23</v>
      </c>
      <c r="D63" s="67">
        <v>10</v>
      </c>
      <c r="E63" s="67">
        <v>490</v>
      </c>
      <c r="F63" s="67" t="s">
        <v>23</v>
      </c>
      <c r="G63" s="67">
        <v>5</v>
      </c>
      <c r="H63" s="68">
        <v>4</v>
      </c>
      <c r="I63" s="111"/>
      <c r="J63" s="111"/>
    </row>
    <row r="64" spans="1:10" x14ac:dyDescent="0.25">
      <c r="A64" s="59"/>
      <c r="B64" s="63"/>
      <c r="C64" s="63"/>
      <c r="D64" s="63"/>
      <c r="E64" s="69"/>
      <c r="F64" s="69"/>
      <c r="G64" s="63"/>
      <c r="H64" s="64"/>
      <c r="I64" s="111"/>
      <c r="J64" s="111"/>
    </row>
    <row r="65" spans="1:10" x14ac:dyDescent="0.25">
      <c r="A65" s="66" t="s">
        <v>125</v>
      </c>
      <c r="B65" s="67">
        <v>27</v>
      </c>
      <c r="C65" s="67">
        <v>14</v>
      </c>
      <c r="D65" s="67">
        <v>41</v>
      </c>
      <c r="E65" s="67">
        <v>682</v>
      </c>
      <c r="F65" s="67">
        <v>2090</v>
      </c>
      <c r="G65" s="67">
        <v>48</v>
      </c>
      <c r="H65" s="68">
        <v>10</v>
      </c>
      <c r="I65" s="111"/>
      <c r="J65" s="111"/>
    </row>
    <row r="66" spans="1:10" x14ac:dyDescent="0.25">
      <c r="A66" s="57"/>
      <c r="B66" s="40"/>
      <c r="C66" s="40"/>
      <c r="D66" s="40"/>
      <c r="E66" s="11"/>
      <c r="F66" s="11"/>
      <c r="G66" s="40"/>
      <c r="H66" s="41"/>
      <c r="I66" s="111"/>
      <c r="J66" s="111"/>
    </row>
    <row r="67" spans="1:10" x14ac:dyDescent="0.25">
      <c r="A67" s="57" t="s">
        <v>126</v>
      </c>
      <c r="B67" s="11">
        <v>2085</v>
      </c>
      <c r="C67" s="11" t="s">
        <v>23</v>
      </c>
      <c r="D67" s="40">
        <v>2085</v>
      </c>
      <c r="E67" s="11">
        <v>931</v>
      </c>
      <c r="F67" s="11" t="s">
        <v>23</v>
      </c>
      <c r="G67" s="11">
        <v>1941</v>
      </c>
      <c r="H67" s="12" t="s">
        <v>23</v>
      </c>
      <c r="I67" s="111"/>
      <c r="J67" s="111"/>
    </row>
    <row r="68" spans="1:10" x14ac:dyDescent="0.25">
      <c r="A68" s="57" t="s">
        <v>127</v>
      </c>
      <c r="B68" s="11">
        <v>66</v>
      </c>
      <c r="C68" s="11" t="s">
        <v>23</v>
      </c>
      <c r="D68" s="40">
        <v>66</v>
      </c>
      <c r="E68" s="11">
        <v>900</v>
      </c>
      <c r="F68" s="11" t="s">
        <v>23</v>
      </c>
      <c r="G68" s="11">
        <v>60</v>
      </c>
      <c r="H68" s="12" t="s">
        <v>23</v>
      </c>
      <c r="I68" s="111"/>
      <c r="J68" s="111"/>
    </row>
    <row r="69" spans="1:10" x14ac:dyDescent="0.25">
      <c r="A69" s="66" t="s">
        <v>128</v>
      </c>
      <c r="B69" s="67">
        <v>2151</v>
      </c>
      <c r="C69" s="67" t="s">
        <v>23</v>
      </c>
      <c r="D69" s="67">
        <v>2151</v>
      </c>
      <c r="E69" s="67">
        <v>930</v>
      </c>
      <c r="F69" s="67" t="s">
        <v>23</v>
      </c>
      <c r="G69" s="67">
        <v>2001</v>
      </c>
      <c r="H69" s="68" t="s">
        <v>23</v>
      </c>
      <c r="I69" s="111"/>
      <c r="J69" s="111"/>
    </row>
    <row r="70" spans="1:10" x14ac:dyDescent="0.25">
      <c r="A70" s="57"/>
      <c r="B70" s="40"/>
      <c r="C70" s="40"/>
      <c r="D70" s="40"/>
      <c r="E70" s="11"/>
      <c r="F70" s="11"/>
      <c r="G70" s="40"/>
      <c r="H70" s="41"/>
      <c r="I70" s="111"/>
      <c r="J70" s="111"/>
    </row>
    <row r="71" spans="1:10" x14ac:dyDescent="0.25">
      <c r="A71" s="57" t="s">
        <v>129</v>
      </c>
      <c r="B71" s="40">
        <v>164</v>
      </c>
      <c r="C71" s="40">
        <v>2</v>
      </c>
      <c r="D71" s="40">
        <v>166</v>
      </c>
      <c r="E71" s="11">
        <v>296</v>
      </c>
      <c r="F71" s="11">
        <v>2100</v>
      </c>
      <c r="G71" s="40">
        <v>53</v>
      </c>
      <c r="H71" s="41">
        <v>27</v>
      </c>
      <c r="I71" s="111"/>
      <c r="J71" s="111"/>
    </row>
    <row r="72" spans="1:10" x14ac:dyDescent="0.25">
      <c r="A72" s="57" t="s">
        <v>130</v>
      </c>
      <c r="B72" s="40">
        <v>4940</v>
      </c>
      <c r="C72" s="40">
        <v>260</v>
      </c>
      <c r="D72" s="40">
        <v>5200</v>
      </c>
      <c r="E72" s="11">
        <v>1607</v>
      </c>
      <c r="F72" s="11">
        <v>1650</v>
      </c>
      <c r="G72" s="40">
        <v>8367</v>
      </c>
      <c r="H72" s="41">
        <v>3514</v>
      </c>
      <c r="I72" s="111"/>
      <c r="J72" s="111"/>
    </row>
    <row r="73" spans="1:10" x14ac:dyDescent="0.25">
      <c r="A73" s="57" t="s">
        <v>131</v>
      </c>
      <c r="B73" s="11">
        <v>3359</v>
      </c>
      <c r="C73" s="11">
        <v>321</v>
      </c>
      <c r="D73" s="40">
        <v>3680</v>
      </c>
      <c r="E73" s="11">
        <v>900</v>
      </c>
      <c r="F73" s="11">
        <v>2000</v>
      </c>
      <c r="G73" s="11">
        <v>3665</v>
      </c>
      <c r="H73" s="12">
        <v>1539</v>
      </c>
      <c r="I73" s="111"/>
      <c r="J73" s="111"/>
    </row>
    <row r="74" spans="1:10" x14ac:dyDescent="0.25">
      <c r="A74" s="57" t="s">
        <v>132</v>
      </c>
      <c r="B74" s="40">
        <v>1210</v>
      </c>
      <c r="C74" s="40">
        <v>171</v>
      </c>
      <c r="D74" s="40">
        <v>1381</v>
      </c>
      <c r="E74" s="11">
        <v>354</v>
      </c>
      <c r="F74" s="11">
        <v>628</v>
      </c>
      <c r="G74" s="40">
        <v>536</v>
      </c>
      <c r="H74" s="41">
        <v>531</v>
      </c>
      <c r="I74" s="111"/>
      <c r="J74" s="111"/>
    </row>
    <row r="75" spans="1:10" x14ac:dyDescent="0.25">
      <c r="A75" s="57" t="s">
        <v>133</v>
      </c>
      <c r="B75" s="40">
        <v>1159</v>
      </c>
      <c r="C75" s="40">
        <v>175</v>
      </c>
      <c r="D75" s="40">
        <v>1334</v>
      </c>
      <c r="E75" s="11">
        <v>700</v>
      </c>
      <c r="F75" s="11">
        <v>1435</v>
      </c>
      <c r="G75" s="40">
        <v>1062</v>
      </c>
      <c r="H75" s="41" t="s">
        <v>23</v>
      </c>
      <c r="I75" s="111"/>
      <c r="J75" s="111"/>
    </row>
    <row r="76" spans="1:10" x14ac:dyDescent="0.25">
      <c r="A76" s="57" t="s">
        <v>134</v>
      </c>
      <c r="B76" s="40">
        <v>331</v>
      </c>
      <c r="C76" s="40">
        <v>43</v>
      </c>
      <c r="D76" s="40">
        <v>374</v>
      </c>
      <c r="E76" s="11">
        <v>700</v>
      </c>
      <c r="F76" s="11">
        <v>1100</v>
      </c>
      <c r="G76" s="40">
        <v>279</v>
      </c>
      <c r="H76" s="41">
        <v>117</v>
      </c>
      <c r="I76" s="111"/>
      <c r="J76" s="111"/>
    </row>
    <row r="77" spans="1:10" x14ac:dyDescent="0.25">
      <c r="A77" s="57" t="s">
        <v>135</v>
      </c>
      <c r="B77" s="40">
        <v>2827</v>
      </c>
      <c r="C77" s="40">
        <v>125</v>
      </c>
      <c r="D77" s="40">
        <v>2952</v>
      </c>
      <c r="E77" s="11">
        <v>840</v>
      </c>
      <c r="F77" s="11">
        <v>2000</v>
      </c>
      <c r="G77" s="40">
        <v>2625</v>
      </c>
      <c r="H77" s="41" t="s">
        <v>23</v>
      </c>
      <c r="I77" s="111"/>
      <c r="J77" s="111"/>
    </row>
    <row r="78" spans="1:10" x14ac:dyDescent="0.25">
      <c r="A78" s="57" t="s">
        <v>136</v>
      </c>
      <c r="B78" s="11">
        <v>15690</v>
      </c>
      <c r="C78" s="11">
        <v>1490</v>
      </c>
      <c r="D78" s="40">
        <v>17180</v>
      </c>
      <c r="E78" s="11">
        <v>1180</v>
      </c>
      <c r="F78" s="11">
        <v>1500</v>
      </c>
      <c r="G78" s="11">
        <v>20749</v>
      </c>
      <c r="H78" s="12">
        <v>4150</v>
      </c>
    </row>
    <row r="79" spans="1:10" x14ac:dyDescent="0.25">
      <c r="A79" s="66" t="s">
        <v>137</v>
      </c>
      <c r="B79" s="67">
        <v>29680</v>
      </c>
      <c r="C79" s="67">
        <v>2587</v>
      </c>
      <c r="D79" s="67">
        <v>32267</v>
      </c>
      <c r="E79" s="67">
        <v>1124</v>
      </c>
      <c r="F79" s="67">
        <v>1533</v>
      </c>
      <c r="G79" s="67">
        <v>37336</v>
      </c>
      <c r="H79" s="68">
        <v>9878</v>
      </c>
    </row>
    <row r="80" spans="1:10" x14ac:dyDescent="0.25">
      <c r="A80" s="57"/>
      <c r="B80" s="40"/>
      <c r="C80" s="40"/>
      <c r="D80" s="40"/>
      <c r="E80" s="11"/>
      <c r="F80" s="11"/>
      <c r="G80" s="40"/>
      <c r="H80" s="41"/>
    </row>
    <row r="81" spans="1:8" x14ac:dyDescent="0.25">
      <c r="A81" s="57" t="s">
        <v>138</v>
      </c>
      <c r="B81" s="75">
        <v>19</v>
      </c>
      <c r="C81" s="75">
        <v>1</v>
      </c>
      <c r="D81" s="75">
        <v>20</v>
      </c>
      <c r="E81" s="75">
        <v>704</v>
      </c>
      <c r="F81" s="75">
        <v>1000</v>
      </c>
      <c r="G81" s="75">
        <v>15</v>
      </c>
      <c r="H81" s="41" t="s">
        <v>23</v>
      </c>
    </row>
    <row r="82" spans="1:8" x14ac:dyDescent="0.25">
      <c r="A82" s="57" t="s">
        <v>139</v>
      </c>
      <c r="B82" s="40" t="s">
        <v>23</v>
      </c>
      <c r="C82" s="40" t="s">
        <v>23</v>
      </c>
      <c r="D82" s="40" t="s">
        <v>23</v>
      </c>
      <c r="E82" s="11" t="s">
        <v>23</v>
      </c>
      <c r="F82" s="40" t="s">
        <v>23</v>
      </c>
      <c r="G82" s="40" t="s">
        <v>23</v>
      </c>
      <c r="H82" s="41" t="s">
        <v>23</v>
      </c>
    </row>
    <row r="83" spans="1:8" x14ac:dyDescent="0.25">
      <c r="A83" s="66" t="s">
        <v>140</v>
      </c>
      <c r="B83" s="67">
        <v>19</v>
      </c>
      <c r="C83" s="67">
        <v>1</v>
      </c>
      <c r="D83" s="67">
        <v>20</v>
      </c>
      <c r="E83" s="67">
        <v>704</v>
      </c>
      <c r="F83" s="67">
        <v>1000</v>
      </c>
      <c r="G83" s="67">
        <v>15</v>
      </c>
      <c r="H83" s="68" t="s">
        <v>23</v>
      </c>
    </row>
    <row r="84" spans="1:8" x14ac:dyDescent="0.25">
      <c r="A84" s="57"/>
      <c r="B84" s="40"/>
      <c r="C84" s="40"/>
      <c r="D84" s="40"/>
      <c r="E84" s="11"/>
      <c r="F84" s="11"/>
      <c r="G84" s="40"/>
      <c r="H84" s="41"/>
    </row>
    <row r="85" spans="1:8" ht="13.8" thickBot="1" x14ac:dyDescent="0.3">
      <c r="A85" s="60" t="s">
        <v>141</v>
      </c>
      <c r="B85" s="47">
        <v>49285</v>
      </c>
      <c r="C85" s="47">
        <v>3939</v>
      </c>
      <c r="D85" s="47">
        <v>53224</v>
      </c>
      <c r="E85" s="47">
        <v>900</v>
      </c>
      <c r="F85" s="47">
        <v>1424</v>
      </c>
      <c r="G85" s="47">
        <v>49971</v>
      </c>
      <c r="H85" s="48">
        <v>11944</v>
      </c>
    </row>
  </sheetData>
  <mergeCells count="3">
    <mergeCell ref="A1:H1"/>
    <mergeCell ref="A5:A7"/>
    <mergeCell ref="A3:H3"/>
  </mergeCells>
  <phoneticPr fontId="7" type="noConversion"/>
  <printOptions horizontalCentered="1"/>
  <pageMargins left="0.78740157480314965" right="0.55000000000000004" top="0.59055118110236227" bottom="0.81" header="0" footer="0"/>
  <pageSetup paperSize="9" scale="6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21">
    <pageSetUpPr fitToPage="1"/>
  </sheetPr>
  <dimension ref="A1:H24"/>
  <sheetViews>
    <sheetView showGridLines="0" view="pageBreakPreview" zoomScale="75" zoomScaleNormal="75" zoomScaleSheetLayoutView="75" workbookViewId="0">
      <selection activeCell="E21" sqref="E21"/>
    </sheetView>
  </sheetViews>
  <sheetFormatPr baseColWidth="10" defaultRowHeight="13.2" x14ac:dyDescent="0.25"/>
  <cols>
    <col min="1" max="6" width="21.88671875" customWidth="1"/>
  </cols>
  <sheetData>
    <row r="1" spans="1:8" s="2" customFormat="1" ht="17.399999999999999" x14ac:dyDescent="0.3">
      <c r="A1" s="1980" t="s">
        <v>0</v>
      </c>
      <c r="B1" s="1980"/>
      <c r="C1" s="1980"/>
      <c r="D1" s="1980"/>
      <c r="E1" s="1980"/>
      <c r="F1" s="1980"/>
    </row>
    <row r="2" spans="1:8" s="3" customFormat="1" ht="12.75" customHeight="1" x14ac:dyDescent="0.25"/>
    <row r="3" spans="1:8" s="3" customFormat="1" ht="13.8" x14ac:dyDescent="0.25">
      <c r="A3" s="1981" t="s">
        <v>575</v>
      </c>
      <c r="B3" s="1981"/>
      <c r="C3" s="1981"/>
      <c r="D3" s="1981"/>
      <c r="E3" s="1981"/>
      <c r="F3" s="1981"/>
    </row>
    <row r="4" spans="1:8" s="3" customFormat="1" ht="36.75" customHeight="1" x14ac:dyDescent="0.25">
      <c r="A4" s="2043" t="s">
        <v>240</v>
      </c>
      <c r="B4" s="2043"/>
      <c r="C4" s="2043"/>
      <c r="D4" s="2043"/>
      <c r="E4" s="2043"/>
      <c r="F4" s="2043"/>
    </row>
    <row r="5" spans="1:8" s="3" customFormat="1" ht="13.5" customHeight="1" thickBot="1" x14ac:dyDescent="0.3">
      <c r="A5" s="5"/>
      <c r="B5" s="6"/>
      <c r="C5" s="6"/>
      <c r="D5" s="6"/>
      <c r="E5" s="6"/>
      <c r="F5" s="6"/>
    </row>
    <row r="6" spans="1:8" ht="30.75" customHeight="1" x14ac:dyDescent="0.25">
      <c r="A6" s="2010" t="s">
        <v>2</v>
      </c>
      <c r="B6" s="437"/>
      <c r="C6" s="437"/>
      <c r="D6" s="437"/>
      <c r="E6" s="438" t="s">
        <v>142</v>
      </c>
      <c r="F6" s="439"/>
    </row>
    <row r="7" spans="1:8" ht="17.25" customHeight="1" x14ac:dyDescent="0.25">
      <c r="A7" s="2011"/>
      <c r="B7" s="440" t="s">
        <v>3</v>
      </c>
      <c r="C7" s="440" t="s">
        <v>10</v>
      </c>
      <c r="D7" s="440" t="s">
        <v>4</v>
      </c>
      <c r="E7" s="440" t="s">
        <v>143</v>
      </c>
      <c r="F7" s="442" t="s">
        <v>165</v>
      </c>
    </row>
    <row r="8" spans="1:8" ht="22.5" customHeight="1" x14ac:dyDescent="0.25">
      <c r="A8" s="2011"/>
      <c r="B8" s="440" t="s">
        <v>6</v>
      </c>
      <c r="C8" s="440" t="s">
        <v>145</v>
      </c>
      <c r="D8" s="441" t="s">
        <v>7</v>
      </c>
      <c r="E8" s="440" t="s">
        <v>146</v>
      </c>
      <c r="F8" s="442" t="s">
        <v>8</v>
      </c>
    </row>
    <row r="9" spans="1:8" ht="36.75" customHeight="1" thickBot="1" x14ac:dyDescent="0.3">
      <c r="A9" s="2012"/>
      <c r="B9" s="443"/>
      <c r="C9" s="443"/>
      <c r="D9" s="443"/>
      <c r="E9" s="200" t="s">
        <v>147</v>
      </c>
      <c r="F9" s="444"/>
    </row>
    <row r="10" spans="1:8" x14ac:dyDescent="0.25">
      <c r="A10" s="883">
        <v>2009</v>
      </c>
      <c r="B10" s="696">
        <v>160.173</v>
      </c>
      <c r="C10" s="936">
        <v>9.2318930156767998</v>
      </c>
      <c r="D10" s="696">
        <v>147.87</v>
      </c>
      <c r="E10" s="702">
        <v>18.75</v>
      </c>
      <c r="F10" s="457">
        <v>27725.625</v>
      </c>
    </row>
    <row r="11" spans="1:8" x14ac:dyDescent="0.25">
      <c r="A11" s="883">
        <v>2010</v>
      </c>
      <c r="B11" s="696">
        <v>201.458</v>
      </c>
      <c r="C11" s="936">
        <v>12.487714560851392</v>
      </c>
      <c r="D11" s="696">
        <v>251.57499999999999</v>
      </c>
      <c r="E11" s="702">
        <v>20.29</v>
      </c>
      <c r="F11" s="457">
        <v>51044.56749999999</v>
      </c>
    </row>
    <row r="12" spans="1:8" x14ac:dyDescent="0.25">
      <c r="A12" s="883">
        <v>2011</v>
      </c>
      <c r="B12" s="696">
        <v>241.34700000000001</v>
      </c>
      <c r="C12" s="936">
        <v>10.500524141588665</v>
      </c>
      <c r="D12" s="696">
        <v>253.42699999999999</v>
      </c>
      <c r="E12" s="702">
        <v>22.36</v>
      </c>
      <c r="F12" s="457">
        <v>56666.277199999997</v>
      </c>
    </row>
    <row r="13" spans="1:8" x14ac:dyDescent="0.25">
      <c r="A13" s="883">
        <v>2012</v>
      </c>
      <c r="B13" s="696">
        <v>153.482</v>
      </c>
      <c r="C13" s="936">
        <v>7.8847682464393216</v>
      </c>
      <c r="D13" s="696">
        <v>121.017</v>
      </c>
      <c r="E13" s="702">
        <v>26.65</v>
      </c>
      <c r="F13" s="457">
        <v>32251.030499999997</v>
      </c>
    </row>
    <row r="14" spans="1:8" x14ac:dyDescent="0.25">
      <c r="A14" s="883">
        <v>2013</v>
      </c>
      <c r="B14" s="696">
        <v>122.246</v>
      </c>
      <c r="C14" s="936">
        <v>16.468923318554392</v>
      </c>
      <c r="D14" s="696">
        <v>201.32599999999999</v>
      </c>
      <c r="E14" s="702">
        <v>25.93</v>
      </c>
      <c r="F14" s="457">
        <v>52203.8318</v>
      </c>
    </row>
    <row r="15" spans="1:8" x14ac:dyDescent="0.25">
      <c r="A15" s="883">
        <v>2014</v>
      </c>
      <c r="B15" s="696">
        <v>139.386</v>
      </c>
      <c r="C15" s="936">
        <v>10.177134001980113</v>
      </c>
      <c r="D15" s="696">
        <v>141.85499999999999</v>
      </c>
      <c r="E15" s="702">
        <v>25.46</v>
      </c>
      <c r="F15" s="457">
        <v>36116.282999999996</v>
      </c>
    </row>
    <row r="16" spans="1:8" x14ac:dyDescent="0.25">
      <c r="A16" s="883">
        <v>2015</v>
      </c>
      <c r="B16" s="696">
        <v>161.74600000000001</v>
      </c>
      <c r="C16" s="936">
        <v>11.956338951195084</v>
      </c>
      <c r="D16" s="696">
        <v>193.38900000000001</v>
      </c>
      <c r="E16" s="702">
        <v>22.89</v>
      </c>
      <c r="F16" s="457">
        <v>44267</v>
      </c>
      <c r="H16" s="136"/>
    </row>
    <row r="17" spans="1:6" x14ac:dyDescent="0.25">
      <c r="A17" s="883">
        <v>2016</v>
      </c>
      <c r="B17" s="696">
        <v>155.40899999999999</v>
      </c>
      <c r="C17" s="936">
        <v>17.627936605988072</v>
      </c>
      <c r="D17" s="936">
        <v>273.95400000000001</v>
      </c>
      <c r="E17" s="702">
        <v>20.66</v>
      </c>
      <c r="F17" s="457">
        <v>56599</v>
      </c>
    </row>
    <row r="18" spans="1:6" x14ac:dyDescent="0.25">
      <c r="A18" s="883">
        <v>2017</v>
      </c>
      <c r="B18" s="696">
        <v>173.85400000000001</v>
      </c>
      <c r="C18" s="936">
        <v>10.721985113946184</v>
      </c>
      <c r="D18" s="936">
        <v>186.40600000000001</v>
      </c>
      <c r="E18" s="702">
        <v>21.27</v>
      </c>
      <c r="F18" s="457">
        <v>39648.556200000006</v>
      </c>
    </row>
    <row r="19" spans="1:6" x14ac:dyDescent="0.25">
      <c r="A19" s="883">
        <v>2018</v>
      </c>
      <c r="B19" s="792">
        <v>149.02000000000001</v>
      </c>
      <c r="C19" s="937">
        <v>17.619581264259828</v>
      </c>
      <c r="D19" s="937">
        <v>262.56700000000001</v>
      </c>
      <c r="E19" s="795">
        <v>20.04</v>
      </c>
      <c r="F19" s="793">
        <v>52618.426800000001</v>
      </c>
    </row>
    <row r="20" spans="1:6" ht="13.8" thickBot="1" x14ac:dyDescent="0.3">
      <c r="A20" s="883">
        <v>2019</v>
      </c>
      <c r="B20" s="696">
        <v>145.399</v>
      </c>
      <c r="C20" s="936">
        <v>11.012111500079094</v>
      </c>
      <c r="D20" s="936">
        <v>160.11500000000001</v>
      </c>
      <c r="E20" s="1891">
        <v>21.03</v>
      </c>
      <c r="F20" s="1887">
        <v>33672.184500000003</v>
      </c>
    </row>
    <row r="21" spans="1:6" ht="13.2" customHeight="1" x14ac:dyDescent="0.25">
      <c r="A21" s="95" t="s">
        <v>148</v>
      </c>
      <c r="B21" s="95"/>
      <c r="C21" s="95"/>
      <c r="D21" s="95"/>
      <c r="E21" s="95"/>
      <c r="F21" s="95"/>
    </row>
    <row r="22" spans="1:6" x14ac:dyDescent="0.25">
      <c r="A22" s="120"/>
      <c r="B22" s="21"/>
      <c r="C22" s="21"/>
      <c r="D22" s="21"/>
      <c r="E22" s="21"/>
      <c r="F22" s="21"/>
    </row>
    <row r="23" spans="1:6" x14ac:dyDescent="0.25">
      <c r="A23" s="21"/>
      <c r="B23" s="21"/>
      <c r="C23" s="21"/>
      <c r="D23" s="21"/>
      <c r="E23" s="21"/>
      <c r="F23" s="21"/>
    </row>
    <row r="24" spans="1:6" x14ac:dyDescent="0.25">
      <c r="A24" s="21"/>
      <c r="B24" s="21"/>
      <c r="C24" s="21"/>
      <c r="D24" s="21"/>
      <c r="E24" s="21"/>
      <c r="F24" s="21"/>
    </row>
  </sheetData>
  <mergeCells count="4">
    <mergeCell ref="A6:A9"/>
    <mergeCell ref="A1:F1"/>
    <mergeCell ref="A3:F3"/>
    <mergeCell ref="A4:F4"/>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2">
    <pageSetUpPr fitToPage="1"/>
  </sheetPr>
  <dimension ref="A1:F20"/>
  <sheetViews>
    <sheetView showGridLines="0" view="pageBreakPreview" zoomScale="75" zoomScaleNormal="75" zoomScaleSheetLayoutView="75" workbookViewId="0">
      <selection activeCell="K34" sqref="K34"/>
    </sheetView>
  </sheetViews>
  <sheetFormatPr baseColWidth="10" defaultColWidth="11.5546875" defaultRowHeight="13.2" x14ac:dyDescent="0.25"/>
  <cols>
    <col min="1" max="5" width="23.6640625" customWidth="1"/>
    <col min="6" max="6" width="4" customWidth="1"/>
  </cols>
  <sheetData>
    <row r="1" spans="1:6" s="2" customFormat="1" ht="17.399999999999999" x14ac:dyDescent="0.3">
      <c r="A1" s="1980" t="s">
        <v>0</v>
      </c>
      <c r="B1" s="1980"/>
      <c r="C1" s="1980"/>
      <c r="D1" s="1980"/>
      <c r="E1" s="1980"/>
      <c r="F1" s="1"/>
    </row>
    <row r="2" spans="1:6" s="3" customFormat="1" ht="12.75" customHeight="1" x14ac:dyDescent="0.25"/>
    <row r="3" spans="1:6" ht="13.8" x14ac:dyDescent="0.25">
      <c r="A3" s="2049" t="s">
        <v>675</v>
      </c>
      <c r="B3" s="2049"/>
      <c r="C3" s="2049"/>
      <c r="D3" s="2049"/>
      <c r="E3" s="2049"/>
      <c r="F3" s="21"/>
    </row>
    <row r="4" spans="1:6" ht="13.8" x14ac:dyDescent="0.25">
      <c r="A4" s="2049" t="s">
        <v>216</v>
      </c>
      <c r="B4" s="2049"/>
      <c r="C4" s="2049"/>
      <c r="D4" s="2049"/>
      <c r="E4" s="2049"/>
      <c r="F4" s="21"/>
    </row>
    <row r="5" spans="1:6" ht="13.8" thickBot="1" x14ac:dyDescent="0.3">
      <c r="A5" s="167"/>
      <c r="B5" s="97"/>
      <c r="C5" s="97"/>
      <c r="D5" s="97"/>
      <c r="E5" s="167"/>
      <c r="F5" s="21"/>
    </row>
    <row r="6" spans="1:6" ht="44.25" customHeight="1" x14ac:dyDescent="0.25">
      <c r="A6" s="409"/>
      <c r="B6" s="2040" t="s">
        <v>217</v>
      </c>
      <c r="C6" s="2050"/>
      <c r="D6" s="2040" t="s">
        <v>218</v>
      </c>
      <c r="E6" s="2041"/>
      <c r="F6" s="21"/>
    </row>
    <row r="7" spans="1:6" ht="34.5" customHeight="1" x14ac:dyDescent="0.25">
      <c r="A7" s="450" t="s">
        <v>2</v>
      </c>
      <c r="B7" s="197" t="s">
        <v>3</v>
      </c>
      <c r="C7" s="197" t="s">
        <v>4</v>
      </c>
      <c r="D7" s="197" t="s">
        <v>3</v>
      </c>
      <c r="E7" s="198" t="s">
        <v>4</v>
      </c>
      <c r="F7" s="21"/>
    </row>
    <row r="8" spans="1:6" ht="18.75" customHeight="1" thickBot="1" x14ac:dyDescent="0.3">
      <c r="A8" s="397"/>
      <c r="B8" s="200" t="s">
        <v>6</v>
      </c>
      <c r="C8" s="200" t="s">
        <v>7</v>
      </c>
      <c r="D8" s="200" t="s">
        <v>6</v>
      </c>
      <c r="E8" s="475" t="s">
        <v>7</v>
      </c>
      <c r="F8" s="21"/>
    </row>
    <row r="9" spans="1:6" x14ac:dyDescent="0.25">
      <c r="A9" s="883">
        <v>2009</v>
      </c>
      <c r="B9" s="687">
        <v>150.44200000000001</v>
      </c>
      <c r="C9" s="687">
        <v>138.52199999999999</v>
      </c>
      <c r="D9" s="687">
        <v>9.7309999999999999</v>
      </c>
      <c r="E9" s="698">
        <v>9.3480000000000008</v>
      </c>
    </row>
    <row r="10" spans="1:6" x14ac:dyDescent="0.25">
      <c r="A10" s="883">
        <v>2010</v>
      </c>
      <c r="B10" s="687">
        <v>172.14500000000001</v>
      </c>
      <c r="C10" s="687">
        <v>217.39699999999999</v>
      </c>
      <c r="D10" s="687">
        <v>29.312999999999999</v>
      </c>
      <c r="E10" s="698">
        <v>34.177999999999997</v>
      </c>
    </row>
    <row r="11" spans="1:6" x14ac:dyDescent="0.25">
      <c r="A11" s="883">
        <v>2011</v>
      </c>
      <c r="B11" s="687">
        <v>203.446</v>
      </c>
      <c r="C11" s="687">
        <v>228.03200000000001</v>
      </c>
      <c r="D11" s="687">
        <v>37.901000000000003</v>
      </c>
      <c r="E11" s="698">
        <v>25.395</v>
      </c>
    </row>
    <row r="12" spans="1:6" x14ac:dyDescent="0.25">
      <c r="A12" s="883">
        <v>2012</v>
      </c>
      <c r="B12" s="687">
        <v>143.303</v>
      </c>
      <c r="C12" s="687">
        <v>120.217</v>
      </c>
      <c r="D12" s="687">
        <v>10.179</v>
      </c>
      <c r="E12" s="698">
        <v>0.85699999999999998</v>
      </c>
    </row>
    <row r="13" spans="1:6" x14ac:dyDescent="0.25">
      <c r="A13" s="883">
        <v>2013</v>
      </c>
      <c r="B13" s="687">
        <v>112.86499999999999</v>
      </c>
      <c r="C13" s="687">
        <v>189.03100000000001</v>
      </c>
      <c r="D13" s="687">
        <v>9.3810000000000002</v>
      </c>
      <c r="E13" s="698">
        <v>12.295</v>
      </c>
    </row>
    <row r="14" spans="1:6" x14ac:dyDescent="0.25">
      <c r="A14" s="883">
        <v>2014</v>
      </c>
      <c r="B14" s="687">
        <v>127.342</v>
      </c>
      <c r="C14" s="687">
        <v>132.68700000000001</v>
      </c>
      <c r="D14" s="687">
        <v>12.044</v>
      </c>
      <c r="E14" s="698">
        <v>9.1679999999999993</v>
      </c>
    </row>
    <row r="15" spans="1:6" x14ac:dyDescent="0.25">
      <c r="A15" s="883">
        <v>2015</v>
      </c>
      <c r="B15" s="687">
        <v>156.411</v>
      </c>
      <c r="C15" s="687">
        <v>186.37899999999999</v>
      </c>
      <c r="D15" s="687">
        <v>5.335</v>
      </c>
      <c r="E15" s="698">
        <v>7.01</v>
      </c>
    </row>
    <row r="16" spans="1:6" x14ac:dyDescent="0.25">
      <c r="A16" s="883">
        <v>2016</v>
      </c>
      <c r="B16" s="687">
        <v>155.24600000000001</v>
      </c>
      <c r="C16" s="687">
        <v>273.87299999999999</v>
      </c>
      <c r="D16" s="687">
        <v>0.16300000000000001</v>
      </c>
      <c r="E16" s="698">
        <v>8.1000000000000003E-2</v>
      </c>
    </row>
    <row r="17" spans="1:6" x14ac:dyDescent="0.25">
      <c r="A17" s="883">
        <v>2017</v>
      </c>
      <c r="B17" s="687">
        <v>173.68299999999999</v>
      </c>
      <c r="C17" s="687">
        <v>186.31299999999999</v>
      </c>
      <c r="D17" s="687">
        <v>0.17100000000000001</v>
      </c>
      <c r="E17" s="698">
        <v>9.2999999999999999E-2</v>
      </c>
    </row>
    <row r="18" spans="1:6" x14ac:dyDescent="0.25">
      <c r="A18" s="883">
        <v>2018</v>
      </c>
      <c r="B18" s="790">
        <v>148.65100000000001</v>
      </c>
      <c r="C18" s="790">
        <v>262.23099999999999</v>
      </c>
      <c r="D18" s="790">
        <v>0.36899999999999999</v>
      </c>
      <c r="E18" s="826">
        <v>0.33600000000000002</v>
      </c>
    </row>
    <row r="19" spans="1:6" ht="13.8" thickBot="1" x14ac:dyDescent="0.3">
      <c r="A19" s="884">
        <v>2019</v>
      </c>
      <c r="B19" s="697">
        <v>144.98500000000001</v>
      </c>
      <c r="C19" s="697">
        <v>159.821</v>
      </c>
      <c r="D19" s="697">
        <v>0.41399999999999998</v>
      </c>
      <c r="E19" s="938">
        <v>0.29399999999999998</v>
      </c>
      <c r="F19" s="170"/>
    </row>
    <row r="20" spans="1:6" x14ac:dyDescent="0.25">
      <c r="B20" s="170"/>
      <c r="C20" s="170"/>
      <c r="D20" s="170"/>
      <c r="E20" s="170"/>
    </row>
  </sheetData>
  <mergeCells count="5">
    <mergeCell ref="A1:E1"/>
    <mergeCell ref="A3:E3"/>
    <mergeCell ref="A4:E4"/>
    <mergeCell ref="B6:C6"/>
    <mergeCell ref="D6:E6"/>
  </mergeCells>
  <phoneticPr fontId="7" type="noConversion"/>
  <printOptions horizontalCentered="1"/>
  <pageMargins left="0.78740157480314965" right="0.78740157480314965" top="0.59055118110236227" bottom="0.98425196850393704" header="0" footer="0"/>
  <pageSetup paperSize="9" scale="71"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09"/>
  <dimension ref="A1:J86"/>
  <sheetViews>
    <sheetView view="pageBreakPreview" zoomScale="60" zoomScaleNormal="75" workbookViewId="0">
      <selection activeCell="K34" sqref="K34"/>
    </sheetView>
  </sheetViews>
  <sheetFormatPr baseColWidth="10" defaultColWidth="11.44140625" defaultRowHeight="13.2" x14ac:dyDescent="0.25"/>
  <cols>
    <col min="1" max="1" width="38.88671875" style="32" customWidth="1"/>
    <col min="2" max="8" width="16.33203125" style="32" customWidth="1"/>
    <col min="9" max="9" width="4.33203125" style="32" customWidth="1"/>
    <col min="10"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13.8" x14ac:dyDescent="0.25">
      <c r="A3" s="2002" t="s">
        <v>573</v>
      </c>
      <c r="B3" s="2002"/>
      <c r="C3" s="2002"/>
      <c r="D3" s="2002"/>
      <c r="E3" s="2002"/>
      <c r="F3" s="2002"/>
      <c r="G3" s="2002"/>
      <c r="H3" s="2002"/>
    </row>
    <row r="4" spans="1:10" s="25" customFormat="1" ht="33.75" customHeight="1" x14ac:dyDescent="0.25">
      <c r="A4" s="1985" t="s">
        <v>716</v>
      </c>
      <c r="B4" s="1985"/>
      <c r="C4" s="1985"/>
      <c r="D4" s="1985"/>
      <c r="E4" s="1985"/>
      <c r="F4" s="1985"/>
      <c r="G4" s="1985"/>
      <c r="H4" s="1985"/>
    </row>
    <row r="5" spans="1:10" s="25" customFormat="1" ht="13.5" customHeight="1" thickBot="1" x14ac:dyDescent="0.3">
      <c r="A5" s="5"/>
      <c r="B5" s="6"/>
      <c r="C5" s="6"/>
      <c r="D5" s="6"/>
      <c r="E5" s="6"/>
      <c r="F5" s="6"/>
      <c r="G5" s="6"/>
      <c r="H5" s="6"/>
    </row>
    <row r="6" spans="1:10" ht="27" customHeight="1" x14ac:dyDescent="0.25">
      <c r="A6" s="2005" t="s">
        <v>219</v>
      </c>
      <c r="B6" s="401" t="s">
        <v>3</v>
      </c>
      <c r="C6" s="402"/>
      <c r="D6" s="403"/>
      <c r="E6" s="401" t="s">
        <v>10</v>
      </c>
      <c r="F6" s="403"/>
      <c r="G6" s="374" t="s">
        <v>4</v>
      </c>
      <c r="H6" s="369" t="s">
        <v>16</v>
      </c>
    </row>
    <row r="7" spans="1:10" ht="21.75" customHeight="1" x14ac:dyDescent="0.25">
      <c r="A7" s="2006"/>
      <c r="B7" s="405" t="s">
        <v>13</v>
      </c>
      <c r="C7" s="203"/>
      <c r="D7" s="406"/>
      <c r="E7" s="405" t="s">
        <v>14</v>
      </c>
      <c r="F7" s="406"/>
      <c r="G7" s="393" t="s">
        <v>151</v>
      </c>
      <c r="H7" s="408" t="s">
        <v>20</v>
      </c>
    </row>
    <row r="8" spans="1:10" ht="33.75" customHeight="1" thickBot="1" x14ac:dyDescent="0.3">
      <c r="A8" s="2006"/>
      <c r="B8" s="185" t="s">
        <v>17</v>
      </c>
      <c r="C8" s="392" t="s">
        <v>18</v>
      </c>
      <c r="D8" s="392" t="s">
        <v>19</v>
      </c>
      <c r="E8" s="185" t="s">
        <v>17</v>
      </c>
      <c r="F8" s="392" t="s">
        <v>18</v>
      </c>
      <c r="G8" s="186" t="s">
        <v>152</v>
      </c>
      <c r="H8" s="193" t="s">
        <v>152</v>
      </c>
    </row>
    <row r="9" spans="1:10" ht="24" customHeight="1" x14ac:dyDescent="0.25">
      <c r="A9" s="65" t="s">
        <v>81</v>
      </c>
      <c r="B9" s="37" t="s">
        <v>23</v>
      </c>
      <c r="C9" s="110" t="s">
        <v>23</v>
      </c>
      <c r="D9" s="37" t="s">
        <v>23</v>
      </c>
      <c r="E9" s="110" t="s">
        <v>23</v>
      </c>
      <c r="F9" s="37" t="s">
        <v>23</v>
      </c>
      <c r="G9" s="37" t="s">
        <v>23</v>
      </c>
      <c r="H9" s="38" t="s">
        <v>23</v>
      </c>
      <c r="I9" s="111"/>
      <c r="J9" s="111"/>
    </row>
    <row r="10" spans="1:10" x14ac:dyDescent="0.25">
      <c r="A10" s="57" t="s">
        <v>82</v>
      </c>
      <c r="B10" s="40" t="s">
        <v>23</v>
      </c>
      <c r="C10" s="40" t="s">
        <v>23</v>
      </c>
      <c r="D10" s="40" t="s">
        <v>23</v>
      </c>
      <c r="E10" s="11" t="s">
        <v>23</v>
      </c>
      <c r="F10" s="40" t="s">
        <v>23</v>
      </c>
      <c r="G10" s="40" t="s">
        <v>23</v>
      </c>
      <c r="H10" s="41" t="s">
        <v>23</v>
      </c>
      <c r="I10" s="111"/>
      <c r="J10" s="111"/>
    </row>
    <row r="11" spans="1:10" x14ac:dyDescent="0.25">
      <c r="A11" s="57" t="s">
        <v>83</v>
      </c>
      <c r="B11" s="40" t="s">
        <v>23</v>
      </c>
      <c r="C11" s="40" t="s">
        <v>23</v>
      </c>
      <c r="D11" s="40" t="s">
        <v>23</v>
      </c>
      <c r="E11" s="11" t="s">
        <v>23</v>
      </c>
      <c r="F11" s="40" t="s">
        <v>23</v>
      </c>
      <c r="G11" s="40" t="s">
        <v>23</v>
      </c>
      <c r="H11" s="41" t="s">
        <v>23</v>
      </c>
      <c r="I11" s="111"/>
      <c r="J11" s="111"/>
    </row>
    <row r="12" spans="1:10" x14ac:dyDescent="0.25">
      <c r="A12" s="57" t="s">
        <v>84</v>
      </c>
      <c r="B12" s="40" t="s">
        <v>23</v>
      </c>
      <c r="C12" s="40" t="s">
        <v>23</v>
      </c>
      <c r="D12" s="40" t="s">
        <v>23</v>
      </c>
      <c r="E12" s="11" t="s">
        <v>23</v>
      </c>
      <c r="F12" s="40" t="s">
        <v>23</v>
      </c>
      <c r="G12" s="40" t="s">
        <v>23</v>
      </c>
      <c r="H12" s="41" t="s">
        <v>23</v>
      </c>
      <c r="I12" s="111"/>
      <c r="J12" s="111"/>
    </row>
    <row r="13" spans="1:10" x14ac:dyDescent="0.25">
      <c r="A13" s="66" t="s">
        <v>85</v>
      </c>
      <c r="B13" s="67" t="s">
        <v>23</v>
      </c>
      <c r="C13" s="67" t="s">
        <v>23</v>
      </c>
      <c r="D13" s="67" t="s">
        <v>23</v>
      </c>
      <c r="E13" s="67" t="s">
        <v>23</v>
      </c>
      <c r="F13" s="67" t="s">
        <v>23</v>
      </c>
      <c r="G13" s="67" t="s">
        <v>23</v>
      </c>
      <c r="H13" s="68" t="s">
        <v>23</v>
      </c>
      <c r="I13" s="111"/>
      <c r="J13" s="111"/>
    </row>
    <row r="14" spans="1:10" x14ac:dyDescent="0.25">
      <c r="A14" s="59"/>
      <c r="B14" s="63"/>
      <c r="C14" s="63"/>
      <c r="D14" s="63"/>
      <c r="E14" s="69"/>
      <c r="F14" s="69"/>
      <c r="G14" s="63"/>
      <c r="H14" s="64"/>
      <c r="I14" s="111"/>
      <c r="J14" s="111"/>
    </row>
    <row r="15" spans="1:10" x14ac:dyDescent="0.25">
      <c r="A15" s="66" t="s">
        <v>86</v>
      </c>
      <c r="B15" s="67" t="s">
        <v>23</v>
      </c>
      <c r="C15" s="67" t="s">
        <v>23</v>
      </c>
      <c r="D15" s="67" t="s">
        <v>23</v>
      </c>
      <c r="E15" s="67" t="s">
        <v>23</v>
      </c>
      <c r="F15" s="67" t="s">
        <v>23</v>
      </c>
      <c r="G15" s="67" t="s">
        <v>23</v>
      </c>
      <c r="H15" s="68" t="s">
        <v>23</v>
      </c>
      <c r="I15" s="111"/>
      <c r="J15" s="111"/>
    </row>
    <row r="16" spans="1:10" x14ac:dyDescent="0.25">
      <c r="A16" s="59"/>
      <c r="B16" s="63"/>
      <c r="C16" s="63"/>
      <c r="D16" s="63"/>
      <c r="E16" s="69"/>
      <c r="F16" s="69"/>
      <c r="G16" s="63"/>
      <c r="H16" s="64"/>
      <c r="I16" s="111"/>
      <c r="J16" s="111"/>
    </row>
    <row r="17" spans="1:10" x14ac:dyDescent="0.25">
      <c r="A17" s="66" t="s">
        <v>87</v>
      </c>
      <c r="B17" s="67">
        <v>6</v>
      </c>
      <c r="C17" s="67" t="s">
        <v>23</v>
      </c>
      <c r="D17" s="67">
        <v>6</v>
      </c>
      <c r="E17" s="67">
        <v>750</v>
      </c>
      <c r="F17" s="67" t="s">
        <v>23</v>
      </c>
      <c r="G17" s="67">
        <v>5</v>
      </c>
      <c r="H17" s="68" t="s">
        <v>23</v>
      </c>
      <c r="I17" s="111"/>
      <c r="J17" s="111"/>
    </row>
    <row r="18" spans="1:10" x14ac:dyDescent="0.25">
      <c r="A18" s="57"/>
      <c r="B18" s="40"/>
      <c r="C18" s="40"/>
      <c r="D18" s="40"/>
      <c r="E18" s="11"/>
      <c r="F18" s="11"/>
      <c r="G18" s="40"/>
      <c r="H18" s="41"/>
      <c r="I18" s="111"/>
      <c r="J18" s="111"/>
    </row>
    <row r="19" spans="1:10" x14ac:dyDescent="0.25">
      <c r="A19" s="57" t="s">
        <v>160</v>
      </c>
      <c r="B19" s="40">
        <v>441</v>
      </c>
      <c r="C19" s="40" t="s">
        <v>23</v>
      </c>
      <c r="D19" s="40">
        <v>441</v>
      </c>
      <c r="E19" s="11">
        <v>2700</v>
      </c>
      <c r="F19" s="40" t="s">
        <v>23</v>
      </c>
      <c r="G19" s="40">
        <v>1191</v>
      </c>
      <c r="H19" s="41" t="s">
        <v>23</v>
      </c>
      <c r="I19" s="111"/>
      <c r="J19" s="111"/>
    </row>
    <row r="20" spans="1:10" x14ac:dyDescent="0.25">
      <c r="A20" s="57" t="s">
        <v>89</v>
      </c>
      <c r="B20" s="40" t="s">
        <v>23</v>
      </c>
      <c r="C20" s="40" t="s">
        <v>23</v>
      </c>
      <c r="D20" s="40" t="s">
        <v>23</v>
      </c>
      <c r="E20" s="40" t="s">
        <v>23</v>
      </c>
      <c r="F20" s="40" t="s">
        <v>23</v>
      </c>
      <c r="G20" s="40" t="s">
        <v>23</v>
      </c>
      <c r="H20" s="41" t="s">
        <v>23</v>
      </c>
      <c r="I20" s="111"/>
      <c r="J20" s="111"/>
    </row>
    <row r="21" spans="1:10" x14ac:dyDescent="0.25">
      <c r="A21" s="57" t="s">
        <v>90</v>
      </c>
      <c r="B21" s="40" t="s">
        <v>23</v>
      </c>
      <c r="C21" s="40" t="s">
        <v>23</v>
      </c>
      <c r="D21" s="40" t="s">
        <v>23</v>
      </c>
      <c r="E21" s="40" t="s">
        <v>23</v>
      </c>
      <c r="F21" s="40" t="s">
        <v>23</v>
      </c>
      <c r="G21" s="40" t="s">
        <v>23</v>
      </c>
      <c r="H21" s="41" t="s">
        <v>23</v>
      </c>
      <c r="I21" s="111"/>
      <c r="J21" s="111"/>
    </row>
    <row r="22" spans="1:10" x14ac:dyDescent="0.25">
      <c r="A22" s="66" t="s">
        <v>91</v>
      </c>
      <c r="B22" s="67">
        <v>441</v>
      </c>
      <c r="C22" s="67" t="s">
        <v>23</v>
      </c>
      <c r="D22" s="67">
        <v>441</v>
      </c>
      <c r="E22" s="67">
        <v>2700</v>
      </c>
      <c r="F22" s="67" t="s">
        <v>23</v>
      </c>
      <c r="G22" s="67">
        <v>1191</v>
      </c>
      <c r="H22" s="68" t="s">
        <v>23</v>
      </c>
      <c r="I22" s="111"/>
      <c r="J22" s="111"/>
    </row>
    <row r="23" spans="1:10" x14ac:dyDescent="0.25">
      <c r="A23" s="57"/>
      <c r="B23" s="63"/>
      <c r="C23" s="63"/>
      <c r="D23" s="63"/>
      <c r="E23" s="69"/>
      <c r="F23" s="69"/>
      <c r="G23" s="63"/>
      <c r="H23" s="64"/>
      <c r="I23" s="111"/>
      <c r="J23" s="111"/>
    </row>
    <row r="24" spans="1:10" x14ac:dyDescent="0.25">
      <c r="A24" s="66" t="s">
        <v>92</v>
      </c>
      <c r="B24" s="67">
        <v>2569</v>
      </c>
      <c r="C24" s="67">
        <v>299</v>
      </c>
      <c r="D24" s="67">
        <v>2868</v>
      </c>
      <c r="E24" s="67">
        <v>1485</v>
      </c>
      <c r="F24" s="67">
        <v>1499</v>
      </c>
      <c r="G24" s="67">
        <v>4263</v>
      </c>
      <c r="H24" s="68" t="s">
        <v>23</v>
      </c>
      <c r="I24" s="111"/>
      <c r="J24" s="111"/>
    </row>
    <row r="25" spans="1:10" x14ac:dyDescent="0.25">
      <c r="A25" s="59"/>
      <c r="B25" s="63"/>
      <c r="C25" s="63"/>
      <c r="D25" s="63"/>
      <c r="E25" s="69"/>
      <c r="F25" s="69"/>
      <c r="G25" s="63"/>
      <c r="H25" s="64"/>
      <c r="I25" s="111"/>
      <c r="J25" s="111"/>
    </row>
    <row r="26" spans="1:10" x14ac:dyDescent="0.25">
      <c r="A26" s="66" t="s">
        <v>93</v>
      </c>
      <c r="B26" s="67">
        <v>308</v>
      </c>
      <c r="C26" s="67">
        <v>75</v>
      </c>
      <c r="D26" s="67">
        <v>383</v>
      </c>
      <c r="E26" s="67">
        <v>1800</v>
      </c>
      <c r="F26" s="67">
        <v>2400</v>
      </c>
      <c r="G26" s="67">
        <v>734</v>
      </c>
      <c r="H26" s="68">
        <v>160</v>
      </c>
      <c r="I26" s="111"/>
      <c r="J26" s="111"/>
    </row>
    <row r="27" spans="1:10" x14ac:dyDescent="0.25">
      <c r="A27" s="57"/>
      <c r="B27" s="40"/>
      <c r="C27" s="40"/>
      <c r="D27" s="40"/>
      <c r="E27" s="11"/>
      <c r="F27" s="11"/>
      <c r="G27" s="40"/>
      <c r="H27" s="41"/>
      <c r="I27" s="111"/>
      <c r="J27" s="111"/>
    </row>
    <row r="28" spans="1:10" x14ac:dyDescent="0.25">
      <c r="A28" s="57" t="s">
        <v>94</v>
      </c>
      <c r="B28" s="40">
        <v>4459</v>
      </c>
      <c r="C28" s="40">
        <v>1034</v>
      </c>
      <c r="D28" s="40">
        <v>5493</v>
      </c>
      <c r="E28" s="11">
        <v>2000</v>
      </c>
      <c r="F28" s="11">
        <v>3150</v>
      </c>
      <c r="G28" s="40">
        <v>12175</v>
      </c>
      <c r="H28" s="41">
        <v>2556</v>
      </c>
      <c r="I28" s="111"/>
      <c r="J28" s="111"/>
    </row>
    <row r="29" spans="1:10" x14ac:dyDescent="0.25">
      <c r="A29" s="57" t="s">
        <v>95</v>
      </c>
      <c r="B29" s="40">
        <v>358</v>
      </c>
      <c r="C29" s="40">
        <v>74</v>
      </c>
      <c r="D29" s="40">
        <v>432</v>
      </c>
      <c r="E29" s="11">
        <v>749</v>
      </c>
      <c r="F29" s="11">
        <v>2500</v>
      </c>
      <c r="G29" s="40">
        <v>453</v>
      </c>
      <c r="H29" s="41">
        <v>27</v>
      </c>
      <c r="I29" s="111"/>
      <c r="J29" s="111"/>
    </row>
    <row r="30" spans="1:10" x14ac:dyDescent="0.25">
      <c r="A30" s="57" t="s">
        <v>96</v>
      </c>
      <c r="B30" s="40">
        <v>2901</v>
      </c>
      <c r="C30" s="40">
        <v>696</v>
      </c>
      <c r="D30" s="40">
        <v>3597</v>
      </c>
      <c r="E30" s="11">
        <v>629</v>
      </c>
      <c r="F30" s="11">
        <v>2500</v>
      </c>
      <c r="G30" s="40">
        <v>3564</v>
      </c>
      <c r="H30" s="41">
        <v>1746</v>
      </c>
      <c r="I30" s="111"/>
      <c r="J30" s="111"/>
    </row>
    <row r="31" spans="1:10" x14ac:dyDescent="0.25">
      <c r="A31" s="66" t="s">
        <v>97</v>
      </c>
      <c r="B31" s="67">
        <v>7718</v>
      </c>
      <c r="C31" s="67">
        <v>1804</v>
      </c>
      <c r="D31" s="67">
        <v>9522</v>
      </c>
      <c r="E31" s="67">
        <v>1427</v>
      </c>
      <c r="F31" s="67">
        <v>2873</v>
      </c>
      <c r="G31" s="67">
        <v>16192</v>
      </c>
      <c r="H31" s="68">
        <v>4329</v>
      </c>
      <c r="I31" s="111"/>
      <c r="J31" s="111"/>
    </row>
    <row r="32" spans="1:10" x14ac:dyDescent="0.25">
      <c r="A32" s="57"/>
      <c r="B32" s="40"/>
      <c r="C32" s="40"/>
      <c r="D32" s="40"/>
      <c r="E32" s="11"/>
      <c r="F32" s="11"/>
      <c r="G32" s="40"/>
      <c r="H32" s="41"/>
      <c r="I32" s="111"/>
      <c r="J32" s="111"/>
    </row>
    <row r="33" spans="1:10" x14ac:dyDescent="0.25">
      <c r="A33" s="57" t="s">
        <v>98</v>
      </c>
      <c r="B33" s="73">
        <v>1111</v>
      </c>
      <c r="C33" s="73">
        <v>32</v>
      </c>
      <c r="D33" s="40">
        <v>1143</v>
      </c>
      <c r="E33" s="73">
        <v>1420</v>
      </c>
      <c r="F33" s="73">
        <v>2988</v>
      </c>
      <c r="G33" s="11">
        <v>1673</v>
      </c>
      <c r="H33" s="74" t="s">
        <v>23</v>
      </c>
      <c r="I33" s="111"/>
      <c r="J33" s="111"/>
    </row>
    <row r="34" spans="1:10" x14ac:dyDescent="0.25">
      <c r="A34" s="57" t="s">
        <v>99</v>
      </c>
      <c r="B34" s="73">
        <v>335</v>
      </c>
      <c r="C34" s="73">
        <v>67</v>
      </c>
      <c r="D34" s="40">
        <v>402</v>
      </c>
      <c r="E34" s="73">
        <v>1436</v>
      </c>
      <c r="F34" s="73">
        <v>2881</v>
      </c>
      <c r="G34" s="11">
        <v>674</v>
      </c>
      <c r="H34" s="74" t="s">
        <v>23</v>
      </c>
      <c r="I34" s="111"/>
      <c r="J34" s="111"/>
    </row>
    <row r="35" spans="1:10" x14ac:dyDescent="0.25">
      <c r="A35" s="57" t="s">
        <v>100</v>
      </c>
      <c r="B35" s="73">
        <v>6030</v>
      </c>
      <c r="C35" s="73">
        <v>1433</v>
      </c>
      <c r="D35" s="40">
        <v>7463</v>
      </c>
      <c r="E35" s="73">
        <v>1888</v>
      </c>
      <c r="F35" s="73">
        <v>3756</v>
      </c>
      <c r="G35" s="11">
        <v>16767</v>
      </c>
      <c r="H35" s="74">
        <v>5030</v>
      </c>
      <c r="I35" s="111"/>
      <c r="J35" s="111"/>
    </row>
    <row r="36" spans="1:10" x14ac:dyDescent="0.25">
      <c r="A36" s="57" t="s">
        <v>101</v>
      </c>
      <c r="B36" s="73">
        <v>925</v>
      </c>
      <c r="C36" s="73">
        <v>19</v>
      </c>
      <c r="D36" s="40">
        <v>944</v>
      </c>
      <c r="E36" s="73">
        <v>872</v>
      </c>
      <c r="F36" s="73">
        <v>863</v>
      </c>
      <c r="G36" s="11">
        <v>823</v>
      </c>
      <c r="H36" s="74" t="s">
        <v>23</v>
      </c>
      <c r="I36" s="111"/>
      <c r="J36" s="111"/>
    </row>
    <row r="37" spans="1:10" x14ac:dyDescent="0.25">
      <c r="A37" s="66" t="s">
        <v>102</v>
      </c>
      <c r="B37" s="67">
        <v>8401</v>
      </c>
      <c r="C37" s="67">
        <v>1551</v>
      </c>
      <c r="D37" s="67">
        <v>9952</v>
      </c>
      <c r="E37" s="67">
        <v>1696</v>
      </c>
      <c r="F37" s="67">
        <v>3667</v>
      </c>
      <c r="G37" s="67">
        <v>19937</v>
      </c>
      <c r="H37" s="68">
        <v>5030</v>
      </c>
      <c r="I37" s="111"/>
      <c r="J37" s="111"/>
    </row>
    <row r="38" spans="1:10" x14ac:dyDescent="0.25">
      <c r="A38" s="59"/>
      <c r="B38" s="63"/>
      <c r="C38" s="63"/>
      <c r="D38" s="63"/>
      <c r="E38" s="69"/>
      <c r="F38" s="69"/>
      <c r="G38" s="63"/>
      <c r="H38" s="64"/>
      <c r="I38" s="111"/>
      <c r="J38" s="111"/>
    </row>
    <row r="39" spans="1:10" x14ac:dyDescent="0.25">
      <c r="A39" s="66" t="s">
        <v>103</v>
      </c>
      <c r="B39" s="67">
        <v>448</v>
      </c>
      <c r="C39" s="67" t="s">
        <v>23</v>
      </c>
      <c r="D39" s="67">
        <v>448</v>
      </c>
      <c r="E39" s="67">
        <v>907</v>
      </c>
      <c r="F39" s="67" t="s">
        <v>23</v>
      </c>
      <c r="G39" s="67">
        <v>406</v>
      </c>
      <c r="H39" s="68">
        <v>325</v>
      </c>
      <c r="I39" s="111"/>
      <c r="J39" s="111"/>
    </row>
    <row r="40" spans="1:10" x14ac:dyDescent="0.25">
      <c r="A40" s="57"/>
      <c r="B40" s="40"/>
      <c r="C40" s="40"/>
      <c r="D40" s="40"/>
      <c r="E40" s="11"/>
      <c r="F40" s="11"/>
      <c r="G40" s="40"/>
      <c r="H40" s="41"/>
      <c r="I40" s="111"/>
      <c r="J40" s="111"/>
    </row>
    <row r="41" spans="1:10" x14ac:dyDescent="0.25">
      <c r="A41" s="57" t="s">
        <v>161</v>
      </c>
      <c r="B41" s="11">
        <v>549</v>
      </c>
      <c r="C41" s="11">
        <v>152</v>
      </c>
      <c r="D41" s="40">
        <v>701</v>
      </c>
      <c r="E41" s="11">
        <v>367</v>
      </c>
      <c r="F41" s="11">
        <v>1879</v>
      </c>
      <c r="G41" s="11">
        <v>487</v>
      </c>
      <c r="H41" s="12">
        <v>97</v>
      </c>
      <c r="I41" s="111"/>
      <c r="J41" s="111"/>
    </row>
    <row r="42" spans="1:10" x14ac:dyDescent="0.25">
      <c r="A42" s="57" t="s">
        <v>105</v>
      </c>
      <c r="B42" s="40">
        <v>3601</v>
      </c>
      <c r="C42" s="40">
        <v>60</v>
      </c>
      <c r="D42" s="40">
        <v>3661</v>
      </c>
      <c r="E42" s="11">
        <v>900</v>
      </c>
      <c r="F42" s="11">
        <v>2547</v>
      </c>
      <c r="G42" s="40">
        <v>3394</v>
      </c>
      <c r="H42" s="41">
        <v>1018</v>
      </c>
      <c r="I42" s="111"/>
      <c r="J42" s="111"/>
    </row>
    <row r="43" spans="1:10" x14ac:dyDescent="0.25">
      <c r="A43" s="57" t="s">
        <v>106</v>
      </c>
      <c r="B43" s="11">
        <v>600</v>
      </c>
      <c r="C43" s="11">
        <v>185</v>
      </c>
      <c r="D43" s="40">
        <v>785</v>
      </c>
      <c r="E43" s="11">
        <v>480</v>
      </c>
      <c r="F43" s="11">
        <v>1300</v>
      </c>
      <c r="G43" s="11">
        <v>529</v>
      </c>
      <c r="H43" s="112">
        <v>212</v>
      </c>
      <c r="I43" s="111"/>
      <c r="J43" s="111"/>
    </row>
    <row r="44" spans="1:10" x14ac:dyDescent="0.25">
      <c r="A44" s="57" t="s">
        <v>107</v>
      </c>
      <c r="B44" s="11">
        <v>5883</v>
      </c>
      <c r="C44" s="11">
        <v>507</v>
      </c>
      <c r="D44" s="40">
        <v>6390</v>
      </c>
      <c r="E44" s="11">
        <v>600</v>
      </c>
      <c r="F44" s="11">
        <v>1000</v>
      </c>
      <c r="G44" s="11">
        <v>4037</v>
      </c>
      <c r="H44" s="12" t="s">
        <v>23</v>
      </c>
      <c r="I44" s="111"/>
      <c r="J44" s="111"/>
    </row>
    <row r="45" spans="1:10" x14ac:dyDescent="0.25">
      <c r="A45" s="57" t="s">
        <v>108</v>
      </c>
      <c r="B45" s="11">
        <v>1703</v>
      </c>
      <c r="C45" s="11">
        <v>332</v>
      </c>
      <c r="D45" s="40">
        <v>2035</v>
      </c>
      <c r="E45" s="11">
        <v>500</v>
      </c>
      <c r="F45" s="11">
        <v>1000</v>
      </c>
      <c r="G45" s="11">
        <v>1184</v>
      </c>
      <c r="H45" s="12">
        <v>509</v>
      </c>
      <c r="I45" s="111"/>
      <c r="J45" s="111"/>
    </row>
    <row r="46" spans="1:10" x14ac:dyDescent="0.25">
      <c r="A46" s="57" t="s">
        <v>109</v>
      </c>
      <c r="B46" s="11">
        <v>1026</v>
      </c>
      <c r="C46" s="11">
        <v>31</v>
      </c>
      <c r="D46" s="40">
        <v>1057</v>
      </c>
      <c r="E46" s="11">
        <v>700</v>
      </c>
      <c r="F46" s="11">
        <v>1300</v>
      </c>
      <c r="G46" s="11">
        <v>759</v>
      </c>
      <c r="H46" s="12">
        <v>683</v>
      </c>
      <c r="I46" s="111"/>
      <c r="J46" s="111"/>
    </row>
    <row r="47" spans="1:10" x14ac:dyDescent="0.25">
      <c r="A47" s="57" t="s">
        <v>110</v>
      </c>
      <c r="B47" s="11">
        <v>498</v>
      </c>
      <c r="C47" s="11">
        <v>18</v>
      </c>
      <c r="D47" s="40">
        <v>516</v>
      </c>
      <c r="E47" s="11">
        <v>600</v>
      </c>
      <c r="F47" s="11">
        <v>1350</v>
      </c>
      <c r="G47" s="11">
        <v>323</v>
      </c>
      <c r="H47" s="12" t="s">
        <v>23</v>
      </c>
      <c r="I47" s="111"/>
      <c r="J47" s="111"/>
    </row>
    <row r="48" spans="1:10" x14ac:dyDescent="0.25">
      <c r="A48" s="57" t="s">
        <v>111</v>
      </c>
      <c r="B48" s="11">
        <v>21791</v>
      </c>
      <c r="C48" s="11" t="s">
        <v>23</v>
      </c>
      <c r="D48" s="40">
        <v>21791</v>
      </c>
      <c r="E48" s="11">
        <v>1000</v>
      </c>
      <c r="F48" s="11" t="s">
        <v>23</v>
      </c>
      <c r="G48" s="11">
        <v>21791</v>
      </c>
      <c r="H48" s="12" t="s">
        <v>23</v>
      </c>
      <c r="I48" s="111"/>
      <c r="J48" s="111"/>
    </row>
    <row r="49" spans="1:10" x14ac:dyDescent="0.25">
      <c r="A49" s="57" t="s">
        <v>112</v>
      </c>
      <c r="B49" s="11">
        <v>6578</v>
      </c>
      <c r="C49" s="11">
        <v>1554</v>
      </c>
      <c r="D49" s="40">
        <v>8132</v>
      </c>
      <c r="E49" s="11">
        <v>600</v>
      </c>
      <c r="F49" s="11">
        <v>3400</v>
      </c>
      <c r="G49" s="11">
        <v>9230</v>
      </c>
      <c r="H49" s="12">
        <v>923</v>
      </c>
      <c r="I49" s="111"/>
      <c r="J49" s="111"/>
    </row>
    <row r="50" spans="1:10" x14ac:dyDescent="0.25">
      <c r="A50" s="66" t="s">
        <v>113</v>
      </c>
      <c r="B50" s="67">
        <v>42229</v>
      </c>
      <c r="C50" s="67">
        <v>2839</v>
      </c>
      <c r="D50" s="67">
        <v>45068</v>
      </c>
      <c r="E50" s="67">
        <v>826</v>
      </c>
      <c r="F50" s="67">
        <v>2419</v>
      </c>
      <c r="G50" s="67">
        <v>41734</v>
      </c>
      <c r="H50" s="68">
        <v>3442</v>
      </c>
      <c r="I50" s="111"/>
      <c r="J50" s="111"/>
    </row>
    <row r="51" spans="1:10" x14ac:dyDescent="0.25">
      <c r="A51" s="59"/>
      <c r="B51" s="63"/>
      <c r="C51" s="63"/>
      <c r="D51" s="63"/>
      <c r="E51" s="69"/>
      <c r="F51" s="69"/>
      <c r="G51" s="63"/>
      <c r="H51" s="64"/>
      <c r="I51" s="111"/>
      <c r="J51" s="111"/>
    </row>
    <row r="52" spans="1:10" x14ac:dyDescent="0.25">
      <c r="A52" s="66" t="s">
        <v>114</v>
      </c>
      <c r="B52" s="67">
        <v>5543</v>
      </c>
      <c r="C52" s="67">
        <v>356</v>
      </c>
      <c r="D52" s="67">
        <v>5899</v>
      </c>
      <c r="E52" s="67">
        <v>575</v>
      </c>
      <c r="F52" s="67">
        <v>1090</v>
      </c>
      <c r="G52" s="67">
        <v>3575</v>
      </c>
      <c r="H52" s="68">
        <v>2824</v>
      </c>
      <c r="I52" s="111"/>
      <c r="J52" s="111"/>
    </row>
    <row r="53" spans="1:10" x14ac:dyDescent="0.25">
      <c r="A53" s="57"/>
      <c r="B53" s="40"/>
      <c r="C53" s="40"/>
      <c r="D53" s="40"/>
      <c r="E53" s="11"/>
      <c r="F53" s="11"/>
      <c r="G53" s="40"/>
      <c r="H53" s="41"/>
      <c r="I53" s="111"/>
      <c r="J53" s="111"/>
    </row>
    <row r="54" spans="1:10" x14ac:dyDescent="0.25">
      <c r="A54" s="57" t="s">
        <v>115</v>
      </c>
      <c r="B54" s="40">
        <v>7626</v>
      </c>
      <c r="C54" s="40">
        <v>5275</v>
      </c>
      <c r="D54" s="40">
        <v>12901</v>
      </c>
      <c r="E54" s="11">
        <v>800</v>
      </c>
      <c r="F54" s="11">
        <v>2300</v>
      </c>
      <c r="G54" s="40">
        <v>18234</v>
      </c>
      <c r="H54" s="41">
        <v>2738</v>
      </c>
      <c r="I54" s="111"/>
      <c r="J54" s="111"/>
    </row>
    <row r="55" spans="1:10" x14ac:dyDescent="0.25">
      <c r="A55" s="57" t="s">
        <v>116</v>
      </c>
      <c r="B55" s="40">
        <v>7900</v>
      </c>
      <c r="C55" s="40">
        <v>5310</v>
      </c>
      <c r="D55" s="40">
        <v>13210</v>
      </c>
      <c r="E55" s="11">
        <v>700</v>
      </c>
      <c r="F55" s="11">
        <v>1800</v>
      </c>
      <c r="G55" s="40">
        <v>15088</v>
      </c>
      <c r="H55" s="41" t="s">
        <v>23</v>
      </c>
      <c r="I55" s="111"/>
      <c r="J55" s="111"/>
    </row>
    <row r="56" spans="1:10" x14ac:dyDescent="0.25">
      <c r="A56" s="57" t="s">
        <v>117</v>
      </c>
      <c r="B56" s="40">
        <v>8632</v>
      </c>
      <c r="C56" s="40">
        <v>815</v>
      </c>
      <c r="D56" s="40">
        <v>9447</v>
      </c>
      <c r="E56" s="11">
        <v>790</v>
      </c>
      <c r="F56" s="11">
        <v>1900</v>
      </c>
      <c r="G56" s="40">
        <v>8368</v>
      </c>
      <c r="H56" s="41">
        <v>1255</v>
      </c>
      <c r="I56" s="111"/>
      <c r="J56" s="111"/>
    </row>
    <row r="57" spans="1:10" x14ac:dyDescent="0.25">
      <c r="A57" s="57" t="s">
        <v>118</v>
      </c>
      <c r="B57" s="40">
        <v>6530</v>
      </c>
      <c r="C57" s="40">
        <v>570</v>
      </c>
      <c r="D57" s="40">
        <v>7100</v>
      </c>
      <c r="E57" s="11">
        <v>900</v>
      </c>
      <c r="F57" s="11">
        <v>3000</v>
      </c>
      <c r="G57" s="40">
        <v>7587</v>
      </c>
      <c r="H57" s="41">
        <v>2276</v>
      </c>
      <c r="I57" s="111"/>
      <c r="J57" s="111"/>
    </row>
    <row r="58" spans="1:10" x14ac:dyDescent="0.25">
      <c r="A58" s="57" t="s">
        <v>119</v>
      </c>
      <c r="B58" s="40">
        <v>7104</v>
      </c>
      <c r="C58" s="40">
        <v>1933</v>
      </c>
      <c r="D58" s="40">
        <v>9037</v>
      </c>
      <c r="E58" s="11">
        <v>450</v>
      </c>
      <c r="F58" s="11">
        <v>880</v>
      </c>
      <c r="G58" s="40">
        <v>4898</v>
      </c>
      <c r="H58" s="41">
        <v>588</v>
      </c>
      <c r="I58" s="111"/>
      <c r="J58" s="111"/>
    </row>
    <row r="59" spans="1:10" x14ac:dyDescent="0.25">
      <c r="A59" s="66" t="s">
        <v>162</v>
      </c>
      <c r="B59" s="67">
        <v>37792</v>
      </c>
      <c r="C59" s="67">
        <v>13903</v>
      </c>
      <c r="D59" s="67">
        <v>51695</v>
      </c>
      <c r="E59" s="67">
        <v>728</v>
      </c>
      <c r="F59" s="67">
        <v>1917</v>
      </c>
      <c r="G59" s="67">
        <v>54175</v>
      </c>
      <c r="H59" s="68">
        <v>6857</v>
      </c>
      <c r="I59" s="111"/>
      <c r="J59" s="111"/>
    </row>
    <row r="60" spans="1:10" x14ac:dyDescent="0.25">
      <c r="A60" s="57"/>
      <c r="B60" s="40"/>
      <c r="C60" s="40"/>
      <c r="D60" s="40"/>
      <c r="E60" s="11"/>
      <c r="F60" s="11"/>
      <c r="G60" s="40"/>
      <c r="H60" s="41"/>
      <c r="I60" s="111"/>
      <c r="J60" s="111"/>
    </row>
    <row r="61" spans="1:10" x14ac:dyDescent="0.25">
      <c r="A61" s="57" t="s">
        <v>121</v>
      </c>
      <c r="B61" s="11">
        <v>37</v>
      </c>
      <c r="C61" s="11">
        <v>15</v>
      </c>
      <c r="D61" s="40">
        <v>52</v>
      </c>
      <c r="E61" s="11">
        <v>600</v>
      </c>
      <c r="F61" s="11">
        <v>1500</v>
      </c>
      <c r="G61" s="11">
        <v>45</v>
      </c>
      <c r="H61" s="12" t="s">
        <v>23</v>
      </c>
      <c r="I61" s="111"/>
      <c r="J61" s="111"/>
    </row>
    <row r="62" spans="1:10" x14ac:dyDescent="0.25">
      <c r="A62" s="57" t="s">
        <v>122</v>
      </c>
      <c r="B62" s="11" t="s">
        <v>23</v>
      </c>
      <c r="C62" s="11" t="s">
        <v>23</v>
      </c>
      <c r="D62" s="40" t="s">
        <v>23</v>
      </c>
      <c r="E62" s="11" t="s">
        <v>23</v>
      </c>
      <c r="F62" s="11" t="s">
        <v>23</v>
      </c>
      <c r="G62" s="11" t="s">
        <v>23</v>
      </c>
      <c r="H62" s="12" t="s">
        <v>23</v>
      </c>
      <c r="I62" s="111"/>
      <c r="J62" s="111"/>
    </row>
    <row r="63" spans="1:10" x14ac:dyDescent="0.25">
      <c r="A63" s="57" t="s">
        <v>123</v>
      </c>
      <c r="B63" s="11">
        <v>431</v>
      </c>
      <c r="C63" s="11">
        <v>26</v>
      </c>
      <c r="D63" s="40">
        <v>457</v>
      </c>
      <c r="E63" s="11">
        <v>1100</v>
      </c>
      <c r="F63" s="11">
        <v>2300</v>
      </c>
      <c r="G63" s="11">
        <v>534</v>
      </c>
      <c r="H63" s="12">
        <v>55</v>
      </c>
      <c r="I63" s="111"/>
      <c r="J63" s="111"/>
    </row>
    <row r="64" spans="1:10" x14ac:dyDescent="0.25">
      <c r="A64" s="66" t="s">
        <v>124</v>
      </c>
      <c r="B64" s="67">
        <v>468</v>
      </c>
      <c r="C64" s="67">
        <v>41</v>
      </c>
      <c r="D64" s="67">
        <v>509</v>
      </c>
      <c r="E64" s="67">
        <v>1060</v>
      </c>
      <c r="F64" s="67">
        <v>2007</v>
      </c>
      <c r="G64" s="67">
        <v>579</v>
      </c>
      <c r="H64" s="68">
        <v>55</v>
      </c>
      <c r="I64" s="111"/>
      <c r="J64" s="111"/>
    </row>
    <row r="65" spans="1:8" x14ac:dyDescent="0.25">
      <c r="A65" s="59"/>
      <c r="B65" s="63"/>
      <c r="C65" s="63"/>
      <c r="D65" s="63"/>
      <c r="E65" s="69"/>
      <c r="F65" s="69"/>
      <c r="G65" s="63"/>
      <c r="H65" s="64"/>
    </row>
    <row r="66" spans="1:8" x14ac:dyDescent="0.25">
      <c r="A66" s="66" t="s">
        <v>125</v>
      </c>
      <c r="B66" s="67">
        <v>54</v>
      </c>
      <c r="C66" s="67">
        <v>5</v>
      </c>
      <c r="D66" s="67">
        <v>59</v>
      </c>
      <c r="E66" s="67">
        <v>748</v>
      </c>
      <c r="F66" s="67">
        <v>2332</v>
      </c>
      <c r="G66" s="67">
        <v>52</v>
      </c>
      <c r="H66" s="68">
        <v>14</v>
      </c>
    </row>
    <row r="67" spans="1:8" x14ac:dyDescent="0.25">
      <c r="A67" s="57"/>
      <c r="B67" s="40"/>
      <c r="C67" s="40"/>
      <c r="D67" s="40"/>
      <c r="E67" s="11"/>
      <c r="F67" s="11"/>
      <c r="G67" s="40"/>
      <c r="H67" s="41"/>
    </row>
    <row r="68" spans="1:8" x14ac:dyDescent="0.25">
      <c r="A68" s="57" t="s">
        <v>126</v>
      </c>
      <c r="B68" s="11">
        <v>5170</v>
      </c>
      <c r="C68" s="11" t="s">
        <v>23</v>
      </c>
      <c r="D68" s="40">
        <v>5170</v>
      </c>
      <c r="E68" s="11">
        <v>906</v>
      </c>
      <c r="F68" s="11" t="s">
        <v>23</v>
      </c>
      <c r="G68" s="11">
        <v>4684</v>
      </c>
      <c r="H68" s="12">
        <v>2500</v>
      </c>
    </row>
    <row r="69" spans="1:8" x14ac:dyDescent="0.25">
      <c r="A69" s="57" t="s">
        <v>127</v>
      </c>
      <c r="B69" s="11">
        <v>164</v>
      </c>
      <c r="C69" s="11" t="s">
        <v>23</v>
      </c>
      <c r="D69" s="40">
        <v>164</v>
      </c>
      <c r="E69" s="11">
        <v>861</v>
      </c>
      <c r="F69" s="11" t="s">
        <v>23</v>
      </c>
      <c r="G69" s="11">
        <v>141</v>
      </c>
      <c r="H69" s="12">
        <v>80</v>
      </c>
    </row>
    <row r="70" spans="1:8" x14ac:dyDescent="0.25">
      <c r="A70" s="66" t="s">
        <v>128</v>
      </c>
      <c r="B70" s="67">
        <v>5334</v>
      </c>
      <c r="C70" s="67" t="s">
        <v>23</v>
      </c>
      <c r="D70" s="67">
        <v>5334</v>
      </c>
      <c r="E70" s="67">
        <v>905</v>
      </c>
      <c r="F70" s="67" t="s">
        <v>23</v>
      </c>
      <c r="G70" s="67">
        <v>4825</v>
      </c>
      <c r="H70" s="68">
        <v>2580</v>
      </c>
    </row>
    <row r="71" spans="1:8" x14ac:dyDescent="0.25">
      <c r="A71" s="57"/>
      <c r="B71" s="40"/>
      <c r="C71" s="40"/>
      <c r="D71" s="40"/>
      <c r="E71" s="11"/>
      <c r="F71" s="11"/>
      <c r="G71" s="40"/>
      <c r="H71" s="41"/>
    </row>
    <row r="72" spans="1:8" x14ac:dyDescent="0.25">
      <c r="A72" s="57" t="s">
        <v>129</v>
      </c>
      <c r="B72" s="40">
        <v>22</v>
      </c>
      <c r="C72" s="40">
        <v>8</v>
      </c>
      <c r="D72" s="40">
        <v>30</v>
      </c>
      <c r="E72" s="11">
        <v>442</v>
      </c>
      <c r="F72" s="11">
        <v>2600</v>
      </c>
      <c r="G72" s="40">
        <v>31</v>
      </c>
      <c r="H72" s="41">
        <v>22</v>
      </c>
    </row>
    <row r="73" spans="1:8" x14ac:dyDescent="0.25">
      <c r="A73" s="57" t="s">
        <v>130</v>
      </c>
      <c r="B73" s="40">
        <v>425</v>
      </c>
      <c r="C73" s="40">
        <v>125</v>
      </c>
      <c r="D73" s="40">
        <v>550</v>
      </c>
      <c r="E73" s="11">
        <v>800</v>
      </c>
      <c r="F73" s="11">
        <v>1350</v>
      </c>
      <c r="G73" s="40">
        <v>509</v>
      </c>
      <c r="H73" s="41">
        <v>508</v>
      </c>
    </row>
    <row r="74" spans="1:8" x14ac:dyDescent="0.25">
      <c r="A74" s="57" t="s">
        <v>131</v>
      </c>
      <c r="B74" s="11">
        <v>5881</v>
      </c>
      <c r="C74" s="11">
        <v>407</v>
      </c>
      <c r="D74" s="40">
        <v>6288</v>
      </c>
      <c r="E74" s="11">
        <v>900</v>
      </c>
      <c r="F74" s="11">
        <v>2000</v>
      </c>
      <c r="G74" s="11">
        <v>6107</v>
      </c>
      <c r="H74" s="12" t="s">
        <v>23</v>
      </c>
    </row>
    <row r="75" spans="1:8" x14ac:dyDescent="0.25">
      <c r="A75" s="57" t="s">
        <v>132</v>
      </c>
      <c r="B75" s="40">
        <v>1030</v>
      </c>
      <c r="C75" s="40">
        <v>254</v>
      </c>
      <c r="D75" s="40">
        <v>1284</v>
      </c>
      <c r="E75" s="11">
        <v>277</v>
      </c>
      <c r="F75" s="11">
        <v>1044</v>
      </c>
      <c r="G75" s="40">
        <v>550</v>
      </c>
      <c r="H75" s="41">
        <v>358</v>
      </c>
    </row>
    <row r="76" spans="1:8" x14ac:dyDescent="0.25">
      <c r="A76" s="57" t="s">
        <v>133</v>
      </c>
      <c r="B76" s="40">
        <v>149</v>
      </c>
      <c r="C76" s="40">
        <v>26</v>
      </c>
      <c r="D76" s="40">
        <v>175</v>
      </c>
      <c r="E76" s="11">
        <v>950</v>
      </c>
      <c r="F76" s="11">
        <v>2140</v>
      </c>
      <c r="G76" s="40">
        <v>196</v>
      </c>
      <c r="H76" s="41" t="s">
        <v>23</v>
      </c>
    </row>
    <row r="77" spans="1:8" x14ac:dyDescent="0.25">
      <c r="A77" s="57" t="s">
        <v>134</v>
      </c>
      <c r="B77" s="40">
        <v>109</v>
      </c>
      <c r="C77" s="40">
        <v>53</v>
      </c>
      <c r="D77" s="40">
        <v>162</v>
      </c>
      <c r="E77" s="11">
        <v>700</v>
      </c>
      <c r="F77" s="11">
        <v>1500</v>
      </c>
      <c r="G77" s="40">
        <v>154</v>
      </c>
      <c r="H77" s="41">
        <v>74</v>
      </c>
    </row>
    <row r="78" spans="1:8" x14ac:dyDescent="0.25">
      <c r="A78" s="57" t="s">
        <v>135</v>
      </c>
      <c r="B78" s="40">
        <v>1218</v>
      </c>
      <c r="C78" s="40">
        <v>62</v>
      </c>
      <c r="D78" s="40">
        <v>1280</v>
      </c>
      <c r="E78" s="11">
        <v>1520</v>
      </c>
      <c r="F78" s="11">
        <v>2000</v>
      </c>
      <c r="G78" s="40">
        <v>1975</v>
      </c>
      <c r="H78" s="41" t="s">
        <v>23</v>
      </c>
    </row>
    <row r="79" spans="1:8" x14ac:dyDescent="0.25">
      <c r="A79" s="57" t="s">
        <v>136</v>
      </c>
      <c r="B79" s="11">
        <v>3160</v>
      </c>
      <c r="C79" s="11">
        <v>260</v>
      </c>
      <c r="D79" s="40">
        <v>3420</v>
      </c>
      <c r="E79" s="11">
        <v>815</v>
      </c>
      <c r="F79" s="11">
        <v>1250</v>
      </c>
      <c r="G79" s="11">
        <v>2900</v>
      </c>
      <c r="H79" s="12">
        <v>580</v>
      </c>
    </row>
    <row r="80" spans="1:8" x14ac:dyDescent="0.25">
      <c r="A80" s="66" t="s">
        <v>137</v>
      </c>
      <c r="B80" s="67">
        <v>11994</v>
      </c>
      <c r="C80" s="67">
        <v>1195</v>
      </c>
      <c r="D80" s="67">
        <v>13189</v>
      </c>
      <c r="E80" s="67">
        <v>881</v>
      </c>
      <c r="F80" s="67">
        <v>1551</v>
      </c>
      <c r="G80" s="67">
        <v>12422</v>
      </c>
      <c r="H80" s="68">
        <v>1542</v>
      </c>
    </row>
    <row r="81" spans="1:8" x14ac:dyDescent="0.25">
      <c r="A81" s="57"/>
      <c r="B81" s="40"/>
      <c r="C81" s="40"/>
      <c r="D81" s="40"/>
      <c r="E81" s="11"/>
      <c r="F81" s="11"/>
      <c r="G81" s="40"/>
      <c r="H81" s="41"/>
    </row>
    <row r="82" spans="1:8" x14ac:dyDescent="0.25">
      <c r="A82" s="57" t="s">
        <v>138</v>
      </c>
      <c r="B82" s="75">
        <v>20</v>
      </c>
      <c r="C82" s="40">
        <v>4</v>
      </c>
      <c r="D82" s="75">
        <v>24</v>
      </c>
      <c r="E82" s="75">
        <v>990</v>
      </c>
      <c r="F82" s="40">
        <v>1105</v>
      </c>
      <c r="G82" s="75">
        <v>24</v>
      </c>
      <c r="H82" s="41" t="s">
        <v>23</v>
      </c>
    </row>
    <row r="83" spans="1:8" x14ac:dyDescent="0.25">
      <c r="A83" s="57" t="s">
        <v>139</v>
      </c>
      <c r="B83" s="40">
        <v>2</v>
      </c>
      <c r="C83" s="40" t="s">
        <v>23</v>
      </c>
      <c r="D83" s="40">
        <v>2</v>
      </c>
      <c r="E83" s="11">
        <v>567</v>
      </c>
      <c r="F83" s="40" t="s">
        <v>23</v>
      </c>
      <c r="G83" s="40">
        <v>1</v>
      </c>
      <c r="H83" s="41" t="s">
        <v>23</v>
      </c>
    </row>
    <row r="84" spans="1:8" x14ac:dyDescent="0.25">
      <c r="A84" s="66" t="s">
        <v>140</v>
      </c>
      <c r="B84" s="67">
        <v>22</v>
      </c>
      <c r="C84" s="67">
        <v>4</v>
      </c>
      <c r="D84" s="67">
        <v>26</v>
      </c>
      <c r="E84" s="67">
        <v>952</v>
      </c>
      <c r="F84" s="67">
        <v>1105</v>
      </c>
      <c r="G84" s="67">
        <v>25</v>
      </c>
      <c r="H84" s="68" t="s">
        <v>23</v>
      </c>
    </row>
    <row r="85" spans="1:8" x14ac:dyDescent="0.25">
      <c r="A85" s="57"/>
      <c r="B85" s="40"/>
      <c r="C85" s="40"/>
      <c r="D85" s="40"/>
      <c r="E85" s="11"/>
      <c r="F85" s="11"/>
      <c r="G85" s="40"/>
      <c r="H85" s="41"/>
    </row>
    <row r="86" spans="1:8" ht="13.8" thickBot="1" x14ac:dyDescent="0.3">
      <c r="A86" s="60" t="s">
        <v>141</v>
      </c>
      <c r="B86" s="47">
        <v>123327</v>
      </c>
      <c r="C86" s="47">
        <v>22072</v>
      </c>
      <c r="D86" s="47">
        <v>145399</v>
      </c>
      <c r="E86" s="47">
        <v>914</v>
      </c>
      <c r="F86" s="47">
        <v>2145</v>
      </c>
      <c r="G86" s="47">
        <v>160115</v>
      </c>
      <c r="H86" s="48">
        <v>27158</v>
      </c>
    </row>
  </sheetData>
  <mergeCells count="4">
    <mergeCell ref="A1:H1"/>
    <mergeCell ref="A3:H3"/>
    <mergeCell ref="A6:A8"/>
    <mergeCell ref="A4:H4"/>
  </mergeCells>
  <phoneticPr fontId="7" type="noConversion"/>
  <printOptions horizontalCentered="1"/>
  <pageMargins left="0.68" right="0.48" top="0.59055118110236227" bottom="0.54" header="0" footer="0"/>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88">
    <pageSetUpPr fitToPage="1"/>
  </sheetPr>
  <dimension ref="A1:F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109375" style="32" customWidth="1"/>
    <col min="2" max="5" width="20.5546875" style="32" customWidth="1"/>
    <col min="6" max="6" width="8.33203125" style="32" customWidth="1"/>
    <col min="7" max="16384" width="11.44140625" style="32"/>
  </cols>
  <sheetData>
    <row r="1" spans="1:6" s="24" customFormat="1" ht="17.399999999999999" x14ac:dyDescent="0.3">
      <c r="A1" s="1984" t="s">
        <v>220</v>
      </c>
      <c r="B1" s="1984"/>
      <c r="C1" s="1984"/>
      <c r="D1" s="1984"/>
      <c r="E1" s="1984"/>
    </row>
    <row r="2" spans="1:6" x14ac:dyDescent="0.25">
      <c r="A2" s="168"/>
      <c r="B2" s="168"/>
      <c r="C2" s="168"/>
      <c r="D2" s="168"/>
      <c r="E2" s="168"/>
    </row>
    <row r="3" spans="1:6" s="25" customFormat="1" ht="13.8" x14ac:dyDescent="0.25">
      <c r="A3" s="2002" t="s">
        <v>574</v>
      </c>
      <c r="B3" s="2002"/>
      <c r="C3" s="2002"/>
      <c r="D3" s="2002"/>
      <c r="E3" s="2002"/>
    </row>
    <row r="4" spans="1:6" s="25" customFormat="1" ht="33.75" customHeight="1" x14ac:dyDescent="0.25">
      <c r="A4" s="1985" t="s">
        <v>726</v>
      </c>
      <c r="B4" s="1985"/>
      <c r="C4" s="1985"/>
      <c r="D4" s="1985"/>
      <c r="E4" s="1985"/>
    </row>
    <row r="5" spans="1:6" s="25" customFormat="1" ht="13.5" customHeight="1" thickBot="1" x14ac:dyDescent="0.3">
      <c r="A5" s="5"/>
      <c r="B5" s="6"/>
      <c r="C5" s="6"/>
      <c r="D5" s="6"/>
      <c r="E5" s="6"/>
    </row>
    <row r="6" spans="1:6" ht="28.5" customHeight="1" x14ac:dyDescent="0.25">
      <c r="A6" s="2005" t="s">
        <v>77</v>
      </c>
      <c r="B6" s="366" t="s">
        <v>217</v>
      </c>
      <c r="C6" s="368"/>
      <c r="D6" s="366" t="s">
        <v>218</v>
      </c>
      <c r="E6" s="367"/>
    </row>
    <row r="7" spans="1:6" ht="25.5" customHeight="1" x14ac:dyDescent="0.25">
      <c r="A7" s="2006"/>
      <c r="B7" s="185" t="s">
        <v>3</v>
      </c>
      <c r="C7" s="392" t="s">
        <v>4</v>
      </c>
      <c r="D7" s="185" t="s">
        <v>3</v>
      </c>
      <c r="E7" s="407" t="s">
        <v>4</v>
      </c>
    </row>
    <row r="8" spans="1:6" ht="13.8" thickBot="1" x14ac:dyDescent="0.3">
      <c r="A8" s="2006"/>
      <c r="B8" s="393" t="s">
        <v>13</v>
      </c>
      <c r="C8" s="186" t="s">
        <v>152</v>
      </c>
      <c r="D8" s="393" t="s">
        <v>13</v>
      </c>
      <c r="E8" s="193" t="s">
        <v>152</v>
      </c>
    </row>
    <row r="9" spans="1:6" ht="24.75" customHeight="1" x14ac:dyDescent="0.25">
      <c r="A9" s="65" t="s">
        <v>81</v>
      </c>
      <c r="B9" s="37" t="s">
        <v>23</v>
      </c>
      <c r="C9" s="37" t="s">
        <v>23</v>
      </c>
      <c r="D9" s="37" t="s">
        <v>23</v>
      </c>
      <c r="E9" s="38" t="s">
        <v>23</v>
      </c>
      <c r="F9" s="111"/>
    </row>
    <row r="10" spans="1:6" x14ac:dyDescent="0.25">
      <c r="A10" s="57" t="s">
        <v>82</v>
      </c>
      <c r="B10" s="40" t="s">
        <v>23</v>
      </c>
      <c r="C10" s="40" t="s">
        <v>23</v>
      </c>
      <c r="D10" s="40" t="s">
        <v>23</v>
      </c>
      <c r="E10" s="41" t="s">
        <v>23</v>
      </c>
      <c r="F10" s="111"/>
    </row>
    <row r="11" spans="1:6" x14ac:dyDescent="0.25">
      <c r="A11" s="57" t="s">
        <v>83</v>
      </c>
      <c r="B11" s="40" t="s">
        <v>23</v>
      </c>
      <c r="C11" s="40" t="s">
        <v>23</v>
      </c>
      <c r="D11" s="40" t="s">
        <v>23</v>
      </c>
      <c r="E11" s="41" t="s">
        <v>23</v>
      </c>
      <c r="F11" s="111"/>
    </row>
    <row r="12" spans="1:6" x14ac:dyDescent="0.25">
      <c r="A12" s="57" t="s">
        <v>84</v>
      </c>
      <c r="B12" s="40" t="s">
        <v>23</v>
      </c>
      <c r="C12" s="40" t="s">
        <v>23</v>
      </c>
      <c r="D12" s="40" t="s">
        <v>23</v>
      </c>
      <c r="E12" s="41" t="s">
        <v>23</v>
      </c>
      <c r="F12" s="111"/>
    </row>
    <row r="13" spans="1:6" x14ac:dyDescent="0.25">
      <c r="A13" s="66" t="s">
        <v>85</v>
      </c>
      <c r="B13" s="67" t="s">
        <v>23</v>
      </c>
      <c r="C13" s="67" t="s">
        <v>23</v>
      </c>
      <c r="D13" s="67" t="s">
        <v>23</v>
      </c>
      <c r="E13" s="68" t="s">
        <v>23</v>
      </c>
      <c r="F13" s="111"/>
    </row>
    <row r="14" spans="1:6" x14ac:dyDescent="0.25">
      <c r="A14" s="59"/>
      <c r="B14" s="63"/>
      <c r="C14" s="63"/>
      <c r="D14" s="63"/>
      <c r="E14" s="64"/>
      <c r="F14" s="111"/>
    </row>
    <row r="15" spans="1:6" x14ac:dyDescent="0.25">
      <c r="A15" s="66" t="s">
        <v>86</v>
      </c>
      <c r="B15" s="67" t="s">
        <v>23</v>
      </c>
      <c r="C15" s="67" t="s">
        <v>23</v>
      </c>
      <c r="D15" s="67" t="s">
        <v>23</v>
      </c>
      <c r="E15" s="68" t="s">
        <v>23</v>
      </c>
      <c r="F15" s="111"/>
    </row>
    <row r="16" spans="1:6" x14ac:dyDescent="0.25">
      <c r="A16" s="59"/>
      <c r="B16" s="63"/>
      <c r="C16" s="63"/>
      <c r="D16" s="63"/>
      <c r="E16" s="64"/>
      <c r="F16" s="111"/>
    </row>
    <row r="17" spans="1:6" x14ac:dyDescent="0.25">
      <c r="A17" s="66" t="s">
        <v>87</v>
      </c>
      <c r="B17" s="67">
        <v>6</v>
      </c>
      <c r="C17" s="67">
        <v>5</v>
      </c>
      <c r="D17" s="67" t="s">
        <v>23</v>
      </c>
      <c r="E17" s="68" t="s">
        <v>23</v>
      </c>
      <c r="F17" s="111"/>
    </row>
    <row r="18" spans="1:6" x14ac:dyDescent="0.25">
      <c r="A18" s="57"/>
      <c r="B18" s="40"/>
      <c r="C18" s="40"/>
      <c r="D18" s="40"/>
      <c r="E18" s="41"/>
      <c r="F18" s="111"/>
    </row>
    <row r="19" spans="1:6" x14ac:dyDescent="0.25">
      <c r="A19" s="57" t="s">
        <v>160</v>
      </c>
      <c r="B19" s="40">
        <v>441</v>
      </c>
      <c r="C19" s="40">
        <v>1191</v>
      </c>
      <c r="D19" s="40" t="s">
        <v>23</v>
      </c>
      <c r="E19" s="41" t="s">
        <v>23</v>
      </c>
      <c r="F19" s="111"/>
    </row>
    <row r="20" spans="1:6" x14ac:dyDescent="0.25">
      <c r="A20" s="57" t="s">
        <v>89</v>
      </c>
      <c r="B20" s="40" t="s">
        <v>23</v>
      </c>
      <c r="C20" s="40" t="s">
        <v>23</v>
      </c>
      <c r="D20" s="40" t="s">
        <v>23</v>
      </c>
      <c r="E20" s="41" t="s">
        <v>23</v>
      </c>
      <c r="F20" s="111"/>
    </row>
    <row r="21" spans="1:6" x14ac:dyDescent="0.25">
      <c r="A21" s="57" t="s">
        <v>90</v>
      </c>
      <c r="B21" s="40" t="s">
        <v>23</v>
      </c>
      <c r="C21" s="40" t="s">
        <v>23</v>
      </c>
      <c r="D21" s="40" t="s">
        <v>23</v>
      </c>
      <c r="E21" s="41" t="s">
        <v>23</v>
      </c>
      <c r="F21" s="111"/>
    </row>
    <row r="22" spans="1:6" x14ac:dyDescent="0.25">
      <c r="A22" s="66" t="s">
        <v>91</v>
      </c>
      <c r="B22" s="67">
        <v>441</v>
      </c>
      <c r="C22" s="67">
        <v>1191</v>
      </c>
      <c r="D22" s="67" t="s">
        <v>23</v>
      </c>
      <c r="E22" s="68" t="s">
        <v>23</v>
      </c>
      <c r="F22" s="111"/>
    </row>
    <row r="23" spans="1:6" x14ac:dyDescent="0.25">
      <c r="A23" s="59"/>
      <c r="B23" s="63"/>
      <c r="C23" s="63"/>
      <c r="D23" s="63"/>
      <c r="E23" s="64"/>
      <c r="F23" s="111"/>
    </row>
    <row r="24" spans="1:6" x14ac:dyDescent="0.25">
      <c r="A24" s="66" t="s">
        <v>92</v>
      </c>
      <c r="B24" s="67">
        <v>2868</v>
      </c>
      <c r="C24" s="67">
        <v>4263</v>
      </c>
      <c r="D24" s="67" t="s">
        <v>23</v>
      </c>
      <c r="E24" s="68" t="s">
        <v>23</v>
      </c>
      <c r="F24" s="111"/>
    </row>
    <row r="25" spans="1:6" x14ac:dyDescent="0.25">
      <c r="A25" s="59"/>
      <c r="B25" s="63"/>
      <c r="C25" s="63"/>
      <c r="D25" s="63"/>
      <c r="E25" s="64"/>
      <c r="F25" s="111"/>
    </row>
    <row r="26" spans="1:6" x14ac:dyDescent="0.25">
      <c r="A26" s="66" t="s">
        <v>93</v>
      </c>
      <c r="B26" s="67">
        <v>383</v>
      </c>
      <c r="C26" s="67">
        <v>734</v>
      </c>
      <c r="D26" s="67" t="s">
        <v>23</v>
      </c>
      <c r="E26" s="68" t="s">
        <v>23</v>
      </c>
      <c r="F26" s="111"/>
    </row>
    <row r="27" spans="1:6" x14ac:dyDescent="0.25">
      <c r="A27" s="57"/>
      <c r="B27" s="40"/>
      <c r="C27" s="40"/>
      <c r="D27" s="40"/>
      <c r="E27" s="41"/>
      <c r="F27" s="111"/>
    </row>
    <row r="28" spans="1:6" x14ac:dyDescent="0.25">
      <c r="A28" s="57" t="s">
        <v>94</v>
      </c>
      <c r="B28" s="75">
        <v>5493</v>
      </c>
      <c r="C28" s="75">
        <v>12175</v>
      </c>
      <c r="D28" s="40" t="s">
        <v>23</v>
      </c>
      <c r="E28" s="41" t="s">
        <v>23</v>
      </c>
      <c r="F28" s="111"/>
    </row>
    <row r="29" spans="1:6" x14ac:dyDescent="0.25">
      <c r="A29" s="57" t="s">
        <v>95</v>
      </c>
      <c r="B29" s="75">
        <v>432</v>
      </c>
      <c r="C29" s="75">
        <v>453</v>
      </c>
      <c r="D29" s="40" t="s">
        <v>23</v>
      </c>
      <c r="E29" s="41" t="s">
        <v>23</v>
      </c>
      <c r="F29" s="111"/>
    </row>
    <row r="30" spans="1:6" x14ac:dyDescent="0.25">
      <c r="A30" s="57" t="s">
        <v>96</v>
      </c>
      <c r="B30" s="40">
        <v>3597</v>
      </c>
      <c r="C30" s="40">
        <v>3564</v>
      </c>
      <c r="D30" s="75" t="s">
        <v>23</v>
      </c>
      <c r="E30" s="41" t="s">
        <v>23</v>
      </c>
      <c r="F30" s="111"/>
    </row>
    <row r="31" spans="1:6" x14ac:dyDescent="0.25">
      <c r="A31" s="66" t="s">
        <v>97</v>
      </c>
      <c r="B31" s="67">
        <v>9522</v>
      </c>
      <c r="C31" s="67">
        <v>16192</v>
      </c>
      <c r="D31" s="67" t="s">
        <v>23</v>
      </c>
      <c r="E31" s="68" t="s">
        <v>23</v>
      </c>
      <c r="F31" s="111"/>
    </row>
    <row r="32" spans="1:6" x14ac:dyDescent="0.25">
      <c r="A32" s="57"/>
      <c r="B32" s="40"/>
      <c r="C32" s="40"/>
      <c r="D32" s="40"/>
      <c r="E32" s="41"/>
      <c r="F32" s="111"/>
    </row>
    <row r="33" spans="1:6" x14ac:dyDescent="0.25">
      <c r="A33" s="57" t="s">
        <v>98</v>
      </c>
      <c r="B33" s="73">
        <v>1143</v>
      </c>
      <c r="C33" s="73">
        <v>1673</v>
      </c>
      <c r="D33" s="73" t="s">
        <v>23</v>
      </c>
      <c r="E33" s="74" t="s">
        <v>23</v>
      </c>
      <c r="F33" s="111"/>
    </row>
    <row r="34" spans="1:6" x14ac:dyDescent="0.25">
      <c r="A34" s="57" t="s">
        <v>99</v>
      </c>
      <c r="B34" s="73">
        <v>402</v>
      </c>
      <c r="C34" s="73">
        <v>674</v>
      </c>
      <c r="D34" s="40" t="s">
        <v>23</v>
      </c>
      <c r="E34" s="41" t="s">
        <v>23</v>
      </c>
      <c r="F34" s="111"/>
    </row>
    <row r="35" spans="1:6" x14ac:dyDescent="0.25">
      <c r="A35" s="57" t="s">
        <v>100</v>
      </c>
      <c r="B35" s="73">
        <v>7463</v>
      </c>
      <c r="C35" s="73">
        <v>16767</v>
      </c>
      <c r="D35" s="40" t="s">
        <v>23</v>
      </c>
      <c r="E35" s="41" t="s">
        <v>23</v>
      </c>
      <c r="F35" s="111"/>
    </row>
    <row r="36" spans="1:6" x14ac:dyDescent="0.25">
      <c r="A36" s="57" t="s">
        <v>101</v>
      </c>
      <c r="B36" s="73">
        <v>944</v>
      </c>
      <c r="C36" s="73">
        <v>823</v>
      </c>
      <c r="D36" s="40" t="s">
        <v>23</v>
      </c>
      <c r="E36" s="41" t="s">
        <v>23</v>
      </c>
      <c r="F36" s="111"/>
    </row>
    <row r="37" spans="1:6" x14ac:dyDescent="0.25">
      <c r="A37" s="66" t="s">
        <v>102</v>
      </c>
      <c r="B37" s="67">
        <v>9952</v>
      </c>
      <c r="C37" s="67">
        <v>19937</v>
      </c>
      <c r="D37" s="67" t="s">
        <v>23</v>
      </c>
      <c r="E37" s="68" t="s">
        <v>23</v>
      </c>
      <c r="F37" s="111"/>
    </row>
    <row r="38" spans="1:6" x14ac:dyDescent="0.25">
      <c r="A38" s="59"/>
      <c r="B38" s="63"/>
      <c r="C38" s="63"/>
      <c r="D38" s="63"/>
      <c r="E38" s="64"/>
      <c r="F38" s="111"/>
    </row>
    <row r="39" spans="1:6" x14ac:dyDescent="0.25">
      <c r="A39" s="66" t="s">
        <v>103</v>
      </c>
      <c r="B39" s="67">
        <v>448</v>
      </c>
      <c r="C39" s="67">
        <v>406</v>
      </c>
      <c r="D39" s="67" t="s">
        <v>23</v>
      </c>
      <c r="E39" s="68" t="s">
        <v>23</v>
      </c>
      <c r="F39" s="111"/>
    </row>
    <row r="40" spans="1:6" x14ac:dyDescent="0.25">
      <c r="A40" s="57"/>
      <c r="B40" s="40"/>
      <c r="C40" s="40"/>
      <c r="D40" s="40"/>
      <c r="E40" s="41"/>
      <c r="F40" s="111"/>
    </row>
    <row r="41" spans="1:6" x14ac:dyDescent="0.25">
      <c r="A41" s="57" t="s">
        <v>161</v>
      </c>
      <c r="B41" s="11">
        <v>701</v>
      </c>
      <c r="C41" s="11">
        <v>487</v>
      </c>
      <c r="D41" s="40" t="s">
        <v>23</v>
      </c>
      <c r="E41" s="41" t="s">
        <v>23</v>
      </c>
      <c r="F41" s="111"/>
    </row>
    <row r="42" spans="1:6" x14ac:dyDescent="0.25">
      <c r="A42" s="57" t="s">
        <v>105</v>
      </c>
      <c r="B42" s="40">
        <v>3661</v>
      </c>
      <c r="C42" s="40">
        <v>3394</v>
      </c>
      <c r="D42" s="40" t="s">
        <v>23</v>
      </c>
      <c r="E42" s="41" t="s">
        <v>23</v>
      </c>
      <c r="F42" s="111"/>
    </row>
    <row r="43" spans="1:6" x14ac:dyDescent="0.25">
      <c r="A43" s="57" t="s">
        <v>106</v>
      </c>
      <c r="B43" s="11">
        <v>785</v>
      </c>
      <c r="C43" s="11">
        <v>529</v>
      </c>
      <c r="D43" s="40" t="s">
        <v>23</v>
      </c>
      <c r="E43" s="41" t="s">
        <v>23</v>
      </c>
      <c r="F43" s="111"/>
    </row>
    <row r="44" spans="1:6" x14ac:dyDescent="0.25">
      <c r="A44" s="57" t="s">
        <v>107</v>
      </c>
      <c r="B44" s="11">
        <v>6390</v>
      </c>
      <c r="C44" s="11">
        <v>4037</v>
      </c>
      <c r="D44" s="40" t="s">
        <v>23</v>
      </c>
      <c r="E44" s="41" t="s">
        <v>23</v>
      </c>
      <c r="F44" s="111"/>
    </row>
    <row r="45" spans="1:6" x14ac:dyDescent="0.25">
      <c r="A45" s="57" t="s">
        <v>108</v>
      </c>
      <c r="B45" s="11">
        <v>2035</v>
      </c>
      <c r="C45" s="11">
        <v>1184</v>
      </c>
      <c r="D45" s="40" t="s">
        <v>23</v>
      </c>
      <c r="E45" s="41" t="s">
        <v>23</v>
      </c>
      <c r="F45" s="111"/>
    </row>
    <row r="46" spans="1:6" x14ac:dyDescent="0.25">
      <c r="A46" s="57" t="s">
        <v>109</v>
      </c>
      <c r="B46" s="11">
        <v>1057</v>
      </c>
      <c r="C46" s="11">
        <v>759</v>
      </c>
      <c r="D46" s="40" t="s">
        <v>23</v>
      </c>
      <c r="E46" s="41" t="s">
        <v>23</v>
      </c>
      <c r="F46" s="111"/>
    </row>
    <row r="47" spans="1:6" x14ac:dyDescent="0.25">
      <c r="A47" s="57" t="s">
        <v>110</v>
      </c>
      <c r="B47" s="11">
        <v>516</v>
      </c>
      <c r="C47" s="11">
        <v>323</v>
      </c>
      <c r="D47" s="40" t="s">
        <v>23</v>
      </c>
      <c r="E47" s="41" t="s">
        <v>23</v>
      </c>
      <c r="F47" s="111"/>
    </row>
    <row r="48" spans="1:6" x14ac:dyDescent="0.25">
      <c r="A48" s="57" t="s">
        <v>111</v>
      </c>
      <c r="B48" s="11">
        <v>21791</v>
      </c>
      <c r="C48" s="11">
        <v>21791</v>
      </c>
      <c r="D48" s="40" t="s">
        <v>23</v>
      </c>
      <c r="E48" s="41" t="s">
        <v>23</v>
      </c>
      <c r="F48" s="111"/>
    </row>
    <row r="49" spans="1:6" x14ac:dyDescent="0.25">
      <c r="A49" s="57" t="s">
        <v>112</v>
      </c>
      <c r="B49" s="11">
        <v>8132</v>
      </c>
      <c r="C49" s="11">
        <v>9230</v>
      </c>
      <c r="D49" s="40" t="s">
        <v>23</v>
      </c>
      <c r="E49" s="41" t="s">
        <v>23</v>
      </c>
      <c r="F49" s="111"/>
    </row>
    <row r="50" spans="1:6" x14ac:dyDescent="0.25">
      <c r="A50" s="66" t="s">
        <v>113</v>
      </c>
      <c r="B50" s="67">
        <v>45068</v>
      </c>
      <c r="C50" s="67">
        <v>41734</v>
      </c>
      <c r="D50" s="67" t="s">
        <v>23</v>
      </c>
      <c r="E50" s="68" t="s">
        <v>23</v>
      </c>
      <c r="F50" s="111"/>
    </row>
    <row r="51" spans="1:6" x14ac:dyDescent="0.25">
      <c r="A51" s="59"/>
      <c r="B51" s="63"/>
      <c r="C51" s="63"/>
      <c r="D51" s="63"/>
      <c r="E51" s="64"/>
      <c r="F51" s="111"/>
    </row>
    <row r="52" spans="1:6" x14ac:dyDescent="0.25">
      <c r="A52" s="66" t="s">
        <v>114</v>
      </c>
      <c r="B52" s="67">
        <v>5899</v>
      </c>
      <c r="C52" s="67">
        <v>3575</v>
      </c>
      <c r="D52" s="67" t="s">
        <v>23</v>
      </c>
      <c r="E52" s="68" t="s">
        <v>23</v>
      </c>
      <c r="F52" s="111"/>
    </row>
    <row r="53" spans="1:6" x14ac:dyDescent="0.25">
      <c r="A53" s="57"/>
      <c r="B53" s="40"/>
      <c r="C53" s="40"/>
      <c r="D53" s="40"/>
      <c r="E53" s="41"/>
      <c r="F53" s="111"/>
    </row>
    <row r="54" spans="1:6" x14ac:dyDescent="0.25">
      <c r="A54" s="57" t="s">
        <v>115</v>
      </c>
      <c r="B54" s="40">
        <v>12901</v>
      </c>
      <c r="C54" s="40">
        <v>18234</v>
      </c>
      <c r="D54" s="40" t="s">
        <v>23</v>
      </c>
      <c r="E54" s="41" t="s">
        <v>23</v>
      </c>
      <c r="F54" s="111"/>
    </row>
    <row r="55" spans="1:6" x14ac:dyDescent="0.25">
      <c r="A55" s="57" t="s">
        <v>116</v>
      </c>
      <c r="B55" s="40">
        <v>13210</v>
      </c>
      <c r="C55" s="40">
        <v>15088</v>
      </c>
      <c r="D55" s="40" t="s">
        <v>23</v>
      </c>
      <c r="E55" s="41" t="s">
        <v>23</v>
      </c>
      <c r="F55" s="111"/>
    </row>
    <row r="56" spans="1:6" x14ac:dyDescent="0.25">
      <c r="A56" s="57" t="s">
        <v>117</v>
      </c>
      <c r="B56" s="40">
        <v>9447</v>
      </c>
      <c r="C56" s="40">
        <v>8368</v>
      </c>
      <c r="D56" s="40" t="s">
        <v>23</v>
      </c>
      <c r="E56" s="41" t="s">
        <v>23</v>
      </c>
      <c r="F56" s="111"/>
    </row>
    <row r="57" spans="1:6" x14ac:dyDescent="0.25">
      <c r="A57" s="57" t="s">
        <v>118</v>
      </c>
      <c r="B57" s="40">
        <v>7100</v>
      </c>
      <c r="C57" s="40">
        <v>7587</v>
      </c>
      <c r="D57" s="40" t="s">
        <v>23</v>
      </c>
      <c r="E57" s="41" t="s">
        <v>23</v>
      </c>
      <c r="F57" s="111"/>
    </row>
    <row r="58" spans="1:6" x14ac:dyDescent="0.25">
      <c r="A58" s="57" t="s">
        <v>119</v>
      </c>
      <c r="B58" s="40">
        <v>9037</v>
      </c>
      <c r="C58" s="40">
        <v>4898</v>
      </c>
      <c r="D58" s="40" t="s">
        <v>23</v>
      </c>
      <c r="E58" s="41" t="s">
        <v>23</v>
      </c>
      <c r="F58" s="111"/>
    </row>
    <row r="59" spans="1:6" x14ac:dyDescent="0.25">
      <c r="A59" s="66" t="s">
        <v>176</v>
      </c>
      <c r="B59" s="67">
        <v>51695</v>
      </c>
      <c r="C59" s="67">
        <v>54175</v>
      </c>
      <c r="D59" s="67" t="s">
        <v>23</v>
      </c>
      <c r="E59" s="68" t="s">
        <v>23</v>
      </c>
      <c r="F59" s="111"/>
    </row>
    <row r="60" spans="1:6" x14ac:dyDescent="0.25">
      <c r="A60" s="57"/>
      <c r="B60" s="40"/>
      <c r="C60" s="40"/>
      <c r="D60" s="40"/>
      <c r="E60" s="41"/>
      <c r="F60" s="111"/>
    </row>
    <row r="61" spans="1:6" x14ac:dyDescent="0.25">
      <c r="A61" s="57" t="s">
        <v>121</v>
      </c>
      <c r="B61" s="11">
        <v>52</v>
      </c>
      <c r="C61" s="11">
        <v>45</v>
      </c>
      <c r="D61" s="75" t="s">
        <v>23</v>
      </c>
      <c r="E61" s="112" t="s">
        <v>23</v>
      </c>
      <c r="F61" s="111"/>
    </row>
    <row r="62" spans="1:6" x14ac:dyDescent="0.25">
      <c r="A62" s="57" t="s">
        <v>122</v>
      </c>
      <c r="B62" s="11" t="s">
        <v>23</v>
      </c>
      <c r="C62" s="11" t="s">
        <v>23</v>
      </c>
      <c r="D62" s="11" t="s">
        <v>23</v>
      </c>
      <c r="E62" s="12" t="s">
        <v>23</v>
      </c>
      <c r="F62" s="111"/>
    </row>
    <row r="63" spans="1:6" x14ac:dyDescent="0.25">
      <c r="A63" s="57" t="s">
        <v>123</v>
      </c>
      <c r="B63" s="11">
        <v>457</v>
      </c>
      <c r="C63" s="11">
        <v>534</v>
      </c>
      <c r="D63" s="75" t="s">
        <v>23</v>
      </c>
      <c r="E63" s="112" t="s">
        <v>23</v>
      </c>
      <c r="F63" s="111"/>
    </row>
    <row r="64" spans="1:6" x14ac:dyDescent="0.25">
      <c r="A64" s="66" t="s">
        <v>124</v>
      </c>
      <c r="B64" s="67">
        <v>509</v>
      </c>
      <c r="C64" s="67">
        <v>579</v>
      </c>
      <c r="D64" s="67" t="s">
        <v>23</v>
      </c>
      <c r="E64" s="68" t="s">
        <v>23</v>
      </c>
      <c r="F64" s="111"/>
    </row>
    <row r="65" spans="1:5" x14ac:dyDescent="0.25">
      <c r="A65" s="59"/>
      <c r="B65" s="63"/>
      <c r="C65" s="63"/>
      <c r="D65" s="63"/>
      <c r="E65" s="64"/>
    </row>
    <row r="66" spans="1:5" x14ac:dyDescent="0.25">
      <c r="A66" s="66" t="s">
        <v>125</v>
      </c>
      <c r="B66" s="67">
        <v>55</v>
      </c>
      <c r="C66" s="67">
        <v>49</v>
      </c>
      <c r="D66" s="67">
        <v>4</v>
      </c>
      <c r="E66" s="68">
        <v>3</v>
      </c>
    </row>
    <row r="67" spans="1:5" x14ac:dyDescent="0.25">
      <c r="A67" s="57"/>
      <c r="B67" s="40"/>
      <c r="C67" s="40"/>
      <c r="D67" s="40"/>
      <c r="E67" s="41"/>
    </row>
    <row r="68" spans="1:5" x14ac:dyDescent="0.25">
      <c r="A68" s="57" t="s">
        <v>126</v>
      </c>
      <c r="B68" s="40">
        <v>5170</v>
      </c>
      <c r="C68" s="40">
        <v>4684</v>
      </c>
      <c r="D68" s="40" t="s">
        <v>23</v>
      </c>
      <c r="E68" s="41" t="s">
        <v>23</v>
      </c>
    </row>
    <row r="69" spans="1:5" x14ac:dyDescent="0.25">
      <c r="A69" s="57" t="s">
        <v>127</v>
      </c>
      <c r="B69" s="40">
        <v>164</v>
      </c>
      <c r="C69" s="40">
        <v>141</v>
      </c>
      <c r="D69" s="40" t="s">
        <v>23</v>
      </c>
      <c r="E69" s="41" t="s">
        <v>23</v>
      </c>
    </row>
    <row r="70" spans="1:5" x14ac:dyDescent="0.25">
      <c r="A70" s="66" t="s">
        <v>128</v>
      </c>
      <c r="B70" s="67">
        <v>5334</v>
      </c>
      <c r="C70" s="67">
        <v>4825</v>
      </c>
      <c r="D70" s="67" t="s">
        <v>23</v>
      </c>
      <c r="E70" s="68" t="s">
        <v>23</v>
      </c>
    </row>
    <row r="71" spans="1:5" x14ac:dyDescent="0.25">
      <c r="A71" s="57"/>
      <c r="B71" s="40"/>
      <c r="C71" s="40"/>
      <c r="D71" s="40"/>
      <c r="E71" s="41"/>
    </row>
    <row r="72" spans="1:5" x14ac:dyDescent="0.25">
      <c r="A72" s="57" t="s">
        <v>129</v>
      </c>
      <c r="B72" s="75">
        <v>30</v>
      </c>
      <c r="C72" s="75">
        <v>31</v>
      </c>
      <c r="D72" s="40" t="s">
        <v>23</v>
      </c>
      <c r="E72" s="41" t="s">
        <v>23</v>
      </c>
    </row>
    <row r="73" spans="1:5" x14ac:dyDescent="0.25">
      <c r="A73" s="57" t="s">
        <v>130</v>
      </c>
      <c r="B73" s="40">
        <v>550</v>
      </c>
      <c r="C73" s="40">
        <v>509</v>
      </c>
      <c r="D73" s="40" t="s">
        <v>23</v>
      </c>
      <c r="E73" s="41" t="s">
        <v>23</v>
      </c>
    </row>
    <row r="74" spans="1:5" x14ac:dyDescent="0.25">
      <c r="A74" s="57" t="s">
        <v>131</v>
      </c>
      <c r="B74" s="11">
        <v>6288</v>
      </c>
      <c r="C74" s="40">
        <v>6107</v>
      </c>
      <c r="D74" s="40" t="s">
        <v>23</v>
      </c>
      <c r="E74" s="41" t="s">
        <v>23</v>
      </c>
    </row>
    <row r="75" spans="1:5" x14ac:dyDescent="0.25">
      <c r="A75" s="57" t="s">
        <v>132</v>
      </c>
      <c r="B75" s="40">
        <v>900</v>
      </c>
      <c r="C75" s="40">
        <v>284</v>
      </c>
      <c r="D75" s="75">
        <v>384</v>
      </c>
      <c r="E75" s="112">
        <v>266</v>
      </c>
    </row>
    <row r="76" spans="1:5" x14ac:dyDescent="0.25">
      <c r="A76" s="57" t="s">
        <v>133</v>
      </c>
      <c r="B76" s="40">
        <v>175</v>
      </c>
      <c r="C76" s="40">
        <v>196</v>
      </c>
      <c r="D76" s="40" t="s">
        <v>23</v>
      </c>
      <c r="E76" s="41" t="s">
        <v>23</v>
      </c>
    </row>
    <row r="77" spans="1:5" x14ac:dyDescent="0.25">
      <c r="A77" s="57" t="s">
        <v>134</v>
      </c>
      <c r="B77" s="40">
        <v>162</v>
      </c>
      <c r="C77" s="40">
        <v>154</v>
      </c>
      <c r="D77" s="75" t="s">
        <v>23</v>
      </c>
      <c r="E77" s="112" t="s">
        <v>23</v>
      </c>
    </row>
    <row r="78" spans="1:5" x14ac:dyDescent="0.25">
      <c r="A78" s="57" t="s">
        <v>135</v>
      </c>
      <c r="B78" s="40">
        <v>1280</v>
      </c>
      <c r="C78" s="40">
        <v>1975</v>
      </c>
      <c r="D78" s="40" t="s">
        <v>23</v>
      </c>
      <c r="E78" s="41" t="s">
        <v>23</v>
      </c>
    </row>
    <row r="79" spans="1:5" x14ac:dyDescent="0.25">
      <c r="A79" s="57" t="s">
        <v>136</v>
      </c>
      <c r="B79" s="11">
        <v>3420</v>
      </c>
      <c r="C79" s="11">
        <v>2900</v>
      </c>
      <c r="D79" s="40" t="s">
        <v>23</v>
      </c>
      <c r="E79" s="41" t="s">
        <v>23</v>
      </c>
    </row>
    <row r="80" spans="1:5" x14ac:dyDescent="0.25">
      <c r="A80" s="66" t="s">
        <v>137</v>
      </c>
      <c r="B80" s="67">
        <v>12805</v>
      </c>
      <c r="C80" s="67">
        <v>12156</v>
      </c>
      <c r="D80" s="67">
        <v>384</v>
      </c>
      <c r="E80" s="68">
        <v>266</v>
      </c>
    </row>
    <row r="81" spans="1:5" x14ac:dyDescent="0.25">
      <c r="A81" s="57"/>
      <c r="B81" s="40"/>
      <c r="C81" s="40"/>
      <c r="D81" s="40"/>
      <c r="E81" s="41"/>
    </row>
    <row r="82" spans="1:5" x14ac:dyDescent="0.25">
      <c r="A82" s="57" t="s">
        <v>138</v>
      </c>
      <c r="B82" s="40" t="s">
        <v>23</v>
      </c>
      <c r="C82" s="40" t="s">
        <v>23</v>
      </c>
      <c r="D82" s="40">
        <v>24</v>
      </c>
      <c r="E82" s="41">
        <v>24</v>
      </c>
    </row>
    <row r="83" spans="1:5" x14ac:dyDescent="0.25">
      <c r="A83" s="57" t="s">
        <v>139</v>
      </c>
      <c r="B83" s="40" t="s">
        <v>23</v>
      </c>
      <c r="C83" s="40" t="s">
        <v>23</v>
      </c>
      <c r="D83" s="40">
        <v>2</v>
      </c>
      <c r="E83" s="41">
        <v>1</v>
      </c>
    </row>
    <row r="84" spans="1:5" x14ac:dyDescent="0.25">
      <c r="A84" s="66" t="s">
        <v>140</v>
      </c>
      <c r="B84" s="67" t="s">
        <v>23</v>
      </c>
      <c r="C84" s="67" t="s">
        <v>23</v>
      </c>
      <c r="D84" s="67">
        <v>26</v>
      </c>
      <c r="E84" s="68">
        <v>25</v>
      </c>
    </row>
    <row r="85" spans="1:5" x14ac:dyDescent="0.25">
      <c r="A85" s="59"/>
      <c r="B85" s="63"/>
      <c r="C85" s="63"/>
      <c r="D85" s="63"/>
      <c r="E85" s="64"/>
    </row>
    <row r="86" spans="1:5" ht="13.8" thickBot="1" x14ac:dyDescent="0.3">
      <c r="A86" s="60" t="s">
        <v>141</v>
      </c>
      <c r="B86" s="47">
        <v>144985</v>
      </c>
      <c r="C86" s="47">
        <v>159821</v>
      </c>
      <c r="D86" s="47">
        <v>414</v>
      </c>
      <c r="E86" s="48">
        <v>294</v>
      </c>
    </row>
  </sheetData>
  <mergeCells count="4">
    <mergeCell ref="A1:E1"/>
    <mergeCell ref="A3:E3"/>
    <mergeCell ref="A4:E4"/>
    <mergeCell ref="A6:A8"/>
  </mergeCells>
  <phoneticPr fontId="7"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pageSetUpPr fitToPage="1"/>
  </sheetPr>
  <dimension ref="A1:H21"/>
  <sheetViews>
    <sheetView showGridLines="0" view="pageBreakPreview" zoomScale="75" zoomScaleNormal="75" zoomScaleSheetLayoutView="75" workbookViewId="0">
      <selection activeCell="E21" sqref="E21"/>
    </sheetView>
  </sheetViews>
  <sheetFormatPr baseColWidth="10" defaultRowHeight="13.2" x14ac:dyDescent="0.25"/>
  <cols>
    <col min="1" max="6" width="21.5546875" customWidth="1"/>
    <col min="7" max="8" width="13.5546875" customWidth="1"/>
  </cols>
  <sheetData>
    <row r="1" spans="1:8" s="2" customFormat="1" ht="17.399999999999999" x14ac:dyDescent="0.3">
      <c r="A1" s="1980" t="s">
        <v>0</v>
      </c>
      <c r="B1" s="1980"/>
      <c r="C1" s="1980"/>
      <c r="D1" s="1980"/>
      <c r="E1" s="1980"/>
      <c r="F1" s="1980"/>
      <c r="G1" s="1"/>
      <c r="H1" s="1"/>
    </row>
    <row r="2" spans="1:8" s="3" customFormat="1" ht="12.75" customHeight="1" x14ac:dyDescent="0.25"/>
    <row r="3" spans="1:8" s="3" customFormat="1" ht="13.8" x14ac:dyDescent="0.25">
      <c r="A3" s="1981" t="s">
        <v>576</v>
      </c>
      <c r="B3" s="1981"/>
      <c r="C3" s="1981"/>
      <c r="D3" s="1981"/>
      <c r="E3" s="1981"/>
      <c r="F3" s="1981"/>
    </row>
    <row r="4" spans="1:8" s="3" customFormat="1" ht="13.8" x14ac:dyDescent="0.25">
      <c r="A4" s="1981" t="s">
        <v>221</v>
      </c>
      <c r="B4" s="1981"/>
      <c r="C4" s="1981"/>
      <c r="D4" s="1981"/>
      <c r="E4" s="1981"/>
      <c r="F4" s="1981"/>
    </row>
    <row r="5" spans="1:8" s="3" customFormat="1" ht="13.5" customHeight="1" thickBot="1" x14ac:dyDescent="0.3">
      <c r="A5" s="5"/>
      <c r="B5" s="6"/>
      <c r="C5" s="6"/>
      <c r="D5" s="6"/>
      <c r="E5" s="6"/>
      <c r="F5" s="6"/>
    </row>
    <row r="6" spans="1:8" ht="24" customHeight="1" x14ac:dyDescent="0.25">
      <c r="A6" s="2010" t="s">
        <v>2</v>
      </c>
      <c r="B6" s="437"/>
      <c r="C6" s="437"/>
      <c r="D6" s="437"/>
      <c r="E6" s="438" t="s">
        <v>142</v>
      </c>
      <c r="F6" s="439"/>
    </row>
    <row r="7" spans="1:8" ht="15.6" x14ac:dyDescent="0.25">
      <c r="A7" s="2051"/>
      <c r="B7" s="440" t="s">
        <v>3</v>
      </c>
      <c r="C7" s="440" t="s">
        <v>10</v>
      </c>
      <c r="D7" s="440" t="s">
        <v>4</v>
      </c>
      <c r="E7" s="440" t="s">
        <v>143</v>
      </c>
      <c r="F7" s="442" t="s">
        <v>144</v>
      </c>
    </row>
    <row r="8" spans="1:8" x14ac:dyDescent="0.25">
      <c r="A8" s="2051"/>
      <c r="B8" s="440" t="s">
        <v>6</v>
      </c>
      <c r="C8" s="440" t="s">
        <v>145</v>
      </c>
      <c r="D8" s="441" t="s">
        <v>7</v>
      </c>
      <c r="E8" s="440" t="s">
        <v>146</v>
      </c>
      <c r="F8" s="442" t="s">
        <v>8</v>
      </c>
    </row>
    <row r="9" spans="1:8" ht="23.25" customHeight="1" thickBot="1" x14ac:dyDescent="0.3">
      <c r="A9" s="2052"/>
      <c r="B9" s="443"/>
      <c r="C9" s="443"/>
      <c r="D9" s="443"/>
      <c r="E9" s="200" t="s">
        <v>147</v>
      </c>
      <c r="F9" s="444"/>
    </row>
    <row r="10" spans="1:8" x14ac:dyDescent="0.25">
      <c r="A10" s="883">
        <v>2009</v>
      </c>
      <c r="B10" s="696">
        <v>47.3</v>
      </c>
      <c r="C10" s="696">
        <v>8.663636363636364</v>
      </c>
      <c r="D10" s="696">
        <v>40.978999999999999</v>
      </c>
      <c r="E10" s="702">
        <v>25.52</v>
      </c>
      <c r="F10" s="457">
        <v>10457.840799999998</v>
      </c>
    </row>
    <row r="11" spans="1:8" x14ac:dyDescent="0.25">
      <c r="A11" s="883">
        <v>2010</v>
      </c>
      <c r="B11" s="696">
        <v>99.058000000000007</v>
      </c>
      <c r="C11" s="696">
        <v>10.466696278947687</v>
      </c>
      <c r="D11" s="696">
        <v>103.681</v>
      </c>
      <c r="E11" s="702">
        <v>23.99</v>
      </c>
      <c r="F11" s="457">
        <v>24873.071899999999</v>
      </c>
    </row>
    <row r="12" spans="1:8" x14ac:dyDescent="0.25">
      <c r="A12" s="883">
        <v>2011</v>
      </c>
      <c r="B12" s="696">
        <v>105.49</v>
      </c>
      <c r="C12" s="696">
        <v>9.4324580528960098</v>
      </c>
      <c r="D12" s="696">
        <v>99.503</v>
      </c>
      <c r="E12" s="702">
        <v>21.76</v>
      </c>
      <c r="F12" s="457">
        <v>21651.852800000001</v>
      </c>
    </row>
    <row r="13" spans="1:8" x14ac:dyDescent="0.25">
      <c r="A13" s="883">
        <v>2012</v>
      </c>
      <c r="B13" s="696">
        <v>100.2</v>
      </c>
      <c r="C13" s="696">
        <v>5.9980039920159678</v>
      </c>
      <c r="D13" s="696">
        <v>60.1</v>
      </c>
      <c r="E13" s="702">
        <v>26.36</v>
      </c>
      <c r="F13" s="457">
        <v>15834</v>
      </c>
    </row>
    <row r="14" spans="1:8" x14ac:dyDescent="0.25">
      <c r="A14" s="883">
        <v>2013</v>
      </c>
      <c r="B14" s="696">
        <v>71.44</v>
      </c>
      <c r="C14" s="696">
        <v>11.940089585666293</v>
      </c>
      <c r="D14" s="696">
        <v>85.3</v>
      </c>
      <c r="E14" s="702">
        <v>30.84</v>
      </c>
      <c r="F14" s="457">
        <v>26306.52</v>
      </c>
    </row>
    <row r="15" spans="1:8" x14ac:dyDescent="0.25">
      <c r="A15" s="883">
        <v>2014</v>
      </c>
      <c r="B15" s="696">
        <v>94.69</v>
      </c>
      <c r="C15" s="696">
        <v>8.3475551800612529</v>
      </c>
      <c r="D15" s="696">
        <v>79.043000000000006</v>
      </c>
      <c r="E15" s="702">
        <v>34.54</v>
      </c>
      <c r="F15" s="457">
        <v>27301.452200000003</v>
      </c>
    </row>
    <row r="16" spans="1:8" x14ac:dyDescent="0.25">
      <c r="A16" s="883">
        <v>2015</v>
      </c>
      <c r="B16" s="696">
        <v>103.977</v>
      </c>
      <c r="C16" s="696">
        <v>8.2321090241111001</v>
      </c>
      <c r="D16" s="696">
        <v>85.594999999999999</v>
      </c>
      <c r="E16" s="702">
        <v>38.799999999999997</v>
      </c>
      <c r="F16" s="457">
        <v>33211</v>
      </c>
    </row>
    <row r="17" spans="1:6" x14ac:dyDescent="0.25">
      <c r="A17" s="883">
        <v>2016</v>
      </c>
      <c r="B17" s="696">
        <v>94.001000000000005</v>
      </c>
      <c r="C17" s="696">
        <v>12.226678439591067</v>
      </c>
      <c r="D17" s="696">
        <v>114.932</v>
      </c>
      <c r="E17" s="702">
        <v>29.43</v>
      </c>
      <c r="F17" s="457">
        <v>33824</v>
      </c>
    </row>
    <row r="18" spans="1:6" x14ac:dyDescent="0.25">
      <c r="A18" s="883">
        <v>2017</v>
      </c>
      <c r="B18" s="696">
        <v>127.005</v>
      </c>
      <c r="C18" s="696">
        <v>5.6872564072280616</v>
      </c>
      <c r="D18" s="696">
        <v>72.230999999999995</v>
      </c>
      <c r="E18" s="702">
        <v>34.07</v>
      </c>
      <c r="F18" s="457">
        <v>24609.101699999996</v>
      </c>
    </row>
    <row r="19" spans="1:6" x14ac:dyDescent="0.25">
      <c r="A19" s="883">
        <v>2018</v>
      </c>
      <c r="B19" s="792">
        <v>103.116</v>
      </c>
      <c r="C19" s="792">
        <v>13.147232243298808</v>
      </c>
      <c r="D19" s="792">
        <v>135.56899999999999</v>
      </c>
      <c r="E19" s="795">
        <v>22.6</v>
      </c>
      <c r="F19" s="793">
        <v>30638.593999999997</v>
      </c>
    </row>
    <row r="20" spans="1:6" ht="13.8" thickBot="1" x14ac:dyDescent="0.3">
      <c r="A20" s="883">
        <v>2019</v>
      </c>
      <c r="B20" s="696">
        <v>78.055000000000007</v>
      </c>
      <c r="C20" s="696">
        <v>8.0030747549804619</v>
      </c>
      <c r="D20" s="696">
        <v>62.468000000000004</v>
      </c>
      <c r="E20" s="1891">
        <v>23.51</v>
      </c>
      <c r="F20" s="1895">
        <v>14686.226800000002</v>
      </c>
    </row>
    <row r="21" spans="1:6" x14ac:dyDescent="0.25">
      <c r="A21" s="882" t="s">
        <v>690</v>
      </c>
      <c r="B21" s="95"/>
      <c r="C21" s="95"/>
      <c r="D21" s="95"/>
      <c r="E21" s="95"/>
      <c r="F21" s="95"/>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10">
    <pageSetUpPr fitToPage="1"/>
  </sheetPr>
  <dimension ref="A1:J85"/>
  <sheetViews>
    <sheetView view="pageBreakPreview" zoomScale="60" zoomScaleNormal="75" workbookViewId="0">
      <selection activeCell="K34" sqref="K34"/>
    </sheetView>
  </sheetViews>
  <sheetFormatPr baseColWidth="10" defaultColWidth="11.44140625" defaultRowHeight="13.2" x14ac:dyDescent="0.25"/>
  <cols>
    <col min="1" max="1" width="37" style="32" customWidth="1"/>
    <col min="2" max="8" width="19.44140625" style="32" customWidth="1"/>
    <col min="9"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0" customHeight="1" x14ac:dyDescent="0.25">
      <c r="A3" s="1985" t="s">
        <v>729</v>
      </c>
      <c r="B3" s="1985"/>
      <c r="C3" s="1985"/>
      <c r="D3" s="1985"/>
      <c r="E3" s="1985"/>
      <c r="F3" s="1985"/>
      <c r="G3" s="1985"/>
      <c r="H3" s="1985"/>
      <c r="I3" s="113"/>
      <c r="J3" s="113"/>
    </row>
    <row r="4" spans="1:10" s="25" customFormat="1" ht="13.5" customHeight="1" thickBot="1" x14ac:dyDescent="0.3">
      <c r="A4" s="5"/>
      <c r="B4" s="6"/>
      <c r="C4" s="6"/>
      <c r="D4" s="6"/>
      <c r="E4" s="6"/>
      <c r="F4" s="6"/>
      <c r="G4" s="6"/>
      <c r="H4" s="6"/>
    </row>
    <row r="5" spans="1:10" ht="36" customHeight="1" x14ac:dyDescent="0.25">
      <c r="A5" s="2005" t="s">
        <v>77</v>
      </c>
      <c r="B5" s="401" t="s">
        <v>3</v>
      </c>
      <c r="C5" s="402"/>
      <c r="D5" s="403"/>
      <c r="E5" s="401" t="s">
        <v>10</v>
      </c>
      <c r="F5" s="403"/>
      <c r="G5" s="107" t="s">
        <v>4</v>
      </c>
      <c r="H5" s="108" t="s">
        <v>16</v>
      </c>
    </row>
    <row r="6" spans="1:10" ht="21" customHeight="1" x14ac:dyDescent="0.25">
      <c r="A6" s="2006"/>
      <c r="B6" s="405" t="s">
        <v>13</v>
      </c>
      <c r="C6" s="203"/>
      <c r="D6" s="406"/>
      <c r="E6" s="405" t="s">
        <v>14</v>
      </c>
      <c r="F6" s="406"/>
      <c r="G6" s="393" t="s">
        <v>151</v>
      </c>
      <c r="H6" s="408" t="s">
        <v>20</v>
      </c>
    </row>
    <row r="7" spans="1:10" ht="48.75" customHeight="1" thickBot="1" x14ac:dyDescent="0.3">
      <c r="A7" s="2006"/>
      <c r="B7" s="185" t="s">
        <v>17</v>
      </c>
      <c r="C7" s="392" t="s">
        <v>18</v>
      </c>
      <c r="D7" s="392" t="s">
        <v>19</v>
      </c>
      <c r="E7" s="185" t="s">
        <v>17</v>
      </c>
      <c r="F7" s="392" t="s">
        <v>18</v>
      </c>
      <c r="G7" s="387" t="s">
        <v>152</v>
      </c>
      <c r="H7" s="389" t="s">
        <v>152</v>
      </c>
    </row>
    <row r="8" spans="1:10" ht="21" customHeight="1" x14ac:dyDescent="0.25">
      <c r="A8" s="65" t="s">
        <v>81</v>
      </c>
      <c r="B8" s="37" t="s">
        <v>23</v>
      </c>
      <c r="C8" s="110" t="s">
        <v>23</v>
      </c>
      <c r="D8" s="37" t="s">
        <v>23</v>
      </c>
      <c r="E8" s="110" t="s">
        <v>23</v>
      </c>
      <c r="F8" s="37" t="s">
        <v>23</v>
      </c>
      <c r="G8" s="37" t="s">
        <v>23</v>
      </c>
      <c r="H8" s="38" t="s">
        <v>23</v>
      </c>
      <c r="I8" s="111"/>
      <c r="J8" s="111"/>
    </row>
    <row r="9" spans="1:10" x14ac:dyDescent="0.25">
      <c r="A9" s="57" t="s">
        <v>82</v>
      </c>
      <c r="B9" s="40" t="s">
        <v>23</v>
      </c>
      <c r="C9" s="40" t="s">
        <v>23</v>
      </c>
      <c r="D9" s="40" t="s">
        <v>23</v>
      </c>
      <c r="E9" s="11" t="s">
        <v>23</v>
      </c>
      <c r="F9" s="40" t="s">
        <v>23</v>
      </c>
      <c r="G9" s="40" t="s">
        <v>23</v>
      </c>
      <c r="H9" s="41" t="s">
        <v>23</v>
      </c>
      <c r="I9" s="111"/>
      <c r="J9" s="111"/>
    </row>
    <row r="10" spans="1:10" x14ac:dyDescent="0.25">
      <c r="A10" s="57" t="s">
        <v>83</v>
      </c>
      <c r="B10" s="40" t="s">
        <v>23</v>
      </c>
      <c r="C10" s="40" t="s">
        <v>23</v>
      </c>
      <c r="D10" s="40" t="s">
        <v>23</v>
      </c>
      <c r="E10" s="11" t="s">
        <v>23</v>
      </c>
      <c r="F10" s="40" t="s">
        <v>23</v>
      </c>
      <c r="G10" s="40" t="s">
        <v>23</v>
      </c>
      <c r="H10" s="41" t="s">
        <v>23</v>
      </c>
      <c r="I10" s="111"/>
      <c r="J10" s="111"/>
    </row>
    <row r="11" spans="1:10" x14ac:dyDescent="0.25">
      <c r="A11" s="57" t="s">
        <v>84</v>
      </c>
      <c r="B11" s="40" t="s">
        <v>23</v>
      </c>
      <c r="C11" s="40" t="s">
        <v>23</v>
      </c>
      <c r="D11" s="40" t="s">
        <v>23</v>
      </c>
      <c r="E11" s="11" t="s">
        <v>23</v>
      </c>
      <c r="F11" s="40" t="s">
        <v>23</v>
      </c>
      <c r="G11" s="40" t="s">
        <v>23</v>
      </c>
      <c r="H11" s="41" t="s">
        <v>23</v>
      </c>
      <c r="I11" s="111"/>
      <c r="J11" s="111"/>
    </row>
    <row r="12" spans="1:10" x14ac:dyDescent="0.25">
      <c r="A12" s="66" t="s">
        <v>85</v>
      </c>
      <c r="B12" s="67" t="s">
        <v>23</v>
      </c>
      <c r="C12" s="67" t="s">
        <v>23</v>
      </c>
      <c r="D12" s="67" t="s">
        <v>23</v>
      </c>
      <c r="E12" s="67" t="s">
        <v>23</v>
      </c>
      <c r="F12" s="67" t="s">
        <v>23</v>
      </c>
      <c r="G12" s="67" t="s">
        <v>23</v>
      </c>
      <c r="H12" s="68" t="s">
        <v>23</v>
      </c>
      <c r="I12" s="111"/>
      <c r="J12" s="111"/>
    </row>
    <row r="13" spans="1:10" x14ac:dyDescent="0.25">
      <c r="A13" s="59"/>
      <c r="B13" s="63"/>
      <c r="C13" s="63"/>
      <c r="D13" s="63"/>
      <c r="E13" s="69"/>
      <c r="F13" s="69"/>
      <c r="G13" s="63"/>
      <c r="H13" s="64"/>
      <c r="I13" s="111"/>
      <c r="J13" s="111"/>
    </row>
    <row r="14" spans="1:10" x14ac:dyDescent="0.25">
      <c r="A14" s="66" t="s">
        <v>86</v>
      </c>
      <c r="B14" s="67" t="s">
        <v>23</v>
      </c>
      <c r="C14" s="67" t="s">
        <v>23</v>
      </c>
      <c r="D14" s="67" t="s">
        <v>23</v>
      </c>
      <c r="E14" s="67" t="s">
        <v>23</v>
      </c>
      <c r="F14" s="67" t="s">
        <v>23</v>
      </c>
      <c r="G14" s="67" t="s">
        <v>23</v>
      </c>
      <c r="H14" s="68" t="s">
        <v>23</v>
      </c>
      <c r="I14" s="111"/>
      <c r="J14" s="111"/>
    </row>
    <row r="15" spans="1:10" x14ac:dyDescent="0.25">
      <c r="A15" s="59"/>
      <c r="B15" s="63"/>
      <c r="C15" s="63"/>
      <c r="D15" s="63"/>
      <c r="E15" s="69"/>
      <c r="F15" s="69"/>
      <c r="G15" s="63"/>
      <c r="H15" s="64"/>
      <c r="I15" s="111"/>
      <c r="J15" s="111"/>
    </row>
    <row r="16" spans="1:10" x14ac:dyDescent="0.25">
      <c r="A16" s="66" t="s">
        <v>87</v>
      </c>
      <c r="B16" s="67" t="s">
        <v>23</v>
      </c>
      <c r="C16" s="67" t="s">
        <v>23</v>
      </c>
      <c r="D16" s="67" t="s">
        <v>23</v>
      </c>
      <c r="E16" s="67" t="s">
        <v>23</v>
      </c>
      <c r="F16" s="67" t="s">
        <v>23</v>
      </c>
      <c r="G16" s="67" t="s">
        <v>23</v>
      </c>
      <c r="H16" s="68" t="s">
        <v>23</v>
      </c>
      <c r="I16" s="111"/>
      <c r="J16" s="111"/>
    </row>
    <row r="17" spans="1:10" x14ac:dyDescent="0.25">
      <c r="A17" s="57"/>
      <c r="B17" s="40"/>
      <c r="C17" s="40"/>
      <c r="D17" s="40"/>
      <c r="E17" s="11"/>
      <c r="F17" s="11"/>
      <c r="G17" s="40"/>
      <c r="H17" s="41"/>
      <c r="I17" s="111"/>
      <c r="J17" s="111"/>
    </row>
    <row r="18" spans="1:10" x14ac:dyDescent="0.25">
      <c r="A18" s="57" t="s">
        <v>160</v>
      </c>
      <c r="B18" s="40">
        <v>17</v>
      </c>
      <c r="C18" s="40" t="s">
        <v>23</v>
      </c>
      <c r="D18" s="40">
        <v>17</v>
      </c>
      <c r="E18" s="11">
        <v>1035</v>
      </c>
      <c r="F18" s="40" t="s">
        <v>23</v>
      </c>
      <c r="G18" s="40">
        <v>18</v>
      </c>
      <c r="H18" s="41" t="s">
        <v>23</v>
      </c>
      <c r="I18" s="111"/>
      <c r="J18" s="111"/>
    </row>
    <row r="19" spans="1:10" x14ac:dyDescent="0.25">
      <c r="A19" s="57" t="s">
        <v>89</v>
      </c>
      <c r="B19" s="40" t="s">
        <v>23</v>
      </c>
      <c r="C19" s="40" t="s">
        <v>23</v>
      </c>
      <c r="D19" s="40" t="s">
        <v>23</v>
      </c>
      <c r="E19" s="40" t="s">
        <v>23</v>
      </c>
      <c r="F19" s="40" t="s">
        <v>23</v>
      </c>
      <c r="G19" s="40" t="s">
        <v>23</v>
      </c>
      <c r="H19" s="41" t="s">
        <v>23</v>
      </c>
      <c r="I19" s="111"/>
      <c r="J19" s="111"/>
    </row>
    <row r="20" spans="1:10" x14ac:dyDescent="0.25">
      <c r="A20" s="57" t="s">
        <v>90</v>
      </c>
      <c r="B20" s="40" t="s">
        <v>23</v>
      </c>
      <c r="C20" s="40" t="s">
        <v>23</v>
      </c>
      <c r="D20" s="40" t="s">
        <v>23</v>
      </c>
      <c r="E20" s="40" t="s">
        <v>23</v>
      </c>
      <c r="F20" s="40" t="s">
        <v>23</v>
      </c>
      <c r="G20" s="40" t="s">
        <v>23</v>
      </c>
      <c r="H20" s="41" t="s">
        <v>23</v>
      </c>
      <c r="I20" s="111"/>
      <c r="J20" s="111"/>
    </row>
    <row r="21" spans="1:10" x14ac:dyDescent="0.25">
      <c r="A21" s="66" t="s">
        <v>91</v>
      </c>
      <c r="B21" s="67">
        <v>17</v>
      </c>
      <c r="C21" s="67" t="s">
        <v>23</v>
      </c>
      <c r="D21" s="67">
        <v>17</v>
      </c>
      <c r="E21" s="67">
        <v>1035</v>
      </c>
      <c r="F21" s="67" t="s">
        <v>23</v>
      </c>
      <c r="G21" s="67">
        <v>18</v>
      </c>
      <c r="H21" s="68" t="s">
        <v>23</v>
      </c>
      <c r="I21" s="111"/>
      <c r="J21" s="111"/>
    </row>
    <row r="22" spans="1:10" x14ac:dyDescent="0.25">
      <c r="A22" s="57"/>
      <c r="B22" s="63"/>
      <c r="C22" s="63"/>
      <c r="D22" s="63"/>
      <c r="E22" s="69"/>
      <c r="F22" s="69"/>
      <c r="G22" s="63"/>
      <c r="H22" s="64"/>
      <c r="I22" s="111"/>
      <c r="J22" s="111"/>
    </row>
    <row r="23" spans="1:10" x14ac:dyDescent="0.25">
      <c r="A23" s="66" t="s">
        <v>92</v>
      </c>
      <c r="B23" s="67">
        <v>622</v>
      </c>
      <c r="C23" s="67">
        <v>75</v>
      </c>
      <c r="D23" s="67">
        <v>697</v>
      </c>
      <c r="E23" s="67">
        <v>439</v>
      </c>
      <c r="F23" s="67">
        <v>400</v>
      </c>
      <c r="G23" s="67">
        <v>303</v>
      </c>
      <c r="H23" s="68" t="s">
        <v>23</v>
      </c>
      <c r="I23" s="111"/>
      <c r="J23" s="111"/>
    </row>
    <row r="24" spans="1:10" x14ac:dyDescent="0.25">
      <c r="A24" s="59"/>
      <c r="B24" s="63"/>
      <c r="C24" s="63"/>
      <c r="D24" s="63"/>
      <c r="E24" s="69"/>
      <c r="F24" s="69"/>
      <c r="G24" s="63"/>
      <c r="H24" s="64"/>
      <c r="I24" s="111"/>
      <c r="J24" s="111"/>
    </row>
    <row r="25" spans="1:10" x14ac:dyDescent="0.25">
      <c r="A25" s="66" t="s">
        <v>93</v>
      </c>
      <c r="B25" s="67">
        <v>180</v>
      </c>
      <c r="C25" s="67">
        <v>49</v>
      </c>
      <c r="D25" s="67">
        <v>229</v>
      </c>
      <c r="E25" s="67">
        <v>700</v>
      </c>
      <c r="F25" s="67">
        <v>1000</v>
      </c>
      <c r="G25" s="67">
        <v>175</v>
      </c>
      <c r="H25" s="68">
        <v>95</v>
      </c>
      <c r="I25" s="111"/>
      <c r="J25" s="111"/>
    </row>
    <row r="26" spans="1:10" x14ac:dyDescent="0.25">
      <c r="A26" s="57"/>
      <c r="B26" s="40"/>
      <c r="C26" s="40"/>
      <c r="D26" s="40"/>
      <c r="E26" s="11"/>
      <c r="F26" s="11"/>
      <c r="G26" s="40"/>
      <c r="H26" s="41"/>
      <c r="I26" s="111"/>
      <c r="J26" s="111"/>
    </row>
    <row r="27" spans="1:10" x14ac:dyDescent="0.25">
      <c r="A27" s="57" t="s">
        <v>94</v>
      </c>
      <c r="B27" s="40">
        <v>6856</v>
      </c>
      <c r="C27" s="40">
        <v>2095</v>
      </c>
      <c r="D27" s="40">
        <v>8951</v>
      </c>
      <c r="E27" s="11">
        <v>2032</v>
      </c>
      <c r="F27" s="11">
        <v>2087</v>
      </c>
      <c r="G27" s="40">
        <v>18303</v>
      </c>
      <c r="H27" s="41">
        <v>6406</v>
      </c>
      <c r="I27" s="111"/>
      <c r="J27" s="111"/>
    </row>
    <row r="28" spans="1:10" x14ac:dyDescent="0.25">
      <c r="A28" s="57" t="s">
        <v>95</v>
      </c>
      <c r="B28" s="40">
        <v>479</v>
      </c>
      <c r="C28" s="40">
        <v>55</v>
      </c>
      <c r="D28" s="40">
        <v>534</v>
      </c>
      <c r="E28" s="11">
        <v>523</v>
      </c>
      <c r="F28" s="11">
        <v>2300</v>
      </c>
      <c r="G28" s="40">
        <v>377</v>
      </c>
      <c r="H28" s="41">
        <v>6</v>
      </c>
      <c r="I28" s="111"/>
      <c r="J28" s="111"/>
    </row>
    <row r="29" spans="1:10" x14ac:dyDescent="0.25">
      <c r="A29" s="57" t="s">
        <v>96</v>
      </c>
      <c r="B29" s="40">
        <v>2489</v>
      </c>
      <c r="C29" s="40">
        <v>1734</v>
      </c>
      <c r="D29" s="40">
        <v>4223</v>
      </c>
      <c r="E29" s="11">
        <v>536</v>
      </c>
      <c r="F29" s="11">
        <v>1100</v>
      </c>
      <c r="G29" s="40">
        <v>3241</v>
      </c>
      <c r="H29" s="41">
        <v>1588</v>
      </c>
      <c r="I29" s="111"/>
      <c r="J29" s="111"/>
    </row>
    <row r="30" spans="1:10" x14ac:dyDescent="0.25">
      <c r="A30" s="66" t="s">
        <v>97</v>
      </c>
      <c r="B30" s="67">
        <v>9824</v>
      </c>
      <c r="C30" s="67">
        <v>3884</v>
      </c>
      <c r="D30" s="67">
        <v>13708</v>
      </c>
      <c r="E30" s="67">
        <v>1579</v>
      </c>
      <c r="F30" s="67">
        <v>1649</v>
      </c>
      <c r="G30" s="67">
        <v>21921</v>
      </c>
      <c r="H30" s="68">
        <v>8000</v>
      </c>
      <c r="I30" s="111"/>
      <c r="J30" s="111"/>
    </row>
    <row r="31" spans="1:10" x14ac:dyDescent="0.25">
      <c r="A31" s="57"/>
      <c r="B31" s="40"/>
      <c r="C31" s="40"/>
      <c r="D31" s="40"/>
      <c r="E31" s="11"/>
      <c r="F31" s="11"/>
      <c r="G31" s="40"/>
      <c r="H31" s="41"/>
      <c r="I31" s="111"/>
      <c r="J31" s="111"/>
    </row>
    <row r="32" spans="1:10" x14ac:dyDescent="0.25">
      <c r="A32" s="57" t="s">
        <v>98</v>
      </c>
      <c r="B32" s="73">
        <v>5</v>
      </c>
      <c r="C32" s="73" t="s">
        <v>23</v>
      </c>
      <c r="D32" s="40">
        <v>5</v>
      </c>
      <c r="E32" s="73">
        <v>1180</v>
      </c>
      <c r="F32" s="73" t="s">
        <v>23</v>
      </c>
      <c r="G32" s="11">
        <v>6</v>
      </c>
      <c r="H32" s="74" t="s">
        <v>23</v>
      </c>
      <c r="I32" s="111"/>
      <c r="J32" s="111"/>
    </row>
    <row r="33" spans="1:10" x14ac:dyDescent="0.25">
      <c r="A33" s="57" t="s">
        <v>99</v>
      </c>
      <c r="B33" s="73" t="s">
        <v>23</v>
      </c>
      <c r="C33" s="73" t="s">
        <v>23</v>
      </c>
      <c r="D33" s="40" t="s">
        <v>23</v>
      </c>
      <c r="E33" s="73" t="s">
        <v>23</v>
      </c>
      <c r="F33" s="73" t="s">
        <v>23</v>
      </c>
      <c r="G33" s="11" t="s">
        <v>23</v>
      </c>
      <c r="H33" s="74" t="s">
        <v>23</v>
      </c>
      <c r="I33" s="111"/>
      <c r="J33" s="111"/>
    </row>
    <row r="34" spans="1:10" x14ac:dyDescent="0.25">
      <c r="A34" s="57" t="s">
        <v>100</v>
      </c>
      <c r="B34" s="73">
        <v>12</v>
      </c>
      <c r="C34" s="73" t="s">
        <v>23</v>
      </c>
      <c r="D34" s="40">
        <v>12</v>
      </c>
      <c r="E34" s="73">
        <v>958</v>
      </c>
      <c r="F34" s="73" t="s">
        <v>23</v>
      </c>
      <c r="G34" s="11">
        <v>11</v>
      </c>
      <c r="H34" s="74">
        <v>3</v>
      </c>
      <c r="I34" s="111"/>
      <c r="J34" s="111"/>
    </row>
    <row r="35" spans="1:10" x14ac:dyDescent="0.25">
      <c r="A35" s="57" t="s">
        <v>101</v>
      </c>
      <c r="B35" s="73">
        <v>86</v>
      </c>
      <c r="C35" s="73">
        <v>11</v>
      </c>
      <c r="D35" s="40">
        <v>97</v>
      </c>
      <c r="E35" s="73">
        <v>1000</v>
      </c>
      <c r="F35" s="73">
        <v>2000</v>
      </c>
      <c r="G35" s="11">
        <v>108</v>
      </c>
      <c r="H35" s="74" t="s">
        <v>23</v>
      </c>
      <c r="I35" s="111"/>
      <c r="J35" s="111"/>
    </row>
    <row r="36" spans="1:10" x14ac:dyDescent="0.25">
      <c r="A36" s="66" t="s">
        <v>102</v>
      </c>
      <c r="B36" s="67">
        <v>103</v>
      </c>
      <c r="C36" s="67">
        <v>11</v>
      </c>
      <c r="D36" s="67">
        <v>114</v>
      </c>
      <c r="E36" s="67">
        <v>1004</v>
      </c>
      <c r="F36" s="67">
        <v>2000</v>
      </c>
      <c r="G36" s="67">
        <v>125</v>
      </c>
      <c r="H36" s="68">
        <v>3</v>
      </c>
      <c r="I36" s="111"/>
      <c r="J36" s="111"/>
    </row>
    <row r="37" spans="1:10" x14ac:dyDescent="0.25">
      <c r="A37" s="59"/>
      <c r="B37" s="63"/>
      <c r="C37" s="63"/>
      <c r="D37" s="63"/>
      <c r="E37" s="69"/>
      <c r="F37" s="69"/>
      <c r="G37" s="63"/>
      <c r="H37" s="64"/>
      <c r="I37" s="111"/>
      <c r="J37" s="111"/>
    </row>
    <row r="38" spans="1:10" x14ac:dyDescent="0.25">
      <c r="A38" s="66" t="s">
        <v>103</v>
      </c>
      <c r="B38" s="67" t="s">
        <v>23</v>
      </c>
      <c r="C38" s="67" t="s">
        <v>23</v>
      </c>
      <c r="D38" s="67" t="s">
        <v>23</v>
      </c>
      <c r="E38" s="67" t="s">
        <v>23</v>
      </c>
      <c r="F38" s="67" t="s">
        <v>23</v>
      </c>
      <c r="G38" s="67" t="s">
        <v>23</v>
      </c>
      <c r="H38" s="68" t="s">
        <v>23</v>
      </c>
      <c r="I38" s="111"/>
      <c r="J38" s="111"/>
    </row>
    <row r="39" spans="1:10" x14ac:dyDescent="0.25">
      <c r="A39" s="57"/>
      <c r="B39" s="40"/>
      <c r="C39" s="40"/>
      <c r="D39" s="40"/>
      <c r="E39" s="11"/>
      <c r="F39" s="11"/>
      <c r="G39" s="40"/>
      <c r="H39" s="41"/>
      <c r="I39" s="111"/>
      <c r="J39" s="111"/>
    </row>
    <row r="40" spans="1:10" x14ac:dyDescent="0.25">
      <c r="A40" s="57" t="s">
        <v>161</v>
      </c>
      <c r="B40" s="11">
        <v>45</v>
      </c>
      <c r="C40" s="11">
        <v>6</v>
      </c>
      <c r="D40" s="40">
        <v>51</v>
      </c>
      <c r="E40" s="11">
        <v>169</v>
      </c>
      <c r="F40" s="11">
        <v>1300</v>
      </c>
      <c r="G40" s="11">
        <v>15</v>
      </c>
      <c r="H40" s="12">
        <v>4</v>
      </c>
      <c r="I40" s="111"/>
      <c r="J40" s="111"/>
    </row>
    <row r="41" spans="1:10" x14ac:dyDescent="0.25">
      <c r="A41" s="57" t="s">
        <v>105</v>
      </c>
      <c r="B41" s="40">
        <v>3615</v>
      </c>
      <c r="C41" s="40">
        <v>62</v>
      </c>
      <c r="D41" s="40">
        <v>3677</v>
      </c>
      <c r="E41" s="11">
        <v>500</v>
      </c>
      <c r="F41" s="11">
        <v>2167</v>
      </c>
      <c r="G41" s="40">
        <v>1942</v>
      </c>
      <c r="H41" s="41">
        <v>583</v>
      </c>
      <c r="I41" s="111"/>
      <c r="J41" s="111"/>
    </row>
    <row r="42" spans="1:10" x14ac:dyDescent="0.25">
      <c r="A42" s="57" t="s">
        <v>106</v>
      </c>
      <c r="B42" s="11">
        <v>1639</v>
      </c>
      <c r="C42" s="11">
        <v>462</v>
      </c>
      <c r="D42" s="40">
        <v>2101</v>
      </c>
      <c r="E42" s="11">
        <v>200</v>
      </c>
      <c r="F42" s="11">
        <v>800</v>
      </c>
      <c r="G42" s="11">
        <v>697</v>
      </c>
      <c r="H42" s="112">
        <v>313</v>
      </c>
      <c r="I42" s="111"/>
      <c r="J42" s="111"/>
    </row>
    <row r="43" spans="1:10" x14ac:dyDescent="0.25">
      <c r="A43" s="57" t="s">
        <v>107</v>
      </c>
      <c r="B43" s="11">
        <v>6080</v>
      </c>
      <c r="C43" s="11">
        <v>391</v>
      </c>
      <c r="D43" s="40">
        <v>6471</v>
      </c>
      <c r="E43" s="11">
        <v>350</v>
      </c>
      <c r="F43" s="11">
        <v>1000</v>
      </c>
      <c r="G43" s="11">
        <v>2519</v>
      </c>
      <c r="H43" s="12">
        <v>505</v>
      </c>
      <c r="I43" s="111"/>
      <c r="J43" s="111"/>
    </row>
    <row r="44" spans="1:10" x14ac:dyDescent="0.25">
      <c r="A44" s="57" t="s">
        <v>108</v>
      </c>
      <c r="B44" s="11">
        <v>1000</v>
      </c>
      <c r="C44" s="11">
        <v>276</v>
      </c>
      <c r="D44" s="40">
        <v>1276</v>
      </c>
      <c r="E44" s="11">
        <v>500</v>
      </c>
      <c r="F44" s="11">
        <v>1000</v>
      </c>
      <c r="G44" s="11">
        <v>776</v>
      </c>
      <c r="H44" s="12">
        <v>404</v>
      </c>
      <c r="I44" s="111"/>
      <c r="J44" s="111"/>
    </row>
    <row r="45" spans="1:10" x14ac:dyDescent="0.25">
      <c r="A45" s="57" t="s">
        <v>109</v>
      </c>
      <c r="B45" s="11">
        <v>4057</v>
      </c>
      <c r="C45" s="11">
        <v>166</v>
      </c>
      <c r="D45" s="40">
        <v>4223</v>
      </c>
      <c r="E45" s="11">
        <v>700</v>
      </c>
      <c r="F45" s="11">
        <v>1300</v>
      </c>
      <c r="G45" s="11">
        <v>3056</v>
      </c>
      <c r="H45" s="12">
        <v>2750</v>
      </c>
      <c r="I45" s="111"/>
      <c r="J45" s="111"/>
    </row>
    <row r="46" spans="1:10" x14ac:dyDescent="0.25">
      <c r="A46" s="57" t="s">
        <v>110</v>
      </c>
      <c r="B46" s="11">
        <v>4165</v>
      </c>
      <c r="C46" s="11">
        <v>168</v>
      </c>
      <c r="D46" s="40">
        <v>4333</v>
      </c>
      <c r="E46" s="11">
        <v>500</v>
      </c>
      <c r="F46" s="11">
        <v>1700</v>
      </c>
      <c r="G46" s="11">
        <v>2368</v>
      </c>
      <c r="H46" s="12" t="s">
        <v>23</v>
      </c>
      <c r="I46" s="111"/>
      <c r="J46" s="111"/>
    </row>
    <row r="47" spans="1:10" x14ac:dyDescent="0.25">
      <c r="A47" s="57" t="s">
        <v>111</v>
      </c>
      <c r="B47" s="11">
        <v>4201</v>
      </c>
      <c r="C47" s="11" t="s">
        <v>23</v>
      </c>
      <c r="D47" s="40">
        <v>4201</v>
      </c>
      <c r="E47" s="11">
        <v>400</v>
      </c>
      <c r="F47" s="11" t="s">
        <v>23</v>
      </c>
      <c r="G47" s="11">
        <v>1680</v>
      </c>
      <c r="H47" s="12" t="s">
        <v>23</v>
      </c>
      <c r="I47" s="111"/>
      <c r="J47" s="111"/>
    </row>
    <row r="48" spans="1:10" x14ac:dyDescent="0.25">
      <c r="A48" s="57" t="s">
        <v>112</v>
      </c>
      <c r="B48" s="11">
        <v>3696</v>
      </c>
      <c r="C48" s="11">
        <v>184</v>
      </c>
      <c r="D48" s="40">
        <v>3880</v>
      </c>
      <c r="E48" s="11">
        <v>200</v>
      </c>
      <c r="F48" s="11">
        <v>2000</v>
      </c>
      <c r="G48" s="11">
        <v>1107</v>
      </c>
      <c r="H48" s="12">
        <v>89</v>
      </c>
      <c r="I48" s="111"/>
      <c r="J48" s="111"/>
    </row>
    <row r="49" spans="1:10" x14ac:dyDescent="0.25">
      <c r="A49" s="66" t="s">
        <v>113</v>
      </c>
      <c r="B49" s="67">
        <v>28498</v>
      </c>
      <c r="C49" s="67">
        <v>1715</v>
      </c>
      <c r="D49" s="67">
        <v>30213</v>
      </c>
      <c r="E49" s="67">
        <v>425</v>
      </c>
      <c r="F49" s="67">
        <v>1194</v>
      </c>
      <c r="G49" s="67">
        <v>14160</v>
      </c>
      <c r="H49" s="68">
        <v>4648</v>
      </c>
      <c r="I49" s="111"/>
      <c r="J49" s="111"/>
    </row>
    <row r="50" spans="1:10" x14ac:dyDescent="0.25">
      <c r="A50" s="59"/>
      <c r="B50" s="63"/>
      <c r="C50" s="63"/>
      <c r="D50" s="63"/>
      <c r="E50" s="69"/>
      <c r="F50" s="69"/>
      <c r="G50" s="63"/>
      <c r="H50" s="64"/>
      <c r="I50" s="111"/>
      <c r="J50" s="111"/>
    </row>
    <row r="51" spans="1:10" x14ac:dyDescent="0.25">
      <c r="A51" s="66" t="s">
        <v>114</v>
      </c>
      <c r="B51" s="67">
        <v>1030</v>
      </c>
      <c r="C51" s="67">
        <v>51</v>
      </c>
      <c r="D51" s="67">
        <v>1081</v>
      </c>
      <c r="E51" s="67">
        <v>494</v>
      </c>
      <c r="F51" s="67">
        <v>900</v>
      </c>
      <c r="G51" s="67">
        <v>555</v>
      </c>
      <c r="H51" s="68">
        <v>438</v>
      </c>
      <c r="I51" s="111"/>
      <c r="J51" s="111"/>
    </row>
    <row r="52" spans="1:10" x14ac:dyDescent="0.25">
      <c r="A52" s="57"/>
      <c r="B52" s="40"/>
      <c r="C52" s="40"/>
      <c r="D52" s="40"/>
      <c r="E52" s="11"/>
      <c r="F52" s="11"/>
      <c r="G52" s="40"/>
      <c r="H52" s="41"/>
      <c r="I52" s="111"/>
      <c r="J52" s="111"/>
    </row>
    <row r="53" spans="1:10" x14ac:dyDescent="0.25">
      <c r="A53" s="57" t="s">
        <v>115</v>
      </c>
      <c r="B53" s="40">
        <v>5200</v>
      </c>
      <c r="C53" s="40">
        <v>560</v>
      </c>
      <c r="D53" s="40">
        <v>5760</v>
      </c>
      <c r="E53" s="11">
        <v>800</v>
      </c>
      <c r="F53" s="11">
        <v>1800</v>
      </c>
      <c r="G53" s="40">
        <v>5168</v>
      </c>
      <c r="H53" s="41">
        <v>1034</v>
      </c>
      <c r="I53" s="111"/>
      <c r="J53" s="111"/>
    </row>
    <row r="54" spans="1:10" x14ac:dyDescent="0.25">
      <c r="A54" s="57" t="s">
        <v>116</v>
      </c>
      <c r="B54" s="40">
        <v>2024</v>
      </c>
      <c r="C54" s="40">
        <v>740</v>
      </c>
      <c r="D54" s="40">
        <v>2764</v>
      </c>
      <c r="E54" s="11">
        <v>815</v>
      </c>
      <c r="F54" s="11">
        <v>2100</v>
      </c>
      <c r="G54" s="40">
        <v>3204</v>
      </c>
      <c r="H54" s="41" t="s">
        <v>23</v>
      </c>
      <c r="I54" s="111"/>
      <c r="J54" s="111"/>
    </row>
    <row r="55" spans="1:10" x14ac:dyDescent="0.25">
      <c r="A55" s="57" t="s">
        <v>117</v>
      </c>
      <c r="B55" s="40">
        <v>6650</v>
      </c>
      <c r="C55" s="40">
        <v>521</v>
      </c>
      <c r="D55" s="40">
        <v>7171</v>
      </c>
      <c r="E55" s="11">
        <v>800</v>
      </c>
      <c r="F55" s="11">
        <v>2050</v>
      </c>
      <c r="G55" s="40">
        <v>6388</v>
      </c>
      <c r="H55" s="41">
        <v>958</v>
      </c>
      <c r="I55" s="111"/>
      <c r="J55" s="111"/>
    </row>
    <row r="56" spans="1:10" x14ac:dyDescent="0.25">
      <c r="A56" s="57" t="s">
        <v>118</v>
      </c>
      <c r="B56" s="40">
        <v>3463</v>
      </c>
      <c r="C56" s="40">
        <v>95</v>
      </c>
      <c r="D56" s="40">
        <v>3558</v>
      </c>
      <c r="E56" s="11">
        <v>500</v>
      </c>
      <c r="F56" s="11">
        <v>2000</v>
      </c>
      <c r="G56" s="40">
        <v>1922</v>
      </c>
      <c r="H56" s="41">
        <v>576</v>
      </c>
      <c r="I56" s="111"/>
      <c r="J56" s="111"/>
    </row>
    <row r="57" spans="1:10" x14ac:dyDescent="0.25">
      <c r="A57" s="57" t="s">
        <v>119</v>
      </c>
      <c r="B57" s="40">
        <v>4856</v>
      </c>
      <c r="C57" s="40">
        <v>447</v>
      </c>
      <c r="D57" s="40">
        <v>5303</v>
      </c>
      <c r="E57" s="11">
        <v>288</v>
      </c>
      <c r="F57" s="11">
        <v>500</v>
      </c>
      <c r="G57" s="40">
        <v>1622</v>
      </c>
      <c r="H57" s="41">
        <v>195</v>
      </c>
    </row>
    <row r="58" spans="1:10" x14ac:dyDescent="0.25">
      <c r="A58" s="66" t="s">
        <v>162</v>
      </c>
      <c r="B58" s="67">
        <v>22193</v>
      </c>
      <c r="C58" s="67">
        <v>2363</v>
      </c>
      <c r="D58" s="67">
        <v>24556</v>
      </c>
      <c r="E58" s="67">
        <v>643</v>
      </c>
      <c r="F58" s="67">
        <v>1711</v>
      </c>
      <c r="G58" s="67">
        <v>18304</v>
      </c>
      <c r="H58" s="68">
        <v>2763</v>
      </c>
    </row>
    <row r="59" spans="1:10" x14ac:dyDescent="0.25">
      <c r="A59" s="57"/>
      <c r="B59" s="40"/>
      <c r="C59" s="40"/>
      <c r="D59" s="40"/>
      <c r="E59" s="11"/>
      <c r="F59" s="11"/>
      <c r="G59" s="40"/>
      <c r="H59" s="41"/>
      <c r="I59" s="887"/>
    </row>
    <row r="60" spans="1:10" x14ac:dyDescent="0.25">
      <c r="A60" s="57" t="s">
        <v>121</v>
      </c>
      <c r="B60" s="11">
        <v>179</v>
      </c>
      <c r="C60" s="11">
        <v>6</v>
      </c>
      <c r="D60" s="40">
        <v>185</v>
      </c>
      <c r="E60" s="11">
        <v>600</v>
      </c>
      <c r="F60" s="11">
        <v>1900</v>
      </c>
      <c r="G60" s="11">
        <v>119</v>
      </c>
      <c r="H60" s="12" t="s">
        <v>23</v>
      </c>
      <c r="I60" s="887"/>
    </row>
    <row r="61" spans="1:10" x14ac:dyDescent="0.25">
      <c r="A61" s="57" t="s">
        <v>122</v>
      </c>
      <c r="B61" s="11">
        <v>24</v>
      </c>
      <c r="C61" s="11">
        <v>3</v>
      </c>
      <c r="D61" s="40">
        <v>27</v>
      </c>
      <c r="E61" s="11">
        <v>358</v>
      </c>
      <c r="F61" s="11">
        <v>1125</v>
      </c>
      <c r="G61" s="11">
        <v>12</v>
      </c>
      <c r="H61" s="12">
        <v>18</v>
      </c>
      <c r="I61" s="887"/>
    </row>
    <row r="62" spans="1:10" x14ac:dyDescent="0.25">
      <c r="A62" s="57" t="s">
        <v>123</v>
      </c>
      <c r="B62" s="11">
        <v>179</v>
      </c>
      <c r="C62" s="11">
        <v>23</v>
      </c>
      <c r="D62" s="40">
        <v>202</v>
      </c>
      <c r="E62" s="11">
        <v>940</v>
      </c>
      <c r="F62" s="11">
        <v>1400</v>
      </c>
      <c r="G62" s="11">
        <v>200</v>
      </c>
      <c r="H62" s="12">
        <v>24</v>
      </c>
      <c r="I62" s="887"/>
    </row>
    <row r="63" spans="1:10" x14ac:dyDescent="0.25">
      <c r="A63" s="66" t="s">
        <v>124</v>
      </c>
      <c r="B63" s="67">
        <v>382</v>
      </c>
      <c r="C63" s="67">
        <v>32</v>
      </c>
      <c r="D63" s="67">
        <v>414</v>
      </c>
      <c r="E63" s="67">
        <v>744</v>
      </c>
      <c r="F63" s="67">
        <v>1468</v>
      </c>
      <c r="G63" s="67">
        <v>331</v>
      </c>
      <c r="H63" s="68">
        <v>42</v>
      </c>
      <c r="I63" s="887"/>
    </row>
    <row r="64" spans="1:10" x14ac:dyDescent="0.25">
      <c r="A64" s="59"/>
      <c r="B64" s="63"/>
      <c r="C64" s="63"/>
      <c r="D64" s="63"/>
      <c r="E64" s="69"/>
      <c r="F64" s="69"/>
      <c r="G64" s="63"/>
      <c r="H64" s="64"/>
      <c r="I64" s="887"/>
    </row>
    <row r="65" spans="1:9" x14ac:dyDescent="0.25">
      <c r="A65" s="66" t="s">
        <v>125</v>
      </c>
      <c r="B65" s="67">
        <v>45</v>
      </c>
      <c r="C65" s="67">
        <v>2</v>
      </c>
      <c r="D65" s="67">
        <v>47</v>
      </c>
      <c r="E65" s="67">
        <v>1320</v>
      </c>
      <c r="F65" s="67">
        <v>2530</v>
      </c>
      <c r="G65" s="67">
        <v>64</v>
      </c>
      <c r="H65" s="68">
        <v>25</v>
      </c>
      <c r="I65" s="887"/>
    </row>
    <row r="66" spans="1:9" x14ac:dyDescent="0.25">
      <c r="A66" s="57"/>
      <c r="B66" s="40"/>
      <c r="C66" s="40"/>
      <c r="D66" s="40"/>
      <c r="E66" s="11"/>
      <c r="F66" s="11"/>
      <c r="G66" s="40"/>
      <c r="H66" s="41"/>
      <c r="I66" s="887"/>
    </row>
    <row r="67" spans="1:9" x14ac:dyDescent="0.25">
      <c r="A67" s="57" t="s">
        <v>126</v>
      </c>
      <c r="B67" s="11">
        <v>269</v>
      </c>
      <c r="C67" s="11" t="s">
        <v>23</v>
      </c>
      <c r="D67" s="40">
        <v>269</v>
      </c>
      <c r="E67" s="11">
        <v>661</v>
      </c>
      <c r="F67" s="11" t="s">
        <v>23</v>
      </c>
      <c r="G67" s="11">
        <v>178</v>
      </c>
      <c r="H67" s="12" t="s">
        <v>23</v>
      </c>
      <c r="I67" s="887"/>
    </row>
    <row r="68" spans="1:9" x14ac:dyDescent="0.25">
      <c r="A68" s="57" t="s">
        <v>127</v>
      </c>
      <c r="B68" s="11">
        <v>37</v>
      </c>
      <c r="C68" s="11" t="s">
        <v>23</v>
      </c>
      <c r="D68" s="40">
        <v>37</v>
      </c>
      <c r="E68" s="11">
        <v>680</v>
      </c>
      <c r="F68" s="11" t="s">
        <v>23</v>
      </c>
      <c r="G68" s="11">
        <v>25</v>
      </c>
      <c r="H68" s="12" t="s">
        <v>23</v>
      </c>
      <c r="I68" s="887"/>
    </row>
    <row r="69" spans="1:9" x14ac:dyDescent="0.25">
      <c r="A69" s="66" t="s">
        <v>128</v>
      </c>
      <c r="B69" s="67">
        <v>306</v>
      </c>
      <c r="C69" s="67" t="s">
        <v>23</v>
      </c>
      <c r="D69" s="67">
        <v>306</v>
      </c>
      <c r="E69" s="67">
        <v>663</v>
      </c>
      <c r="F69" s="67" t="s">
        <v>23</v>
      </c>
      <c r="G69" s="67">
        <v>203</v>
      </c>
      <c r="H69" s="68" t="s">
        <v>23</v>
      </c>
      <c r="I69" s="887"/>
    </row>
    <row r="70" spans="1:9" x14ac:dyDescent="0.25">
      <c r="A70" s="57"/>
      <c r="B70" s="40"/>
      <c r="C70" s="40"/>
      <c r="D70" s="40"/>
      <c r="E70" s="11"/>
      <c r="F70" s="11"/>
      <c r="G70" s="40"/>
      <c r="H70" s="41"/>
    </row>
    <row r="71" spans="1:9" x14ac:dyDescent="0.25">
      <c r="A71" s="57" t="s">
        <v>129</v>
      </c>
      <c r="B71" s="40">
        <v>72</v>
      </c>
      <c r="C71" s="40">
        <v>1</v>
      </c>
      <c r="D71" s="40">
        <v>73</v>
      </c>
      <c r="E71" s="11">
        <v>642</v>
      </c>
      <c r="F71" s="11">
        <v>2500</v>
      </c>
      <c r="G71" s="40">
        <v>49</v>
      </c>
      <c r="H71" s="41">
        <v>20</v>
      </c>
    </row>
    <row r="72" spans="1:9" x14ac:dyDescent="0.25">
      <c r="A72" s="57" t="s">
        <v>130</v>
      </c>
      <c r="B72" s="40">
        <v>1237</v>
      </c>
      <c r="C72" s="40">
        <v>95</v>
      </c>
      <c r="D72" s="40">
        <v>1332</v>
      </c>
      <c r="E72" s="11">
        <v>450</v>
      </c>
      <c r="F72" s="11">
        <v>1600</v>
      </c>
      <c r="G72" s="40">
        <v>708</v>
      </c>
      <c r="H72" s="41">
        <v>708</v>
      </c>
    </row>
    <row r="73" spans="1:9" x14ac:dyDescent="0.25">
      <c r="A73" s="57" t="s">
        <v>131</v>
      </c>
      <c r="B73" s="11">
        <v>165</v>
      </c>
      <c r="C73" s="11">
        <v>15</v>
      </c>
      <c r="D73" s="40">
        <v>180</v>
      </c>
      <c r="E73" s="11">
        <v>900</v>
      </c>
      <c r="F73" s="11">
        <v>2000</v>
      </c>
      <c r="G73" s="11">
        <v>178</v>
      </c>
      <c r="H73" s="12">
        <v>179</v>
      </c>
    </row>
    <row r="74" spans="1:9" x14ac:dyDescent="0.25">
      <c r="A74" s="57" t="s">
        <v>132</v>
      </c>
      <c r="B74" s="40">
        <v>1260</v>
      </c>
      <c r="C74" s="40">
        <v>247</v>
      </c>
      <c r="D74" s="40">
        <v>1507</v>
      </c>
      <c r="E74" s="11">
        <v>539</v>
      </c>
      <c r="F74" s="11">
        <v>994</v>
      </c>
      <c r="G74" s="40">
        <v>924</v>
      </c>
      <c r="H74" s="41">
        <v>832</v>
      </c>
    </row>
    <row r="75" spans="1:9" x14ac:dyDescent="0.25">
      <c r="A75" s="57" t="s">
        <v>133</v>
      </c>
      <c r="B75" s="40">
        <v>132</v>
      </c>
      <c r="C75" s="40">
        <v>3</v>
      </c>
      <c r="D75" s="40">
        <v>135</v>
      </c>
      <c r="E75" s="11">
        <v>770</v>
      </c>
      <c r="F75" s="11">
        <v>1340</v>
      </c>
      <c r="G75" s="40">
        <v>106</v>
      </c>
      <c r="H75" s="41" t="s">
        <v>23</v>
      </c>
    </row>
    <row r="76" spans="1:9" x14ac:dyDescent="0.25">
      <c r="A76" s="57" t="s">
        <v>134</v>
      </c>
      <c r="B76" s="40">
        <v>36</v>
      </c>
      <c r="C76" s="40">
        <v>2</v>
      </c>
      <c r="D76" s="40">
        <v>38</v>
      </c>
      <c r="E76" s="11">
        <v>900</v>
      </c>
      <c r="F76" s="11">
        <v>1200</v>
      </c>
      <c r="G76" s="40">
        <v>35</v>
      </c>
      <c r="H76" s="41">
        <v>35</v>
      </c>
    </row>
    <row r="77" spans="1:9" x14ac:dyDescent="0.25">
      <c r="A77" s="57" t="s">
        <v>135</v>
      </c>
      <c r="B77" s="40">
        <v>2638</v>
      </c>
      <c r="C77" s="40">
        <v>105</v>
      </c>
      <c r="D77" s="40">
        <v>2743</v>
      </c>
      <c r="E77" s="11">
        <v>1350</v>
      </c>
      <c r="F77" s="11">
        <v>2500</v>
      </c>
      <c r="G77" s="40">
        <v>3824</v>
      </c>
      <c r="H77" s="112">
        <v>2065</v>
      </c>
    </row>
    <row r="78" spans="1:9" x14ac:dyDescent="0.25">
      <c r="A78" s="57" t="s">
        <v>136</v>
      </c>
      <c r="B78" s="11">
        <v>610</v>
      </c>
      <c r="C78" s="11">
        <v>50</v>
      </c>
      <c r="D78" s="40">
        <v>660</v>
      </c>
      <c r="E78" s="11">
        <v>700</v>
      </c>
      <c r="F78" s="11">
        <v>1100</v>
      </c>
      <c r="G78" s="11">
        <v>482</v>
      </c>
      <c r="H78" s="12">
        <v>96</v>
      </c>
    </row>
    <row r="79" spans="1:9" x14ac:dyDescent="0.25">
      <c r="A79" s="66" t="s">
        <v>137</v>
      </c>
      <c r="B79" s="67">
        <v>6150</v>
      </c>
      <c r="C79" s="67">
        <v>518</v>
      </c>
      <c r="D79" s="67">
        <v>6668</v>
      </c>
      <c r="E79" s="67">
        <v>903</v>
      </c>
      <c r="F79" s="67">
        <v>1455</v>
      </c>
      <c r="G79" s="67">
        <v>6306</v>
      </c>
      <c r="H79" s="68">
        <v>3935</v>
      </c>
    </row>
    <row r="80" spans="1:9" x14ac:dyDescent="0.25">
      <c r="A80" s="57"/>
      <c r="B80" s="40"/>
      <c r="C80" s="40"/>
      <c r="D80" s="40"/>
      <c r="E80" s="11"/>
      <c r="F80" s="11"/>
      <c r="G80" s="40"/>
      <c r="H80" s="41"/>
    </row>
    <row r="81" spans="1:8" x14ac:dyDescent="0.25">
      <c r="A81" s="57" t="s">
        <v>138</v>
      </c>
      <c r="B81" s="40">
        <v>1</v>
      </c>
      <c r="C81" s="40" t="s">
        <v>23</v>
      </c>
      <c r="D81" s="40">
        <v>1</v>
      </c>
      <c r="E81" s="40">
        <v>810</v>
      </c>
      <c r="F81" s="40" t="s">
        <v>23</v>
      </c>
      <c r="G81" s="40">
        <v>1</v>
      </c>
      <c r="H81" s="41" t="s">
        <v>23</v>
      </c>
    </row>
    <row r="82" spans="1:8" x14ac:dyDescent="0.25">
      <c r="A82" s="57" t="s">
        <v>139</v>
      </c>
      <c r="B82" s="40">
        <v>4</v>
      </c>
      <c r="C82" s="40" t="s">
        <v>23</v>
      </c>
      <c r="D82" s="40">
        <v>4</v>
      </c>
      <c r="E82" s="11">
        <v>567</v>
      </c>
      <c r="F82" s="40" t="s">
        <v>23</v>
      </c>
      <c r="G82" s="40">
        <v>2</v>
      </c>
      <c r="H82" s="41">
        <v>2</v>
      </c>
    </row>
    <row r="83" spans="1:8" x14ac:dyDescent="0.25">
      <c r="A83" s="66" t="s">
        <v>140</v>
      </c>
      <c r="B83" s="67">
        <v>5</v>
      </c>
      <c r="C83" s="67" t="s">
        <v>23</v>
      </c>
      <c r="D83" s="67">
        <v>5</v>
      </c>
      <c r="E83" s="67">
        <v>616</v>
      </c>
      <c r="F83" s="67" t="s">
        <v>23</v>
      </c>
      <c r="G83" s="67">
        <v>3</v>
      </c>
      <c r="H83" s="68">
        <v>2</v>
      </c>
    </row>
    <row r="84" spans="1:8" x14ac:dyDescent="0.25">
      <c r="A84" s="57"/>
      <c r="B84" s="40"/>
      <c r="C84" s="40"/>
      <c r="D84" s="40"/>
      <c r="E84" s="11"/>
      <c r="F84" s="11"/>
      <c r="G84" s="40"/>
      <c r="H84" s="41"/>
    </row>
    <row r="85" spans="1:8" ht="13.8" thickBot="1" x14ac:dyDescent="0.3">
      <c r="A85" s="60" t="s">
        <v>141</v>
      </c>
      <c r="B85" s="47">
        <v>69355</v>
      </c>
      <c r="C85" s="47">
        <v>8700</v>
      </c>
      <c r="D85" s="47">
        <v>78055</v>
      </c>
      <c r="E85" s="47">
        <v>707</v>
      </c>
      <c r="F85" s="47">
        <v>1546</v>
      </c>
      <c r="G85" s="47">
        <v>62468</v>
      </c>
      <c r="H85" s="48">
        <v>19951</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9"/>
  <dimension ref="A1:F21"/>
  <sheetViews>
    <sheetView showGridLines="0" view="pageBreakPreview" zoomScale="70" zoomScaleNormal="75" zoomScaleSheetLayoutView="70" workbookViewId="0">
      <selection activeCell="E21" sqref="E21"/>
    </sheetView>
  </sheetViews>
  <sheetFormatPr baseColWidth="10" defaultRowHeight="13.2" x14ac:dyDescent="0.25"/>
  <cols>
    <col min="1" max="6" width="23.44140625" customWidth="1"/>
    <col min="7" max="7" width="7.6640625" customWidth="1"/>
    <col min="8" max="8" width="13.5546875" customWidth="1"/>
  </cols>
  <sheetData>
    <row r="1" spans="1:6" s="2" customFormat="1" ht="17.399999999999999" x14ac:dyDescent="0.3">
      <c r="A1" s="1980" t="s">
        <v>0</v>
      </c>
      <c r="B1" s="1980"/>
      <c r="C1" s="1980"/>
      <c r="D1" s="1980"/>
      <c r="E1" s="1980"/>
      <c r="F1" s="1980"/>
    </row>
    <row r="2" spans="1:6" s="3" customFormat="1" ht="12.75" customHeight="1" x14ac:dyDescent="0.25"/>
    <row r="3" spans="1:6" s="3" customFormat="1" ht="13.8" x14ac:dyDescent="0.25">
      <c r="A3" s="1981" t="s">
        <v>577</v>
      </c>
      <c r="B3" s="1981"/>
      <c r="C3" s="1981"/>
      <c r="D3" s="1981"/>
      <c r="E3" s="1981"/>
      <c r="F3" s="1981"/>
    </row>
    <row r="4" spans="1:6" s="3" customFormat="1" ht="13.8" x14ac:dyDescent="0.25">
      <c r="A4" s="1981" t="s">
        <v>221</v>
      </c>
      <c r="B4" s="1981"/>
      <c r="C4" s="1981"/>
      <c r="D4" s="1981"/>
      <c r="E4" s="1981"/>
      <c r="F4" s="1981"/>
    </row>
    <row r="5" spans="1:6" s="3" customFormat="1" ht="13.5" customHeight="1" thickBot="1" x14ac:dyDescent="0.3">
      <c r="A5" s="5"/>
      <c r="B5" s="6"/>
      <c r="C5" s="6"/>
      <c r="D5" s="6"/>
      <c r="E5" s="6"/>
      <c r="F5" s="6"/>
    </row>
    <row r="6" spans="1:6" ht="22.5" customHeight="1" x14ac:dyDescent="0.25">
      <c r="A6" s="2010" t="s">
        <v>2</v>
      </c>
      <c r="B6" s="437"/>
      <c r="C6" s="437"/>
      <c r="D6" s="437"/>
      <c r="E6" s="438" t="s">
        <v>142</v>
      </c>
      <c r="F6" s="439"/>
    </row>
    <row r="7" spans="1:6" ht="15.6" x14ac:dyDescent="0.25">
      <c r="A7" s="2051"/>
      <c r="B7" s="440" t="s">
        <v>3</v>
      </c>
      <c r="C7" s="440" t="s">
        <v>10</v>
      </c>
      <c r="D7" s="440" t="s">
        <v>4</v>
      </c>
      <c r="E7" s="440" t="s">
        <v>143</v>
      </c>
      <c r="F7" s="442" t="s">
        <v>144</v>
      </c>
    </row>
    <row r="8" spans="1:6" x14ac:dyDescent="0.25">
      <c r="A8" s="2051"/>
      <c r="B8" s="440" t="s">
        <v>6</v>
      </c>
      <c r="C8" s="440" t="s">
        <v>145</v>
      </c>
      <c r="D8" s="441" t="s">
        <v>7</v>
      </c>
      <c r="E8" s="440" t="s">
        <v>146</v>
      </c>
      <c r="F8" s="442" t="s">
        <v>8</v>
      </c>
    </row>
    <row r="9" spans="1:6" ht="25.5" customHeight="1" thickBot="1" x14ac:dyDescent="0.3">
      <c r="A9" s="2052"/>
      <c r="B9" s="443"/>
      <c r="C9" s="443"/>
      <c r="D9" s="443"/>
      <c r="E9" s="200" t="s">
        <v>147</v>
      </c>
      <c r="F9" s="444"/>
    </row>
    <row r="10" spans="1:6" x14ac:dyDescent="0.25">
      <c r="A10" s="883">
        <v>2009</v>
      </c>
      <c r="B10" s="696">
        <v>21.198</v>
      </c>
      <c r="C10" s="936">
        <v>8.1710538730068887</v>
      </c>
      <c r="D10" s="696">
        <v>17.321000000000002</v>
      </c>
      <c r="E10" s="702">
        <v>21.3</v>
      </c>
      <c r="F10" s="457">
        <v>3689.3730000000005</v>
      </c>
    </row>
    <row r="11" spans="1:6" x14ac:dyDescent="0.25">
      <c r="A11" s="883">
        <v>2010</v>
      </c>
      <c r="B11" s="696">
        <v>44.369</v>
      </c>
      <c r="C11" s="936">
        <v>11.254930244089341</v>
      </c>
      <c r="D11" s="696">
        <v>49.936999999999998</v>
      </c>
      <c r="E11" s="702">
        <v>17.87</v>
      </c>
      <c r="F11" s="457">
        <v>8923.7419000000009</v>
      </c>
    </row>
    <row r="12" spans="1:6" x14ac:dyDescent="0.25">
      <c r="A12" s="883">
        <v>2011</v>
      </c>
      <c r="B12" s="696">
        <v>58.103999999999999</v>
      </c>
      <c r="C12" s="936">
        <v>7.7794988296847034</v>
      </c>
      <c r="D12" s="696">
        <v>45.201999999999998</v>
      </c>
      <c r="E12" s="702">
        <v>20.149999999999999</v>
      </c>
      <c r="F12" s="457">
        <v>9108.2029999999977</v>
      </c>
    </row>
    <row r="13" spans="1:6" x14ac:dyDescent="0.25">
      <c r="A13" s="883">
        <v>2012</v>
      </c>
      <c r="B13" s="696">
        <v>73.051000000000002</v>
      </c>
      <c r="C13" s="936">
        <v>8.2335628533490297</v>
      </c>
      <c r="D13" s="696">
        <v>60.146999999999998</v>
      </c>
      <c r="E13" s="702">
        <v>24.14</v>
      </c>
      <c r="F13" s="457">
        <v>14519.4858</v>
      </c>
    </row>
    <row r="14" spans="1:6" x14ac:dyDescent="0.25">
      <c r="A14" s="883">
        <v>2013</v>
      </c>
      <c r="B14" s="696">
        <v>84.102999999999994</v>
      </c>
      <c r="C14" s="936">
        <v>10.720545045955554</v>
      </c>
      <c r="D14" s="696">
        <v>90.162999999999997</v>
      </c>
      <c r="E14" s="702">
        <v>23.23</v>
      </c>
      <c r="F14" s="457">
        <v>20944.864899999997</v>
      </c>
    </row>
    <row r="15" spans="1:6" x14ac:dyDescent="0.25">
      <c r="A15" s="883">
        <v>2014</v>
      </c>
      <c r="B15" s="696">
        <v>105.185</v>
      </c>
      <c r="C15" s="936">
        <v>9.81527784379902</v>
      </c>
      <c r="D15" s="696">
        <v>103.242</v>
      </c>
      <c r="E15" s="702">
        <v>21.24</v>
      </c>
      <c r="F15" s="457">
        <v>21928.6008</v>
      </c>
    </row>
    <row r="16" spans="1:6" x14ac:dyDescent="0.25">
      <c r="A16" s="883">
        <v>2015</v>
      </c>
      <c r="B16" s="696">
        <v>74.162000000000006</v>
      </c>
      <c r="C16" s="936">
        <v>9.5764677328011629</v>
      </c>
      <c r="D16" s="696">
        <v>71.021000000000001</v>
      </c>
      <c r="E16" s="702">
        <v>24.16</v>
      </c>
      <c r="F16" s="457">
        <v>17159</v>
      </c>
    </row>
    <row r="17" spans="1:6" x14ac:dyDescent="0.25">
      <c r="A17" s="883">
        <v>2016</v>
      </c>
      <c r="B17" s="696">
        <v>71.777000000000001</v>
      </c>
      <c r="C17" s="936">
        <v>12.899257422294051</v>
      </c>
      <c r="D17" s="696">
        <v>92.587000000000003</v>
      </c>
      <c r="E17" s="702">
        <v>18.98</v>
      </c>
      <c r="F17" s="457">
        <v>17573</v>
      </c>
    </row>
    <row r="18" spans="1:6" x14ac:dyDescent="0.25">
      <c r="A18" s="883">
        <v>2017</v>
      </c>
      <c r="B18" s="696">
        <v>65.659000000000006</v>
      </c>
      <c r="C18" s="936">
        <v>8.3566609299562895</v>
      </c>
      <c r="D18" s="696">
        <v>54.869</v>
      </c>
      <c r="E18" s="702">
        <v>17.68</v>
      </c>
      <c r="F18" s="457">
        <v>9700.8392000000003</v>
      </c>
    </row>
    <row r="19" spans="1:6" x14ac:dyDescent="0.25">
      <c r="A19" s="883">
        <v>2018</v>
      </c>
      <c r="B19" s="792">
        <v>54.884999999999998</v>
      </c>
      <c r="C19" s="937">
        <v>11.488567003735081</v>
      </c>
      <c r="D19" s="792">
        <v>63.055</v>
      </c>
      <c r="E19" s="795">
        <v>17.190000000000001</v>
      </c>
      <c r="F19" s="793">
        <v>10839.154500000001</v>
      </c>
    </row>
    <row r="20" spans="1:6" ht="13.8" thickBot="1" x14ac:dyDescent="0.3">
      <c r="A20" s="883">
        <v>2019</v>
      </c>
      <c r="B20" s="696">
        <v>43.101999999999997</v>
      </c>
      <c r="C20" s="936">
        <v>7.3070855180734071</v>
      </c>
      <c r="D20" s="696">
        <v>31.495000000000001</v>
      </c>
      <c r="E20" s="1891">
        <v>19.100000000000001</v>
      </c>
      <c r="F20" s="1894">
        <v>6015.545000000001</v>
      </c>
    </row>
    <row r="21" spans="1:6" ht="13.2" customHeight="1" x14ac:dyDescent="0.25">
      <c r="A21" s="95" t="s">
        <v>148</v>
      </c>
      <c r="B21" s="95"/>
      <c r="C21" s="95"/>
      <c r="D21" s="95"/>
      <c r="E21" s="95"/>
      <c r="F21" s="95"/>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rowBreaks count="1" manualBreakCount="1">
    <brk id="100" max="6"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11">
    <pageSetUpPr fitToPage="1"/>
  </sheetPr>
  <dimension ref="A1:J85"/>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5.109375" style="32" customWidth="1"/>
    <col min="2" max="8" width="15.5546875" style="32" customWidth="1"/>
    <col min="9"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6" customHeight="1" x14ac:dyDescent="0.25">
      <c r="A3" s="1985" t="s">
        <v>730</v>
      </c>
      <c r="B3" s="1985"/>
      <c r="C3" s="1985"/>
      <c r="D3" s="1985"/>
      <c r="E3" s="1985"/>
      <c r="F3" s="1985"/>
      <c r="G3" s="1985"/>
      <c r="H3" s="1985"/>
      <c r="I3" s="113"/>
      <c r="J3" s="113"/>
    </row>
    <row r="4" spans="1:10" s="25" customFormat="1" ht="13.5" customHeight="1" thickBot="1" x14ac:dyDescent="0.3">
      <c r="A4" s="5"/>
      <c r="B4" s="6"/>
      <c r="C4" s="6"/>
      <c r="D4" s="6"/>
      <c r="E4" s="6"/>
      <c r="F4" s="6"/>
      <c r="G4" s="6"/>
      <c r="H4" s="6"/>
    </row>
    <row r="5" spans="1:10" ht="36" customHeight="1" x14ac:dyDescent="0.25">
      <c r="A5" s="2005" t="s">
        <v>77</v>
      </c>
      <c r="B5" s="401" t="s">
        <v>3</v>
      </c>
      <c r="C5" s="402"/>
      <c r="D5" s="403"/>
      <c r="E5" s="401" t="s">
        <v>10</v>
      </c>
      <c r="F5" s="403"/>
      <c r="G5" s="374" t="s">
        <v>4</v>
      </c>
      <c r="H5" s="369" t="s">
        <v>16</v>
      </c>
    </row>
    <row r="6" spans="1:10" ht="21.75" customHeight="1" x14ac:dyDescent="0.25">
      <c r="A6" s="2006"/>
      <c r="B6" s="405" t="s">
        <v>13</v>
      </c>
      <c r="C6" s="203"/>
      <c r="D6" s="406"/>
      <c r="E6" s="405" t="s">
        <v>14</v>
      </c>
      <c r="F6" s="406"/>
      <c r="G6" s="393" t="s">
        <v>151</v>
      </c>
      <c r="H6" s="408" t="s">
        <v>20</v>
      </c>
    </row>
    <row r="7" spans="1:10" ht="46.5" customHeight="1" thickBot="1" x14ac:dyDescent="0.3">
      <c r="A7" s="2007"/>
      <c r="B7" s="376" t="s">
        <v>17</v>
      </c>
      <c r="C7" s="192" t="s">
        <v>18</v>
      </c>
      <c r="D7" s="192" t="s">
        <v>19</v>
      </c>
      <c r="E7" s="376" t="s">
        <v>17</v>
      </c>
      <c r="F7" s="192" t="s">
        <v>18</v>
      </c>
      <c r="G7" s="187" t="s">
        <v>152</v>
      </c>
      <c r="H7" s="194" t="s">
        <v>152</v>
      </c>
    </row>
    <row r="8" spans="1:10" ht="25.2" customHeight="1" x14ac:dyDescent="0.25">
      <c r="A8" s="65" t="s">
        <v>81</v>
      </c>
      <c r="B8" s="37" t="s">
        <v>693</v>
      </c>
      <c r="C8" s="37" t="s">
        <v>693</v>
      </c>
      <c r="D8" s="37" t="s">
        <v>693</v>
      </c>
      <c r="E8" s="37" t="s">
        <v>693</v>
      </c>
      <c r="F8" s="37" t="s">
        <v>693</v>
      </c>
      <c r="G8" s="37" t="s">
        <v>693</v>
      </c>
      <c r="H8" s="38" t="s">
        <v>693</v>
      </c>
      <c r="I8" s="111"/>
      <c r="J8" s="111"/>
    </row>
    <row r="9" spans="1:10" x14ac:dyDescent="0.25">
      <c r="A9" s="57" t="s">
        <v>82</v>
      </c>
      <c r="B9" s="40" t="s">
        <v>693</v>
      </c>
      <c r="C9" s="40" t="s">
        <v>693</v>
      </c>
      <c r="D9" s="40" t="s">
        <v>693</v>
      </c>
      <c r="E9" s="40" t="s">
        <v>693</v>
      </c>
      <c r="F9" s="40" t="s">
        <v>693</v>
      </c>
      <c r="G9" s="40" t="s">
        <v>693</v>
      </c>
      <c r="H9" s="888" t="s">
        <v>693</v>
      </c>
      <c r="I9" s="111"/>
      <c r="J9" s="111"/>
    </row>
    <row r="10" spans="1:10" x14ac:dyDescent="0.25">
      <c r="A10" s="57" t="s">
        <v>83</v>
      </c>
      <c r="B10" s="40" t="s">
        <v>693</v>
      </c>
      <c r="C10" s="40" t="s">
        <v>693</v>
      </c>
      <c r="D10" s="40" t="s">
        <v>693</v>
      </c>
      <c r="E10" s="40" t="s">
        <v>693</v>
      </c>
      <c r="F10" s="40" t="s">
        <v>693</v>
      </c>
      <c r="G10" s="40" t="s">
        <v>693</v>
      </c>
      <c r="H10" s="888" t="s">
        <v>693</v>
      </c>
      <c r="I10" s="111"/>
      <c r="J10" s="111"/>
    </row>
    <row r="11" spans="1:10" x14ac:dyDescent="0.25">
      <c r="A11" s="57" t="s">
        <v>84</v>
      </c>
      <c r="B11" s="40" t="s">
        <v>693</v>
      </c>
      <c r="C11" s="40" t="s">
        <v>693</v>
      </c>
      <c r="D11" s="40" t="s">
        <v>693</v>
      </c>
      <c r="E11" s="40" t="s">
        <v>693</v>
      </c>
      <c r="F11" s="40" t="s">
        <v>693</v>
      </c>
      <c r="G11" s="40" t="s">
        <v>693</v>
      </c>
      <c r="H11" s="888" t="s">
        <v>693</v>
      </c>
      <c r="I11" s="111"/>
      <c r="J11" s="111"/>
    </row>
    <row r="12" spans="1:10" x14ac:dyDescent="0.25">
      <c r="A12" s="66" t="s">
        <v>85</v>
      </c>
      <c r="B12" s="67" t="s">
        <v>693</v>
      </c>
      <c r="C12" s="67" t="s">
        <v>693</v>
      </c>
      <c r="D12" s="67" t="s">
        <v>693</v>
      </c>
      <c r="E12" s="67" t="s">
        <v>693</v>
      </c>
      <c r="F12" s="67" t="s">
        <v>693</v>
      </c>
      <c r="G12" s="67" t="s">
        <v>693</v>
      </c>
      <c r="H12" s="893" t="s">
        <v>693</v>
      </c>
      <c r="I12" s="111"/>
      <c r="J12" s="111"/>
    </row>
    <row r="13" spans="1:10" x14ac:dyDescent="0.25">
      <c r="A13" s="59"/>
      <c r="B13" s="63"/>
      <c r="C13" s="63"/>
      <c r="D13" s="63"/>
      <c r="E13" s="63"/>
      <c r="F13" s="63"/>
      <c r="G13" s="63"/>
      <c r="H13" s="1026"/>
      <c r="I13" s="111"/>
      <c r="J13" s="111"/>
    </row>
    <row r="14" spans="1:10" x14ac:dyDescent="0.25">
      <c r="A14" s="66" t="s">
        <v>86</v>
      </c>
      <c r="B14" s="67" t="s">
        <v>693</v>
      </c>
      <c r="C14" s="67" t="s">
        <v>693</v>
      </c>
      <c r="D14" s="67" t="s">
        <v>693</v>
      </c>
      <c r="E14" s="67" t="s">
        <v>693</v>
      </c>
      <c r="F14" s="67" t="s">
        <v>693</v>
      </c>
      <c r="G14" s="67" t="s">
        <v>693</v>
      </c>
      <c r="H14" s="893" t="s">
        <v>693</v>
      </c>
      <c r="I14" s="111"/>
      <c r="J14" s="111"/>
    </row>
    <row r="15" spans="1:10" x14ac:dyDescent="0.25">
      <c r="A15" s="59"/>
      <c r="B15" s="63"/>
      <c r="C15" s="63"/>
      <c r="D15" s="63"/>
      <c r="E15" s="63"/>
      <c r="F15" s="63"/>
      <c r="G15" s="63"/>
      <c r="H15" s="1026"/>
      <c r="I15" s="111"/>
      <c r="J15" s="111"/>
    </row>
    <row r="16" spans="1:10" x14ac:dyDescent="0.25">
      <c r="A16" s="66" t="s">
        <v>87</v>
      </c>
      <c r="B16" s="67" t="s">
        <v>693</v>
      </c>
      <c r="C16" s="67" t="s">
        <v>693</v>
      </c>
      <c r="D16" s="67" t="s">
        <v>693</v>
      </c>
      <c r="E16" s="67" t="s">
        <v>693</v>
      </c>
      <c r="F16" s="67" t="s">
        <v>693</v>
      </c>
      <c r="G16" s="67" t="s">
        <v>693</v>
      </c>
      <c r="H16" s="893" t="s">
        <v>693</v>
      </c>
      <c r="I16" s="111"/>
      <c r="J16" s="111"/>
    </row>
    <row r="17" spans="1:10" x14ac:dyDescent="0.25">
      <c r="A17" s="57"/>
      <c r="B17" s="40"/>
      <c r="C17" s="40"/>
      <c r="D17" s="40"/>
      <c r="E17" s="40"/>
      <c r="F17" s="40"/>
      <c r="G17" s="40"/>
      <c r="H17" s="888"/>
      <c r="I17" s="111"/>
      <c r="J17" s="111"/>
    </row>
    <row r="18" spans="1:10" x14ac:dyDescent="0.25">
      <c r="A18" s="57" t="s">
        <v>160</v>
      </c>
      <c r="B18" s="40" t="s">
        <v>693</v>
      </c>
      <c r="C18" s="40" t="s">
        <v>693</v>
      </c>
      <c r="D18" s="40" t="s">
        <v>693</v>
      </c>
      <c r="E18" s="40" t="s">
        <v>693</v>
      </c>
      <c r="F18" s="40" t="s">
        <v>693</v>
      </c>
      <c r="G18" s="40" t="s">
        <v>693</v>
      </c>
      <c r="H18" s="888" t="s">
        <v>693</v>
      </c>
      <c r="I18" s="111"/>
      <c r="J18" s="111"/>
    </row>
    <row r="19" spans="1:10" x14ac:dyDescent="0.25">
      <c r="A19" s="57" t="s">
        <v>89</v>
      </c>
      <c r="B19" s="40" t="s">
        <v>693</v>
      </c>
      <c r="C19" s="40" t="s">
        <v>693</v>
      </c>
      <c r="D19" s="40" t="s">
        <v>693</v>
      </c>
      <c r="E19" s="40" t="s">
        <v>693</v>
      </c>
      <c r="F19" s="40" t="s">
        <v>693</v>
      </c>
      <c r="G19" s="40" t="s">
        <v>693</v>
      </c>
      <c r="H19" s="888" t="s">
        <v>693</v>
      </c>
      <c r="I19" s="111"/>
      <c r="J19" s="111"/>
    </row>
    <row r="20" spans="1:10" x14ac:dyDescent="0.25">
      <c r="A20" s="57" t="s">
        <v>90</v>
      </c>
      <c r="B20" s="40" t="s">
        <v>693</v>
      </c>
      <c r="C20" s="40" t="s">
        <v>693</v>
      </c>
      <c r="D20" s="40" t="s">
        <v>693</v>
      </c>
      <c r="E20" s="40" t="s">
        <v>693</v>
      </c>
      <c r="F20" s="40" t="s">
        <v>693</v>
      </c>
      <c r="G20" s="40" t="s">
        <v>693</v>
      </c>
      <c r="H20" s="888" t="s">
        <v>693</v>
      </c>
      <c r="I20" s="111"/>
      <c r="J20" s="111"/>
    </row>
    <row r="21" spans="1:10" x14ac:dyDescent="0.25">
      <c r="A21" s="66" t="s">
        <v>91</v>
      </c>
      <c r="B21" s="67" t="s">
        <v>693</v>
      </c>
      <c r="C21" s="67" t="s">
        <v>693</v>
      </c>
      <c r="D21" s="67" t="s">
        <v>693</v>
      </c>
      <c r="E21" s="67" t="s">
        <v>693</v>
      </c>
      <c r="F21" s="67" t="s">
        <v>693</v>
      </c>
      <c r="G21" s="67" t="s">
        <v>693</v>
      </c>
      <c r="H21" s="893" t="s">
        <v>693</v>
      </c>
      <c r="I21" s="111"/>
      <c r="J21" s="111"/>
    </row>
    <row r="22" spans="1:10" x14ac:dyDescent="0.25">
      <c r="A22" s="57"/>
      <c r="B22" s="63"/>
      <c r="C22" s="63"/>
      <c r="D22" s="63"/>
      <c r="E22" s="63"/>
      <c r="F22" s="63"/>
      <c r="G22" s="63"/>
      <c r="H22" s="1026"/>
      <c r="I22" s="111"/>
      <c r="J22" s="111"/>
    </row>
    <row r="23" spans="1:10" x14ac:dyDescent="0.25">
      <c r="A23" s="66" t="s">
        <v>92</v>
      </c>
      <c r="B23" s="67" t="s">
        <v>693</v>
      </c>
      <c r="C23" s="67" t="s">
        <v>693</v>
      </c>
      <c r="D23" s="67" t="s">
        <v>693</v>
      </c>
      <c r="E23" s="67" t="s">
        <v>693</v>
      </c>
      <c r="F23" s="67" t="s">
        <v>693</v>
      </c>
      <c r="G23" s="67" t="s">
        <v>693</v>
      </c>
      <c r="H23" s="893" t="s">
        <v>693</v>
      </c>
      <c r="I23" s="111"/>
      <c r="J23" s="111"/>
    </row>
    <row r="24" spans="1:10" x14ac:dyDescent="0.25">
      <c r="A24" s="59"/>
      <c r="B24" s="63"/>
      <c r="C24" s="63"/>
      <c r="D24" s="63"/>
      <c r="E24" s="63"/>
      <c r="F24" s="63"/>
      <c r="G24" s="63"/>
      <c r="H24" s="1026"/>
      <c r="I24" s="111"/>
      <c r="J24" s="111"/>
    </row>
    <row r="25" spans="1:10" x14ac:dyDescent="0.25">
      <c r="A25" s="66" t="s">
        <v>93</v>
      </c>
      <c r="B25" s="67" t="s">
        <v>693</v>
      </c>
      <c r="C25" s="67" t="s">
        <v>693</v>
      </c>
      <c r="D25" s="67" t="s">
        <v>693</v>
      </c>
      <c r="E25" s="67" t="s">
        <v>693</v>
      </c>
      <c r="F25" s="67" t="s">
        <v>693</v>
      </c>
      <c r="G25" s="67" t="s">
        <v>693</v>
      </c>
      <c r="H25" s="893" t="s">
        <v>693</v>
      </c>
      <c r="I25" s="111"/>
      <c r="J25" s="111"/>
    </row>
    <row r="26" spans="1:10" x14ac:dyDescent="0.25">
      <c r="A26" s="57"/>
      <c r="B26" s="40"/>
      <c r="C26" s="40"/>
      <c r="D26" s="40"/>
      <c r="E26" s="40"/>
      <c r="F26" s="40"/>
      <c r="G26" s="40"/>
      <c r="H26" s="888"/>
      <c r="I26" s="111"/>
      <c r="J26" s="111"/>
    </row>
    <row r="27" spans="1:10" x14ac:dyDescent="0.25">
      <c r="A27" s="57" t="s">
        <v>94</v>
      </c>
      <c r="B27" s="75">
        <v>45</v>
      </c>
      <c r="C27" s="75">
        <v>1</v>
      </c>
      <c r="D27" s="75">
        <v>46</v>
      </c>
      <c r="E27" s="75">
        <v>1181</v>
      </c>
      <c r="F27" s="75">
        <v>2850</v>
      </c>
      <c r="G27" s="75">
        <v>56</v>
      </c>
      <c r="H27" s="1028" t="s">
        <v>693</v>
      </c>
      <c r="I27" s="111"/>
      <c r="J27" s="111"/>
    </row>
    <row r="28" spans="1:10" x14ac:dyDescent="0.25">
      <c r="A28" s="57" t="s">
        <v>95</v>
      </c>
      <c r="B28" s="75">
        <v>146</v>
      </c>
      <c r="C28" s="75">
        <v>4</v>
      </c>
      <c r="D28" s="75">
        <v>150</v>
      </c>
      <c r="E28" s="75">
        <v>795</v>
      </c>
      <c r="F28" s="75">
        <v>2500</v>
      </c>
      <c r="G28" s="75">
        <v>126</v>
      </c>
      <c r="H28" s="1028">
        <v>1</v>
      </c>
      <c r="I28" s="111"/>
      <c r="J28" s="111"/>
    </row>
    <row r="29" spans="1:10" x14ac:dyDescent="0.25">
      <c r="A29" s="57" t="s">
        <v>96</v>
      </c>
      <c r="B29" s="40">
        <v>722</v>
      </c>
      <c r="C29" s="40">
        <v>6</v>
      </c>
      <c r="D29" s="40">
        <v>728</v>
      </c>
      <c r="E29" s="40">
        <v>1951</v>
      </c>
      <c r="F29" s="40">
        <v>2750</v>
      </c>
      <c r="G29" s="40">
        <v>1425</v>
      </c>
      <c r="H29" s="888">
        <v>698</v>
      </c>
      <c r="I29" s="111"/>
      <c r="J29" s="111"/>
    </row>
    <row r="30" spans="1:10" x14ac:dyDescent="0.25">
      <c r="A30" s="66" t="s">
        <v>97</v>
      </c>
      <c r="B30" s="67">
        <v>913</v>
      </c>
      <c r="C30" s="67">
        <v>11</v>
      </c>
      <c r="D30" s="67">
        <v>924</v>
      </c>
      <c r="E30" s="67">
        <v>1728</v>
      </c>
      <c r="F30" s="67">
        <v>2668</v>
      </c>
      <c r="G30" s="67">
        <v>1607</v>
      </c>
      <c r="H30" s="893">
        <v>699</v>
      </c>
      <c r="I30" s="111"/>
      <c r="J30" s="111"/>
    </row>
    <row r="31" spans="1:10" x14ac:dyDescent="0.25">
      <c r="A31" s="57"/>
      <c r="B31" s="40"/>
      <c r="C31" s="40"/>
      <c r="D31" s="40"/>
      <c r="E31" s="40"/>
      <c r="F31" s="40"/>
      <c r="G31" s="40"/>
      <c r="H31" s="888"/>
      <c r="I31" s="111"/>
      <c r="J31" s="111"/>
    </row>
    <row r="32" spans="1:10" x14ac:dyDescent="0.25">
      <c r="A32" s="57" t="s">
        <v>98</v>
      </c>
      <c r="B32" s="73">
        <v>86</v>
      </c>
      <c r="C32" s="73">
        <v>3</v>
      </c>
      <c r="D32" s="73">
        <v>89</v>
      </c>
      <c r="E32" s="73">
        <v>610</v>
      </c>
      <c r="F32" s="73">
        <v>1500</v>
      </c>
      <c r="G32" s="73">
        <v>57</v>
      </c>
      <c r="H32" s="1027" t="s">
        <v>693</v>
      </c>
    </row>
    <row r="33" spans="1:10" x14ac:dyDescent="0.25">
      <c r="A33" s="57" t="s">
        <v>99</v>
      </c>
      <c r="B33" s="73">
        <v>39</v>
      </c>
      <c r="C33" s="73" t="s">
        <v>693</v>
      </c>
      <c r="D33" s="73">
        <v>39</v>
      </c>
      <c r="E33" s="73">
        <v>751</v>
      </c>
      <c r="F33" s="73" t="s">
        <v>693</v>
      </c>
      <c r="G33" s="73">
        <v>29</v>
      </c>
      <c r="H33" s="1027">
        <v>9</v>
      </c>
      <c r="I33" s="111"/>
      <c r="J33" s="111"/>
    </row>
    <row r="34" spans="1:10" x14ac:dyDescent="0.25">
      <c r="A34" s="57" t="s">
        <v>100</v>
      </c>
      <c r="B34" s="73" t="s">
        <v>693</v>
      </c>
      <c r="C34" s="73" t="s">
        <v>693</v>
      </c>
      <c r="D34" s="73" t="s">
        <v>693</v>
      </c>
      <c r="E34" s="73" t="s">
        <v>693</v>
      </c>
      <c r="F34" s="73" t="s">
        <v>693</v>
      </c>
      <c r="G34" s="73" t="s">
        <v>693</v>
      </c>
      <c r="H34" s="1027" t="s">
        <v>693</v>
      </c>
      <c r="I34" s="111"/>
      <c r="J34" s="111"/>
    </row>
    <row r="35" spans="1:10" x14ac:dyDescent="0.25">
      <c r="A35" s="57" t="s">
        <v>101</v>
      </c>
      <c r="B35" s="73">
        <v>31</v>
      </c>
      <c r="C35" s="73">
        <v>2</v>
      </c>
      <c r="D35" s="73">
        <v>33</v>
      </c>
      <c r="E35" s="73">
        <v>545</v>
      </c>
      <c r="F35" s="73">
        <v>1000</v>
      </c>
      <c r="G35" s="73">
        <v>19</v>
      </c>
      <c r="H35" s="1027" t="s">
        <v>693</v>
      </c>
    </row>
    <row r="36" spans="1:10" x14ac:dyDescent="0.25">
      <c r="A36" s="66" t="s">
        <v>102</v>
      </c>
      <c r="B36" s="67">
        <v>156</v>
      </c>
      <c r="C36" s="67">
        <v>5</v>
      </c>
      <c r="D36" s="67">
        <v>161</v>
      </c>
      <c r="E36" s="67">
        <v>632</v>
      </c>
      <c r="F36" s="67">
        <v>1300</v>
      </c>
      <c r="G36" s="67">
        <v>105</v>
      </c>
      <c r="H36" s="893">
        <v>9</v>
      </c>
      <c r="I36" s="111"/>
      <c r="J36" s="111"/>
    </row>
    <row r="37" spans="1:10" x14ac:dyDescent="0.25">
      <c r="A37" s="59"/>
      <c r="B37" s="63"/>
      <c r="C37" s="63"/>
      <c r="D37" s="63"/>
      <c r="E37" s="63"/>
      <c r="F37" s="63"/>
      <c r="G37" s="63"/>
      <c r="H37" s="1026"/>
    </row>
    <row r="38" spans="1:10" x14ac:dyDescent="0.25">
      <c r="A38" s="66" t="s">
        <v>103</v>
      </c>
      <c r="B38" s="67" t="s">
        <v>693</v>
      </c>
      <c r="C38" s="67" t="s">
        <v>693</v>
      </c>
      <c r="D38" s="67" t="s">
        <v>693</v>
      </c>
      <c r="E38" s="67" t="s">
        <v>693</v>
      </c>
      <c r="F38" s="67" t="s">
        <v>693</v>
      </c>
      <c r="G38" s="67" t="s">
        <v>693</v>
      </c>
      <c r="H38" s="893" t="s">
        <v>693</v>
      </c>
      <c r="I38" s="111"/>
      <c r="J38" s="111"/>
    </row>
    <row r="39" spans="1:10" x14ac:dyDescent="0.25">
      <c r="A39" s="57"/>
      <c r="B39" s="40"/>
      <c r="C39" s="40"/>
      <c r="D39" s="40"/>
      <c r="E39" s="40"/>
      <c r="F39" s="40"/>
      <c r="G39" s="40"/>
      <c r="H39" s="888"/>
    </row>
    <row r="40" spans="1:10" x14ac:dyDescent="0.25">
      <c r="A40" s="57" t="s">
        <v>161</v>
      </c>
      <c r="B40" s="11">
        <v>126</v>
      </c>
      <c r="C40" s="11" t="s">
        <v>693</v>
      </c>
      <c r="D40" s="11">
        <v>126</v>
      </c>
      <c r="E40" s="11">
        <v>108</v>
      </c>
      <c r="F40" s="11" t="s">
        <v>693</v>
      </c>
      <c r="G40" s="11">
        <v>14</v>
      </c>
      <c r="H40" s="889">
        <v>4</v>
      </c>
      <c r="I40" s="111"/>
      <c r="J40" s="111"/>
    </row>
    <row r="41" spans="1:10" x14ac:dyDescent="0.25">
      <c r="A41" s="57" t="s">
        <v>105</v>
      </c>
      <c r="B41" s="40">
        <v>1873</v>
      </c>
      <c r="C41" s="40">
        <v>10</v>
      </c>
      <c r="D41" s="40">
        <v>1883</v>
      </c>
      <c r="E41" s="40">
        <v>500</v>
      </c>
      <c r="F41" s="40">
        <v>2500</v>
      </c>
      <c r="G41" s="40">
        <v>962</v>
      </c>
      <c r="H41" s="888">
        <v>289</v>
      </c>
    </row>
    <row r="42" spans="1:10" x14ac:dyDescent="0.25">
      <c r="A42" s="57" t="s">
        <v>106</v>
      </c>
      <c r="B42" s="11">
        <v>1</v>
      </c>
      <c r="C42" s="11" t="s">
        <v>693</v>
      </c>
      <c r="D42" s="11">
        <v>1</v>
      </c>
      <c r="E42" s="11">
        <v>350</v>
      </c>
      <c r="F42" s="11" t="s">
        <v>693</v>
      </c>
      <c r="G42" s="11" t="s">
        <v>693</v>
      </c>
      <c r="H42" s="889" t="s">
        <v>693</v>
      </c>
      <c r="I42" s="111"/>
      <c r="J42" s="111"/>
    </row>
    <row r="43" spans="1:10" x14ac:dyDescent="0.25">
      <c r="A43" s="57" t="s">
        <v>107</v>
      </c>
      <c r="B43" s="11">
        <v>158</v>
      </c>
      <c r="C43" s="11">
        <v>1</v>
      </c>
      <c r="D43" s="11">
        <v>159</v>
      </c>
      <c r="E43" s="11">
        <v>500</v>
      </c>
      <c r="F43" s="11">
        <v>1100</v>
      </c>
      <c r="G43" s="11">
        <v>80</v>
      </c>
      <c r="H43" s="889" t="s">
        <v>693</v>
      </c>
      <c r="I43" s="111"/>
      <c r="J43" s="111"/>
    </row>
    <row r="44" spans="1:10" x14ac:dyDescent="0.25">
      <c r="A44" s="57" t="s">
        <v>108</v>
      </c>
      <c r="B44" s="11">
        <v>25</v>
      </c>
      <c r="C44" s="11" t="s">
        <v>693</v>
      </c>
      <c r="D44" s="11">
        <v>25</v>
      </c>
      <c r="E44" s="11">
        <v>600</v>
      </c>
      <c r="F44" s="11" t="s">
        <v>693</v>
      </c>
      <c r="G44" s="11">
        <v>15</v>
      </c>
      <c r="H44" s="889">
        <v>6</v>
      </c>
      <c r="I44" s="111"/>
      <c r="J44" s="111"/>
    </row>
    <row r="45" spans="1:10" x14ac:dyDescent="0.25">
      <c r="A45" s="57" t="s">
        <v>109</v>
      </c>
      <c r="B45" s="11">
        <v>126</v>
      </c>
      <c r="C45" s="11" t="s">
        <v>693</v>
      </c>
      <c r="D45" s="11">
        <v>126</v>
      </c>
      <c r="E45" s="11">
        <v>700</v>
      </c>
      <c r="F45" s="11" t="s">
        <v>693</v>
      </c>
      <c r="G45" s="11">
        <v>88</v>
      </c>
      <c r="H45" s="889">
        <v>79</v>
      </c>
    </row>
    <row r="46" spans="1:10" x14ac:dyDescent="0.25">
      <c r="A46" s="57" t="s">
        <v>110</v>
      </c>
      <c r="B46" s="11">
        <v>3645</v>
      </c>
      <c r="C46" s="11">
        <v>15</v>
      </c>
      <c r="D46" s="11">
        <v>3660</v>
      </c>
      <c r="E46" s="11">
        <v>800</v>
      </c>
      <c r="F46" s="11">
        <v>1800</v>
      </c>
      <c r="G46" s="11">
        <v>2943</v>
      </c>
      <c r="H46" s="889" t="s">
        <v>693</v>
      </c>
      <c r="I46" s="111"/>
      <c r="J46" s="111"/>
    </row>
    <row r="47" spans="1:10" x14ac:dyDescent="0.25">
      <c r="A47" s="57" t="s">
        <v>111</v>
      </c>
      <c r="B47" s="11">
        <v>2358</v>
      </c>
      <c r="C47" s="11" t="s">
        <v>693</v>
      </c>
      <c r="D47" s="11">
        <v>2358</v>
      </c>
      <c r="E47" s="11">
        <v>400</v>
      </c>
      <c r="F47" s="11" t="s">
        <v>693</v>
      </c>
      <c r="G47" s="11">
        <v>943</v>
      </c>
      <c r="H47" s="889" t="s">
        <v>693</v>
      </c>
      <c r="I47" s="111"/>
      <c r="J47" s="111"/>
    </row>
    <row r="48" spans="1:10" x14ac:dyDescent="0.25">
      <c r="A48" s="57" t="s">
        <v>112</v>
      </c>
      <c r="B48" s="11">
        <v>70</v>
      </c>
      <c r="C48" s="11" t="s">
        <v>693</v>
      </c>
      <c r="D48" s="11">
        <v>70</v>
      </c>
      <c r="E48" s="11">
        <v>200</v>
      </c>
      <c r="F48" s="11" t="s">
        <v>693</v>
      </c>
      <c r="G48" s="11">
        <v>14</v>
      </c>
      <c r="H48" s="889">
        <v>1</v>
      </c>
    </row>
    <row r="49" spans="1:10" x14ac:dyDescent="0.25">
      <c r="A49" s="66" t="s">
        <v>113</v>
      </c>
      <c r="B49" s="67">
        <v>8382</v>
      </c>
      <c r="C49" s="67">
        <v>26</v>
      </c>
      <c r="D49" s="67">
        <v>8408</v>
      </c>
      <c r="E49" s="67">
        <v>597</v>
      </c>
      <c r="F49" s="67">
        <v>2042</v>
      </c>
      <c r="G49" s="67">
        <v>5059</v>
      </c>
      <c r="H49" s="893">
        <v>379</v>
      </c>
      <c r="I49" s="111"/>
      <c r="J49" s="111"/>
    </row>
    <row r="50" spans="1:10" x14ac:dyDescent="0.25">
      <c r="A50" s="59"/>
      <c r="B50" s="63"/>
      <c r="C50" s="63"/>
      <c r="D50" s="63"/>
      <c r="E50" s="63"/>
      <c r="F50" s="63"/>
      <c r="G50" s="63"/>
      <c r="H50" s="1026"/>
    </row>
    <row r="51" spans="1:10" x14ac:dyDescent="0.25">
      <c r="A51" s="66" t="s">
        <v>114</v>
      </c>
      <c r="B51" s="67">
        <v>853</v>
      </c>
      <c r="C51" s="67">
        <v>59</v>
      </c>
      <c r="D51" s="67">
        <v>912</v>
      </c>
      <c r="E51" s="67">
        <v>500</v>
      </c>
      <c r="F51" s="67">
        <v>550</v>
      </c>
      <c r="G51" s="67">
        <v>459</v>
      </c>
      <c r="H51" s="893">
        <v>115</v>
      </c>
    </row>
    <row r="52" spans="1:10" x14ac:dyDescent="0.25">
      <c r="A52" s="57"/>
      <c r="B52" s="40"/>
      <c r="C52" s="40"/>
      <c r="D52" s="40"/>
      <c r="E52" s="40"/>
      <c r="F52" s="40"/>
      <c r="G52" s="40"/>
      <c r="H52" s="888"/>
      <c r="I52" s="111"/>
      <c r="J52" s="111"/>
    </row>
    <row r="53" spans="1:10" x14ac:dyDescent="0.25">
      <c r="A53" s="57" t="s">
        <v>115</v>
      </c>
      <c r="B53" s="40">
        <v>7071</v>
      </c>
      <c r="C53" s="40">
        <v>341</v>
      </c>
      <c r="D53" s="40">
        <v>7412</v>
      </c>
      <c r="E53" s="40">
        <v>750</v>
      </c>
      <c r="F53" s="40">
        <v>1700</v>
      </c>
      <c r="G53" s="40">
        <v>5883</v>
      </c>
      <c r="H53" s="888">
        <v>824</v>
      </c>
      <c r="I53" s="111"/>
      <c r="J53" s="111"/>
    </row>
    <row r="54" spans="1:10" x14ac:dyDescent="0.25">
      <c r="A54" s="57" t="s">
        <v>116</v>
      </c>
      <c r="B54" s="40">
        <v>2812</v>
      </c>
      <c r="C54" s="40">
        <v>582</v>
      </c>
      <c r="D54" s="40">
        <v>3394</v>
      </c>
      <c r="E54" s="40">
        <v>910</v>
      </c>
      <c r="F54" s="40">
        <v>1700</v>
      </c>
      <c r="G54" s="40">
        <v>3548</v>
      </c>
      <c r="H54" s="888" t="s">
        <v>693</v>
      </c>
      <c r="I54" s="111"/>
      <c r="J54" s="111"/>
    </row>
    <row r="55" spans="1:10" x14ac:dyDescent="0.25">
      <c r="A55" s="57" t="s">
        <v>117</v>
      </c>
      <c r="B55" s="40">
        <v>10552</v>
      </c>
      <c r="C55" s="40">
        <v>239</v>
      </c>
      <c r="D55" s="40">
        <v>10791</v>
      </c>
      <c r="E55" s="40">
        <v>860</v>
      </c>
      <c r="F55" s="40">
        <v>1700</v>
      </c>
      <c r="G55" s="40">
        <v>9481</v>
      </c>
      <c r="H55" s="888">
        <v>1422</v>
      </c>
      <c r="I55" s="111"/>
      <c r="J55" s="111"/>
    </row>
    <row r="56" spans="1:10" x14ac:dyDescent="0.25">
      <c r="A56" s="57" t="s">
        <v>118</v>
      </c>
      <c r="B56" s="40">
        <v>4605</v>
      </c>
      <c r="C56" s="40">
        <v>8</v>
      </c>
      <c r="D56" s="40">
        <v>4613</v>
      </c>
      <c r="E56" s="40">
        <v>600</v>
      </c>
      <c r="F56" s="40">
        <v>3000</v>
      </c>
      <c r="G56" s="40">
        <v>2787</v>
      </c>
      <c r="H56" s="888">
        <v>836</v>
      </c>
    </row>
    <row r="57" spans="1:10" x14ac:dyDescent="0.25">
      <c r="A57" s="57" t="s">
        <v>119</v>
      </c>
      <c r="B57" s="40">
        <v>5099</v>
      </c>
      <c r="C57" s="40">
        <v>140</v>
      </c>
      <c r="D57" s="40">
        <v>5239</v>
      </c>
      <c r="E57" s="40">
        <v>300</v>
      </c>
      <c r="F57" s="40">
        <v>550</v>
      </c>
      <c r="G57" s="40">
        <v>1607</v>
      </c>
      <c r="H57" s="888">
        <v>193</v>
      </c>
    </row>
    <row r="58" spans="1:10" x14ac:dyDescent="0.25">
      <c r="A58" s="66" t="s">
        <v>162</v>
      </c>
      <c r="B58" s="67">
        <v>30139</v>
      </c>
      <c r="C58" s="67">
        <v>1310</v>
      </c>
      <c r="D58" s="67">
        <v>31449</v>
      </c>
      <c r="E58" s="67">
        <v>704</v>
      </c>
      <c r="F58" s="67">
        <v>1585</v>
      </c>
      <c r="G58" s="67">
        <v>23306</v>
      </c>
      <c r="H58" s="893">
        <v>3275</v>
      </c>
    </row>
    <row r="59" spans="1:10" x14ac:dyDescent="0.25">
      <c r="A59" s="57"/>
      <c r="B59" s="40"/>
      <c r="C59" s="40"/>
      <c r="D59" s="40"/>
      <c r="E59" s="40"/>
      <c r="F59" s="40"/>
      <c r="G59" s="40"/>
      <c r="H59" s="888"/>
    </row>
    <row r="60" spans="1:10" x14ac:dyDescent="0.25">
      <c r="A60" s="57" t="s">
        <v>121</v>
      </c>
      <c r="B60" s="11">
        <v>88</v>
      </c>
      <c r="C60" s="11">
        <v>1</v>
      </c>
      <c r="D60" s="11">
        <v>89</v>
      </c>
      <c r="E60" s="11">
        <v>500</v>
      </c>
      <c r="F60" s="11">
        <v>1900</v>
      </c>
      <c r="G60" s="11">
        <v>46</v>
      </c>
      <c r="H60" s="889">
        <v>45</v>
      </c>
    </row>
    <row r="61" spans="1:10" x14ac:dyDescent="0.25">
      <c r="A61" s="57" t="s">
        <v>122</v>
      </c>
      <c r="B61" s="11" t="s">
        <v>693</v>
      </c>
      <c r="C61" s="11" t="s">
        <v>693</v>
      </c>
      <c r="D61" s="11" t="s">
        <v>693</v>
      </c>
      <c r="E61" s="11" t="s">
        <v>693</v>
      </c>
      <c r="F61" s="11" t="s">
        <v>693</v>
      </c>
      <c r="G61" s="11" t="s">
        <v>693</v>
      </c>
      <c r="H61" s="889" t="s">
        <v>693</v>
      </c>
    </row>
    <row r="62" spans="1:10" x14ac:dyDescent="0.25">
      <c r="A62" s="57" t="s">
        <v>123</v>
      </c>
      <c r="B62" s="11">
        <v>240</v>
      </c>
      <c r="C62" s="11">
        <v>2</v>
      </c>
      <c r="D62" s="11">
        <v>242</v>
      </c>
      <c r="E62" s="11">
        <v>900</v>
      </c>
      <c r="F62" s="11">
        <v>1300</v>
      </c>
      <c r="G62" s="11">
        <v>219</v>
      </c>
      <c r="H62" s="889">
        <v>29</v>
      </c>
    </row>
    <row r="63" spans="1:10" x14ac:dyDescent="0.25">
      <c r="A63" s="66" t="s">
        <v>124</v>
      </c>
      <c r="B63" s="67">
        <v>328</v>
      </c>
      <c r="C63" s="67">
        <v>3</v>
      </c>
      <c r="D63" s="67">
        <v>331</v>
      </c>
      <c r="E63" s="67">
        <v>793</v>
      </c>
      <c r="F63" s="67">
        <v>1500</v>
      </c>
      <c r="G63" s="67">
        <v>265</v>
      </c>
      <c r="H63" s="893">
        <v>74</v>
      </c>
    </row>
    <row r="64" spans="1:10" x14ac:dyDescent="0.25">
      <c r="A64" s="59"/>
      <c r="B64" s="63"/>
      <c r="C64" s="63"/>
      <c r="D64" s="63"/>
      <c r="E64" s="63"/>
      <c r="F64" s="63"/>
      <c r="G64" s="63"/>
      <c r="H64" s="1026"/>
    </row>
    <row r="65" spans="1:8" x14ac:dyDescent="0.25">
      <c r="A65" s="66" t="s">
        <v>125</v>
      </c>
      <c r="B65" s="67">
        <v>53</v>
      </c>
      <c r="C65" s="67">
        <v>35</v>
      </c>
      <c r="D65" s="67">
        <v>88</v>
      </c>
      <c r="E65" s="67">
        <v>781</v>
      </c>
      <c r="F65" s="67">
        <v>1650</v>
      </c>
      <c r="G65" s="67">
        <v>99</v>
      </c>
      <c r="H65" s="893">
        <v>49</v>
      </c>
    </row>
    <row r="66" spans="1:8" x14ac:dyDescent="0.25">
      <c r="A66" s="57"/>
      <c r="B66" s="40"/>
      <c r="C66" s="40"/>
      <c r="D66" s="40"/>
      <c r="E66" s="40"/>
      <c r="F66" s="40"/>
      <c r="G66" s="40"/>
      <c r="H66" s="888"/>
    </row>
    <row r="67" spans="1:8" x14ac:dyDescent="0.25">
      <c r="A67" s="57" t="s">
        <v>126</v>
      </c>
      <c r="B67" s="40" t="s">
        <v>693</v>
      </c>
      <c r="C67" s="40" t="s">
        <v>693</v>
      </c>
      <c r="D67" s="40" t="s">
        <v>693</v>
      </c>
      <c r="E67" s="40" t="s">
        <v>693</v>
      </c>
      <c r="F67" s="40" t="s">
        <v>693</v>
      </c>
      <c r="G67" s="40" t="s">
        <v>693</v>
      </c>
      <c r="H67" s="888" t="s">
        <v>693</v>
      </c>
    </row>
    <row r="68" spans="1:8" x14ac:dyDescent="0.25">
      <c r="A68" s="57" t="s">
        <v>127</v>
      </c>
      <c r="B68" s="40" t="s">
        <v>693</v>
      </c>
      <c r="C68" s="40" t="s">
        <v>693</v>
      </c>
      <c r="D68" s="40" t="s">
        <v>693</v>
      </c>
      <c r="E68" s="40" t="s">
        <v>693</v>
      </c>
      <c r="F68" s="40" t="s">
        <v>693</v>
      </c>
      <c r="G68" s="40" t="s">
        <v>693</v>
      </c>
      <c r="H68" s="888" t="s">
        <v>693</v>
      </c>
    </row>
    <row r="69" spans="1:8" x14ac:dyDescent="0.25">
      <c r="A69" s="66" t="s">
        <v>128</v>
      </c>
      <c r="B69" s="67" t="s">
        <v>693</v>
      </c>
      <c r="C69" s="67" t="s">
        <v>693</v>
      </c>
      <c r="D69" s="67" t="s">
        <v>693</v>
      </c>
      <c r="E69" s="67" t="s">
        <v>693</v>
      </c>
      <c r="F69" s="67" t="s">
        <v>693</v>
      </c>
      <c r="G69" s="67" t="s">
        <v>693</v>
      </c>
      <c r="H69" s="893" t="s">
        <v>693</v>
      </c>
    </row>
    <row r="70" spans="1:8" x14ac:dyDescent="0.25">
      <c r="A70" s="57"/>
      <c r="B70" s="40"/>
      <c r="C70" s="40"/>
      <c r="D70" s="40"/>
      <c r="E70" s="40"/>
      <c r="F70" s="40"/>
      <c r="G70" s="40"/>
      <c r="H70" s="888"/>
    </row>
    <row r="71" spans="1:8" x14ac:dyDescent="0.25">
      <c r="A71" s="57" t="s">
        <v>129</v>
      </c>
      <c r="B71" s="75">
        <v>100</v>
      </c>
      <c r="C71" s="75">
        <v>3</v>
      </c>
      <c r="D71" s="75">
        <v>103</v>
      </c>
      <c r="E71" s="75">
        <v>979</v>
      </c>
      <c r="F71" s="75">
        <v>3000</v>
      </c>
      <c r="G71" s="75">
        <v>107</v>
      </c>
      <c r="H71" s="1028">
        <v>43</v>
      </c>
    </row>
    <row r="72" spans="1:8" x14ac:dyDescent="0.25">
      <c r="A72" s="57" t="s">
        <v>130</v>
      </c>
      <c r="B72" s="40">
        <v>35</v>
      </c>
      <c r="C72" s="40" t="s">
        <v>693</v>
      </c>
      <c r="D72" s="40">
        <v>35</v>
      </c>
      <c r="E72" s="40">
        <v>1000</v>
      </c>
      <c r="F72" s="40" t="s">
        <v>693</v>
      </c>
      <c r="G72" s="40">
        <v>35</v>
      </c>
      <c r="H72" s="888" t="s">
        <v>693</v>
      </c>
    </row>
    <row r="73" spans="1:8" x14ac:dyDescent="0.25">
      <c r="A73" s="57" t="s">
        <v>131</v>
      </c>
      <c r="B73" s="11">
        <v>27</v>
      </c>
      <c r="C73" s="11" t="s">
        <v>693</v>
      </c>
      <c r="D73" s="11">
        <v>27</v>
      </c>
      <c r="E73" s="11">
        <v>800</v>
      </c>
      <c r="F73" s="11" t="s">
        <v>693</v>
      </c>
      <c r="G73" s="11">
        <v>22</v>
      </c>
      <c r="H73" s="889" t="s">
        <v>693</v>
      </c>
    </row>
    <row r="74" spans="1:8" x14ac:dyDescent="0.25">
      <c r="A74" s="57" t="s">
        <v>132</v>
      </c>
      <c r="B74" s="40">
        <v>422</v>
      </c>
      <c r="C74" s="40">
        <v>40</v>
      </c>
      <c r="D74" s="40">
        <v>462</v>
      </c>
      <c r="E74" s="40">
        <v>636</v>
      </c>
      <c r="F74" s="40">
        <v>944</v>
      </c>
      <c r="G74" s="40">
        <v>306</v>
      </c>
      <c r="H74" s="888">
        <v>257</v>
      </c>
    </row>
    <row r="75" spans="1:8" x14ac:dyDescent="0.25">
      <c r="A75" s="57" t="s">
        <v>133</v>
      </c>
      <c r="B75" s="40" t="s">
        <v>693</v>
      </c>
      <c r="C75" s="40" t="s">
        <v>693</v>
      </c>
      <c r="D75" s="40" t="s">
        <v>693</v>
      </c>
      <c r="E75" s="40" t="s">
        <v>693</v>
      </c>
      <c r="F75" s="40" t="s">
        <v>693</v>
      </c>
      <c r="G75" s="40" t="s">
        <v>693</v>
      </c>
      <c r="H75" s="888" t="s">
        <v>693</v>
      </c>
    </row>
    <row r="76" spans="1:8" x14ac:dyDescent="0.25">
      <c r="A76" s="57" t="s">
        <v>134</v>
      </c>
      <c r="B76" s="40">
        <v>108</v>
      </c>
      <c r="C76" s="40">
        <v>65</v>
      </c>
      <c r="D76" s="40">
        <v>173</v>
      </c>
      <c r="E76" s="40">
        <v>450</v>
      </c>
      <c r="F76" s="40">
        <v>600</v>
      </c>
      <c r="G76" s="40">
        <v>88</v>
      </c>
      <c r="H76" s="888">
        <v>176</v>
      </c>
    </row>
    <row r="77" spans="1:8" x14ac:dyDescent="0.25">
      <c r="A77" s="57" t="s">
        <v>135</v>
      </c>
      <c r="B77" s="40">
        <v>25</v>
      </c>
      <c r="C77" s="40">
        <v>4</v>
      </c>
      <c r="D77" s="40">
        <v>29</v>
      </c>
      <c r="E77" s="40">
        <v>1200</v>
      </c>
      <c r="F77" s="40">
        <v>1800</v>
      </c>
      <c r="G77" s="40">
        <v>37</v>
      </c>
      <c r="H77" s="888" t="s">
        <v>693</v>
      </c>
    </row>
    <row r="78" spans="1:8" x14ac:dyDescent="0.25">
      <c r="A78" s="57" t="s">
        <v>136</v>
      </c>
      <c r="B78" s="11" t="s">
        <v>693</v>
      </c>
      <c r="C78" s="11" t="s">
        <v>693</v>
      </c>
      <c r="D78" s="11" t="s">
        <v>693</v>
      </c>
      <c r="E78" s="11" t="s">
        <v>693</v>
      </c>
      <c r="F78" s="11" t="s">
        <v>693</v>
      </c>
      <c r="G78" s="11" t="s">
        <v>693</v>
      </c>
      <c r="H78" s="889" t="s">
        <v>693</v>
      </c>
    </row>
    <row r="79" spans="1:8" x14ac:dyDescent="0.25">
      <c r="A79" s="66" t="s">
        <v>137</v>
      </c>
      <c r="B79" s="67">
        <v>717</v>
      </c>
      <c r="C79" s="67">
        <v>112</v>
      </c>
      <c r="D79" s="67">
        <v>829</v>
      </c>
      <c r="E79" s="67">
        <v>699</v>
      </c>
      <c r="F79" s="67">
        <v>830</v>
      </c>
      <c r="G79" s="67">
        <v>595</v>
      </c>
      <c r="H79" s="893">
        <v>476</v>
      </c>
    </row>
    <row r="80" spans="1:8" x14ac:dyDescent="0.25">
      <c r="A80" s="57"/>
      <c r="B80" s="40"/>
      <c r="C80" s="40"/>
      <c r="D80" s="40"/>
      <c r="E80" s="40"/>
      <c r="F80" s="40"/>
      <c r="G80" s="40"/>
      <c r="H80" s="888"/>
    </row>
    <row r="81" spans="1:8" x14ac:dyDescent="0.25">
      <c r="A81" s="57" t="s">
        <v>138</v>
      </c>
      <c r="B81" s="40" t="s">
        <v>693</v>
      </c>
      <c r="C81" s="40" t="s">
        <v>693</v>
      </c>
      <c r="D81" s="40" t="s">
        <v>693</v>
      </c>
      <c r="E81" s="40" t="s">
        <v>693</v>
      </c>
      <c r="F81" s="40" t="s">
        <v>693</v>
      </c>
      <c r="G81" s="40" t="s">
        <v>693</v>
      </c>
      <c r="H81" s="888" t="s">
        <v>693</v>
      </c>
    </row>
    <row r="82" spans="1:8" x14ac:dyDescent="0.25">
      <c r="A82" s="57" t="s">
        <v>139</v>
      </c>
      <c r="B82" s="40" t="s">
        <v>693</v>
      </c>
      <c r="C82" s="40" t="s">
        <v>693</v>
      </c>
      <c r="D82" s="40" t="s">
        <v>693</v>
      </c>
      <c r="E82" s="40" t="s">
        <v>693</v>
      </c>
      <c r="F82" s="40" t="s">
        <v>693</v>
      </c>
      <c r="G82" s="40" t="s">
        <v>693</v>
      </c>
      <c r="H82" s="888" t="s">
        <v>693</v>
      </c>
    </row>
    <row r="83" spans="1:8" x14ac:dyDescent="0.25">
      <c r="A83" s="66" t="s">
        <v>140</v>
      </c>
      <c r="B83" s="67" t="s">
        <v>693</v>
      </c>
      <c r="C83" s="67" t="s">
        <v>693</v>
      </c>
      <c r="D83" s="67" t="s">
        <v>693</v>
      </c>
      <c r="E83" s="67" t="s">
        <v>693</v>
      </c>
      <c r="F83" s="67" t="s">
        <v>693</v>
      </c>
      <c r="G83" s="67" t="s">
        <v>693</v>
      </c>
      <c r="H83" s="893" t="s">
        <v>693</v>
      </c>
    </row>
    <row r="84" spans="1:8" x14ac:dyDescent="0.25">
      <c r="A84" s="57"/>
      <c r="B84" s="63"/>
      <c r="C84" s="63"/>
      <c r="D84" s="63"/>
      <c r="E84" s="63"/>
      <c r="F84" s="63"/>
      <c r="G84" s="63"/>
      <c r="H84" s="1026"/>
    </row>
    <row r="85" spans="1:8" ht="13.8" thickBot="1" x14ac:dyDescent="0.3">
      <c r="A85" s="60" t="s">
        <v>141</v>
      </c>
      <c r="B85" s="47">
        <v>41541</v>
      </c>
      <c r="C85" s="47">
        <v>1561</v>
      </c>
      <c r="D85" s="47">
        <v>43102</v>
      </c>
      <c r="E85" s="47">
        <v>702</v>
      </c>
      <c r="F85" s="47">
        <v>1507</v>
      </c>
      <c r="G85" s="47">
        <v>31495</v>
      </c>
      <c r="H85" s="48">
        <v>5076</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1">
    <pageSetUpPr fitToPage="1"/>
  </sheetPr>
  <dimension ref="A1:H21"/>
  <sheetViews>
    <sheetView showGridLines="0" view="pageBreakPreview" zoomScale="75" zoomScaleNormal="100" zoomScaleSheetLayoutView="75" workbookViewId="0">
      <selection activeCell="D18" sqref="D18"/>
    </sheetView>
  </sheetViews>
  <sheetFormatPr baseColWidth="10" defaultColWidth="11.44140625" defaultRowHeight="13.2" x14ac:dyDescent="0.25"/>
  <cols>
    <col min="1" max="1" width="14.6640625" style="21" customWidth="1"/>
    <col min="2" max="2" width="20.5546875" style="21" customWidth="1"/>
    <col min="3" max="3" width="16.6640625" style="21" customWidth="1"/>
    <col min="4" max="4" width="20" style="21" customWidth="1"/>
    <col min="5" max="5" width="22.88671875" style="21" customWidth="1"/>
    <col min="6" max="6" width="21" style="21" customWidth="1"/>
    <col min="7" max="7" width="16.6640625" style="21" customWidth="1"/>
    <col min="8" max="8" width="2.44140625" style="21" customWidth="1"/>
    <col min="9" max="9" width="15.109375" style="21" bestFit="1" customWidth="1"/>
    <col min="10" max="16384" width="11.44140625" style="21"/>
  </cols>
  <sheetData>
    <row r="1" spans="1:8" s="80" customFormat="1" ht="17.399999999999999" x14ac:dyDescent="0.3">
      <c r="A1" s="2009" t="s">
        <v>0</v>
      </c>
      <c r="B1" s="2009"/>
      <c r="C1" s="2009"/>
      <c r="D1" s="2009"/>
      <c r="E1" s="2009"/>
      <c r="F1" s="2009"/>
      <c r="G1" s="2009"/>
      <c r="H1" s="914"/>
    </row>
    <row r="2" spans="1:8" s="81" customFormat="1" ht="13.5" customHeight="1" x14ac:dyDescent="0.25"/>
    <row r="3" spans="1:8" s="81" customFormat="1" ht="23.25" customHeight="1" x14ac:dyDescent="0.25">
      <c r="A3" s="2013" t="s">
        <v>669</v>
      </c>
      <c r="B3" s="2013"/>
      <c r="C3" s="2013"/>
      <c r="D3" s="2013"/>
      <c r="E3" s="2013"/>
      <c r="F3" s="2013"/>
      <c r="G3" s="2013"/>
      <c r="H3" s="181"/>
    </row>
    <row r="4" spans="1:8" s="81" customFormat="1" ht="13.5" customHeight="1" thickBot="1" x14ac:dyDescent="0.3">
      <c r="A4" s="5"/>
      <c r="B4" s="6"/>
      <c r="C4" s="6"/>
      <c r="D4" s="6"/>
      <c r="E4" s="6"/>
      <c r="F4" s="6"/>
      <c r="G4" s="6"/>
    </row>
    <row r="5" spans="1:8" ht="13.2" customHeight="1" x14ac:dyDescent="0.25">
      <c r="A5" s="2010" t="s">
        <v>2</v>
      </c>
      <c r="B5" s="82"/>
      <c r="C5" s="82"/>
      <c r="D5" s="82"/>
      <c r="E5" s="83"/>
      <c r="F5" s="83" t="s">
        <v>142</v>
      </c>
      <c r="G5" s="84"/>
    </row>
    <row r="6" spans="1:8" ht="13.2" customHeight="1" x14ac:dyDescent="0.25">
      <c r="A6" s="2011"/>
      <c r="B6" s="916" t="s">
        <v>3</v>
      </c>
      <c r="C6" s="916" t="s">
        <v>10</v>
      </c>
      <c r="D6" s="916" t="s">
        <v>4</v>
      </c>
      <c r="E6" s="917" t="s">
        <v>73</v>
      </c>
      <c r="F6" s="916" t="s">
        <v>143</v>
      </c>
      <c r="G6" s="918" t="s">
        <v>144</v>
      </c>
    </row>
    <row r="7" spans="1:8" x14ac:dyDescent="0.25">
      <c r="A7" s="2011"/>
      <c r="B7" s="916" t="s">
        <v>6</v>
      </c>
      <c r="C7" s="916" t="s">
        <v>145</v>
      </c>
      <c r="D7" s="917" t="s">
        <v>7</v>
      </c>
      <c r="E7" s="917" t="s">
        <v>7</v>
      </c>
      <c r="F7" s="916" t="s">
        <v>146</v>
      </c>
      <c r="G7" s="918" t="s">
        <v>8</v>
      </c>
    </row>
    <row r="8" spans="1:8" ht="13.8" thickBot="1" x14ac:dyDescent="0.3">
      <c r="A8" s="2012"/>
      <c r="B8" s="88"/>
      <c r="C8" s="88"/>
      <c r="D8" s="88"/>
      <c r="E8" s="89"/>
      <c r="F8" s="89" t="s">
        <v>147</v>
      </c>
      <c r="G8" s="90"/>
      <c r="H8" s="91"/>
    </row>
    <row r="9" spans="1:8" x14ac:dyDescent="0.25">
      <c r="A9" s="919">
        <v>2009</v>
      </c>
      <c r="B9" s="920">
        <v>1772.752</v>
      </c>
      <c r="C9" s="920">
        <v>27.103463992707386</v>
      </c>
      <c r="D9" s="920">
        <v>4804.7719999999999</v>
      </c>
      <c r="E9" s="921">
        <v>23.405000000000001</v>
      </c>
      <c r="F9" s="921">
        <v>16.03</v>
      </c>
      <c r="G9" s="922">
        <v>770204.95160000003</v>
      </c>
      <c r="H9" s="94"/>
    </row>
    <row r="10" spans="1:8" x14ac:dyDescent="0.25">
      <c r="A10" s="919">
        <v>2010</v>
      </c>
      <c r="B10" s="920">
        <v>1948.0730000000001</v>
      </c>
      <c r="C10" s="920">
        <v>30.497815020279013</v>
      </c>
      <c r="D10" s="920">
        <v>5941.1970000000001</v>
      </c>
      <c r="E10" s="923">
        <v>31.895</v>
      </c>
      <c r="F10" s="923">
        <v>17.41</v>
      </c>
      <c r="G10" s="922">
        <v>1034362.3977</v>
      </c>
      <c r="H10" s="94"/>
    </row>
    <row r="11" spans="1:8" x14ac:dyDescent="0.25">
      <c r="A11" s="919">
        <v>2011</v>
      </c>
      <c r="B11" s="920">
        <v>1994.653</v>
      </c>
      <c r="C11" s="920">
        <v>34.475425048868146</v>
      </c>
      <c r="D11" s="920">
        <v>6876.6509999999998</v>
      </c>
      <c r="E11" s="923">
        <v>39.095999999999997</v>
      </c>
      <c r="F11" s="923">
        <v>23.01</v>
      </c>
      <c r="G11" s="922">
        <v>1582317.3951000001</v>
      </c>
      <c r="H11" s="94"/>
    </row>
    <row r="12" spans="1:8" x14ac:dyDescent="0.25">
      <c r="A12" s="919">
        <v>2012</v>
      </c>
      <c r="B12" s="920">
        <v>2188.1709999999998</v>
      </c>
      <c r="C12" s="920">
        <v>23.717652779421723</v>
      </c>
      <c r="D12" s="920">
        <v>5189.8280000000004</v>
      </c>
      <c r="E12" s="923">
        <v>27.715</v>
      </c>
      <c r="F12" s="923">
        <v>24.79</v>
      </c>
      <c r="G12" s="922">
        <v>1286558.3612000002</v>
      </c>
      <c r="H12" s="94"/>
    </row>
    <row r="13" spans="1:8" x14ac:dyDescent="0.25">
      <c r="A13" s="919">
        <v>2013</v>
      </c>
      <c r="B13" s="920">
        <v>2124.9690000000001</v>
      </c>
      <c r="C13" s="920">
        <v>36.447251701083637</v>
      </c>
      <c r="D13" s="920">
        <v>7744.9279999999999</v>
      </c>
      <c r="E13" s="923">
        <v>69.376999999999995</v>
      </c>
      <c r="F13" s="923">
        <v>21.34</v>
      </c>
      <c r="G13" s="922">
        <v>1652767.6352000001</v>
      </c>
      <c r="H13" s="94"/>
    </row>
    <row r="14" spans="1:8" x14ac:dyDescent="0.25">
      <c r="A14" s="919">
        <v>2014</v>
      </c>
      <c r="B14" s="924">
        <v>2171.672</v>
      </c>
      <c r="C14" s="920">
        <v>29.805302089818355</v>
      </c>
      <c r="D14" s="924">
        <v>6472.7340000000004</v>
      </c>
      <c r="E14" s="921">
        <v>52.371000000000002</v>
      </c>
      <c r="F14" s="921">
        <v>20.97</v>
      </c>
      <c r="G14" s="925">
        <v>1357332.3198000002</v>
      </c>
      <c r="H14" s="94"/>
    </row>
    <row r="15" spans="1:8" x14ac:dyDescent="0.25">
      <c r="A15" s="919">
        <v>2015</v>
      </c>
      <c r="B15" s="920">
        <v>2176.3530000000001</v>
      </c>
      <c r="C15" s="920">
        <v>29.235569781188989</v>
      </c>
      <c r="D15" s="920">
        <v>6362.692</v>
      </c>
      <c r="E15" s="923">
        <v>48.997</v>
      </c>
      <c r="F15" s="923">
        <v>20.239999999999998</v>
      </c>
      <c r="G15" s="922">
        <v>1287809</v>
      </c>
      <c r="H15" s="94"/>
    </row>
    <row r="16" spans="1:8" x14ac:dyDescent="0.25">
      <c r="A16" s="919">
        <v>2016</v>
      </c>
      <c r="B16" s="920">
        <v>2256.848</v>
      </c>
      <c r="C16" s="920">
        <v>34.885535047109954</v>
      </c>
      <c r="D16" s="920">
        <v>7873.1350000000002</v>
      </c>
      <c r="E16" s="923">
        <v>50.356999999999999</v>
      </c>
      <c r="F16" s="923">
        <v>16.98</v>
      </c>
      <c r="G16" s="922">
        <v>1336858</v>
      </c>
      <c r="H16" s="94"/>
    </row>
    <row r="17" spans="1:8" x14ac:dyDescent="0.25">
      <c r="A17" s="919">
        <v>2017</v>
      </c>
      <c r="B17" s="920">
        <v>2059.2240000000002</v>
      </c>
      <c r="C17" s="920">
        <v>23.431685916636557</v>
      </c>
      <c r="D17" s="920">
        <v>4825.1090000000004</v>
      </c>
      <c r="E17" s="923">
        <v>48.78</v>
      </c>
      <c r="F17" s="926">
        <v>18.510000000000002</v>
      </c>
      <c r="G17" s="927">
        <v>893127.67590000015</v>
      </c>
      <c r="H17" s="94"/>
    </row>
    <row r="18" spans="1:8" x14ac:dyDescent="0.25">
      <c r="A18" s="919">
        <v>2018</v>
      </c>
      <c r="B18" s="920">
        <v>2061.5</v>
      </c>
      <c r="C18" s="920">
        <v>38.737327188940093</v>
      </c>
      <c r="D18" s="920">
        <v>7985.7</v>
      </c>
      <c r="E18" s="923">
        <v>20.69</v>
      </c>
      <c r="F18" s="926">
        <v>18.41</v>
      </c>
      <c r="G18" s="927">
        <v>1470167.3699999999</v>
      </c>
      <c r="H18" s="94"/>
    </row>
    <row r="19" spans="1:8" ht="13.8" thickBot="1" x14ac:dyDescent="0.3">
      <c r="A19" s="928">
        <v>2019</v>
      </c>
      <c r="B19" s="957">
        <v>1918.4059999999999</v>
      </c>
      <c r="C19" s="957">
        <v>30.226630859161197</v>
      </c>
      <c r="D19" s="957">
        <v>5798.6949999999997</v>
      </c>
      <c r="E19" s="923">
        <v>25.83</v>
      </c>
      <c r="F19" s="1884">
        <v>19.11</v>
      </c>
      <c r="G19" s="1885">
        <v>1108130.6144999999</v>
      </c>
      <c r="H19" s="94"/>
    </row>
    <row r="20" spans="1:8" ht="15.6" customHeight="1" x14ac:dyDescent="0.25">
      <c r="A20" s="95" t="s">
        <v>148</v>
      </c>
      <c r="B20" s="95"/>
      <c r="C20" s="95"/>
      <c r="D20" s="95"/>
      <c r="E20" s="95"/>
      <c r="F20" s="95"/>
      <c r="G20" s="1968"/>
    </row>
    <row r="21" spans="1:8" x14ac:dyDescent="0.25">
      <c r="H21" s="21">
        <v>4401035</v>
      </c>
    </row>
  </sheetData>
  <mergeCells count="3">
    <mergeCell ref="A1:G1"/>
    <mergeCell ref="A5:A8"/>
    <mergeCell ref="A3:G3"/>
  </mergeCells>
  <phoneticPr fontId="7" type="noConversion"/>
  <printOptions horizontalCentered="1"/>
  <pageMargins left="0.78740157480314965" right="0.47" top="0.59055118110236227" bottom="0.98425196850393704" header="0" footer="0"/>
  <pageSetup paperSize="9" scale="56"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33">
    <pageSetUpPr fitToPage="1"/>
  </sheetPr>
  <dimension ref="A1:F21"/>
  <sheetViews>
    <sheetView showGridLines="0" view="pageBreakPreview" topLeftCell="A4" zoomScale="75" zoomScaleNormal="75" zoomScaleSheetLayoutView="75" workbookViewId="0">
      <selection activeCell="E21" sqref="E21"/>
    </sheetView>
  </sheetViews>
  <sheetFormatPr baseColWidth="10" defaultRowHeight="13.2" x14ac:dyDescent="0.25"/>
  <cols>
    <col min="1" max="6" width="18.88671875" customWidth="1"/>
  </cols>
  <sheetData>
    <row r="1" spans="1:6" s="2" customFormat="1" ht="17.399999999999999" x14ac:dyDescent="0.3">
      <c r="A1" s="1980" t="s">
        <v>0</v>
      </c>
      <c r="B1" s="1980"/>
      <c r="C1" s="1980"/>
      <c r="D1" s="1980"/>
      <c r="E1" s="1980"/>
      <c r="F1" s="1980"/>
    </row>
    <row r="2" spans="1:6" s="3" customFormat="1" ht="12.75" customHeight="1" x14ac:dyDescent="0.25"/>
    <row r="3" spans="1:6" s="3" customFormat="1" ht="13.8" x14ac:dyDescent="0.25">
      <c r="A3" s="1981" t="s">
        <v>676</v>
      </c>
      <c r="B3" s="1981"/>
      <c r="C3" s="1981"/>
      <c r="D3" s="1981"/>
      <c r="E3" s="1981"/>
      <c r="F3" s="1981"/>
    </row>
    <row r="4" spans="1:6" s="3" customFormat="1" ht="13.8" x14ac:dyDescent="0.25">
      <c r="A4" s="1981" t="s">
        <v>221</v>
      </c>
      <c r="B4" s="1981"/>
      <c r="C4" s="1981"/>
      <c r="D4" s="1981"/>
      <c r="E4" s="1981"/>
      <c r="F4" s="1981"/>
    </row>
    <row r="5" spans="1:6" s="3" customFormat="1" ht="13.5" customHeight="1" thickBot="1" x14ac:dyDescent="0.3">
      <c r="A5" s="5"/>
      <c r="B5" s="6"/>
      <c r="C5" s="6"/>
      <c r="D5" s="6"/>
      <c r="E5" s="6"/>
      <c r="F5" s="6"/>
    </row>
    <row r="6" spans="1:6" ht="21" customHeight="1" x14ac:dyDescent="0.25">
      <c r="A6" s="2010" t="s">
        <v>2</v>
      </c>
      <c r="B6" s="437"/>
      <c r="C6" s="437"/>
      <c r="D6" s="437"/>
      <c r="E6" s="438" t="s">
        <v>142</v>
      </c>
      <c r="F6" s="439"/>
    </row>
    <row r="7" spans="1:6" ht="15.6" x14ac:dyDescent="0.25">
      <c r="A7" s="2011"/>
      <c r="B7" s="440" t="s">
        <v>3</v>
      </c>
      <c r="C7" s="440" t="s">
        <v>10</v>
      </c>
      <c r="D7" s="440" t="s">
        <v>4</v>
      </c>
      <c r="E7" s="440" t="s">
        <v>143</v>
      </c>
      <c r="F7" s="442" t="s">
        <v>144</v>
      </c>
    </row>
    <row r="8" spans="1:6" x14ac:dyDescent="0.25">
      <c r="A8" s="2011"/>
      <c r="B8" s="440" t="s">
        <v>6</v>
      </c>
      <c r="C8" s="440" t="s">
        <v>145</v>
      </c>
      <c r="D8" s="441" t="s">
        <v>7</v>
      </c>
      <c r="E8" s="440" t="s">
        <v>146</v>
      </c>
      <c r="F8" s="442" t="s">
        <v>8</v>
      </c>
    </row>
    <row r="9" spans="1:6" ht="28.5" customHeight="1" thickBot="1" x14ac:dyDescent="0.3">
      <c r="A9" s="2012"/>
      <c r="B9" s="443"/>
      <c r="C9" s="443"/>
      <c r="D9" s="443"/>
      <c r="E9" s="200" t="s">
        <v>147</v>
      </c>
      <c r="F9" s="444"/>
    </row>
    <row r="10" spans="1:6" x14ac:dyDescent="0.25">
      <c r="A10" s="883">
        <v>2009</v>
      </c>
      <c r="B10" s="696">
        <v>6.7610000000000001</v>
      </c>
      <c r="C10" s="936">
        <v>6.6439875758023961</v>
      </c>
      <c r="D10" s="696">
        <v>4.492</v>
      </c>
      <c r="E10" s="702">
        <v>24.51</v>
      </c>
      <c r="F10" s="711">
        <v>1100.9892</v>
      </c>
    </row>
    <row r="11" spans="1:6" x14ac:dyDescent="0.25">
      <c r="A11" s="883">
        <v>2010</v>
      </c>
      <c r="B11" s="696">
        <v>6.0739999999999998</v>
      </c>
      <c r="C11" s="936">
        <v>6.0734277247283508</v>
      </c>
      <c r="D11" s="696">
        <v>3.6890000000000001</v>
      </c>
      <c r="E11" s="702">
        <v>22.91</v>
      </c>
      <c r="F11" s="711">
        <v>845.1499</v>
      </c>
    </row>
    <row r="12" spans="1:6" x14ac:dyDescent="0.25">
      <c r="A12" s="883">
        <v>2011</v>
      </c>
      <c r="B12" s="696">
        <v>7.7359999999999998</v>
      </c>
      <c r="C12" s="936">
        <v>6.6778697001034137</v>
      </c>
      <c r="D12" s="696">
        <v>5.1660000000000004</v>
      </c>
      <c r="E12" s="702">
        <v>23.85</v>
      </c>
      <c r="F12" s="711">
        <v>1232.0910000000001</v>
      </c>
    </row>
    <row r="13" spans="1:6" x14ac:dyDescent="0.25">
      <c r="A13" s="883">
        <v>2012</v>
      </c>
      <c r="B13" s="696">
        <v>6.6639999999999997</v>
      </c>
      <c r="C13" s="936">
        <v>4.21218487394958</v>
      </c>
      <c r="D13" s="696">
        <v>2.8069999999999999</v>
      </c>
      <c r="E13" s="702">
        <v>26.81</v>
      </c>
      <c r="F13" s="711">
        <v>752.55669999999998</v>
      </c>
    </row>
    <row r="14" spans="1:6" x14ac:dyDescent="0.25">
      <c r="A14" s="883">
        <v>2013</v>
      </c>
      <c r="B14" s="696">
        <v>3.65</v>
      </c>
      <c r="C14" s="936">
        <v>6.8712328767123285</v>
      </c>
      <c r="D14" s="696">
        <v>2.508</v>
      </c>
      <c r="E14" s="702">
        <v>29.09</v>
      </c>
      <c r="F14" s="711">
        <v>729.57719999999995</v>
      </c>
    </row>
    <row r="15" spans="1:6" x14ac:dyDescent="0.25">
      <c r="A15" s="883">
        <v>2014</v>
      </c>
      <c r="B15" s="696">
        <v>4.7060000000000004</v>
      </c>
      <c r="C15" s="936">
        <v>6.2962175945601349</v>
      </c>
      <c r="D15" s="696">
        <v>2.9630000000000001</v>
      </c>
      <c r="E15" s="702">
        <v>35.340000000000003</v>
      </c>
      <c r="F15" s="711">
        <v>1047.1242000000002</v>
      </c>
    </row>
    <row r="16" spans="1:6" x14ac:dyDescent="0.25">
      <c r="A16" s="883">
        <v>2015</v>
      </c>
      <c r="B16" s="696">
        <v>3.8759999999999999</v>
      </c>
      <c r="C16" s="936">
        <v>7.3452012383900929</v>
      </c>
      <c r="D16" s="696">
        <v>2.847</v>
      </c>
      <c r="E16" s="702">
        <v>34.26</v>
      </c>
      <c r="F16" s="711">
        <v>975</v>
      </c>
    </row>
    <row r="17" spans="1:6" x14ac:dyDescent="0.25">
      <c r="A17" s="883">
        <v>2016</v>
      </c>
      <c r="B17" s="696">
        <v>3.577</v>
      </c>
      <c r="C17" s="936">
        <v>9.4296896840928159</v>
      </c>
      <c r="D17" s="936">
        <v>3.3730000000000002</v>
      </c>
      <c r="E17" s="702">
        <v>30.79</v>
      </c>
      <c r="F17" s="711">
        <v>1039</v>
      </c>
    </row>
    <row r="18" spans="1:6" x14ac:dyDescent="0.25">
      <c r="A18" s="883">
        <v>2017</v>
      </c>
      <c r="B18" s="696">
        <v>3.6139999999999999</v>
      </c>
      <c r="C18" s="936">
        <v>8.6524626452684004</v>
      </c>
      <c r="D18" s="696">
        <v>3.1269999999999998</v>
      </c>
      <c r="E18" s="702">
        <v>32.520000000000003</v>
      </c>
      <c r="F18" s="711">
        <v>1016.9004</v>
      </c>
    </row>
    <row r="19" spans="1:6" x14ac:dyDescent="0.25">
      <c r="A19" s="883">
        <v>2018</v>
      </c>
      <c r="B19" s="792">
        <v>2.984</v>
      </c>
      <c r="C19" s="937">
        <v>9.3364611260053625</v>
      </c>
      <c r="D19" s="792">
        <v>2.786</v>
      </c>
      <c r="E19" s="795">
        <v>30.98</v>
      </c>
      <c r="F19" s="828">
        <v>863.10280000000012</v>
      </c>
    </row>
    <row r="20" spans="1:6" ht="13.8" thickBot="1" x14ac:dyDescent="0.3">
      <c r="A20" s="883">
        <v>2019</v>
      </c>
      <c r="B20" s="696">
        <v>2.4449999999999998</v>
      </c>
      <c r="C20" s="936">
        <v>6.7607361963190193</v>
      </c>
      <c r="D20" s="696">
        <v>1.653</v>
      </c>
      <c r="E20" s="1891">
        <v>33.99</v>
      </c>
      <c r="F20" s="1896">
        <v>561.85469999999998</v>
      </c>
    </row>
    <row r="21" spans="1:6" ht="13.2" customHeight="1" x14ac:dyDescent="0.25">
      <c r="A21" s="882" t="s">
        <v>692</v>
      </c>
      <c r="B21" s="95"/>
      <c r="C21" s="95"/>
      <c r="D21" s="95"/>
      <c r="E21" s="95"/>
      <c r="F21" s="95"/>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112">
    <pageSetUpPr fitToPage="1"/>
  </sheetPr>
  <dimension ref="A1:J85"/>
  <sheetViews>
    <sheetView view="pageBreakPreview" topLeftCell="A49" zoomScale="70" zoomScaleNormal="75" zoomScaleSheetLayoutView="70" workbookViewId="0">
      <selection activeCell="K34" sqref="K34"/>
    </sheetView>
  </sheetViews>
  <sheetFormatPr baseColWidth="10" defaultColWidth="11.44140625" defaultRowHeight="13.2" x14ac:dyDescent="0.25"/>
  <cols>
    <col min="1" max="1" width="31.6640625" style="32" customWidth="1"/>
    <col min="2" max="8" width="15.109375" style="32" customWidth="1"/>
    <col min="9" max="16384" width="11.44140625" style="32"/>
  </cols>
  <sheetData>
    <row r="1" spans="1:10" s="24" customFormat="1" ht="17.399999999999999" x14ac:dyDescent="0.3">
      <c r="A1" s="1984" t="s">
        <v>0</v>
      </c>
      <c r="B1" s="1984"/>
      <c r="C1" s="1984"/>
      <c r="D1" s="1984"/>
      <c r="E1" s="1984"/>
      <c r="F1" s="1984"/>
      <c r="G1" s="1984"/>
      <c r="H1" s="1984"/>
    </row>
    <row r="2" spans="1:10" s="25" customFormat="1" ht="12.75" customHeight="1" x14ac:dyDescent="0.25"/>
    <row r="3" spans="1:10" s="25" customFormat="1" ht="33" customHeight="1" x14ac:dyDescent="0.25">
      <c r="A3" s="1985" t="s">
        <v>731</v>
      </c>
      <c r="B3" s="1985"/>
      <c r="C3" s="1985"/>
      <c r="D3" s="1985"/>
      <c r="E3" s="1985"/>
      <c r="F3" s="1985"/>
      <c r="G3" s="1985"/>
      <c r="H3" s="1985"/>
      <c r="I3" s="113"/>
      <c r="J3" s="113"/>
    </row>
    <row r="4" spans="1:10" s="25" customFormat="1" ht="13.5" customHeight="1" thickBot="1" x14ac:dyDescent="0.3">
      <c r="A4" s="5"/>
      <c r="B4" s="6"/>
      <c r="C4" s="6"/>
      <c r="D4" s="6"/>
      <c r="E4" s="6"/>
      <c r="F4" s="6"/>
      <c r="G4" s="6"/>
      <c r="H4" s="6"/>
    </row>
    <row r="5" spans="1:10" ht="36.75" customHeight="1" x14ac:dyDescent="0.25">
      <c r="A5" s="2005" t="s">
        <v>77</v>
      </c>
      <c r="B5" s="401" t="s">
        <v>3</v>
      </c>
      <c r="C5" s="402"/>
      <c r="D5" s="403"/>
      <c r="E5" s="401" t="s">
        <v>10</v>
      </c>
      <c r="F5" s="403"/>
      <c r="G5" s="374" t="s">
        <v>4</v>
      </c>
      <c r="H5" s="369" t="s">
        <v>16</v>
      </c>
    </row>
    <row r="6" spans="1:10" ht="22.5" customHeight="1" x14ac:dyDescent="0.25">
      <c r="A6" s="2006"/>
      <c r="B6" s="419" t="s">
        <v>13</v>
      </c>
      <c r="C6" s="417"/>
      <c r="D6" s="418"/>
      <c r="E6" s="419" t="s">
        <v>14</v>
      </c>
      <c r="F6" s="418"/>
      <c r="G6" s="393" t="s">
        <v>151</v>
      </c>
      <c r="H6" s="408" t="s">
        <v>20</v>
      </c>
    </row>
    <row r="7" spans="1:10" ht="31.5" customHeight="1" thickBot="1" x14ac:dyDescent="0.3">
      <c r="A7" s="2007"/>
      <c r="B7" s="376" t="s">
        <v>17</v>
      </c>
      <c r="C7" s="192" t="s">
        <v>18</v>
      </c>
      <c r="D7" s="192" t="s">
        <v>19</v>
      </c>
      <c r="E7" s="376" t="s">
        <v>17</v>
      </c>
      <c r="F7" s="192" t="s">
        <v>18</v>
      </c>
      <c r="G7" s="187" t="s">
        <v>152</v>
      </c>
      <c r="H7" s="194" t="s">
        <v>152</v>
      </c>
    </row>
    <row r="8" spans="1:10" ht="25.5" customHeight="1" x14ac:dyDescent="0.25">
      <c r="A8" s="65" t="s">
        <v>81</v>
      </c>
      <c r="B8" s="37" t="s">
        <v>693</v>
      </c>
      <c r="C8" s="37" t="s">
        <v>693</v>
      </c>
      <c r="D8" s="37" t="s">
        <v>693</v>
      </c>
      <c r="E8" s="37" t="s">
        <v>693</v>
      </c>
      <c r="F8" s="37" t="s">
        <v>693</v>
      </c>
      <c r="G8" s="37" t="s">
        <v>693</v>
      </c>
      <c r="H8" s="38" t="s">
        <v>693</v>
      </c>
      <c r="I8" s="111"/>
      <c r="J8" s="111"/>
    </row>
    <row r="9" spans="1:10" x14ac:dyDescent="0.25">
      <c r="A9" s="57" t="s">
        <v>82</v>
      </c>
      <c r="B9" s="40" t="s">
        <v>693</v>
      </c>
      <c r="C9" s="40" t="s">
        <v>693</v>
      </c>
      <c r="D9" s="40" t="s">
        <v>693</v>
      </c>
      <c r="E9" s="40" t="s">
        <v>693</v>
      </c>
      <c r="F9" s="40" t="s">
        <v>693</v>
      </c>
      <c r="G9" s="40" t="s">
        <v>693</v>
      </c>
      <c r="H9" s="888" t="s">
        <v>693</v>
      </c>
    </row>
    <row r="10" spans="1:10" x14ac:dyDescent="0.25">
      <c r="A10" s="57" t="s">
        <v>83</v>
      </c>
      <c r="B10" s="40" t="s">
        <v>693</v>
      </c>
      <c r="C10" s="40" t="s">
        <v>693</v>
      </c>
      <c r="D10" s="40" t="s">
        <v>693</v>
      </c>
      <c r="E10" s="40" t="s">
        <v>693</v>
      </c>
      <c r="F10" s="40" t="s">
        <v>693</v>
      </c>
      <c r="G10" s="40" t="s">
        <v>693</v>
      </c>
      <c r="H10" s="888" t="s">
        <v>693</v>
      </c>
    </row>
    <row r="11" spans="1:10" x14ac:dyDescent="0.25">
      <c r="A11" s="57" t="s">
        <v>84</v>
      </c>
      <c r="B11" s="40" t="s">
        <v>693</v>
      </c>
      <c r="C11" s="40" t="s">
        <v>693</v>
      </c>
      <c r="D11" s="40" t="s">
        <v>693</v>
      </c>
      <c r="E11" s="40" t="s">
        <v>693</v>
      </c>
      <c r="F11" s="40" t="s">
        <v>693</v>
      </c>
      <c r="G11" s="40" t="s">
        <v>693</v>
      </c>
      <c r="H11" s="888" t="s">
        <v>693</v>
      </c>
    </row>
    <row r="12" spans="1:10" x14ac:dyDescent="0.25">
      <c r="A12" s="66" t="s">
        <v>85</v>
      </c>
      <c r="B12" s="67" t="s">
        <v>693</v>
      </c>
      <c r="C12" s="67" t="s">
        <v>693</v>
      </c>
      <c r="D12" s="67" t="s">
        <v>693</v>
      </c>
      <c r="E12" s="67" t="s">
        <v>693</v>
      </c>
      <c r="F12" s="67" t="s">
        <v>693</v>
      </c>
      <c r="G12" s="67" t="s">
        <v>693</v>
      </c>
      <c r="H12" s="893" t="s">
        <v>693</v>
      </c>
    </row>
    <row r="13" spans="1:10" x14ac:dyDescent="0.25">
      <c r="A13" s="59"/>
      <c r="B13" s="63"/>
      <c r="C13" s="63"/>
      <c r="D13" s="63"/>
      <c r="E13" s="63"/>
      <c r="F13" s="63"/>
      <c r="G13" s="63"/>
      <c r="H13" s="1026"/>
    </row>
    <row r="14" spans="1:10" x14ac:dyDescent="0.25">
      <c r="A14" s="66" t="s">
        <v>86</v>
      </c>
      <c r="B14" s="67" t="s">
        <v>693</v>
      </c>
      <c r="C14" s="67" t="s">
        <v>693</v>
      </c>
      <c r="D14" s="67" t="s">
        <v>693</v>
      </c>
      <c r="E14" s="67" t="s">
        <v>693</v>
      </c>
      <c r="F14" s="67" t="s">
        <v>693</v>
      </c>
      <c r="G14" s="67" t="s">
        <v>693</v>
      </c>
      <c r="H14" s="893" t="s">
        <v>693</v>
      </c>
    </row>
    <row r="15" spans="1:10" x14ac:dyDescent="0.25">
      <c r="A15" s="59"/>
      <c r="B15" s="63"/>
      <c r="C15" s="63"/>
      <c r="D15" s="63"/>
      <c r="E15" s="63"/>
      <c r="F15" s="63"/>
      <c r="G15" s="63"/>
      <c r="H15" s="1026"/>
    </row>
    <row r="16" spans="1:10" x14ac:dyDescent="0.25">
      <c r="A16" s="66" t="s">
        <v>87</v>
      </c>
      <c r="B16" s="67" t="s">
        <v>693</v>
      </c>
      <c r="C16" s="67" t="s">
        <v>693</v>
      </c>
      <c r="D16" s="67" t="s">
        <v>693</v>
      </c>
      <c r="E16" s="67" t="s">
        <v>693</v>
      </c>
      <c r="F16" s="67" t="s">
        <v>693</v>
      </c>
      <c r="G16" s="67" t="s">
        <v>693</v>
      </c>
      <c r="H16" s="893" t="s">
        <v>693</v>
      </c>
    </row>
    <row r="17" spans="1:8" x14ac:dyDescent="0.25">
      <c r="A17" s="57"/>
      <c r="B17" s="40"/>
      <c r="C17" s="40"/>
      <c r="D17" s="40"/>
      <c r="E17" s="40"/>
      <c r="F17" s="40"/>
      <c r="G17" s="40"/>
      <c r="H17" s="888"/>
    </row>
    <row r="18" spans="1:8" x14ac:dyDescent="0.25">
      <c r="A18" s="57" t="s">
        <v>160</v>
      </c>
      <c r="B18" s="40" t="s">
        <v>693</v>
      </c>
      <c r="C18" s="40" t="s">
        <v>693</v>
      </c>
      <c r="D18" s="40" t="s">
        <v>693</v>
      </c>
      <c r="E18" s="40" t="s">
        <v>693</v>
      </c>
      <c r="F18" s="40" t="s">
        <v>693</v>
      </c>
      <c r="G18" s="40" t="s">
        <v>693</v>
      </c>
      <c r="H18" s="888" t="s">
        <v>693</v>
      </c>
    </row>
    <row r="19" spans="1:8" x14ac:dyDescent="0.25">
      <c r="A19" s="57" t="s">
        <v>89</v>
      </c>
      <c r="B19" s="40" t="s">
        <v>693</v>
      </c>
      <c r="C19" s="40" t="s">
        <v>693</v>
      </c>
      <c r="D19" s="40" t="s">
        <v>693</v>
      </c>
      <c r="E19" s="40" t="s">
        <v>693</v>
      </c>
      <c r="F19" s="40" t="s">
        <v>693</v>
      </c>
      <c r="G19" s="40" t="s">
        <v>693</v>
      </c>
      <c r="H19" s="888" t="s">
        <v>693</v>
      </c>
    </row>
    <row r="20" spans="1:8" x14ac:dyDescent="0.25">
      <c r="A20" s="57" t="s">
        <v>90</v>
      </c>
      <c r="B20" s="40" t="s">
        <v>693</v>
      </c>
      <c r="C20" s="40" t="s">
        <v>693</v>
      </c>
      <c r="D20" s="40" t="s">
        <v>693</v>
      </c>
      <c r="E20" s="40" t="s">
        <v>693</v>
      </c>
      <c r="F20" s="40" t="s">
        <v>693</v>
      </c>
      <c r="G20" s="40" t="s">
        <v>693</v>
      </c>
      <c r="H20" s="888" t="s">
        <v>693</v>
      </c>
    </row>
    <row r="21" spans="1:8" x14ac:dyDescent="0.25">
      <c r="A21" s="66" t="s">
        <v>91</v>
      </c>
      <c r="B21" s="67" t="s">
        <v>693</v>
      </c>
      <c r="C21" s="67" t="s">
        <v>693</v>
      </c>
      <c r="D21" s="67" t="s">
        <v>693</v>
      </c>
      <c r="E21" s="67" t="s">
        <v>693</v>
      </c>
      <c r="F21" s="67" t="s">
        <v>693</v>
      </c>
      <c r="G21" s="67" t="s">
        <v>693</v>
      </c>
      <c r="H21" s="893" t="s">
        <v>693</v>
      </c>
    </row>
    <row r="22" spans="1:8" x14ac:dyDescent="0.25">
      <c r="A22" s="57"/>
      <c r="B22" s="63"/>
      <c r="C22" s="63"/>
      <c r="D22" s="63"/>
      <c r="E22" s="63"/>
      <c r="F22" s="63"/>
      <c r="G22" s="63"/>
      <c r="H22" s="1026"/>
    </row>
    <row r="23" spans="1:8" x14ac:dyDescent="0.25">
      <c r="A23" s="66" t="s">
        <v>92</v>
      </c>
      <c r="B23" s="67" t="s">
        <v>693</v>
      </c>
      <c r="C23" s="67" t="s">
        <v>693</v>
      </c>
      <c r="D23" s="67" t="s">
        <v>693</v>
      </c>
      <c r="E23" s="67" t="s">
        <v>693</v>
      </c>
      <c r="F23" s="67" t="s">
        <v>693</v>
      </c>
      <c r="G23" s="67" t="s">
        <v>693</v>
      </c>
      <c r="H23" s="893" t="s">
        <v>693</v>
      </c>
    </row>
    <row r="24" spans="1:8" x14ac:dyDescent="0.25">
      <c r="A24" s="59"/>
      <c r="B24" s="63"/>
      <c r="C24" s="63"/>
      <c r="D24" s="63"/>
      <c r="E24" s="63"/>
      <c r="F24" s="63"/>
      <c r="G24" s="63"/>
      <c r="H24" s="1026"/>
    </row>
    <row r="25" spans="1:8" x14ac:dyDescent="0.25">
      <c r="A25" s="66" t="s">
        <v>93</v>
      </c>
      <c r="B25" s="67" t="s">
        <v>693</v>
      </c>
      <c r="C25" s="67" t="s">
        <v>693</v>
      </c>
      <c r="D25" s="67" t="s">
        <v>693</v>
      </c>
      <c r="E25" s="67" t="s">
        <v>693</v>
      </c>
      <c r="F25" s="67" t="s">
        <v>693</v>
      </c>
      <c r="G25" s="67" t="s">
        <v>693</v>
      </c>
      <c r="H25" s="893" t="s">
        <v>693</v>
      </c>
    </row>
    <row r="26" spans="1:8" x14ac:dyDescent="0.25">
      <c r="A26" s="57"/>
      <c r="B26" s="40"/>
      <c r="C26" s="40"/>
      <c r="D26" s="40"/>
      <c r="E26" s="40"/>
      <c r="F26" s="40"/>
      <c r="G26" s="40"/>
      <c r="H26" s="888"/>
    </row>
    <row r="27" spans="1:8" x14ac:dyDescent="0.25">
      <c r="A27" s="57" t="s">
        <v>94</v>
      </c>
      <c r="B27" s="75" t="s">
        <v>693</v>
      </c>
      <c r="C27" s="75" t="s">
        <v>693</v>
      </c>
      <c r="D27" s="75" t="s">
        <v>693</v>
      </c>
      <c r="E27" s="75" t="s">
        <v>693</v>
      </c>
      <c r="F27" s="75" t="s">
        <v>693</v>
      </c>
      <c r="G27" s="75" t="s">
        <v>693</v>
      </c>
      <c r="H27" s="1028" t="s">
        <v>693</v>
      </c>
    </row>
    <row r="28" spans="1:8" x14ac:dyDescent="0.25">
      <c r="A28" s="57" t="s">
        <v>95</v>
      </c>
      <c r="B28" s="75" t="s">
        <v>693</v>
      </c>
      <c r="C28" s="75" t="s">
        <v>693</v>
      </c>
      <c r="D28" s="75" t="s">
        <v>693</v>
      </c>
      <c r="E28" s="75" t="s">
        <v>693</v>
      </c>
      <c r="F28" s="75" t="s">
        <v>693</v>
      </c>
      <c r="G28" s="75" t="s">
        <v>693</v>
      </c>
      <c r="H28" s="1028" t="s">
        <v>693</v>
      </c>
    </row>
    <row r="29" spans="1:8" x14ac:dyDescent="0.25">
      <c r="A29" s="57" t="s">
        <v>96</v>
      </c>
      <c r="B29" s="40" t="s">
        <v>693</v>
      </c>
      <c r="C29" s="40" t="s">
        <v>693</v>
      </c>
      <c r="D29" s="40" t="s">
        <v>693</v>
      </c>
      <c r="E29" s="40" t="s">
        <v>693</v>
      </c>
      <c r="F29" s="40" t="s">
        <v>693</v>
      </c>
      <c r="G29" s="40" t="s">
        <v>693</v>
      </c>
      <c r="H29" s="888" t="s">
        <v>693</v>
      </c>
    </row>
    <row r="30" spans="1:8" x14ac:dyDescent="0.25">
      <c r="A30" s="66" t="s">
        <v>97</v>
      </c>
      <c r="B30" s="67" t="s">
        <v>693</v>
      </c>
      <c r="C30" s="67" t="s">
        <v>693</v>
      </c>
      <c r="D30" s="67" t="s">
        <v>693</v>
      </c>
      <c r="E30" s="67" t="s">
        <v>693</v>
      </c>
      <c r="F30" s="67" t="s">
        <v>693</v>
      </c>
      <c r="G30" s="67" t="s">
        <v>693</v>
      </c>
      <c r="H30" s="893" t="s">
        <v>693</v>
      </c>
    </row>
    <row r="31" spans="1:8" x14ac:dyDescent="0.25">
      <c r="A31" s="57"/>
      <c r="B31" s="40"/>
      <c r="C31" s="40"/>
      <c r="D31" s="40"/>
      <c r="E31" s="40"/>
      <c r="F31" s="40"/>
      <c r="G31" s="40"/>
      <c r="H31" s="888"/>
    </row>
    <row r="32" spans="1:8" x14ac:dyDescent="0.25">
      <c r="A32" s="57" t="s">
        <v>98</v>
      </c>
      <c r="B32" s="73" t="s">
        <v>693</v>
      </c>
      <c r="C32" s="73" t="s">
        <v>693</v>
      </c>
      <c r="D32" s="73" t="s">
        <v>693</v>
      </c>
      <c r="E32" s="73" t="s">
        <v>693</v>
      </c>
      <c r="F32" s="73" t="s">
        <v>693</v>
      </c>
      <c r="G32" s="73" t="s">
        <v>693</v>
      </c>
      <c r="H32" s="1027" t="s">
        <v>693</v>
      </c>
    </row>
    <row r="33" spans="1:8" x14ac:dyDescent="0.25">
      <c r="A33" s="57" t="s">
        <v>99</v>
      </c>
      <c r="B33" s="73">
        <v>7</v>
      </c>
      <c r="C33" s="73" t="s">
        <v>693</v>
      </c>
      <c r="D33" s="73">
        <v>7</v>
      </c>
      <c r="E33" s="73">
        <v>664</v>
      </c>
      <c r="F33" s="73" t="s">
        <v>693</v>
      </c>
      <c r="G33" s="73">
        <v>5</v>
      </c>
      <c r="H33" s="1027" t="s">
        <v>693</v>
      </c>
    </row>
    <row r="34" spans="1:8" x14ac:dyDescent="0.25">
      <c r="A34" s="57" t="s">
        <v>100</v>
      </c>
      <c r="B34" s="73" t="s">
        <v>693</v>
      </c>
      <c r="C34" s="73" t="s">
        <v>693</v>
      </c>
      <c r="D34" s="73" t="s">
        <v>693</v>
      </c>
      <c r="E34" s="73" t="s">
        <v>693</v>
      </c>
      <c r="F34" s="73" t="s">
        <v>693</v>
      </c>
      <c r="G34" s="73" t="s">
        <v>693</v>
      </c>
      <c r="H34" s="1027" t="s">
        <v>693</v>
      </c>
    </row>
    <row r="35" spans="1:8" x14ac:dyDescent="0.25">
      <c r="A35" s="57" t="s">
        <v>101</v>
      </c>
      <c r="B35" s="73" t="s">
        <v>693</v>
      </c>
      <c r="C35" s="73" t="s">
        <v>693</v>
      </c>
      <c r="D35" s="73" t="s">
        <v>693</v>
      </c>
      <c r="E35" s="73" t="s">
        <v>693</v>
      </c>
      <c r="F35" s="73" t="s">
        <v>693</v>
      </c>
      <c r="G35" s="73" t="s">
        <v>693</v>
      </c>
      <c r="H35" s="1027" t="s">
        <v>693</v>
      </c>
    </row>
    <row r="36" spans="1:8" x14ac:dyDescent="0.25">
      <c r="A36" s="66" t="s">
        <v>102</v>
      </c>
      <c r="B36" s="67">
        <v>7</v>
      </c>
      <c r="C36" s="67" t="s">
        <v>693</v>
      </c>
      <c r="D36" s="67">
        <v>7</v>
      </c>
      <c r="E36" s="67">
        <v>664</v>
      </c>
      <c r="F36" s="67" t="s">
        <v>693</v>
      </c>
      <c r="G36" s="67">
        <v>5</v>
      </c>
      <c r="H36" s="893" t="s">
        <v>693</v>
      </c>
    </row>
    <row r="37" spans="1:8" x14ac:dyDescent="0.25">
      <c r="A37" s="59"/>
      <c r="B37" s="63"/>
      <c r="C37" s="63"/>
      <c r="D37" s="63"/>
      <c r="E37" s="63"/>
      <c r="F37" s="63"/>
      <c r="G37" s="63"/>
      <c r="H37" s="1026"/>
    </row>
    <row r="38" spans="1:8" x14ac:dyDescent="0.25">
      <c r="A38" s="66" t="s">
        <v>103</v>
      </c>
      <c r="B38" s="67" t="s">
        <v>693</v>
      </c>
      <c r="C38" s="67" t="s">
        <v>693</v>
      </c>
      <c r="D38" s="67" t="s">
        <v>693</v>
      </c>
      <c r="E38" s="67" t="s">
        <v>693</v>
      </c>
      <c r="F38" s="67" t="s">
        <v>693</v>
      </c>
      <c r="G38" s="67" t="s">
        <v>693</v>
      </c>
      <c r="H38" s="893" t="s">
        <v>693</v>
      </c>
    </row>
    <row r="39" spans="1:8" x14ac:dyDescent="0.25">
      <c r="A39" s="57"/>
      <c r="B39" s="40"/>
      <c r="C39" s="40"/>
      <c r="D39" s="40"/>
      <c r="E39" s="40"/>
      <c r="F39" s="40"/>
      <c r="G39" s="40"/>
      <c r="H39" s="888"/>
    </row>
    <row r="40" spans="1:8" x14ac:dyDescent="0.25">
      <c r="A40" s="57" t="s">
        <v>161</v>
      </c>
      <c r="B40" s="11" t="s">
        <v>693</v>
      </c>
      <c r="C40" s="11" t="s">
        <v>693</v>
      </c>
      <c r="D40" s="11" t="s">
        <v>693</v>
      </c>
      <c r="E40" s="11" t="s">
        <v>693</v>
      </c>
      <c r="F40" s="11" t="s">
        <v>693</v>
      </c>
      <c r="G40" s="11" t="s">
        <v>693</v>
      </c>
      <c r="H40" s="889" t="s">
        <v>693</v>
      </c>
    </row>
    <row r="41" spans="1:8" x14ac:dyDescent="0.25">
      <c r="A41" s="57" t="s">
        <v>105</v>
      </c>
      <c r="B41" s="40" t="s">
        <v>693</v>
      </c>
      <c r="C41" s="40" t="s">
        <v>693</v>
      </c>
      <c r="D41" s="40" t="s">
        <v>693</v>
      </c>
      <c r="E41" s="40" t="s">
        <v>693</v>
      </c>
      <c r="F41" s="40" t="s">
        <v>693</v>
      </c>
      <c r="G41" s="40" t="s">
        <v>693</v>
      </c>
      <c r="H41" s="888" t="s">
        <v>693</v>
      </c>
    </row>
    <row r="42" spans="1:8" x14ac:dyDescent="0.25">
      <c r="A42" s="57" t="s">
        <v>106</v>
      </c>
      <c r="B42" s="11">
        <v>144</v>
      </c>
      <c r="C42" s="11">
        <v>25</v>
      </c>
      <c r="D42" s="11">
        <v>169</v>
      </c>
      <c r="E42" s="11">
        <v>400</v>
      </c>
      <c r="F42" s="11">
        <v>1250</v>
      </c>
      <c r="G42" s="11">
        <v>89</v>
      </c>
      <c r="H42" s="889">
        <v>42</v>
      </c>
    </row>
    <row r="43" spans="1:8" x14ac:dyDescent="0.25">
      <c r="A43" s="57" t="s">
        <v>107</v>
      </c>
      <c r="B43" s="11">
        <v>265</v>
      </c>
      <c r="C43" s="11">
        <v>1</v>
      </c>
      <c r="D43" s="11">
        <v>266</v>
      </c>
      <c r="E43" s="11">
        <v>300</v>
      </c>
      <c r="F43" s="11">
        <v>300</v>
      </c>
      <c r="G43" s="11">
        <v>80</v>
      </c>
      <c r="H43" s="889" t="s">
        <v>693</v>
      </c>
    </row>
    <row r="44" spans="1:8" x14ac:dyDescent="0.25">
      <c r="A44" s="57" t="s">
        <v>108</v>
      </c>
      <c r="B44" s="11" t="s">
        <v>693</v>
      </c>
      <c r="C44" s="11" t="s">
        <v>693</v>
      </c>
      <c r="D44" s="11" t="s">
        <v>693</v>
      </c>
      <c r="E44" s="11" t="s">
        <v>693</v>
      </c>
      <c r="F44" s="11" t="s">
        <v>693</v>
      </c>
      <c r="G44" s="11" t="s">
        <v>693</v>
      </c>
      <c r="H44" s="889" t="s">
        <v>693</v>
      </c>
    </row>
    <row r="45" spans="1:8" x14ac:dyDescent="0.25">
      <c r="A45" s="57" t="s">
        <v>109</v>
      </c>
      <c r="B45" s="11">
        <v>27</v>
      </c>
      <c r="C45" s="11" t="s">
        <v>693</v>
      </c>
      <c r="D45" s="11">
        <v>27</v>
      </c>
      <c r="E45" s="11">
        <v>700</v>
      </c>
      <c r="F45" s="11" t="s">
        <v>693</v>
      </c>
      <c r="G45" s="11">
        <v>19</v>
      </c>
      <c r="H45" s="889">
        <v>10</v>
      </c>
    </row>
    <row r="46" spans="1:8" x14ac:dyDescent="0.25">
      <c r="A46" s="57" t="s">
        <v>110</v>
      </c>
      <c r="B46" s="11" t="s">
        <v>693</v>
      </c>
      <c r="C46" s="11" t="s">
        <v>693</v>
      </c>
      <c r="D46" s="11" t="s">
        <v>693</v>
      </c>
      <c r="E46" s="11" t="s">
        <v>693</v>
      </c>
      <c r="F46" s="11" t="s">
        <v>693</v>
      </c>
      <c r="G46" s="11" t="s">
        <v>693</v>
      </c>
      <c r="H46" s="889" t="s">
        <v>693</v>
      </c>
    </row>
    <row r="47" spans="1:8" x14ac:dyDescent="0.25">
      <c r="A47" s="57" t="s">
        <v>111</v>
      </c>
      <c r="B47" s="11" t="s">
        <v>693</v>
      </c>
      <c r="C47" s="11" t="s">
        <v>693</v>
      </c>
      <c r="D47" s="11" t="s">
        <v>693</v>
      </c>
      <c r="E47" s="11" t="s">
        <v>693</v>
      </c>
      <c r="F47" s="11" t="s">
        <v>693</v>
      </c>
      <c r="G47" s="11" t="s">
        <v>693</v>
      </c>
      <c r="H47" s="889" t="s">
        <v>693</v>
      </c>
    </row>
    <row r="48" spans="1:8" x14ac:dyDescent="0.25">
      <c r="A48" s="57" t="s">
        <v>112</v>
      </c>
      <c r="B48" s="11">
        <v>55</v>
      </c>
      <c r="C48" s="11" t="s">
        <v>693</v>
      </c>
      <c r="D48" s="11">
        <v>55</v>
      </c>
      <c r="E48" s="11">
        <v>250</v>
      </c>
      <c r="F48" s="11" t="s">
        <v>693</v>
      </c>
      <c r="G48" s="11">
        <v>14</v>
      </c>
      <c r="H48" s="889">
        <v>4</v>
      </c>
    </row>
    <row r="49" spans="1:8" x14ac:dyDescent="0.25">
      <c r="A49" s="66" t="s">
        <v>113</v>
      </c>
      <c r="B49" s="67">
        <v>491</v>
      </c>
      <c r="C49" s="67">
        <v>26</v>
      </c>
      <c r="D49" s="67">
        <v>517</v>
      </c>
      <c r="E49" s="67">
        <v>346</v>
      </c>
      <c r="F49" s="67">
        <v>1213</v>
      </c>
      <c r="G49" s="67">
        <v>202</v>
      </c>
      <c r="H49" s="893">
        <v>56</v>
      </c>
    </row>
    <row r="50" spans="1:8" x14ac:dyDescent="0.25">
      <c r="A50" s="59"/>
      <c r="B50" s="63"/>
      <c r="C50" s="63"/>
      <c r="D50" s="63"/>
      <c r="E50" s="63"/>
      <c r="F50" s="63"/>
      <c r="G50" s="63"/>
      <c r="H50" s="1026"/>
    </row>
    <row r="51" spans="1:8" x14ac:dyDescent="0.25">
      <c r="A51" s="66" t="s">
        <v>114</v>
      </c>
      <c r="B51" s="67" t="s">
        <v>693</v>
      </c>
      <c r="C51" s="67" t="s">
        <v>693</v>
      </c>
      <c r="D51" s="67" t="s">
        <v>693</v>
      </c>
      <c r="E51" s="67" t="s">
        <v>693</v>
      </c>
      <c r="F51" s="67" t="s">
        <v>693</v>
      </c>
      <c r="G51" s="67" t="s">
        <v>693</v>
      </c>
      <c r="H51" s="893" t="s">
        <v>693</v>
      </c>
    </row>
    <row r="52" spans="1:8" x14ac:dyDescent="0.25">
      <c r="A52" s="57"/>
      <c r="B52" s="40"/>
      <c r="C52" s="40"/>
      <c r="D52" s="40"/>
      <c r="E52" s="40"/>
      <c r="F52" s="40"/>
      <c r="G52" s="40"/>
      <c r="H52" s="888"/>
    </row>
    <row r="53" spans="1:8" x14ac:dyDescent="0.25">
      <c r="A53" s="57" t="s">
        <v>115</v>
      </c>
      <c r="B53" s="40">
        <v>12</v>
      </c>
      <c r="C53" s="40" t="s">
        <v>693</v>
      </c>
      <c r="D53" s="40">
        <v>12</v>
      </c>
      <c r="E53" s="40">
        <v>850</v>
      </c>
      <c r="F53" s="40" t="s">
        <v>693</v>
      </c>
      <c r="G53" s="40">
        <v>10</v>
      </c>
      <c r="H53" s="888" t="s">
        <v>693</v>
      </c>
    </row>
    <row r="54" spans="1:8" x14ac:dyDescent="0.25">
      <c r="A54" s="57" t="s">
        <v>116</v>
      </c>
      <c r="B54" s="40">
        <v>7</v>
      </c>
      <c r="C54" s="40" t="s">
        <v>693</v>
      </c>
      <c r="D54" s="40">
        <v>7</v>
      </c>
      <c r="E54" s="40">
        <v>800</v>
      </c>
      <c r="F54" s="40" t="s">
        <v>693</v>
      </c>
      <c r="G54" s="40">
        <v>6</v>
      </c>
      <c r="H54" s="888" t="s">
        <v>693</v>
      </c>
    </row>
    <row r="55" spans="1:8" x14ac:dyDescent="0.25">
      <c r="A55" s="57" t="s">
        <v>117</v>
      </c>
      <c r="B55" s="40">
        <v>2</v>
      </c>
      <c r="C55" s="40" t="s">
        <v>693</v>
      </c>
      <c r="D55" s="40">
        <v>2</v>
      </c>
      <c r="E55" s="40">
        <v>800</v>
      </c>
      <c r="F55" s="40" t="s">
        <v>693</v>
      </c>
      <c r="G55" s="40">
        <v>2</v>
      </c>
      <c r="H55" s="888" t="s">
        <v>693</v>
      </c>
    </row>
    <row r="56" spans="1:8" x14ac:dyDescent="0.25">
      <c r="A56" s="57" t="s">
        <v>118</v>
      </c>
      <c r="B56" s="40" t="s">
        <v>693</v>
      </c>
      <c r="C56" s="40" t="s">
        <v>693</v>
      </c>
      <c r="D56" s="40" t="s">
        <v>693</v>
      </c>
      <c r="E56" s="40" t="s">
        <v>693</v>
      </c>
      <c r="F56" s="40" t="s">
        <v>693</v>
      </c>
      <c r="G56" s="40" t="s">
        <v>693</v>
      </c>
      <c r="H56" s="888" t="s">
        <v>693</v>
      </c>
    </row>
    <row r="57" spans="1:8" x14ac:dyDescent="0.25">
      <c r="A57" s="57" t="s">
        <v>119</v>
      </c>
      <c r="B57" s="40">
        <v>129</v>
      </c>
      <c r="C57" s="40">
        <v>2</v>
      </c>
      <c r="D57" s="40">
        <v>131</v>
      </c>
      <c r="E57" s="40">
        <v>350</v>
      </c>
      <c r="F57" s="40">
        <v>600</v>
      </c>
      <c r="G57" s="40">
        <v>46</v>
      </c>
      <c r="H57" s="888">
        <v>6</v>
      </c>
    </row>
    <row r="58" spans="1:8" x14ac:dyDescent="0.25">
      <c r="A58" s="66" t="s">
        <v>162</v>
      </c>
      <c r="B58" s="67">
        <v>150</v>
      </c>
      <c r="C58" s="67">
        <v>2</v>
      </c>
      <c r="D58" s="67">
        <v>152</v>
      </c>
      <c r="E58" s="67">
        <v>417</v>
      </c>
      <c r="F58" s="67">
        <v>600</v>
      </c>
      <c r="G58" s="67">
        <v>64</v>
      </c>
      <c r="H58" s="893">
        <v>6</v>
      </c>
    </row>
    <row r="59" spans="1:8" x14ac:dyDescent="0.25">
      <c r="A59" s="57"/>
      <c r="B59" s="40"/>
      <c r="C59" s="40"/>
      <c r="D59" s="40"/>
      <c r="E59" s="40"/>
      <c r="F59" s="40"/>
      <c r="G59" s="40"/>
      <c r="H59" s="888"/>
    </row>
    <row r="60" spans="1:8" x14ac:dyDescent="0.25">
      <c r="A60" s="57" t="s">
        <v>121</v>
      </c>
      <c r="B60" s="11" t="s">
        <v>693</v>
      </c>
      <c r="C60" s="11">
        <v>1</v>
      </c>
      <c r="D60" s="11">
        <v>1</v>
      </c>
      <c r="E60" s="11" t="s">
        <v>693</v>
      </c>
      <c r="F60" s="11">
        <v>1200</v>
      </c>
      <c r="G60" s="11">
        <v>1</v>
      </c>
      <c r="H60" s="889" t="s">
        <v>693</v>
      </c>
    </row>
    <row r="61" spans="1:8" x14ac:dyDescent="0.25">
      <c r="A61" s="57" t="s">
        <v>122</v>
      </c>
      <c r="B61" s="11" t="s">
        <v>693</v>
      </c>
      <c r="C61" s="11" t="s">
        <v>693</v>
      </c>
      <c r="D61" s="11" t="s">
        <v>693</v>
      </c>
      <c r="E61" s="11" t="s">
        <v>693</v>
      </c>
      <c r="F61" s="11" t="s">
        <v>693</v>
      </c>
      <c r="G61" s="11" t="s">
        <v>693</v>
      </c>
      <c r="H61" s="889" t="s">
        <v>693</v>
      </c>
    </row>
    <row r="62" spans="1:8" x14ac:dyDescent="0.25">
      <c r="A62" s="57" t="s">
        <v>123</v>
      </c>
      <c r="B62" s="11" t="s">
        <v>693</v>
      </c>
      <c r="C62" s="11" t="s">
        <v>693</v>
      </c>
      <c r="D62" s="11" t="s">
        <v>693</v>
      </c>
      <c r="E62" s="11" t="s">
        <v>693</v>
      </c>
      <c r="F62" s="11" t="s">
        <v>693</v>
      </c>
      <c r="G62" s="11" t="s">
        <v>693</v>
      </c>
      <c r="H62" s="889" t="s">
        <v>693</v>
      </c>
    </row>
    <row r="63" spans="1:8" x14ac:dyDescent="0.25">
      <c r="A63" s="66" t="s">
        <v>124</v>
      </c>
      <c r="B63" s="67" t="s">
        <v>693</v>
      </c>
      <c r="C63" s="67">
        <v>1</v>
      </c>
      <c r="D63" s="67">
        <v>1</v>
      </c>
      <c r="E63" s="67" t="s">
        <v>693</v>
      </c>
      <c r="F63" s="67">
        <v>1200</v>
      </c>
      <c r="G63" s="67">
        <v>1</v>
      </c>
      <c r="H63" s="893" t="s">
        <v>693</v>
      </c>
    </row>
    <row r="64" spans="1:8" x14ac:dyDescent="0.25">
      <c r="A64" s="59"/>
      <c r="B64" s="63"/>
      <c r="C64" s="63"/>
      <c r="D64" s="63"/>
      <c r="E64" s="63"/>
      <c r="F64" s="63"/>
      <c r="G64" s="63"/>
      <c r="H64" s="1026"/>
    </row>
    <row r="65" spans="1:8" x14ac:dyDescent="0.25">
      <c r="A65" s="66" t="s">
        <v>125</v>
      </c>
      <c r="B65" s="67" t="s">
        <v>693</v>
      </c>
      <c r="C65" s="67" t="s">
        <v>693</v>
      </c>
      <c r="D65" s="67" t="s">
        <v>693</v>
      </c>
      <c r="E65" s="67" t="s">
        <v>693</v>
      </c>
      <c r="F65" s="67" t="s">
        <v>693</v>
      </c>
      <c r="G65" s="67" t="s">
        <v>693</v>
      </c>
      <c r="H65" s="893" t="s">
        <v>693</v>
      </c>
    </row>
    <row r="66" spans="1:8" x14ac:dyDescent="0.25">
      <c r="A66" s="57"/>
      <c r="B66" s="40"/>
      <c r="C66" s="40"/>
      <c r="D66" s="40"/>
      <c r="E66" s="40"/>
      <c r="F66" s="40"/>
      <c r="G66" s="40"/>
      <c r="H66" s="888"/>
    </row>
    <row r="67" spans="1:8" x14ac:dyDescent="0.25">
      <c r="A67" s="57" t="s">
        <v>126</v>
      </c>
      <c r="B67" s="40">
        <v>568</v>
      </c>
      <c r="C67" s="40" t="s">
        <v>693</v>
      </c>
      <c r="D67" s="40">
        <v>568</v>
      </c>
      <c r="E67" s="40">
        <v>620</v>
      </c>
      <c r="F67" s="40" t="s">
        <v>693</v>
      </c>
      <c r="G67" s="40">
        <v>352</v>
      </c>
      <c r="H67" s="888" t="s">
        <v>693</v>
      </c>
    </row>
    <row r="68" spans="1:8" x14ac:dyDescent="0.25">
      <c r="A68" s="57" t="s">
        <v>127</v>
      </c>
      <c r="B68" s="40">
        <v>238</v>
      </c>
      <c r="C68" s="40" t="s">
        <v>693</v>
      </c>
      <c r="D68" s="40">
        <v>238</v>
      </c>
      <c r="E68" s="40">
        <v>680</v>
      </c>
      <c r="F68" s="40" t="s">
        <v>693</v>
      </c>
      <c r="G68" s="40">
        <v>162</v>
      </c>
      <c r="H68" s="888" t="s">
        <v>693</v>
      </c>
    </row>
    <row r="69" spans="1:8" x14ac:dyDescent="0.25">
      <c r="A69" s="66" t="s">
        <v>128</v>
      </c>
      <c r="B69" s="67">
        <v>806</v>
      </c>
      <c r="C69" s="67" t="s">
        <v>693</v>
      </c>
      <c r="D69" s="67">
        <v>806</v>
      </c>
      <c r="E69" s="67">
        <v>638</v>
      </c>
      <c r="F69" s="67" t="s">
        <v>693</v>
      </c>
      <c r="G69" s="67">
        <v>514</v>
      </c>
      <c r="H69" s="893" t="s">
        <v>693</v>
      </c>
    </row>
    <row r="70" spans="1:8" x14ac:dyDescent="0.25">
      <c r="A70" s="57"/>
      <c r="B70" s="40"/>
      <c r="C70" s="40"/>
      <c r="D70" s="40"/>
      <c r="E70" s="40"/>
      <c r="F70" s="40"/>
      <c r="G70" s="40"/>
      <c r="H70" s="888"/>
    </row>
    <row r="71" spans="1:8" x14ac:dyDescent="0.25">
      <c r="A71" s="57" t="s">
        <v>129</v>
      </c>
      <c r="B71" s="75" t="s">
        <v>693</v>
      </c>
      <c r="C71" s="75" t="s">
        <v>693</v>
      </c>
      <c r="D71" s="75" t="s">
        <v>693</v>
      </c>
      <c r="E71" s="75" t="s">
        <v>693</v>
      </c>
      <c r="F71" s="75" t="s">
        <v>693</v>
      </c>
      <c r="G71" s="75" t="s">
        <v>693</v>
      </c>
      <c r="H71" s="1028" t="s">
        <v>693</v>
      </c>
    </row>
    <row r="72" spans="1:8" x14ac:dyDescent="0.25">
      <c r="A72" s="57" t="s">
        <v>130</v>
      </c>
      <c r="B72" s="40">
        <v>67</v>
      </c>
      <c r="C72" s="40">
        <v>11</v>
      </c>
      <c r="D72" s="40">
        <v>78</v>
      </c>
      <c r="E72" s="40">
        <v>1140</v>
      </c>
      <c r="F72" s="40">
        <v>1500</v>
      </c>
      <c r="G72" s="40">
        <v>92</v>
      </c>
      <c r="H72" s="888">
        <v>46</v>
      </c>
    </row>
    <row r="73" spans="1:8" x14ac:dyDescent="0.25">
      <c r="A73" s="57" t="s">
        <v>131</v>
      </c>
      <c r="B73" s="11">
        <v>27</v>
      </c>
      <c r="C73" s="11" t="s">
        <v>693</v>
      </c>
      <c r="D73" s="11">
        <v>27</v>
      </c>
      <c r="E73" s="11">
        <v>800</v>
      </c>
      <c r="F73" s="11" t="s">
        <v>693</v>
      </c>
      <c r="G73" s="11">
        <v>22</v>
      </c>
      <c r="H73" s="889" t="s">
        <v>693</v>
      </c>
    </row>
    <row r="74" spans="1:8" x14ac:dyDescent="0.25">
      <c r="A74" s="57" t="s">
        <v>132</v>
      </c>
      <c r="B74" s="40" t="s">
        <v>693</v>
      </c>
      <c r="C74" s="40" t="s">
        <v>693</v>
      </c>
      <c r="D74" s="40" t="s">
        <v>693</v>
      </c>
      <c r="E74" s="40" t="s">
        <v>693</v>
      </c>
      <c r="F74" s="40" t="s">
        <v>693</v>
      </c>
      <c r="G74" s="40" t="s">
        <v>693</v>
      </c>
      <c r="H74" s="888" t="s">
        <v>693</v>
      </c>
    </row>
    <row r="75" spans="1:8" x14ac:dyDescent="0.25">
      <c r="A75" s="57" t="s">
        <v>133</v>
      </c>
      <c r="B75" s="40">
        <v>235</v>
      </c>
      <c r="C75" s="40">
        <v>80</v>
      </c>
      <c r="D75" s="40">
        <v>315</v>
      </c>
      <c r="E75" s="40">
        <v>860</v>
      </c>
      <c r="F75" s="40">
        <v>1335</v>
      </c>
      <c r="G75" s="40">
        <v>308</v>
      </c>
      <c r="H75" s="888" t="s">
        <v>693</v>
      </c>
    </row>
    <row r="76" spans="1:8" x14ac:dyDescent="0.25">
      <c r="A76" s="57" t="s">
        <v>134</v>
      </c>
      <c r="B76" s="40" t="s">
        <v>693</v>
      </c>
      <c r="C76" s="40" t="s">
        <v>693</v>
      </c>
      <c r="D76" s="40" t="s">
        <v>693</v>
      </c>
      <c r="E76" s="40" t="s">
        <v>693</v>
      </c>
      <c r="F76" s="40" t="s">
        <v>693</v>
      </c>
      <c r="G76" s="40" t="s">
        <v>693</v>
      </c>
      <c r="H76" s="888" t="s">
        <v>693</v>
      </c>
    </row>
    <row r="77" spans="1:8" x14ac:dyDescent="0.25">
      <c r="A77" s="57" t="s">
        <v>135</v>
      </c>
      <c r="B77" s="40" t="s">
        <v>693</v>
      </c>
      <c r="C77" s="40" t="s">
        <v>693</v>
      </c>
      <c r="D77" s="40" t="s">
        <v>693</v>
      </c>
      <c r="E77" s="40" t="s">
        <v>693</v>
      </c>
      <c r="F77" s="40" t="s">
        <v>693</v>
      </c>
      <c r="G77" s="40" t="s">
        <v>693</v>
      </c>
      <c r="H77" s="888" t="s">
        <v>693</v>
      </c>
    </row>
    <row r="78" spans="1:8" x14ac:dyDescent="0.25">
      <c r="A78" s="57" t="s">
        <v>136</v>
      </c>
      <c r="B78" s="11">
        <v>430</v>
      </c>
      <c r="C78" s="11">
        <v>35</v>
      </c>
      <c r="D78" s="11">
        <v>465</v>
      </c>
      <c r="E78" s="11">
        <v>800</v>
      </c>
      <c r="F78" s="11">
        <v>1200</v>
      </c>
      <c r="G78" s="11">
        <v>386</v>
      </c>
      <c r="H78" s="889">
        <v>77</v>
      </c>
    </row>
    <row r="79" spans="1:8" x14ac:dyDescent="0.25">
      <c r="A79" s="66" t="s">
        <v>137</v>
      </c>
      <c r="B79" s="67">
        <v>759</v>
      </c>
      <c r="C79" s="67">
        <v>126</v>
      </c>
      <c r="D79" s="67">
        <v>885</v>
      </c>
      <c r="E79" s="67">
        <v>849</v>
      </c>
      <c r="F79" s="67">
        <v>1312</v>
      </c>
      <c r="G79" s="67">
        <v>808</v>
      </c>
      <c r="H79" s="893">
        <v>123</v>
      </c>
    </row>
    <row r="80" spans="1:8" x14ac:dyDescent="0.25">
      <c r="A80" s="57"/>
      <c r="B80" s="40"/>
      <c r="C80" s="40"/>
      <c r="D80" s="40"/>
      <c r="E80" s="40"/>
      <c r="F80" s="40"/>
      <c r="G80" s="40"/>
      <c r="H80" s="888"/>
    </row>
    <row r="81" spans="1:8" x14ac:dyDescent="0.25">
      <c r="A81" s="57" t="s">
        <v>138</v>
      </c>
      <c r="B81" s="40" t="s">
        <v>693</v>
      </c>
      <c r="C81" s="40" t="s">
        <v>693</v>
      </c>
      <c r="D81" s="40" t="s">
        <v>693</v>
      </c>
      <c r="E81" s="40" t="s">
        <v>693</v>
      </c>
      <c r="F81" s="40" t="s">
        <v>693</v>
      </c>
      <c r="G81" s="40" t="s">
        <v>693</v>
      </c>
      <c r="H81" s="888" t="s">
        <v>693</v>
      </c>
    </row>
    <row r="82" spans="1:8" x14ac:dyDescent="0.25">
      <c r="A82" s="57" t="s">
        <v>139</v>
      </c>
      <c r="B82" s="40">
        <v>76</v>
      </c>
      <c r="C82" s="40">
        <v>1</v>
      </c>
      <c r="D82" s="40">
        <v>77</v>
      </c>
      <c r="E82" s="40">
        <v>756</v>
      </c>
      <c r="F82" s="40">
        <v>1200</v>
      </c>
      <c r="G82" s="40">
        <v>59</v>
      </c>
      <c r="H82" s="888">
        <v>53</v>
      </c>
    </row>
    <row r="83" spans="1:8" x14ac:dyDescent="0.25">
      <c r="A83" s="66" t="s">
        <v>140</v>
      </c>
      <c r="B83" s="67">
        <v>76</v>
      </c>
      <c r="C83" s="67">
        <v>1</v>
      </c>
      <c r="D83" s="67">
        <v>77</v>
      </c>
      <c r="E83" s="67">
        <v>756</v>
      </c>
      <c r="F83" s="67">
        <v>1200</v>
      </c>
      <c r="G83" s="67">
        <v>59</v>
      </c>
      <c r="H83" s="893">
        <v>53</v>
      </c>
    </row>
    <row r="84" spans="1:8" x14ac:dyDescent="0.25">
      <c r="A84" s="57"/>
      <c r="B84" s="63"/>
      <c r="C84" s="63"/>
      <c r="D84" s="63"/>
      <c r="E84" s="63"/>
      <c r="F84" s="63"/>
      <c r="G84" s="63"/>
      <c r="H84" s="1026"/>
    </row>
    <row r="85" spans="1:8" ht="13.8" thickBot="1" x14ac:dyDescent="0.3">
      <c r="A85" s="60" t="s">
        <v>141</v>
      </c>
      <c r="B85" s="47">
        <v>2289</v>
      </c>
      <c r="C85" s="47">
        <v>156</v>
      </c>
      <c r="D85" s="47">
        <v>2445</v>
      </c>
      <c r="E85" s="47">
        <v>635</v>
      </c>
      <c r="F85" s="47">
        <v>1285</v>
      </c>
      <c r="G85" s="47">
        <v>1653</v>
      </c>
      <c r="H85" s="48">
        <v>238</v>
      </c>
    </row>
  </sheetData>
  <mergeCells count="3">
    <mergeCell ref="A1:H1"/>
    <mergeCell ref="A5:A7"/>
    <mergeCell ref="A3:H3"/>
  </mergeCells>
  <phoneticPr fontId="7"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7">
    <pageSetUpPr fitToPage="1"/>
  </sheetPr>
  <dimension ref="A1:CP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44140625" style="32" customWidth="1"/>
    <col min="2" max="8" width="14.44140625" style="32" customWidth="1"/>
    <col min="9" max="16384" width="11.44140625" style="32"/>
  </cols>
  <sheetData>
    <row r="1" spans="1:94" s="24" customFormat="1" ht="17.399999999999999" x14ac:dyDescent="0.3">
      <c r="A1" s="1984" t="s">
        <v>0</v>
      </c>
      <c r="B1" s="1984"/>
      <c r="C1" s="1984"/>
      <c r="D1" s="1984"/>
      <c r="E1" s="1984"/>
      <c r="F1" s="1984"/>
      <c r="G1" s="1984"/>
      <c r="H1" s="1984"/>
    </row>
    <row r="2" spans="1:94" s="25" customFormat="1" ht="12.75" customHeight="1" x14ac:dyDescent="0.25"/>
    <row r="3" spans="1:94" s="25" customFormat="1" ht="13.8" x14ac:dyDescent="0.25">
      <c r="A3" s="2002" t="s">
        <v>578</v>
      </c>
      <c r="B3" s="2002"/>
      <c r="C3" s="2002"/>
      <c r="D3" s="2002"/>
      <c r="E3" s="2002"/>
      <c r="F3" s="2002"/>
      <c r="G3" s="2002"/>
      <c r="H3" s="2002"/>
    </row>
    <row r="4" spans="1:94" s="25" customFormat="1" ht="36" customHeight="1" x14ac:dyDescent="0.25">
      <c r="A4" s="1985" t="s">
        <v>716</v>
      </c>
      <c r="B4" s="1985"/>
      <c r="C4" s="1985"/>
      <c r="D4" s="1985"/>
      <c r="E4" s="1985"/>
      <c r="F4" s="1985"/>
      <c r="G4" s="1985"/>
      <c r="H4" s="1985"/>
    </row>
    <row r="5" spans="1:94" s="25" customFormat="1" ht="14.4" thickBot="1" x14ac:dyDescent="0.3">
      <c r="A5" s="159"/>
      <c r="B5" s="160"/>
      <c r="C5" s="160"/>
      <c r="D5" s="160"/>
      <c r="E5" s="160"/>
      <c r="F5" s="160"/>
      <c r="G5" s="160"/>
      <c r="H5" s="160"/>
    </row>
    <row r="6" spans="1:94" ht="27.75" customHeight="1" x14ac:dyDescent="0.25">
      <c r="A6" s="2005" t="s">
        <v>77</v>
      </c>
      <c r="B6" s="401" t="s">
        <v>3</v>
      </c>
      <c r="C6" s="402"/>
      <c r="D6" s="403"/>
      <c r="E6" s="401" t="s">
        <v>10</v>
      </c>
      <c r="F6" s="403"/>
      <c r="G6" s="374" t="s">
        <v>4</v>
      </c>
      <c r="H6" s="369" t="s">
        <v>16</v>
      </c>
    </row>
    <row r="7" spans="1:94" ht="28.5" customHeight="1" x14ac:dyDescent="0.25">
      <c r="A7" s="2006"/>
      <c r="B7" s="419" t="s">
        <v>13</v>
      </c>
      <c r="C7" s="417"/>
      <c r="D7" s="418"/>
      <c r="E7" s="419" t="s">
        <v>14</v>
      </c>
      <c r="F7" s="418"/>
      <c r="G7" s="393" t="s">
        <v>151</v>
      </c>
      <c r="H7" s="949" t="s">
        <v>20</v>
      </c>
    </row>
    <row r="8" spans="1:94" ht="34.5" customHeight="1" thickBot="1" x14ac:dyDescent="0.3">
      <c r="A8" s="2007"/>
      <c r="B8" s="376" t="s">
        <v>17</v>
      </c>
      <c r="C8" s="192" t="s">
        <v>18</v>
      </c>
      <c r="D8" s="192" t="s">
        <v>19</v>
      </c>
      <c r="E8" s="376" t="s">
        <v>17</v>
      </c>
      <c r="F8" s="192" t="s">
        <v>18</v>
      </c>
      <c r="G8" s="187" t="s">
        <v>152</v>
      </c>
      <c r="H8" s="194" t="s">
        <v>152</v>
      </c>
    </row>
    <row r="9" spans="1:94" ht="21.75" customHeight="1" x14ac:dyDescent="0.25">
      <c r="A9" s="65" t="s">
        <v>81</v>
      </c>
      <c r="B9" s="37" t="s">
        <v>693</v>
      </c>
      <c r="C9" s="37" t="s">
        <v>693</v>
      </c>
      <c r="D9" s="37" t="s">
        <v>693</v>
      </c>
      <c r="E9" s="37" t="s">
        <v>693</v>
      </c>
      <c r="F9" s="37" t="s">
        <v>693</v>
      </c>
      <c r="G9" s="37" t="s">
        <v>693</v>
      </c>
      <c r="H9" s="38" t="s">
        <v>693</v>
      </c>
    </row>
    <row r="10" spans="1:94" x14ac:dyDescent="0.25">
      <c r="A10" s="57" t="s">
        <v>82</v>
      </c>
      <c r="B10" s="40" t="s">
        <v>693</v>
      </c>
      <c r="C10" s="40" t="s">
        <v>693</v>
      </c>
      <c r="D10" s="40" t="s">
        <v>693</v>
      </c>
      <c r="E10" s="40" t="s">
        <v>693</v>
      </c>
      <c r="F10" s="40" t="s">
        <v>693</v>
      </c>
      <c r="G10" s="40" t="s">
        <v>693</v>
      </c>
      <c r="H10" s="888" t="s">
        <v>693</v>
      </c>
    </row>
    <row r="11" spans="1:94" x14ac:dyDescent="0.25">
      <c r="A11" s="57" t="s">
        <v>83</v>
      </c>
      <c r="B11" s="40" t="s">
        <v>693</v>
      </c>
      <c r="C11" s="40" t="s">
        <v>693</v>
      </c>
      <c r="D11" s="40" t="s">
        <v>693</v>
      </c>
      <c r="E11" s="40" t="s">
        <v>693</v>
      </c>
      <c r="F11" s="40" t="s">
        <v>693</v>
      </c>
      <c r="G11" s="40" t="s">
        <v>693</v>
      </c>
      <c r="H11" s="888" t="s">
        <v>693</v>
      </c>
    </row>
    <row r="12" spans="1:94" x14ac:dyDescent="0.25">
      <c r="A12" s="57" t="s">
        <v>84</v>
      </c>
      <c r="B12" s="40" t="s">
        <v>693</v>
      </c>
      <c r="C12" s="40" t="s">
        <v>693</v>
      </c>
      <c r="D12" s="40" t="s">
        <v>693</v>
      </c>
      <c r="E12" s="40" t="s">
        <v>693</v>
      </c>
      <c r="F12" s="40" t="s">
        <v>693</v>
      </c>
      <c r="G12" s="40" t="s">
        <v>693</v>
      </c>
      <c r="H12" s="888" t="s">
        <v>693</v>
      </c>
    </row>
    <row r="13" spans="1:94" s="549" customFormat="1" x14ac:dyDescent="0.25">
      <c r="A13" s="66" t="s">
        <v>85</v>
      </c>
      <c r="B13" s="67" t="s">
        <v>693</v>
      </c>
      <c r="C13" s="67" t="s">
        <v>693</v>
      </c>
      <c r="D13" s="67" t="s">
        <v>693</v>
      </c>
      <c r="E13" s="67" t="s">
        <v>693</v>
      </c>
      <c r="F13" s="67" t="s">
        <v>693</v>
      </c>
      <c r="G13" s="67" t="s">
        <v>693</v>
      </c>
      <c r="H13" s="893" t="s">
        <v>693</v>
      </c>
      <c r="I13" s="597"/>
      <c r="J13" s="597"/>
      <c r="K13" s="597"/>
      <c r="L13" s="597"/>
      <c r="M13" s="597"/>
      <c r="N13" s="597"/>
      <c r="O13" s="597"/>
      <c r="P13" s="597"/>
      <c r="Q13" s="597"/>
      <c r="R13" s="597"/>
      <c r="S13" s="597"/>
      <c r="T13" s="597"/>
      <c r="U13" s="597"/>
      <c r="V13" s="597"/>
      <c r="W13" s="597"/>
      <c r="X13" s="597"/>
      <c r="Y13" s="597"/>
      <c r="Z13" s="597"/>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row>
    <row r="14" spans="1:94" x14ac:dyDescent="0.25">
      <c r="A14" s="59"/>
      <c r="B14" s="63"/>
      <c r="C14" s="63"/>
      <c r="D14" s="63"/>
      <c r="E14" s="63"/>
      <c r="F14" s="63"/>
      <c r="G14" s="63"/>
      <c r="H14" s="1026"/>
    </row>
    <row r="15" spans="1:94" x14ac:dyDescent="0.25">
      <c r="A15" s="66" t="s">
        <v>86</v>
      </c>
      <c r="B15" s="67" t="s">
        <v>693</v>
      </c>
      <c r="C15" s="67" t="s">
        <v>693</v>
      </c>
      <c r="D15" s="67" t="s">
        <v>693</v>
      </c>
      <c r="E15" s="67" t="s">
        <v>693</v>
      </c>
      <c r="F15" s="67" t="s">
        <v>693</v>
      </c>
      <c r="G15" s="67" t="s">
        <v>693</v>
      </c>
      <c r="H15" s="893" t="s">
        <v>693</v>
      </c>
    </row>
    <row r="16" spans="1:94" x14ac:dyDescent="0.25">
      <c r="A16" s="59"/>
      <c r="B16" s="63"/>
      <c r="C16" s="63"/>
      <c r="D16" s="63"/>
      <c r="E16" s="63"/>
      <c r="F16" s="63"/>
      <c r="G16" s="63"/>
      <c r="H16" s="1026"/>
    </row>
    <row r="17" spans="1:8" x14ac:dyDescent="0.25">
      <c r="A17" s="66" t="s">
        <v>87</v>
      </c>
      <c r="B17" s="67" t="s">
        <v>693</v>
      </c>
      <c r="C17" s="67" t="s">
        <v>693</v>
      </c>
      <c r="D17" s="67" t="s">
        <v>693</v>
      </c>
      <c r="E17" s="67" t="s">
        <v>693</v>
      </c>
      <c r="F17" s="67" t="s">
        <v>693</v>
      </c>
      <c r="G17" s="67" t="s">
        <v>693</v>
      </c>
      <c r="H17" s="893" t="s">
        <v>693</v>
      </c>
    </row>
    <row r="18" spans="1:8" x14ac:dyDescent="0.25">
      <c r="A18" s="57"/>
      <c r="B18" s="40"/>
      <c r="C18" s="40"/>
      <c r="D18" s="40"/>
      <c r="E18" s="40"/>
      <c r="F18" s="40"/>
      <c r="G18" s="40"/>
      <c r="H18" s="888"/>
    </row>
    <row r="19" spans="1:8" x14ac:dyDescent="0.25">
      <c r="A19" s="57" t="s">
        <v>160</v>
      </c>
      <c r="B19" s="40" t="s">
        <v>693</v>
      </c>
      <c r="C19" s="40" t="s">
        <v>693</v>
      </c>
      <c r="D19" s="40" t="s">
        <v>693</v>
      </c>
      <c r="E19" s="40" t="s">
        <v>693</v>
      </c>
      <c r="F19" s="40" t="s">
        <v>693</v>
      </c>
      <c r="G19" s="40" t="s">
        <v>693</v>
      </c>
      <c r="H19" s="888" t="s">
        <v>693</v>
      </c>
    </row>
    <row r="20" spans="1:8" x14ac:dyDescent="0.25">
      <c r="A20" s="57" t="s">
        <v>89</v>
      </c>
      <c r="B20" s="40" t="s">
        <v>693</v>
      </c>
      <c r="C20" s="40" t="s">
        <v>693</v>
      </c>
      <c r="D20" s="40" t="s">
        <v>693</v>
      </c>
      <c r="E20" s="40" t="s">
        <v>693</v>
      </c>
      <c r="F20" s="40" t="s">
        <v>693</v>
      </c>
      <c r="G20" s="40" t="s">
        <v>693</v>
      </c>
      <c r="H20" s="888" t="s">
        <v>693</v>
      </c>
    </row>
    <row r="21" spans="1:8" x14ac:dyDescent="0.25">
      <c r="A21" s="57" t="s">
        <v>90</v>
      </c>
      <c r="B21" s="40" t="s">
        <v>693</v>
      </c>
      <c r="C21" s="40" t="s">
        <v>693</v>
      </c>
      <c r="D21" s="40" t="s">
        <v>693</v>
      </c>
      <c r="E21" s="40" t="s">
        <v>693</v>
      </c>
      <c r="F21" s="40" t="s">
        <v>693</v>
      </c>
      <c r="G21" s="40" t="s">
        <v>693</v>
      </c>
      <c r="H21" s="888" t="s">
        <v>693</v>
      </c>
    </row>
    <row r="22" spans="1:8" x14ac:dyDescent="0.25">
      <c r="A22" s="66" t="s">
        <v>91</v>
      </c>
      <c r="B22" s="67" t="s">
        <v>693</v>
      </c>
      <c r="C22" s="67" t="s">
        <v>693</v>
      </c>
      <c r="D22" s="67" t="s">
        <v>693</v>
      </c>
      <c r="E22" s="67" t="s">
        <v>693</v>
      </c>
      <c r="F22" s="67" t="s">
        <v>693</v>
      </c>
      <c r="G22" s="67" t="s">
        <v>693</v>
      </c>
      <c r="H22" s="893" t="s">
        <v>693</v>
      </c>
    </row>
    <row r="23" spans="1:8" x14ac:dyDescent="0.25">
      <c r="A23" s="57"/>
      <c r="B23" s="63"/>
      <c r="C23" s="63"/>
      <c r="D23" s="63"/>
      <c r="E23" s="63"/>
      <c r="F23" s="63"/>
      <c r="G23" s="63"/>
      <c r="H23" s="1026"/>
    </row>
    <row r="24" spans="1:8" x14ac:dyDescent="0.25">
      <c r="A24" s="66" t="s">
        <v>92</v>
      </c>
      <c r="B24" s="67" t="s">
        <v>693</v>
      </c>
      <c r="C24" s="67" t="s">
        <v>693</v>
      </c>
      <c r="D24" s="67" t="s">
        <v>693</v>
      </c>
      <c r="E24" s="67" t="s">
        <v>693</v>
      </c>
      <c r="F24" s="67" t="s">
        <v>693</v>
      </c>
      <c r="G24" s="67" t="s">
        <v>693</v>
      </c>
      <c r="H24" s="893" t="s">
        <v>693</v>
      </c>
    </row>
    <row r="25" spans="1:8" x14ac:dyDescent="0.25">
      <c r="A25" s="59"/>
      <c r="B25" s="63"/>
      <c r="C25" s="63"/>
      <c r="D25" s="63"/>
      <c r="E25" s="63"/>
      <c r="F25" s="63"/>
      <c r="G25" s="63"/>
      <c r="H25" s="1026"/>
    </row>
    <row r="26" spans="1:8" x14ac:dyDescent="0.25">
      <c r="A26" s="66" t="s">
        <v>93</v>
      </c>
      <c r="B26" s="67" t="s">
        <v>693</v>
      </c>
      <c r="C26" s="67" t="s">
        <v>693</v>
      </c>
      <c r="D26" s="67" t="s">
        <v>693</v>
      </c>
      <c r="E26" s="67" t="s">
        <v>693</v>
      </c>
      <c r="F26" s="67" t="s">
        <v>693</v>
      </c>
      <c r="G26" s="67" t="s">
        <v>693</v>
      </c>
      <c r="H26" s="893" t="s">
        <v>693</v>
      </c>
    </row>
    <row r="27" spans="1:8" x14ac:dyDescent="0.25">
      <c r="A27" s="57"/>
      <c r="B27" s="40"/>
      <c r="C27" s="40"/>
      <c r="D27" s="40"/>
      <c r="E27" s="40"/>
      <c r="F27" s="40"/>
      <c r="G27" s="40"/>
      <c r="H27" s="888"/>
    </row>
    <row r="28" spans="1:8" x14ac:dyDescent="0.25">
      <c r="A28" s="57" t="s">
        <v>94</v>
      </c>
      <c r="B28" s="75" t="s">
        <v>693</v>
      </c>
      <c r="C28" s="75" t="s">
        <v>693</v>
      </c>
      <c r="D28" s="75" t="s">
        <v>693</v>
      </c>
      <c r="E28" s="75" t="s">
        <v>693</v>
      </c>
      <c r="F28" s="75" t="s">
        <v>693</v>
      </c>
      <c r="G28" s="75" t="s">
        <v>693</v>
      </c>
      <c r="H28" s="1028" t="s">
        <v>693</v>
      </c>
    </row>
    <row r="29" spans="1:8" x14ac:dyDescent="0.25">
      <c r="A29" s="57" t="s">
        <v>95</v>
      </c>
      <c r="B29" s="75" t="s">
        <v>693</v>
      </c>
      <c r="C29" s="75" t="s">
        <v>693</v>
      </c>
      <c r="D29" s="75" t="s">
        <v>693</v>
      </c>
      <c r="E29" s="75" t="s">
        <v>693</v>
      </c>
      <c r="F29" s="75" t="s">
        <v>693</v>
      </c>
      <c r="G29" s="75" t="s">
        <v>693</v>
      </c>
      <c r="H29" s="1028" t="s">
        <v>693</v>
      </c>
    </row>
    <row r="30" spans="1:8" x14ac:dyDescent="0.25">
      <c r="A30" s="57" t="s">
        <v>96</v>
      </c>
      <c r="B30" s="40" t="s">
        <v>693</v>
      </c>
      <c r="C30" s="40" t="s">
        <v>693</v>
      </c>
      <c r="D30" s="40" t="s">
        <v>693</v>
      </c>
      <c r="E30" s="40" t="s">
        <v>693</v>
      </c>
      <c r="F30" s="40" t="s">
        <v>693</v>
      </c>
      <c r="G30" s="40" t="s">
        <v>693</v>
      </c>
      <c r="H30" s="888" t="s">
        <v>693</v>
      </c>
    </row>
    <row r="31" spans="1:8" x14ac:dyDescent="0.25">
      <c r="A31" s="66" t="s">
        <v>97</v>
      </c>
      <c r="B31" s="67" t="s">
        <v>693</v>
      </c>
      <c r="C31" s="67" t="s">
        <v>693</v>
      </c>
      <c r="D31" s="67" t="s">
        <v>693</v>
      </c>
      <c r="E31" s="67" t="s">
        <v>693</v>
      </c>
      <c r="F31" s="67" t="s">
        <v>693</v>
      </c>
      <c r="G31" s="67" t="s">
        <v>693</v>
      </c>
      <c r="H31" s="893" t="s">
        <v>693</v>
      </c>
    </row>
    <row r="32" spans="1:8" x14ac:dyDescent="0.25">
      <c r="A32" s="57"/>
      <c r="B32" s="40"/>
      <c r="C32" s="40"/>
      <c r="D32" s="40"/>
      <c r="E32" s="40"/>
      <c r="F32" s="40"/>
      <c r="G32" s="40"/>
      <c r="H32" s="888"/>
    </row>
    <row r="33" spans="1:8" x14ac:dyDescent="0.25">
      <c r="A33" s="57" t="s">
        <v>98</v>
      </c>
      <c r="B33" s="73" t="s">
        <v>693</v>
      </c>
      <c r="C33" s="73" t="s">
        <v>693</v>
      </c>
      <c r="D33" s="73" t="s">
        <v>693</v>
      </c>
      <c r="E33" s="73" t="s">
        <v>693</v>
      </c>
      <c r="F33" s="73" t="s">
        <v>693</v>
      </c>
      <c r="G33" s="73" t="s">
        <v>693</v>
      </c>
      <c r="H33" s="1027" t="s">
        <v>693</v>
      </c>
    </row>
    <row r="34" spans="1:8" x14ac:dyDescent="0.25">
      <c r="A34" s="57" t="s">
        <v>99</v>
      </c>
      <c r="B34" s="73" t="s">
        <v>693</v>
      </c>
      <c r="C34" s="73" t="s">
        <v>693</v>
      </c>
      <c r="D34" s="73" t="s">
        <v>693</v>
      </c>
      <c r="E34" s="73" t="s">
        <v>693</v>
      </c>
      <c r="F34" s="73" t="s">
        <v>693</v>
      </c>
      <c r="G34" s="73" t="s">
        <v>693</v>
      </c>
      <c r="H34" s="1027" t="s">
        <v>693</v>
      </c>
    </row>
    <row r="35" spans="1:8" x14ac:dyDescent="0.25">
      <c r="A35" s="57" t="s">
        <v>100</v>
      </c>
      <c r="B35" s="73" t="s">
        <v>693</v>
      </c>
      <c r="C35" s="73" t="s">
        <v>693</v>
      </c>
      <c r="D35" s="73" t="s">
        <v>693</v>
      </c>
      <c r="E35" s="73" t="s">
        <v>693</v>
      </c>
      <c r="F35" s="73" t="s">
        <v>693</v>
      </c>
      <c r="G35" s="73" t="s">
        <v>693</v>
      </c>
      <c r="H35" s="1027" t="s">
        <v>693</v>
      </c>
    </row>
    <row r="36" spans="1:8" x14ac:dyDescent="0.25">
      <c r="A36" s="57" t="s">
        <v>101</v>
      </c>
      <c r="B36" s="73">
        <v>1</v>
      </c>
      <c r="C36" s="73" t="s">
        <v>693</v>
      </c>
      <c r="D36" s="73">
        <v>1</v>
      </c>
      <c r="E36" s="73">
        <v>800</v>
      </c>
      <c r="F36" s="73" t="s">
        <v>693</v>
      </c>
      <c r="G36" s="73">
        <v>1</v>
      </c>
      <c r="H36" s="1027" t="s">
        <v>693</v>
      </c>
    </row>
    <row r="37" spans="1:8" x14ac:dyDescent="0.25">
      <c r="A37" s="66" t="s">
        <v>102</v>
      </c>
      <c r="B37" s="67">
        <v>1</v>
      </c>
      <c r="C37" s="67" t="s">
        <v>693</v>
      </c>
      <c r="D37" s="67">
        <v>1</v>
      </c>
      <c r="E37" s="67">
        <v>800</v>
      </c>
      <c r="F37" s="67" t="s">
        <v>693</v>
      </c>
      <c r="G37" s="67">
        <v>1</v>
      </c>
      <c r="H37" s="893" t="s">
        <v>693</v>
      </c>
    </row>
    <row r="38" spans="1:8" x14ac:dyDescent="0.25">
      <c r="A38" s="59"/>
      <c r="B38" s="63"/>
      <c r="C38" s="63"/>
      <c r="D38" s="63"/>
      <c r="E38" s="63"/>
      <c r="F38" s="63"/>
      <c r="G38" s="63"/>
      <c r="H38" s="1026"/>
    </row>
    <row r="39" spans="1:8" x14ac:dyDescent="0.25">
      <c r="A39" s="66" t="s">
        <v>103</v>
      </c>
      <c r="B39" s="67">
        <v>21</v>
      </c>
      <c r="C39" s="67" t="s">
        <v>693</v>
      </c>
      <c r="D39" s="67">
        <v>21</v>
      </c>
      <c r="E39" s="67">
        <v>787</v>
      </c>
      <c r="F39" s="67" t="s">
        <v>693</v>
      </c>
      <c r="G39" s="67">
        <v>16</v>
      </c>
      <c r="H39" s="893">
        <v>12</v>
      </c>
    </row>
    <row r="40" spans="1:8" x14ac:dyDescent="0.25">
      <c r="A40" s="57"/>
      <c r="B40" s="40"/>
      <c r="C40" s="40"/>
      <c r="D40" s="40"/>
      <c r="E40" s="40"/>
      <c r="F40" s="40"/>
      <c r="G40" s="40"/>
      <c r="H40" s="888"/>
    </row>
    <row r="41" spans="1:8" x14ac:dyDescent="0.25">
      <c r="A41" s="57" t="s">
        <v>161</v>
      </c>
      <c r="B41" s="11" t="s">
        <v>693</v>
      </c>
      <c r="C41" s="11" t="s">
        <v>693</v>
      </c>
      <c r="D41" s="11" t="s">
        <v>693</v>
      </c>
      <c r="E41" s="11" t="s">
        <v>693</v>
      </c>
      <c r="F41" s="11" t="s">
        <v>693</v>
      </c>
      <c r="G41" s="11" t="s">
        <v>693</v>
      </c>
      <c r="H41" s="889" t="s">
        <v>693</v>
      </c>
    </row>
    <row r="42" spans="1:8" x14ac:dyDescent="0.25">
      <c r="A42" s="57" t="s">
        <v>105</v>
      </c>
      <c r="B42" s="40">
        <v>2</v>
      </c>
      <c r="C42" s="40" t="s">
        <v>693</v>
      </c>
      <c r="D42" s="40">
        <v>2</v>
      </c>
      <c r="E42" s="40">
        <v>500</v>
      </c>
      <c r="F42" s="40" t="s">
        <v>693</v>
      </c>
      <c r="G42" s="40">
        <v>1</v>
      </c>
      <c r="H42" s="888" t="s">
        <v>693</v>
      </c>
    </row>
    <row r="43" spans="1:8" x14ac:dyDescent="0.25">
      <c r="A43" s="57" t="s">
        <v>106</v>
      </c>
      <c r="B43" s="11" t="s">
        <v>693</v>
      </c>
      <c r="C43" s="11" t="s">
        <v>693</v>
      </c>
      <c r="D43" s="11" t="s">
        <v>693</v>
      </c>
      <c r="E43" s="11" t="s">
        <v>693</v>
      </c>
      <c r="F43" s="11" t="s">
        <v>693</v>
      </c>
      <c r="G43" s="11" t="s">
        <v>693</v>
      </c>
      <c r="H43" s="889" t="s">
        <v>693</v>
      </c>
    </row>
    <row r="44" spans="1:8" x14ac:dyDescent="0.25">
      <c r="A44" s="57" t="s">
        <v>107</v>
      </c>
      <c r="B44" s="11" t="s">
        <v>693</v>
      </c>
      <c r="C44" s="11" t="s">
        <v>693</v>
      </c>
      <c r="D44" s="11" t="s">
        <v>693</v>
      </c>
      <c r="E44" s="11" t="s">
        <v>693</v>
      </c>
      <c r="F44" s="11" t="s">
        <v>693</v>
      </c>
      <c r="G44" s="11" t="s">
        <v>693</v>
      </c>
      <c r="H44" s="889" t="s">
        <v>693</v>
      </c>
    </row>
    <row r="45" spans="1:8" x14ac:dyDescent="0.25">
      <c r="A45" s="57" t="s">
        <v>108</v>
      </c>
      <c r="B45" s="11" t="s">
        <v>693</v>
      </c>
      <c r="C45" s="11" t="s">
        <v>693</v>
      </c>
      <c r="D45" s="11" t="s">
        <v>693</v>
      </c>
      <c r="E45" s="11" t="s">
        <v>693</v>
      </c>
      <c r="F45" s="11" t="s">
        <v>693</v>
      </c>
      <c r="G45" s="11" t="s">
        <v>693</v>
      </c>
      <c r="H45" s="889" t="s">
        <v>693</v>
      </c>
    </row>
    <row r="46" spans="1:8" x14ac:dyDescent="0.25">
      <c r="A46" s="57" t="s">
        <v>109</v>
      </c>
      <c r="B46" s="11" t="s">
        <v>693</v>
      </c>
      <c r="C46" s="11" t="s">
        <v>693</v>
      </c>
      <c r="D46" s="11" t="s">
        <v>693</v>
      </c>
      <c r="E46" s="11" t="s">
        <v>693</v>
      </c>
      <c r="F46" s="11" t="s">
        <v>693</v>
      </c>
      <c r="G46" s="11" t="s">
        <v>693</v>
      </c>
      <c r="H46" s="889" t="s">
        <v>693</v>
      </c>
    </row>
    <row r="47" spans="1:8" x14ac:dyDescent="0.25">
      <c r="A47" s="57" t="s">
        <v>110</v>
      </c>
      <c r="B47" s="11" t="s">
        <v>693</v>
      </c>
      <c r="C47" s="11" t="s">
        <v>693</v>
      </c>
      <c r="D47" s="11" t="s">
        <v>693</v>
      </c>
      <c r="E47" s="11" t="s">
        <v>693</v>
      </c>
      <c r="F47" s="11" t="s">
        <v>693</v>
      </c>
      <c r="G47" s="11" t="s">
        <v>693</v>
      </c>
      <c r="H47" s="889" t="s">
        <v>693</v>
      </c>
    </row>
    <row r="48" spans="1:8" x14ac:dyDescent="0.25">
      <c r="A48" s="57" t="s">
        <v>111</v>
      </c>
      <c r="B48" s="11" t="s">
        <v>693</v>
      </c>
      <c r="C48" s="11" t="s">
        <v>693</v>
      </c>
      <c r="D48" s="11" t="s">
        <v>693</v>
      </c>
      <c r="E48" s="11" t="s">
        <v>693</v>
      </c>
      <c r="F48" s="11" t="s">
        <v>693</v>
      </c>
      <c r="G48" s="11" t="s">
        <v>693</v>
      </c>
      <c r="H48" s="889" t="s">
        <v>693</v>
      </c>
    </row>
    <row r="49" spans="1:8" x14ac:dyDescent="0.25">
      <c r="A49" s="57" t="s">
        <v>112</v>
      </c>
      <c r="B49" s="11" t="s">
        <v>693</v>
      </c>
      <c r="C49" s="11" t="s">
        <v>693</v>
      </c>
      <c r="D49" s="11" t="s">
        <v>693</v>
      </c>
      <c r="E49" s="11" t="s">
        <v>693</v>
      </c>
      <c r="F49" s="11" t="s">
        <v>693</v>
      </c>
      <c r="G49" s="11" t="s">
        <v>693</v>
      </c>
      <c r="H49" s="889" t="s">
        <v>693</v>
      </c>
    </row>
    <row r="50" spans="1:8" x14ac:dyDescent="0.25">
      <c r="A50" s="66" t="s">
        <v>113</v>
      </c>
      <c r="B50" s="67">
        <v>2</v>
      </c>
      <c r="C50" s="67" t="s">
        <v>693</v>
      </c>
      <c r="D50" s="67">
        <v>2</v>
      </c>
      <c r="E50" s="67">
        <v>500</v>
      </c>
      <c r="F50" s="67" t="s">
        <v>693</v>
      </c>
      <c r="G50" s="67">
        <v>1</v>
      </c>
      <c r="H50" s="893" t="s">
        <v>693</v>
      </c>
    </row>
    <row r="51" spans="1:8" x14ac:dyDescent="0.25">
      <c r="A51" s="59"/>
      <c r="B51" s="63"/>
      <c r="C51" s="63"/>
      <c r="D51" s="63"/>
      <c r="E51" s="63"/>
      <c r="F51" s="63"/>
      <c r="G51" s="63"/>
      <c r="H51" s="1026"/>
    </row>
    <row r="52" spans="1:8" x14ac:dyDescent="0.25">
      <c r="A52" s="66" t="s">
        <v>114</v>
      </c>
      <c r="B52" s="67">
        <v>13</v>
      </c>
      <c r="C52" s="67" t="s">
        <v>693</v>
      </c>
      <c r="D52" s="67">
        <v>13</v>
      </c>
      <c r="E52" s="67">
        <v>275</v>
      </c>
      <c r="F52" s="67" t="s">
        <v>693</v>
      </c>
      <c r="G52" s="67">
        <v>4</v>
      </c>
      <c r="H52" s="893">
        <v>3</v>
      </c>
    </row>
    <row r="53" spans="1:8" x14ac:dyDescent="0.25">
      <c r="A53" s="57"/>
      <c r="B53" s="40"/>
      <c r="C53" s="40"/>
      <c r="D53" s="40"/>
      <c r="E53" s="40"/>
      <c r="F53" s="40"/>
      <c r="G53" s="40"/>
      <c r="H53" s="888"/>
    </row>
    <row r="54" spans="1:8" x14ac:dyDescent="0.25">
      <c r="A54" s="57" t="s">
        <v>115</v>
      </c>
      <c r="B54" s="40">
        <v>86</v>
      </c>
      <c r="C54" s="40" t="s">
        <v>693</v>
      </c>
      <c r="D54" s="40">
        <v>86</v>
      </c>
      <c r="E54" s="40">
        <v>850</v>
      </c>
      <c r="F54" s="40" t="s">
        <v>693</v>
      </c>
      <c r="G54" s="40">
        <v>73</v>
      </c>
      <c r="H54" s="888" t="s">
        <v>693</v>
      </c>
    </row>
    <row r="55" spans="1:8" x14ac:dyDescent="0.25">
      <c r="A55" s="57" t="s">
        <v>116</v>
      </c>
      <c r="B55" s="40">
        <v>23</v>
      </c>
      <c r="C55" s="40">
        <v>14</v>
      </c>
      <c r="D55" s="40">
        <v>37</v>
      </c>
      <c r="E55" s="40">
        <v>500</v>
      </c>
      <c r="F55" s="40">
        <v>1100</v>
      </c>
      <c r="G55" s="40">
        <v>27</v>
      </c>
      <c r="H55" s="888" t="s">
        <v>693</v>
      </c>
    </row>
    <row r="56" spans="1:8" x14ac:dyDescent="0.25">
      <c r="A56" s="57" t="s">
        <v>117</v>
      </c>
      <c r="B56" s="40">
        <v>327</v>
      </c>
      <c r="C56" s="40">
        <v>15</v>
      </c>
      <c r="D56" s="40">
        <v>342</v>
      </c>
      <c r="E56" s="40">
        <v>870</v>
      </c>
      <c r="F56" s="40">
        <v>1900</v>
      </c>
      <c r="G56" s="40">
        <v>313</v>
      </c>
      <c r="H56" s="888">
        <v>47</v>
      </c>
    </row>
    <row r="57" spans="1:8" x14ac:dyDescent="0.25">
      <c r="A57" s="57" t="s">
        <v>118</v>
      </c>
      <c r="B57" s="40">
        <v>66</v>
      </c>
      <c r="C57" s="40" t="s">
        <v>693</v>
      </c>
      <c r="D57" s="40">
        <v>66</v>
      </c>
      <c r="E57" s="40">
        <v>800</v>
      </c>
      <c r="F57" s="40" t="s">
        <v>693</v>
      </c>
      <c r="G57" s="40">
        <v>53</v>
      </c>
      <c r="H57" s="888">
        <v>14</v>
      </c>
    </row>
    <row r="58" spans="1:8" x14ac:dyDescent="0.25">
      <c r="A58" s="57" t="s">
        <v>119</v>
      </c>
      <c r="B58" s="40">
        <v>245</v>
      </c>
      <c r="C58" s="40">
        <v>9</v>
      </c>
      <c r="D58" s="40">
        <v>254</v>
      </c>
      <c r="E58" s="40">
        <v>275</v>
      </c>
      <c r="F58" s="40">
        <v>500</v>
      </c>
      <c r="G58" s="40">
        <v>72</v>
      </c>
      <c r="H58" s="888">
        <v>9</v>
      </c>
    </row>
    <row r="59" spans="1:8" x14ac:dyDescent="0.25">
      <c r="A59" s="66" t="s">
        <v>162</v>
      </c>
      <c r="B59" s="67">
        <v>747</v>
      </c>
      <c r="C59" s="67">
        <v>38</v>
      </c>
      <c r="D59" s="67">
        <v>785</v>
      </c>
      <c r="E59" s="67">
        <v>655</v>
      </c>
      <c r="F59" s="67">
        <v>1274</v>
      </c>
      <c r="G59" s="67">
        <v>538</v>
      </c>
      <c r="H59" s="893">
        <v>70</v>
      </c>
    </row>
    <row r="60" spans="1:8" x14ac:dyDescent="0.25">
      <c r="A60" s="57"/>
      <c r="B60" s="40"/>
      <c r="C60" s="40"/>
      <c r="D60" s="40"/>
      <c r="E60" s="40"/>
      <c r="F60" s="40"/>
      <c r="G60" s="40"/>
      <c r="H60" s="888"/>
    </row>
    <row r="61" spans="1:8" x14ac:dyDescent="0.25">
      <c r="A61" s="57" t="s">
        <v>121</v>
      </c>
      <c r="B61" s="11" t="s">
        <v>693</v>
      </c>
      <c r="C61" s="11">
        <v>2</v>
      </c>
      <c r="D61" s="11">
        <v>2</v>
      </c>
      <c r="E61" s="11" t="s">
        <v>693</v>
      </c>
      <c r="F61" s="11">
        <v>1200</v>
      </c>
      <c r="G61" s="11">
        <v>2</v>
      </c>
      <c r="H61" s="889" t="s">
        <v>693</v>
      </c>
    </row>
    <row r="62" spans="1:8" x14ac:dyDescent="0.25">
      <c r="A62" s="57" t="s">
        <v>122</v>
      </c>
      <c r="B62" s="11" t="s">
        <v>693</v>
      </c>
      <c r="C62" s="11" t="s">
        <v>693</v>
      </c>
      <c r="D62" s="11" t="s">
        <v>693</v>
      </c>
      <c r="E62" s="11" t="s">
        <v>693</v>
      </c>
      <c r="F62" s="11" t="s">
        <v>693</v>
      </c>
      <c r="G62" s="11" t="s">
        <v>693</v>
      </c>
      <c r="H62" s="889" t="s">
        <v>693</v>
      </c>
    </row>
    <row r="63" spans="1:8" x14ac:dyDescent="0.25">
      <c r="A63" s="57" t="s">
        <v>123</v>
      </c>
      <c r="B63" s="11" t="s">
        <v>693</v>
      </c>
      <c r="C63" s="11" t="s">
        <v>693</v>
      </c>
      <c r="D63" s="11" t="s">
        <v>693</v>
      </c>
      <c r="E63" s="11" t="s">
        <v>693</v>
      </c>
      <c r="F63" s="11" t="s">
        <v>693</v>
      </c>
      <c r="G63" s="11" t="s">
        <v>693</v>
      </c>
      <c r="H63" s="889" t="s">
        <v>693</v>
      </c>
    </row>
    <row r="64" spans="1:8" x14ac:dyDescent="0.25">
      <c r="A64" s="66" t="s">
        <v>124</v>
      </c>
      <c r="B64" s="67" t="s">
        <v>693</v>
      </c>
      <c r="C64" s="67">
        <v>2</v>
      </c>
      <c r="D64" s="67">
        <v>2</v>
      </c>
      <c r="E64" s="67" t="s">
        <v>693</v>
      </c>
      <c r="F64" s="67">
        <v>1200</v>
      </c>
      <c r="G64" s="67">
        <v>2</v>
      </c>
      <c r="H64" s="893" t="s">
        <v>693</v>
      </c>
    </row>
    <row r="65" spans="1:8" x14ac:dyDescent="0.25">
      <c r="A65" s="59"/>
      <c r="B65" s="63"/>
      <c r="C65" s="63"/>
      <c r="D65" s="63"/>
      <c r="E65" s="63"/>
      <c r="F65" s="63"/>
      <c r="G65" s="63"/>
      <c r="H65" s="1026"/>
    </row>
    <row r="66" spans="1:8" x14ac:dyDescent="0.25">
      <c r="A66" s="66" t="s">
        <v>125</v>
      </c>
      <c r="B66" s="67" t="s">
        <v>693</v>
      </c>
      <c r="C66" s="67" t="s">
        <v>693</v>
      </c>
      <c r="D66" s="67" t="s">
        <v>693</v>
      </c>
      <c r="E66" s="67" t="s">
        <v>693</v>
      </c>
      <c r="F66" s="67" t="s">
        <v>693</v>
      </c>
      <c r="G66" s="67" t="s">
        <v>693</v>
      </c>
      <c r="H66" s="893" t="s">
        <v>693</v>
      </c>
    </row>
    <row r="67" spans="1:8" x14ac:dyDescent="0.25">
      <c r="A67" s="57"/>
      <c r="B67" s="40"/>
      <c r="C67" s="40"/>
      <c r="D67" s="40"/>
      <c r="E67" s="40"/>
      <c r="F67" s="40"/>
      <c r="G67" s="40"/>
      <c r="H67" s="888"/>
    </row>
    <row r="68" spans="1:8" x14ac:dyDescent="0.25">
      <c r="A68" s="57" t="s">
        <v>126</v>
      </c>
      <c r="B68" s="40">
        <v>4</v>
      </c>
      <c r="C68" s="40" t="s">
        <v>693</v>
      </c>
      <c r="D68" s="40">
        <v>4</v>
      </c>
      <c r="E68" s="40">
        <v>450</v>
      </c>
      <c r="F68" s="40" t="s">
        <v>693</v>
      </c>
      <c r="G68" s="40">
        <v>2</v>
      </c>
      <c r="H68" s="888" t="s">
        <v>693</v>
      </c>
    </row>
    <row r="69" spans="1:8" x14ac:dyDescent="0.25">
      <c r="A69" s="57" t="s">
        <v>127</v>
      </c>
      <c r="B69" s="40" t="s">
        <v>693</v>
      </c>
      <c r="C69" s="40" t="s">
        <v>693</v>
      </c>
      <c r="D69" s="40" t="s">
        <v>693</v>
      </c>
      <c r="E69" s="40" t="s">
        <v>693</v>
      </c>
      <c r="F69" s="40" t="s">
        <v>693</v>
      </c>
      <c r="G69" s="40" t="s">
        <v>693</v>
      </c>
      <c r="H69" s="888" t="s">
        <v>693</v>
      </c>
    </row>
    <row r="70" spans="1:8" x14ac:dyDescent="0.25">
      <c r="A70" s="66" t="s">
        <v>128</v>
      </c>
      <c r="B70" s="67">
        <v>4</v>
      </c>
      <c r="C70" s="67" t="s">
        <v>693</v>
      </c>
      <c r="D70" s="67">
        <v>4</v>
      </c>
      <c r="E70" s="67">
        <v>450</v>
      </c>
      <c r="F70" s="67" t="s">
        <v>693</v>
      </c>
      <c r="G70" s="67">
        <v>2</v>
      </c>
      <c r="H70" s="893" t="s">
        <v>693</v>
      </c>
    </row>
    <row r="71" spans="1:8" x14ac:dyDescent="0.25">
      <c r="A71" s="57"/>
      <c r="B71" s="40"/>
      <c r="C71" s="40"/>
      <c r="D71" s="40"/>
      <c r="E71" s="40"/>
      <c r="F71" s="40"/>
      <c r="G71" s="40"/>
      <c r="H71" s="888"/>
    </row>
    <row r="72" spans="1:8" x14ac:dyDescent="0.25">
      <c r="A72" s="57" t="s">
        <v>129</v>
      </c>
      <c r="B72" s="75" t="s">
        <v>693</v>
      </c>
      <c r="C72" s="75" t="s">
        <v>693</v>
      </c>
      <c r="D72" s="75" t="s">
        <v>693</v>
      </c>
      <c r="E72" s="75" t="s">
        <v>693</v>
      </c>
      <c r="F72" s="75" t="s">
        <v>693</v>
      </c>
      <c r="G72" s="75" t="s">
        <v>693</v>
      </c>
      <c r="H72" s="1028" t="s">
        <v>693</v>
      </c>
    </row>
    <row r="73" spans="1:8" x14ac:dyDescent="0.25">
      <c r="A73" s="57" t="s">
        <v>130</v>
      </c>
      <c r="B73" s="40" t="s">
        <v>693</v>
      </c>
      <c r="C73" s="40" t="s">
        <v>693</v>
      </c>
      <c r="D73" s="40" t="s">
        <v>693</v>
      </c>
      <c r="E73" s="40" t="s">
        <v>693</v>
      </c>
      <c r="F73" s="40" t="s">
        <v>693</v>
      </c>
      <c r="G73" s="40" t="s">
        <v>693</v>
      </c>
      <c r="H73" s="888" t="s">
        <v>693</v>
      </c>
    </row>
    <row r="74" spans="1:8" x14ac:dyDescent="0.25">
      <c r="A74" s="57" t="s">
        <v>131</v>
      </c>
      <c r="B74" s="11" t="s">
        <v>693</v>
      </c>
      <c r="C74" s="11" t="s">
        <v>693</v>
      </c>
      <c r="D74" s="11" t="s">
        <v>693</v>
      </c>
      <c r="E74" s="11" t="s">
        <v>693</v>
      </c>
      <c r="F74" s="11" t="s">
        <v>693</v>
      </c>
      <c r="G74" s="11" t="s">
        <v>693</v>
      </c>
      <c r="H74" s="889" t="s">
        <v>693</v>
      </c>
    </row>
    <row r="75" spans="1:8" x14ac:dyDescent="0.25">
      <c r="A75" s="57" t="s">
        <v>132</v>
      </c>
      <c r="B75" s="40" t="s">
        <v>693</v>
      </c>
      <c r="C75" s="40" t="s">
        <v>693</v>
      </c>
      <c r="D75" s="40" t="s">
        <v>693</v>
      </c>
      <c r="E75" s="40" t="s">
        <v>693</v>
      </c>
      <c r="F75" s="40" t="s">
        <v>693</v>
      </c>
      <c r="G75" s="40" t="s">
        <v>693</v>
      </c>
      <c r="H75" s="888" t="s">
        <v>693</v>
      </c>
    </row>
    <row r="76" spans="1:8" x14ac:dyDescent="0.25">
      <c r="A76" s="57" t="s">
        <v>133</v>
      </c>
      <c r="B76" s="40" t="s">
        <v>693</v>
      </c>
      <c r="C76" s="40" t="s">
        <v>693</v>
      </c>
      <c r="D76" s="40" t="s">
        <v>693</v>
      </c>
      <c r="E76" s="40" t="s">
        <v>693</v>
      </c>
      <c r="F76" s="40" t="s">
        <v>693</v>
      </c>
      <c r="G76" s="40" t="s">
        <v>693</v>
      </c>
      <c r="H76" s="888" t="s">
        <v>693</v>
      </c>
    </row>
    <row r="77" spans="1:8" x14ac:dyDescent="0.25">
      <c r="A77" s="57" t="s">
        <v>134</v>
      </c>
      <c r="B77" s="40">
        <v>9</v>
      </c>
      <c r="C77" s="40" t="s">
        <v>693</v>
      </c>
      <c r="D77" s="40">
        <v>9</v>
      </c>
      <c r="E77" s="40">
        <v>750</v>
      </c>
      <c r="F77" s="40" t="s">
        <v>693</v>
      </c>
      <c r="G77" s="40">
        <v>7</v>
      </c>
      <c r="H77" s="888">
        <v>7</v>
      </c>
    </row>
    <row r="78" spans="1:8" x14ac:dyDescent="0.25">
      <c r="A78" s="57" t="s">
        <v>135</v>
      </c>
      <c r="B78" s="40" t="s">
        <v>693</v>
      </c>
      <c r="C78" s="40" t="s">
        <v>693</v>
      </c>
      <c r="D78" s="40" t="s">
        <v>693</v>
      </c>
      <c r="E78" s="40" t="s">
        <v>693</v>
      </c>
      <c r="F78" s="40" t="s">
        <v>693</v>
      </c>
      <c r="G78" s="40" t="s">
        <v>693</v>
      </c>
      <c r="H78" s="888" t="s">
        <v>693</v>
      </c>
    </row>
    <row r="79" spans="1:8" x14ac:dyDescent="0.25">
      <c r="A79" s="57" t="s">
        <v>136</v>
      </c>
      <c r="B79" s="11" t="s">
        <v>693</v>
      </c>
      <c r="C79" s="11" t="s">
        <v>693</v>
      </c>
      <c r="D79" s="11" t="s">
        <v>693</v>
      </c>
      <c r="E79" s="11" t="s">
        <v>693</v>
      </c>
      <c r="F79" s="11" t="s">
        <v>693</v>
      </c>
      <c r="G79" s="11" t="s">
        <v>693</v>
      </c>
      <c r="H79" s="889" t="s">
        <v>693</v>
      </c>
    </row>
    <row r="80" spans="1:8" x14ac:dyDescent="0.25">
      <c r="A80" s="66" t="s">
        <v>137</v>
      </c>
      <c r="B80" s="67">
        <v>9</v>
      </c>
      <c r="C80" s="67" t="s">
        <v>693</v>
      </c>
      <c r="D80" s="67">
        <v>9</v>
      </c>
      <c r="E80" s="67">
        <v>750</v>
      </c>
      <c r="F80" s="67" t="s">
        <v>693</v>
      </c>
      <c r="G80" s="67">
        <v>7</v>
      </c>
      <c r="H80" s="893">
        <v>7</v>
      </c>
    </row>
    <row r="81" spans="1:8" x14ac:dyDescent="0.25">
      <c r="A81" s="57"/>
      <c r="B81" s="40"/>
      <c r="C81" s="40"/>
      <c r="D81" s="40"/>
      <c r="E81" s="40"/>
      <c r="F81" s="40"/>
      <c r="G81" s="40"/>
      <c r="H81" s="888"/>
    </row>
    <row r="82" spans="1:8" x14ac:dyDescent="0.25">
      <c r="A82" s="57" t="s">
        <v>138</v>
      </c>
      <c r="B82" s="40">
        <v>1</v>
      </c>
      <c r="C82" s="40" t="s">
        <v>693</v>
      </c>
      <c r="D82" s="40">
        <v>1</v>
      </c>
      <c r="E82" s="40">
        <v>810</v>
      </c>
      <c r="F82" s="40" t="s">
        <v>693</v>
      </c>
      <c r="G82" s="40">
        <v>1</v>
      </c>
      <c r="H82" s="888" t="s">
        <v>693</v>
      </c>
    </row>
    <row r="83" spans="1:8" x14ac:dyDescent="0.25">
      <c r="A83" s="57" t="s">
        <v>139</v>
      </c>
      <c r="B83" s="40" t="s">
        <v>693</v>
      </c>
      <c r="C83" s="40" t="s">
        <v>693</v>
      </c>
      <c r="D83" s="40" t="s">
        <v>693</v>
      </c>
      <c r="E83" s="40" t="s">
        <v>693</v>
      </c>
      <c r="F83" s="40" t="s">
        <v>693</v>
      </c>
      <c r="G83" s="40" t="s">
        <v>693</v>
      </c>
      <c r="H83" s="888" t="s">
        <v>693</v>
      </c>
    </row>
    <row r="84" spans="1:8" x14ac:dyDescent="0.25">
      <c r="A84" s="66" t="s">
        <v>140</v>
      </c>
      <c r="B84" s="67">
        <v>1</v>
      </c>
      <c r="C84" s="67" t="s">
        <v>693</v>
      </c>
      <c r="D84" s="67">
        <v>1</v>
      </c>
      <c r="E84" s="67">
        <v>810</v>
      </c>
      <c r="F84" s="67" t="s">
        <v>693</v>
      </c>
      <c r="G84" s="67">
        <v>1</v>
      </c>
      <c r="H84" s="893" t="s">
        <v>693</v>
      </c>
    </row>
    <row r="85" spans="1:8" x14ac:dyDescent="0.25">
      <c r="A85" s="57"/>
      <c r="B85" s="63"/>
      <c r="C85" s="63"/>
      <c r="D85" s="63"/>
      <c r="E85" s="63"/>
      <c r="F85" s="63"/>
      <c r="G85" s="63"/>
      <c r="H85" s="1026"/>
    </row>
    <row r="86" spans="1:8" ht="13.8" thickBot="1" x14ac:dyDescent="0.3">
      <c r="A86" s="60" t="s">
        <v>141</v>
      </c>
      <c r="B86" s="47">
        <v>798</v>
      </c>
      <c r="C86" s="47">
        <v>40</v>
      </c>
      <c r="D86" s="47">
        <v>838</v>
      </c>
      <c r="E86" s="47">
        <v>652</v>
      </c>
      <c r="F86" s="47">
        <v>1270</v>
      </c>
      <c r="G86" s="47">
        <v>572</v>
      </c>
      <c r="H86" s="48">
        <v>92</v>
      </c>
    </row>
  </sheetData>
  <mergeCells count="4">
    <mergeCell ref="A1:H1"/>
    <mergeCell ref="A3:H3"/>
    <mergeCell ref="A4:H4"/>
    <mergeCell ref="A6:A8"/>
  </mergeCells>
  <phoneticPr fontId="7"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18">
    <pageSetUpPr fitToPage="1"/>
  </sheetPr>
  <dimension ref="A1:H86"/>
  <sheetViews>
    <sheetView view="pageBreakPreview" topLeftCell="A7" zoomScale="60" zoomScaleNormal="75" workbookViewId="0">
      <selection activeCell="K34" sqref="K34"/>
    </sheetView>
  </sheetViews>
  <sheetFormatPr baseColWidth="10" defaultColWidth="11.44140625" defaultRowHeight="13.2" x14ac:dyDescent="0.25"/>
  <cols>
    <col min="1" max="1" width="36.109375" style="32" customWidth="1"/>
    <col min="2" max="8" width="19.5546875" style="32" customWidth="1"/>
    <col min="9" max="16384" width="11.44140625" style="32"/>
  </cols>
  <sheetData>
    <row r="1" spans="1:8" s="24" customFormat="1" ht="17.399999999999999" x14ac:dyDescent="0.3">
      <c r="A1" s="1984" t="s">
        <v>0</v>
      </c>
      <c r="B1" s="1984"/>
      <c r="C1" s="1984"/>
      <c r="D1" s="1984"/>
      <c r="E1" s="1984"/>
      <c r="F1" s="1984"/>
      <c r="G1" s="1984"/>
      <c r="H1" s="1984"/>
    </row>
    <row r="2" spans="1:8" s="25" customFormat="1" ht="12.75" customHeight="1" x14ac:dyDescent="0.25"/>
    <row r="3" spans="1:8" s="25" customFormat="1" ht="13.8" x14ac:dyDescent="0.25">
      <c r="A3" s="2002" t="s">
        <v>579</v>
      </c>
      <c r="B3" s="2002"/>
      <c r="C3" s="2002"/>
      <c r="D3" s="2002"/>
      <c r="E3" s="2002"/>
      <c r="F3" s="2002"/>
      <c r="G3" s="2002"/>
      <c r="H3" s="2002"/>
    </row>
    <row r="4" spans="1:8" s="25" customFormat="1" ht="33" customHeight="1" x14ac:dyDescent="0.25">
      <c r="A4" s="1985" t="s">
        <v>716</v>
      </c>
      <c r="B4" s="1985"/>
      <c r="C4" s="1985"/>
      <c r="D4" s="1985"/>
      <c r="E4" s="1985"/>
      <c r="F4" s="1985"/>
      <c r="G4" s="1985"/>
      <c r="H4" s="1985"/>
    </row>
    <row r="5" spans="1:8" s="25" customFormat="1" ht="14.4" thickBot="1" x14ac:dyDescent="0.3">
      <c r="A5" s="26"/>
      <c r="B5" s="26"/>
      <c r="C5" s="26"/>
      <c r="D5" s="26"/>
      <c r="E5" s="26"/>
      <c r="F5" s="26"/>
      <c r="G5" s="26"/>
      <c r="H5" s="26"/>
    </row>
    <row r="6" spans="1:8" ht="31.5" customHeight="1" x14ac:dyDescent="0.25">
      <c r="A6" s="2005" t="s">
        <v>77</v>
      </c>
      <c r="B6" s="401" t="s">
        <v>3</v>
      </c>
      <c r="C6" s="402"/>
      <c r="D6" s="403"/>
      <c r="E6" s="401" t="s">
        <v>10</v>
      </c>
      <c r="F6" s="403"/>
      <c r="G6" s="374" t="s">
        <v>4</v>
      </c>
      <c r="H6" s="369" t="s">
        <v>16</v>
      </c>
    </row>
    <row r="7" spans="1:8" ht="21.75" customHeight="1" x14ac:dyDescent="0.25">
      <c r="A7" s="2006"/>
      <c r="B7" s="419" t="s">
        <v>13</v>
      </c>
      <c r="C7" s="417"/>
      <c r="D7" s="418"/>
      <c r="E7" s="419" t="s">
        <v>14</v>
      </c>
      <c r="F7" s="418"/>
      <c r="G7" s="393" t="s">
        <v>151</v>
      </c>
      <c r="H7" s="408" t="s">
        <v>20</v>
      </c>
    </row>
    <row r="8" spans="1:8" ht="29.25" customHeight="1" thickBot="1" x14ac:dyDescent="0.3">
      <c r="A8" s="2007"/>
      <c r="B8" s="376" t="s">
        <v>17</v>
      </c>
      <c r="C8" s="192" t="s">
        <v>18</v>
      </c>
      <c r="D8" s="192" t="s">
        <v>19</v>
      </c>
      <c r="E8" s="376" t="s">
        <v>17</v>
      </c>
      <c r="F8" s="192" t="s">
        <v>18</v>
      </c>
      <c r="G8" s="187" t="s">
        <v>152</v>
      </c>
      <c r="H8" s="194" t="s">
        <v>152</v>
      </c>
    </row>
    <row r="9" spans="1:8" ht="24" customHeight="1" x14ac:dyDescent="0.25">
      <c r="A9" s="65" t="s">
        <v>81</v>
      </c>
      <c r="B9" s="37" t="s">
        <v>693</v>
      </c>
      <c r="C9" s="37" t="s">
        <v>693</v>
      </c>
      <c r="D9" s="37" t="s">
        <v>693</v>
      </c>
      <c r="E9" s="37" t="s">
        <v>693</v>
      </c>
      <c r="F9" s="37" t="s">
        <v>693</v>
      </c>
      <c r="G9" s="37" t="s">
        <v>693</v>
      </c>
      <c r="H9" s="38" t="s">
        <v>693</v>
      </c>
    </row>
    <row r="10" spans="1:8" x14ac:dyDescent="0.25">
      <c r="A10" s="57" t="s">
        <v>82</v>
      </c>
      <c r="B10" s="40" t="s">
        <v>693</v>
      </c>
      <c r="C10" s="40" t="s">
        <v>693</v>
      </c>
      <c r="D10" s="40" t="s">
        <v>693</v>
      </c>
      <c r="E10" s="40" t="s">
        <v>693</v>
      </c>
      <c r="F10" s="40" t="s">
        <v>693</v>
      </c>
      <c r="G10" s="40" t="s">
        <v>693</v>
      </c>
      <c r="H10" s="888" t="s">
        <v>693</v>
      </c>
    </row>
    <row r="11" spans="1:8" x14ac:dyDescent="0.25">
      <c r="A11" s="57" t="s">
        <v>83</v>
      </c>
      <c r="B11" s="40" t="s">
        <v>693</v>
      </c>
      <c r="C11" s="40" t="s">
        <v>693</v>
      </c>
      <c r="D11" s="40" t="s">
        <v>693</v>
      </c>
      <c r="E11" s="40" t="s">
        <v>693</v>
      </c>
      <c r="F11" s="40" t="s">
        <v>693</v>
      </c>
      <c r="G11" s="40" t="s">
        <v>693</v>
      </c>
      <c r="H11" s="888" t="s">
        <v>693</v>
      </c>
    </row>
    <row r="12" spans="1:8" x14ac:dyDescent="0.25">
      <c r="A12" s="57" t="s">
        <v>84</v>
      </c>
      <c r="B12" s="40" t="s">
        <v>693</v>
      </c>
      <c r="C12" s="40" t="s">
        <v>693</v>
      </c>
      <c r="D12" s="40" t="s">
        <v>693</v>
      </c>
      <c r="E12" s="40" t="s">
        <v>693</v>
      </c>
      <c r="F12" s="40" t="s">
        <v>693</v>
      </c>
      <c r="G12" s="40" t="s">
        <v>693</v>
      </c>
      <c r="H12" s="888" t="s">
        <v>693</v>
      </c>
    </row>
    <row r="13" spans="1:8" x14ac:dyDescent="0.25">
      <c r="A13" s="66" t="s">
        <v>85</v>
      </c>
      <c r="B13" s="67" t="s">
        <v>693</v>
      </c>
      <c r="C13" s="67" t="s">
        <v>693</v>
      </c>
      <c r="D13" s="67" t="s">
        <v>693</v>
      </c>
      <c r="E13" s="67" t="s">
        <v>693</v>
      </c>
      <c r="F13" s="67" t="s">
        <v>693</v>
      </c>
      <c r="G13" s="67" t="s">
        <v>693</v>
      </c>
      <c r="H13" s="893" t="s">
        <v>693</v>
      </c>
    </row>
    <row r="14" spans="1:8" x14ac:dyDescent="0.25">
      <c r="A14" s="59"/>
      <c r="B14" s="63"/>
      <c r="C14" s="63"/>
      <c r="D14" s="63"/>
      <c r="E14" s="63"/>
      <c r="F14" s="63"/>
      <c r="G14" s="63"/>
      <c r="H14" s="1026"/>
    </row>
    <row r="15" spans="1:8" x14ac:dyDescent="0.25">
      <c r="A15" s="66" t="s">
        <v>86</v>
      </c>
      <c r="B15" s="67" t="s">
        <v>693</v>
      </c>
      <c r="C15" s="67" t="s">
        <v>693</v>
      </c>
      <c r="D15" s="67" t="s">
        <v>693</v>
      </c>
      <c r="E15" s="67" t="s">
        <v>693</v>
      </c>
      <c r="F15" s="67" t="s">
        <v>693</v>
      </c>
      <c r="G15" s="67" t="s">
        <v>693</v>
      </c>
      <c r="H15" s="893" t="s">
        <v>693</v>
      </c>
    </row>
    <row r="16" spans="1:8" x14ac:dyDescent="0.25">
      <c r="A16" s="59"/>
      <c r="B16" s="63"/>
      <c r="C16" s="63"/>
      <c r="D16" s="63"/>
      <c r="E16" s="63"/>
      <c r="F16" s="63"/>
      <c r="G16" s="63"/>
      <c r="H16" s="1026"/>
    </row>
    <row r="17" spans="1:8" x14ac:dyDescent="0.25">
      <c r="A17" s="66" t="s">
        <v>87</v>
      </c>
      <c r="B17" s="67" t="s">
        <v>693</v>
      </c>
      <c r="C17" s="67" t="s">
        <v>693</v>
      </c>
      <c r="D17" s="67" t="s">
        <v>693</v>
      </c>
      <c r="E17" s="67" t="s">
        <v>693</v>
      </c>
      <c r="F17" s="67" t="s">
        <v>693</v>
      </c>
      <c r="G17" s="67" t="s">
        <v>693</v>
      </c>
      <c r="H17" s="893" t="s">
        <v>693</v>
      </c>
    </row>
    <row r="18" spans="1:8" x14ac:dyDescent="0.25">
      <c r="A18" s="57"/>
      <c r="B18" s="40"/>
      <c r="C18" s="40"/>
      <c r="D18" s="40"/>
      <c r="E18" s="40"/>
      <c r="F18" s="40"/>
      <c r="G18" s="40"/>
      <c r="H18" s="888"/>
    </row>
    <row r="19" spans="1:8" x14ac:dyDescent="0.25">
      <c r="A19" s="57" t="s">
        <v>160</v>
      </c>
      <c r="B19" s="40" t="s">
        <v>693</v>
      </c>
      <c r="C19" s="40" t="s">
        <v>693</v>
      </c>
      <c r="D19" s="40" t="s">
        <v>693</v>
      </c>
      <c r="E19" s="40" t="s">
        <v>693</v>
      </c>
      <c r="F19" s="40" t="s">
        <v>693</v>
      </c>
      <c r="G19" s="40" t="s">
        <v>693</v>
      </c>
      <c r="H19" s="888" t="s">
        <v>693</v>
      </c>
    </row>
    <row r="20" spans="1:8" x14ac:dyDescent="0.25">
      <c r="A20" s="57" t="s">
        <v>89</v>
      </c>
      <c r="B20" s="40" t="s">
        <v>693</v>
      </c>
      <c r="C20" s="40" t="s">
        <v>693</v>
      </c>
      <c r="D20" s="40" t="s">
        <v>693</v>
      </c>
      <c r="E20" s="40" t="s">
        <v>693</v>
      </c>
      <c r="F20" s="40" t="s">
        <v>693</v>
      </c>
      <c r="G20" s="40" t="s">
        <v>693</v>
      </c>
      <c r="H20" s="888" t="s">
        <v>693</v>
      </c>
    </row>
    <row r="21" spans="1:8" x14ac:dyDescent="0.25">
      <c r="A21" s="57" t="s">
        <v>90</v>
      </c>
      <c r="B21" s="40" t="s">
        <v>693</v>
      </c>
      <c r="C21" s="40" t="s">
        <v>693</v>
      </c>
      <c r="D21" s="40" t="s">
        <v>693</v>
      </c>
      <c r="E21" s="40" t="s">
        <v>693</v>
      </c>
      <c r="F21" s="40" t="s">
        <v>693</v>
      </c>
      <c r="G21" s="40" t="s">
        <v>693</v>
      </c>
      <c r="H21" s="888" t="s">
        <v>693</v>
      </c>
    </row>
    <row r="22" spans="1:8" x14ac:dyDescent="0.25">
      <c r="A22" s="66" t="s">
        <v>91</v>
      </c>
      <c r="B22" s="67" t="s">
        <v>693</v>
      </c>
      <c r="C22" s="67" t="s">
        <v>693</v>
      </c>
      <c r="D22" s="67" t="s">
        <v>693</v>
      </c>
      <c r="E22" s="67" t="s">
        <v>693</v>
      </c>
      <c r="F22" s="67" t="s">
        <v>693</v>
      </c>
      <c r="G22" s="67" t="s">
        <v>693</v>
      </c>
      <c r="H22" s="893" t="s">
        <v>693</v>
      </c>
    </row>
    <row r="23" spans="1:8" x14ac:dyDescent="0.25">
      <c r="A23" s="57"/>
      <c r="B23" s="63"/>
      <c r="C23" s="63"/>
      <c r="D23" s="63"/>
      <c r="E23" s="63"/>
      <c r="F23" s="63"/>
      <c r="G23" s="63"/>
      <c r="H23" s="1026"/>
    </row>
    <row r="24" spans="1:8" x14ac:dyDescent="0.25">
      <c r="A24" s="66" t="s">
        <v>92</v>
      </c>
      <c r="B24" s="67" t="s">
        <v>693</v>
      </c>
      <c r="C24" s="67" t="s">
        <v>693</v>
      </c>
      <c r="D24" s="67" t="s">
        <v>693</v>
      </c>
      <c r="E24" s="67" t="s">
        <v>693</v>
      </c>
      <c r="F24" s="67" t="s">
        <v>693</v>
      </c>
      <c r="G24" s="67" t="s">
        <v>693</v>
      </c>
      <c r="H24" s="893" t="s">
        <v>693</v>
      </c>
    </row>
    <row r="25" spans="1:8" x14ac:dyDescent="0.25">
      <c r="A25" s="59"/>
      <c r="B25" s="63"/>
      <c r="C25" s="63"/>
      <c r="D25" s="63"/>
      <c r="E25" s="63"/>
      <c r="F25" s="63"/>
      <c r="G25" s="63"/>
      <c r="H25" s="1026"/>
    </row>
    <row r="26" spans="1:8" x14ac:dyDescent="0.25">
      <c r="A26" s="66" t="s">
        <v>93</v>
      </c>
      <c r="B26" s="67" t="s">
        <v>693</v>
      </c>
      <c r="C26" s="67" t="s">
        <v>693</v>
      </c>
      <c r="D26" s="67" t="s">
        <v>693</v>
      </c>
      <c r="E26" s="67" t="s">
        <v>693</v>
      </c>
      <c r="F26" s="67" t="s">
        <v>693</v>
      </c>
      <c r="G26" s="67" t="s">
        <v>693</v>
      </c>
      <c r="H26" s="893" t="s">
        <v>693</v>
      </c>
    </row>
    <row r="27" spans="1:8" x14ac:dyDescent="0.25">
      <c r="A27" s="57"/>
      <c r="B27" s="40"/>
      <c r="C27" s="40"/>
      <c r="D27" s="40"/>
      <c r="E27" s="40"/>
      <c r="F27" s="40"/>
      <c r="G27" s="40"/>
      <c r="H27" s="888"/>
    </row>
    <row r="28" spans="1:8" x14ac:dyDescent="0.25">
      <c r="A28" s="57" t="s">
        <v>94</v>
      </c>
      <c r="B28" s="75" t="s">
        <v>693</v>
      </c>
      <c r="C28" s="75" t="s">
        <v>693</v>
      </c>
      <c r="D28" s="75" t="s">
        <v>693</v>
      </c>
      <c r="E28" s="75" t="s">
        <v>693</v>
      </c>
      <c r="F28" s="75" t="s">
        <v>693</v>
      </c>
      <c r="G28" s="75" t="s">
        <v>693</v>
      </c>
      <c r="H28" s="1028" t="s">
        <v>693</v>
      </c>
    </row>
    <row r="29" spans="1:8" x14ac:dyDescent="0.25">
      <c r="A29" s="57" t="s">
        <v>95</v>
      </c>
      <c r="B29" s="75" t="s">
        <v>693</v>
      </c>
      <c r="C29" s="75" t="s">
        <v>693</v>
      </c>
      <c r="D29" s="75" t="s">
        <v>693</v>
      </c>
      <c r="E29" s="75" t="s">
        <v>693</v>
      </c>
      <c r="F29" s="75" t="s">
        <v>693</v>
      </c>
      <c r="G29" s="75" t="s">
        <v>693</v>
      </c>
      <c r="H29" s="1028" t="s">
        <v>693</v>
      </c>
    </row>
    <row r="30" spans="1:8" x14ac:dyDescent="0.25">
      <c r="A30" s="57" t="s">
        <v>96</v>
      </c>
      <c r="B30" s="40" t="s">
        <v>693</v>
      </c>
      <c r="C30" s="40" t="s">
        <v>693</v>
      </c>
      <c r="D30" s="40" t="s">
        <v>693</v>
      </c>
      <c r="E30" s="40" t="s">
        <v>693</v>
      </c>
      <c r="F30" s="40" t="s">
        <v>693</v>
      </c>
      <c r="G30" s="40" t="s">
        <v>693</v>
      </c>
      <c r="H30" s="888" t="s">
        <v>693</v>
      </c>
    </row>
    <row r="31" spans="1:8" x14ac:dyDescent="0.25">
      <c r="A31" s="66" t="s">
        <v>97</v>
      </c>
      <c r="B31" s="67" t="s">
        <v>693</v>
      </c>
      <c r="C31" s="67" t="s">
        <v>693</v>
      </c>
      <c r="D31" s="67" t="s">
        <v>693</v>
      </c>
      <c r="E31" s="67" t="s">
        <v>693</v>
      </c>
      <c r="F31" s="67" t="s">
        <v>693</v>
      </c>
      <c r="G31" s="67" t="s">
        <v>693</v>
      </c>
      <c r="H31" s="893" t="s">
        <v>693</v>
      </c>
    </row>
    <row r="32" spans="1:8" x14ac:dyDescent="0.25">
      <c r="A32" s="57"/>
      <c r="B32" s="40"/>
      <c r="C32" s="40"/>
      <c r="D32" s="40"/>
      <c r="E32" s="40"/>
      <c r="F32" s="40"/>
      <c r="G32" s="40"/>
      <c r="H32" s="888"/>
    </row>
    <row r="33" spans="1:8" x14ac:dyDescent="0.25">
      <c r="A33" s="57" t="s">
        <v>98</v>
      </c>
      <c r="B33" s="73" t="s">
        <v>693</v>
      </c>
      <c r="C33" s="73" t="s">
        <v>693</v>
      </c>
      <c r="D33" s="73" t="s">
        <v>693</v>
      </c>
      <c r="E33" s="73" t="s">
        <v>693</v>
      </c>
      <c r="F33" s="73" t="s">
        <v>693</v>
      </c>
      <c r="G33" s="73" t="s">
        <v>693</v>
      </c>
      <c r="H33" s="1027" t="s">
        <v>693</v>
      </c>
    </row>
    <row r="34" spans="1:8" x14ac:dyDescent="0.25">
      <c r="A34" s="57" t="s">
        <v>99</v>
      </c>
      <c r="B34" s="73" t="s">
        <v>693</v>
      </c>
      <c r="C34" s="73" t="s">
        <v>693</v>
      </c>
      <c r="D34" s="73" t="s">
        <v>693</v>
      </c>
      <c r="E34" s="73" t="s">
        <v>693</v>
      </c>
      <c r="F34" s="73" t="s">
        <v>693</v>
      </c>
      <c r="G34" s="73" t="s">
        <v>693</v>
      </c>
      <c r="H34" s="1027" t="s">
        <v>693</v>
      </c>
    </row>
    <row r="35" spans="1:8" x14ac:dyDescent="0.25">
      <c r="A35" s="57" t="s">
        <v>100</v>
      </c>
      <c r="B35" s="73" t="s">
        <v>693</v>
      </c>
      <c r="C35" s="73" t="s">
        <v>693</v>
      </c>
      <c r="D35" s="73" t="s">
        <v>693</v>
      </c>
      <c r="E35" s="73" t="s">
        <v>693</v>
      </c>
      <c r="F35" s="73" t="s">
        <v>693</v>
      </c>
      <c r="G35" s="73" t="s">
        <v>693</v>
      </c>
      <c r="H35" s="1027" t="s">
        <v>693</v>
      </c>
    </row>
    <row r="36" spans="1:8" x14ac:dyDescent="0.25">
      <c r="A36" s="57" t="s">
        <v>101</v>
      </c>
      <c r="B36" s="73" t="s">
        <v>693</v>
      </c>
      <c r="C36" s="73" t="s">
        <v>693</v>
      </c>
      <c r="D36" s="73" t="s">
        <v>693</v>
      </c>
      <c r="E36" s="73" t="s">
        <v>693</v>
      </c>
      <c r="F36" s="73" t="s">
        <v>693</v>
      </c>
      <c r="G36" s="73" t="s">
        <v>693</v>
      </c>
      <c r="H36" s="1027" t="s">
        <v>693</v>
      </c>
    </row>
    <row r="37" spans="1:8" x14ac:dyDescent="0.25">
      <c r="A37" s="66" t="s">
        <v>102</v>
      </c>
      <c r="B37" s="67" t="s">
        <v>693</v>
      </c>
      <c r="C37" s="67" t="s">
        <v>693</v>
      </c>
      <c r="D37" s="67" t="s">
        <v>693</v>
      </c>
      <c r="E37" s="67" t="s">
        <v>693</v>
      </c>
      <c r="F37" s="67" t="s">
        <v>693</v>
      </c>
      <c r="G37" s="67" t="s">
        <v>693</v>
      </c>
      <c r="H37" s="893" t="s">
        <v>693</v>
      </c>
    </row>
    <row r="38" spans="1:8" x14ac:dyDescent="0.25">
      <c r="A38" s="59"/>
      <c r="B38" s="63"/>
      <c r="C38" s="63"/>
      <c r="D38" s="63"/>
      <c r="E38" s="63"/>
      <c r="F38" s="63"/>
      <c r="G38" s="63"/>
      <c r="H38" s="1026"/>
    </row>
    <row r="39" spans="1:8" x14ac:dyDescent="0.25">
      <c r="A39" s="66" t="s">
        <v>103</v>
      </c>
      <c r="B39" s="67" t="s">
        <v>693</v>
      </c>
      <c r="C39" s="67" t="s">
        <v>693</v>
      </c>
      <c r="D39" s="67" t="s">
        <v>693</v>
      </c>
      <c r="E39" s="67" t="s">
        <v>693</v>
      </c>
      <c r="F39" s="67" t="s">
        <v>693</v>
      </c>
      <c r="G39" s="67" t="s">
        <v>693</v>
      </c>
      <c r="H39" s="893" t="s">
        <v>693</v>
      </c>
    </row>
    <row r="40" spans="1:8" x14ac:dyDescent="0.25">
      <c r="A40" s="57"/>
      <c r="B40" s="40"/>
      <c r="C40" s="40"/>
      <c r="D40" s="40"/>
      <c r="E40" s="40"/>
      <c r="F40" s="40"/>
      <c r="G40" s="40"/>
      <c r="H40" s="888"/>
    </row>
    <row r="41" spans="1:8" x14ac:dyDescent="0.25">
      <c r="A41" s="57" t="s">
        <v>161</v>
      </c>
      <c r="B41" s="11">
        <v>314</v>
      </c>
      <c r="C41" s="11" t="s">
        <v>693</v>
      </c>
      <c r="D41" s="11">
        <v>314</v>
      </c>
      <c r="E41" s="11">
        <v>288</v>
      </c>
      <c r="F41" s="11" t="s">
        <v>693</v>
      </c>
      <c r="G41" s="11">
        <v>90</v>
      </c>
      <c r="H41" s="889">
        <v>60</v>
      </c>
    </row>
    <row r="42" spans="1:8" x14ac:dyDescent="0.25">
      <c r="A42" s="57" t="s">
        <v>105</v>
      </c>
      <c r="B42" s="40" t="s">
        <v>693</v>
      </c>
      <c r="C42" s="40" t="s">
        <v>693</v>
      </c>
      <c r="D42" s="40" t="s">
        <v>693</v>
      </c>
      <c r="E42" s="40" t="s">
        <v>693</v>
      </c>
      <c r="F42" s="40" t="s">
        <v>693</v>
      </c>
      <c r="G42" s="40" t="s">
        <v>693</v>
      </c>
      <c r="H42" s="888" t="s">
        <v>693</v>
      </c>
    </row>
    <row r="43" spans="1:8" x14ac:dyDescent="0.25">
      <c r="A43" s="57" t="s">
        <v>106</v>
      </c>
      <c r="B43" s="11" t="s">
        <v>693</v>
      </c>
      <c r="C43" s="11" t="s">
        <v>693</v>
      </c>
      <c r="D43" s="11" t="s">
        <v>693</v>
      </c>
      <c r="E43" s="11" t="s">
        <v>693</v>
      </c>
      <c r="F43" s="11" t="s">
        <v>693</v>
      </c>
      <c r="G43" s="11" t="s">
        <v>693</v>
      </c>
      <c r="H43" s="889" t="s">
        <v>693</v>
      </c>
    </row>
    <row r="44" spans="1:8" x14ac:dyDescent="0.25">
      <c r="A44" s="57" t="s">
        <v>107</v>
      </c>
      <c r="B44" s="11">
        <v>4</v>
      </c>
      <c r="C44" s="11" t="s">
        <v>693</v>
      </c>
      <c r="D44" s="11">
        <v>4</v>
      </c>
      <c r="E44" s="11">
        <v>870</v>
      </c>
      <c r="F44" s="11" t="s">
        <v>693</v>
      </c>
      <c r="G44" s="11">
        <v>3</v>
      </c>
      <c r="H44" s="889" t="s">
        <v>693</v>
      </c>
    </row>
    <row r="45" spans="1:8" x14ac:dyDescent="0.25">
      <c r="A45" s="57" t="s">
        <v>108</v>
      </c>
      <c r="B45" s="11">
        <v>296</v>
      </c>
      <c r="C45" s="11">
        <v>9</v>
      </c>
      <c r="D45" s="11">
        <v>305</v>
      </c>
      <c r="E45" s="11">
        <v>550</v>
      </c>
      <c r="F45" s="11">
        <v>900</v>
      </c>
      <c r="G45" s="11">
        <v>171</v>
      </c>
      <c r="H45" s="889">
        <v>68</v>
      </c>
    </row>
    <row r="46" spans="1:8" x14ac:dyDescent="0.25">
      <c r="A46" s="57" t="s">
        <v>109</v>
      </c>
      <c r="B46" s="11">
        <v>169</v>
      </c>
      <c r="C46" s="11" t="s">
        <v>693</v>
      </c>
      <c r="D46" s="11">
        <v>169</v>
      </c>
      <c r="E46" s="11">
        <v>780</v>
      </c>
      <c r="F46" s="11" t="s">
        <v>693</v>
      </c>
      <c r="G46" s="11">
        <v>132</v>
      </c>
      <c r="H46" s="889">
        <v>119</v>
      </c>
    </row>
    <row r="47" spans="1:8" x14ac:dyDescent="0.25">
      <c r="A47" s="57" t="s">
        <v>110</v>
      </c>
      <c r="B47" s="11" t="s">
        <v>693</v>
      </c>
      <c r="C47" s="11" t="s">
        <v>693</v>
      </c>
      <c r="D47" s="11" t="s">
        <v>693</v>
      </c>
      <c r="E47" s="11" t="s">
        <v>693</v>
      </c>
      <c r="F47" s="11" t="s">
        <v>693</v>
      </c>
      <c r="G47" s="11" t="s">
        <v>693</v>
      </c>
      <c r="H47" s="889" t="s">
        <v>693</v>
      </c>
    </row>
    <row r="48" spans="1:8" x14ac:dyDescent="0.25">
      <c r="A48" s="57" t="s">
        <v>111</v>
      </c>
      <c r="B48" s="11">
        <v>259</v>
      </c>
      <c r="C48" s="11" t="s">
        <v>693</v>
      </c>
      <c r="D48" s="11">
        <v>259</v>
      </c>
      <c r="E48" s="11">
        <v>400</v>
      </c>
      <c r="F48" s="11" t="s">
        <v>693</v>
      </c>
      <c r="G48" s="11">
        <v>104</v>
      </c>
      <c r="H48" s="889" t="s">
        <v>693</v>
      </c>
    </row>
    <row r="49" spans="1:8" x14ac:dyDescent="0.25">
      <c r="A49" s="57" t="s">
        <v>112</v>
      </c>
      <c r="B49" s="11">
        <v>552</v>
      </c>
      <c r="C49" s="11">
        <v>22</v>
      </c>
      <c r="D49" s="11">
        <v>574</v>
      </c>
      <c r="E49" s="11">
        <v>900</v>
      </c>
      <c r="F49" s="11">
        <v>1800</v>
      </c>
      <c r="G49" s="11">
        <v>536</v>
      </c>
      <c r="H49" s="889">
        <v>123</v>
      </c>
    </row>
    <row r="50" spans="1:8" x14ac:dyDescent="0.25">
      <c r="A50" s="66" t="s">
        <v>113</v>
      </c>
      <c r="B50" s="67">
        <v>1594</v>
      </c>
      <c r="C50" s="67">
        <v>31</v>
      </c>
      <c r="D50" s="67">
        <v>1625</v>
      </c>
      <c r="E50" s="67">
        <v>620</v>
      </c>
      <c r="F50" s="67">
        <v>1539</v>
      </c>
      <c r="G50" s="67">
        <v>1036</v>
      </c>
      <c r="H50" s="893">
        <v>370</v>
      </c>
    </row>
    <row r="51" spans="1:8" x14ac:dyDescent="0.25">
      <c r="A51" s="59"/>
      <c r="B51" s="63"/>
      <c r="C51" s="63"/>
      <c r="D51" s="63"/>
      <c r="E51" s="63"/>
      <c r="F51" s="63"/>
      <c r="G51" s="63"/>
      <c r="H51" s="1026"/>
    </row>
    <row r="52" spans="1:8" x14ac:dyDescent="0.25">
      <c r="A52" s="66" t="s">
        <v>114</v>
      </c>
      <c r="B52" s="67" t="s">
        <v>693</v>
      </c>
      <c r="C52" s="67" t="s">
        <v>693</v>
      </c>
      <c r="D52" s="67" t="s">
        <v>693</v>
      </c>
      <c r="E52" s="67" t="s">
        <v>693</v>
      </c>
      <c r="F52" s="67" t="s">
        <v>693</v>
      </c>
      <c r="G52" s="67" t="s">
        <v>693</v>
      </c>
      <c r="H52" s="893" t="s">
        <v>693</v>
      </c>
    </row>
    <row r="53" spans="1:8" x14ac:dyDescent="0.25">
      <c r="A53" s="57"/>
      <c r="B53" s="40"/>
      <c r="C53" s="40"/>
      <c r="D53" s="40"/>
      <c r="E53" s="40"/>
      <c r="F53" s="40"/>
      <c r="G53" s="40"/>
      <c r="H53" s="888"/>
    </row>
    <row r="54" spans="1:8" x14ac:dyDescent="0.25">
      <c r="A54" s="57" t="s">
        <v>115</v>
      </c>
      <c r="B54" s="40">
        <v>18</v>
      </c>
      <c r="C54" s="40" t="s">
        <v>23</v>
      </c>
      <c r="D54" s="40">
        <v>18</v>
      </c>
      <c r="E54" s="40">
        <v>750</v>
      </c>
      <c r="F54" s="40" t="s">
        <v>693</v>
      </c>
      <c r="G54" s="40">
        <v>14</v>
      </c>
      <c r="H54" s="888" t="s">
        <v>693</v>
      </c>
    </row>
    <row r="55" spans="1:8" x14ac:dyDescent="0.25">
      <c r="A55" s="57" t="s">
        <v>116</v>
      </c>
      <c r="B55" s="40">
        <v>2</v>
      </c>
      <c r="C55" s="40">
        <v>5</v>
      </c>
      <c r="D55" s="40">
        <v>7</v>
      </c>
      <c r="E55" s="40">
        <v>400</v>
      </c>
      <c r="F55" s="40">
        <v>1000</v>
      </c>
      <c r="G55" s="40">
        <v>6</v>
      </c>
      <c r="H55" s="888" t="s">
        <v>693</v>
      </c>
    </row>
    <row r="56" spans="1:8" x14ac:dyDescent="0.25">
      <c r="A56" s="57" t="s">
        <v>117</v>
      </c>
      <c r="B56" s="40" t="s">
        <v>693</v>
      </c>
      <c r="C56" s="40">
        <v>3</v>
      </c>
      <c r="D56" s="40">
        <v>3</v>
      </c>
      <c r="E56" s="40" t="s">
        <v>693</v>
      </c>
      <c r="F56" s="40">
        <v>1000</v>
      </c>
      <c r="G56" s="40">
        <v>3</v>
      </c>
      <c r="H56" s="888" t="s">
        <v>693</v>
      </c>
    </row>
    <row r="57" spans="1:8" x14ac:dyDescent="0.25">
      <c r="A57" s="57" t="s">
        <v>118</v>
      </c>
      <c r="B57" s="40">
        <v>49</v>
      </c>
      <c r="C57" s="40">
        <v>5</v>
      </c>
      <c r="D57" s="40">
        <v>54</v>
      </c>
      <c r="E57" s="40">
        <v>900</v>
      </c>
      <c r="F57" s="40">
        <v>1000</v>
      </c>
      <c r="G57" s="40">
        <v>49</v>
      </c>
      <c r="H57" s="888">
        <v>15</v>
      </c>
    </row>
    <row r="58" spans="1:8" x14ac:dyDescent="0.25">
      <c r="A58" s="57" t="s">
        <v>119</v>
      </c>
      <c r="B58" s="40">
        <v>127</v>
      </c>
      <c r="C58" s="40">
        <v>4</v>
      </c>
      <c r="D58" s="40">
        <v>131</v>
      </c>
      <c r="E58" s="40">
        <v>225</v>
      </c>
      <c r="F58" s="40">
        <v>450</v>
      </c>
      <c r="G58" s="40">
        <v>30</v>
      </c>
      <c r="H58" s="888">
        <v>4</v>
      </c>
    </row>
    <row r="59" spans="1:8" x14ac:dyDescent="0.25">
      <c r="A59" s="66" t="s">
        <v>162</v>
      </c>
      <c r="B59" s="67">
        <v>196</v>
      </c>
      <c r="C59" s="67">
        <v>17</v>
      </c>
      <c r="D59" s="67">
        <v>213</v>
      </c>
      <c r="E59" s="67">
        <v>444</v>
      </c>
      <c r="F59" s="67">
        <v>871</v>
      </c>
      <c r="G59" s="67">
        <v>102</v>
      </c>
      <c r="H59" s="893">
        <v>19</v>
      </c>
    </row>
    <row r="60" spans="1:8" x14ac:dyDescent="0.25">
      <c r="A60" s="57"/>
      <c r="B60" s="40"/>
      <c r="C60" s="40"/>
      <c r="D60" s="40"/>
      <c r="E60" s="40"/>
      <c r="F60" s="40"/>
      <c r="G60" s="40"/>
      <c r="H60" s="888"/>
    </row>
    <row r="61" spans="1:8" x14ac:dyDescent="0.25">
      <c r="A61" s="57" t="s">
        <v>121</v>
      </c>
      <c r="B61" s="11" t="s">
        <v>693</v>
      </c>
      <c r="C61" s="11" t="s">
        <v>693</v>
      </c>
      <c r="D61" s="11" t="s">
        <v>693</v>
      </c>
      <c r="E61" s="11" t="s">
        <v>693</v>
      </c>
      <c r="F61" s="11" t="s">
        <v>693</v>
      </c>
      <c r="G61" s="11" t="s">
        <v>693</v>
      </c>
      <c r="H61" s="889" t="s">
        <v>693</v>
      </c>
    </row>
    <row r="62" spans="1:8" x14ac:dyDescent="0.25">
      <c r="A62" s="57" t="s">
        <v>122</v>
      </c>
      <c r="B62" s="11" t="s">
        <v>693</v>
      </c>
      <c r="C62" s="11" t="s">
        <v>693</v>
      </c>
      <c r="D62" s="11" t="s">
        <v>693</v>
      </c>
      <c r="E62" s="11" t="s">
        <v>693</v>
      </c>
      <c r="F62" s="11" t="s">
        <v>693</v>
      </c>
      <c r="G62" s="11" t="s">
        <v>693</v>
      </c>
      <c r="H62" s="889" t="s">
        <v>693</v>
      </c>
    </row>
    <row r="63" spans="1:8" x14ac:dyDescent="0.25">
      <c r="A63" s="57" t="s">
        <v>123</v>
      </c>
      <c r="B63" s="11" t="s">
        <v>693</v>
      </c>
      <c r="C63" s="11" t="s">
        <v>693</v>
      </c>
      <c r="D63" s="11" t="s">
        <v>693</v>
      </c>
      <c r="E63" s="11" t="s">
        <v>693</v>
      </c>
      <c r="F63" s="11" t="s">
        <v>693</v>
      </c>
      <c r="G63" s="11" t="s">
        <v>693</v>
      </c>
      <c r="H63" s="889" t="s">
        <v>693</v>
      </c>
    </row>
    <row r="64" spans="1:8" x14ac:dyDescent="0.25">
      <c r="A64" s="66" t="s">
        <v>124</v>
      </c>
      <c r="B64" s="67" t="s">
        <v>693</v>
      </c>
      <c r="C64" s="67" t="s">
        <v>693</v>
      </c>
      <c r="D64" s="67" t="s">
        <v>693</v>
      </c>
      <c r="E64" s="67" t="s">
        <v>693</v>
      </c>
      <c r="F64" s="67" t="s">
        <v>693</v>
      </c>
      <c r="G64" s="67" t="s">
        <v>693</v>
      </c>
      <c r="H64" s="893" t="s">
        <v>693</v>
      </c>
    </row>
    <row r="65" spans="1:8" x14ac:dyDescent="0.25">
      <c r="A65" s="59"/>
      <c r="B65" s="63"/>
      <c r="C65" s="63"/>
      <c r="D65" s="63"/>
      <c r="E65" s="63"/>
      <c r="F65" s="63"/>
      <c r="G65" s="63"/>
      <c r="H65" s="1026"/>
    </row>
    <row r="66" spans="1:8" x14ac:dyDescent="0.25">
      <c r="A66" s="66" t="s">
        <v>125</v>
      </c>
      <c r="B66" s="67" t="s">
        <v>693</v>
      </c>
      <c r="C66" s="67">
        <v>2</v>
      </c>
      <c r="D66" s="67">
        <v>2</v>
      </c>
      <c r="E66" s="67" t="s">
        <v>693</v>
      </c>
      <c r="F66" s="67">
        <v>990</v>
      </c>
      <c r="G66" s="67">
        <v>2</v>
      </c>
      <c r="H66" s="893">
        <v>1</v>
      </c>
    </row>
    <row r="67" spans="1:8" x14ac:dyDescent="0.25">
      <c r="A67" s="57"/>
      <c r="B67" s="40"/>
      <c r="C67" s="40"/>
      <c r="D67" s="40"/>
      <c r="E67" s="40"/>
      <c r="F67" s="40"/>
      <c r="G67" s="40"/>
      <c r="H67" s="888"/>
    </row>
    <row r="68" spans="1:8" x14ac:dyDescent="0.25">
      <c r="A68" s="57" t="s">
        <v>126</v>
      </c>
      <c r="B68" s="40" t="s">
        <v>693</v>
      </c>
      <c r="C68" s="40" t="s">
        <v>693</v>
      </c>
      <c r="D68" s="40" t="s">
        <v>693</v>
      </c>
      <c r="E68" s="40" t="s">
        <v>693</v>
      </c>
      <c r="F68" s="40" t="s">
        <v>693</v>
      </c>
      <c r="G68" s="40" t="s">
        <v>693</v>
      </c>
      <c r="H68" s="888" t="s">
        <v>693</v>
      </c>
    </row>
    <row r="69" spans="1:8" x14ac:dyDescent="0.25">
      <c r="A69" s="57" t="s">
        <v>127</v>
      </c>
      <c r="B69" s="40" t="s">
        <v>693</v>
      </c>
      <c r="C69" s="40" t="s">
        <v>693</v>
      </c>
      <c r="D69" s="40" t="s">
        <v>693</v>
      </c>
      <c r="E69" s="40" t="s">
        <v>693</v>
      </c>
      <c r="F69" s="40" t="s">
        <v>693</v>
      </c>
      <c r="G69" s="40" t="s">
        <v>693</v>
      </c>
      <c r="H69" s="888" t="s">
        <v>693</v>
      </c>
    </row>
    <row r="70" spans="1:8" x14ac:dyDescent="0.25">
      <c r="A70" s="66" t="s">
        <v>128</v>
      </c>
      <c r="B70" s="67" t="s">
        <v>693</v>
      </c>
      <c r="C70" s="67" t="s">
        <v>693</v>
      </c>
      <c r="D70" s="67" t="s">
        <v>693</v>
      </c>
      <c r="E70" s="67" t="s">
        <v>693</v>
      </c>
      <c r="F70" s="67" t="s">
        <v>693</v>
      </c>
      <c r="G70" s="67" t="s">
        <v>693</v>
      </c>
      <c r="H70" s="893" t="s">
        <v>693</v>
      </c>
    </row>
    <row r="71" spans="1:8" x14ac:dyDescent="0.25">
      <c r="A71" s="57"/>
      <c r="B71" s="40"/>
      <c r="C71" s="40"/>
      <c r="D71" s="40"/>
      <c r="E71" s="40"/>
      <c r="F71" s="40"/>
      <c r="G71" s="40"/>
      <c r="H71" s="888"/>
    </row>
    <row r="72" spans="1:8" x14ac:dyDescent="0.25">
      <c r="A72" s="57" t="s">
        <v>129</v>
      </c>
      <c r="B72" s="75" t="s">
        <v>693</v>
      </c>
      <c r="C72" s="75" t="s">
        <v>693</v>
      </c>
      <c r="D72" s="75" t="s">
        <v>693</v>
      </c>
      <c r="E72" s="75" t="s">
        <v>693</v>
      </c>
      <c r="F72" s="75" t="s">
        <v>693</v>
      </c>
      <c r="G72" s="75" t="s">
        <v>693</v>
      </c>
      <c r="H72" s="1028" t="s">
        <v>693</v>
      </c>
    </row>
    <row r="73" spans="1:8" x14ac:dyDescent="0.25">
      <c r="A73" s="57" t="s">
        <v>130</v>
      </c>
      <c r="B73" s="40" t="s">
        <v>693</v>
      </c>
      <c r="C73" s="40" t="s">
        <v>693</v>
      </c>
      <c r="D73" s="40" t="s">
        <v>693</v>
      </c>
      <c r="E73" s="40" t="s">
        <v>693</v>
      </c>
      <c r="F73" s="40" t="s">
        <v>693</v>
      </c>
      <c r="G73" s="40" t="s">
        <v>693</v>
      </c>
      <c r="H73" s="888" t="s">
        <v>693</v>
      </c>
    </row>
    <row r="74" spans="1:8" x14ac:dyDescent="0.25">
      <c r="A74" s="57" t="s">
        <v>131</v>
      </c>
      <c r="B74" s="11" t="s">
        <v>693</v>
      </c>
      <c r="C74" s="11" t="s">
        <v>693</v>
      </c>
      <c r="D74" s="11" t="s">
        <v>693</v>
      </c>
      <c r="E74" s="11" t="s">
        <v>693</v>
      </c>
      <c r="F74" s="11" t="s">
        <v>693</v>
      </c>
      <c r="G74" s="11" t="s">
        <v>693</v>
      </c>
      <c r="H74" s="889" t="s">
        <v>693</v>
      </c>
    </row>
    <row r="75" spans="1:8" x14ac:dyDescent="0.25">
      <c r="A75" s="57" t="s">
        <v>132</v>
      </c>
      <c r="B75" s="40">
        <v>6</v>
      </c>
      <c r="C75" s="40" t="s">
        <v>693</v>
      </c>
      <c r="D75" s="40">
        <v>6</v>
      </c>
      <c r="E75" s="40" t="s">
        <v>693</v>
      </c>
      <c r="F75" s="40" t="s">
        <v>693</v>
      </c>
      <c r="G75" s="40" t="s">
        <v>693</v>
      </c>
      <c r="H75" s="888" t="s">
        <v>693</v>
      </c>
    </row>
    <row r="76" spans="1:8" x14ac:dyDescent="0.25">
      <c r="A76" s="57" t="s">
        <v>133</v>
      </c>
      <c r="B76" s="40" t="s">
        <v>693</v>
      </c>
      <c r="C76" s="40" t="s">
        <v>693</v>
      </c>
      <c r="D76" s="40" t="s">
        <v>693</v>
      </c>
      <c r="E76" s="40" t="s">
        <v>693</v>
      </c>
      <c r="F76" s="40" t="s">
        <v>693</v>
      </c>
      <c r="G76" s="40" t="s">
        <v>693</v>
      </c>
      <c r="H76" s="888" t="s">
        <v>693</v>
      </c>
    </row>
    <row r="77" spans="1:8" x14ac:dyDescent="0.25">
      <c r="A77" s="57" t="s">
        <v>134</v>
      </c>
      <c r="B77" s="40" t="s">
        <v>693</v>
      </c>
      <c r="C77" s="40" t="s">
        <v>693</v>
      </c>
      <c r="D77" s="40" t="s">
        <v>693</v>
      </c>
      <c r="E77" s="40" t="s">
        <v>693</v>
      </c>
      <c r="F77" s="40" t="s">
        <v>693</v>
      </c>
      <c r="G77" s="40" t="s">
        <v>693</v>
      </c>
      <c r="H77" s="888" t="s">
        <v>693</v>
      </c>
    </row>
    <row r="78" spans="1:8" x14ac:dyDescent="0.25">
      <c r="A78" s="57" t="s">
        <v>135</v>
      </c>
      <c r="B78" s="40" t="s">
        <v>693</v>
      </c>
      <c r="C78" s="40" t="s">
        <v>693</v>
      </c>
      <c r="D78" s="40" t="s">
        <v>693</v>
      </c>
      <c r="E78" s="40" t="s">
        <v>693</v>
      </c>
      <c r="F78" s="40" t="s">
        <v>693</v>
      </c>
      <c r="G78" s="40" t="s">
        <v>693</v>
      </c>
      <c r="H78" s="888" t="s">
        <v>693</v>
      </c>
    </row>
    <row r="79" spans="1:8" x14ac:dyDescent="0.25">
      <c r="A79" s="57" t="s">
        <v>136</v>
      </c>
      <c r="B79" s="11" t="s">
        <v>693</v>
      </c>
      <c r="C79" s="11" t="s">
        <v>693</v>
      </c>
      <c r="D79" s="11" t="s">
        <v>693</v>
      </c>
      <c r="E79" s="11" t="s">
        <v>693</v>
      </c>
      <c r="F79" s="11" t="s">
        <v>693</v>
      </c>
      <c r="G79" s="11" t="s">
        <v>693</v>
      </c>
      <c r="H79" s="889" t="s">
        <v>693</v>
      </c>
    </row>
    <row r="80" spans="1:8" x14ac:dyDescent="0.25">
      <c r="A80" s="66" t="s">
        <v>137</v>
      </c>
      <c r="B80" s="67">
        <v>6</v>
      </c>
      <c r="C80" s="67" t="s">
        <v>693</v>
      </c>
      <c r="D80" s="67">
        <v>6</v>
      </c>
      <c r="E80" s="67" t="s">
        <v>693</v>
      </c>
      <c r="F80" s="67" t="s">
        <v>693</v>
      </c>
      <c r="G80" s="67" t="s">
        <v>693</v>
      </c>
      <c r="H80" s="893" t="s">
        <v>693</v>
      </c>
    </row>
    <row r="81" spans="1:8" x14ac:dyDescent="0.25">
      <c r="A81" s="57"/>
      <c r="B81" s="40"/>
      <c r="C81" s="40"/>
      <c r="D81" s="40"/>
      <c r="E81" s="40"/>
      <c r="F81" s="40"/>
      <c r="G81" s="40"/>
      <c r="H81" s="888"/>
    </row>
    <row r="82" spans="1:8" x14ac:dyDescent="0.25">
      <c r="A82" s="57" t="s">
        <v>138</v>
      </c>
      <c r="B82" s="40" t="s">
        <v>693</v>
      </c>
      <c r="C82" s="40" t="s">
        <v>693</v>
      </c>
      <c r="D82" s="40" t="s">
        <v>693</v>
      </c>
      <c r="E82" s="40" t="s">
        <v>693</v>
      </c>
      <c r="F82" s="40" t="s">
        <v>693</v>
      </c>
      <c r="G82" s="40" t="s">
        <v>693</v>
      </c>
      <c r="H82" s="888" t="s">
        <v>693</v>
      </c>
    </row>
    <row r="83" spans="1:8" x14ac:dyDescent="0.25">
      <c r="A83" s="57" t="s">
        <v>139</v>
      </c>
      <c r="B83" s="40" t="s">
        <v>693</v>
      </c>
      <c r="C83" s="40" t="s">
        <v>693</v>
      </c>
      <c r="D83" s="40" t="s">
        <v>693</v>
      </c>
      <c r="E83" s="40" t="s">
        <v>693</v>
      </c>
      <c r="F83" s="40" t="s">
        <v>693</v>
      </c>
      <c r="G83" s="40" t="s">
        <v>693</v>
      </c>
      <c r="H83" s="888" t="s">
        <v>693</v>
      </c>
    </row>
    <row r="84" spans="1:8" x14ac:dyDescent="0.25">
      <c r="A84" s="66" t="s">
        <v>140</v>
      </c>
      <c r="B84" s="67" t="s">
        <v>693</v>
      </c>
      <c r="C84" s="67" t="s">
        <v>693</v>
      </c>
      <c r="D84" s="67" t="s">
        <v>693</v>
      </c>
      <c r="E84" s="67" t="s">
        <v>693</v>
      </c>
      <c r="F84" s="67" t="s">
        <v>693</v>
      </c>
      <c r="G84" s="67" t="s">
        <v>693</v>
      </c>
      <c r="H84" s="893" t="s">
        <v>693</v>
      </c>
    </row>
    <row r="85" spans="1:8" x14ac:dyDescent="0.25">
      <c r="A85" s="57"/>
      <c r="B85" s="63"/>
      <c r="C85" s="63"/>
      <c r="D85" s="63"/>
      <c r="E85" s="63"/>
      <c r="F85" s="63"/>
      <c r="G85" s="63"/>
      <c r="H85" s="1026"/>
    </row>
    <row r="86" spans="1:8" ht="13.8" thickBot="1" x14ac:dyDescent="0.3">
      <c r="A86" s="60" t="s">
        <v>141</v>
      </c>
      <c r="B86" s="47">
        <v>1796</v>
      </c>
      <c r="C86" s="47">
        <v>50</v>
      </c>
      <c r="D86" s="47">
        <v>1846</v>
      </c>
      <c r="E86" s="47">
        <v>599</v>
      </c>
      <c r="F86" s="47">
        <v>1290</v>
      </c>
      <c r="G86" s="47">
        <v>1140</v>
      </c>
      <c r="H86" s="48">
        <v>390</v>
      </c>
    </row>
  </sheetData>
  <mergeCells count="4">
    <mergeCell ref="A1:H1"/>
    <mergeCell ref="A3:H3"/>
    <mergeCell ref="A4:H4"/>
    <mergeCell ref="A6:A8"/>
  </mergeCells>
  <phoneticPr fontId="7"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337">
    <pageSetUpPr fitToPage="1"/>
  </sheetPr>
  <dimension ref="A1:H86"/>
  <sheetViews>
    <sheetView view="pageBreakPreview" zoomScale="69" zoomScaleNormal="75" zoomScaleSheetLayoutView="69" workbookViewId="0">
      <selection activeCell="K34" sqref="K34"/>
    </sheetView>
  </sheetViews>
  <sheetFormatPr baseColWidth="10" defaultColWidth="11.44140625" defaultRowHeight="13.2" x14ac:dyDescent="0.25"/>
  <cols>
    <col min="1" max="1" width="33.33203125" style="32" customWidth="1"/>
    <col min="2" max="8" width="16" style="32" customWidth="1"/>
    <col min="9" max="16384" width="11.44140625" style="32"/>
  </cols>
  <sheetData>
    <row r="1" spans="1:8" s="24" customFormat="1" ht="17.399999999999999" x14ac:dyDescent="0.3">
      <c r="A1" s="1984" t="s">
        <v>0</v>
      </c>
      <c r="B1" s="1984"/>
      <c r="C1" s="1984"/>
      <c r="D1" s="1984"/>
      <c r="E1" s="1984"/>
      <c r="F1" s="1984"/>
      <c r="G1" s="1984"/>
      <c r="H1" s="1984"/>
    </row>
    <row r="2" spans="1:8" s="25" customFormat="1" ht="12.75" customHeight="1" x14ac:dyDescent="0.25"/>
    <row r="3" spans="1:8" s="25" customFormat="1" ht="13.8" x14ac:dyDescent="0.25">
      <c r="A3" s="2002" t="s">
        <v>580</v>
      </c>
      <c r="B3" s="2002"/>
      <c r="C3" s="2002"/>
      <c r="D3" s="2002"/>
      <c r="E3" s="2002"/>
      <c r="F3" s="2002"/>
      <c r="G3" s="2002"/>
      <c r="H3" s="2002"/>
    </row>
    <row r="4" spans="1:8" s="25" customFormat="1" ht="33" customHeight="1" x14ac:dyDescent="0.25">
      <c r="A4" s="1985" t="s">
        <v>716</v>
      </c>
      <c r="B4" s="1985"/>
      <c r="C4" s="1985"/>
      <c r="D4" s="1985"/>
      <c r="E4" s="1985"/>
      <c r="F4" s="1985"/>
      <c r="G4" s="1985"/>
      <c r="H4" s="1985"/>
    </row>
    <row r="5" spans="1:8" s="25" customFormat="1" ht="14.4" thickBot="1" x14ac:dyDescent="0.3">
      <c r="A5" s="26"/>
      <c r="B5" s="26"/>
      <c r="C5" s="26"/>
      <c r="D5" s="26"/>
      <c r="E5" s="26"/>
      <c r="F5" s="26"/>
      <c r="G5" s="26"/>
      <c r="H5" s="26"/>
    </row>
    <row r="6" spans="1:8" ht="33" customHeight="1" x14ac:dyDescent="0.25">
      <c r="A6" s="2005" t="s">
        <v>77</v>
      </c>
      <c r="B6" s="401" t="s">
        <v>3</v>
      </c>
      <c r="C6" s="402"/>
      <c r="D6" s="403"/>
      <c r="E6" s="401" t="s">
        <v>10</v>
      </c>
      <c r="F6" s="403"/>
      <c r="G6" s="374" t="s">
        <v>4</v>
      </c>
      <c r="H6" s="369" t="s">
        <v>16</v>
      </c>
    </row>
    <row r="7" spans="1:8" x14ac:dyDescent="0.25">
      <c r="A7" s="2006"/>
      <c r="B7" s="419" t="s">
        <v>13</v>
      </c>
      <c r="C7" s="417"/>
      <c r="D7" s="418"/>
      <c r="E7" s="419" t="s">
        <v>14</v>
      </c>
      <c r="F7" s="418"/>
      <c r="G7" s="393" t="s">
        <v>151</v>
      </c>
      <c r="H7" s="408" t="s">
        <v>20</v>
      </c>
    </row>
    <row r="8" spans="1:8" ht="33.75" customHeight="1" thickBot="1" x14ac:dyDescent="0.3">
      <c r="A8" s="2007"/>
      <c r="B8" s="376" t="s">
        <v>17</v>
      </c>
      <c r="C8" s="192" t="s">
        <v>18</v>
      </c>
      <c r="D8" s="192" t="s">
        <v>19</v>
      </c>
      <c r="E8" s="376" t="s">
        <v>17</v>
      </c>
      <c r="F8" s="192" t="s">
        <v>18</v>
      </c>
      <c r="G8" s="187" t="s">
        <v>152</v>
      </c>
      <c r="H8" s="194" t="s">
        <v>152</v>
      </c>
    </row>
    <row r="9" spans="1:8" x14ac:dyDescent="0.25">
      <c r="A9" s="65" t="s">
        <v>81</v>
      </c>
      <c r="B9" s="37" t="s">
        <v>693</v>
      </c>
      <c r="C9" s="37" t="s">
        <v>693</v>
      </c>
      <c r="D9" s="37" t="s">
        <v>693</v>
      </c>
      <c r="E9" s="37" t="s">
        <v>693</v>
      </c>
      <c r="F9" s="37" t="s">
        <v>693</v>
      </c>
      <c r="G9" s="37" t="s">
        <v>693</v>
      </c>
      <c r="H9" s="38" t="s">
        <v>693</v>
      </c>
    </row>
    <row r="10" spans="1:8" x14ac:dyDescent="0.25">
      <c r="A10" s="57" t="s">
        <v>82</v>
      </c>
      <c r="B10" s="40" t="s">
        <v>693</v>
      </c>
      <c r="C10" s="40" t="s">
        <v>693</v>
      </c>
      <c r="D10" s="40" t="s">
        <v>693</v>
      </c>
      <c r="E10" s="40" t="s">
        <v>693</v>
      </c>
      <c r="F10" s="40" t="s">
        <v>693</v>
      </c>
      <c r="G10" s="40" t="s">
        <v>693</v>
      </c>
      <c r="H10" s="888" t="s">
        <v>693</v>
      </c>
    </row>
    <row r="11" spans="1:8" x14ac:dyDescent="0.25">
      <c r="A11" s="57" t="s">
        <v>83</v>
      </c>
      <c r="B11" s="40" t="s">
        <v>693</v>
      </c>
      <c r="C11" s="40" t="s">
        <v>693</v>
      </c>
      <c r="D11" s="40" t="s">
        <v>693</v>
      </c>
      <c r="E11" s="40" t="s">
        <v>693</v>
      </c>
      <c r="F11" s="40" t="s">
        <v>693</v>
      </c>
      <c r="G11" s="40" t="s">
        <v>693</v>
      </c>
      <c r="H11" s="888" t="s">
        <v>693</v>
      </c>
    </row>
    <row r="12" spans="1:8" x14ac:dyDescent="0.25">
      <c r="A12" s="57" t="s">
        <v>84</v>
      </c>
      <c r="B12" s="40" t="s">
        <v>693</v>
      </c>
      <c r="C12" s="40" t="s">
        <v>693</v>
      </c>
      <c r="D12" s="40" t="s">
        <v>693</v>
      </c>
      <c r="E12" s="40" t="s">
        <v>693</v>
      </c>
      <c r="F12" s="40" t="s">
        <v>693</v>
      </c>
      <c r="G12" s="40" t="s">
        <v>693</v>
      </c>
      <c r="H12" s="888" t="s">
        <v>693</v>
      </c>
    </row>
    <row r="13" spans="1:8" x14ac:dyDescent="0.25">
      <c r="A13" s="66" t="s">
        <v>85</v>
      </c>
      <c r="B13" s="67" t="s">
        <v>693</v>
      </c>
      <c r="C13" s="67" t="s">
        <v>693</v>
      </c>
      <c r="D13" s="67" t="s">
        <v>693</v>
      </c>
      <c r="E13" s="67" t="s">
        <v>693</v>
      </c>
      <c r="F13" s="67" t="s">
        <v>693</v>
      </c>
      <c r="G13" s="67" t="s">
        <v>693</v>
      </c>
      <c r="H13" s="893" t="s">
        <v>693</v>
      </c>
    </row>
    <row r="14" spans="1:8" x14ac:dyDescent="0.25">
      <c r="A14" s="59"/>
      <c r="B14" s="63"/>
      <c r="C14" s="63"/>
      <c r="D14" s="63"/>
      <c r="E14" s="63"/>
      <c r="F14" s="63"/>
      <c r="G14" s="63"/>
      <c r="H14" s="1026"/>
    </row>
    <row r="15" spans="1:8" x14ac:dyDescent="0.25">
      <c r="A15" s="66" t="s">
        <v>86</v>
      </c>
      <c r="B15" s="67" t="s">
        <v>693</v>
      </c>
      <c r="C15" s="67" t="s">
        <v>693</v>
      </c>
      <c r="D15" s="67" t="s">
        <v>693</v>
      </c>
      <c r="E15" s="67" t="s">
        <v>693</v>
      </c>
      <c r="F15" s="67" t="s">
        <v>693</v>
      </c>
      <c r="G15" s="67" t="s">
        <v>693</v>
      </c>
      <c r="H15" s="893" t="s">
        <v>693</v>
      </c>
    </row>
    <row r="16" spans="1:8" x14ac:dyDescent="0.25">
      <c r="A16" s="59"/>
      <c r="B16" s="63"/>
      <c r="C16" s="63"/>
      <c r="D16" s="63"/>
      <c r="E16" s="63"/>
      <c r="F16" s="63"/>
      <c r="G16" s="63"/>
      <c r="H16" s="1026"/>
    </row>
    <row r="17" spans="1:8" x14ac:dyDescent="0.25">
      <c r="A17" s="66" t="s">
        <v>87</v>
      </c>
      <c r="B17" s="67" t="s">
        <v>693</v>
      </c>
      <c r="C17" s="67" t="s">
        <v>693</v>
      </c>
      <c r="D17" s="67" t="s">
        <v>693</v>
      </c>
      <c r="E17" s="67" t="s">
        <v>693</v>
      </c>
      <c r="F17" s="67" t="s">
        <v>693</v>
      </c>
      <c r="G17" s="67" t="s">
        <v>693</v>
      </c>
      <c r="H17" s="893" t="s">
        <v>693</v>
      </c>
    </row>
    <row r="18" spans="1:8" x14ac:dyDescent="0.25">
      <c r="A18" s="57"/>
      <c r="B18" s="40"/>
      <c r="C18" s="40"/>
      <c r="D18" s="40"/>
      <c r="E18" s="40"/>
      <c r="F18" s="40"/>
      <c r="G18" s="40"/>
      <c r="H18" s="888"/>
    </row>
    <row r="19" spans="1:8" x14ac:dyDescent="0.25">
      <c r="A19" s="57" t="s">
        <v>160</v>
      </c>
      <c r="B19" s="40" t="s">
        <v>693</v>
      </c>
      <c r="C19" s="40" t="s">
        <v>693</v>
      </c>
      <c r="D19" s="40" t="s">
        <v>693</v>
      </c>
      <c r="E19" s="40" t="s">
        <v>693</v>
      </c>
      <c r="F19" s="40" t="s">
        <v>693</v>
      </c>
      <c r="G19" s="40" t="s">
        <v>693</v>
      </c>
      <c r="H19" s="888" t="s">
        <v>693</v>
      </c>
    </row>
    <row r="20" spans="1:8" x14ac:dyDescent="0.25">
      <c r="A20" s="57" t="s">
        <v>89</v>
      </c>
      <c r="B20" s="40" t="s">
        <v>693</v>
      </c>
      <c r="C20" s="40" t="s">
        <v>693</v>
      </c>
      <c r="D20" s="40" t="s">
        <v>693</v>
      </c>
      <c r="E20" s="40" t="s">
        <v>693</v>
      </c>
      <c r="F20" s="40" t="s">
        <v>693</v>
      </c>
      <c r="G20" s="40" t="s">
        <v>693</v>
      </c>
      <c r="H20" s="888" t="s">
        <v>693</v>
      </c>
    </row>
    <row r="21" spans="1:8" x14ac:dyDescent="0.25">
      <c r="A21" s="57" t="s">
        <v>90</v>
      </c>
      <c r="B21" s="40" t="s">
        <v>693</v>
      </c>
      <c r="C21" s="40" t="s">
        <v>693</v>
      </c>
      <c r="D21" s="40" t="s">
        <v>693</v>
      </c>
      <c r="E21" s="40" t="s">
        <v>693</v>
      </c>
      <c r="F21" s="40" t="s">
        <v>693</v>
      </c>
      <c r="G21" s="40" t="s">
        <v>693</v>
      </c>
      <c r="H21" s="888" t="s">
        <v>693</v>
      </c>
    </row>
    <row r="22" spans="1:8" x14ac:dyDescent="0.25">
      <c r="A22" s="66" t="s">
        <v>91</v>
      </c>
      <c r="B22" s="67" t="s">
        <v>693</v>
      </c>
      <c r="C22" s="67" t="s">
        <v>693</v>
      </c>
      <c r="D22" s="67" t="s">
        <v>693</v>
      </c>
      <c r="E22" s="67" t="s">
        <v>693</v>
      </c>
      <c r="F22" s="67" t="s">
        <v>693</v>
      </c>
      <c r="G22" s="67" t="s">
        <v>693</v>
      </c>
      <c r="H22" s="893" t="s">
        <v>693</v>
      </c>
    </row>
    <row r="23" spans="1:8" x14ac:dyDescent="0.25">
      <c r="A23" s="57"/>
      <c r="B23" s="63"/>
      <c r="C23" s="63"/>
      <c r="D23" s="63"/>
      <c r="E23" s="63"/>
      <c r="F23" s="63"/>
      <c r="G23" s="63"/>
      <c r="H23" s="1026"/>
    </row>
    <row r="24" spans="1:8" x14ac:dyDescent="0.25">
      <c r="A24" s="66" t="s">
        <v>92</v>
      </c>
      <c r="B24" s="67" t="s">
        <v>693</v>
      </c>
      <c r="C24" s="67" t="s">
        <v>693</v>
      </c>
      <c r="D24" s="67" t="s">
        <v>693</v>
      </c>
      <c r="E24" s="67" t="s">
        <v>693</v>
      </c>
      <c r="F24" s="67" t="s">
        <v>693</v>
      </c>
      <c r="G24" s="67" t="s">
        <v>693</v>
      </c>
      <c r="H24" s="893" t="s">
        <v>693</v>
      </c>
    </row>
    <row r="25" spans="1:8" x14ac:dyDescent="0.25">
      <c r="A25" s="59"/>
      <c r="B25" s="63"/>
      <c r="C25" s="63"/>
      <c r="D25" s="63"/>
      <c r="E25" s="63"/>
      <c r="F25" s="63"/>
      <c r="G25" s="63"/>
      <c r="H25" s="1026"/>
    </row>
    <row r="26" spans="1:8" x14ac:dyDescent="0.25">
      <c r="A26" s="66" t="s">
        <v>93</v>
      </c>
      <c r="B26" s="67" t="s">
        <v>693</v>
      </c>
      <c r="C26" s="67" t="s">
        <v>693</v>
      </c>
      <c r="D26" s="67" t="s">
        <v>693</v>
      </c>
      <c r="E26" s="67" t="s">
        <v>693</v>
      </c>
      <c r="F26" s="67" t="s">
        <v>693</v>
      </c>
      <c r="G26" s="67" t="s">
        <v>693</v>
      </c>
      <c r="H26" s="893" t="s">
        <v>693</v>
      </c>
    </row>
    <row r="27" spans="1:8" x14ac:dyDescent="0.25">
      <c r="A27" s="57"/>
      <c r="B27" s="40"/>
      <c r="C27" s="40"/>
      <c r="D27" s="40"/>
      <c r="E27" s="40"/>
      <c r="F27" s="40"/>
      <c r="G27" s="40"/>
      <c r="H27" s="888"/>
    </row>
    <row r="28" spans="1:8" x14ac:dyDescent="0.25">
      <c r="A28" s="57" t="s">
        <v>94</v>
      </c>
      <c r="B28" s="75" t="s">
        <v>693</v>
      </c>
      <c r="C28" s="75" t="s">
        <v>693</v>
      </c>
      <c r="D28" s="75" t="s">
        <v>693</v>
      </c>
      <c r="E28" s="75" t="s">
        <v>693</v>
      </c>
      <c r="F28" s="75" t="s">
        <v>693</v>
      </c>
      <c r="G28" s="75" t="s">
        <v>693</v>
      </c>
      <c r="H28" s="1028" t="s">
        <v>693</v>
      </c>
    </row>
    <row r="29" spans="1:8" x14ac:dyDescent="0.25">
      <c r="A29" s="57" t="s">
        <v>95</v>
      </c>
      <c r="B29" s="75" t="s">
        <v>693</v>
      </c>
      <c r="C29" s="75" t="s">
        <v>693</v>
      </c>
      <c r="D29" s="75" t="s">
        <v>693</v>
      </c>
      <c r="E29" s="75" t="s">
        <v>693</v>
      </c>
      <c r="F29" s="75" t="s">
        <v>693</v>
      </c>
      <c r="G29" s="75" t="s">
        <v>693</v>
      </c>
      <c r="H29" s="1028" t="s">
        <v>693</v>
      </c>
    </row>
    <row r="30" spans="1:8" x14ac:dyDescent="0.25">
      <c r="A30" s="57" t="s">
        <v>96</v>
      </c>
      <c r="B30" s="40">
        <v>6</v>
      </c>
      <c r="C30" s="40">
        <v>2</v>
      </c>
      <c r="D30" s="40">
        <v>8</v>
      </c>
      <c r="E30" s="40">
        <v>1225</v>
      </c>
      <c r="F30" s="40">
        <v>1825</v>
      </c>
      <c r="G30" s="40">
        <v>11</v>
      </c>
      <c r="H30" s="888" t="s">
        <v>693</v>
      </c>
    </row>
    <row r="31" spans="1:8" x14ac:dyDescent="0.25">
      <c r="A31" s="66" t="s">
        <v>97</v>
      </c>
      <c r="B31" s="67">
        <v>6</v>
      </c>
      <c r="C31" s="67">
        <v>2</v>
      </c>
      <c r="D31" s="67">
        <v>8</v>
      </c>
      <c r="E31" s="67">
        <v>1225</v>
      </c>
      <c r="F31" s="67">
        <v>1825</v>
      </c>
      <c r="G31" s="67">
        <v>11</v>
      </c>
      <c r="H31" s="893" t="s">
        <v>693</v>
      </c>
    </row>
    <row r="32" spans="1:8" x14ac:dyDescent="0.25">
      <c r="A32" s="57"/>
      <c r="B32" s="40"/>
      <c r="C32" s="40"/>
      <c r="D32" s="40"/>
      <c r="E32" s="40"/>
      <c r="F32" s="40"/>
      <c r="G32" s="40"/>
      <c r="H32" s="888"/>
    </row>
    <row r="33" spans="1:8" x14ac:dyDescent="0.25">
      <c r="A33" s="57" t="s">
        <v>98</v>
      </c>
      <c r="B33" s="73">
        <v>13</v>
      </c>
      <c r="C33" s="73" t="s">
        <v>23</v>
      </c>
      <c r="D33" s="73">
        <v>13</v>
      </c>
      <c r="E33" s="73">
        <v>790</v>
      </c>
      <c r="F33" s="73" t="s">
        <v>23</v>
      </c>
      <c r="G33" s="73">
        <v>10</v>
      </c>
      <c r="H33" s="1027" t="s">
        <v>693</v>
      </c>
    </row>
    <row r="34" spans="1:8" x14ac:dyDescent="0.25">
      <c r="A34" s="57" t="s">
        <v>99</v>
      </c>
      <c r="B34" s="73">
        <v>21</v>
      </c>
      <c r="C34" s="73">
        <v>6</v>
      </c>
      <c r="D34" s="73">
        <v>27</v>
      </c>
      <c r="E34" s="73">
        <v>1005</v>
      </c>
      <c r="F34" s="73">
        <v>1350</v>
      </c>
      <c r="G34" s="73">
        <v>29</v>
      </c>
      <c r="H34" s="1027" t="s">
        <v>693</v>
      </c>
    </row>
    <row r="35" spans="1:8" x14ac:dyDescent="0.25">
      <c r="A35" s="57" t="s">
        <v>100</v>
      </c>
      <c r="B35" s="73" t="s">
        <v>693</v>
      </c>
      <c r="C35" s="73" t="s">
        <v>693</v>
      </c>
      <c r="D35" s="73" t="s">
        <v>693</v>
      </c>
      <c r="E35" s="73" t="s">
        <v>693</v>
      </c>
      <c r="F35" s="73" t="s">
        <v>693</v>
      </c>
      <c r="G35" s="73" t="s">
        <v>693</v>
      </c>
      <c r="H35" s="1027" t="s">
        <v>693</v>
      </c>
    </row>
    <row r="36" spans="1:8" x14ac:dyDescent="0.25">
      <c r="A36" s="57" t="s">
        <v>101</v>
      </c>
      <c r="B36" s="73" t="s">
        <v>693</v>
      </c>
      <c r="C36" s="73" t="s">
        <v>693</v>
      </c>
      <c r="D36" s="73" t="s">
        <v>693</v>
      </c>
      <c r="E36" s="73" t="s">
        <v>693</v>
      </c>
      <c r="F36" s="73" t="s">
        <v>693</v>
      </c>
      <c r="G36" s="73" t="s">
        <v>693</v>
      </c>
      <c r="H36" s="1027" t="s">
        <v>693</v>
      </c>
    </row>
    <row r="37" spans="1:8" x14ac:dyDescent="0.25">
      <c r="A37" s="66" t="s">
        <v>102</v>
      </c>
      <c r="B37" s="67">
        <v>34</v>
      </c>
      <c r="C37" s="67">
        <v>6</v>
      </c>
      <c r="D37" s="67">
        <v>40</v>
      </c>
      <c r="E37" s="67">
        <v>923</v>
      </c>
      <c r="F37" s="67">
        <v>1350</v>
      </c>
      <c r="G37" s="67">
        <v>39</v>
      </c>
      <c r="H37" s="893" t="s">
        <v>693</v>
      </c>
    </row>
    <row r="38" spans="1:8" x14ac:dyDescent="0.25">
      <c r="A38" s="59"/>
      <c r="B38" s="63"/>
      <c r="C38" s="63"/>
      <c r="D38" s="63"/>
      <c r="E38" s="63"/>
      <c r="F38" s="63"/>
      <c r="G38" s="63"/>
      <c r="H38" s="1026"/>
    </row>
    <row r="39" spans="1:8" x14ac:dyDescent="0.25">
      <c r="A39" s="66" t="s">
        <v>103</v>
      </c>
      <c r="B39" s="67" t="s">
        <v>693</v>
      </c>
      <c r="C39" s="67" t="s">
        <v>693</v>
      </c>
      <c r="D39" s="67" t="s">
        <v>693</v>
      </c>
      <c r="E39" s="67" t="s">
        <v>693</v>
      </c>
      <c r="F39" s="67" t="s">
        <v>693</v>
      </c>
      <c r="G39" s="67" t="s">
        <v>693</v>
      </c>
      <c r="H39" s="893" t="s">
        <v>693</v>
      </c>
    </row>
    <row r="40" spans="1:8" x14ac:dyDescent="0.25">
      <c r="A40" s="57"/>
      <c r="B40" s="40"/>
      <c r="C40" s="40"/>
      <c r="D40" s="40"/>
      <c r="E40" s="40"/>
      <c r="F40" s="40"/>
      <c r="G40" s="40"/>
      <c r="H40" s="888"/>
    </row>
    <row r="41" spans="1:8" x14ac:dyDescent="0.25">
      <c r="A41" s="57" t="s">
        <v>161</v>
      </c>
      <c r="B41" s="11" t="s">
        <v>693</v>
      </c>
      <c r="C41" s="11" t="s">
        <v>693</v>
      </c>
      <c r="D41" s="11" t="s">
        <v>693</v>
      </c>
      <c r="E41" s="11" t="s">
        <v>693</v>
      </c>
      <c r="F41" s="11" t="s">
        <v>693</v>
      </c>
      <c r="G41" s="11" t="s">
        <v>693</v>
      </c>
      <c r="H41" s="889" t="s">
        <v>693</v>
      </c>
    </row>
    <row r="42" spans="1:8" x14ac:dyDescent="0.25">
      <c r="A42" s="57" t="s">
        <v>105</v>
      </c>
      <c r="B42" s="40" t="s">
        <v>693</v>
      </c>
      <c r="C42" s="40" t="s">
        <v>693</v>
      </c>
      <c r="D42" s="40" t="s">
        <v>693</v>
      </c>
      <c r="E42" s="40" t="s">
        <v>693</v>
      </c>
      <c r="F42" s="40" t="s">
        <v>693</v>
      </c>
      <c r="G42" s="40" t="s">
        <v>693</v>
      </c>
      <c r="H42" s="888" t="s">
        <v>693</v>
      </c>
    </row>
    <row r="43" spans="1:8" x14ac:dyDescent="0.25">
      <c r="A43" s="57" t="s">
        <v>106</v>
      </c>
      <c r="B43" s="11" t="s">
        <v>693</v>
      </c>
      <c r="C43" s="11" t="s">
        <v>693</v>
      </c>
      <c r="D43" s="11" t="s">
        <v>693</v>
      </c>
      <c r="E43" s="11" t="s">
        <v>693</v>
      </c>
      <c r="F43" s="11" t="s">
        <v>693</v>
      </c>
      <c r="G43" s="11" t="s">
        <v>693</v>
      </c>
      <c r="H43" s="889" t="s">
        <v>693</v>
      </c>
    </row>
    <row r="44" spans="1:8" x14ac:dyDescent="0.25">
      <c r="A44" s="57" t="s">
        <v>107</v>
      </c>
      <c r="B44" s="11">
        <v>2</v>
      </c>
      <c r="C44" s="11" t="s">
        <v>693</v>
      </c>
      <c r="D44" s="11">
        <v>2</v>
      </c>
      <c r="E44" s="11">
        <v>1360</v>
      </c>
      <c r="F44" s="11" t="s">
        <v>693</v>
      </c>
      <c r="G44" s="11">
        <v>3</v>
      </c>
      <c r="H44" s="889" t="s">
        <v>693</v>
      </c>
    </row>
    <row r="45" spans="1:8" x14ac:dyDescent="0.25">
      <c r="A45" s="57" t="s">
        <v>108</v>
      </c>
      <c r="B45" s="11" t="s">
        <v>693</v>
      </c>
      <c r="C45" s="11" t="s">
        <v>693</v>
      </c>
      <c r="D45" s="11" t="s">
        <v>693</v>
      </c>
      <c r="E45" s="11" t="s">
        <v>693</v>
      </c>
      <c r="F45" s="11" t="s">
        <v>693</v>
      </c>
      <c r="G45" s="11" t="s">
        <v>693</v>
      </c>
      <c r="H45" s="889" t="s">
        <v>693</v>
      </c>
    </row>
    <row r="46" spans="1:8" x14ac:dyDescent="0.25">
      <c r="A46" s="57" t="s">
        <v>109</v>
      </c>
      <c r="B46" s="11">
        <v>4</v>
      </c>
      <c r="C46" s="11" t="s">
        <v>693</v>
      </c>
      <c r="D46" s="11">
        <v>4</v>
      </c>
      <c r="E46" s="11">
        <v>800</v>
      </c>
      <c r="F46" s="11" t="s">
        <v>693</v>
      </c>
      <c r="G46" s="11">
        <v>3</v>
      </c>
      <c r="H46" s="889">
        <v>2</v>
      </c>
    </row>
    <row r="47" spans="1:8" x14ac:dyDescent="0.25">
      <c r="A47" s="57" t="s">
        <v>110</v>
      </c>
      <c r="B47" s="11" t="s">
        <v>693</v>
      </c>
      <c r="C47" s="11" t="s">
        <v>693</v>
      </c>
      <c r="D47" s="11" t="s">
        <v>693</v>
      </c>
      <c r="E47" s="11" t="s">
        <v>693</v>
      </c>
      <c r="F47" s="11" t="s">
        <v>693</v>
      </c>
      <c r="G47" s="11" t="s">
        <v>693</v>
      </c>
      <c r="H47" s="889" t="s">
        <v>693</v>
      </c>
    </row>
    <row r="48" spans="1:8" x14ac:dyDescent="0.25">
      <c r="A48" s="57" t="s">
        <v>111</v>
      </c>
      <c r="B48" s="11">
        <v>9</v>
      </c>
      <c r="C48" s="11" t="s">
        <v>693</v>
      </c>
      <c r="D48" s="11">
        <v>9</v>
      </c>
      <c r="E48" s="11">
        <v>400</v>
      </c>
      <c r="F48" s="11" t="s">
        <v>693</v>
      </c>
      <c r="G48" s="11">
        <v>4</v>
      </c>
      <c r="H48" s="889" t="s">
        <v>23</v>
      </c>
    </row>
    <row r="49" spans="1:8" x14ac:dyDescent="0.25">
      <c r="A49" s="57" t="s">
        <v>112</v>
      </c>
      <c r="B49" s="11" t="s">
        <v>693</v>
      </c>
      <c r="C49" s="11" t="s">
        <v>693</v>
      </c>
      <c r="D49" s="11" t="s">
        <v>693</v>
      </c>
      <c r="E49" s="11" t="s">
        <v>693</v>
      </c>
      <c r="F49" s="11" t="s">
        <v>693</v>
      </c>
      <c r="G49" s="11" t="s">
        <v>693</v>
      </c>
      <c r="H49" s="889" t="s">
        <v>693</v>
      </c>
    </row>
    <row r="50" spans="1:8" x14ac:dyDescent="0.25">
      <c r="A50" s="66" t="s">
        <v>113</v>
      </c>
      <c r="B50" s="67">
        <v>15</v>
      </c>
      <c r="C50" s="67" t="s">
        <v>693</v>
      </c>
      <c r="D50" s="67">
        <v>15</v>
      </c>
      <c r="E50" s="67">
        <v>635</v>
      </c>
      <c r="F50" s="67" t="s">
        <v>693</v>
      </c>
      <c r="G50" s="67">
        <v>10</v>
      </c>
      <c r="H50" s="893">
        <v>2</v>
      </c>
    </row>
    <row r="51" spans="1:8" x14ac:dyDescent="0.25">
      <c r="A51" s="59"/>
      <c r="B51" s="63"/>
      <c r="C51" s="63"/>
      <c r="D51" s="63"/>
      <c r="E51" s="63"/>
      <c r="F51" s="63"/>
      <c r="G51" s="63"/>
      <c r="H51" s="1026"/>
    </row>
    <row r="52" spans="1:8" x14ac:dyDescent="0.25">
      <c r="A52" s="66" t="s">
        <v>114</v>
      </c>
      <c r="B52" s="67" t="s">
        <v>693</v>
      </c>
      <c r="C52" s="67" t="s">
        <v>693</v>
      </c>
      <c r="D52" s="67" t="s">
        <v>693</v>
      </c>
      <c r="E52" s="67" t="s">
        <v>693</v>
      </c>
      <c r="F52" s="67" t="s">
        <v>693</v>
      </c>
      <c r="G52" s="67" t="s">
        <v>693</v>
      </c>
      <c r="H52" s="893" t="s">
        <v>693</v>
      </c>
    </row>
    <row r="53" spans="1:8" x14ac:dyDescent="0.25">
      <c r="A53" s="57"/>
      <c r="B53" s="40"/>
      <c r="C53" s="40"/>
      <c r="D53" s="40"/>
      <c r="E53" s="40"/>
      <c r="F53" s="40"/>
      <c r="G53" s="40"/>
      <c r="H53" s="888"/>
    </row>
    <row r="54" spans="1:8" x14ac:dyDescent="0.25">
      <c r="A54" s="57" t="s">
        <v>115</v>
      </c>
      <c r="B54" s="40" t="s">
        <v>693</v>
      </c>
      <c r="C54" s="40" t="s">
        <v>693</v>
      </c>
      <c r="D54" s="40" t="s">
        <v>693</v>
      </c>
      <c r="E54" s="40" t="s">
        <v>693</v>
      </c>
      <c r="F54" s="40" t="s">
        <v>693</v>
      </c>
      <c r="G54" s="40" t="s">
        <v>693</v>
      </c>
      <c r="H54" s="888" t="s">
        <v>693</v>
      </c>
    </row>
    <row r="55" spans="1:8" x14ac:dyDescent="0.25">
      <c r="A55" s="57" t="s">
        <v>116</v>
      </c>
      <c r="B55" s="40" t="s">
        <v>693</v>
      </c>
      <c r="C55" s="40" t="s">
        <v>693</v>
      </c>
      <c r="D55" s="40" t="s">
        <v>693</v>
      </c>
      <c r="E55" s="40" t="s">
        <v>693</v>
      </c>
      <c r="F55" s="40" t="s">
        <v>693</v>
      </c>
      <c r="G55" s="40" t="s">
        <v>693</v>
      </c>
      <c r="H55" s="888" t="s">
        <v>693</v>
      </c>
    </row>
    <row r="56" spans="1:8" x14ac:dyDescent="0.25">
      <c r="A56" s="57" t="s">
        <v>117</v>
      </c>
      <c r="B56" s="40" t="s">
        <v>693</v>
      </c>
      <c r="C56" s="40" t="s">
        <v>693</v>
      </c>
      <c r="D56" s="40" t="s">
        <v>693</v>
      </c>
      <c r="E56" s="40" t="s">
        <v>693</v>
      </c>
      <c r="F56" s="40" t="s">
        <v>693</v>
      </c>
      <c r="G56" s="40" t="s">
        <v>693</v>
      </c>
      <c r="H56" s="888" t="s">
        <v>693</v>
      </c>
    </row>
    <row r="57" spans="1:8" x14ac:dyDescent="0.25">
      <c r="A57" s="57" t="s">
        <v>118</v>
      </c>
      <c r="B57" s="40" t="s">
        <v>693</v>
      </c>
      <c r="C57" s="40" t="s">
        <v>693</v>
      </c>
      <c r="D57" s="40" t="s">
        <v>693</v>
      </c>
      <c r="E57" s="40" t="s">
        <v>693</v>
      </c>
      <c r="F57" s="40" t="s">
        <v>693</v>
      </c>
      <c r="G57" s="40" t="s">
        <v>693</v>
      </c>
      <c r="H57" s="888" t="s">
        <v>693</v>
      </c>
    </row>
    <row r="58" spans="1:8" x14ac:dyDescent="0.25">
      <c r="A58" s="57" t="s">
        <v>119</v>
      </c>
      <c r="B58" s="40" t="s">
        <v>693</v>
      </c>
      <c r="C58" s="40" t="s">
        <v>693</v>
      </c>
      <c r="D58" s="40" t="s">
        <v>693</v>
      </c>
      <c r="E58" s="40" t="s">
        <v>693</v>
      </c>
      <c r="F58" s="40" t="s">
        <v>693</v>
      </c>
      <c r="G58" s="40" t="s">
        <v>693</v>
      </c>
      <c r="H58" s="888" t="s">
        <v>693</v>
      </c>
    </row>
    <row r="59" spans="1:8" x14ac:dyDescent="0.25">
      <c r="A59" s="66" t="s">
        <v>162</v>
      </c>
      <c r="B59" s="67" t="s">
        <v>693</v>
      </c>
      <c r="C59" s="67" t="s">
        <v>693</v>
      </c>
      <c r="D59" s="67" t="s">
        <v>693</v>
      </c>
      <c r="E59" s="67" t="s">
        <v>693</v>
      </c>
      <c r="F59" s="67" t="s">
        <v>693</v>
      </c>
      <c r="G59" s="67" t="s">
        <v>693</v>
      </c>
      <c r="H59" s="893" t="s">
        <v>693</v>
      </c>
    </row>
    <row r="60" spans="1:8" x14ac:dyDescent="0.25">
      <c r="A60" s="57"/>
      <c r="B60" s="40"/>
      <c r="C60" s="40"/>
      <c r="D60" s="40"/>
      <c r="E60" s="40"/>
      <c r="F60" s="40"/>
      <c r="G60" s="40"/>
      <c r="H60" s="888"/>
    </row>
    <row r="61" spans="1:8" x14ac:dyDescent="0.25">
      <c r="A61" s="57" t="s">
        <v>121</v>
      </c>
      <c r="B61" s="11" t="s">
        <v>23</v>
      </c>
      <c r="C61" s="11">
        <v>2</v>
      </c>
      <c r="D61" s="11">
        <v>2</v>
      </c>
      <c r="E61" s="11" t="s">
        <v>23</v>
      </c>
      <c r="F61" s="11">
        <v>2000</v>
      </c>
      <c r="G61" s="11">
        <v>4</v>
      </c>
      <c r="H61" s="889" t="s">
        <v>23</v>
      </c>
    </row>
    <row r="62" spans="1:8" x14ac:dyDescent="0.25">
      <c r="A62" s="57" t="s">
        <v>122</v>
      </c>
      <c r="B62" s="11" t="s">
        <v>693</v>
      </c>
      <c r="C62" s="11" t="s">
        <v>693</v>
      </c>
      <c r="D62" s="11" t="s">
        <v>693</v>
      </c>
      <c r="E62" s="11" t="s">
        <v>693</v>
      </c>
      <c r="F62" s="11" t="s">
        <v>693</v>
      </c>
      <c r="G62" s="11" t="s">
        <v>693</v>
      </c>
      <c r="H62" s="889" t="s">
        <v>693</v>
      </c>
    </row>
    <row r="63" spans="1:8" x14ac:dyDescent="0.25">
      <c r="A63" s="57" t="s">
        <v>123</v>
      </c>
      <c r="B63" s="11" t="s">
        <v>693</v>
      </c>
      <c r="C63" s="11" t="s">
        <v>693</v>
      </c>
      <c r="D63" s="11" t="s">
        <v>693</v>
      </c>
      <c r="E63" s="11" t="s">
        <v>693</v>
      </c>
      <c r="F63" s="11" t="s">
        <v>693</v>
      </c>
      <c r="G63" s="11" t="s">
        <v>693</v>
      </c>
      <c r="H63" s="889" t="s">
        <v>693</v>
      </c>
    </row>
    <row r="64" spans="1:8" x14ac:dyDescent="0.25">
      <c r="A64" s="66" t="s">
        <v>124</v>
      </c>
      <c r="B64" s="67" t="s">
        <v>23</v>
      </c>
      <c r="C64" s="67">
        <v>2</v>
      </c>
      <c r="D64" s="67">
        <v>2</v>
      </c>
      <c r="E64" s="67" t="s">
        <v>23</v>
      </c>
      <c r="F64" s="67">
        <v>2000</v>
      </c>
      <c r="G64" s="67">
        <v>4</v>
      </c>
      <c r="H64" s="893" t="s">
        <v>23</v>
      </c>
    </row>
    <row r="65" spans="1:8" x14ac:dyDescent="0.25">
      <c r="A65" s="59"/>
      <c r="B65" s="63"/>
      <c r="C65" s="63"/>
      <c r="D65" s="63"/>
      <c r="E65" s="63"/>
      <c r="F65" s="63"/>
      <c r="G65" s="63"/>
      <c r="H65" s="1026"/>
    </row>
    <row r="66" spans="1:8" x14ac:dyDescent="0.25">
      <c r="A66" s="66" t="s">
        <v>125</v>
      </c>
      <c r="B66" s="67" t="s">
        <v>693</v>
      </c>
      <c r="C66" s="67" t="s">
        <v>693</v>
      </c>
      <c r="D66" s="67" t="s">
        <v>693</v>
      </c>
      <c r="E66" s="67" t="s">
        <v>693</v>
      </c>
      <c r="F66" s="67" t="s">
        <v>693</v>
      </c>
      <c r="G66" s="67" t="s">
        <v>693</v>
      </c>
      <c r="H66" s="893" t="s">
        <v>693</v>
      </c>
    </row>
    <row r="67" spans="1:8" x14ac:dyDescent="0.25">
      <c r="A67" s="57"/>
      <c r="B67" s="40"/>
      <c r="C67" s="40"/>
      <c r="D67" s="40"/>
      <c r="E67" s="40"/>
      <c r="F67" s="40"/>
      <c r="G67" s="40"/>
      <c r="H67" s="888"/>
    </row>
    <row r="68" spans="1:8" x14ac:dyDescent="0.25">
      <c r="A68" s="57" t="s">
        <v>126</v>
      </c>
      <c r="B68" s="40" t="s">
        <v>693</v>
      </c>
      <c r="C68" s="40" t="s">
        <v>693</v>
      </c>
      <c r="D68" s="40" t="s">
        <v>693</v>
      </c>
      <c r="E68" s="40" t="s">
        <v>693</v>
      </c>
      <c r="F68" s="40" t="s">
        <v>693</v>
      </c>
      <c r="G68" s="40" t="s">
        <v>693</v>
      </c>
      <c r="H68" s="888" t="s">
        <v>693</v>
      </c>
    </row>
    <row r="69" spans="1:8" x14ac:dyDescent="0.25">
      <c r="A69" s="57" t="s">
        <v>127</v>
      </c>
      <c r="B69" s="40" t="s">
        <v>693</v>
      </c>
      <c r="C69" s="40" t="s">
        <v>693</v>
      </c>
      <c r="D69" s="40" t="s">
        <v>693</v>
      </c>
      <c r="E69" s="40" t="s">
        <v>693</v>
      </c>
      <c r="F69" s="40" t="s">
        <v>693</v>
      </c>
      <c r="G69" s="40" t="s">
        <v>693</v>
      </c>
      <c r="H69" s="888" t="s">
        <v>693</v>
      </c>
    </row>
    <row r="70" spans="1:8" x14ac:dyDescent="0.25">
      <c r="A70" s="66" t="s">
        <v>128</v>
      </c>
      <c r="B70" s="67" t="s">
        <v>693</v>
      </c>
      <c r="C70" s="67" t="s">
        <v>693</v>
      </c>
      <c r="D70" s="67" t="s">
        <v>693</v>
      </c>
      <c r="E70" s="67" t="s">
        <v>693</v>
      </c>
      <c r="F70" s="67" t="s">
        <v>693</v>
      </c>
      <c r="G70" s="67" t="s">
        <v>693</v>
      </c>
      <c r="H70" s="893" t="s">
        <v>693</v>
      </c>
    </row>
    <row r="71" spans="1:8" x14ac:dyDescent="0.25">
      <c r="A71" s="57"/>
      <c r="B71" s="40"/>
      <c r="C71" s="40"/>
      <c r="D71" s="40"/>
      <c r="E71" s="40"/>
      <c r="F71" s="40"/>
      <c r="G71" s="40"/>
      <c r="H71" s="888"/>
    </row>
    <row r="72" spans="1:8" x14ac:dyDescent="0.25">
      <c r="A72" s="57" t="s">
        <v>129</v>
      </c>
      <c r="B72" s="75" t="s">
        <v>693</v>
      </c>
      <c r="C72" s="75" t="s">
        <v>693</v>
      </c>
      <c r="D72" s="75" t="s">
        <v>693</v>
      </c>
      <c r="E72" s="75" t="s">
        <v>693</v>
      </c>
      <c r="F72" s="75" t="s">
        <v>693</v>
      </c>
      <c r="G72" s="75" t="s">
        <v>693</v>
      </c>
      <c r="H72" s="1028" t="s">
        <v>693</v>
      </c>
    </row>
    <row r="73" spans="1:8" x14ac:dyDescent="0.25">
      <c r="A73" s="57" t="s">
        <v>130</v>
      </c>
      <c r="B73" s="40" t="s">
        <v>693</v>
      </c>
      <c r="C73" s="40" t="s">
        <v>693</v>
      </c>
      <c r="D73" s="40" t="s">
        <v>693</v>
      </c>
      <c r="E73" s="40" t="s">
        <v>693</v>
      </c>
      <c r="F73" s="40" t="s">
        <v>693</v>
      </c>
      <c r="G73" s="40" t="s">
        <v>693</v>
      </c>
      <c r="H73" s="888" t="s">
        <v>693</v>
      </c>
    </row>
    <row r="74" spans="1:8" x14ac:dyDescent="0.25">
      <c r="A74" s="57" t="s">
        <v>131</v>
      </c>
      <c r="B74" s="11" t="s">
        <v>693</v>
      </c>
      <c r="C74" s="11" t="s">
        <v>693</v>
      </c>
      <c r="D74" s="11" t="s">
        <v>693</v>
      </c>
      <c r="E74" s="11" t="s">
        <v>693</v>
      </c>
      <c r="F74" s="11" t="s">
        <v>693</v>
      </c>
      <c r="G74" s="11" t="s">
        <v>693</v>
      </c>
      <c r="H74" s="889" t="s">
        <v>693</v>
      </c>
    </row>
    <row r="75" spans="1:8" x14ac:dyDescent="0.25">
      <c r="A75" s="57" t="s">
        <v>132</v>
      </c>
      <c r="B75" s="40" t="s">
        <v>693</v>
      </c>
      <c r="C75" s="40" t="s">
        <v>693</v>
      </c>
      <c r="D75" s="40" t="s">
        <v>693</v>
      </c>
      <c r="E75" s="40" t="s">
        <v>693</v>
      </c>
      <c r="F75" s="40" t="s">
        <v>693</v>
      </c>
      <c r="G75" s="40" t="s">
        <v>693</v>
      </c>
      <c r="H75" s="888" t="s">
        <v>693</v>
      </c>
    </row>
    <row r="76" spans="1:8" x14ac:dyDescent="0.25">
      <c r="A76" s="57" t="s">
        <v>133</v>
      </c>
      <c r="B76" s="40" t="s">
        <v>693</v>
      </c>
      <c r="C76" s="40" t="s">
        <v>693</v>
      </c>
      <c r="D76" s="40" t="s">
        <v>693</v>
      </c>
      <c r="E76" s="40" t="s">
        <v>693</v>
      </c>
      <c r="F76" s="40" t="s">
        <v>693</v>
      </c>
      <c r="G76" s="40" t="s">
        <v>693</v>
      </c>
      <c r="H76" s="888" t="s">
        <v>693</v>
      </c>
    </row>
    <row r="77" spans="1:8" x14ac:dyDescent="0.25">
      <c r="A77" s="57" t="s">
        <v>134</v>
      </c>
      <c r="B77" s="40" t="s">
        <v>693</v>
      </c>
      <c r="C77" s="40" t="s">
        <v>693</v>
      </c>
      <c r="D77" s="40" t="s">
        <v>693</v>
      </c>
      <c r="E77" s="40" t="s">
        <v>693</v>
      </c>
      <c r="F77" s="40" t="s">
        <v>693</v>
      </c>
      <c r="G77" s="40" t="s">
        <v>693</v>
      </c>
      <c r="H77" s="888" t="s">
        <v>693</v>
      </c>
    </row>
    <row r="78" spans="1:8" x14ac:dyDescent="0.25">
      <c r="A78" s="57" t="s">
        <v>135</v>
      </c>
      <c r="B78" s="40" t="s">
        <v>693</v>
      </c>
      <c r="C78" s="40" t="s">
        <v>693</v>
      </c>
      <c r="D78" s="40" t="s">
        <v>693</v>
      </c>
      <c r="E78" s="40" t="s">
        <v>693</v>
      </c>
      <c r="F78" s="40" t="s">
        <v>693</v>
      </c>
      <c r="G78" s="40" t="s">
        <v>693</v>
      </c>
      <c r="H78" s="888" t="s">
        <v>693</v>
      </c>
    </row>
    <row r="79" spans="1:8" x14ac:dyDescent="0.25">
      <c r="A79" s="57" t="s">
        <v>136</v>
      </c>
      <c r="B79" s="11" t="s">
        <v>693</v>
      </c>
      <c r="C79" s="11" t="s">
        <v>693</v>
      </c>
      <c r="D79" s="11" t="s">
        <v>693</v>
      </c>
      <c r="E79" s="11" t="s">
        <v>693</v>
      </c>
      <c r="F79" s="11" t="s">
        <v>693</v>
      </c>
      <c r="G79" s="11" t="s">
        <v>693</v>
      </c>
      <c r="H79" s="889" t="s">
        <v>693</v>
      </c>
    </row>
    <row r="80" spans="1:8" x14ac:dyDescent="0.25">
      <c r="A80" s="66" t="s">
        <v>137</v>
      </c>
      <c r="B80" s="67" t="s">
        <v>693</v>
      </c>
      <c r="C80" s="67" t="s">
        <v>693</v>
      </c>
      <c r="D80" s="67" t="s">
        <v>693</v>
      </c>
      <c r="E80" s="67" t="s">
        <v>693</v>
      </c>
      <c r="F80" s="67" t="s">
        <v>693</v>
      </c>
      <c r="G80" s="67" t="s">
        <v>693</v>
      </c>
      <c r="H80" s="893" t="s">
        <v>693</v>
      </c>
    </row>
    <row r="81" spans="1:8" x14ac:dyDescent="0.25">
      <c r="A81" s="57"/>
      <c r="B81" s="40"/>
      <c r="C81" s="40"/>
      <c r="D81" s="40"/>
      <c r="E81" s="40"/>
      <c r="F81" s="40"/>
      <c r="G81" s="40"/>
      <c r="H81" s="888"/>
    </row>
    <row r="82" spans="1:8" x14ac:dyDescent="0.25">
      <c r="A82" s="57" t="s">
        <v>138</v>
      </c>
      <c r="B82" s="40" t="s">
        <v>693</v>
      </c>
      <c r="C82" s="40" t="s">
        <v>693</v>
      </c>
      <c r="D82" s="40" t="s">
        <v>693</v>
      </c>
      <c r="E82" s="40" t="s">
        <v>693</v>
      </c>
      <c r="F82" s="40" t="s">
        <v>693</v>
      </c>
      <c r="G82" s="40" t="s">
        <v>693</v>
      </c>
      <c r="H82" s="888" t="s">
        <v>693</v>
      </c>
    </row>
    <row r="83" spans="1:8" x14ac:dyDescent="0.25">
      <c r="A83" s="57" t="s">
        <v>139</v>
      </c>
      <c r="B83" s="40" t="s">
        <v>693</v>
      </c>
      <c r="C83" s="40" t="s">
        <v>693</v>
      </c>
      <c r="D83" s="40" t="s">
        <v>693</v>
      </c>
      <c r="E83" s="40" t="s">
        <v>693</v>
      </c>
      <c r="F83" s="40" t="s">
        <v>693</v>
      </c>
      <c r="G83" s="40" t="s">
        <v>693</v>
      </c>
      <c r="H83" s="888" t="s">
        <v>693</v>
      </c>
    </row>
    <row r="84" spans="1:8" x14ac:dyDescent="0.25">
      <c r="A84" s="66" t="s">
        <v>140</v>
      </c>
      <c r="B84" s="67" t="s">
        <v>693</v>
      </c>
      <c r="C84" s="67" t="s">
        <v>693</v>
      </c>
      <c r="D84" s="67" t="s">
        <v>693</v>
      </c>
      <c r="E84" s="67" t="s">
        <v>693</v>
      </c>
      <c r="F84" s="67" t="s">
        <v>693</v>
      </c>
      <c r="G84" s="67" t="s">
        <v>693</v>
      </c>
      <c r="H84" s="893" t="s">
        <v>693</v>
      </c>
    </row>
    <row r="85" spans="1:8" x14ac:dyDescent="0.25">
      <c r="A85" s="57"/>
      <c r="B85" s="63"/>
      <c r="C85" s="63"/>
      <c r="D85" s="63"/>
      <c r="E85" s="63"/>
      <c r="F85" s="63"/>
      <c r="G85" s="63"/>
      <c r="H85" s="1026"/>
    </row>
    <row r="86" spans="1:8" ht="13.8" thickBot="1" x14ac:dyDescent="0.3">
      <c r="A86" s="60" t="s">
        <v>141</v>
      </c>
      <c r="B86" s="47">
        <v>55</v>
      </c>
      <c r="C86" s="47">
        <v>10</v>
      </c>
      <c r="D86" s="47">
        <v>65</v>
      </c>
      <c r="E86" s="47">
        <v>877</v>
      </c>
      <c r="F86" s="47">
        <v>1575</v>
      </c>
      <c r="G86" s="47">
        <v>64</v>
      </c>
      <c r="H86" s="48">
        <v>2</v>
      </c>
    </row>
  </sheetData>
  <mergeCells count="4">
    <mergeCell ref="A1:H1"/>
    <mergeCell ref="A3:H3"/>
    <mergeCell ref="A4:H4"/>
    <mergeCell ref="A6:A8"/>
  </mergeCells>
  <phoneticPr fontId="7" type="noConversion"/>
  <printOptions horizontalCentered="1"/>
  <pageMargins left="0.78740157480314965" right="0.78740157480314965" top="0.98425196850393704" bottom="0.98425196850393704" header="0" footer="0"/>
  <pageSetup paperSize="9" scale="3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19">
    <pageSetUpPr fitToPage="1"/>
  </sheetPr>
  <dimension ref="A1:I87"/>
  <sheetViews>
    <sheetView view="pageBreakPreview" zoomScale="60" zoomScaleNormal="75" workbookViewId="0">
      <selection activeCell="K34" sqref="K34"/>
    </sheetView>
  </sheetViews>
  <sheetFormatPr baseColWidth="10" defaultColWidth="11.44140625" defaultRowHeight="13.2" x14ac:dyDescent="0.25"/>
  <cols>
    <col min="1" max="1" width="40.109375" style="172" customWidth="1"/>
    <col min="2" max="8" width="20.5546875" style="172" customWidth="1"/>
    <col min="9" max="13" width="10.6640625" style="172" customWidth="1"/>
    <col min="14" max="15" width="11.44140625" style="172"/>
    <col min="16" max="16" width="28.33203125" style="172" customWidth="1"/>
    <col min="17" max="22" width="11.5546875" style="172" customWidth="1"/>
    <col min="23" max="16384" width="11.44140625" style="172"/>
  </cols>
  <sheetData>
    <row r="1" spans="1:9" s="80" customFormat="1" ht="17.399999999999999" x14ac:dyDescent="0.3">
      <c r="A1" s="1984" t="s">
        <v>0</v>
      </c>
      <c r="B1" s="1984"/>
      <c r="C1" s="1984"/>
      <c r="D1" s="1984"/>
      <c r="E1" s="1984"/>
      <c r="F1" s="1984"/>
      <c r="G1" s="1984"/>
      <c r="H1" s="1984"/>
    </row>
    <row r="3" spans="1:9" s="81" customFormat="1" ht="13.8" x14ac:dyDescent="0.25">
      <c r="A3" s="2053" t="s">
        <v>581</v>
      </c>
      <c r="B3" s="2053"/>
      <c r="C3" s="2053"/>
      <c r="D3" s="2053"/>
      <c r="E3" s="2053"/>
      <c r="F3" s="2053"/>
      <c r="G3" s="2053"/>
      <c r="H3" s="2053"/>
    </row>
    <row r="4" spans="1:9" s="81" customFormat="1" ht="30" customHeight="1" x14ac:dyDescent="0.25">
      <c r="A4" s="2054" t="s">
        <v>732</v>
      </c>
      <c r="B4" s="2054"/>
      <c r="C4" s="2054"/>
      <c r="D4" s="2054"/>
      <c r="E4" s="2054"/>
      <c r="F4" s="2054"/>
      <c r="G4" s="2054"/>
      <c r="H4" s="2054"/>
    </row>
    <row r="5" spans="1:9" s="81" customFormat="1" ht="14.4" thickBot="1" x14ac:dyDescent="0.3"/>
    <row r="6" spans="1:9" ht="33.75" customHeight="1" x14ac:dyDescent="0.25">
      <c r="A6" s="205"/>
      <c r="B6" s="2042" t="s">
        <v>3</v>
      </c>
      <c r="C6" s="1991"/>
      <c r="D6" s="1992"/>
      <c r="E6" s="2042" t="s">
        <v>10</v>
      </c>
      <c r="F6" s="1992"/>
      <c r="G6" s="374" t="s">
        <v>4</v>
      </c>
      <c r="H6" s="369" t="s">
        <v>16</v>
      </c>
    </row>
    <row r="7" spans="1:9" ht="21" customHeight="1" x14ac:dyDescent="0.25">
      <c r="A7" s="373" t="s">
        <v>169</v>
      </c>
      <c r="B7" s="2028" t="s">
        <v>13</v>
      </c>
      <c r="C7" s="2029"/>
      <c r="D7" s="2030"/>
      <c r="E7" s="2028" t="s">
        <v>14</v>
      </c>
      <c r="F7" s="2030"/>
      <c r="G7" s="393" t="s">
        <v>151</v>
      </c>
      <c r="H7" s="408" t="s">
        <v>20</v>
      </c>
    </row>
    <row r="8" spans="1:9" ht="60" customHeight="1" thickBot="1" x14ac:dyDescent="0.3">
      <c r="A8" s="421" t="s">
        <v>156</v>
      </c>
      <c r="B8" s="376" t="s">
        <v>17</v>
      </c>
      <c r="C8" s="192" t="s">
        <v>18</v>
      </c>
      <c r="D8" s="192" t="s">
        <v>19</v>
      </c>
      <c r="E8" s="376" t="s">
        <v>17</v>
      </c>
      <c r="F8" s="416" t="s">
        <v>18</v>
      </c>
      <c r="G8" s="187" t="s">
        <v>152</v>
      </c>
      <c r="H8" s="194" t="s">
        <v>152</v>
      </c>
    </row>
    <row r="9" spans="1:9" s="32" customFormat="1" ht="24" customHeight="1" x14ac:dyDescent="0.25">
      <c r="A9" s="65" t="s">
        <v>81</v>
      </c>
      <c r="B9" s="37" t="s">
        <v>693</v>
      </c>
      <c r="C9" s="37" t="s">
        <v>693</v>
      </c>
      <c r="D9" s="37" t="s">
        <v>693</v>
      </c>
      <c r="E9" s="37" t="s">
        <v>693</v>
      </c>
      <c r="F9" s="37" t="s">
        <v>693</v>
      </c>
      <c r="G9" s="37" t="s">
        <v>693</v>
      </c>
      <c r="H9" s="38" t="s">
        <v>693</v>
      </c>
    </row>
    <row r="10" spans="1:9" x14ac:dyDescent="0.25">
      <c r="A10" s="57" t="s">
        <v>82</v>
      </c>
      <c r="B10" s="40" t="s">
        <v>693</v>
      </c>
      <c r="C10" s="40" t="s">
        <v>693</v>
      </c>
      <c r="D10" s="40" t="s">
        <v>693</v>
      </c>
      <c r="E10" s="40" t="s">
        <v>693</v>
      </c>
      <c r="F10" s="40" t="s">
        <v>693</v>
      </c>
      <c r="G10" s="40" t="s">
        <v>693</v>
      </c>
      <c r="H10" s="888" t="s">
        <v>693</v>
      </c>
      <c r="I10" s="32"/>
    </row>
    <row r="11" spans="1:9" x14ac:dyDescent="0.25">
      <c r="A11" s="57" t="s">
        <v>83</v>
      </c>
      <c r="B11" s="40" t="s">
        <v>693</v>
      </c>
      <c r="C11" s="40" t="s">
        <v>693</v>
      </c>
      <c r="D11" s="40" t="s">
        <v>693</v>
      </c>
      <c r="E11" s="40" t="s">
        <v>693</v>
      </c>
      <c r="F11" s="40" t="s">
        <v>693</v>
      </c>
      <c r="G11" s="40" t="s">
        <v>693</v>
      </c>
      <c r="H11" s="888" t="s">
        <v>693</v>
      </c>
      <c r="I11" s="32"/>
    </row>
    <row r="12" spans="1:9" x14ac:dyDescent="0.25">
      <c r="A12" s="57" t="s">
        <v>84</v>
      </c>
      <c r="B12" s="40" t="s">
        <v>693</v>
      </c>
      <c r="C12" s="40" t="s">
        <v>693</v>
      </c>
      <c r="D12" s="40" t="s">
        <v>693</v>
      </c>
      <c r="E12" s="40" t="s">
        <v>693</v>
      </c>
      <c r="F12" s="40" t="s">
        <v>693</v>
      </c>
      <c r="G12" s="40" t="s">
        <v>693</v>
      </c>
      <c r="H12" s="888" t="s">
        <v>693</v>
      </c>
      <c r="I12" s="32"/>
    </row>
    <row r="13" spans="1:9" x14ac:dyDescent="0.25">
      <c r="A13" s="66" t="s">
        <v>85</v>
      </c>
      <c r="B13" s="67" t="s">
        <v>693</v>
      </c>
      <c r="C13" s="67" t="s">
        <v>693</v>
      </c>
      <c r="D13" s="67" t="s">
        <v>693</v>
      </c>
      <c r="E13" s="67" t="s">
        <v>693</v>
      </c>
      <c r="F13" s="67" t="s">
        <v>693</v>
      </c>
      <c r="G13" s="67" t="s">
        <v>693</v>
      </c>
      <c r="H13" s="893" t="s">
        <v>693</v>
      </c>
      <c r="I13" s="32"/>
    </row>
    <row r="14" spans="1:9" x14ac:dyDescent="0.25">
      <c r="A14" s="59"/>
      <c r="B14" s="63"/>
      <c r="C14" s="63"/>
      <c r="D14" s="63"/>
      <c r="E14" s="63"/>
      <c r="F14" s="63"/>
      <c r="G14" s="63"/>
      <c r="H14" s="1026"/>
      <c r="I14" s="32"/>
    </row>
    <row r="15" spans="1:9" x14ac:dyDescent="0.25">
      <c r="A15" s="66" t="s">
        <v>86</v>
      </c>
      <c r="B15" s="67" t="s">
        <v>693</v>
      </c>
      <c r="C15" s="67" t="s">
        <v>693</v>
      </c>
      <c r="D15" s="67" t="s">
        <v>693</v>
      </c>
      <c r="E15" s="67" t="s">
        <v>693</v>
      </c>
      <c r="F15" s="67" t="s">
        <v>693</v>
      </c>
      <c r="G15" s="67" t="s">
        <v>693</v>
      </c>
      <c r="H15" s="893" t="s">
        <v>693</v>
      </c>
      <c r="I15" s="32"/>
    </row>
    <row r="16" spans="1:9" x14ac:dyDescent="0.25">
      <c r="A16" s="59"/>
      <c r="B16" s="63"/>
      <c r="C16" s="63"/>
      <c r="D16" s="63"/>
      <c r="E16" s="63"/>
      <c r="F16" s="63"/>
      <c r="G16" s="63"/>
      <c r="H16" s="1026"/>
      <c r="I16" s="32"/>
    </row>
    <row r="17" spans="1:9" x14ac:dyDescent="0.25">
      <c r="A17" s="66" t="s">
        <v>87</v>
      </c>
      <c r="B17" s="67" t="s">
        <v>693</v>
      </c>
      <c r="C17" s="67" t="s">
        <v>693</v>
      </c>
      <c r="D17" s="67" t="s">
        <v>693</v>
      </c>
      <c r="E17" s="67" t="s">
        <v>693</v>
      </c>
      <c r="F17" s="67" t="s">
        <v>693</v>
      </c>
      <c r="G17" s="67" t="s">
        <v>693</v>
      </c>
      <c r="H17" s="893" t="s">
        <v>693</v>
      </c>
      <c r="I17" s="32"/>
    </row>
    <row r="18" spans="1:9" x14ac:dyDescent="0.25">
      <c r="A18" s="57"/>
      <c r="B18" s="40"/>
      <c r="C18" s="40"/>
      <c r="D18" s="40"/>
      <c r="E18" s="40"/>
      <c r="F18" s="40"/>
      <c r="G18" s="40"/>
      <c r="H18" s="888"/>
      <c r="I18" s="32"/>
    </row>
    <row r="19" spans="1:9" x14ac:dyDescent="0.25">
      <c r="A19" s="57" t="s">
        <v>160</v>
      </c>
      <c r="B19" s="40">
        <v>4</v>
      </c>
      <c r="C19" s="40" t="s">
        <v>693</v>
      </c>
      <c r="D19" s="40">
        <v>4</v>
      </c>
      <c r="E19" s="40">
        <v>2000</v>
      </c>
      <c r="F19" s="40" t="s">
        <v>693</v>
      </c>
      <c r="G19" s="40">
        <v>8</v>
      </c>
      <c r="H19" s="888" t="s">
        <v>693</v>
      </c>
      <c r="I19" s="32"/>
    </row>
    <row r="20" spans="1:9" x14ac:dyDescent="0.25">
      <c r="A20" s="57" t="s">
        <v>89</v>
      </c>
      <c r="B20" s="40" t="s">
        <v>693</v>
      </c>
      <c r="C20" s="40" t="s">
        <v>693</v>
      </c>
      <c r="D20" s="40" t="s">
        <v>693</v>
      </c>
      <c r="E20" s="40" t="s">
        <v>693</v>
      </c>
      <c r="F20" s="40" t="s">
        <v>693</v>
      </c>
      <c r="G20" s="40" t="s">
        <v>693</v>
      </c>
      <c r="H20" s="888" t="s">
        <v>693</v>
      </c>
      <c r="I20" s="32"/>
    </row>
    <row r="21" spans="1:9" x14ac:dyDescent="0.25">
      <c r="A21" s="57" t="s">
        <v>90</v>
      </c>
      <c r="B21" s="40" t="s">
        <v>693</v>
      </c>
      <c r="C21" s="40" t="s">
        <v>693</v>
      </c>
      <c r="D21" s="40" t="s">
        <v>693</v>
      </c>
      <c r="E21" s="40" t="s">
        <v>693</v>
      </c>
      <c r="F21" s="40" t="s">
        <v>693</v>
      </c>
      <c r="G21" s="40" t="s">
        <v>693</v>
      </c>
      <c r="H21" s="888" t="s">
        <v>693</v>
      </c>
      <c r="I21" s="32"/>
    </row>
    <row r="22" spans="1:9" x14ac:dyDescent="0.25">
      <c r="A22" s="66" t="s">
        <v>91</v>
      </c>
      <c r="B22" s="67">
        <v>4</v>
      </c>
      <c r="C22" s="67" t="s">
        <v>693</v>
      </c>
      <c r="D22" s="67">
        <v>4</v>
      </c>
      <c r="E22" s="67">
        <v>2000</v>
      </c>
      <c r="F22" s="67" t="s">
        <v>693</v>
      </c>
      <c r="G22" s="67">
        <v>8</v>
      </c>
      <c r="H22" s="893" t="s">
        <v>693</v>
      </c>
      <c r="I22" s="32"/>
    </row>
    <row r="23" spans="1:9" x14ac:dyDescent="0.25">
      <c r="A23" s="57"/>
      <c r="B23" s="63"/>
      <c r="C23" s="63"/>
      <c r="D23" s="63"/>
      <c r="E23" s="63"/>
      <c r="F23" s="63"/>
      <c r="G23" s="63"/>
      <c r="H23" s="1026"/>
      <c r="I23" s="32"/>
    </row>
    <row r="24" spans="1:9" x14ac:dyDescent="0.25">
      <c r="A24" s="66" t="s">
        <v>92</v>
      </c>
      <c r="B24" s="67" t="s">
        <v>693</v>
      </c>
      <c r="C24" s="67" t="s">
        <v>693</v>
      </c>
      <c r="D24" s="67" t="s">
        <v>693</v>
      </c>
      <c r="E24" s="67" t="s">
        <v>693</v>
      </c>
      <c r="F24" s="67" t="s">
        <v>693</v>
      </c>
      <c r="G24" s="67" t="s">
        <v>693</v>
      </c>
      <c r="H24" s="893" t="s">
        <v>693</v>
      </c>
      <c r="I24" s="32"/>
    </row>
    <row r="25" spans="1:9" x14ac:dyDescent="0.25">
      <c r="A25" s="59"/>
      <c r="B25" s="63"/>
      <c r="C25" s="63"/>
      <c r="D25" s="63"/>
      <c r="E25" s="63"/>
      <c r="F25" s="63"/>
      <c r="G25" s="63"/>
      <c r="H25" s="1026"/>
      <c r="I25" s="32"/>
    </row>
    <row r="26" spans="1:9" x14ac:dyDescent="0.25">
      <c r="A26" s="66" t="s">
        <v>93</v>
      </c>
      <c r="B26" s="67" t="s">
        <v>693</v>
      </c>
      <c r="C26" s="67" t="s">
        <v>693</v>
      </c>
      <c r="D26" s="67" t="s">
        <v>693</v>
      </c>
      <c r="E26" s="67" t="s">
        <v>693</v>
      </c>
      <c r="F26" s="67" t="s">
        <v>693</v>
      </c>
      <c r="G26" s="67" t="s">
        <v>693</v>
      </c>
      <c r="H26" s="893" t="s">
        <v>693</v>
      </c>
      <c r="I26" s="32"/>
    </row>
    <row r="27" spans="1:9" x14ac:dyDescent="0.25">
      <c r="A27" s="57"/>
      <c r="B27" s="40"/>
      <c r="C27" s="40"/>
      <c r="D27" s="40"/>
      <c r="E27" s="40"/>
      <c r="F27" s="40"/>
      <c r="G27" s="40"/>
      <c r="H27" s="888"/>
      <c r="I27" s="32"/>
    </row>
    <row r="28" spans="1:9" x14ac:dyDescent="0.25">
      <c r="A28" s="57" t="s">
        <v>94</v>
      </c>
      <c r="B28" s="75" t="s">
        <v>693</v>
      </c>
      <c r="C28" s="75">
        <v>9</v>
      </c>
      <c r="D28" s="75">
        <v>9</v>
      </c>
      <c r="E28" s="75" t="s">
        <v>693</v>
      </c>
      <c r="F28" s="75">
        <v>2700</v>
      </c>
      <c r="G28" s="75">
        <v>24</v>
      </c>
      <c r="H28" s="1028" t="s">
        <v>693</v>
      </c>
      <c r="I28" s="32"/>
    </row>
    <row r="29" spans="1:9" x14ac:dyDescent="0.25">
      <c r="A29" s="57" t="s">
        <v>95</v>
      </c>
      <c r="B29" s="75">
        <v>26</v>
      </c>
      <c r="C29" s="75">
        <v>7</v>
      </c>
      <c r="D29" s="75">
        <v>33</v>
      </c>
      <c r="E29" s="75">
        <v>481</v>
      </c>
      <c r="F29" s="75">
        <v>2500</v>
      </c>
      <c r="G29" s="75">
        <v>30</v>
      </c>
      <c r="H29" s="1028">
        <v>1</v>
      </c>
      <c r="I29" s="32"/>
    </row>
    <row r="30" spans="1:9" x14ac:dyDescent="0.25">
      <c r="A30" s="57" t="s">
        <v>96</v>
      </c>
      <c r="B30" s="40">
        <v>205</v>
      </c>
      <c r="C30" s="40">
        <v>14</v>
      </c>
      <c r="D30" s="40">
        <v>219</v>
      </c>
      <c r="E30" s="40">
        <v>1049</v>
      </c>
      <c r="F30" s="40">
        <v>2000</v>
      </c>
      <c r="G30" s="40">
        <v>243</v>
      </c>
      <c r="H30" s="888" t="s">
        <v>693</v>
      </c>
      <c r="I30" s="32"/>
    </row>
    <row r="31" spans="1:9" x14ac:dyDescent="0.25">
      <c r="A31" s="66" t="s">
        <v>97</v>
      </c>
      <c r="B31" s="67">
        <v>231</v>
      </c>
      <c r="C31" s="67">
        <v>30</v>
      </c>
      <c r="D31" s="67">
        <v>261</v>
      </c>
      <c r="E31" s="67">
        <v>985</v>
      </c>
      <c r="F31" s="67">
        <v>2327</v>
      </c>
      <c r="G31" s="67">
        <v>297</v>
      </c>
      <c r="H31" s="893">
        <v>1</v>
      </c>
      <c r="I31" s="32"/>
    </row>
    <row r="32" spans="1:9" x14ac:dyDescent="0.25">
      <c r="A32" s="57"/>
      <c r="B32" s="40"/>
      <c r="C32" s="40"/>
      <c r="D32" s="40"/>
      <c r="E32" s="40"/>
      <c r="F32" s="40"/>
      <c r="G32" s="40"/>
      <c r="H32" s="888"/>
      <c r="I32" s="32"/>
    </row>
    <row r="33" spans="1:9" x14ac:dyDescent="0.25">
      <c r="A33" s="57" t="s">
        <v>98</v>
      </c>
      <c r="B33" s="73">
        <v>3</v>
      </c>
      <c r="C33" s="73" t="s">
        <v>693</v>
      </c>
      <c r="D33" s="73">
        <v>3</v>
      </c>
      <c r="E33" s="73">
        <v>600</v>
      </c>
      <c r="F33" s="73" t="s">
        <v>693</v>
      </c>
      <c r="G33" s="73">
        <v>2</v>
      </c>
      <c r="H33" s="1027" t="s">
        <v>693</v>
      </c>
      <c r="I33" s="32"/>
    </row>
    <row r="34" spans="1:9" x14ac:dyDescent="0.25">
      <c r="A34" s="57" t="s">
        <v>99</v>
      </c>
      <c r="B34" s="73" t="s">
        <v>693</v>
      </c>
      <c r="C34" s="73" t="s">
        <v>693</v>
      </c>
      <c r="D34" s="73" t="s">
        <v>693</v>
      </c>
      <c r="E34" s="73" t="s">
        <v>693</v>
      </c>
      <c r="F34" s="73" t="s">
        <v>693</v>
      </c>
      <c r="G34" s="73" t="s">
        <v>693</v>
      </c>
      <c r="H34" s="1027" t="s">
        <v>693</v>
      </c>
      <c r="I34" s="32"/>
    </row>
    <row r="35" spans="1:9" x14ac:dyDescent="0.25">
      <c r="A35" s="57" t="s">
        <v>100</v>
      </c>
      <c r="B35" s="73" t="s">
        <v>693</v>
      </c>
      <c r="C35" s="73" t="s">
        <v>693</v>
      </c>
      <c r="D35" s="73" t="s">
        <v>693</v>
      </c>
      <c r="E35" s="73" t="s">
        <v>693</v>
      </c>
      <c r="F35" s="73" t="s">
        <v>693</v>
      </c>
      <c r="G35" s="73" t="s">
        <v>693</v>
      </c>
      <c r="H35" s="1027" t="s">
        <v>693</v>
      </c>
      <c r="I35" s="32"/>
    </row>
    <row r="36" spans="1:9" x14ac:dyDescent="0.25">
      <c r="A36" s="57" t="s">
        <v>101</v>
      </c>
      <c r="B36" s="73" t="s">
        <v>693</v>
      </c>
      <c r="C36" s="73" t="s">
        <v>693</v>
      </c>
      <c r="D36" s="73" t="s">
        <v>693</v>
      </c>
      <c r="E36" s="73" t="s">
        <v>693</v>
      </c>
      <c r="F36" s="73" t="s">
        <v>693</v>
      </c>
      <c r="G36" s="73" t="s">
        <v>693</v>
      </c>
      <c r="H36" s="1027" t="s">
        <v>693</v>
      </c>
      <c r="I36" s="32"/>
    </row>
    <row r="37" spans="1:9" x14ac:dyDescent="0.25">
      <c r="A37" s="66" t="s">
        <v>102</v>
      </c>
      <c r="B37" s="67" t="s">
        <v>693</v>
      </c>
      <c r="C37" s="67" t="s">
        <v>693</v>
      </c>
      <c r="D37" s="67" t="s">
        <v>693</v>
      </c>
      <c r="E37" s="67" t="s">
        <v>693</v>
      </c>
      <c r="F37" s="67" t="s">
        <v>693</v>
      </c>
      <c r="G37" s="67" t="s">
        <v>693</v>
      </c>
      <c r="H37" s="893" t="s">
        <v>693</v>
      </c>
      <c r="I37" s="32"/>
    </row>
    <row r="38" spans="1:9" s="32" customFormat="1" x14ac:dyDescent="0.25">
      <c r="A38" s="59"/>
      <c r="B38" s="63"/>
      <c r="C38" s="63"/>
      <c r="D38" s="63"/>
      <c r="E38" s="63"/>
      <c r="F38" s="63"/>
      <c r="G38" s="63"/>
      <c r="H38" s="1026"/>
    </row>
    <row r="39" spans="1:9" x14ac:dyDescent="0.25">
      <c r="A39" s="66" t="s">
        <v>103</v>
      </c>
      <c r="B39" s="67" t="s">
        <v>693</v>
      </c>
      <c r="C39" s="67" t="s">
        <v>693</v>
      </c>
      <c r="D39" s="67" t="s">
        <v>693</v>
      </c>
      <c r="E39" s="67" t="s">
        <v>693</v>
      </c>
      <c r="F39" s="67" t="s">
        <v>693</v>
      </c>
      <c r="G39" s="67" t="s">
        <v>693</v>
      </c>
      <c r="H39" s="893" t="s">
        <v>693</v>
      </c>
      <c r="I39" s="32"/>
    </row>
    <row r="40" spans="1:9" x14ac:dyDescent="0.25">
      <c r="A40" s="57"/>
      <c r="B40" s="40"/>
      <c r="C40" s="40"/>
      <c r="D40" s="40"/>
      <c r="E40" s="40"/>
      <c r="F40" s="40"/>
      <c r="G40" s="40"/>
      <c r="H40" s="888"/>
      <c r="I40" s="32"/>
    </row>
    <row r="41" spans="1:9" x14ac:dyDescent="0.25">
      <c r="A41" s="57" t="s">
        <v>161</v>
      </c>
      <c r="B41" s="11">
        <v>1</v>
      </c>
      <c r="C41" s="11" t="s">
        <v>693</v>
      </c>
      <c r="D41" s="11">
        <v>1</v>
      </c>
      <c r="E41" s="11">
        <v>350</v>
      </c>
      <c r="F41" s="11" t="s">
        <v>693</v>
      </c>
      <c r="G41" s="11" t="s">
        <v>693</v>
      </c>
      <c r="H41" s="889" t="s">
        <v>693</v>
      </c>
      <c r="I41" s="32"/>
    </row>
    <row r="42" spans="1:9" x14ac:dyDescent="0.25">
      <c r="A42" s="57" t="s">
        <v>105</v>
      </c>
      <c r="B42" s="40">
        <v>6563</v>
      </c>
      <c r="C42" s="40">
        <v>77</v>
      </c>
      <c r="D42" s="40">
        <v>6640</v>
      </c>
      <c r="E42" s="40">
        <v>511</v>
      </c>
      <c r="F42" s="40">
        <v>2700</v>
      </c>
      <c r="G42" s="40">
        <v>3558</v>
      </c>
      <c r="H42" s="888">
        <v>1068</v>
      </c>
      <c r="I42" s="32"/>
    </row>
    <row r="43" spans="1:9" x14ac:dyDescent="0.25">
      <c r="A43" s="57" t="s">
        <v>106</v>
      </c>
      <c r="B43" s="11" t="s">
        <v>693</v>
      </c>
      <c r="C43" s="11" t="s">
        <v>693</v>
      </c>
      <c r="D43" s="11" t="s">
        <v>693</v>
      </c>
      <c r="E43" s="11" t="s">
        <v>693</v>
      </c>
      <c r="F43" s="11" t="s">
        <v>693</v>
      </c>
      <c r="G43" s="11" t="s">
        <v>693</v>
      </c>
      <c r="H43" s="889" t="s">
        <v>693</v>
      </c>
      <c r="I43" s="32"/>
    </row>
    <row r="44" spans="1:9" x14ac:dyDescent="0.25">
      <c r="A44" s="57" t="s">
        <v>107</v>
      </c>
      <c r="B44" s="11">
        <v>926</v>
      </c>
      <c r="C44" s="11">
        <v>43</v>
      </c>
      <c r="D44" s="11">
        <v>969</v>
      </c>
      <c r="E44" s="11">
        <v>1407</v>
      </c>
      <c r="F44" s="11">
        <v>2624</v>
      </c>
      <c r="G44" s="11">
        <v>1416</v>
      </c>
      <c r="H44" s="889" t="s">
        <v>693</v>
      </c>
      <c r="I44" s="32"/>
    </row>
    <row r="45" spans="1:9" x14ac:dyDescent="0.25">
      <c r="A45" s="57" t="s">
        <v>108</v>
      </c>
      <c r="B45" s="11">
        <v>17</v>
      </c>
      <c r="C45" s="11">
        <v>7</v>
      </c>
      <c r="D45" s="11">
        <v>24</v>
      </c>
      <c r="E45" s="11">
        <v>700</v>
      </c>
      <c r="F45" s="11">
        <v>1000</v>
      </c>
      <c r="G45" s="11">
        <v>19</v>
      </c>
      <c r="H45" s="889" t="s">
        <v>693</v>
      </c>
      <c r="I45" s="32"/>
    </row>
    <row r="46" spans="1:9" x14ac:dyDescent="0.25">
      <c r="A46" s="57" t="s">
        <v>109</v>
      </c>
      <c r="B46" s="11">
        <v>77</v>
      </c>
      <c r="C46" s="11" t="s">
        <v>693</v>
      </c>
      <c r="D46" s="11">
        <v>77</v>
      </c>
      <c r="E46" s="11">
        <v>727</v>
      </c>
      <c r="F46" s="11" t="s">
        <v>693</v>
      </c>
      <c r="G46" s="11">
        <v>56</v>
      </c>
      <c r="H46" s="889">
        <v>34</v>
      </c>
      <c r="I46" s="32"/>
    </row>
    <row r="47" spans="1:9" x14ac:dyDescent="0.25">
      <c r="A47" s="57" t="s">
        <v>110</v>
      </c>
      <c r="B47" s="11">
        <v>789</v>
      </c>
      <c r="C47" s="11" t="s">
        <v>693</v>
      </c>
      <c r="D47" s="11">
        <v>789</v>
      </c>
      <c r="E47" s="11">
        <v>797</v>
      </c>
      <c r="F47" s="11" t="s">
        <v>693</v>
      </c>
      <c r="G47" s="11">
        <v>628</v>
      </c>
      <c r="H47" s="889" t="s">
        <v>693</v>
      </c>
      <c r="I47" s="32"/>
    </row>
    <row r="48" spans="1:9" x14ac:dyDescent="0.25">
      <c r="A48" s="57" t="s">
        <v>111</v>
      </c>
      <c r="B48" s="11">
        <v>154</v>
      </c>
      <c r="C48" s="11" t="s">
        <v>693</v>
      </c>
      <c r="D48" s="11">
        <v>154</v>
      </c>
      <c r="E48" s="11">
        <v>400</v>
      </c>
      <c r="F48" s="11" t="s">
        <v>693</v>
      </c>
      <c r="G48" s="11">
        <v>62</v>
      </c>
      <c r="H48" s="889" t="s">
        <v>693</v>
      </c>
      <c r="I48" s="32"/>
    </row>
    <row r="49" spans="1:9" x14ac:dyDescent="0.25">
      <c r="A49" s="57" t="s">
        <v>112</v>
      </c>
      <c r="B49" s="11">
        <v>252</v>
      </c>
      <c r="C49" s="11">
        <v>2</v>
      </c>
      <c r="D49" s="11">
        <v>254</v>
      </c>
      <c r="E49" s="11">
        <v>1000</v>
      </c>
      <c r="F49" s="11">
        <v>2500</v>
      </c>
      <c r="G49" s="11">
        <v>257</v>
      </c>
      <c r="H49" s="889">
        <v>122</v>
      </c>
      <c r="I49" s="32"/>
    </row>
    <row r="50" spans="1:9" x14ac:dyDescent="0.25">
      <c r="A50" s="66" t="s">
        <v>113</v>
      </c>
      <c r="B50" s="67">
        <v>8779</v>
      </c>
      <c r="C50" s="67">
        <v>129</v>
      </c>
      <c r="D50" s="67">
        <v>8908</v>
      </c>
      <c r="E50" s="67">
        <v>646</v>
      </c>
      <c r="F50" s="67">
        <v>2579</v>
      </c>
      <c r="G50" s="67">
        <v>5996</v>
      </c>
      <c r="H50" s="893">
        <v>1224</v>
      </c>
      <c r="I50" s="32"/>
    </row>
    <row r="51" spans="1:9" x14ac:dyDescent="0.25">
      <c r="A51" s="59"/>
      <c r="B51" s="63"/>
      <c r="C51" s="63"/>
      <c r="D51" s="63"/>
      <c r="E51" s="63"/>
      <c r="F51" s="63"/>
      <c r="G51" s="63"/>
      <c r="H51" s="1026"/>
      <c r="I51" s="32"/>
    </row>
    <row r="52" spans="1:9" x14ac:dyDescent="0.25">
      <c r="A52" s="66" t="s">
        <v>114</v>
      </c>
      <c r="B52" s="67">
        <v>185</v>
      </c>
      <c r="C52" s="67">
        <v>1</v>
      </c>
      <c r="D52" s="67">
        <v>186</v>
      </c>
      <c r="E52" s="67">
        <v>504</v>
      </c>
      <c r="F52" s="67">
        <v>400</v>
      </c>
      <c r="G52" s="67">
        <v>94</v>
      </c>
      <c r="H52" s="893">
        <v>72</v>
      </c>
      <c r="I52" s="32"/>
    </row>
    <row r="53" spans="1:9" x14ac:dyDescent="0.25">
      <c r="A53" s="57"/>
      <c r="B53" s="40"/>
      <c r="C53" s="40"/>
      <c r="D53" s="40"/>
      <c r="E53" s="40"/>
      <c r="F53" s="40"/>
      <c r="G53" s="40"/>
      <c r="H53" s="888"/>
      <c r="I53" s="32"/>
    </row>
    <row r="54" spans="1:9" x14ac:dyDescent="0.25">
      <c r="A54" s="57" t="s">
        <v>115</v>
      </c>
      <c r="B54" s="40">
        <v>789</v>
      </c>
      <c r="C54" s="40">
        <v>25</v>
      </c>
      <c r="D54" s="40">
        <v>814</v>
      </c>
      <c r="E54" s="40">
        <v>800</v>
      </c>
      <c r="F54" s="40">
        <v>2000</v>
      </c>
      <c r="G54" s="40">
        <v>681</v>
      </c>
      <c r="H54" s="888">
        <v>8</v>
      </c>
      <c r="I54" s="32"/>
    </row>
    <row r="55" spans="1:9" x14ac:dyDescent="0.25">
      <c r="A55" s="57" t="s">
        <v>116</v>
      </c>
      <c r="B55" s="40">
        <v>100</v>
      </c>
      <c r="C55" s="40">
        <v>44</v>
      </c>
      <c r="D55" s="40">
        <v>144</v>
      </c>
      <c r="E55" s="40">
        <v>500</v>
      </c>
      <c r="F55" s="40">
        <v>1000</v>
      </c>
      <c r="G55" s="40">
        <v>94</v>
      </c>
      <c r="H55" s="888" t="s">
        <v>693</v>
      </c>
      <c r="I55" s="32"/>
    </row>
    <row r="56" spans="1:9" x14ac:dyDescent="0.25">
      <c r="A56" s="57" t="s">
        <v>117</v>
      </c>
      <c r="B56" s="40">
        <v>2640</v>
      </c>
      <c r="C56" s="40">
        <v>147</v>
      </c>
      <c r="D56" s="40">
        <v>2787</v>
      </c>
      <c r="E56" s="40">
        <v>903</v>
      </c>
      <c r="F56" s="40">
        <v>2745</v>
      </c>
      <c r="G56" s="40">
        <v>2788</v>
      </c>
      <c r="H56" s="888">
        <v>253</v>
      </c>
      <c r="I56" s="32"/>
    </row>
    <row r="57" spans="1:9" x14ac:dyDescent="0.25">
      <c r="A57" s="57" t="s">
        <v>118</v>
      </c>
      <c r="B57" s="40">
        <v>213</v>
      </c>
      <c r="C57" s="40">
        <v>1</v>
      </c>
      <c r="D57" s="40">
        <v>214</v>
      </c>
      <c r="E57" s="40">
        <v>900</v>
      </c>
      <c r="F57" s="40" t="s">
        <v>693</v>
      </c>
      <c r="G57" s="40">
        <v>192</v>
      </c>
      <c r="H57" s="888">
        <v>6</v>
      </c>
      <c r="I57" s="32"/>
    </row>
    <row r="58" spans="1:9" x14ac:dyDescent="0.25">
      <c r="A58" s="57" t="s">
        <v>119</v>
      </c>
      <c r="B58" s="40">
        <v>218</v>
      </c>
      <c r="C58" s="40">
        <v>45</v>
      </c>
      <c r="D58" s="40">
        <v>263</v>
      </c>
      <c r="E58" s="40">
        <v>280</v>
      </c>
      <c r="F58" s="40">
        <v>400</v>
      </c>
      <c r="G58" s="40">
        <v>79</v>
      </c>
      <c r="H58" s="888">
        <v>9</v>
      </c>
      <c r="I58" s="32"/>
    </row>
    <row r="59" spans="1:9" x14ac:dyDescent="0.25">
      <c r="A59" s="66" t="s">
        <v>162</v>
      </c>
      <c r="B59" s="67">
        <v>3960</v>
      </c>
      <c r="C59" s="67">
        <v>262</v>
      </c>
      <c r="D59" s="67">
        <v>4222</v>
      </c>
      <c r="E59" s="67">
        <v>838</v>
      </c>
      <c r="F59" s="67">
        <v>1968</v>
      </c>
      <c r="G59" s="67">
        <v>3834</v>
      </c>
      <c r="H59" s="893">
        <v>276</v>
      </c>
      <c r="I59" s="32"/>
    </row>
    <row r="60" spans="1:9" x14ac:dyDescent="0.25">
      <c r="A60" s="57"/>
      <c r="B60" s="40"/>
      <c r="C60" s="40"/>
      <c r="D60" s="40"/>
      <c r="E60" s="40"/>
      <c r="F60" s="40"/>
      <c r="G60" s="40"/>
      <c r="H60" s="888"/>
      <c r="I60" s="32"/>
    </row>
    <row r="61" spans="1:9" x14ac:dyDescent="0.25">
      <c r="A61" s="57" t="s">
        <v>121</v>
      </c>
      <c r="B61" s="11" t="s">
        <v>693</v>
      </c>
      <c r="C61" s="11" t="s">
        <v>693</v>
      </c>
      <c r="D61" s="11" t="s">
        <v>693</v>
      </c>
      <c r="E61" s="11" t="s">
        <v>693</v>
      </c>
      <c r="F61" s="11" t="s">
        <v>693</v>
      </c>
      <c r="G61" s="11" t="s">
        <v>693</v>
      </c>
      <c r="H61" s="889" t="s">
        <v>693</v>
      </c>
      <c r="I61" s="32"/>
    </row>
    <row r="62" spans="1:9" x14ac:dyDescent="0.25">
      <c r="A62" s="57" t="s">
        <v>122</v>
      </c>
      <c r="B62" s="11" t="s">
        <v>693</v>
      </c>
      <c r="C62" s="11" t="s">
        <v>693</v>
      </c>
      <c r="D62" s="11" t="s">
        <v>693</v>
      </c>
      <c r="E62" s="11" t="s">
        <v>693</v>
      </c>
      <c r="F62" s="11" t="s">
        <v>693</v>
      </c>
      <c r="G62" s="11" t="s">
        <v>693</v>
      </c>
      <c r="H62" s="889" t="s">
        <v>693</v>
      </c>
      <c r="I62" s="32"/>
    </row>
    <row r="63" spans="1:9" x14ac:dyDescent="0.25">
      <c r="A63" s="57" t="s">
        <v>123</v>
      </c>
      <c r="B63" s="11" t="s">
        <v>693</v>
      </c>
      <c r="C63" s="11" t="s">
        <v>693</v>
      </c>
      <c r="D63" s="11" t="s">
        <v>693</v>
      </c>
      <c r="E63" s="11" t="s">
        <v>693</v>
      </c>
      <c r="F63" s="11" t="s">
        <v>693</v>
      </c>
      <c r="G63" s="11" t="s">
        <v>693</v>
      </c>
      <c r="H63" s="889" t="s">
        <v>693</v>
      </c>
      <c r="I63" s="32"/>
    </row>
    <row r="64" spans="1:9" x14ac:dyDescent="0.25">
      <c r="A64" s="66" t="s">
        <v>124</v>
      </c>
      <c r="B64" s="67" t="s">
        <v>693</v>
      </c>
      <c r="C64" s="67" t="s">
        <v>693</v>
      </c>
      <c r="D64" s="67" t="s">
        <v>693</v>
      </c>
      <c r="E64" s="67" t="s">
        <v>693</v>
      </c>
      <c r="F64" s="67" t="s">
        <v>693</v>
      </c>
      <c r="G64" s="67" t="s">
        <v>693</v>
      </c>
      <c r="H64" s="893" t="s">
        <v>693</v>
      </c>
      <c r="I64" s="32"/>
    </row>
    <row r="65" spans="1:9" x14ac:dyDescent="0.25">
      <c r="A65" s="59"/>
      <c r="B65" s="63"/>
      <c r="C65" s="63"/>
      <c r="D65" s="63"/>
      <c r="E65" s="63"/>
      <c r="F65" s="63"/>
      <c r="G65" s="63"/>
      <c r="H65" s="1026"/>
      <c r="I65" s="32"/>
    </row>
    <row r="66" spans="1:9" x14ac:dyDescent="0.25">
      <c r="A66" s="66" t="s">
        <v>125</v>
      </c>
      <c r="B66" s="67" t="s">
        <v>693</v>
      </c>
      <c r="C66" s="67" t="s">
        <v>693</v>
      </c>
      <c r="D66" s="67" t="s">
        <v>693</v>
      </c>
      <c r="E66" s="67" t="s">
        <v>693</v>
      </c>
      <c r="F66" s="67" t="s">
        <v>693</v>
      </c>
      <c r="G66" s="67" t="s">
        <v>693</v>
      </c>
      <c r="H66" s="893" t="s">
        <v>693</v>
      </c>
      <c r="I66" s="32"/>
    </row>
    <row r="67" spans="1:9" x14ac:dyDescent="0.25">
      <c r="A67" s="57"/>
      <c r="B67" s="40"/>
      <c r="C67" s="40"/>
      <c r="D67" s="40"/>
      <c r="E67" s="40"/>
      <c r="F67" s="40"/>
      <c r="G67" s="40"/>
      <c r="H67" s="888"/>
      <c r="I67" s="32"/>
    </row>
    <row r="68" spans="1:9" x14ac:dyDescent="0.25">
      <c r="A68" s="57" t="s">
        <v>126</v>
      </c>
      <c r="B68" s="40">
        <v>9</v>
      </c>
      <c r="C68" s="40" t="s">
        <v>693</v>
      </c>
      <c r="D68" s="40">
        <v>9</v>
      </c>
      <c r="E68" s="40">
        <v>680</v>
      </c>
      <c r="F68" s="40" t="s">
        <v>693</v>
      </c>
      <c r="G68" s="40">
        <v>6</v>
      </c>
      <c r="H68" s="888" t="s">
        <v>693</v>
      </c>
      <c r="I68" s="32"/>
    </row>
    <row r="69" spans="1:9" x14ac:dyDescent="0.25">
      <c r="A69" s="57" t="s">
        <v>127</v>
      </c>
      <c r="B69" s="40" t="s">
        <v>693</v>
      </c>
      <c r="C69" s="40" t="s">
        <v>693</v>
      </c>
      <c r="D69" s="40" t="s">
        <v>693</v>
      </c>
      <c r="E69" s="40" t="s">
        <v>693</v>
      </c>
      <c r="F69" s="40" t="s">
        <v>693</v>
      </c>
      <c r="G69" s="40" t="s">
        <v>693</v>
      </c>
      <c r="H69" s="888" t="s">
        <v>693</v>
      </c>
      <c r="I69" s="32"/>
    </row>
    <row r="70" spans="1:9" x14ac:dyDescent="0.25">
      <c r="A70" s="66" t="s">
        <v>128</v>
      </c>
      <c r="B70" s="67">
        <v>9</v>
      </c>
      <c r="C70" s="67" t="s">
        <v>693</v>
      </c>
      <c r="D70" s="67">
        <v>9</v>
      </c>
      <c r="E70" s="67">
        <v>680</v>
      </c>
      <c r="F70" s="67" t="s">
        <v>693</v>
      </c>
      <c r="G70" s="67">
        <v>6</v>
      </c>
      <c r="H70" s="893" t="s">
        <v>693</v>
      </c>
      <c r="I70" s="32"/>
    </row>
    <row r="71" spans="1:9" x14ac:dyDescent="0.25">
      <c r="A71" s="57"/>
      <c r="B71" s="40"/>
      <c r="C71" s="40"/>
      <c r="D71" s="40"/>
      <c r="E71" s="40"/>
      <c r="F71" s="40"/>
      <c r="G71" s="40"/>
      <c r="H71" s="888"/>
      <c r="I71" s="32"/>
    </row>
    <row r="72" spans="1:9" x14ac:dyDescent="0.25">
      <c r="A72" s="57" t="s">
        <v>129</v>
      </c>
      <c r="B72" s="75" t="s">
        <v>693</v>
      </c>
      <c r="C72" s="75" t="s">
        <v>693</v>
      </c>
      <c r="D72" s="75" t="s">
        <v>693</v>
      </c>
      <c r="E72" s="75" t="s">
        <v>693</v>
      </c>
      <c r="F72" s="75" t="s">
        <v>693</v>
      </c>
      <c r="G72" s="75" t="s">
        <v>693</v>
      </c>
      <c r="H72" s="1028" t="s">
        <v>693</v>
      </c>
      <c r="I72" s="32"/>
    </row>
    <row r="73" spans="1:9" x14ac:dyDescent="0.25">
      <c r="A73" s="57" t="s">
        <v>130</v>
      </c>
      <c r="B73" s="40">
        <v>2</v>
      </c>
      <c r="C73" s="40" t="s">
        <v>693</v>
      </c>
      <c r="D73" s="40">
        <v>2</v>
      </c>
      <c r="E73" s="40">
        <v>1000</v>
      </c>
      <c r="F73" s="40">
        <v>2</v>
      </c>
      <c r="G73" s="40">
        <v>2</v>
      </c>
      <c r="H73" s="888" t="s">
        <v>693</v>
      </c>
      <c r="I73" s="32"/>
    </row>
    <row r="74" spans="1:9" x14ac:dyDescent="0.25">
      <c r="A74" s="57" t="s">
        <v>131</v>
      </c>
      <c r="B74" s="11">
        <v>3</v>
      </c>
      <c r="C74" s="11" t="s">
        <v>693</v>
      </c>
      <c r="D74" s="11">
        <v>3</v>
      </c>
      <c r="E74" s="11">
        <v>800</v>
      </c>
      <c r="F74" s="11" t="s">
        <v>693</v>
      </c>
      <c r="G74" s="11">
        <v>2</v>
      </c>
      <c r="H74" s="889" t="s">
        <v>693</v>
      </c>
      <c r="I74" s="32"/>
    </row>
    <row r="75" spans="1:9" x14ac:dyDescent="0.25">
      <c r="A75" s="57" t="s">
        <v>132</v>
      </c>
      <c r="B75" s="40">
        <v>14</v>
      </c>
      <c r="C75" s="40" t="s">
        <v>693</v>
      </c>
      <c r="D75" s="40">
        <v>14</v>
      </c>
      <c r="E75" s="40">
        <v>1000</v>
      </c>
      <c r="F75" s="40" t="s">
        <v>693</v>
      </c>
      <c r="G75" s="40">
        <v>14</v>
      </c>
      <c r="H75" s="888" t="s">
        <v>693</v>
      </c>
      <c r="I75" s="32"/>
    </row>
    <row r="76" spans="1:9" x14ac:dyDescent="0.25">
      <c r="A76" s="57" t="s">
        <v>133</v>
      </c>
      <c r="B76" s="40" t="s">
        <v>693</v>
      </c>
      <c r="C76" s="40" t="s">
        <v>693</v>
      </c>
      <c r="D76" s="40" t="s">
        <v>693</v>
      </c>
      <c r="E76" s="40" t="s">
        <v>693</v>
      </c>
      <c r="F76" s="40" t="s">
        <v>693</v>
      </c>
      <c r="G76" s="40" t="s">
        <v>693</v>
      </c>
      <c r="H76" s="888" t="s">
        <v>693</v>
      </c>
      <c r="I76" s="32"/>
    </row>
    <row r="77" spans="1:9" x14ac:dyDescent="0.25">
      <c r="A77" s="57" t="s">
        <v>134</v>
      </c>
      <c r="B77" s="40" t="s">
        <v>693</v>
      </c>
      <c r="C77" s="40" t="s">
        <v>693</v>
      </c>
      <c r="D77" s="40" t="s">
        <v>693</v>
      </c>
      <c r="E77" s="40" t="s">
        <v>693</v>
      </c>
      <c r="F77" s="40" t="s">
        <v>693</v>
      </c>
      <c r="G77" s="40" t="s">
        <v>693</v>
      </c>
      <c r="H77" s="888" t="s">
        <v>693</v>
      </c>
      <c r="I77" s="32"/>
    </row>
    <row r="78" spans="1:9" x14ac:dyDescent="0.25">
      <c r="A78" s="57" t="s">
        <v>135</v>
      </c>
      <c r="B78" s="40">
        <v>105</v>
      </c>
      <c r="C78" s="40">
        <v>48</v>
      </c>
      <c r="D78" s="40">
        <v>153</v>
      </c>
      <c r="E78" s="40">
        <v>1200</v>
      </c>
      <c r="F78" s="40">
        <v>2500</v>
      </c>
      <c r="G78" s="40">
        <v>246</v>
      </c>
      <c r="H78" s="888" t="s">
        <v>693</v>
      </c>
      <c r="I78" s="32"/>
    </row>
    <row r="79" spans="1:9" x14ac:dyDescent="0.25">
      <c r="A79" s="57" t="s">
        <v>136</v>
      </c>
      <c r="B79" s="11">
        <v>20</v>
      </c>
      <c r="C79" s="11" t="s">
        <v>693</v>
      </c>
      <c r="D79" s="11">
        <v>20</v>
      </c>
      <c r="E79" s="11">
        <v>600</v>
      </c>
      <c r="F79" s="11">
        <v>900</v>
      </c>
      <c r="G79" s="11">
        <v>12</v>
      </c>
      <c r="H79" s="889">
        <v>2</v>
      </c>
      <c r="I79" s="32"/>
    </row>
    <row r="80" spans="1:9" x14ac:dyDescent="0.25">
      <c r="A80" s="66" t="s">
        <v>137</v>
      </c>
      <c r="B80" s="67">
        <v>144</v>
      </c>
      <c r="C80" s="67">
        <v>48</v>
      </c>
      <c r="D80" s="67">
        <v>192</v>
      </c>
      <c r="E80" s="67">
        <v>1086</v>
      </c>
      <c r="F80" s="67">
        <v>2500</v>
      </c>
      <c r="G80" s="67">
        <v>276</v>
      </c>
      <c r="H80" s="893">
        <v>2</v>
      </c>
      <c r="I80" s="32"/>
    </row>
    <row r="81" spans="1:9" x14ac:dyDescent="0.25">
      <c r="A81" s="57"/>
      <c r="B81" s="40"/>
      <c r="C81" s="40"/>
      <c r="D81" s="40"/>
      <c r="E81" s="40"/>
      <c r="F81" s="40"/>
      <c r="G81" s="40"/>
      <c r="H81" s="888"/>
      <c r="I81" s="32"/>
    </row>
    <row r="82" spans="1:9" x14ac:dyDescent="0.25">
      <c r="A82" s="57" t="s">
        <v>138</v>
      </c>
      <c r="B82" s="40">
        <v>42</v>
      </c>
      <c r="C82" s="40">
        <v>12</v>
      </c>
      <c r="D82" s="40">
        <v>54</v>
      </c>
      <c r="E82" s="40">
        <v>742</v>
      </c>
      <c r="F82" s="40">
        <v>1000</v>
      </c>
      <c r="G82" s="40">
        <v>43</v>
      </c>
      <c r="H82" s="888" t="s">
        <v>693</v>
      </c>
      <c r="I82" s="32"/>
    </row>
    <row r="83" spans="1:9" x14ac:dyDescent="0.25">
      <c r="A83" s="57" t="s">
        <v>139</v>
      </c>
      <c r="B83" s="40">
        <v>14</v>
      </c>
      <c r="C83" s="40">
        <v>2</v>
      </c>
      <c r="D83" s="40">
        <v>16</v>
      </c>
      <c r="E83" s="40">
        <v>473</v>
      </c>
      <c r="F83" s="40">
        <v>1000</v>
      </c>
      <c r="G83" s="40">
        <v>9</v>
      </c>
      <c r="H83" s="888">
        <v>7</v>
      </c>
      <c r="I83" s="32"/>
    </row>
    <row r="84" spans="1:9" x14ac:dyDescent="0.25">
      <c r="A84" s="66" t="s">
        <v>140</v>
      </c>
      <c r="B84" s="67">
        <v>56</v>
      </c>
      <c r="C84" s="67">
        <v>14</v>
      </c>
      <c r="D84" s="67">
        <v>70</v>
      </c>
      <c r="E84" s="67">
        <v>675</v>
      </c>
      <c r="F84" s="67">
        <v>1000</v>
      </c>
      <c r="G84" s="67">
        <v>52</v>
      </c>
      <c r="H84" s="893">
        <v>7</v>
      </c>
      <c r="I84" s="32"/>
    </row>
    <row r="85" spans="1:9" x14ac:dyDescent="0.25">
      <c r="A85" s="57"/>
      <c r="B85" s="63"/>
      <c r="C85" s="63"/>
      <c r="D85" s="63"/>
      <c r="E85" s="63"/>
      <c r="F85" s="63"/>
      <c r="G85" s="63"/>
      <c r="H85" s="1026"/>
      <c r="I85" s="32"/>
    </row>
    <row r="86" spans="1:9" ht="13.8" thickBot="1" x14ac:dyDescent="0.3">
      <c r="A86" s="60" t="s">
        <v>141</v>
      </c>
      <c r="B86" s="47">
        <v>13371</v>
      </c>
      <c r="C86" s="47">
        <v>484</v>
      </c>
      <c r="D86" s="47">
        <v>13855</v>
      </c>
      <c r="E86" s="47">
        <v>712</v>
      </c>
      <c r="F86" s="47">
        <v>2174</v>
      </c>
      <c r="G86" s="47">
        <v>10565</v>
      </c>
      <c r="H86" s="48">
        <v>1582</v>
      </c>
      <c r="I86" s="32"/>
    </row>
    <row r="87" spans="1:9" x14ac:dyDescent="0.25">
      <c r="I87" s="32"/>
    </row>
  </sheetData>
  <mergeCells count="7">
    <mergeCell ref="A3:H3"/>
    <mergeCell ref="A4:H4"/>
    <mergeCell ref="A1:H1"/>
    <mergeCell ref="B6:D6"/>
    <mergeCell ref="B7:D7"/>
    <mergeCell ref="E6:F6"/>
    <mergeCell ref="E7:F7"/>
  </mergeCells>
  <phoneticPr fontId="7"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13">
    <pageSetUpPr fitToPage="1"/>
  </sheetPr>
  <dimension ref="A1:J23"/>
  <sheetViews>
    <sheetView view="pageBreakPreview" zoomScale="60" zoomScaleNormal="75" workbookViewId="0">
      <selection activeCell="K34" sqref="K34"/>
    </sheetView>
  </sheetViews>
  <sheetFormatPr baseColWidth="10" defaultColWidth="11.44140625" defaultRowHeight="13.2" x14ac:dyDescent="0.25"/>
  <cols>
    <col min="1" max="1" width="16.109375" style="172" customWidth="1"/>
    <col min="2" max="2" width="15.6640625" style="172" customWidth="1"/>
    <col min="3" max="3" width="31" style="172" customWidth="1"/>
    <col min="4" max="9" width="17.109375" style="172" customWidth="1"/>
    <col min="10" max="10" width="5.33203125" style="172" customWidth="1"/>
    <col min="11" max="12" width="11.44140625" style="172"/>
    <col min="13" max="15" width="13" style="172" customWidth="1"/>
    <col min="16" max="21" width="12.44140625" style="172" customWidth="1"/>
    <col min="22" max="16384" width="11.44140625" style="172"/>
  </cols>
  <sheetData>
    <row r="1" spans="1:10" s="80" customFormat="1" ht="18" customHeight="1" x14ac:dyDescent="0.3">
      <c r="A1" s="1984" t="s">
        <v>0</v>
      </c>
      <c r="B1" s="1984"/>
      <c r="C1" s="1984"/>
      <c r="D1" s="1984"/>
      <c r="E1" s="1984"/>
      <c r="F1" s="1984"/>
      <c r="G1" s="1984"/>
      <c r="H1" s="1984"/>
      <c r="I1" s="1984"/>
    </row>
    <row r="2" spans="1:10" ht="12.75" customHeight="1" x14ac:dyDescent="0.25">
      <c r="A2" s="168"/>
      <c r="B2" s="168"/>
      <c r="C2" s="168"/>
      <c r="D2" s="168"/>
      <c r="E2" s="168"/>
      <c r="F2" s="168"/>
      <c r="G2" s="168"/>
      <c r="H2" s="168"/>
      <c r="I2" s="168"/>
    </row>
    <row r="3" spans="1:10" s="81" customFormat="1" ht="15" customHeight="1" x14ac:dyDescent="0.25">
      <c r="A3" s="2002" t="s">
        <v>582</v>
      </c>
      <c r="B3" s="2002"/>
      <c r="C3" s="2002"/>
      <c r="D3" s="2002"/>
      <c r="E3" s="2002"/>
      <c r="F3" s="2002"/>
      <c r="G3" s="2002"/>
      <c r="H3" s="2002"/>
      <c r="I3" s="2002"/>
    </row>
    <row r="4" spans="1:10" s="81" customFormat="1" ht="30" customHeight="1" x14ac:dyDescent="0.25">
      <c r="A4" s="1985" t="s">
        <v>733</v>
      </c>
      <c r="B4" s="1985"/>
      <c r="C4" s="1985"/>
      <c r="D4" s="1985"/>
      <c r="E4" s="1985"/>
      <c r="F4" s="1985"/>
      <c r="G4" s="1985"/>
      <c r="H4" s="1985"/>
      <c r="I4" s="1985"/>
    </row>
    <row r="5" spans="1:10" s="81" customFormat="1" ht="14.25" customHeight="1" thickBot="1" x14ac:dyDescent="0.3">
      <c r="A5" s="27"/>
      <c r="B5" s="27"/>
      <c r="C5" s="27"/>
      <c r="D5" s="27"/>
      <c r="E5" s="27"/>
      <c r="F5" s="113"/>
      <c r="G5" s="113"/>
      <c r="H5" s="113"/>
      <c r="I5" s="113"/>
    </row>
    <row r="6" spans="1:10" ht="25.5" customHeight="1" x14ac:dyDescent="0.25">
      <c r="A6" s="400"/>
      <c r="B6" s="400"/>
      <c r="C6" s="379"/>
      <c r="D6" s="401" t="s">
        <v>3</v>
      </c>
      <c r="E6" s="402"/>
      <c r="F6" s="488"/>
      <c r="G6" s="514" t="s">
        <v>10</v>
      </c>
      <c r="H6" s="514"/>
      <c r="I6" s="2055" t="s">
        <v>11</v>
      </c>
      <c r="J6" s="32"/>
    </row>
    <row r="7" spans="1:10" ht="30.75" customHeight="1" x14ac:dyDescent="0.25">
      <c r="A7" s="404"/>
      <c r="B7" s="372" t="s">
        <v>12</v>
      </c>
      <c r="C7" s="383"/>
      <c r="D7" s="485" t="s">
        <v>13</v>
      </c>
      <c r="E7" s="417"/>
      <c r="F7" s="487"/>
      <c r="G7" s="490" t="s">
        <v>14</v>
      </c>
      <c r="H7" s="490"/>
      <c r="I7" s="2056"/>
      <c r="J7" s="32"/>
    </row>
    <row r="8" spans="1:10" ht="36" customHeight="1" thickBot="1" x14ac:dyDescent="0.3">
      <c r="A8" s="461"/>
      <c r="B8" s="461"/>
      <c r="C8" s="382"/>
      <c r="D8" s="392" t="s">
        <v>17</v>
      </c>
      <c r="E8" s="392" t="s">
        <v>18</v>
      </c>
      <c r="F8" s="493" t="s">
        <v>19</v>
      </c>
      <c r="G8" s="515" t="s">
        <v>17</v>
      </c>
      <c r="H8" s="515" t="s">
        <v>18</v>
      </c>
      <c r="I8" s="2057"/>
      <c r="J8" s="32"/>
    </row>
    <row r="9" spans="1:10" ht="25.5" customHeight="1" x14ac:dyDescent="0.25">
      <c r="A9" s="36" t="s">
        <v>222</v>
      </c>
      <c r="B9" s="36"/>
      <c r="C9" s="36"/>
      <c r="D9" s="495"/>
      <c r="E9" s="495"/>
      <c r="F9" s="495"/>
      <c r="G9" s="495"/>
      <c r="H9" s="495"/>
      <c r="I9" s="496"/>
      <c r="J9" s="32"/>
    </row>
    <row r="10" spans="1:10" x14ac:dyDescent="0.25">
      <c r="A10" s="43" t="s">
        <v>223</v>
      </c>
      <c r="B10" s="32"/>
      <c r="C10" s="32"/>
      <c r="D10" s="497">
        <v>371</v>
      </c>
      <c r="E10" s="497">
        <v>3226</v>
      </c>
      <c r="F10" s="497">
        <v>3597</v>
      </c>
      <c r="G10" s="497">
        <v>11945</v>
      </c>
      <c r="H10" s="497">
        <v>24782</v>
      </c>
      <c r="I10" s="498">
        <v>84367</v>
      </c>
      <c r="J10" s="32"/>
    </row>
    <row r="11" spans="1:10" ht="12.75" customHeight="1" x14ac:dyDescent="0.25">
      <c r="A11" s="43" t="s">
        <v>224</v>
      </c>
      <c r="B11" s="32"/>
      <c r="C11" s="32"/>
      <c r="D11" s="497">
        <v>2344</v>
      </c>
      <c r="E11" s="497">
        <v>11563</v>
      </c>
      <c r="F11" s="497">
        <v>13907</v>
      </c>
      <c r="G11" s="497">
        <v>16984</v>
      </c>
      <c r="H11" s="497">
        <v>34108</v>
      </c>
      <c r="I11" s="498">
        <v>434185</v>
      </c>
      <c r="J11" s="32"/>
    </row>
    <row r="12" spans="1:10" x14ac:dyDescent="0.25">
      <c r="A12" s="43" t="s">
        <v>225</v>
      </c>
      <c r="B12" s="32"/>
      <c r="C12" s="32"/>
      <c r="D12" s="497">
        <v>11237</v>
      </c>
      <c r="E12" s="497">
        <v>18326</v>
      </c>
      <c r="F12" s="497">
        <v>29563</v>
      </c>
      <c r="G12" s="497">
        <v>17341</v>
      </c>
      <c r="H12" s="497">
        <v>39413</v>
      </c>
      <c r="I12" s="498">
        <v>917139</v>
      </c>
      <c r="J12" s="32"/>
    </row>
    <row r="13" spans="1:10" x14ac:dyDescent="0.25">
      <c r="A13" s="43" t="s">
        <v>226</v>
      </c>
      <c r="B13" s="32"/>
      <c r="C13" s="32"/>
      <c r="D13" s="497">
        <v>1849</v>
      </c>
      <c r="E13" s="497">
        <v>17734</v>
      </c>
      <c r="F13" s="497">
        <v>19583</v>
      </c>
      <c r="G13" s="499">
        <v>16946</v>
      </c>
      <c r="H13" s="499">
        <v>44676</v>
      </c>
      <c r="I13" s="498">
        <v>823629</v>
      </c>
      <c r="J13" s="32"/>
    </row>
    <row r="14" spans="1:10" x14ac:dyDescent="0.25">
      <c r="A14" s="32" t="s">
        <v>227</v>
      </c>
      <c r="B14" s="32"/>
      <c r="C14" s="32"/>
      <c r="D14" s="497">
        <v>15801</v>
      </c>
      <c r="E14" s="497">
        <v>50849</v>
      </c>
      <c r="F14" s="497">
        <v>66650</v>
      </c>
      <c r="G14" s="497">
        <v>17024</v>
      </c>
      <c r="H14" s="497">
        <v>39143</v>
      </c>
      <c r="I14" s="498">
        <v>2259320</v>
      </c>
      <c r="J14" s="32"/>
    </row>
    <row r="15" spans="1:10" x14ac:dyDescent="0.25">
      <c r="A15" s="32"/>
      <c r="B15" s="32"/>
      <c r="C15" s="32"/>
      <c r="D15" s="497"/>
      <c r="E15" s="497"/>
      <c r="F15" s="497"/>
      <c r="G15" s="497"/>
      <c r="H15" s="497"/>
      <c r="I15" s="498"/>
      <c r="J15" s="32"/>
    </row>
    <row r="16" spans="1:10" x14ac:dyDescent="0.25">
      <c r="A16" s="39" t="s">
        <v>228</v>
      </c>
      <c r="B16" s="39"/>
      <c r="C16" s="39"/>
      <c r="D16" s="497">
        <v>116</v>
      </c>
      <c r="E16" s="497">
        <v>304</v>
      </c>
      <c r="F16" s="497">
        <v>420</v>
      </c>
      <c r="G16" s="497">
        <v>8235</v>
      </c>
      <c r="H16" s="497">
        <v>15125</v>
      </c>
      <c r="I16" s="498">
        <v>5550</v>
      </c>
      <c r="J16" s="32"/>
    </row>
    <row r="17" spans="1:10" x14ac:dyDescent="0.25">
      <c r="A17" s="39" t="s">
        <v>229</v>
      </c>
      <c r="B17" s="39"/>
      <c r="C17" s="39"/>
      <c r="D17" s="497">
        <v>190</v>
      </c>
      <c r="E17" s="497">
        <v>2879</v>
      </c>
      <c r="F17" s="497">
        <v>3069</v>
      </c>
      <c r="G17" s="499">
        <v>7000</v>
      </c>
      <c r="H17" s="499">
        <v>30733</v>
      </c>
      <c r="I17" s="498">
        <v>89813</v>
      </c>
      <c r="J17" s="32"/>
    </row>
    <row r="18" spans="1:10" x14ac:dyDescent="0.25">
      <c r="A18" s="39" t="s">
        <v>230</v>
      </c>
      <c r="B18" s="39"/>
      <c r="C18" s="39"/>
      <c r="D18" s="497" t="s">
        <v>693</v>
      </c>
      <c r="E18" s="497">
        <v>729</v>
      </c>
      <c r="F18" s="497">
        <v>729</v>
      </c>
      <c r="G18" s="497" t="s">
        <v>693</v>
      </c>
      <c r="H18" s="497">
        <v>15658</v>
      </c>
      <c r="I18" s="498">
        <v>11414</v>
      </c>
      <c r="J18" s="32"/>
    </row>
    <row r="19" spans="1:10" x14ac:dyDescent="0.25">
      <c r="A19" s="39"/>
      <c r="B19" s="39"/>
      <c r="C19" s="39"/>
      <c r="D19" s="500"/>
      <c r="E19" s="497"/>
      <c r="F19" s="497"/>
      <c r="G19" s="500"/>
      <c r="H19" s="497"/>
      <c r="I19" s="498"/>
      <c r="J19" s="32"/>
    </row>
    <row r="20" spans="1:10" ht="13.8" thickBot="1" x14ac:dyDescent="0.3">
      <c r="A20" s="484" t="s">
        <v>537</v>
      </c>
      <c r="B20" s="484"/>
      <c r="C20" s="484"/>
      <c r="D20" s="501">
        <v>16107</v>
      </c>
      <c r="E20" s="501">
        <v>54761</v>
      </c>
      <c r="F20" s="501">
        <v>70868</v>
      </c>
      <c r="G20" s="501" t="s">
        <v>693</v>
      </c>
      <c r="H20" s="501" t="s">
        <v>693</v>
      </c>
      <c r="I20" s="502">
        <v>2366097</v>
      </c>
      <c r="J20" s="32"/>
    </row>
    <row r="23" spans="1:10" x14ac:dyDescent="0.25">
      <c r="D23" s="173"/>
      <c r="E23" s="173"/>
      <c r="F23" s="173"/>
      <c r="G23" s="173"/>
      <c r="H23" s="173"/>
      <c r="I23" s="173"/>
    </row>
  </sheetData>
  <mergeCells count="4">
    <mergeCell ref="A1:I1"/>
    <mergeCell ref="A3:I3"/>
    <mergeCell ref="A4:I4"/>
    <mergeCell ref="I6:I8"/>
  </mergeCells>
  <phoneticPr fontId="0" type="noConversion"/>
  <printOptions horizontalCentered="1"/>
  <pageMargins left="0.78740157480314965" right="0.78740157480314965" top="0.59055118110236227" bottom="0.78740157480314965" header="0" footer="0"/>
  <pageSetup paperSize="9" scale="77"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114">
    <pageSetUpPr fitToPage="1"/>
  </sheetPr>
  <dimension ref="A1:J20"/>
  <sheetViews>
    <sheetView view="pageBreakPreview" topLeftCell="A4" zoomScale="60" zoomScaleNormal="75" workbookViewId="0">
      <selection activeCell="K34" sqref="K34"/>
    </sheetView>
  </sheetViews>
  <sheetFormatPr baseColWidth="10" defaultColWidth="11.44140625" defaultRowHeight="13.2" x14ac:dyDescent="0.25"/>
  <cols>
    <col min="1" max="1" width="18.109375" style="172" customWidth="1"/>
    <col min="2" max="2" width="15.6640625" style="172" customWidth="1"/>
    <col min="3" max="3" width="31" style="172" customWidth="1"/>
    <col min="4" max="9" width="17.109375" style="172" customWidth="1"/>
    <col min="10" max="12" width="11.44140625" style="172"/>
    <col min="13" max="15" width="13" style="172" customWidth="1"/>
    <col min="16" max="21" width="12.44140625" style="172" customWidth="1"/>
    <col min="22" max="16384" width="11.44140625" style="172"/>
  </cols>
  <sheetData>
    <row r="1" spans="1:10" s="80" customFormat="1" ht="18" customHeight="1" x14ac:dyDescent="0.3">
      <c r="A1" s="1984" t="s">
        <v>0</v>
      </c>
      <c r="B1" s="1984"/>
      <c r="C1" s="1984"/>
      <c r="D1" s="1984"/>
      <c r="E1" s="1984"/>
      <c r="F1" s="1984"/>
      <c r="G1" s="1984"/>
      <c r="H1" s="1984"/>
      <c r="I1" s="1984"/>
    </row>
    <row r="2" spans="1:10" ht="12.75" customHeight="1" x14ac:dyDescent="0.25">
      <c r="A2" s="168"/>
      <c r="B2" s="168"/>
      <c r="C2" s="168"/>
      <c r="D2" s="168"/>
      <c r="E2" s="168"/>
      <c r="F2" s="168"/>
      <c r="G2" s="168"/>
      <c r="H2" s="168"/>
      <c r="I2" s="168"/>
    </row>
    <row r="3" spans="1:10" ht="38.25" customHeight="1" x14ac:dyDescent="0.25">
      <c r="A3" s="2013" t="s">
        <v>734</v>
      </c>
      <c r="B3" s="2013"/>
      <c r="C3" s="2013"/>
      <c r="D3" s="2013"/>
      <c r="E3" s="2013"/>
      <c r="F3" s="2013"/>
      <c r="G3" s="2013"/>
      <c r="H3" s="2013"/>
      <c r="I3" s="2013"/>
      <c r="J3" s="181"/>
    </row>
    <row r="4" spans="1:10" ht="17.25" customHeight="1" thickBot="1" x14ac:dyDescent="0.3">
      <c r="A4" s="481"/>
      <c r="B4" s="481"/>
      <c r="C4" s="481"/>
      <c r="D4" s="481"/>
      <c r="E4" s="481"/>
      <c r="F4" s="481"/>
      <c r="G4" s="481"/>
      <c r="H4" s="481"/>
      <c r="I4" s="481"/>
    </row>
    <row r="5" spans="1:10" ht="26.25" customHeight="1" thickBot="1" x14ac:dyDescent="0.3">
      <c r="A5" s="2058" t="s">
        <v>12</v>
      </c>
      <c r="B5" s="2058"/>
      <c r="C5" s="2005"/>
      <c r="D5" s="463" t="s">
        <v>49</v>
      </c>
      <c r="E5" s="462"/>
      <c r="F5" s="462"/>
      <c r="G5" s="462"/>
      <c r="H5" s="462"/>
      <c r="I5" s="1999" t="s">
        <v>50</v>
      </c>
      <c r="J5" s="32"/>
    </row>
    <row r="6" spans="1:10" ht="35.25" customHeight="1" x14ac:dyDescent="0.25">
      <c r="A6" s="2059"/>
      <c r="B6" s="2059"/>
      <c r="C6" s="2006"/>
      <c r="D6" s="521" t="s">
        <v>51</v>
      </c>
      <c r="E6" s="521"/>
      <c r="F6" s="521"/>
      <c r="G6" s="185" t="s">
        <v>52</v>
      </c>
      <c r="H6" s="460"/>
      <c r="I6" s="2063"/>
      <c r="J6" s="32"/>
    </row>
    <row r="7" spans="1:10" ht="30.75" customHeight="1" x14ac:dyDescent="0.25">
      <c r="A7" s="2059"/>
      <c r="B7" s="2059"/>
      <c r="C7" s="2006"/>
      <c r="D7" s="1997" t="s">
        <v>231</v>
      </c>
      <c r="E7" s="1997" t="s">
        <v>54</v>
      </c>
      <c r="F7" s="185" t="s">
        <v>55</v>
      </c>
      <c r="G7" s="186" t="s">
        <v>56</v>
      </c>
      <c r="H7" s="186" t="s">
        <v>19</v>
      </c>
      <c r="I7" s="2000"/>
      <c r="J7" s="32"/>
    </row>
    <row r="8" spans="1:10" ht="20.25" customHeight="1" thickBot="1" x14ac:dyDescent="0.3">
      <c r="A8" s="2060"/>
      <c r="B8" s="2060"/>
      <c r="C8" s="2007"/>
      <c r="D8" s="2061"/>
      <c r="E8" s="2062"/>
      <c r="F8" s="522" t="s">
        <v>57</v>
      </c>
      <c r="G8" s="522" t="s">
        <v>58</v>
      </c>
      <c r="H8" s="523"/>
      <c r="I8" s="2064"/>
      <c r="J8" s="32"/>
    </row>
    <row r="9" spans="1:10" ht="30.75" customHeight="1" x14ac:dyDescent="0.25">
      <c r="A9" s="36" t="s">
        <v>222</v>
      </c>
      <c r="B9" s="131"/>
      <c r="C9" s="131"/>
      <c r="D9" s="512"/>
      <c r="E9" s="512"/>
      <c r="F9" s="512"/>
      <c r="G9" s="512"/>
      <c r="H9" s="512"/>
      <c r="I9" s="513"/>
      <c r="J9" s="32"/>
    </row>
    <row r="10" spans="1:10" x14ac:dyDescent="0.25">
      <c r="A10" s="43" t="s">
        <v>223</v>
      </c>
      <c r="B10" s="32"/>
      <c r="C10" s="32"/>
      <c r="D10" s="497">
        <v>18</v>
      </c>
      <c r="E10" s="497">
        <v>90</v>
      </c>
      <c r="F10" s="497">
        <v>9943</v>
      </c>
      <c r="G10" s="497">
        <v>74316</v>
      </c>
      <c r="H10" s="497">
        <v>84367</v>
      </c>
      <c r="I10" s="498">
        <v>3068</v>
      </c>
      <c r="J10" s="176"/>
    </row>
    <row r="11" spans="1:10" x14ac:dyDescent="0.25">
      <c r="A11" s="43" t="s">
        <v>224</v>
      </c>
      <c r="B11" s="32"/>
      <c r="C11" s="32"/>
      <c r="D11" s="497">
        <v>1502</v>
      </c>
      <c r="E11" s="497">
        <v>8216</v>
      </c>
      <c r="F11" s="497">
        <v>19477</v>
      </c>
      <c r="G11" s="497">
        <v>404990</v>
      </c>
      <c r="H11" s="497">
        <v>434185</v>
      </c>
      <c r="I11" s="498">
        <v>16616</v>
      </c>
      <c r="J11" s="176"/>
    </row>
    <row r="12" spans="1:10" x14ac:dyDescent="0.25">
      <c r="A12" s="43" t="s">
        <v>225</v>
      </c>
      <c r="B12" s="32"/>
      <c r="C12" s="32"/>
      <c r="D12" s="497">
        <v>4692</v>
      </c>
      <c r="E12" s="497">
        <v>41110</v>
      </c>
      <c r="F12" s="497">
        <v>170240</v>
      </c>
      <c r="G12" s="497">
        <v>701098</v>
      </c>
      <c r="H12" s="497">
        <v>917139</v>
      </c>
      <c r="I12" s="498">
        <v>41881</v>
      </c>
      <c r="J12" s="176"/>
    </row>
    <row r="13" spans="1:10" x14ac:dyDescent="0.25">
      <c r="A13" s="43" t="s">
        <v>226</v>
      </c>
      <c r="B13" s="32"/>
      <c r="C13" s="32"/>
      <c r="D13" s="497">
        <v>2212</v>
      </c>
      <c r="E13" s="497">
        <v>9631</v>
      </c>
      <c r="F13" s="497">
        <v>24433</v>
      </c>
      <c r="G13" s="497">
        <v>787352</v>
      </c>
      <c r="H13" s="497">
        <v>823629</v>
      </c>
      <c r="I13" s="498">
        <v>31674</v>
      </c>
      <c r="J13" s="176"/>
    </row>
    <row r="14" spans="1:10" x14ac:dyDescent="0.25">
      <c r="A14" s="32" t="s">
        <v>227</v>
      </c>
      <c r="B14" s="32"/>
      <c r="C14" s="32"/>
      <c r="D14" s="497">
        <v>8424</v>
      </c>
      <c r="E14" s="497">
        <v>59047</v>
      </c>
      <c r="F14" s="497">
        <v>224093</v>
      </c>
      <c r="G14" s="497">
        <v>1967756</v>
      </c>
      <c r="H14" s="497">
        <v>2259320</v>
      </c>
      <c r="I14" s="498">
        <v>93239</v>
      </c>
      <c r="J14" s="176"/>
    </row>
    <row r="15" spans="1:10" x14ac:dyDescent="0.25">
      <c r="A15" s="32"/>
      <c r="B15" s="32"/>
      <c r="C15" s="32"/>
      <c r="D15" s="497"/>
      <c r="E15" s="497"/>
      <c r="F15" s="497"/>
      <c r="G15" s="497"/>
      <c r="H15" s="497"/>
      <c r="I15" s="498"/>
      <c r="J15" s="176"/>
    </row>
    <row r="16" spans="1:10" x14ac:dyDescent="0.25">
      <c r="A16" s="39" t="s">
        <v>228</v>
      </c>
      <c r="B16" s="39"/>
      <c r="C16" s="39"/>
      <c r="D16" s="497" t="s">
        <v>23</v>
      </c>
      <c r="E16" s="497" t="s">
        <v>23</v>
      </c>
      <c r="F16" s="497">
        <v>462</v>
      </c>
      <c r="G16" s="497">
        <v>5088</v>
      </c>
      <c r="H16" s="497">
        <v>5550</v>
      </c>
      <c r="I16" s="498">
        <v>121</v>
      </c>
      <c r="J16" s="176"/>
    </row>
    <row r="17" spans="1:10" x14ac:dyDescent="0.25">
      <c r="A17" s="39" t="s">
        <v>229</v>
      </c>
      <c r="B17" s="39"/>
      <c r="C17" s="39"/>
      <c r="D17" s="497">
        <v>11</v>
      </c>
      <c r="E17" s="497">
        <v>13961</v>
      </c>
      <c r="F17" s="497">
        <v>1474</v>
      </c>
      <c r="G17" s="497">
        <v>74367</v>
      </c>
      <c r="H17" s="497">
        <v>89813</v>
      </c>
      <c r="I17" s="498">
        <v>593</v>
      </c>
      <c r="J17" s="176"/>
    </row>
    <row r="18" spans="1:10" x14ac:dyDescent="0.25">
      <c r="A18" s="39" t="s">
        <v>230</v>
      </c>
      <c r="B18" s="39"/>
      <c r="C18" s="39"/>
      <c r="D18" s="497" t="s">
        <v>23</v>
      </c>
      <c r="E18" s="497">
        <v>102</v>
      </c>
      <c r="F18" s="497" t="s">
        <v>23</v>
      </c>
      <c r="G18" s="497">
        <v>11312</v>
      </c>
      <c r="H18" s="497">
        <v>11414</v>
      </c>
      <c r="I18" s="498">
        <v>79</v>
      </c>
      <c r="J18" s="176"/>
    </row>
    <row r="19" spans="1:10" x14ac:dyDescent="0.25">
      <c r="A19" s="39"/>
      <c r="B19" s="39"/>
      <c r="C19" s="39"/>
      <c r="D19" s="497"/>
      <c r="E19" s="497"/>
      <c r="F19" s="497"/>
      <c r="G19" s="497"/>
      <c r="H19" s="497"/>
      <c r="I19" s="498"/>
      <c r="J19" s="176"/>
    </row>
    <row r="20" spans="1:10" ht="13.8" thickBot="1" x14ac:dyDescent="0.3">
      <c r="A20" s="484" t="s">
        <v>537</v>
      </c>
      <c r="B20" s="484"/>
      <c r="C20" s="484"/>
      <c r="D20" s="501">
        <v>8435</v>
      </c>
      <c r="E20" s="501">
        <v>73110</v>
      </c>
      <c r="F20" s="501">
        <v>226029</v>
      </c>
      <c r="G20" s="501">
        <v>2058523</v>
      </c>
      <c r="H20" s="501">
        <v>2366097</v>
      </c>
      <c r="I20" s="502">
        <v>94032</v>
      </c>
      <c r="J20" s="176"/>
    </row>
  </sheetData>
  <mergeCells count="6">
    <mergeCell ref="A1:I1"/>
    <mergeCell ref="A5:C8"/>
    <mergeCell ref="D7:D8"/>
    <mergeCell ref="E7:E8"/>
    <mergeCell ref="I5:I8"/>
    <mergeCell ref="A3:I3"/>
  </mergeCells>
  <phoneticPr fontId="0" type="noConversion"/>
  <printOptions horizontalCentered="1"/>
  <pageMargins left="0.78740157480314965" right="0.78740157480314965" top="0.59055118110236227" bottom="0.35" header="0" footer="0"/>
  <pageSetup paperSize="9" scale="67"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225">
    <pageSetUpPr fitToPage="1"/>
  </sheetPr>
  <dimension ref="A1:H87"/>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 style="172" customWidth="1"/>
    <col min="2" max="7" width="17.33203125" style="172" customWidth="1"/>
    <col min="8" max="16384" width="11.44140625" style="172"/>
  </cols>
  <sheetData>
    <row r="1" spans="1:8" s="80" customFormat="1" ht="17.399999999999999" x14ac:dyDescent="0.3">
      <c r="A1" s="2009" t="s">
        <v>0</v>
      </c>
      <c r="B1" s="2009"/>
      <c r="C1" s="2009"/>
      <c r="D1" s="2009"/>
      <c r="E1" s="2009"/>
      <c r="F1" s="2009"/>
      <c r="G1" s="2009"/>
    </row>
    <row r="3" spans="1:8" s="81" customFormat="1" ht="13.8" x14ac:dyDescent="0.25">
      <c r="A3" s="2049" t="s">
        <v>583</v>
      </c>
      <c r="B3" s="2049"/>
      <c r="C3" s="2049"/>
      <c r="D3" s="2049"/>
      <c r="E3" s="2049"/>
      <c r="F3" s="2049"/>
      <c r="G3" s="2049"/>
    </row>
    <row r="4" spans="1:8" s="81" customFormat="1" ht="30" customHeight="1" x14ac:dyDescent="0.25">
      <c r="A4" s="2013" t="s">
        <v>716</v>
      </c>
      <c r="B4" s="2013"/>
      <c r="C4" s="2013"/>
      <c r="D4" s="2013"/>
      <c r="E4" s="2013"/>
      <c r="F4" s="2013"/>
      <c r="G4" s="2013"/>
    </row>
    <row r="5" spans="1:8" s="81" customFormat="1" ht="14.4" thickBot="1" x14ac:dyDescent="0.3">
      <c r="A5" s="159"/>
      <c r="B5" s="160"/>
      <c r="C5" s="160"/>
      <c r="D5" s="160"/>
      <c r="E5" s="160"/>
      <c r="F5" s="160"/>
      <c r="G5" s="160"/>
    </row>
    <row r="6" spans="1:8" ht="25.5" customHeight="1" x14ac:dyDescent="0.25">
      <c r="A6" s="2005" t="s">
        <v>77</v>
      </c>
      <c r="B6" s="462" t="s">
        <v>3</v>
      </c>
      <c r="C6" s="462"/>
      <c r="D6" s="462"/>
      <c r="E6" s="462" t="s">
        <v>10</v>
      </c>
      <c r="F6" s="529"/>
      <c r="G6" s="2065" t="s">
        <v>236</v>
      </c>
    </row>
    <row r="7" spans="1:8" ht="30.75" customHeight="1" x14ac:dyDescent="0.25">
      <c r="A7" s="2006"/>
      <c r="B7" s="464" t="s">
        <v>13</v>
      </c>
      <c r="C7" s="464"/>
      <c r="D7" s="449"/>
      <c r="E7" s="449" t="s">
        <v>14</v>
      </c>
      <c r="F7" s="532"/>
      <c r="G7" s="2066"/>
      <c r="H7" s="32"/>
    </row>
    <row r="8" spans="1:8" ht="45" customHeight="1" thickBot="1" x14ac:dyDescent="0.3">
      <c r="A8" s="2006"/>
      <c r="B8" s="185" t="s">
        <v>17</v>
      </c>
      <c r="C8" s="392" t="s">
        <v>18</v>
      </c>
      <c r="D8" s="392" t="s">
        <v>19</v>
      </c>
      <c r="E8" s="530" t="s">
        <v>17</v>
      </c>
      <c r="F8" s="531" t="s">
        <v>18</v>
      </c>
      <c r="G8" s="524" t="s">
        <v>152</v>
      </c>
      <c r="H8" s="32"/>
    </row>
    <row r="9" spans="1:8" ht="27" customHeight="1" x14ac:dyDescent="0.25">
      <c r="A9" s="65" t="s">
        <v>81</v>
      </c>
      <c r="B9" s="37">
        <v>4150</v>
      </c>
      <c r="C9" s="38">
        <v>216</v>
      </c>
      <c r="D9" s="504">
        <v>4366</v>
      </c>
      <c r="E9" s="505" t="s">
        <v>23</v>
      </c>
      <c r="F9" s="505" t="s">
        <v>23</v>
      </c>
      <c r="G9" s="509">
        <v>66779</v>
      </c>
      <c r="H9" s="32"/>
    </row>
    <row r="10" spans="1:8" x14ac:dyDescent="0.25">
      <c r="A10" s="57" t="s">
        <v>82</v>
      </c>
      <c r="B10" s="40">
        <v>3181</v>
      </c>
      <c r="C10" s="41">
        <v>14</v>
      </c>
      <c r="D10" s="497">
        <v>3195</v>
      </c>
      <c r="E10" s="499" t="s">
        <v>23</v>
      </c>
      <c r="F10" s="499" t="s">
        <v>23</v>
      </c>
      <c r="G10" s="498">
        <v>47050</v>
      </c>
      <c r="H10" s="32"/>
    </row>
    <row r="11" spans="1:8" x14ac:dyDescent="0.25">
      <c r="A11" s="57" t="s">
        <v>83</v>
      </c>
      <c r="B11" s="40">
        <v>2726</v>
      </c>
      <c r="C11" s="41">
        <v>3717</v>
      </c>
      <c r="D11" s="497">
        <v>6443</v>
      </c>
      <c r="E11" s="499" t="s">
        <v>23</v>
      </c>
      <c r="F11" s="499" t="s">
        <v>23</v>
      </c>
      <c r="G11" s="498">
        <v>204393</v>
      </c>
      <c r="H11" s="32"/>
    </row>
    <row r="12" spans="1:8" x14ac:dyDescent="0.25">
      <c r="A12" s="57" t="s">
        <v>84</v>
      </c>
      <c r="B12" s="40">
        <v>2500</v>
      </c>
      <c r="C12" s="41">
        <v>97</v>
      </c>
      <c r="D12" s="497">
        <v>2597</v>
      </c>
      <c r="E12" s="499" t="s">
        <v>23</v>
      </c>
      <c r="F12" s="499" t="s">
        <v>23</v>
      </c>
      <c r="G12" s="498">
        <v>53761</v>
      </c>
      <c r="H12" s="32"/>
    </row>
    <row r="13" spans="1:8" x14ac:dyDescent="0.25">
      <c r="A13" s="66" t="s">
        <v>85</v>
      </c>
      <c r="B13" s="67">
        <v>12557</v>
      </c>
      <c r="C13" s="68">
        <v>4044</v>
      </c>
      <c r="D13" s="506">
        <v>16601</v>
      </c>
      <c r="E13" s="507" t="s">
        <v>23</v>
      </c>
      <c r="F13" s="507" t="s">
        <v>23</v>
      </c>
      <c r="G13" s="510">
        <v>371983</v>
      </c>
      <c r="H13" s="32"/>
    </row>
    <row r="14" spans="1:8" x14ac:dyDescent="0.25">
      <c r="A14" s="59"/>
      <c r="B14" s="63"/>
      <c r="C14" s="64"/>
      <c r="D14" s="503"/>
      <c r="E14" s="508"/>
      <c r="F14" s="508"/>
      <c r="G14" s="511"/>
      <c r="H14" s="32"/>
    </row>
    <row r="15" spans="1:8" x14ac:dyDescent="0.25">
      <c r="A15" s="66" t="s">
        <v>86</v>
      </c>
      <c r="B15" s="67">
        <v>461</v>
      </c>
      <c r="C15" s="68" t="s">
        <v>23</v>
      </c>
      <c r="D15" s="506">
        <v>461</v>
      </c>
      <c r="E15" s="507" t="s">
        <v>23</v>
      </c>
      <c r="F15" s="507" t="s">
        <v>23</v>
      </c>
      <c r="G15" s="510">
        <v>8528</v>
      </c>
      <c r="H15" s="32"/>
    </row>
    <row r="16" spans="1:8" x14ac:dyDescent="0.25">
      <c r="A16" s="59"/>
      <c r="B16" s="63"/>
      <c r="C16" s="64"/>
      <c r="D16" s="503"/>
      <c r="E16" s="508"/>
      <c r="F16" s="508"/>
      <c r="G16" s="511"/>
      <c r="H16" s="32"/>
    </row>
    <row r="17" spans="1:8" x14ac:dyDescent="0.25">
      <c r="A17" s="66" t="s">
        <v>87</v>
      </c>
      <c r="B17" s="67">
        <v>77</v>
      </c>
      <c r="C17" s="68">
        <v>201</v>
      </c>
      <c r="D17" s="506">
        <v>278</v>
      </c>
      <c r="E17" s="507" t="s">
        <v>23</v>
      </c>
      <c r="F17" s="507" t="s">
        <v>23</v>
      </c>
      <c r="G17" s="510">
        <v>10964</v>
      </c>
      <c r="H17" s="32"/>
    </row>
    <row r="18" spans="1:8" x14ac:dyDescent="0.25">
      <c r="A18" s="57"/>
      <c r="B18" s="40"/>
      <c r="C18" s="41"/>
      <c r="D18" s="497"/>
      <c r="E18" s="499"/>
      <c r="F18" s="499"/>
      <c r="G18" s="498"/>
      <c r="H18" s="32"/>
    </row>
    <row r="19" spans="1:8" x14ac:dyDescent="0.25">
      <c r="A19" s="57" t="s">
        <v>160</v>
      </c>
      <c r="B19" s="40">
        <v>21</v>
      </c>
      <c r="C19" s="41">
        <v>1117</v>
      </c>
      <c r="D19" s="497">
        <v>1138</v>
      </c>
      <c r="E19" s="499" t="s">
        <v>23</v>
      </c>
      <c r="F19" s="499" t="s">
        <v>23</v>
      </c>
      <c r="G19" s="498">
        <v>41155</v>
      </c>
      <c r="H19" s="32"/>
    </row>
    <row r="20" spans="1:8" x14ac:dyDescent="0.25">
      <c r="A20" s="57" t="s">
        <v>89</v>
      </c>
      <c r="B20" s="40">
        <v>160</v>
      </c>
      <c r="C20" s="41" t="s">
        <v>23</v>
      </c>
      <c r="D20" s="497">
        <v>160</v>
      </c>
      <c r="E20" s="499" t="s">
        <v>23</v>
      </c>
      <c r="F20" s="499" t="s">
        <v>23</v>
      </c>
      <c r="G20" s="498">
        <v>3655</v>
      </c>
      <c r="H20" s="32"/>
    </row>
    <row r="21" spans="1:8" x14ac:dyDescent="0.25">
      <c r="A21" s="57" t="s">
        <v>90</v>
      </c>
      <c r="B21" s="40">
        <v>205</v>
      </c>
      <c r="C21" s="40" t="s">
        <v>23</v>
      </c>
      <c r="D21" s="40">
        <v>205</v>
      </c>
      <c r="E21" s="11" t="s">
        <v>23</v>
      </c>
      <c r="F21" s="40" t="s">
        <v>23</v>
      </c>
      <c r="G21" s="41">
        <v>5098</v>
      </c>
      <c r="H21" s="32"/>
    </row>
    <row r="22" spans="1:8" x14ac:dyDescent="0.25">
      <c r="A22" s="66" t="s">
        <v>91</v>
      </c>
      <c r="B22" s="67">
        <v>386</v>
      </c>
      <c r="C22" s="67">
        <v>1117</v>
      </c>
      <c r="D22" s="67">
        <v>1503</v>
      </c>
      <c r="E22" s="71" t="s">
        <v>23</v>
      </c>
      <c r="F22" s="71" t="s">
        <v>23</v>
      </c>
      <c r="G22" s="68">
        <v>49908</v>
      </c>
    </row>
    <row r="23" spans="1:8" x14ac:dyDescent="0.25">
      <c r="A23" s="59"/>
      <c r="B23" s="63"/>
      <c r="C23" s="63"/>
      <c r="D23" s="63"/>
      <c r="E23" s="69"/>
      <c r="F23" s="69"/>
      <c r="G23" s="64"/>
    </row>
    <row r="24" spans="1:8" x14ac:dyDescent="0.25">
      <c r="A24" s="66" t="s">
        <v>92</v>
      </c>
      <c r="B24" s="67">
        <v>110</v>
      </c>
      <c r="C24" s="67">
        <v>264</v>
      </c>
      <c r="D24" s="67">
        <v>374</v>
      </c>
      <c r="E24" s="71" t="s">
        <v>23</v>
      </c>
      <c r="F24" s="71" t="s">
        <v>23</v>
      </c>
      <c r="G24" s="68">
        <v>11779</v>
      </c>
    </row>
    <row r="25" spans="1:8" x14ac:dyDescent="0.25">
      <c r="A25" s="59"/>
      <c r="B25" s="63"/>
      <c r="C25" s="63"/>
      <c r="D25" s="63"/>
      <c r="E25" s="69"/>
      <c r="F25" s="69"/>
      <c r="G25" s="64"/>
    </row>
    <row r="26" spans="1:8" x14ac:dyDescent="0.25">
      <c r="A26" s="66" t="s">
        <v>93</v>
      </c>
      <c r="B26" s="67" t="s">
        <v>23</v>
      </c>
      <c r="C26" s="67">
        <v>966</v>
      </c>
      <c r="D26" s="67">
        <v>966</v>
      </c>
      <c r="E26" s="71" t="s">
        <v>23</v>
      </c>
      <c r="F26" s="71" t="s">
        <v>23</v>
      </c>
      <c r="G26" s="68">
        <v>46737</v>
      </c>
    </row>
    <row r="27" spans="1:8" x14ac:dyDescent="0.25">
      <c r="A27" s="57"/>
      <c r="B27" s="40"/>
      <c r="C27" s="40"/>
      <c r="D27" s="40"/>
      <c r="E27" s="11"/>
      <c r="F27" s="11"/>
      <c r="G27" s="41"/>
    </row>
    <row r="28" spans="1:8" x14ac:dyDescent="0.25">
      <c r="A28" s="57" t="s">
        <v>94</v>
      </c>
      <c r="B28" s="40">
        <v>15</v>
      </c>
      <c r="C28" s="40">
        <v>44</v>
      </c>
      <c r="D28" s="40">
        <v>59</v>
      </c>
      <c r="E28" s="11" t="s">
        <v>23</v>
      </c>
      <c r="F28" s="11" t="s">
        <v>23</v>
      </c>
      <c r="G28" s="41">
        <v>1796</v>
      </c>
    </row>
    <row r="29" spans="1:8" x14ac:dyDescent="0.25">
      <c r="A29" s="57" t="s">
        <v>95</v>
      </c>
      <c r="B29" s="40">
        <v>58</v>
      </c>
      <c r="C29" s="40">
        <v>127</v>
      </c>
      <c r="D29" s="40">
        <v>185</v>
      </c>
      <c r="E29" s="11" t="s">
        <v>23</v>
      </c>
      <c r="F29" s="11" t="s">
        <v>23</v>
      </c>
      <c r="G29" s="41">
        <v>3628</v>
      </c>
    </row>
    <row r="30" spans="1:8" x14ac:dyDescent="0.25">
      <c r="A30" s="57" t="s">
        <v>96</v>
      </c>
      <c r="B30" s="40">
        <v>9</v>
      </c>
      <c r="C30" s="40">
        <v>276</v>
      </c>
      <c r="D30" s="40">
        <v>285</v>
      </c>
      <c r="E30" s="11" t="s">
        <v>23</v>
      </c>
      <c r="F30" s="11" t="s">
        <v>23</v>
      </c>
      <c r="G30" s="41">
        <v>9750</v>
      </c>
    </row>
    <row r="31" spans="1:8" x14ac:dyDescent="0.25">
      <c r="A31" s="66" t="s">
        <v>97</v>
      </c>
      <c r="B31" s="67">
        <v>82</v>
      </c>
      <c r="C31" s="67">
        <v>447</v>
      </c>
      <c r="D31" s="67">
        <v>529</v>
      </c>
      <c r="E31" s="71" t="s">
        <v>23</v>
      </c>
      <c r="F31" s="71" t="s">
        <v>23</v>
      </c>
      <c r="G31" s="68">
        <v>15174</v>
      </c>
    </row>
    <row r="32" spans="1:8" x14ac:dyDescent="0.25">
      <c r="A32" s="57"/>
      <c r="B32" s="40"/>
      <c r="C32" s="40"/>
      <c r="D32" s="40"/>
      <c r="E32" s="11"/>
      <c r="F32" s="11"/>
      <c r="G32" s="41"/>
      <c r="H32" s="32"/>
    </row>
    <row r="33" spans="1:8" x14ac:dyDescent="0.25">
      <c r="A33" s="57" t="s">
        <v>98</v>
      </c>
      <c r="B33" s="11">
        <v>62</v>
      </c>
      <c r="C33" s="11">
        <v>298</v>
      </c>
      <c r="D33" s="40">
        <v>360</v>
      </c>
      <c r="E33" s="73" t="s">
        <v>23</v>
      </c>
      <c r="F33" s="73" t="s">
        <v>23</v>
      </c>
      <c r="G33" s="74">
        <v>8873</v>
      </c>
      <c r="H33" s="32"/>
    </row>
    <row r="34" spans="1:8" x14ac:dyDescent="0.25">
      <c r="A34" s="57" t="s">
        <v>99</v>
      </c>
      <c r="B34" s="11">
        <v>57</v>
      </c>
      <c r="C34" s="11">
        <v>179</v>
      </c>
      <c r="D34" s="40">
        <v>236</v>
      </c>
      <c r="E34" s="11" t="s">
        <v>23</v>
      </c>
      <c r="F34" s="11" t="s">
        <v>23</v>
      </c>
      <c r="G34" s="12">
        <v>5546</v>
      </c>
      <c r="H34" s="32"/>
    </row>
    <row r="35" spans="1:8" x14ac:dyDescent="0.25">
      <c r="A35" s="57" t="s">
        <v>100</v>
      </c>
      <c r="B35" s="11">
        <v>97</v>
      </c>
      <c r="C35" s="11">
        <v>149</v>
      </c>
      <c r="D35" s="40">
        <v>246</v>
      </c>
      <c r="E35" s="11" t="s">
        <v>23</v>
      </c>
      <c r="F35" s="11" t="s">
        <v>23</v>
      </c>
      <c r="G35" s="12">
        <v>5414</v>
      </c>
      <c r="H35" s="32"/>
    </row>
    <row r="36" spans="1:8" x14ac:dyDescent="0.25">
      <c r="A36" s="57" t="s">
        <v>101</v>
      </c>
      <c r="B36" s="11">
        <v>19</v>
      </c>
      <c r="C36" s="11">
        <v>174</v>
      </c>
      <c r="D36" s="40">
        <v>193</v>
      </c>
      <c r="E36" s="73" t="s">
        <v>23</v>
      </c>
      <c r="F36" s="73" t="s">
        <v>23</v>
      </c>
      <c r="G36" s="12">
        <v>5009</v>
      </c>
      <c r="H36" s="32"/>
    </row>
    <row r="37" spans="1:8" x14ac:dyDescent="0.25">
      <c r="A37" s="66" t="s">
        <v>102</v>
      </c>
      <c r="B37" s="67">
        <v>235</v>
      </c>
      <c r="C37" s="67">
        <v>800</v>
      </c>
      <c r="D37" s="67">
        <v>1035</v>
      </c>
      <c r="E37" s="71" t="s">
        <v>23</v>
      </c>
      <c r="F37" s="71" t="s">
        <v>23</v>
      </c>
      <c r="G37" s="68">
        <v>24842</v>
      </c>
      <c r="H37" s="32"/>
    </row>
    <row r="38" spans="1:8" x14ac:dyDescent="0.25">
      <c r="A38" s="59"/>
      <c r="B38" s="63"/>
      <c r="C38" s="63"/>
      <c r="D38" s="63"/>
      <c r="E38" s="69"/>
      <c r="F38" s="69"/>
      <c r="G38" s="64"/>
      <c r="H38" s="32"/>
    </row>
    <row r="39" spans="1:8" x14ac:dyDescent="0.25">
      <c r="A39" s="66" t="s">
        <v>103</v>
      </c>
      <c r="B39" s="67" t="s">
        <v>23</v>
      </c>
      <c r="C39" s="67">
        <v>1613</v>
      </c>
      <c r="D39" s="67">
        <v>1613</v>
      </c>
      <c r="E39" s="71" t="s">
        <v>23</v>
      </c>
      <c r="F39" s="71" t="s">
        <v>23</v>
      </c>
      <c r="G39" s="68">
        <v>50375</v>
      </c>
      <c r="H39" s="32"/>
    </row>
    <row r="40" spans="1:8" x14ac:dyDescent="0.25">
      <c r="A40" s="57"/>
      <c r="B40" s="40"/>
      <c r="C40" s="40"/>
      <c r="D40" s="40"/>
      <c r="E40" s="11"/>
      <c r="F40" s="11"/>
      <c r="G40" s="41"/>
      <c r="H40" s="32"/>
    </row>
    <row r="41" spans="1:8" x14ac:dyDescent="0.25">
      <c r="A41" s="57" t="s">
        <v>161</v>
      </c>
      <c r="B41" s="40" t="s">
        <v>23</v>
      </c>
      <c r="C41" s="40">
        <v>1326</v>
      </c>
      <c r="D41" s="40">
        <v>1326</v>
      </c>
      <c r="E41" s="11" t="s">
        <v>23</v>
      </c>
      <c r="F41" s="11" t="s">
        <v>23</v>
      </c>
      <c r="G41" s="41">
        <v>66713</v>
      </c>
      <c r="H41" s="32"/>
    </row>
    <row r="42" spans="1:8" x14ac:dyDescent="0.25">
      <c r="A42" s="57" t="s">
        <v>105</v>
      </c>
      <c r="B42" s="40">
        <v>5</v>
      </c>
      <c r="C42" s="40">
        <v>2367</v>
      </c>
      <c r="D42" s="40">
        <v>2372</v>
      </c>
      <c r="E42" s="11" t="s">
        <v>23</v>
      </c>
      <c r="F42" s="11" t="s">
        <v>23</v>
      </c>
      <c r="G42" s="41">
        <v>102810</v>
      </c>
      <c r="H42" s="32"/>
    </row>
    <row r="43" spans="1:8" x14ac:dyDescent="0.25">
      <c r="A43" s="57" t="s">
        <v>106</v>
      </c>
      <c r="B43" s="11" t="s">
        <v>23</v>
      </c>
      <c r="C43" s="11">
        <v>1515</v>
      </c>
      <c r="D43" s="40">
        <v>1515</v>
      </c>
      <c r="E43" s="11" t="s">
        <v>23</v>
      </c>
      <c r="F43" s="11" t="s">
        <v>23</v>
      </c>
      <c r="G43" s="12">
        <v>70633</v>
      </c>
      <c r="H43" s="32"/>
    </row>
    <row r="44" spans="1:8" x14ac:dyDescent="0.25">
      <c r="A44" s="57" t="s">
        <v>107</v>
      </c>
      <c r="B44" s="75">
        <v>246</v>
      </c>
      <c r="C44" s="11">
        <v>622</v>
      </c>
      <c r="D44" s="40">
        <v>868</v>
      </c>
      <c r="E44" s="40" t="s">
        <v>23</v>
      </c>
      <c r="F44" s="11" t="s">
        <v>23</v>
      </c>
      <c r="G44" s="12">
        <v>35992</v>
      </c>
      <c r="H44" s="32"/>
    </row>
    <row r="45" spans="1:8" x14ac:dyDescent="0.25">
      <c r="A45" s="57" t="s">
        <v>108</v>
      </c>
      <c r="B45" s="11" t="s">
        <v>23</v>
      </c>
      <c r="C45" s="11">
        <v>4443</v>
      </c>
      <c r="D45" s="40">
        <v>4443</v>
      </c>
      <c r="E45" s="11" t="s">
        <v>23</v>
      </c>
      <c r="F45" s="11" t="s">
        <v>23</v>
      </c>
      <c r="G45" s="12">
        <v>226058</v>
      </c>
      <c r="H45" s="32"/>
    </row>
    <row r="46" spans="1:8" x14ac:dyDescent="0.25">
      <c r="A46" s="57" t="s">
        <v>109</v>
      </c>
      <c r="B46" s="11" t="s">
        <v>23</v>
      </c>
      <c r="C46" s="11">
        <v>2067</v>
      </c>
      <c r="D46" s="40">
        <v>2067</v>
      </c>
      <c r="E46" s="11" t="s">
        <v>23</v>
      </c>
      <c r="F46" s="11" t="s">
        <v>23</v>
      </c>
      <c r="G46" s="12">
        <v>101350</v>
      </c>
      <c r="H46" s="32"/>
    </row>
    <row r="47" spans="1:8" x14ac:dyDescent="0.25">
      <c r="A47" s="57" t="s">
        <v>110</v>
      </c>
      <c r="B47" s="11" t="s">
        <v>23</v>
      </c>
      <c r="C47" s="11">
        <v>437</v>
      </c>
      <c r="D47" s="40">
        <v>437</v>
      </c>
      <c r="E47" s="11" t="s">
        <v>23</v>
      </c>
      <c r="F47" s="11" t="s">
        <v>23</v>
      </c>
      <c r="G47" s="12">
        <v>20976</v>
      </c>
      <c r="H47" s="32"/>
    </row>
    <row r="48" spans="1:8" x14ac:dyDescent="0.25">
      <c r="A48" s="57" t="s">
        <v>111</v>
      </c>
      <c r="B48" s="40" t="s">
        <v>23</v>
      </c>
      <c r="C48" s="11">
        <v>5195</v>
      </c>
      <c r="D48" s="40">
        <v>5195</v>
      </c>
      <c r="E48" s="40" t="s">
        <v>23</v>
      </c>
      <c r="F48" s="11" t="s">
        <v>23</v>
      </c>
      <c r="G48" s="12">
        <v>259680</v>
      </c>
    </row>
    <row r="49" spans="1:7" x14ac:dyDescent="0.25">
      <c r="A49" s="57" t="s">
        <v>112</v>
      </c>
      <c r="B49" s="11" t="s">
        <v>23</v>
      </c>
      <c r="C49" s="11">
        <v>959</v>
      </c>
      <c r="D49" s="40">
        <v>959</v>
      </c>
      <c r="E49" s="11" t="s">
        <v>23</v>
      </c>
      <c r="F49" s="11" t="s">
        <v>23</v>
      </c>
      <c r="G49" s="12">
        <v>49482</v>
      </c>
    </row>
    <row r="50" spans="1:7" x14ac:dyDescent="0.25">
      <c r="A50" s="66" t="s">
        <v>113</v>
      </c>
      <c r="B50" s="67">
        <v>251</v>
      </c>
      <c r="C50" s="67">
        <v>18931</v>
      </c>
      <c r="D50" s="67">
        <v>19182</v>
      </c>
      <c r="E50" s="71" t="s">
        <v>23</v>
      </c>
      <c r="F50" s="71" t="s">
        <v>23</v>
      </c>
      <c r="G50" s="68">
        <v>933694</v>
      </c>
    </row>
    <row r="51" spans="1:7" x14ac:dyDescent="0.25">
      <c r="A51" s="32"/>
      <c r="B51" s="75"/>
      <c r="C51" s="11"/>
      <c r="D51" s="40"/>
      <c r="E51" s="40"/>
      <c r="F51" s="11"/>
      <c r="G51" s="12"/>
    </row>
    <row r="52" spans="1:7" x14ac:dyDescent="0.25">
      <c r="A52" s="66" t="s">
        <v>114</v>
      </c>
      <c r="B52" s="67">
        <v>35</v>
      </c>
      <c r="C52" s="67">
        <v>217</v>
      </c>
      <c r="D52" s="67">
        <v>252</v>
      </c>
      <c r="E52" s="71" t="s">
        <v>23</v>
      </c>
      <c r="F52" s="71" t="s">
        <v>23</v>
      </c>
      <c r="G52" s="68">
        <v>9069</v>
      </c>
    </row>
    <row r="53" spans="1:7" x14ac:dyDescent="0.25">
      <c r="A53" s="57"/>
      <c r="B53" s="40"/>
      <c r="C53" s="40"/>
      <c r="D53" s="40"/>
      <c r="E53" s="11"/>
      <c r="F53" s="11"/>
      <c r="G53" s="41"/>
    </row>
    <row r="54" spans="1:7" x14ac:dyDescent="0.25">
      <c r="A54" s="57" t="s">
        <v>115</v>
      </c>
      <c r="B54" s="40" t="s">
        <v>23</v>
      </c>
      <c r="C54" s="40">
        <v>1371</v>
      </c>
      <c r="D54" s="40">
        <v>1371</v>
      </c>
      <c r="E54" s="11" t="s">
        <v>23</v>
      </c>
      <c r="F54" s="11" t="s">
        <v>23</v>
      </c>
      <c r="G54" s="41">
        <v>43130</v>
      </c>
    </row>
    <row r="55" spans="1:7" x14ac:dyDescent="0.25">
      <c r="A55" s="57" t="s">
        <v>116</v>
      </c>
      <c r="B55" s="40" t="s">
        <v>23</v>
      </c>
      <c r="C55" s="40">
        <v>312</v>
      </c>
      <c r="D55" s="40">
        <v>312</v>
      </c>
      <c r="E55" s="11" t="s">
        <v>23</v>
      </c>
      <c r="F55" s="11" t="s">
        <v>23</v>
      </c>
      <c r="G55" s="41">
        <v>9260</v>
      </c>
    </row>
    <row r="56" spans="1:7" x14ac:dyDescent="0.25">
      <c r="A56" s="57" t="s">
        <v>117</v>
      </c>
      <c r="B56" s="40">
        <v>46</v>
      </c>
      <c r="C56" s="40">
        <v>54</v>
      </c>
      <c r="D56" s="40">
        <v>100</v>
      </c>
      <c r="E56" s="11" t="s">
        <v>23</v>
      </c>
      <c r="F56" s="11" t="s">
        <v>23</v>
      </c>
      <c r="G56" s="41">
        <v>1023</v>
      </c>
    </row>
    <row r="57" spans="1:7" x14ac:dyDescent="0.25">
      <c r="A57" s="57" t="s">
        <v>118</v>
      </c>
      <c r="B57" s="40">
        <v>7</v>
      </c>
      <c r="C57" s="40">
        <v>55</v>
      </c>
      <c r="D57" s="40">
        <v>62</v>
      </c>
      <c r="E57" s="11" t="s">
        <v>23</v>
      </c>
      <c r="F57" s="11" t="s">
        <v>23</v>
      </c>
      <c r="G57" s="41">
        <v>1425</v>
      </c>
    </row>
    <row r="58" spans="1:7" x14ac:dyDescent="0.25">
      <c r="A58" s="57" t="s">
        <v>119</v>
      </c>
      <c r="B58" s="40" t="s">
        <v>23</v>
      </c>
      <c r="C58" s="40">
        <v>307</v>
      </c>
      <c r="D58" s="40">
        <v>307</v>
      </c>
      <c r="E58" s="11" t="s">
        <v>23</v>
      </c>
      <c r="F58" s="11" t="s">
        <v>23</v>
      </c>
      <c r="G58" s="41">
        <v>11294</v>
      </c>
    </row>
    <row r="59" spans="1:7" x14ac:dyDescent="0.25">
      <c r="A59" s="66" t="s">
        <v>176</v>
      </c>
      <c r="B59" s="67">
        <v>53</v>
      </c>
      <c r="C59" s="67">
        <v>2099</v>
      </c>
      <c r="D59" s="67">
        <v>2152</v>
      </c>
      <c r="E59" s="71" t="s">
        <v>23</v>
      </c>
      <c r="F59" s="71" t="s">
        <v>23</v>
      </c>
      <c r="G59" s="68">
        <v>66132</v>
      </c>
    </row>
    <row r="60" spans="1:7" x14ac:dyDescent="0.25">
      <c r="A60" s="57"/>
      <c r="B60" s="40"/>
      <c r="C60" s="40"/>
      <c r="D60" s="40"/>
      <c r="E60" s="11"/>
      <c r="F60" s="11"/>
      <c r="G60" s="41"/>
    </row>
    <row r="61" spans="1:7" x14ac:dyDescent="0.25">
      <c r="A61" s="57" t="s">
        <v>121</v>
      </c>
      <c r="B61" s="11" t="s">
        <v>23</v>
      </c>
      <c r="C61" s="11">
        <v>1397</v>
      </c>
      <c r="D61" s="40">
        <v>1397</v>
      </c>
      <c r="E61" s="11" t="s">
        <v>23</v>
      </c>
      <c r="F61" s="11" t="s">
        <v>23</v>
      </c>
      <c r="G61" s="12">
        <v>40272</v>
      </c>
    </row>
    <row r="62" spans="1:7" x14ac:dyDescent="0.25">
      <c r="A62" s="57" t="s">
        <v>122</v>
      </c>
      <c r="B62" s="11">
        <v>102</v>
      </c>
      <c r="C62" s="11">
        <v>342</v>
      </c>
      <c r="D62" s="40">
        <v>444</v>
      </c>
      <c r="E62" s="11" t="s">
        <v>23</v>
      </c>
      <c r="F62" s="11" t="s">
        <v>23</v>
      </c>
      <c r="G62" s="12">
        <v>11980</v>
      </c>
    </row>
    <row r="63" spans="1:7" x14ac:dyDescent="0.25">
      <c r="A63" s="57" t="s">
        <v>123</v>
      </c>
      <c r="B63" s="11" t="s">
        <v>23</v>
      </c>
      <c r="C63" s="11">
        <v>1782</v>
      </c>
      <c r="D63" s="40">
        <v>1782</v>
      </c>
      <c r="E63" s="11" t="s">
        <v>23</v>
      </c>
      <c r="F63" s="11" t="s">
        <v>23</v>
      </c>
      <c r="G63" s="12">
        <v>53408</v>
      </c>
    </row>
    <row r="64" spans="1:7" x14ac:dyDescent="0.25">
      <c r="A64" s="66" t="s">
        <v>124</v>
      </c>
      <c r="B64" s="67">
        <v>102</v>
      </c>
      <c r="C64" s="67">
        <v>3521</v>
      </c>
      <c r="D64" s="67">
        <v>3623</v>
      </c>
      <c r="E64" s="71" t="s">
        <v>23</v>
      </c>
      <c r="F64" s="71" t="s">
        <v>23</v>
      </c>
      <c r="G64" s="68">
        <v>105660</v>
      </c>
    </row>
    <row r="65" spans="1:7" x14ac:dyDescent="0.25">
      <c r="A65" s="59"/>
      <c r="B65" s="63"/>
      <c r="C65" s="63"/>
      <c r="D65" s="63"/>
      <c r="E65" s="69"/>
      <c r="F65" s="69"/>
      <c r="G65" s="64"/>
    </row>
    <row r="66" spans="1:7" x14ac:dyDescent="0.25">
      <c r="A66" s="66" t="s">
        <v>125</v>
      </c>
      <c r="B66" s="67" t="s">
        <v>23</v>
      </c>
      <c r="C66" s="67">
        <v>4886</v>
      </c>
      <c r="D66" s="67">
        <v>4886</v>
      </c>
      <c r="E66" s="71" t="s">
        <v>23</v>
      </c>
      <c r="F66" s="71" t="s">
        <v>23</v>
      </c>
      <c r="G66" s="68">
        <v>162530</v>
      </c>
    </row>
    <row r="67" spans="1:7" x14ac:dyDescent="0.25">
      <c r="A67" s="57"/>
      <c r="B67" s="40"/>
      <c r="C67" s="40"/>
      <c r="D67" s="40"/>
      <c r="E67" s="11"/>
      <c r="F67" s="11"/>
      <c r="G67" s="41"/>
    </row>
    <row r="68" spans="1:7" x14ac:dyDescent="0.25">
      <c r="A68" s="57" t="s">
        <v>126</v>
      </c>
      <c r="B68" s="40" t="s">
        <v>23</v>
      </c>
      <c r="C68" s="11">
        <v>537</v>
      </c>
      <c r="D68" s="40">
        <v>537</v>
      </c>
      <c r="E68" s="40" t="s">
        <v>23</v>
      </c>
      <c r="F68" s="11" t="s">
        <v>23</v>
      </c>
      <c r="G68" s="12">
        <v>26300</v>
      </c>
    </row>
    <row r="69" spans="1:7" x14ac:dyDescent="0.25">
      <c r="A69" s="57" t="s">
        <v>127</v>
      </c>
      <c r="B69" s="40" t="s">
        <v>23</v>
      </c>
      <c r="C69" s="11">
        <v>185</v>
      </c>
      <c r="D69" s="40">
        <v>185</v>
      </c>
      <c r="E69" s="40" t="s">
        <v>23</v>
      </c>
      <c r="F69" s="11" t="s">
        <v>23</v>
      </c>
      <c r="G69" s="12">
        <v>8653</v>
      </c>
    </row>
    <row r="70" spans="1:7" x14ac:dyDescent="0.25">
      <c r="A70" s="66" t="s">
        <v>128</v>
      </c>
      <c r="B70" s="67" t="s">
        <v>23</v>
      </c>
      <c r="C70" s="67">
        <v>722</v>
      </c>
      <c r="D70" s="67">
        <v>722</v>
      </c>
      <c r="E70" s="71" t="s">
        <v>23</v>
      </c>
      <c r="F70" s="71" t="s">
        <v>23</v>
      </c>
      <c r="G70" s="68">
        <v>34953</v>
      </c>
    </row>
    <row r="71" spans="1:7" x14ac:dyDescent="0.25">
      <c r="A71" s="57"/>
      <c r="B71" s="40"/>
      <c r="C71" s="40"/>
      <c r="D71" s="40"/>
      <c r="E71" s="11"/>
      <c r="F71" s="11"/>
      <c r="G71" s="41"/>
    </row>
    <row r="72" spans="1:7" x14ac:dyDescent="0.25">
      <c r="A72" s="57" t="s">
        <v>129</v>
      </c>
      <c r="B72" s="40" t="s">
        <v>23</v>
      </c>
      <c r="C72" s="40">
        <v>529</v>
      </c>
      <c r="D72" s="40">
        <v>529</v>
      </c>
      <c r="E72" s="40" t="s">
        <v>23</v>
      </c>
      <c r="F72" s="11" t="s">
        <v>23</v>
      </c>
      <c r="G72" s="41">
        <v>14017</v>
      </c>
    </row>
    <row r="73" spans="1:7" x14ac:dyDescent="0.25">
      <c r="A73" s="57" t="s">
        <v>130</v>
      </c>
      <c r="B73" s="40">
        <v>190</v>
      </c>
      <c r="C73" s="40">
        <v>3550</v>
      </c>
      <c r="D73" s="40">
        <v>3740</v>
      </c>
      <c r="E73" s="40" t="s">
        <v>23</v>
      </c>
      <c r="F73" s="11" t="s">
        <v>23</v>
      </c>
      <c r="G73" s="41">
        <v>86900</v>
      </c>
    </row>
    <row r="74" spans="1:7" x14ac:dyDescent="0.25">
      <c r="A74" s="57" t="s">
        <v>131</v>
      </c>
      <c r="B74" s="11">
        <v>19</v>
      </c>
      <c r="C74" s="11">
        <v>586</v>
      </c>
      <c r="D74" s="40">
        <v>605</v>
      </c>
      <c r="E74" s="11" t="s">
        <v>23</v>
      </c>
      <c r="F74" s="11" t="s">
        <v>23</v>
      </c>
      <c r="G74" s="12">
        <v>22420</v>
      </c>
    </row>
    <row r="75" spans="1:7" x14ac:dyDescent="0.25">
      <c r="A75" s="57" t="s">
        <v>132</v>
      </c>
      <c r="B75" s="40">
        <v>13</v>
      </c>
      <c r="C75" s="40">
        <v>630</v>
      </c>
      <c r="D75" s="40">
        <v>643</v>
      </c>
      <c r="E75" s="40" t="s">
        <v>23</v>
      </c>
      <c r="F75" s="11" t="s">
        <v>23</v>
      </c>
      <c r="G75" s="41">
        <v>15593</v>
      </c>
    </row>
    <row r="76" spans="1:7" x14ac:dyDescent="0.25">
      <c r="A76" s="57" t="s">
        <v>133</v>
      </c>
      <c r="B76" s="40" t="s">
        <v>23</v>
      </c>
      <c r="C76" s="40">
        <v>505</v>
      </c>
      <c r="D76" s="40">
        <v>505</v>
      </c>
      <c r="E76" s="11" t="s">
        <v>23</v>
      </c>
      <c r="F76" s="11" t="s">
        <v>23</v>
      </c>
      <c r="G76" s="41">
        <v>13950</v>
      </c>
    </row>
    <row r="77" spans="1:7" x14ac:dyDescent="0.25">
      <c r="A77" s="57" t="s">
        <v>134</v>
      </c>
      <c r="B77" s="40" t="s">
        <v>23</v>
      </c>
      <c r="C77" s="40">
        <v>102</v>
      </c>
      <c r="D77" s="40">
        <v>102</v>
      </c>
      <c r="E77" s="11" t="s">
        <v>23</v>
      </c>
      <c r="F77" s="11" t="s">
        <v>23</v>
      </c>
      <c r="G77" s="41">
        <v>2949</v>
      </c>
    </row>
    <row r="78" spans="1:7" x14ac:dyDescent="0.25">
      <c r="A78" s="57" t="s">
        <v>135</v>
      </c>
      <c r="B78" s="40" t="s">
        <v>23</v>
      </c>
      <c r="C78" s="40">
        <v>921</v>
      </c>
      <c r="D78" s="40">
        <v>921</v>
      </c>
      <c r="E78" s="11" t="s">
        <v>23</v>
      </c>
      <c r="F78" s="11" t="s">
        <v>23</v>
      </c>
      <c r="G78" s="41">
        <v>26102</v>
      </c>
    </row>
    <row r="79" spans="1:7" x14ac:dyDescent="0.25">
      <c r="A79" s="57" t="s">
        <v>136</v>
      </c>
      <c r="B79" s="75" t="s">
        <v>23</v>
      </c>
      <c r="C79" s="11">
        <v>5200</v>
      </c>
      <c r="D79" s="40">
        <v>5200</v>
      </c>
      <c r="E79" s="40" t="s">
        <v>23</v>
      </c>
      <c r="F79" s="11" t="s">
        <v>23</v>
      </c>
      <c r="G79" s="12">
        <v>194900</v>
      </c>
    </row>
    <row r="80" spans="1:7" x14ac:dyDescent="0.25">
      <c r="A80" s="66" t="s">
        <v>137</v>
      </c>
      <c r="B80" s="67">
        <v>222</v>
      </c>
      <c r="C80" s="67">
        <v>12023</v>
      </c>
      <c r="D80" s="67">
        <v>12245</v>
      </c>
      <c r="E80" s="71" t="s">
        <v>23</v>
      </c>
      <c r="F80" s="71" t="s">
        <v>23</v>
      </c>
      <c r="G80" s="68">
        <v>376831</v>
      </c>
    </row>
    <row r="81" spans="1:7" x14ac:dyDescent="0.25">
      <c r="A81" s="57"/>
      <c r="B81" s="40"/>
      <c r="C81" s="40"/>
      <c r="D81" s="40"/>
      <c r="E81" s="11"/>
      <c r="F81" s="11"/>
      <c r="G81" s="41"/>
    </row>
    <row r="82" spans="1:7" x14ac:dyDescent="0.25">
      <c r="A82" s="57" t="s">
        <v>138</v>
      </c>
      <c r="B82" s="40">
        <v>305</v>
      </c>
      <c r="C82" s="40">
        <v>1217</v>
      </c>
      <c r="D82" s="40">
        <v>1522</v>
      </c>
      <c r="E82" s="11" t="s">
        <v>23</v>
      </c>
      <c r="F82" s="11" t="s">
        <v>23</v>
      </c>
      <c r="G82" s="41">
        <v>30270</v>
      </c>
    </row>
    <row r="83" spans="1:7" x14ac:dyDescent="0.25">
      <c r="A83" s="57" t="s">
        <v>139</v>
      </c>
      <c r="B83" s="40">
        <v>1231</v>
      </c>
      <c r="C83" s="40">
        <v>1693</v>
      </c>
      <c r="D83" s="40">
        <v>2924</v>
      </c>
      <c r="E83" s="11" t="s">
        <v>23</v>
      </c>
      <c r="F83" s="11" t="s">
        <v>23</v>
      </c>
      <c r="G83" s="41">
        <v>56668</v>
      </c>
    </row>
    <row r="84" spans="1:7" x14ac:dyDescent="0.25">
      <c r="A84" s="66" t="s">
        <v>140</v>
      </c>
      <c r="B84" s="67">
        <v>1536</v>
      </c>
      <c r="C84" s="67">
        <v>2910</v>
      </c>
      <c r="D84" s="67">
        <v>4446</v>
      </c>
      <c r="E84" s="71" t="s">
        <v>23</v>
      </c>
      <c r="F84" s="71" t="s">
        <v>23</v>
      </c>
      <c r="G84" s="68">
        <v>86938</v>
      </c>
    </row>
    <row r="85" spans="1:7" x14ac:dyDescent="0.25">
      <c r="A85" s="59"/>
      <c r="B85" s="63"/>
      <c r="C85" s="63"/>
      <c r="D85" s="63"/>
      <c r="E85" s="69"/>
      <c r="F85" s="69"/>
      <c r="G85" s="64"/>
    </row>
    <row r="86" spans="1:7" ht="13.8" thickBot="1" x14ac:dyDescent="0.3">
      <c r="A86" s="525" t="s">
        <v>141</v>
      </c>
      <c r="B86" s="526">
        <v>16107</v>
      </c>
      <c r="C86" s="526">
        <v>54761</v>
      </c>
      <c r="D86" s="526">
        <v>70868</v>
      </c>
      <c r="E86" s="527" t="s">
        <v>23</v>
      </c>
      <c r="F86" s="527" t="s">
        <v>23</v>
      </c>
      <c r="G86" s="528">
        <v>2366097</v>
      </c>
    </row>
    <row r="87" spans="1:7" x14ac:dyDescent="0.25">
      <c r="D87" s="32"/>
      <c r="E87" s="32"/>
      <c r="F87" s="32"/>
      <c r="G87" s="32"/>
    </row>
  </sheetData>
  <mergeCells count="5">
    <mergeCell ref="A1:G1"/>
    <mergeCell ref="A3:G3"/>
    <mergeCell ref="A4:G4"/>
    <mergeCell ref="A6:A8"/>
    <mergeCell ref="G6:G7"/>
  </mergeCells>
  <phoneticPr fontId="0" type="noConversion"/>
  <printOptions horizontalCentered="1"/>
  <pageMargins left="0.78740157480314965" right="0.78740157480314965" top="0.59055118110236227" bottom="0.78740157480314965" header="0" footer="0"/>
  <pageSetup paperSize="9" scale="5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24">
    <pageSetUpPr fitToPage="1"/>
  </sheetPr>
  <dimension ref="A1:F23"/>
  <sheetViews>
    <sheetView showGridLines="0" view="pageBreakPreview" zoomScale="75" zoomScaleNormal="75" zoomScaleSheetLayoutView="75" workbookViewId="0">
      <selection activeCell="I28" sqref="I28"/>
    </sheetView>
  </sheetViews>
  <sheetFormatPr baseColWidth="10" defaultRowHeight="13.2" x14ac:dyDescent="0.25"/>
  <cols>
    <col min="1" max="6" width="22.88671875" customWidth="1"/>
    <col min="7" max="14" width="12" customWidth="1"/>
  </cols>
  <sheetData>
    <row r="1" spans="1:6" s="2" customFormat="1" ht="17.399999999999999" x14ac:dyDescent="0.3">
      <c r="A1" s="1980" t="s">
        <v>0</v>
      </c>
      <c r="B1" s="1980"/>
      <c r="C1" s="1980"/>
      <c r="D1" s="1980"/>
      <c r="E1" s="1980"/>
      <c r="F1" s="1980"/>
    </row>
    <row r="2" spans="1:6" s="3" customFormat="1" ht="12.75" customHeight="1" x14ac:dyDescent="0.25"/>
    <row r="3" spans="1:6" s="3" customFormat="1" ht="13.8" x14ac:dyDescent="0.25">
      <c r="A3" s="1981" t="s">
        <v>677</v>
      </c>
      <c r="B3" s="1981"/>
      <c r="C3" s="1981"/>
      <c r="D3" s="1981"/>
      <c r="E3" s="1981"/>
      <c r="F3" s="1981"/>
    </row>
    <row r="4" spans="1:6" s="3" customFormat="1" ht="20.25" customHeight="1" x14ac:dyDescent="0.25">
      <c r="A4" s="2043" t="s">
        <v>523</v>
      </c>
      <c r="B4" s="2043"/>
      <c r="C4" s="2043"/>
      <c r="D4" s="2043"/>
      <c r="E4" s="2043"/>
      <c r="F4" s="2043"/>
    </row>
    <row r="5" spans="1:6" s="3" customFormat="1" ht="13.5" customHeight="1" thickBot="1" x14ac:dyDescent="0.3">
      <c r="A5" s="5"/>
      <c r="B5" s="6"/>
      <c r="C5" s="6"/>
      <c r="D5" s="6"/>
      <c r="E5" s="6"/>
      <c r="F5" s="160"/>
    </row>
    <row r="6" spans="1:6" ht="25.5" customHeight="1" x14ac:dyDescent="0.25">
      <c r="A6" s="2010" t="s">
        <v>2</v>
      </c>
      <c r="B6" s="437"/>
      <c r="C6" s="437"/>
      <c r="D6" s="437"/>
      <c r="E6" s="83" t="s">
        <v>142</v>
      </c>
      <c r="F6" s="533"/>
    </row>
    <row r="7" spans="1:6" ht="30.75" customHeight="1" x14ac:dyDescent="0.25">
      <c r="A7" s="2011"/>
      <c r="B7" s="440" t="s">
        <v>3</v>
      </c>
      <c r="C7" s="440" t="s">
        <v>10</v>
      </c>
      <c r="D7" s="440" t="s">
        <v>4</v>
      </c>
      <c r="E7" s="440" t="s">
        <v>143</v>
      </c>
      <c r="F7" s="442" t="s">
        <v>5</v>
      </c>
    </row>
    <row r="8" spans="1:6" ht="23.25" customHeight="1" x14ac:dyDescent="0.25">
      <c r="A8" s="2011"/>
      <c r="B8" s="482" t="s">
        <v>6</v>
      </c>
      <c r="C8" s="482" t="s">
        <v>145</v>
      </c>
      <c r="D8" s="537" t="s">
        <v>7</v>
      </c>
      <c r="E8" s="482" t="s">
        <v>146</v>
      </c>
      <c r="F8" s="483" t="s">
        <v>8</v>
      </c>
    </row>
    <row r="9" spans="1:6" ht="25.5" customHeight="1" thickBot="1" x14ac:dyDescent="0.3">
      <c r="A9" s="2012"/>
      <c r="B9" s="88"/>
      <c r="C9" s="90"/>
      <c r="D9" s="534"/>
      <c r="E9" s="538" t="s">
        <v>147</v>
      </c>
      <c r="F9" s="535"/>
    </row>
    <row r="10" spans="1:6" x14ac:dyDescent="0.25">
      <c r="A10" s="883">
        <v>2009</v>
      </c>
      <c r="B10" s="696">
        <v>85.366</v>
      </c>
      <c r="C10" s="710">
        <v>318.54497106576395</v>
      </c>
      <c r="D10" s="939">
        <v>2719.2910000000002</v>
      </c>
      <c r="E10" s="714">
        <v>15</v>
      </c>
      <c r="F10" s="715">
        <v>407893.65</v>
      </c>
    </row>
    <row r="11" spans="1:6" x14ac:dyDescent="0.25">
      <c r="A11" s="883">
        <v>2010</v>
      </c>
      <c r="B11" s="696">
        <v>77.622</v>
      </c>
      <c r="C11" s="710">
        <v>296.00486975342039</v>
      </c>
      <c r="D11" s="940">
        <v>2297.6489999999999</v>
      </c>
      <c r="E11" s="714">
        <v>25.93</v>
      </c>
      <c r="F11" s="715">
        <v>595780.38569999998</v>
      </c>
    </row>
    <row r="12" spans="1:6" x14ac:dyDescent="0.25">
      <c r="A12" s="883">
        <v>2011</v>
      </c>
      <c r="B12" s="696">
        <v>79.864999999999995</v>
      </c>
      <c r="C12" s="710">
        <v>307.40637325486762</v>
      </c>
      <c r="D12" s="940">
        <v>2455.1010000000001</v>
      </c>
      <c r="E12" s="714">
        <v>21.27</v>
      </c>
      <c r="F12" s="715">
        <v>522199.98270000005</v>
      </c>
    </row>
    <row r="13" spans="1:6" x14ac:dyDescent="0.25">
      <c r="A13" s="883">
        <v>2012</v>
      </c>
      <c r="B13" s="696">
        <v>72.022999999999996</v>
      </c>
      <c r="C13" s="710">
        <v>304.38665426322149</v>
      </c>
      <c r="D13" s="940">
        <v>2192.2840000000001</v>
      </c>
      <c r="E13" s="714">
        <v>24.65</v>
      </c>
      <c r="F13" s="715">
        <v>540398.00600000005</v>
      </c>
    </row>
    <row r="14" spans="1:6" x14ac:dyDescent="0.25">
      <c r="A14" s="883">
        <v>2013</v>
      </c>
      <c r="B14" s="696">
        <v>72.430999999999997</v>
      </c>
      <c r="C14" s="710">
        <v>301.26354737612348</v>
      </c>
      <c r="D14" s="940">
        <v>2182.0819999999999</v>
      </c>
      <c r="E14" s="714">
        <v>34.79</v>
      </c>
      <c r="F14" s="715">
        <v>759146.32779999997</v>
      </c>
    </row>
    <row r="15" spans="1:6" x14ac:dyDescent="0.25">
      <c r="A15" s="883">
        <v>2014</v>
      </c>
      <c r="B15" s="696">
        <v>76.129000000000005</v>
      </c>
      <c r="C15" s="710">
        <v>334.17081532661661</v>
      </c>
      <c r="D15" s="940">
        <v>2544.009</v>
      </c>
      <c r="E15" s="714">
        <v>17.34</v>
      </c>
      <c r="F15" s="715">
        <v>441131.1606</v>
      </c>
    </row>
    <row r="16" spans="1:6" x14ac:dyDescent="0.25">
      <c r="A16" s="883">
        <v>2015</v>
      </c>
      <c r="B16" s="696">
        <v>71.676000000000002</v>
      </c>
      <c r="C16" s="710">
        <v>318.66635972989565</v>
      </c>
      <c r="D16" s="939">
        <v>2284.0729999999999</v>
      </c>
      <c r="E16" s="714">
        <v>22.81</v>
      </c>
      <c r="F16" s="715">
        <v>520997</v>
      </c>
    </row>
    <row r="17" spans="1:6" x14ac:dyDescent="0.25">
      <c r="A17" s="883">
        <v>2016</v>
      </c>
      <c r="B17" s="696">
        <v>72.135999999999996</v>
      </c>
      <c r="C17" s="710">
        <v>311.38460685372075</v>
      </c>
      <c r="D17" s="939">
        <v>2246.2040000000002</v>
      </c>
      <c r="E17" s="714">
        <v>32.01</v>
      </c>
      <c r="F17" s="715">
        <v>719010</v>
      </c>
    </row>
    <row r="18" spans="1:6" x14ac:dyDescent="0.25">
      <c r="A18" s="883">
        <v>2017</v>
      </c>
      <c r="B18" s="696">
        <v>70.878</v>
      </c>
      <c r="C18" s="710">
        <v>315.96122915432147</v>
      </c>
      <c r="D18" s="939">
        <v>2239.4699999999998</v>
      </c>
      <c r="E18" s="714">
        <v>17.940000000000001</v>
      </c>
      <c r="F18" s="715">
        <v>401760.91800000001</v>
      </c>
    </row>
    <row r="19" spans="1:6" x14ac:dyDescent="0.25">
      <c r="A19" s="883">
        <v>2018</v>
      </c>
      <c r="B19" s="792">
        <v>67.488</v>
      </c>
      <c r="C19" s="827">
        <v>297.96897226173547</v>
      </c>
      <c r="D19" s="939">
        <v>2010.933</v>
      </c>
      <c r="E19" s="714">
        <v>32.99</v>
      </c>
      <c r="F19" s="715">
        <v>663406.79669999995</v>
      </c>
    </row>
    <row r="20" spans="1:6" ht="13.8" thickBot="1" x14ac:dyDescent="0.3">
      <c r="A20" s="883">
        <v>2019</v>
      </c>
      <c r="B20" s="696">
        <v>66.650000000000006</v>
      </c>
      <c r="C20" s="710">
        <v>338.98274568642159</v>
      </c>
      <c r="D20" s="939">
        <v>2259.3200000000002</v>
      </c>
      <c r="E20" s="1897">
        <v>32.46</v>
      </c>
      <c r="F20" s="1898">
        <v>733375.27200000011</v>
      </c>
    </row>
    <row r="21" spans="1:6" x14ac:dyDescent="0.25">
      <c r="A21" s="123"/>
      <c r="B21" s="123"/>
      <c r="C21" s="123"/>
      <c r="D21" s="123"/>
      <c r="E21" s="123"/>
      <c r="F21" s="123"/>
    </row>
    <row r="22" spans="1:6" x14ac:dyDescent="0.25">
      <c r="A22" s="179"/>
      <c r="B22" s="179"/>
      <c r="C22" s="179"/>
    </row>
    <row r="23" spans="1:6" x14ac:dyDescent="0.25">
      <c r="A23" s="179"/>
      <c r="B23" s="179"/>
      <c r="C23" s="179"/>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J20"/>
  <sheetViews>
    <sheetView showGridLines="0" view="pageBreakPreview" zoomScale="75" zoomScaleNormal="75" zoomScaleSheetLayoutView="75" workbookViewId="0">
      <selection activeCell="K34" sqref="K34"/>
    </sheetView>
  </sheetViews>
  <sheetFormatPr baseColWidth="10" defaultRowHeight="13.2" x14ac:dyDescent="0.25"/>
  <cols>
    <col min="1" max="2" width="14.6640625" customWidth="1"/>
    <col min="3" max="6" width="20.6640625" customWidth="1"/>
    <col min="7" max="7" width="12.109375" customWidth="1"/>
    <col min="8" max="8" width="14.6640625" customWidth="1"/>
    <col min="9" max="9" width="11.6640625" bestFit="1" customWidth="1"/>
  </cols>
  <sheetData>
    <row r="1" spans="1:10" s="2" customFormat="1" ht="17.399999999999999" x14ac:dyDescent="0.3">
      <c r="A1" s="2014" t="s">
        <v>0</v>
      </c>
      <c r="B1" s="2014"/>
      <c r="C1" s="2014"/>
      <c r="D1" s="2014"/>
      <c r="E1" s="2014"/>
      <c r="F1" s="2014"/>
      <c r="G1" s="1"/>
      <c r="H1" s="1"/>
      <c r="I1" s="1"/>
      <c r="J1" s="1"/>
    </row>
    <row r="2" spans="1:10" s="3" customFormat="1" ht="13.8" x14ac:dyDescent="0.25"/>
    <row r="3" spans="1:10" ht="26.25" customHeight="1" x14ac:dyDescent="0.25">
      <c r="A3" s="2017" t="s">
        <v>557</v>
      </c>
      <c r="B3" s="2017"/>
      <c r="C3" s="2017"/>
      <c r="D3" s="2017"/>
      <c r="E3" s="2017"/>
      <c r="F3" s="2017"/>
      <c r="G3" s="182"/>
      <c r="H3" s="182"/>
    </row>
    <row r="4" spans="1:10" ht="13.8" thickBot="1" x14ac:dyDescent="0.3">
      <c r="A4" s="96"/>
      <c r="B4" s="97"/>
      <c r="C4" s="97"/>
      <c r="D4" s="97"/>
      <c r="E4" s="97"/>
      <c r="F4" s="98"/>
      <c r="G4" s="21"/>
      <c r="H4" s="21"/>
    </row>
    <row r="5" spans="1:10" ht="26.25" customHeight="1" x14ac:dyDescent="0.25">
      <c r="A5" s="385"/>
      <c r="B5" s="409"/>
      <c r="C5" s="410" t="s">
        <v>149</v>
      </c>
      <c r="D5" s="411"/>
      <c r="E5" s="410" t="s">
        <v>150</v>
      </c>
      <c r="F5" s="412"/>
      <c r="G5" s="21"/>
      <c r="H5" s="21"/>
    </row>
    <row r="6" spans="1:10" ht="24.75" customHeight="1" x14ac:dyDescent="0.25">
      <c r="A6" s="2015" t="s">
        <v>2</v>
      </c>
      <c r="B6" s="2016"/>
      <c r="C6" s="197" t="s">
        <v>3</v>
      </c>
      <c r="D6" s="197" t="s">
        <v>4</v>
      </c>
      <c r="E6" s="197" t="s">
        <v>3</v>
      </c>
      <c r="F6" s="198" t="s">
        <v>4</v>
      </c>
      <c r="G6" s="21"/>
      <c r="H6" s="21"/>
    </row>
    <row r="7" spans="1:10" ht="24.75" customHeight="1" thickBot="1" x14ac:dyDescent="0.3">
      <c r="A7" s="386"/>
      <c r="B7" s="397"/>
      <c r="C7" s="413" t="s">
        <v>6</v>
      </c>
      <c r="D7" s="413" t="s">
        <v>7</v>
      </c>
      <c r="E7" s="413" t="s">
        <v>6</v>
      </c>
      <c r="F7" s="414" t="s">
        <v>7</v>
      </c>
      <c r="G7" s="21"/>
      <c r="H7" s="21"/>
    </row>
    <row r="8" spans="1:10" ht="12.75" customHeight="1" x14ac:dyDescent="0.25">
      <c r="A8" s="899">
        <v>2009</v>
      </c>
      <c r="B8" s="900"/>
      <c r="C8" s="688">
        <v>541.58100000000002</v>
      </c>
      <c r="D8" s="688">
        <v>1401.499</v>
      </c>
      <c r="E8" s="688">
        <v>1231.171</v>
      </c>
      <c r="F8" s="693">
        <v>3403.2730000000001</v>
      </c>
      <c r="G8" s="21"/>
      <c r="H8" s="21"/>
    </row>
    <row r="9" spans="1:10" ht="12.75" customHeight="1" x14ac:dyDescent="0.25">
      <c r="A9" s="901">
        <v>2010</v>
      </c>
      <c r="B9" s="900"/>
      <c r="C9" s="688">
        <v>488.30599999999998</v>
      </c>
      <c r="D9" s="688">
        <v>999.86099999999999</v>
      </c>
      <c r="E9" s="688">
        <v>1459.7670000000001</v>
      </c>
      <c r="F9" s="693">
        <v>4941.3360000000002</v>
      </c>
      <c r="G9" s="21"/>
      <c r="H9" s="21"/>
    </row>
    <row r="10" spans="1:10" ht="12.75" customHeight="1" x14ac:dyDescent="0.25">
      <c r="A10" s="901">
        <v>2011</v>
      </c>
      <c r="B10" s="900"/>
      <c r="C10" s="688">
        <v>378.05399999999997</v>
      </c>
      <c r="D10" s="688">
        <v>900.35199999999998</v>
      </c>
      <c r="E10" s="688">
        <v>1616.5989999999999</v>
      </c>
      <c r="F10" s="693">
        <v>5976.299</v>
      </c>
      <c r="G10" s="21"/>
      <c r="H10" s="21"/>
    </row>
    <row r="11" spans="1:10" ht="12.75" customHeight="1" x14ac:dyDescent="0.25">
      <c r="A11" s="901">
        <v>2012</v>
      </c>
      <c r="B11" s="900"/>
      <c r="C11" s="688">
        <v>411.053</v>
      </c>
      <c r="D11" s="688">
        <v>499.49299999999999</v>
      </c>
      <c r="E11" s="688">
        <v>1777.1179999999999</v>
      </c>
      <c r="F11" s="693">
        <v>4690.335</v>
      </c>
      <c r="G11" s="21"/>
      <c r="H11" s="21"/>
    </row>
    <row r="12" spans="1:10" x14ac:dyDescent="0.25">
      <c r="A12" s="901">
        <v>2013</v>
      </c>
      <c r="B12" s="900"/>
      <c r="C12" s="688">
        <v>343.38900000000001</v>
      </c>
      <c r="D12" s="688">
        <v>933.26800000000003</v>
      </c>
      <c r="E12" s="688">
        <v>1781.58</v>
      </c>
      <c r="F12" s="693">
        <v>6811.6610000000001</v>
      </c>
    </row>
    <row r="13" spans="1:10" x14ac:dyDescent="0.25">
      <c r="A13" s="901">
        <v>2014</v>
      </c>
      <c r="B13" s="900"/>
      <c r="C13" s="688">
        <v>297.13</v>
      </c>
      <c r="D13" s="688">
        <v>825.43299999999999</v>
      </c>
      <c r="E13" s="688">
        <v>1874.5419999999999</v>
      </c>
      <c r="F13" s="693">
        <v>5647.3010000000004</v>
      </c>
    </row>
    <row r="14" spans="1:10" x14ac:dyDescent="0.25">
      <c r="A14" s="901">
        <v>2015</v>
      </c>
      <c r="B14" s="900"/>
      <c r="C14" s="694">
        <v>347.93</v>
      </c>
      <c r="D14" s="694">
        <v>924.95600000000002</v>
      </c>
      <c r="E14" s="694">
        <v>1828.423</v>
      </c>
      <c r="F14" s="695">
        <v>5437.7359999999999</v>
      </c>
    </row>
    <row r="15" spans="1:10" x14ac:dyDescent="0.25">
      <c r="A15" s="901">
        <v>2016</v>
      </c>
      <c r="B15" s="900"/>
      <c r="C15" s="694">
        <v>440.16</v>
      </c>
      <c r="D15" s="694">
        <v>1057.913</v>
      </c>
      <c r="E15" s="694">
        <v>1808.6880000000001</v>
      </c>
      <c r="F15" s="695">
        <v>6815.2219999999998</v>
      </c>
    </row>
    <row r="16" spans="1:10" x14ac:dyDescent="0.25">
      <c r="A16" s="901">
        <v>2017</v>
      </c>
      <c r="B16" s="900"/>
      <c r="C16" s="694">
        <v>417.589</v>
      </c>
      <c r="D16" s="694">
        <v>1061.6479999999999</v>
      </c>
      <c r="E16" s="694">
        <v>1641.635</v>
      </c>
      <c r="F16" s="695">
        <v>3763.4609999999998</v>
      </c>
    </row>
    <row r="17" spans="1:8" x14ac:dyDescent="0.25">
      <c r="A17" s="901">
        <v>2018</v>
      </c>
      <c r="B17" s="900"/>
      <c r="C17" s="787">
        <v>374.608</v>
      </c>
      <c r="D17" s="787">
        <v>1282.4939999999999</v>
      </c>
      <c r="E17" s="787">
        <v>1686.9</v>
      </c>
      <c r="F17" s="930">
        <v>6703.2309999999998</v>
      </c>
      <c r="G17" s="170"/>
    </row>
    <row r="18" spans="1:8" ht="13.8" thickBot="1" x14ac:dyDescent="0.3">
      <c r="A18" s="902">
        <v>2019</v>
      </c>
      <c r="B18" s="903"/>
      <c r="C18" s="752">
        <v>266.64400000000001</v>
      </c>
      <c r="D18" s="752">
        <v>704.08600000000001</v>
      </c>
      <c r="E18" s="752">
        <v>1651.7619999999999</v>
      </c>
      <c r="F18" s="956">
        <v>5094.6090000000004</v>
      </c>
      <c r="G18" s="170"/>
    </row>
    <row r="19" spans="1:8" x14ac:dyDescent="0.25">
      <c r="A19" s="95" t="s">
        <v>686</v>
      </c>
      <c r="B19" s="95"/>
      <c r="C19" s="95"/>
      <c r="D19" s="95"/>
      <c r="E19" s="95"/>
      <c r="F19" s="106"/>
      <c r="G19" s="165"/>
      <c r="H19" s="21"/>
    </row>
    <row r="20" spans="1:8" x14ac:dyDescent="0.25">
      <c r="A20" s="21"/>
      <c r="B20" s="21"/>
      <c r="C20" s="21"/>
      <c r="D20" s="21"/>
      <c r="E20" s="21"/>
      <c r="G20" s="21"/>
      <c r="H20" s="21"/>
    </row>
  </sheetData>
  <mergeCells count="3">
    <mergeCell ref="A1:F1"/>
    <mergeCell ref="A6:B6"/>
    <mergeCell ref="A3:F3"/>
  </mergeCells>
  <phoneticPr fontId="7" type="noConversion"/>
  <printOptions horizontalCentered="1"/>
  <pageMargins left="0.78740157480314965" right="0.78740157480314965" top="0.59055118110236227" bottom="0.98425196850393704" header="0" footer="0"/>
  <pageSetup paperSize="9" scale="64"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pageSetUpPr fitToPage="1"/>
  </sheetPr>
  <dimension ref="A1:K18"/>
  <sheetViews>
    <sheetView showGridLines="0" view="pageBreakPreview" zoomScale="60" zoomScaleNormal="75" workbookViewId="0">
      <selection activeCell="K34" sqref="K34"/>
    </sheetView>
  </sheetViews>
  <sheetFormatPr baseColWidth="10" defaultRowHeight="13.2" x14ac:dyDescent="0.25"/>
  <cols>
    <col min="1" max="9" width="20.44140625" customWidth="1"/>
    <col min="10" max="10" width="5" customWidth="1"/>
    <col min="11" max="11" width="11.109375" customWidth="1"/>
    <col min="12" max="19" width="12" customWidth="1"/>
  </cols>
  <sheetData>
    <row r="1" spans="1:11" s="2" customFormat="1" ht="17.399999999999999" x14ac:dyDescent="0.3">
      <c r="A1" s="1980" t="s">
        <v>0</v>
      </c>
      <c r="B1" s="1980"/>
      <c r="C1" s="1980"/>
      <c r="D1" s="1980"/>
      <c r="E1" s="1980"/>
      <c r="F1" s="1980"/>
      <c r="G1" s="1980"/>
      <c r="H1" s="1980"/>
      <c r="I1" s="1980"/>
    </row>
    <row r="2" spans="1:11" s="3" customFormat="1" ht="12.75" customHeight="1" x14ac:dyDescent="0.25"/>
    <row r="3" spans="1:11" ht="33.75" customHeight="1" x14ac:dyDescent="0.25">
      <c r="A3" s="2043" t="s">
        <v>586</v>
      </c>
      <c r="B3" s="2043"/>
      <c r="C3" s="2043"/>
      <c r="D3" s="2043"/>
      <c r="E3" s="2043"/>
      <c r="F3" s="2043"/>
      <c r="G3" s="2043"/>
      <c r="H3" s="2043"/>
      <c r="I3" s="2043"/>
    </row>
    <row r="4" spans="1:11" ht="30" customHeight="1" thickBot="1" x14ac:dyDescent="0.3">
      <c r="A4" s="479"/>
      <c r="B4" s="480"/>
      <c r="C4" s="480"/>
      <c r="D4" s="480"/>
      <c r="E4" s="480"/>
      <c r="F4" s="480"/>
      <c r="G4" s="480"/>
      <c r="H4" s="480"/>
      <c r="I4" s="480"/>
    </row>
    <row r="5" spans="1:11" ht="35.25" customHeight="1" x14ac:dyDescent="0.25">
      <c r="A5" s="100"/>
      <c r="B5" s="410" t="s">
        <v>232</v>
      </c>
      <c r="C5" s="411"/>
      <c r="D5" s="410" t="s">
        <v>233</v>
      </c>
      <c r="E5" s="411"/>
      <c r="F5" s="410" t="s">
        <v>234</v>
      </c>
      <c r="G5" s="411"/>
      <c r="H5" s="410" t="s">
        <v>235</v>
      </c>
      <c r="I5" s="412"/>
    </row>
    <row r="6" spans="1:11" ht="32.25" customHeight="1" x14ac:dyDescent="0.25">
      <c r="A6" s="450" t="s">
        <v>2</v>
      </c>
      <c r="B6" s="440" t="s">
        <v>3</v>
      </c>
      <c r="C6" s="440" t="s">
        <v>4</v>
      </c>
      <c r="D6" s="440" t="s">
        <v>3</v>
      </c>
      <c r="E6" s="440" t="s">
        <v>4</v>
      </c>
      <c r="F6" s="540" t="s">
        <v>3</v>
      </c>
      <c r="G6" s="541" t="s">
        <v>4</v>
      </c>
      <c r="H6" s="541" t="s">
        <v>3</v>
      </c>
      <c r="I6" s="542" t="s">
        <v>4</v>
      </c>
    </row>
    <row r="7" spans="1:11" ht="40.5" customHeight="1" thickBot="1" x14ac:dyDescent="0.3">
      <c r="A7" s="397"/>
      <c r="B7" s="200" t="s">
        <v>6</v>
      </c>
      <c r="C7" s="200" t="s">
        <v>7</v>
      </c>
      <c r="D7" s="200" t="s">
        <v>6</v>
      </c>
      <c r="E7" s="200" t="s">
        <v>7</v>
      </c>
      <c r="F7" s="539" t="s">
        <v>6</v>
      </c>
      <c r="G7" s="538" t="s">
        <v>7</v>
      </c>
      <c r="H7" s="538" t="s">
        <v>6</v>
      </c>
      <c r="I7" s="492" t="s">
        <v>7</v>
      </c>
    </row>
    <row r="8" spans="1:11" x14ac:dyDescent="0.25">
      <c r="A8" s="883">
        <v>2009</v>
      </c>
      <c r="B8" s="687">
        <v>3.7130000000000001</v>
      </c>
      <c r="C8" s="698">
        <v>88.296000000000006</v>
      </c>
      <c r="D8" s="712">
        <v>15.804</v>
      </c>
      <c r="E8" s="712">
        <v>424.98200000000003</v>
      </c>
      <c r="F8" s="712">
        <v>42.188000000000002</v>
      </c>
      <c r="G8" s="712">
        <v>1313.059</v>
      </c>
      <c r="H8" s="712">
        <v>23.661000000000001</v>
      </c>
      <c r="I8" s="716">
        <v>892.95399999999995</v>
      </c>
    </row>
    <row r="9" spans="1:11" s="128" customFormat="1" x14ac:dyDescent="0.25">
      <c r="A9" s="883">
        <v>2010</v>
      </c>
      <c r="B9" s="688">
        <v>3.488</v>
      </c>
      <c r="C9" s="693">
        <v>70.069999999999993</v>
      </c>
      <c r="D9" s="713">
        <v>11.444000000000001</v>
      </c>
      <c r="E9" s="713">
        <v>257.77</v>
      </c>
      <c r="F9" s="713">
        <v>40.198</v>
      </c>
      <c r="G9" s="713">
        <v>1206.4380000000001</v>
      </c>
      <c r="H9" s="713">
        <v>22.492000000000001</v>
      </c>
      <c r="I9" s="717">
        <v>763.37099999999998</v>
      </c>
    </row>
    <row r="10" spans="1:11" s="128" customFormat="1" x14ac:dyDescent="0.25">
      <c r="A10" s="883">
        <v>2011</v>
      </c>
      <c r="B10" s="688">
        <v>3.4710000000000001</v>
      </c>
      <c r="C10" s="693">
        <v>78.631</v>
      </c>
      <c r="D10" s="713">
        <v>13.439</v>
      </c>
      <c r="E10" s="713">
        <v>344.00200000000001</v>
      </c>
      <c r="F10" s="713">
        <v>39.332000000000001</v>
      </c>
      <c r="G10" s="713">
        <v>1133.6849999999999</v>
      </c>
      <c r="H10" s="713">
        <v>23.623000000000001</v>
      </c>
      <c r="I10" s="717">
        <v>898.78300000000002</v>
      </c>
    </row>
    <row r="11" spans="1:11" s="128" customFormat="1" x14ac:dyDescent="0.25">
      <c r="A11" s="883">
        <v>2012</v>
      </c>
      <c r="B11" s="688">
        <v>3.3090000000000002</v>
      </c>
      <c r="C11" s="693">
        <v>72.218999999999994</v>
      </c>
      <c r="D11" s="713">
        <v>12.004</v>
      </c>
      <c r="E11" s="713">
        <v>318.279</v>
      </c>
      <c r="F11" s="713">
        <v>36.223999999999997</v>
      </c>
      <c r="G11" s="713">
        <v>1068.752</v>
      </c>
      <c r="H11" s="713">
        <v>20.486000000000001</v>
      </c>
      <c r="I11" s="717">
        <v>733.03399999999999</v>
      </c>
    </row>
    <row r="12" spans="1:11" s="128" customFormat="1" x14ac:dyDescent="0.25">
      <c r="A12" s="883">
        <v>2013</v>
      </c>
      <c r="B12" s="688">
        <v>3.8210000000000002</v>
      </c>
      <c r="C12" s="693">
        <v>85.915999999999997</v>
      </c>
      <c r="D12" s="713">
        <v>12.090999999999999</v>
      </c>
      <c r="E12" s="713">
        <v>309.35599999999999</v>
      </c>
      <c r="F12" s="713">
        <v>35.095999999999997</v>
      </c>
      <c r="G12" s="713">
        <v>994.29100000000005</v>
      </c>
      <c r="H12" s="713">
        <v>21.423999999999999</v>
      </c>
      <c r="I12" s="717">
        <v>792.51900000000001</v>
      </c>
    </row>
    <row r="13" spans="1:11" x14ac:dyDescent="0.25">
      <c r="A13" s="883">
        <v>2014</v>
      </c>
      <c r="B13" s="688">
        <v>4.468</v>
      </c>
      <c r="C13" s="693">
        <v>109.861</v>
      </c>
      <c r="D13" s="713">
        <v>14.725</v>
      </c>
      <c r="E13" s="713">
        <v>448.84100000000001</v>
      </c>
      <c r="F13" s="713">
        <v>33.546999999999997</v>
      </c>
      <c r="G13" s="713">
        <v>1035.787</v>
      </c>
      <c r="H13" s="713">
        <v>23.388000000000002</v>
      </c>
      <c r="I13" s="717">
        <v>949.52</v>
      </c>
    </row>
    <row r="14" spans="1:11" x14ac:dyDescent="0.25">
      <c r="A14" s="883">
        <v>2015</v>
      </c>
      <c r="B14" s="688">
        <v>4.4649999999999999</v>
      </c>
      <c r="C14" s="693">
        <v>100.12</v>
      </c>
      <c r="D14" s="713">
        <v>14.085000000000001</v>
      </c>
      <c r="E14" s="713">
        <v>407.09800000000001</v>
      </c>
      <c r="F14" s="713">
        <v>33.109000000000002</v>
      </c>
      <c r="G14" s="713">
        <v>1032.991</v>
      </c>
      <c r="H14" s="713">
        <v>20.016999999999999</v>
      </c>
      <c r="I14" s="717">
        <v>743.86400000000003</v>
      </c>
    </row>
    <row r="15" spans="1:11" x14ac:dyDescent="0.25">
      <c r="A15" s="883">
        <v>2016</v>
      </c>
      <c r="B15" s="687">
        <v>3.3730000000000002</v>
      </c>
      <c r="C15" s="698">
        <v>109.71299999999999</v>
      </c>
      <c r="D15" s="712">
        <v>15.55</v>
      </c>
      <c r="E15" s="712">
        <v>447.05700000000002</v>
      </c>
      <c r="F15" s="712">
        <v>31.323</v>
      </c>
      <c r="G15" s="712">
        <v>902.03800000000001</v>
      </c>
      <c r="H15" s="712">
        <v>21.344000000000001</v>
      </c>
      <c r="I15" s="716">
        <v>707.39599999999996</v>
      </c>
    </row>
    <row r="16" spans="1:11" x14ac:dyDescent="0.25">
      <c r="A16" s="883">
        <v>2017</v>
      </c>
      <c r="B16" s="687">
        <v>3.9169999999999998</v>
      </c>
      <c r="C16" s="698">
        <v>92.093999999999994</v>
      </c>
      <c r="D16" s="712">
        <v>14.433</v>
      </c>
      <c r="E16" s="712">
        <v>435.37400000000002</v>
      </c>
      <c r="F16" s="712">
        <v>31.632999999999999</v>
      </c>
      <c r="G16" s="712">
        <v>942.17100000000005</v>
      </c>
      <c r="H16" s="712">
        <v>20.895</v>
      </c>
      <c r="I16" s="716">
        <v>769.83100000000002</v>
      </c>
      <c r="K16" s="169"/>
    </row>
    <row r="17" spans="1:11" x14ac:dyDescent="0.25">
      <c r="A17" s="883">
        <v>2018</v>
      </c>
      <c r="B17" s="790">
        <v>3.6469999999999998</v>
      </c>
      <c r="C17" s="826">
        <v>76.034000000000006</v>
      </c>
      <c r="D17" s="712">
        <v>14.385999999999999</v>
      </c>
      <c r="E17" s="712">
        <v>392.67500000000001</v>
      </c>
      <c r="F17" s="712">
        <v>29.899000000000001</v>
      </c>
      <c r="G17" s="712">
        <v>818.35299999999995</v>
      </c>
      <c r="H17" s="712">
        <v>19.556000000000001</v>
      </c>
      <c r="I17" s="716">
        <v>723.87099999999998</v>
      </c>
      <c r="K17" s="169"/>
    </row>
    <row r="18" spans="1:11" ht="13.8" thickBot="1" x14ac:dyDescent="0.3">
      <c r="A18" s="884">
        <v>2019</v>
      </c>
      <c r="B18" s="962">
        <v>3.597</v>
      </c>
      <c r="C18" s="962">
        <v>84.367000000000004</v>
      </c>
      <c r="D18" s="962">
        <v>13.907</v>
      </c>
      <c r="E18" s="962">
        <v>434.185</v>
      </c>
      <c r="F18" s="962">
        <v>29.562999999999999</v>
      </c>
      <c r="G18" s="962">
        <v>917.13900000000001</v>
      </c>
      <c r="H18" s="962">
        <v>19.582999999999998</v>
      </c>
      <c r="I18" s="963">
        <v>823.62900000000002</v>
      </c>
      <c r="J18" s="170"/>
      <c r="K18" s="169"/>
    </row>
  </sheetData>
  <mergeCells count="2">
    <mergeCell ref="A3:I3"/>
    <mergeCell ref="A1:I1"/>
  </mergeCells>
  <phoneticPr fontId="7" type="noConversion"/>
  <printOptions horizontalCentered="1"/>
  <pageMargins left="0.5" right="0.28999999999999998" top="0.59055118110236227" bottom="0.98425196850393704" header="0.24" footer="0"/>
  <pageSetup paperSize="9" scale="51"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35">
    <pageSetUpPr fitToPage="1"/>
  </sheetPr>
  <dimension ref="A1:H92"/>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8.44140625" style="172" customWidth="1"/>
    <col min="2" max="7" width="16.44140625" style="172" customWidth="1"/>
    <col min="8" max="16384" width="11.44140625" style="172"/>
  </cols>
  <sheetData>
    <row r="1" spans="1:8" s="80" customFormat="1" ht="17.399999999999999" x14ac:dyDescent="0.3">
      <c r="A1" s="2009" t="s">
        <v>0</v>
      </c>
      <c r="B1" s="2009"/>
      <c r="C1" s="2009"/>
      <c r="D1" s="2009"/>
      <c r="E1" s="2009"/>
      <c r="F1" s="2009"/>
      <c r="G1" s="2009"/>
    </row>
    <row r="3" spans="1:8" s="81" customFormat="1" ht="13.8" x14ac:dyDescent="0.25">
      <c r="A3" s="2049" t="s">
        <v>584</v>
      </c>
      <c r="B3" s="2049"/>
      <c r="C3" s="2049"/>
      <c r="D3" s="2049"/>
      <c r="E3" s="2049"/>
      <c r="F3" s="2049"/>
      <c r="G3" s="2049"/>
    </row>
    <row r="4" spans="1:8" s="81" customFormat="1" ht="30" customHeight="1" x14ac:dyDescent="0.25">
      <c r="A4" s="2013" t="s">
        <v>716</v>
      </c>
      <c r="B4" s="2013"/>
      <c r="C4" s="2013"/>
      <c r="D4" s="2013"/>
      <c r="E4" s="2013"/>
      <c r="F4" s="2013"/>
      <c r="G4" s="2013"/>
    </row>
    <row r="5" spans="1:8" s="81" customFormat="1" ht="13.5" customHeight="1" thickBot="1" x14ac:dyDescent="0.3">
      <c r="A5" s="5"/>
      <c r="B5" s="6"/>
      <c r="C5" s="6"/>
      <c r="D5" s="6"/>
      <c r="E5" s="6"/>
      <c r="F5" s="160"/>
      <c r="G5" s="160"/>
    </row>
    <row r="6" spans="1:8" ht="25.5" customHeight="1" x14ac:dyDescent="0.25">
      <c r="A6" s="2005" t="s">
        <v>77</v>
      </c>
      <c r="B6" s="401" t="s">
        <v>3</v>
      </c>
      <c r="C6" s="402"/>
      <c r="D6" s="403"/>
      <c r="E6" s="401" t="s">
        <v>10</v>
      </c>
      <c r="F6" s="488"/>
      <c r="G6" s="2055" t="s">
        <v>11</v>
      </c>
    </row>
    <row r="7" spans="1:8" ht="30.75" customHeight="1" x14ac:dyDescent="0.25">
      <c r="A7" s="2006"/>
      <c r="B7" s="405" t="s">
        <v>13</v>
      </c>
      <c r="C7" s="203"/>
      <c r="D7" s="543"/>
      <c r="E7" s="405" t="s">
        <v>14</v>
      </c>
      <c r="F7" s="544"/>
      <c r="G7" s="2056"/>
      <c r="H7" s="32"/>
    </row>
    <row r="8" spans="1:8" ht="51" customHeight="1" thickBot="1" x14ac:dyDescent="0.3">
      <c r="A8" s="2006"/>
      <c r="B8" s="185" t="s">
        <v>17</v>
      </c>
      <c r="C8" s="392" t="s">
        <v>18</v>
      </c>
      <c r="D8" s="392" t="s">
        <v>19</v>
      </c>
      <c r="E8" s="185" t="s">
        <v>17</v>
      </c>
      <c r="F8" s="493" t="s">
        <v>18</v>
      </c>
      <c r="G8" s="2057"/>
      <c r="H8" s="32"/>
    </row>
    <row r="9" spans="1:8" ht="25.5" customHeight="1" x14ac:dyDescent="0.25">
      <c r="A9" s="65" t="s">
        <v>81</v>
      </c>
      <c r="B9" s="37">
        <v>4150</v>
      </c>
      <c r="C9" s="38">
        <v>216</v>
      </c>
      <c r="D9" s="504">
        <v>4366</v>
      </c>
      <c r="E9" s="505">
        <v>15035</v>
      </c>
      <c r="F9" s="505">
        <v>20300</v>
      </c>
      <c r="G9" s="509">
        <v>66779</v>
      </c>
      <c r="H9" s="32"/>
    </row>
    <row r="10" spans="1:8" x14ac:dyDescent="0.25">
      <c r="A10" s="57" t="s">
        <v>82</v>
      </c>
      <c r="B10" s="40">
        <v>3181</v>
      </c>
      <c r="C10" s="41">
        <v>14</v>
      </c>
      <c r="D10" s="497">
        <v>3195</v>
      </c>
      <c r="E10" s="499">
        <v>14725</v>
      </c>
      <c r="F10" s="499">
        <v>15100</v>
      </c>
      <c r="G10" s="498">
        <v>47050</v>
      </c>
      <c r="H10" s="32"/>
    </row>
    <row r="11" spans="1:8" x14ac:dyDescent="0.25">
      <c r="A11" s="57" t="s">
        <v>83</v>
      </c>
      <c r="B11" s="40">
        <v>2726</v>
      </c>
      <c r="C11" s="41">
        <v>3717</v>
      </c>
      <c r="D11" s="497">
        <v>6443</v>
      </c>
      <c r="E11" s="499">
        <v>20506</v>
      </c>
      <c r="F11" s="499">
        <v>39950</v>
      </c>
      <c r="G11" s="498">
        <v>204393</v>
      </c>
      <c r="H11" s="32"/>
    </row>
    <row r="12" spans="1:8" x14ac:dyDescent="0.25">
      <c r="A12" s="57" t="s">
        <v>84</v>
      </c>
      <c r="B12" s="40">
        <v>2500</v>
      </c>
      <c r="C12" s="41">
        <v>97</v>
      </c>
      <c r="D12" s="497">
        <v>2597</v>
      </c>
      <c r="E12" s="499">
        <v>20123</v>
      </c>
      <c r="F12" s="499">
        <v>35600</v>
      </c>
      <c r="G12" s="498">
        <v>53761</v>
      </c>
      <c r="H12" s="32"/>
    </row>
    <row r="13" spans="1:8" x14ac:dyDescent="0.25">
      <c r="A13" s="66" t="s">
        <v>85</v>
      </c>
      <c r="B13" s="67">
        <v>12557</v>
      </c>
      <c r="C13" s="68">
        <v>4044</v>
      </c>
      <c r="D13" s="506">
        <v>16601</v>
      </c>
      <c r="E13" s="507">
        <v>17157</v>
      </c>
      <c r="F13" s="507">
        <v>38710</v>
      </c>
      <c r="G13" s="510">
        <v>371983</v>
      </c>
      <c r="H13" s="32"/>
    </row>
    <row r="14" spans="1:8" x14ac:dyDescent="0.25">
      <c r="A14" s="59"/>
      <c r="B14" s="63"/>
      <c r="C14" s="64"/>
      <c r="D14" s="503"/>
      <c r="E14" s="508"/>
      <c r="F14" s="508"/>
      <c r="G14" s="511"/>
      <c r="H14" s="32"/>
    </row>
    <row r="15" spans="1:8" x14ac:dyDescent="0.25">
      <c r="A15" s="66" t="s">
        <v>86</v>
      </c>
      <c r="B15" s="67">
        <v>461</v>
      </c>
      <c r="C15" s="68" t="s">
        <v>23</v>
      </c>
      <c r="D15" s="506">
        <v>461</v>
      </c>
      <c r="E15" s="507">
        <v>18500</v>
      </c>
      <c r="F15" s="506" t="s">
        <v>23</v>
      </c>
      <c r="G15" s="510">
        <v>8528</v>
      </c>
      <c r="H15" s="32"/>
    </row>
    <row r="16" spans="1:8" x14ac:dyDescent="0.25">
      <c r="A16" s="59"/>
      <c r="B16" s="63"/>
      <c r="C16" s="64"/>
      <c r="D16" s="503"/>
      <c r="E16" s="508"/>
      <c r="F16" s="508"/>
      <c r="G16" s="511"/>
      <c r="H16" s="32"/>
    </row>
    <row r="17" spans="1:8" x14ac:dyDescent="0.25">
      <c r="A17" s="66" t="s">
        <v>87</v>
      </c>
      <c r="B17" s="67">
        <v>77</v>
      </c>
      <c r="C17" s="68">
        <v>201</v>
      </c>
      <c r="D17" s="506">
        <v>278</v>
      </c>
      <c r="E17" s="507">
        <v>25000</v>
      </c>
      <c r="F17" s="506">
        <v>44972</v>
      </c>
      <c r="G17" s="510">
        <v>10964</v>
      </c>
      <c r="H17" s="32"/>
    </row>
    <row r="18" spans="1:8" x14ac:dyDescent="0.25">
      <c r="A18" s="57"/>
      <c r="B18" s="40"/>
      <c r="C18" s="41"/>
      <c r="D18" s="497"/>
      <c r="E18" s="499"/>
      <c r="F18" s="499"/>
      <c r="G18" s="498"/>
      <c r="H18" s="32"/>
    </row>
    <row r="19" spans="1:8" x14ac:dyDescent="0.25">
      <c r="A19" s="57" t="s">
        <v>160</v>
      </c>
      <c r="B19" s="40">
        <v>21</v>
      </c>
      <c r="C19" s="41">
        <v>1117</v>
      </c>
      <c r="D19" s="497">
        <v>1138</v>
      </c>
      <c r="E19" s="499">
        <v>20580</v>
      </c>
      <c r="F19" s="499">
        <v>36458</v>
      </c>
      <c r="G19" s="498">
        <v>41155</v>
      </c>
      <c r="H19" s="32"/>
    </row>
    <row r="20" spans="1:8" x14ac:dyDescent="0.25">
      <c r="A20" s="57" t="s">
        <v>89</v>
      </c>
      <c r="B20" s="40">
        <v>160</v>
      </c>
      <c r="C20" s="41" t="s">
        <v>23</v>
      </c>
      <c r="D20" s="497">
        <v>160</v>
      </c>
      <c r="E20" s="499">
        <v>22844</v>
      </c>
      <c r="F20" s="499" t="s">
        <v>23</v>
      </c>
      <c r="G20" s="498">
        <v>3655</v>
      </c>
      <c r="H20" s="32"/>
    </row>
    <row r="21" spans="1:8" x14ac:dyDescent="0.25">
      <c r="A21" s="57" t="s">
        <v>90</v>
      </c>
      <c r="B21" s="40">
        <v>205</v>
      </c>
      <c r="C21" s="40" t="s">
        <v>23</v>
      </c>
      <c r="D21" s="40">
        <v>205</v>
      </c>
      <c r="E21" s="11">
        <v>24868</v>
      </c>
      <c r="F21" s="40" t="s">
        <v>23</v>
      </c>
      <c r="G21" s="41">
        <v>5098</v>
      </c>
      <c r="H21" s="32"/>
    </row>
    <row r="22" spans="1:8" x14ac:dyDescent="0.25">
      <c r="A22" s="66" t="s">
        <v>91</v>
      </c>
      <c r="B22" s="67">
        <v>386</v>
      </c>
      <c r="C22" s="67">
        <v>1117</v>
      </c>
      <c r="D22" s="67">
        <v>1503</v>
      </c>
      <c r="E22" s="71">
        <v>23796</v>
      </c>
      <c r="F22" s="67">
        <v>36458</v>
      </c>
      <c r="G22" s="68">
        <v>49908</v>
      </c>
    </row>
    <row r="23" spans="1:8" x14ac:dyDescent="0.25">
      <c r="A23" s="59"/>
      <c r="B23" s="63"/>
      <c r="C23" s="63"/>
      <c r="D23" s="63"/>
      <c r="E23" s="69"/>
      <c r="F23" s="69"/>
      <c r="G23" s="64"/>
    </row>
    <row r="24" spans="1:8" x14ac:dyDescent="0.25">
      <c r="A24" s="66" t="s">
        <v>92</v>
      </c>
      <c r="B24" s="67">
        <v>110</v>
      </c>
      <c r="C24" s="67">
        <v>264</v>
      </c>
      <c r="D24" s="67">
        <v>374</v>
      </c>
      <c r="E24" s="71">
        <v>15209</v>
      </c>
      <c r="F24" s="67">
        <v>38277</v>
      </c>
      <c r="G24" s="68">
        <v>11779</v>
      </c>
    </row>
    <row r="25" spans="1:8" x14ac:dyDescent="0.25">
      <c r="A25" s="59"/>
      <c r="B25" s="63"/>
      <c r="C25" s="63"/>
      <c r="D25" s="63"/>
      <c r="E25" s="69"/>
      <c r="F25" s="69"/>
      <c r="G25" s="64"/>
    </row>
    <row r="26" spans="1:8" x14ac:dyDescent="0.25">
      <c r="A26" s="66" t="s">
        <v>93</v>
      </c>
      <c r="B26" s="67" t="s">
        <v>23</v>
      </c>
      <c r="C26" s="67">
        <v>966</v>
      </c>
      <c r="D26" s="67">
        <v>966</v>
      </c>
      <c r="E26" s="71" t="s">
        <v>23</v>
      </c>
      <c r="F26" s="67">
        <v>48382</v>
      </c>
      <c r="G26" s="68">
        <v>46737</v>
      </c>
    </row>
    <row r="27" spans="1:8" x14ac:dyDescent="0.25">
      <c r="A27" s="57"/>
      <c r="B27" s="40"/>
      <c r="C27" s="40"/>
      <c r="D27" s="40"/>
      <c r="E27" s="11"/>
      <c r="F27" s="11"/>
      <c r="G27" s="41"/>
    </row>
    <row r="28" spans="1:8" x14ac:dyDescent="0.25">
      <c r="A28" s="57" t="s">
        <v>94</v>
      </c>
      <c r="B28" s="40">
        <v>15</v>
      </c>
      <c r="C28" s="40">
        <v>44</v>
      </c>
      <c r="D28" s="40">
        <v>59</v>
      </c>
      <c r="E28" s="11">
        <v>18000</v>
      </c>
      <c r="F28" s="11">
        <v>34680</v>
      </c>
      <c r="G28" s="41">
        <v>1796</v>
      </c>
    </row>
    <row r="29" spans="1:8" x14ac:dyDescent="0.25">
      <c r="A29" s="57" t="s">
        <v>95</v>
      </c>
      <c r="B29" s="40">
        <v>58</v>
      </c>
      <c r="C29" s="40">
        <v>127</v>
      </c>
      <c r="D29" s="40">
        <v>185</v>
      </c>
      <c r="E29" s="11">
        <v>10000</v>
      </c>
      <c r="F29" s="11">
        <v>24000</v>
      </c>
      <c r="G29" s="41">
        <v>3628</v>
      </c>
    </row>
    <row r="30" spans="1:8" x14ac:dyDescent="0.25">
      <c r="A30" s="57" t="s">
        <v>96</v>
      </c>
      <c r="B30" s="40">
        <v>9</v>
      </c>
      <c r="C30" s="40">
        <v>276</v>
      </c>
      <c r="D30" s="40">
        <v>285</v>
      </c>
      <c r="E30" s="11">
        <v>10000</v>
      </c>
      <c r="F30" s="11">
        <v>35000</v>
      </c>
      <c r="G30" s="41">
        <v>9750</v>
      </c>
    </row>
    <row r="31" spans="1:8" x14ac:dyDescent="0.25">
      <c r="A31" s="66" t="s">
        <v>97</v>
      </c>
      <c r="B31" s="67">
        <v>82</v>
      </c>
      <c r="C31" s="67">
        <v>447</v>
      </c>
      <c r="D31" s="67">
        <v>529</v>
      </c>
      <c r="E31" s="71">
        <v>11463</v>
      </c>
      <c r="F31" s="67">
        <v>31843</v>
      </c>
      <c r="G31" s="68">
        <v>15174</v>
      </c>
    </row>
    <row r="32" spans="1:8" x14ac:dyDescent="0.25">
      <c r="A32" s="57"/>
      <c r="B32" s="40"/>
      <c r="C32" s="40"/>
      <c r="D32" s="40"/>
      <c r="E32" s="11"/>
      <c r="F32" s="11"/>
      <c r="G32" s="41"/>
      <c r="H32" s="32"/>
    </row>
    <row r="33" spans="1:8" x14ac:dyDescent="0.25">
      <c r="A33" s="57" t="s">
        <v>98</v>
      </c>
      <c r="B33" s="11">
        <v>62</v>
      </c>
      <c r="C33" s="11">
        <v>298</v>
      </c>
      <c r="D33" s="40">
        <v>360</v>
      </c>
      <c r="E33" s="73">
        <v>15271</v>
      </c>
      <c r="F33" s="73">
        <v>26598</v>
      </c>
      <c r="G33" s="74">
        <v>8873</v>
      </c>
      <c r="H33" s="32"/>
    </row>
    <row r="34" spans="1:8" x14ac:dyDescent="0.25">
      <c r="A34" s="57" t="s">
        <v>99</v>
      </c>
      <c r="B34" s="11">
        <v>57</v>
      </c>
      <c r="C34" s="11">
        <v>179</v>
      </c>
      <c r="D34" s="40">
        <v>236</v>
      </c>
      <c r="E34" s="11">
        <v>14018</v>
      </c>
      <c r="F34" s="11">
        <v>26520</v>
      </c>
      <c r="G34" s="12">
        <v>5546</v>
      </c>
      <c r="H34" s="32"/>
    </row>
    <row r="35" spans="1:8" x14ac:dyDescent="0.25">
      <c r="A35" s="57" t="s">
        <v>100</v>
      </c>
      <c r="B35" s="11">
        <v>97</v>
      </c>
      <c r="C35" s="11">
        <v>149</v>
      </c>
      <c r="D35" s="40">
        <v>246</v>
      </c>
      <c r="E35" s="11">
        <v>11513</v>
      </c>
      <c r="F35" s="11">
        <v>28841</v>
      </c>
      <c r="G35" s="12">
        <v>5414</v>
      </c>
      <c r="H35" s="32"/>
    </row>
    <row r="36" spans="1:8" x14ac:dyDescent="0.25">
      <c r="A36" s="57" t="s">
        <v>101</v>
      </c>
      <c r="B36" s="11">
        <v>19</v>
      </c>
      <c r="C36" s="11">
        <v>163</v>
      </c>
      <c r="D36" s="40">
        <v>182</v>
      </c>
      <c r="E36" s="73">
        <v>8105</v>
      </c>
      <c r="F36" s="73">
        <v>28097</v>
      </c>
      <c r="G36" s="12">
        <v>4734</v>
      </c>
      <c r="H36" s="32"/>
    </row>
    <row r="37" spans="1:8" x14ac:dyDescent="0.25">
      <c r="A37" s="66" t="s">
        <v>102</v>
      </c>
      <c r="B37" s="67">
        <v>235</v>
      </c>
      <c r="C37" s="67">
        <v>789</v>
      </c>
      <c r="D37" s="67">
        <v>1024</v>
      </c>
      <c r="E37" s="71">
        <v>12837</v>
      </c>
      <c r="F37" s="67">
        <v>27314</v>
      </c>
      <c r="G37" s="68">
        <v>24567</v>
      </c>
      <c r="H37" s="32"/>
    </row>
    <row r="38" spans="1:8" x14ac:dyDescent="0.25">
      <c r="A38" s="59"/>
      <c r="B38" s="63"/>
      <c r="C38" s="63"/>
      <c r="D38" s="63"/>
      <c r="E38" s="69"/>
      <c r="F38" s="69"/>
      <c r="G38" s="64"/>
      <c r="H38" s="32"/>
    </row>
    <row r="39" spans="1:8" x14ac:dyDescent="0.25">
      <c r="A39" s="66" t="s">
        <v>103</v>
      </c>
      <c r="B39" s="67" t="s">
        <v>23</v>
      </c>
      <c r="C39" s="67">
        <v>1590</v>
      </c>
      <c r="D39" s="67">
        <v>1590</v>
      </c>
      <c r="E39" s="71" t="s">
        <v>23</v>
      </c>
      <c r="F39" s="67">
        <v>31477</v>
      </c>
      <c r="G39" s="68">
        <v>50027</v>
      </c>
      <c r="H39" s="32"/>
    </row>
    <row r="40" spans="1:8" x14ac:dyDescent="0.25">
      <c r="A40" s="57"/>
      <c r="B40" s="40"/>
      <c r="C40" s="40"/>
      <c r="D40" s="40"/>
      <c r="E40" s="11"/>
      <c r="F40" s="11"/>
      <c r="G40" s="41"/>
      <c r="H40" s="32"/>
    </row>
    <row r="41" spans="1:8" x14ac:dyDescent="0.25">
      <c r="A41" s="57" t="s">
        <v>161</v>
      </c>
      <c r="B41" s="75" t="s">
        <v>23</v>
      </c>
      <c r="C41" s="11">
        <v>1326</v>
      </c>
      <c r="D41" s="40">
        <v>1326</v>
      </c>
      <c r="E41" s="75" t="s">
        <v>23</v>
      </c>
      <c r="F41" s="11">
        <v>50311</v>
      </c>
      <c r="G41" s="12">
        <v>66713</v>
      </c>
      <c r="H41" s="32"/>
    </row>
    <row r="42" spans="1:8" x14ac:dyDescent="0.25">
      <c r="A42" s="57" t="s">
        <v>105</v>
      </c>
      <c r="B42" s="40">
        <v>5</v>
      </c>
      <c r="C42" s="40">
        <v>2367</v>
      </c>
      <c r="D42" s="40">
        <v>2372</v>
      </c>
      <c r="E42" s="11">
        <v>15000</v>
      </c>
      <c r="F42" s="11">
        <v>43403</v>
      </c>
      <c r="G42" s="41">
        <v>102810</v>
      </c>
      <c r="H42" s="32"/>
    </row>
    <row r="43" spans="1:8" x14ac:dyDescent="0.25">
      <c r="A43" s="57" t="s">
        <v>106</v>
      </c>
      <c r="B43" s="11" t="s">
        <v>23</v>
      </c>
      <c r="C43" s="11">
        <v>1515</v>
      </c>
      <c r="D43" s="40">
        <v>1515</v>
      </c>
      <c r="E43" s="11" t="s">
        <v>23</v>
      </c>
      <c r="F43" s="11">
        <v>46622</v>
      </c>
      <c r="G43" s="12">
        <v>70633</v>
      </c>
      <c r="H43" s="32"/>
    </row>
    <row r="44" spans="1:8" x14ac:dyDescent="0.25">
      <c r="A44" s="57" t="s">
        <v>107</v>
      </c>
      <c r="B44" s="75">
        <v>246</v>
      </c>
      <c r="C44" s="11">
        <v>622</v>
      </c>
      <c r="D44" s="40">
        <v>868</v>
      </c>
      <c r="E44" s="75">
        <v>30000</v>
      </c>
      <c r="F44" s="11">
        <v>46000</v>
      </c>
      <c r="G44" s="12">
        <v>35992</v>
      </c>
      <c r="H44" s="32"/>
    </row>
    <row r="45" spans="1:8" x14ac:dyDescent="0.25">
      <c r="A45" s="57" t="s">
        <v>108</v>
      </c>
      <c r="B45" s="11" t="s">
        <v>23</v>
      </c>
      <c r="C45" s="11">
        <v>4443</v>
      </c>
      <c r="D45" s="40">
        <v>4443</v>
      </c>
      <c r="E45" s="11" t="s">
        <v>23</v>
      </c>
      <c r="F45" s="11">
        <v>50879</v>
      </c>
      <c r="G45" s="12">
        <v>226058</v>
      </c>
      <c r="H45" s="32"/>
    </row>
    <row r="46" spans="1:8" x14ac:dyDescent="0.25">
      <c r="A46" s="57" t="s">
        <v>109</v>
      </c>
      <c r="B46" s="11" t="s">
        <v>23</v>
      </c>
      <c r="C46" s="11">
        <v>2067</v>
      </c>
      <c r="D46" s="40">
        <v>2067</v>
      </c>
      <c r="E46" s="11" t="s">
        <v>23</v>
      </c>
      <c r="F46" s="11">
        <v>49032</v>
      </c>
      <c r="G46" s="12">
        <v>101350</v>
      </c>
      <c r="H46" s="32"/>
    </row>
    <row r="47" spans="1:8" x14ac:dyDescent="0.25">
      <c r="A47" s="57" t="s">
        <v>110</v>
      </c>
      <c r="B47" s="11" t="s">
        <v>23</v>
      </c>
      <c r="C47" s="11">
        <v>437</v>
      </c>
      <c r="D47" s="40">
        <v>437</v>
      </c>
      <c r="E47" s="11" t="s">
        <v>23</v>
      </c>
      <c r="F47" s="11">
        <v>48000</v>
      </c>
      <c r="G47" s="12">
        <v>20976</v>
      </c>
      <c r="H47" s="32"/>
    </row>
    <row r="48" spans="1:8" x14ac:dyDescent="0.25">
      <c r="A48" s="57" t="s">
        <v>111</v>
      </c>
      <c r="B48" s="40" t="s">
        <v>23</v>
      </c>
      <c r="C48" s="11">
        <v>5193</v>
      </c>
      <c r="D48" s="40">
        <v>5193</v>
      </c>
      <c r="E48" s="40" t="s">
        <v>23</v>
      </c>
      <c r="F48" s="11">
        <v>50000</v>
      </c>
      <c r="G48" s="12">
        <v>259650</v>
      </c>
    </row>
    <row r="49" spans="1:7" x14ac:dyDescent="0.25">
      <c r="A49" s="57" t="s">
        <v>112</v>
      </c>
      <c r="B49" s="11" t="s">
        <v>23</v>
      </c>
      <c r="C49" s="11">
        <v>959</v>
      </c>
      <c r="D49" s="40">
        <v>959</v>
      </c>
      <c r="E49" s="11" t="s">
        <v>23</v>
      </c>
      <c r="F49" s="11">
        <v>51597</v>
      </c>
      <c r="G49" s="12">
        <v>49482</v>
      </c>
    </row>
    <row r="50" spans="1:7" x14ac:dyDescent="0.25">
      <c r="A50" s="66" t="s">
        <v>113</v>
      </c>
      <c r="B50" s="67">
        <v>251</v>
      </c>
      <c r="C50" s="67">
        <v>18929</v>
      </c>
      <c r="D50" s="67">
        <v>19180</v>
      </c>
      <c r="E50" s="71">
        <v>29701</v>
      </c>
      <c r="F50" s="67">
        <v>48930</v>
      </c>
      <c r="G50" s="68">
        <v>933664</v>
      </c>
    </row>
    <row r="51" spans="1:7" x14ac:dyDescent="0.25">
      <c r="A51" s="59"/>
      <c r="B51" s="63"/>
      <c r="C51" s="63"/>
      <c r="D51" s="63"/>
      <c r="E51" s="69"/>
      <c r="F51" s="69"/>
      <c r="G51" s="64"/>
    </row>
    <row r="52" spans="1:7" x14ac:dyDescent="0.25">
      <c r="A52" s="66" t="s">
        <v>114</v>
      </c>
      <c r="B52" s="67">
        <v>35</v>
      </c>
      <c r="C52" s="67">
        <v>207</v>
      </c>
      <c r="D52" s="67">
        <v>242</v>
      </c>
      <c r="E52" s="71">
        <v>13996</v>
      </c>
      <c r="F52" s="67">
        <v>41449</v>
      </c>
      <c r="G52" s="68">
        <v>9069</v>
      </c>
    </row>
    <row r="53" spans="1:7" x14ac:dyDescent="0.25">
      <c r="A53" s="57"/>
      <c r="B53" s="40"/>
      <c r="C53" s="40"/>
      <c r="D53" s="40"/>
      <c r="E53" s="11"/>
      <c r="F53" s="11"/>
      <c r="G53" s="41"/>
    </row>
    <row r="54" spans="1:7" x14ac:dyDescent="0.25">
      <c r="A54" s="57" t="s">
        <v>115</v>
      </c>
      <c r="B54" s="40" t="s">
        <v>23</v>
      </c>
      <c r="C54" s="40">
        <v>1371</v>
      </c>
      <c r="D54" s="40">
        <v>1371</v>
      </c>
      <c r="E54" s="11" t="s">
        <v>23</v>
      </c>
      <c r="F54" s="11">
        <v>31459</v>
      </c>
      <c r="G54" s="41">
        <v>43130</v>
      </c>
    </row>
    <row r="55" spans="1:7" x14ac:dyDescent="0.25">
      <c r="A55" s="57" t="s">
        <v>116</v>
      </c>
      <c r="B55" s="40" t="s">
        <v>23</v>
      </c>
      <c r="C55" s="40">
        <v>302</v>
      </c>
      <c r="D55" s="40">
        <v>302</v>
      </c>
      <c r="E55" s="11" t="s">
        <v>23</v>
      </c>
      <c r="F55" s="11">
        <v>30000</v>
      </c>
      <c r="G55" s="41">
        <v>9060</v>
      </c>
    </row>
    <row r="56" spans="1:7" x14ac:dyDescent="0.25">
      <c r="A56" s="57" t="s">
        <v>117</v>
      </c>
      <c r="B56" s="40">
        <v>46</v>
      </c>
      <c r="C56" s="40">
        <v>54</v>
      </c>
      <c r="D56" s="40">
        <v>100</v>
      </c>
      <c r="E56" s="11">
        <v>2750</v>
      </c>
      <c r="F56" s="11">
        <v>16600</v>
      </c>
      <c r="G56" s="41">
        <v>1023</v>
      </c>
    </row>
    <row r="57" spans="1:7" x14ac:dyDescent="0.25">
      <c r="A57" s="57" t="s">
        <v>118</v>
      </c>
      <c r="B57" s="40">
        <v>7</v>
      </c>
      <c r="C57" s="40">
        <v>55</v>
      </c>
      <c r="D57" s="40">
        <v>62</v>
      </c>
      <c r="E57" s="11">
        <v>15000</v>
      </c>
      <c r="F57" s="11">
        <v>24000</v>
      </c>
      <c r="G57" s="41">
        <v>1425</v>
      </c>
    </row>
    <row r="58" spans="1:7" x14ac:dyDescent="0.25">
      <c r="A58" s="57" t="s">
        <v>119</v>
      </c>
      <c r="B58" s="40" t="s">
        <v>23</v>
      </c>
      <c r="C58" s="40">
        <v>307</v>
      </c>
      <c r="D58" s="40">
        <v>307</v>
      </c>
      <c r="E58" s="11" t="s">
        <v>23</v>
      </c>
      <c r="F58" s="11">
        <v>36788</v>
      </c>
      <c r="G58" s="41">
        <v>11294</v>
      </c>
    </row>
    <row r="59" spans="1:7" x14ac:dyDescent="0.25">
      <c r="A59" s="66" t="s">
        <v>176</v>
      </c>
      <c r="B59" s="67">
        <v>53</v>
      </c>
      <c r="C59" s="67">
        <v>2089</v>
      </c>
      <c r="D59" s="67">
        <v>2142</v>
      </c>
      <c r="E59" s="71">
        <v>4368</v>
      </c>
      <c r="F59" s="67">
        <v>31451</v>
      </c>
      <c r="G59" s="68">
        <v>65932</v>
      </c>
    </row>
    <row r="60" spans="1:7" x14ac:dyDescent="0.25">
      <c r="A60" s="57"/>
      <c r="B60" s="40"/>
      <c r="C60" s="40"/>
      <c r="D60" s="40"/>
      <c r="E60" s="11"/>
      <c r="F60" s="11"/>
      <c r="G60" s="41"/>
    </row>
    <row r="61" spans="1:7" x14ac:dyDescent="0.25">
      <c r="A61" s="57" t="s">
        <v>121</v>
      </c>
      <c r="B61" s="11" t="s">
        <v>23</v>
      </c>
      <c r="C61" s="11">
        <v>771</v>
      </c>
      <c r="D61" s="40">
        <v>771</v>
      </c>
      <c r="E61" s="11" t="s">
        <v>23</v>
      </c>
      <c r="F61" s="11">
        <v>29499</v>
      </c>
      <c r="G61" s="12">
        <v>22744</v>
      </c>
    </row>
    <row r="62" spans="1:7" x14ac:dyDescent="0.25">
      <c r="A62" s="57" t="s">
        <v>122</v>
      </c>
      <c r="B62" s="11">
        <v>102</v>
      </c>
      <c r="C62" s="11">
        <v>342</v>
      </c>
      <c r="D62" s="40">
        <v>444</v>
      </c>
      <c r="E62" s="11">
        <v>9933</v>
      </c>
      <c r="F62" s="11">
        <v>32063</v>
      </c>
      <c r="G62" s="12">
        <v>11980</v>
      </c>
    </row>
    <row r="63" spans="1:7" x14ac:dyDescent="0.25">
      <c r="A63" s="57" t="s">
        <v>123</v>
      </c>
      <c r="B63" s="11" t="s">
        <v>23</v>
      </c>
      <c r="C63" s="11">
        <v>996</v>
      </c>
      <c r="D63" s="40">
        <v>996</v>
      </c>
      <c r="E63" s="11" t="s">
        <v>23</v>
      </c>
      <c r="F63" s="11">
        <v>40798</v>
      </c>
      <c r="G63" s="12">
        <v>40635</v>
      </c>
    </row>
    <row r="64" spans="1:7" x14ac:dyDescent="0.25">
      <c r="A64" s="66" t="s">
        <v>124</v>
      </c>
      <c r="B64" s="67">
        <v>102</v>
      </c>
      <c r="C64" s="67">
        <v>2109</v>
      </c>
      <c r="D64" s="67">
        <v>2211</v>
      </c>
      <c r="E64" s="71">
        <v>9933</v>
      </c>
      <c r="F64" s="67">
        <v>35251</v>
      </c>
      <c r="G64" s="68">
        <v>75359</v>
      </c>
    </row>
    <row r="65" spans="1:7" x14ac:dyDescent="0.25">
      <c r="A65" s="59"/>
      <c r="B65" s="63"/>
      <c r="C65" s="63"/>
      <c r="D65" s="63"/>
      <c r="E65" s="69"/>
      <c r="F65" s="69"/>
      <c r="G65" s="64"/>
    </row>
    <row r="66" spans="1:7" x14ac:dyDescent="0.25">
      <c r="A66" s="66" t="s">
        <v>125</v>
      </c>
      <c r="B66" s="67" t="s">
        <v>23</v>
      </c>
      <c r="C66" s="67">
        <v>4837</v>
      </c>
      <c r="D66" s="67">
        <v>4837</v>
      </c>
      <c r="E66" s="71" t="s">
        <v>23</v>
      </c>
      <c r="F66" s="67">
        <v>33321</v>
      </c>
      <c r="G66" s="68">
        <v>161172</v>
      </c>
    </row>
    <row r="67" spans="1:7" x14ac:dyDescent="0.25">
      <c r="A67" s="57"/>
      <c r="B67" s="40"/>
      <c r="C67" s="40"/>
      <c r="D67" s="40"/>
      <c r="E67" s="11"/>
      <c r="F67" s="11"/>
      <c r="G67" s="41"/>
    </row>
    <row r="68" spans="1:7" x14ac:dyDescent="0.25">
      <c r="A68" s="57" t="s">
        <v>126</v>
      </c>
      <c r="B68" s="40" t="s">
        <v>23</v>
      </c>
      <c r="C68" s="11">
        <v>525</v>
      </c>
      <c r="D68" s="40">
        <v>525</v>
      </c>
      <c r="E68" s="40" t="s">
        <v>23</v>
      </c>
      <c r="F68" s="11">
        <v>49180</v>
      </c>
      <c r="G68" s="12">
        <v>25820</v>
      </c>
    </row>
    <row r="69" spans="1:7" x14ac:dyDescent="0.25">
      <c r="A69" s="57" t="s">
        <v>127</v>
      </c>
      <c r="B69" s="40" t="s">
        <v>23</v>
      </c>
      <c r="C69" s="11">
        <v>167</v>
      </c>
      <c r="D69" s="40">
        <v>167</v>
      </c>
      <c r="E69" s="40" t="s">
        <v>23</v>
      </c>
      <c r="F69" s="11">
        <v>47500</v>
      </c>
      <c r="G69" s="12">
        <v>7933</v>
      </c>
    </row>
    <row r="70" spans="1:7" x14ac:dyDescent="0.25">
      <c r="A70" s="66" t="s">
        <v>128</v>
      </c>
      <c r="B70" s="67" t="s">
        <v>23</v>
      </c>
      <c r="C70" s="67">
        <v>692</v>
      </c>
      <c r="D70" s="67">
        <v>692</v>
      </c>
      <c r="E70" s="71" t="s">
        <v>23</v>
      </c>
      <c r="F70" s="67">
        <v>48775</v>
      </c>
      <c r="G70" s="68">
        <v>33753</v>
      </c>
    </row>
    <row r="71" spans="1:7" x14ac:dyDescent="0.25">
      <c r="A71" s="57"/>
      <c r="B71" s="40"/>
      <c r="C71" s="40"/>
      <c r="D71" s="40"/>
      <c r="E71" s="11"/>
      <c r="F71" s="11"/>
      <c r="G71" s="41"/>
    </row>
    <row r="72" spans="1:7" x14ac:dyDescent="0.25">
      <c r="A72" s="57" t="s">
        <v>129</v>
      </c>
      <c r="B72" s="40" t="s">
        <v>23</v>
      </c>
      <c r="C72" s="40">
        <v>529</v>
      </c>
      <c r="D72" s="40">
        <v>529</v>
      </c>
      <c r="E72" s="40" t="s">
        <v>23</v>
      </c>
      <c r="F72" s="11">
        <v>26497</v>
      </c>
      <c r="G72" s="41">
        <v>14017</v>
      </c>
    </row>
    <row r="73" spans="1:7" x14ac:dyDescent="0.25">
      <c r="A73" s="57" t="s">
        <v>130</v>
      </c>
      <c r="B73" s="40" t="s">
        <v>23</v>
      </c>
      <c r="C73" s="40">
        <v>2080</v>
      </c>
      <c r="D73" s="40">
        <v>2080</v>
      </c>
      <c r="E73" s="40" t="s">
        <v>23</v>
      </c>
      <c r="F73" s="11">
        <v>20415</v>
      </c>
      <c r="G73" s="41">
        <v>42464</v>
      </c>
    </row>
    <row r="74" spans="1:7" x14ac:dyDescent="0.25">
      <c r="A74" s="57" t="s">
        <v>131</v>
      </c>
      <c r="B74" s="11">
        <v>19</v>
      </c>
      <c r="C74" s="11">
        <v>576</v>
      </c>
      <c r="D74" s="40">
        <v>595</v>
      </c>
      <c r="E74" s="11" t="s">
        <v>23</v>
      </c>
      <c r="F74" s="11">
        <v>38455</v>
      </c>
      <c r="G74" s="12">
        <v>22150</v>
      </c>
    </row>
    <row r="75" spans="1:7" x14ac:dyDescent="0.25">
      <c r="A75" s="57" t="s">
        <v>132</v>
      </c>
      <c r="B75" s="40">
        <v>13</v>
      </c>
      <c r="C75" s="40">
        <v>610</v>
      </c>
      <c r="D75" s="40">
        <v>623</v>
      </c>
      <c r="E75" s="40">
        <v>2826</v>
      </c>
      <c r="F75" s="11">
        <v>24732</v>
      </c>
      <c r="G75" s="41">
        <v>15143</v>
      </c>
    </row>
    <row r="76" spans="1:7" x14ac:dyDescent="0.25">
      <c r="A76" s="57" t="s">
        <v>133</v>
      </c>
      <c r="B76" s="40" t="s">
        <v>23</v>
      </c>
      <c r="C76" s="40">
        <v>450</v>
      </c>
      <c r="D76" s="40">
        <v>450</v>
      </c>
      <c r="E76" s="11" t="s">
        <v>23</v>
      </c>
      <c r="F76" s="11">
        <v>27015</v>
      </c>
      <c r="G76" s="41">
        <v>12135</v>
      </c>
    </row>
    <row r="77" spans="1:7" x14ac:dyDescent="0.25">
      <c r="A77" s="57" t="s">
        <v>134</v>
      </c>
      <c r="B77" s="40" t="s">
        <v>23</v>
      </c>
      <c r="C77" s="40">
        <v>102</v>
      </c>
      <c r="D77" s="40">
        <v>102</v>
      </c>
      <c r="E77" s="11" t="s">
        <v>23</v>
      </c>
      <c r="F77" s="11">
        <v>28912</v>
      </c>
      <c r="G77" s="41">
        <v>2949</v>
      </c>
    </row>
    <row r="78" spans="1:7" x14ac:dyDescent="0.25">
      <c r="A78" s="57" t="s">
        <v>135</v>
      </c>
      <c r="B78" s="40" t="s">
        <v>23</v>
      </c>
      <c r="C78" s="40">
        <v>860</v>
      </c>
      <c r="D78" s="40">
        <v>860</v>
      </c>
      <c r="E78" s="11" t="s">
        <v>23</v>
      </c>
      <c r="F78" s="11">
        <v>28149</v>
      </c>
      <c r="G78" s="41">
        <v>24208</v>
      </c>
    </row>
    <row r="79" spans="1:7" x14ac:dyDescent="0.25">
      <c r="A79" s="57" t="s">
        <v>136</v>
      </c>
      <c r="B79" s="75" t="s">
        <v>23</v>
      </c>
      <c r="C79" s="11">
        <v>4700</v>
      </c>
      <c r="D79" s="40">
        <v>4700</v>
      </c>
      <c r="E79" s="75" t="s">
        <v>23</v>
      </c>
      <c r="F79" s="11">
        <v>37213</v>
      </c>
      <c r="G79" s="12">
        <v>174900</v>
      </c>
    </row>
    <row r="80" spans="1:7" x14ac:dyDescent="0.25">
      <c r="A80" s="66" t="s">
        <v>137</v>
      </c>
      <c r="B80" s="67">
        <v>32</v>
      </c>
      <c r="C80" s="67">
        <v>9907</v>
      </c>
      <c r="D80" s="67">
        <v>9939</v>
      </c>
      <c r="E80" s="71">
        <v>1148</v>
      </c>
      <c r="F80" s="67">
        <v>31082</v>
      </c>
      <c r="G80" s="68">
        <v>307966</v>
      </c>
    </row>
    <row r="81" spans="1:7" x14ac:dyDescent="0.25">
      <c r="A81" s="57"/>
      <c r="B81" s="40"/>
      <c r="C81" s="40"/>
      <c r="D81" s="40"/>
      <c r="E81" s="11"/>
      <c r="F81" s="11"/>
      <c r="G81" s="41"/>
    </row>
    <row r="82" spans="1:7" x14ac:dyDescent="0.25">
      <c r="A82" s="57" t="s">
        <v>138</v>
      </c>
      <c r="B82" s="40">
        <v>208</v>
      </c>
      <c r="C82" s="40">
        <v>1088</v>
      </c>
      <c r="D82" s="40">
        <v>1296</v>
      </c>
      <c r="E82" s="11">
        <v>11064</v>
      </c>
      <c r="F82" s="11">
        <v>23263</v>
      </c>
      <c r="G82" s="41">
        <v>27609</v>
      </c>
    </row>
    <row r="83" spans="1:7" x14ac:dyDescent="0.25">
      <c r="A83" s="57" t="s">
        <v>139</v>
      </c>
      <c r="B83" s="40">
        <v>1212</v>
      </c>
      <c r="C83" s="40">
        <v>1573</v>
      </c>
      <c r="D83" s="40">
        <v>2785</v>
      </c>
      <c r="E83" s="11">
        <v>13823</v>
      </c>
      <c r="F83" s="11">
        <v>24409</v>
      </c>
      <c r="G83" s="41">
        <v>55129</v>
      </c>
    </row>
    <row r="84" spans="1:7" x14ac:dyDescent="0.25">
      <c r="A84" s="66" t="s">
        <v>140</v>
      </c>
      <c r="B84" s="67">
        <v>1420</v>
      </c>
      <c r="C84" s="67">
        <v>2661</v>
      </c>
      <c r="D84" s="67">
        <v>4081</v>
      </c>
      <c r="E84" s="71">
        <v>13419</v>
      </c>
      <c r="F84" s="67">
        <v>23940</v>
      </c>
      <c r="G84" s="68">
        <v>82738</v>
      </c>
    </row>
    <row r="85" spans="1:7" x14ac:dyDescent="0.25">
      <c r="A85" s="59"/>
      <c r="B85" s="63"/>
      <c r="C85" s="63"/>
      <c r="D85" s="63"/>
      <c r="E85" s="69"/>
      <c r="F85" s="69"/>
      <c r="G85" s="64"/>
    </row>
    <row r="86" spans="1:7" ht="13.8" thickBot="1" x14ac:dyDescent="0.3">
      <c r="A86" s="60" t="s">
        <v>141</v>
      </c>
      <c r="B86" s="47">
        <v>15801</v>
      </c>
      <c r="C86" s="47">
        <v>50849</v>
      </c>
      <c r="D86" s="47">
        <v>66650</v>
      </c>
      <c r="E86" s="149">
        <v>17024</v>
      </c>
      <c r="F86" s="149">
        <v>39143</v>
      </c>
      <c r="G86" s="48">
        <v>2259320</v>
      </c>
    </row>
    <row r="88" spans="1:7" x14ac:dyDescent="0.25">
      <c r="B88" s="173"/>
      <c r="G88" s="173"/>
    </row>
    <row r="90" spans="1:7" x14ac:dyDescent="0.25">
      <c r="G90" s="173"/>
    </row>
    <row r="92" spans="1:7" x14ac:dyDescent="0.25">
      <c r="G92" s="173"/>
    </row>
  </sheetData>
  <mergeCells count="5">
    <mergeCell ref="A1:G1"/>
    <mergeCell ref="A3:G3"/>
    <mergeCell ref="A6:A8"/>
    <mergeCell ref="G6:G8"/>
    <mergeCell ref="A4:G4"/>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8">
    <pageSetUpPr fitToPage="1"/>
  </sheetPr>
  <dimension ref="A1:J91"/>
  <sheetViews>
    <sheetView view="pageBreakPreview" zoomScale="60" zoomScaleNormal="75" workbookViewId="0">
      <selection activeCell="K34" sqref="K34"/>
    </sheetView>
  </sheetViews>
  <sheetFormatPr baseColWidth="10" defaultColWidth="11.44140625" defaultRowHeight="13.2" x14ac:dyDescent="0.25"/>
  <cols>
    <col min="1" max="1" width="36.109375" style="172" customWidth="1"/>
    <col min="2" max="9" width="15.88671875" style="172" customWidth="1"/>
    <col min="10" max="16384" width="11.44140625" style="172"/>
  </cols>
  <sheetData>
    <row r="1" spans="1:10" s="80" customFormat="1" ht="17.399999999999999" x14ac:dyDescent="0.3">
      <c r="A1" s="2009" t="s">
        <v>0</v>
      </c>
      <c r="B1" s="2009"/>
      <c r="C1" s="2009"/>
      <c r="D1" s="2009"/>
      <c r="E1" s="2009"/>
      <c r="F1" s="2009"/>
      <c r="G1" s="2009"/>
      <c r="H1" s="2009"/>
      <c r="I1" s="2009"/>
    </row>
    <row r="3" spans="1:10" s="81" customFormat="1" ht="13.8" x14ac:dyDescent="0.25">
      <c r="A3" s="2049" t="s">
        <v>585</v>
      </c>
      <c r="B3" s="2049"/>
      <c r="C3" s="2049"/>
      <c r="D3" s="2049"/>
      <c r="E3" s="2049"/>
      <c r="F3" s="2049"/>
      <c r="G3" s="2049"/>
      <c r="H3" s="2049"/>
      <c r="I3" s="2049"/>
    </row>
    <row r="4" spans="1:10" s="81" customFormat="1" ht="30" customHeight="1" x14ac:dyDescent="0.25">
      <c r="A4" s="2013" t="s">
        <v>735</v>
      </c>
      <c r="B4" s="2013"/>
      <c r="C4" s="2013"/>
      <c r="D4" s="2013"/>
      <c r="E4" s="2013"/>
      <c r="F4" s="2013"/>
      <c r="G4" s="2013"/>
      <c r="H4" s="2013"/>
      <c r="I4" s="2013"/>
    </row>
    <row r="5" spans="1:10" s="81" customFormat="1" ht="13.5" customHeight="1" thickBot="1" x14ac:dyDescent="0.3">
      <c r="A5" s="5"/>
      <c r="B5" s="6"/>
      <c r="C5" s="6"/>
      <c r="D5" s="6"/>
      <c r="E5" s="6"/>
      <c r="F5" s="160"/>
      <c r="G5" s="160"/>
      <c r="H5" s="160"/>
      <c r="I5" s="160"/>
    </row>
    <row r="6" spans="1:10" ht="39.75" customHeight="1" x14ac:dyDescent="0.25">
      <c r="A6" s="2005" t="s">
        <v>77</v>
      </c>
      <c r="B6" s="366" t="s">
        <v>232</v>
      </c>
      <c r="C6" s="368"/>
      <c r="D6" s="366" t="s">
        <v>233</v>
      </c>
      <c r="E6" s="368"/>
      <c r="F6" s="489" t="s">
        <v>234</v>
      </c>
      <c r="G6" s="516"/>
      <c r="H6" s="516" t="s">
        <v>235</v>
      </c>
      <c r="I6" s="517"/>
    </row>
    <row r="7" spans="1:10" ht="30.75" customHeight="1" x14ac:dyDescent="0.25">
      <c r="A7" s="2006"/>
      <c r="B7" s="185" t="s">
        <v>3</v>
      </c>
      <c r="C7" s="392" t="s">
        <v>4</v>
      </c>
      <c r="D7" s="185" t="s">
        <v>3</v>
      </c>
      <c r="E7" s="392" t="s">
        <v>4</v>
      </c>
      <c r="F7" s="546" t="s">
        <v>3</v>
      </c>
      <c r="G7" s="547" t="s">
        <v>4</v>
      </c>
      <c r="H7" s="548" t="s">
        <v>3</v>
      </c>
      <c r="I7" s="491" t="s">
        <v>4</v>
      </c>
      <c r="J7" s="32"/>
    </row>
    <row r="8" spans="1:10" ht="36" customHeight="1" thickBot="1" x14ac:dyDescent="0.3">
      <c r="A8" s="2007"/>
      <c r="B8" s="396" t="s">
        <v>13</v>
      </c>
      <c r="C8" s="187" t="s">
        <v>152</v>
      </c>
      <c r="D8" s="545" t="s">
        <v>13</v>
      </c>
      <c r="E8" s="186" t="s">
        <v>152</v>
      </c>
      <c r="F8" s="494" t="s">
        <v>13</v>
      </c>
      <c r="G8" s="518" t="s">
        <v>152</v>
      </c>
      <c r="H8" s="519" t="s">
        <v>13</v>
      </c>
      <c r="I8" s="520" t="s">
        <v>152</v>
      </c>
      <c r="J8" s="32"/>
    </row>
    <row r="9" spans="1:10" ht="22.5" customHeight="1" x14ac:dyDescent="0.25">
      <c r="A9" s="65" t="s">
        <v>81</v>
      </c>
      <c r="B9" s="37">
        <v>24</v>
      </c>
      <c r="C9" s="38">
        <v>372</v>
      </c>
      <c r="D9" s="504">
        <v>457</v>
      </c>
      <c r="E9" s="504">
        <v>7084</v>
      </c>
      <c r="F9" s="504">
        <v>3846</v>
      </c>
      <c r="G9" s="504">
        <v>58835</v>
      </c>
      <c r="H9" s="504">
        <v>39</v>
      </c>
      <c r="I9" s="509">
        <v>488</v>
      </c>
      <c r="J9" s="32"/>
    </row>
    <row r="10" spans="1:10" x14ac:dyDescent="0.25">
      <c r="A10" s="57" t="s">
        <v>82</v>
      </c>
      <c r="B10" s="40" t="s">
        <v>23</v>
      </c>
      <c r="C10" s="41" t="s">
        <v>23</v>
      </c>
      <c r="D10" s="497">
        <v>64</v>
      </c>
      <c r="E10" s="497">
        <v>966</v>
      </c>
      <c r="F10" s="497">
        <v>2661</v>
      </c>
      <c r="G10" s="497">
        <v>40181</v>
      </c>
      <c r="H10" s="497">
        <v>470</v>
      </c>
      <c r="I10" s="498">
        <v>5903</v>
      </c>
      <c r="J10" s="32"/>
    </row>
    <row r="11" spans="1:10" x14ac:dyDescent="0.25">
      <c r="A11" s="57" t="s">
        <v>83</v>
      </c>
      <c r="B11" s="40" t="s">
        <v>23</v>
      </c>
      <c r="C11" s="41" t="s">
        <v>23</v>
      </c>
      <c r="D11" s="497">
        <v>89</v>
      </c>
      <c r="E11" s="497">
        <v>1896</v>
      </c>
      <c r="F11" s="497">
        <v>5719</v>
      </c>
      <c r="G11" s="497">
        <v>191689</v>
      </c>
      <c r="H11" s="497">
        <v>635</v>
      </c>
      <c r="I11" s="498">
        <v>10808</v>
      </c>
      <c r="J11" s="32"/>
    </row>
    <row r="12" spans="1:10" x14ac:dyDescent="0.25">
      <c r="A12" s="57" t="s">
        <v>84</v>
      </c>
      <c r="B12" s="40">
        <v>32</v>
      </c>
      <c r="C12" s="41">
        <v>512</v>
      </c>
      <c r="D12" s="497">
        <v>613</v>
      </c>
      <c r="E12" s="497">
        <v>13057</v>
      </c>
      <c r="F12" s="497">
        <v>1932</v>
      </c>
      <c r="G12" s="497">
        <v>39951</v>
      </c>
      <c r="H12" s="497">
        <v>20</v>
      </c>
      <c r="I12" s="498">
        <v>241</v>
      </c>
      <c r="J12" s="32"/>
    </row>
    <row r="13" spans="1:10" x14ac:dyDescent="0.25">
      <c r="A13" s="66" t="s">
        <v>85</v>
      </c>
      <c r="B13" s="67">
        <v>56</v>
      </c>
      <c r="C13" s="68">
        <v>884</v>
      </c>
      <c r="D13" s="506">
        <v>1223</v>
      </c>
      <c r="E13" s="506">
        <v>23003</v>
      </c>
      <c r="F13" s="506">
        <v>14158</v>
      </c>
      <c r="G13" s="506">
        <v>330656</v>
      </c>
      <c r="H13" s="506">
        <v>1164</v>
      </c>
      <c r="I13" s="510">
        <v>17440</v>
      </c>
      <c r="J13" s="32"/>
    </row>
    <row r="14" spans="1:10" x14ac:dyDescent="0.25">
      <c r="A14" s="59"/>
      <c r="B14" s="63"/>
      <c r="C14" s="64"/>
      <c r="D14" s="503"/>
      <c r="E14" s="503"/>
      <c r="F14" s="503"/>
      <c r="G14" s="503"/>
      <c r="H14" s="503"/>
      <c r="I14" s="511"/>
      <c r="J14" s="32"/>
    </row>
    <row r="15" spans="1:10" x14ac:dyDescent="0.25">
      <c r="A15" s="66" t="s">
        <v>86</v>
      </c>
      <c r="B15" s="67" t="s">
        <v>23</v>
      </c>
      <c r="C15" s="68" t="s">
        <v>23</v>
      </c>
      <c r="D15" s="506" t="s">
        <v>23</v>
      </c>
      <c r="E15" s="506" t="s">
        <v>23</v>
      </c>
      <c r="F15" s="506">
        <v>461</v>
      </c>
      <c r="G15" s="506">
        <v>8528</v>
      </c>
      <c r="H15" s="506" t="s">
        <v>23</v>
      </c>
      <c r="I15" s="510" t="s">
        <v>23</v>
      </c>
      <c r="J15" s="32"/>
    </row>
    <row r="16" spans="1:10" x14ac:dyDescent="0.25">
      <c r="A16" s="59"/>
      <c r="B16" s="63"/>
      <c r="C16" s="64"/>
      <c r="D16" s="503"/>
      <c r="E16" s="503"/>
      <c r="F16" s="503"/>
      <c r="G16" s="503"/>
      <c r="H16" s="503"/>
      <c r="I16" s="511"/>
      <c r="J16" s="32"/>
    </row>
    <row r="17" spans="1:10" x14ac:dyDescent="0.25">
      <c r="A17" s="66" t="s">
        <v>87</v>
      </c>
      <c r="B17" s="67" t="s">
        <v>23</v>
      </c>
      <c r="C17" s="68" t="s">
        <v>23</v>
      </c>
      <c r="D17" s="506" t="s">
        <v>23</v>
      </c>
      <c r="E17" s="506" t="s">
        <v>23</v>
      </c>
      <c r="F17" s="506" t="s">
        <v>23</v>
      </c>
      <c r="G17" s="506" t="s">
        <v>23</v>
      </c>
      <c r="H17" s="506">
        <v>278</v>
      </c>
      <c r="I17" s="510">
        <v>10964</v>
      </c>
      <c r="J17" s="32"/>
    </row>
    <row r="18" spans="1:10" x14ac:dyDescent="0.25">
      <c r="A18" s="57"/>
      <c r="B18" s="40"/>
      <c r="C18" s="41"/>
      <c r="D18" s="497"/>
      <c r="E18" s="497"/>
      <c r="F18" s="497"/>
      <c r="G18" s="497"/>
      <c r="H18" s="497"/>
      <c r="I18" s="498"/>
      <c r="J18" s="32"/>
    </row>
    <row r="19" spans="1:10" x14ac:dyDescent="0.25">
      <c r="A19" s="57" t="s">
        <v>160</v>
      </c>
      <c r="B19" s="40" t="s">
        <v>23</v>
      </c>
      <c r="C19" s="41" t="s">
        <v>23</v>
      </c>
      <c r="D19" s="497" t="s">
        <v>23</v>
      </c>
      <c r="E19" s="497" t="s">
        <v>23</v>
      </c>
      <c r="F19" s="497">
        <v>321</v>
      </c>
      <c r="G19" s="497">
        <v>12775</v>
      </c>
      <c r="H19" s="497">
        <v>817</v>
      </c>
      <c r="I19" s="498">
        <v>28380</v>
      </c>
      <c r="J19" s="32"/>
    </row>
    <row r="20" spans="1:10" x14ac:dyDescent="0.25">
      <c r="A20" s="57" t="s">
        <v>89</v>
      </c>
      <c r="B20" s="40" t="s">
        <v>23</v>
      </c>
      <c r="C20" s="41" t="s">
        <v>23</v>
      </c>
      <c r="D20" s="497">
        <v>25</v>
      </c>
      <c r="E20" s="497">
        <v>550</v>
      </c>
      <c r="F20" s="497">
        <v>135</v>
      </c>
      <c r="G20" s="497">
        <v>3105</v>
      </c>
      <c r="H20" s="497" t="s">
        <v>23</v>
      </c>
      <c r="I20" s="498" t="s">
        <v>23</v>
      </c>
      <c r="J20" s="32"/>
    </row>
    <row r="21" spans="1:10" x14ac:dyDescent="0.25">
      <c r="A21" s="57" t="s">
        <v>90</v>
      </c>
      <c r="B21" s="40" t="s">
        <v>23</v>
      </c>
      <c r="C21" s="40" t="s">
        <v>23</v>
      </c>
      <c r="D21" s="40">
        <v>80</v>
      </c>
      <c r="E21" s="40">
        <v>1800</v>
      </c>
      <c r="F21" s="40">
        <v>115</v>
      </c>
      <c r="G21" s="40">
        <v>3048</v>
      </c>
      <c r="H21" s="40">
        <v>10</v>
      </c>
      <c r="I21" s="41">
        <v>250</v>
      </c>
      <c r="J21" s="32"/>
    </row>
    <row r="22" spans="1:10" x14ac:dyDescent="0.25">
      <c r="A22" s="66" t="s">
        <v>91</v>
      </c>
      <c r="B22" s="67" t="s">
        <v>23</v>
      </c>
      <c r="C22" s="67" t="s">
        <v>23</v>
      </c>
      <c r="D22" s="67">
        <v>105</v>
      </c>
      <c r="E22" s="67">
        <v>2350</v>
      </c>
      <c r="F22" s="67">
        <v>571</v>
      </c>
      <c r="G22" s="67">
        <v>18928</v>
      </c>
      <c r="H22" s="67">
        <v>827</v>
      </c>
      <c r="I22" s="68">
        <v>28630</v>
      </c>
    </row>
    <row r="23" spans="1:10" x14ac:dyDescent="0.25">
      <c r="A23" s="59"/>
      <c r="B23" s="63"/>
      <c r="C23" s="63"/>
      <c r="D23" s="63"/>
      <c r="E23" s="63"/>
      <c r="F23" s="63"/>
      <c r="G23" s="63"/>
      <c r="H23" s="63"/>
      <c r="I23" s="64"/>
    </row>
    <row r="24" spans="1:10" x14ac:dyDescent="0.25">
      <c r="A24" s="66" t="s">
        <v>92</v>
      </c>
      <c r="B24" s="67" t="s">
        <v>23</v>
      </c>
      <c r="C24" s="67" t="s">
        <v>23</v>
      </c>
      <c r="D24" s="67" t="s">
        <v>23</v>
      </c>
      <c r="E24" s="67" t="s">
        <v>23</v>
      </c>
      <c r="F24" s="67">
        <v>206</v>
      </c>
      <c r="G24" s="67">
        <v>8329</v>
      </c>
      <c r="H24" s="67">
        <v>168</v>
      </c>
      <c r="I24" s="68">
        <v>3450</v>
      </c>
    </row>
    <row r="25" spans="1:10" x14ac:dyDescent="0.25">
      <c r="A25" s="59"/>
      <c r="B25" s="63"/>
      <c r="C25" s="63"/>
      <c r="D25" s="63"/>
      <c r="E25" s="63"/>
      <c r="F25" s="63"/>
      <c r="G25" s="63"/>
      <c r="H25" s="63"/>
      <c r="I25" s="64"/>
    </row>
    <row r="26" spans="1:10" x14ac:dyDescent="0.25">
      <c r="A26" s="66" t="s">
        <v>93</v>
      </c>
      <c r="B26" s="67" t="s">
        <v>23</v>
      </c>
      <c r="C26" s="67" t="s">
        <v>23</v>
      </c>
      <c r="D26" s="67" t="s">
        <v>23</v>
      </c>
      <c r="E26" s="67" t="s">
        <v>23</v>
      </c>
      <c r="F26" s="67">
        <v>631</v>
      </c>
      <c r="G26" s="67">
        <v>29089</v>
      </c>
      <c r="H26" s="67">
        <v>335</v>
      </c>
      <c r="I26" s="68">
        <v>17648</v>
      </c>
    </row>
    <row r="27" spans="1:10" x14ac:dyDescent="0.25">
      <c r="A27" s="57"/>
      <c r="B27" s="40"/>
      <c r="C27" s="40"/>
      <c r="D27" s="40"/>
      <c r="E27" s="40"/>
      <c r="F27" s="40"/>
      <c r="G27" s="40"/>
      <c r="H27" s="40"/>
      <c r="I27" s="41"/>
    </row>
    <row r="28" spans="1:10" x14ac:dyDescent="0.25">
      <c r="A28" s="57" t="s">
        <v>94</v>
      </c>
      <c r="B28" s="40" t="s">
        <v>23</v>
      </c>
      <c r="C28" s="40" t="s">
        <v>23</v>
      </c>
      <c r="D28" s="40">
        <v>1</v>
      </c>
      <c r="E28" s="40">
        <v>32</v>
      </c>
      <c r="F28" s="40">
        <v>42</v>
      </c>
      <c r="G28" s="40">
        <v>1470</v>
      </c>
      <c r="H28" s="40">
        <v>16</v>
      </c>
      <c r="I28" s="41">
        <v>294</v>
      </c>
    </row>
    <row r="29" spans="1:10" x14ac:dyDescent="0.25">
      <c r="A29" s="57" t="s">
        <v>95</v>
      </c>
      <c r="B29" s="40" t="s">
        <v>23</v>
      </c>
      <c r="C29" s="40" t="s">
        <v>23</v>
      </c>
      <c r="D29" s="40" t="s">
        <v>23</v>
      </c>
      <c r="E29" s="40" t="s">
        <v>23</v>
      </c>
      <c r="F29" s="40" t="s">
        <v>23</v>
      </c>
      <c r="G29" s="40" t="s">
        <v>23</v>
      </c>
      <c r="H29" s="40">
        <v>185</v>
      </c>
      <c r="I29" s="41">
        <v>3628</v>
      </c>
    </row>
    <row r="30" spans="1:10" x14ac:dyDescent="0.25">
      <c r="A30" s="57" t="s">
        <v>96</v>
      </c>
      <c r="B30" s="40" t="s">
        <v>23</v>
      </c>
      <c r="C30" s="40" t="s">
        <v>23</v>
      </c>
      <c r="D30" s="40" t="s">
        <v>23</v>
      </c>
      <c r="E30" s="40" t="s">
        <v>23</v>
      </c>
      <c r="F30" s="40">
        <v>212</v>
      </c>
      <c r="G30" s="40">
        <v>7270</v>
      </c>
      <c r="H30" s="40">
        <v>73</v>
      </c>
      <c r="I30" s="41">
        <v>2480</v>
      </c>
    </row>
    <row r="31" spans="1:10" x14ac:dyDescent="0.25">
      <c r="A31" s="66" t="s">
        <v>97</v>
      </c>
      <c r="B31" s="67" t="s">
        <v>23</v>
      </c>
      <c r="C31" s="67" t="s">
        <v>23</v>
      </c>
      <c r="D31" s="67">
        <v>1</v>
      </c>
      <c r="E31" s="67">
        <v>32</v>
      </c>
      <c r="F31" s="67">
        <v>254</v>
      </c>
      <c r="G31" s="67">
        <v>8740</v>
      </c>
      <c r="H31" s="67">
        <v>274</v>
      </c>
      <c r="I31" s="68">
        <v>6402</v>
      </c>
    </row>
    <row r="32" spans="1:10" x14ac:dyDescent="0.25">
      <c r="A32" s="57"/>
      <c r="B32" s="40"/>
      <c r="C32" s="40"/>
      <c r="D32" s="40"/>
      <c r="E32" s="40"/>
      <c r="F32" s="40"/>
      <c r="G32" s="40"/>
      <c r="H32" s="40"/>
      <c r="I32" s="41"/>
      <c r="J32" s="32"/>
    </row>
    <row r="33" spans="1:10" x14ac:dyDescent="0.25">
      <c r="A33" s="57" t="s">
        <v>98</v>
      </c>
      <c r="B33" s="75" t="s">
        <v>23</v>
      </c>
      <c r="C33" s="75" t="s">
        <v>23</v>
      </c>
      <c r="D33" s="11">
        <v>78</v>
      </c>
      <c r="E33" s="11">
        <v>1897</v>
      </c>
      <c r="F33" s="11">
        <v>263</v>
      </c>
      <c r="G33" s="11">
        <v>6412</v>
      </c>
      <c r="H33" s="11">
        <v>19</v>
      </c>
      <c r="I33" s="12">
        <v>564</v>
      </c>
      <c r="J33" s="32"/>
    </row>
    <row r="34" spans="1:10" x14ac:dyDescent="0.25">
      <c r="A34" s="57" t="s">
        <v>99</v>
      </c>
      <c r="B34" s="11">
        <v>10</v>
      </c>
      <c r="C34" s="11">
        <v>200</v>
      </c>
      <c r="D34" s="11">
        <v>10</v>
      </c>
      <c r="E34" s="11">
        <v>240</v>
      </c>
      <c r="F34" s="11">
        <v>208</v>
      </c>
      <c r="G34" s="11">
        <v>4959</v>
      </c>
      <c r="H34" s="11">
        <v>8</v>
      </c>
      <c r="I34" s="12">
        <v>147</v>
      </c>
      <c r="J34" s="32"/>
    </row>
    <row r="35" spans="1:10" x14ac:dyDescent="0.25">
      <c r="A35" s="57" t="s">
        <v>100</v>
      </c>
      <c r="B35" s="40" t="s">
        <v>23</v>
      </c>
      <c r="C35" s="40" t="s">
        <v>23</v>
      </c>
      <c r="D35" s="11" t="s">
        <v>23</v>
      </c>
      <c r="E35" s="11" t="s">
        <v>23</v>
      </c>
      <c r="F35" s="11">
        <v>238</v>
      </c>
      <c r="G35" s="11">
        <v>5290</v>
      </c>
      <c r="H35" s="11">
        <v>8</v>
      </c>
      <c r="I35" s="12">
        <v>124</v>
      </c>
      <c r="J35" s="32"/>
    </row>
    <row r="36" spans="1:10" x14ac:dyDescent="0.25">
      <c r="A36" s="57" t="s">
        <v>101</v>
      </c>
      <c r="B36" s="11">
        <v>1</v>
      </c>
      <c r="C36" s="11">
        <v>25</v>
      </c>
      <c r="D36" s="11">
        <v>7</v>
      </c>
      <c r="E36" s="11">
        <v>160</v>
      </c>
      <c r="F36" s="11">
        <v>174</v>
      </c>
      <c r="G36" s="11">
        <v>4549</v>
      </c>
      <c r="H36" s="11" t="s">
        <v>23</v>
      </c>
      <c r="I36" s="12" t="s">
        <v>23</v>
      </c>
      <c r="J36" s="32"/>
    </row>
    <row r="37" spans="1:10" x14ac:dyDescent="0.25">
      <c r="A37" s="66" t="s">
        <v>102</v>
      </c>
      <c r="B37" s="67">
        <v>11</v>
      </c>
      <c r="C37" s="67">
        <v>225</v>
      </c>
      <c r="D37" s="67">
        <v>95</v>
      </c>
      <c r="E37" s="67">
        <v>2297</v>
      </c>
      <c r="F37" s="67">
        <v>883</v>
      </c>
      <c r="G37" s="67">
        <v>21210</v>
      </c>
      <c r="H37" s="67">
        <v>35</v>
      </c>
      <c r="I37" s="68">
        <v>835</v>
      </c>
      <c r="J37" s="32"/>
    </row>
    <row r="38" spans="1:10" x14ac:dyDescent="0.25">
      <c r="A38" s="59"/>
      <c r="B38" s="63"/>
      <c r="C38" s="63"/>
      <c r="D38" s="63"/>
      <c r="E38" s="63"/>
      <c r="F38" s="63"/>
      <c r="G38" s="63"/>
      <c r="H38" s="63"/>
      <c r="I38" s="64"/>
      <c r="J38" s="32"/>
    </row>
    <row r="39" spans="1:10" x14ac:dyDescent="0.25">
      <c r="A39" s="66" t="s">
        <v>103</v>
      </c>
      <c r="B39" s="67">
        <v>199</v>
      </c>
      <c r="C39" s="67">
        <v>4040</v>
      </c>
      <c r="D39" s="67">
        <v>1130</v>
      </c>
      <c r="E39" s="67">
        <v>37583</v>
      </c>
      <c r="F39" s="67" t="s">
        <v>23</v>
      </c>
      <c r="G39" s="67" t="s">
        <v>23</v>
      </c>
      <c r="H39" s="67">
        <v>261</v>
      </c>
      <c r="I39" s="68">
        <v>8404</v>
      </c>
      <c r="J39" s="32"/>
    </row>
    <row r="40" spans="1:10" x14ac:dyDescent="0.25">
      <c r="A40" s="57"/>
      <c r="B40" s="40"/>
      <c r="C40" s="40"/>
      <c r="D40" s="40"/>
      <c r="E40" s="40"/>
      <c r="F40" s="40"/>
      <c r="G40" s="40"/>
      <c r="H40" s="40"/>
      <c r="I40" s="41"/>
      <c r="J40" s="32"/>
    </row>
    <row r="41" spans="1:10" x14ac:dyDescent="0.25">
      <c r="A41" s="57" t="s">
        <v>161</v>
      </c>
      <c r="B41" s="40" t="s">
        <v>23</v>
      </c>
      <c r="C41" s="40" t="s">
        <v>23</v>
      </c>
      <c r="D41" s="11">
        <v>5</v>
      </c>
      <c r="E41" s="11">
        <v>151</v>
      </c>
      <c r="F41" s="11">
        <v>371</v>
      </c>
      <c r="G41" s="11">
        <v>17140</v>
      </c>
      <c r="H41" s="11">
        <v>950</v>
      </c>
      <c r="I41" s="12">
        <v>49422</v>
      </c>
      <c r="J41" s="32"/>
    </row>
    <row r="42" spans="1:10" x14ac:dyDescent="0.25">
      <c r="A42" s="57" t="s">
        <v>105</v>
      </c>
      <c r="B42" s="40" t="s">
        <v>23</v>
      </c>
      <c r="C42" s="40" t="s">
        <v>23</v>
      </c>
      <c r="D42" s="40" t="s">
        <v>23</v>
      </c>
      <c r="E42" s="40" t="s">
        <v>23</v>
      </c>
      <c r="F42" s="40">
        <v>747</v>
      </c>
      <c r="G42" s="40">
        <v>29880</v>
      </c>
      <c r="H42" s="40">
        <v>1625</v>
      </c>
      <c r="I42" s="41">
        <v>72930</v>
      </c>
      <c r="J42" s="32"/>
    </row>
    <row r="43" spans="1:10" x14ac:dyDescent="0.25">
      <c r="A43" s="57" t="s">
        <v>106</v>
      </c>
      <c r="B43" s="40" t="s">
        <v>23</v>
      </c>
      <c r="C43" s="40" t="s">
        <v>23</v>
      </c>
      <c r="D43" s="11" t="s">
        <v>23</v>
      </c>
      <c r="E43" s="11" t="s">
        <v>23</v>
      </c>
      <c r="F43" s="11">
        <v>35</v>
      </c>
      <c r="G43" s="11">
        <v>1120</v>
      </c>
      <c r="H43" s="11">
        <v>1480</v>
      </c>
      <c r="I43" s="12">
        <v>69513</v>
      </c>
      <c r="J43" s="32"/>
    </row>
    <row r="44" spans="1:10" x14ac:dyDescent="0.25">
      <c r="A44" s="57" t="s">
        <v>107</v>
      </c>
      <c r="B44" s="40" t="s">
        <v>23</v>
      </c>
      <c r="C44" s="40" t="s">
        <v>23</v>
      </c>
      <c r="D44" s="40" t="s">
        <v>23</v>
      </c>
      <c r="E44" s="40" t="s">
        <v>23</v>
      </c>
      <c r="F44" s="11" t="s">
        <v>23</v>
      </c>
      <c r="G44" s="11" t="s">
        <v>23</v>
      </c>
      <c r="H44" s="11">
        <v>868</v>
      </c>
      <c r="I44" s="12">
        <v>35992</v>
      </c>
      <c r="J44" s="32"/>
    </row>
    <row r="45" spans="1:10" x14ac:dyDescent="0.25">
      <c r="A45" s="57" t="s">
        <v>108</v>
      </c>
      <c r="B45" s="40" t="s">
        <v>23</v>
      </c>
      <c r="C45" s="40" t="s">
        <v>23</v>
      </c>
      <c r="D45" s="75" t="s">
        <v>23</v>
      </c>
      <c r="E45" s="75" t="s">
        <v>23</v>
      </c>
      <c r="F45" s="11">
        <v>1600</v>
      </c>
      <c r="G45" s="11">
        <v>76800</v>
      </c>
      <c r="H45" s="11">
        <v>2843</v>
      </c>
      <c r="I45" s="12">
        <v>149258</v>
      </c>
      <c r="J45" s="32"/>
    </row>
    <row r="46" spans="1:10" x14ac:dyDescent="0.25">
      <c r="A46" s="57" t="s">
        <v>109</v>
      </c>
      <c r="B46" s="40" t="s">
        <v>23</v>
      </c>
      <c r="C46" s="40" t="s">
        <v>23</v>
      </c>
      <c r="D46" s="40" t="s">
        <v>23</v>
      </c>
      <c r="E46" s="40" t="s">
        <v>23</v>
      </c>
      <c r="F46" s="11">
        <v>400</v>
      </c>
      <c r="G46" s="11">
        <v>18000</v>
      </c>
      <c r="H46" s="11">
        <v>1667</v>
      </c>
      <c r="I46" s="12">
        <v>83350</v>
      </c>
      <c r="J46" s="32"/>
    </row>
    <row r="47" spans="1:10" x14ac:dyDescent="0.25">
      <c r="A47" s="57" t="s">
        <v>110</v>
      </c>
      <c r="B47" s="40" t="s">
        <v>23</v>
      </c>
      <c r="C47" s="40" t="s">
        <v>23</v>
      </c>
      <c r="D47" s="40" t="s">
        <v>23</v>
      </c>
      <c r="E47" s="40" t="s">
        <v>23</v>
      </c>
      <c r="F47" s="11" t="s">
        <v>23</v>
      </c>
      <c r="G47" s="11" t="s">
        <v>23</v>
      </c>
      <c r="H47" s="11">
        <v>437</v>
      </c>
      <c r="I47" s="12">
        <v>20976</v>
      </c>
      <c r="J47" s="32"/>
    </row>
    <row r="48" spans="1:10" x14ac:dyDescent="0.25">
      <c r="A48" s="57" t="s">
        <v>111</v>
      </c>
      <c r="B48" s="40" t="s">
        <v>23</v>
      </c>
      <c r="C48" s="40" t="s">
        <v>23</v>
      </c>
      <c r="D48" s="40" t="s">
        <v>23</v>
      </c>
      <c r="E48" s="40" t="s">
        <v>23</v>
      </c>
      <c r="F48" s="11">
        <v>2547</v>
      </c>
      <c r="G48" s="11">
        <v>127350</v>
      </c>
      <c r="H48" s="11">
        <v>2646</v>
      </c>
      <c r="I48" s="12">
        <v>132300</v>
      </c>
    </row>
    <row r="49" spans="1:9" x14ac:dyDescent="0.25">
      <c r="A49" s="57" t="s">
        <v>112</v>
      </c>
      <c r="B49" s="40" t="s">
        <v>23</v>
      </c>
      <c r="C49" s="40" t="s">
        <v>23</v>
      </c>
      <c r="D49" s="40" t="s">
        <v>23</v>
      </c>
      <c r="E49" s="40" t="s">
        <v>23</v>
      </c>
      <c r="F49" s="11">
        <v>384</v>
      </c>
      <c r="G49" s="11">
        <v>18432</v>
      </c>
      <c r="H49" s="11">
        <v>575</v>
      </c>
      <c r="I49" s="12">
        <v>31050</v>
      </c>
    </row>
    <row r="50" spans="1:9" x14ac:dyDescent="0.25">
      <c r="A50" s="66" t="s">
        <v>113</v>
      </c>
      <c r="B50" s="67" t="s">
        <v>23</v>
      </c>
      <c r="C50" s="67" t="s">
        <v>23</v>
      </c>
      <c r="D50" s="67">
        <v>5</v>
      </c>
      <c r="E50" s="67">
        <v>151</v>
      </c>
      <c r="F50" s="67">
        <v>6084</v>
      </c>
      <c r="G50" s="67">
        <v>288722</v>
      </c>
      <c r="H50" s="67">
        <v>13091</v>
      </c>
      <c r="I50" s="68">
        <v>644791</v>
      </c>
    </row>
    <row r="51" spans="1:9" x14ac:dyDescent="0.25">
      <c r="A51" s="59"/>
      <c r="B51" s="63"/>
      <c r="C51" s="63"/>
      <c r="D51" s="63"/>
      <c r="E51" s="63"/>
      <c r="F51" s="63"/>
      <c r="G51" s="63"/>
      <c r="H51" s="63"/>
      <c r="I51" s="64"/>
    </row>
    <row r="52" spans="1:9" x14ac:dyDescent="0.25">
      <c r="A52" s="66" t="s">
        <v>114</v>
      </c>
      <c r="B52" s="67" t="s">
        <v>23</v>
      </c>
      <c r="C52" s="67" t="s">
        <v>23</v>
      </c>
      <c r="D52" s="67" t="s">
        <v>23</v>
      </c>
      <c r="E52" s="67" t="s">
        <v>23</v>
      </c>
      <c r="F52" s="67">
        <v>169</v>
      </c>
      <c r="G52" s="67">
        <v>6306</v>
      </c>
      <c r="H52" s="67">
        <v>73</v>
      </c>
      <c r="I52" s="68">
        <v>2763</v>
      </c>
    </row>
    <row r="53" spans="1:9" x14ac:dyDescent="0.25">
      <c r="A53" s="57"/>
      <c r="B53" s="40"/>
      <c r="C53" s="40"/>
      <c r="D53" s="40"/>
      <c r="E53" s="40"/>
      <c r="F53" s="40"/>
      <c r="G53" s="40"/>
      <c r="H53" s="40"/>
      <c r="I53" s="41"/>
    </row>
    <row r="54" spans="1:9" x14ac:dyDescent="0.25">
      <c r="A54" s="57" t="s">
        <v>115</v>
      </c>
      <c r="B54" s="40" t="s">
        <v>23</v>
      </c>
      <c r="C54" s="40" t="s">
        <v>23</v>
      </c>
      <c r="D54" s="40" t="s">
        <v>23</v>
      </c>
      <c r="E54" s="40" t="s">
        <v>23</v>
      </c>
      <c r="F54" s="40">
        <v>1000</v>
      </c>
      <c r="G54" s="40">
        <v>32000</v>
      </c>
      <c r="H54" s="40">
        <v>371</v>
      </c>
      <c r="I54" s="41">
        <v>11130</v>
      </c>
    </row>
    <row r="55" spans="1:9" x14ac:dyDescent="0.25">
      <c r="A55" s="57" t="s">
        <v>116</v>
      </c>
      <c r="B55" s="40" t="s">
        <v>23</v>
      </c>
      <c r="C55" s="40" t="s">
        <v>23</v>
      </c>
      <c r="D55" s="40">
        <v>10</v>
      </c>
      <c r="E55" s="40">
        <v>300</v>
      </c>
      <c r="F55" s="40">
        <v>120</v>
      </c>
      <c r="G55" s="40">
        <v>3600</v>
      </c>
      <c r="H55" s="40">
        <v>172</v>
      </c>
      <c r="I55" s="41">
        <v>5160</v>
      </c>
    </row>
    <row r="56" spans="1:9" x14ac:dyDescent="0.25">
      <c r="A56" s="57" t="s">
        <v>117</v>
      </c>
      <c r="B56" s="40" t="s">
        <v>23</v>
      </c>
      <c r="C56" s="40" t="s">
        <v>23</v>
      </c>
      <c r="D56" s="40" t="s">
        <v>23</v>
      </c>
      <c r="E56" s="40" t="s">
        <v>23</v>
      </c>
      <c r="F56" s="40">
        <v>100</v>
      </c>
      <c r="G56" s="40">
        <v>1023</v>
      </c>
      <c r="H56" s="40" t="s">
        <v>23</v>
      </c>
      <c r="I56" s="41" t="s">
        <v>23</v>
      </c>
    </row>
    <row r="57" spans="1:9" x14ac:dyDescent="0.25">
      <c r="A57" s="57" t="s">
        <v>118</v>
      </c>
      <c r="B57" s="40" t="s">
        <v>23</v>
      </c>
      <c r="C57" s="40" t="s">
        <v>23</v>
      </c>
      <c r="D57" s="40" t="s">
        <v>23</v>
      </c>
      <c r="E57" s="40" t="s">
        <v>23</v>
      </c>
      <c r="F57" s="40">
        <v>62</v>
      </c>
      <c r="G57" s="40">
        <v>1425</v>
      </c>
      <c r="H57" s="40" t="s">
        <v>23</v>
      </c>
      <c r="I57" s="41" t="s">
        <v>23</v>
      </c>
    </row>
    <row r="58" spans="1:9" x14ac:dyDescent="0.25">
      <c r="A58" s="57" t="s">
        <v>119</v>
      </c>
      <c r="B58" s="40" t="s">
        <v>23</v>
      </c>
      <c r="C58" s="40" t="s">
        <v>23</v>
      </c>
      <c r="D58" s="40">
        <v>91</v>
      </c>
      <c r="E58" s="40">
        <v>3458</v>
      </c>
      <c r="F58" s="40">
        <v>138</v>
      </c>
      <c r="G58" s="40">
        <v>5106</v>
      </c>
      <c r="H58" s="40">
        <v>78</v>
      </c>
      <c r="I58" s="41">
        <v>2730</v>
      </c>
    </row>
    <row r="59" spans="1:9" x14ac:dyDescent="0.25">
      <c r="A59" s="66" t="s">
        <v>176</v>
      </c>
      <c r="B59" s="67" t="s">
        <v>23</v>
      </c>
      <c r="C59" s="67" t="s">
        <v>23</v>
      </c>
      <c r="D59" s="67">
        <v>101</v>
      </c>
      <c r="E59" s="67">
        <v>3758</v>
      </c>
      <c r="F59" s="67">
        <v>1420</v>
      </c>
      <c r="G59" s="67">
        <v>43154</v>
      </c>
      <c r="H59" s="67">
        <v>621</v>
      </c>
      <c r="I59" s="68">
        <v>19020</v>
      </c>
    </row>
    <row r="60" spans="1:9" x14ac:dyDescent="0.25">
      <c r="A60" s="57"/>
      <c r="B60" s="40"/>
      <c r="C60" s="40"/>
      <c r="D60" s="40"/>
      <c r="E60" s="40"/>
      <c r="F60" s="40"/>
      <c r="G60" s="40"/>
      <c r="H60" s="40"/>
      <c r="I60" s="41"/>
    </row>
    <row r="61" spans="1:9" x14ac:dyDescent="0.25">
      <c r="A61" s="57" t="s">
        <v>121</v>
      </c>
      <c r="B61" s="75" t="s">
        <v>23</v>
      </c>
      <c r="C61" s="75" t="s">
        <v>23</v>
      </c>
      <c r="D61" s="11">
        <v>231</v>
      </c>
      <c r="E61" s="11">
        <v>6930</v>
      </c>
      <c r="F61" s="11">
        <v>347</v>
      </c>
      <c r="G61" s="11">
        <v>10410</v>
      </c>
      <c r="H61" s="11">
        <v>193</v>
      </c>
      <c r="I61" s="12">
        <v>5404</v>
      </c>
    </row>
    <row r="62" spans="1:9" x14ac:dyDescent="0.25">
      <c r="A62" s="57" t="s">
        <v>122</v>
      </c>
      <c r="B62" s="40" t="s">
        <v>23</v>
      </c>
      <c r="C62" s="40" t="s">
        <v>23</v>
      </c>
      <c r="D62" s="11">
        <v>228</v>
      </c>
      <c r="E62" s="11">
        <v>8026</v>
      </c>
      <c r="F62" s="11">
        <v>109</v>
      </c>
      <c r="G62" s="11">
        <v>2430</v>
      </c>
      <c r="H62" s="11">
        <v>107</v>
      </c>
      <c r="I62" s="12">
        <v>1524</v>
      </c>
    </row>
    <row r="63" spans="1:9" x14ac:dyDescent="0.25">
      <c r="A63" s="57" t="s">
        <v>123</v>
      </c>
      <c r="B63" s="75" t="s">
        <v>23</v>
      </c>
      <c r="C63" s="75" t="s">
        <v>23</v>
      </c>
      <c r="D63" s="11">
        <v>918</v>
      </c>
      <c r="E63" s="11">
        <v>39153</v>
      </c>
      <c r="F63" s="11" t="s">
        <v>23</v>
      </c>
      <c r="G63" s="11" t="s">
        <v>23</v>
      </c>
      <c r="H63" s="11">
        <v>78</v>
      </c>
      <c r="I63" s="12">
        <v>1482</v>
      </c>
    </row>
    <row r="64" spans="1:9" x14ac:dyDescent="0.25">
      <c r="A64" s="66" t="s">
        <v>124</v>
      </c>
      <c r="B64" s="67" t="s">
        <v>23</v>
      </c>
      <c r="C64" s="67" t="s">
        <v>23</v>
      </c>
      <c r="D64" s="67">
        <v>1377</v>
      </c>
      <c r="E64" s="67">
        <v>54109</v>
      </c>
      <c r="F64" s="67">
        <v>456</v>
      </c>
      <c r="G64" s="67">
        <v>12840</v>
      </c>
      <c r="H64" s="67">
        <v>378</v>
      </c>
      <c r="I64" s="68">
        <v>8410</v>
      </c>
    </row>
    <row r="65" spans="1:9" x14ac:dyDescent="0.25">
      <c r="A65" s="59"/>
      <c r="B65" s="63"/>
      <c r="C65" s="63"/>
      <c r="D65" s="63"/>
      <c r="E65" s="63"/>
      <c r="F65" s="63"/>
      <c r="G65" s="63"/>
      <c r="H65" s="63"/>
      <c r="I65" s="64"/>
    </row>
    <row r="66" spans="1:9" x14ac:dyDescent="0.25">
      <c r="A66" s="66" t="s">
        <v>125</v>
      </c>
      <c r="B66" s="67">
        <v>917</v>
      </c>
      <c r="C66" s="67">
        <v>29436</v>
      </c>
      <c r="D66" s="67">
        <v>2361</v>
      </c>
      <c r="E66" s="67">
        <v>88183</v>
      </c>
      <c r="F66" s="67">
        <v>1214</v>
      </c>
      <c r="G66" s="67">
        <v>28200</v>
      </c>
      <c r="H66" s="67">
        <v>345</v>
      </c>
      <c r="I66" s="68">
        <v>15353</v>
      </c>
    </row>
    <row r="67" spans="1:9" x14ac:dyDescent="0.25">
      <c r="A67" s="57"/>
      <c r="B67" s="40"/>
      <c r="C67" s="40"/>
      <c r="D67" s="40"/>
      <c r="E67" s="40"/>
      <c r="F67" s="40"/>
      <c r="G67" s="40"/>
      <c r="H67" s="40"/>
      <c r="I67" s="41"/>
    </row>
    <row r="68" spans="1:9" x14ac:dyDescent="0.25">
      <c r="A68" s="57" t="s">
        <v>126</v>
      </c>
      <c r="B68" s="40" t="s">
        <v>23</v>
      </c>
      <c r="C68" s="40" t="s">
        <v>23</v>
      </c>
      <c r="D68" s="11" t="s">
        <v>23</v>
      </c>
      <c r="E68" s="11" t="s">
        <v>23</v>
      </c>
      <c r="F68" s="11">
        <v>525</v>
      </c>
      <c r="G68" s="11">
        <v>25820</v>
      </c>
      <c r="H68" s="40" t="s">
        <v>23</v>
      </c>
      <c r="I68" s="41" t="s">
        <v>23</v>
      </c>
    </row>
    <row r="69" spans="1:9" x14ac:dyDescent="0.25">
      <c r="A69" s="57" t="s">
        <v>127</v>
      </c>
      <c r="B69" s="40" t="s">
        <v>23</v>
      </c>
      <c r="C69" s="40" t="s">
        <v>23</v>
      </c>
      <c r="D69" s="40" t="s">
        <v>23</v>
      </c>
      <c r="E69" s="40" t="s">
        <v>23</v>
      </c>
      <c r="F69" s="11">
        <v>167</v>
      </c>
      <c r="G69" s="11">
        <v>7933</v>
      </c>
      <c r="H69" s="40" t="s">
        <v>23</v>
      </c>
      <c r="I69" s="41" t="s">
        <v>23</v>
      </c>
    </row>
    <row r="70" spans="1:9" x14ac:dyDescent="0.25">
      <c r="A70" s="66" t="s">
        <v>128</v>
      </c>
      <c r="B70" s="67" t="s">
        <v>23</v>
      </c>
      <c r="C70" s="67" t="s">
        <v>23</v>
      </c>
      <c r="D70" s="67" t="s">
        <v>23</v>
      </c>
      <c r="E70" s="67" t="s">
        <v>23</v>
      </c>
      <c r="F70" s="67">
        <v>692</v>
      </c>
      <c r="G70" s="67">
        <v>33753</v>
      </c>
      <c r="H70" s="67" t="s">
        <v>23</v>
      </c>
      <c r="I70" s="68" t="s">
        <v>23</v>
      </c>
    </row>
    <row r="71" spans="1:9" x14ac:dyDescent="0.25">
      <c r="A71" s="57"/>
      <c r="B71" s="40"/>
      <c r="C71" s="40"/>
      <c r="D71" s="40"/>
      <c r="E71" s="40"/>
      <c r="F71" s="40"/>
      <c r="G71" s="40"/>
      <c r="H71" s="40"/>
      <c r="I71" s="41"/>
    </row>
    <row r="72" spans="1:9" x14ac:dyDescent="0.25">
      <c r="A72" s="57" t="s">
        <v>129</v>
      </c>
      <c r="B72" s="40">
        <v>39</v>
      </c>
      <c r="C72" s="40">
        <v>813</v>
      </c>
      <c r="D72" s="40">
        <v>236</v>
      </c>
      <c r="E72" s="40">
        <v>7368</v>
      </c>
      <c r="F72" s="40">
        <v>145</v>
      </c>
      <c r="G72" s="40">
        <v>3300</v>
      </c>
      <c r="H72" s="40">
        <v>109</v>
      </c>
      <c r="I72" s="41">
        <v>2536</v>
      </c>
    </row>
    <row r="73" spans="1:9" x14ac:dyDescent="0.25">
      <c r="A73" s="57" t="s">
        <v>130</v>
      </c>
      <c r="B73" s="40">
        <v>545</v>
      </c>
      <c r="C73" s="40">
        <v>9513</v>
      </c>
      <c r="D73" s="40">
        <v>1110</v>
      </c>
      <c r="E73" s="40">
        <v>22235</v>
      </c>
      <c r="F73" s="40">
        <v>120</v>
      </c>
      <c r="G73" s="40">
        <v>4763</v>
      </c>
      <c r="H73" s="40">
        <v>305</v>
      </c>
      <c r="I73" s="41">
        <v>5953</v>
      </c>
    </row>
    <row r="74" spans="1:9" x14ac:dyDescent="0.25">
      <c r="A74" s="57" t="s">
        <v>131</v>
      </c>
      <c r="B74" s="40" t="s">
        <v>23</v>
      </c>
      <c r="C74" s="40" t="s">
        <v>23</v>
      </c>
      <c r="D74" s="11">
        <v>124</v>
      </c>
      <c r="E74" s="11">
        <v>4200</v>
      </c>
      <c r="F74" s="11">
        <v>411</v>
      </c>
      <c r="G74" s="11">
        <v>15920</v>
      </c>
      <c r="H74" s="11">
        <v>60</v>
      </c>
      <c r="I74" s="12">
        <v>2030</v>
      </c>
    </row>
    <row r="75" spans="1:9" x14ac:dyDescent="0.25">
      <c r="A75" s="57" t="s">
        <v>132</v>
      </c>
      <c r="B75" s="40">
        <v>49</v>
      </c>
      <c r="C75" s="40">
        <v>1580</v>
      </c>
      <c r="D75" s="40">
        <v>60</v>
      </c>
      <c r="E75" s="40">
        <v>1380</v>
      </c>
      <c r="F75" s="40">
        <v>489</v>
      </c>
      <c r="G75" s="40">
        <v>11513</v>
      </c>
      <c r="H75" s="40">
        <v>25</v>
      </c>
      <c r="I75" s="41">
        <v>670</v>
      </c>
    </row>
    <row r="76" spans="1:9" x14ac:dyDescent="0.25">
      <c r="A76" s="57" t="s">
        <v>133</v>
      </c>
      <c r="B76" s="40">
        <v>30</v>
      </c>
      <c r="C76" s="40">
        <v>540</v>
      </c>
      <c r="D76" s="40">
        <v>230</v>
      </c>
      <c r="E76" s="40">
        <v>6555</v>
      </c>
      <c r="F76" s="40">
        <v>120</v>
      </c>
      <c r="G76" s="40">
        <v>3990</v>
      </c>
      <c r="H76" s="40">
        <v>70</v>
      </c>
      <c r="I76" s="41">
        <v>1050</v>
      </c>
    </row>
    <row r="77" spans="1:9" x14ac:dyDescent="0.25">
      <c r="A77" s="57" t="s">
        <v>134</v>
      </c>
      <c r="B77" s="40" t="s">
        <v>23</v>
      </c>
      <c r="C77" s="40" t="s">
        <v>23</v>
      </c>
      <c r="D77" s="40">
        <v>1</v>
      </c>
      <c r="E77" s="40">
        <v>24</v>
      </c>
      <c r="F77" s="40">
        <v>80</v>
      </c>
      <c r="G77" s="40">
        <v>2400</v>
      </c>
      <c r="H77" s="40">
        <v>21</v>
      </c>
      <c r="I77" s="41">
        <v>525</v>
      </c>
    </row>
    <row r="78" spans="1:9" x14ac:dyDescent="0.25">
      <c r="A78" s="57" t="s">
        <v>135</v>
      </c>
      <c r="B78" s="40">
        <v>205</v>
      </c>
      <c r="C78" s="40">
        <v>5330</v>
      </c>
      <c r="D78" s="40">
        <v>75</v>
      </c>
      <c r="E78" s="40">
        <v>2138</v>
      </c>
      <c r="F78" s="40">
        <v>380</v>
      </c>
      <c r="G78" s="40">
        <v>12540</v>
      </c>
      <c r="H78" s="40">
        <v>200</v>
      </c>
      <c r="I78" s="41">
        <v>4200</v>
      </c>
    </row>
    <row r="79" spans="1:9" x14ac:dyDescent="0.25">
      <c r="A79" s="57" t="s">
        <v>136</v>
      </c>
      <c r="B79" s="11">
        <v>200</v>
      </c>
      <c r="C79" s="11">
        <v>4600</v>
      </c>
      <c r="D79" s="11">
        <v>3600</v>
      </c>
      <c r="E79" s="11">
        <v>136800</v>
      </c>
      <c r="F79" s="11">
        <v>500</v>
      </c>
      <c r="G79" s="11">
        <v>21500</v>
      </c>
      <c r="H79" s="11">
        <v>400</v>
      </c>
      <c r="I79" s="12">
        <v>12000</v>
      </c>
    </row>
    <row r="80" spans="1:9" x14ac:dyDescent="0.25">
      <c r="A80" s="66" t="s">
        <v>137</v>
      </c>
      <c r="B80" s="67">
        <v>1068</v>
      </c>
      <c r="C80" s="67">
        <v>22376</v>
      </c>
      <c r="D80" s="67">
        <v>5436</v>
      </c>
      <c r="E80" s="67">
        <v>180700</v>
      </c>
      <c r="F80" s="67">
        <v>2245</v>
      </c>
      <c r="G80" s="67">
        <v>75926</v>
      </c>
      <c r="H80" s="67">
        <v>1190</v>
      </c>
      <c r="I80" s="68">
        <v>28964</v>
      </c>
    </row>
    <row r="81" spans="1:9" x14ac:dyDescent="0.25">
      <c r="A81" s="57"/>
      <c r="B81" s="40"/>
      <c r="C81" s="40"/>
      <c r="D81" s="40"/>
      <c r="E81" s="40"/>
      <c r="F81" s="40"/>
      <c r="G81" s="40"/>
      <c r="H81" s="40"/>
      <c r="I81" s="41"/>
    </row>
    <row r="82" spans="1:9" x14ac:dyDescent="0.25">
      <c r="A82" s="57" t="s">
        <v>138</v>
      </c>
      <c r="B82" s="40">
        <v>545</v>
      </c>
      <c r="C82" s="40">
        <v>10909</v>
      </c>
      <c r="D82" s="40">
        <v>517</v>
      </c>
      <c r="E82" s="40">
        <v>11970</v>
      </c>
      <c r="F82" s="40">
        <v>58</v>
      </c>
      <c r="G82" s="40">
        <v>1397</v>
      </c>
      <c r="H82" s="40">
        <v>176</v>
      </c>
      <c r="I82" s="41">
        <v>3333</v>
      </c>
    </row>
    <row r="83" spans="1:9" x14ac:dyDescent="0.25">
      <c r="A83" s="57" t="s">
        <v>139</v>
      </c>
      <c r="B83" s="40">
        <v>801</v>
      </c>
      <c r="C83" s="40">
        <v>16497</v>
      </c>
      <c r="D83" s="40">
        <v>1556</v>
      </c>
      <c r="E83" s="40">
        <v>30049</v>
      </c>
      <c r="F83" s="40">
        <v>61</v>
      </c>
      <c r="G83" s="40">
        <v>1361</v>
      </c>
      <c r="H83" s="40">
        <v>367</v>
      </c>
      <c r="I83" s="41">
        <v>7222</v>
      </c>
    </row>
    <row r="84" spans="1:9" x14ac:dyDescent="0.25">
      <c r="A84" s="66" t="s">
        <v>140</v>
      </c>
      <c r="B84" s="67">
        <v>1346</v>
      </c>
      <c r="C84" s="67">
        <v>27406</v>
      </c>
      <c r="D84" s="67">
        <v>2073</v>
      </c>
      <c r="E84" s="67">
        <v>42019</v>
      </c>
      <c r="F84" s="67">
        <v>119</v>
      </c>
      <c r="G84" s="67">
        <v>2758</v>
      </c>
      <c r="H84" s="67">
        <v>543</v>
      </c>
      <c r="I84" s="68">
        <v>10555</v>
      </c>
    </row>
    <row r="85" spans="1:9" x14ac:dyDescent="0.25">
      <c r="A85" s="59"/>
      <c r="B85" s="63"/>
      <c r="C85" s="63"/>
      <c r="D85" s="63"/>
      <c r="E85" s="63"/>
      <c r="F85" s="63"/>
      <c r="G85" s="63"/>
      <c r="H85" s="63"/>
      <c r="I85" s="64"/>
    </row>
    <row r="86" spans="1:9" ht="13.8" thickBot="1" x14ac:dyDescent="0.3">
      <c r="A86" s="60" t="s">
        <v>141</v>
      </c>
      <c r="B86" s="47">
        <v>3597</v>
      </c>
      <c r="C86" s="47">
        <v>84367</v>
      </c>
      <c r="D86" s="47">
        <v>13907</v>
      </c>
      <c r="E86" s="47">
        <v>434185</v>
      </c>
      <c r="F86" s="47">
        <v>29563</v>
      </c>
      <c r="G86" s="47">
        <v>917139</v>
      </c>
      <c r="H86" s="47">
        <v>19583</v>
      </c>
      <c r="I86" s="48">
        <v>823629</v>
      </c>
    </row>
    <row r="87" spans="1:9" x14ac:dyDescent="0.25">
      <c r="B87" s="180"/>
      <c r="C87" s="180"/>
    </row>
    <row r="88" spans="1:9" x14ac:dyDescent="0.25">
      <c r="C88" s="173"/>
      <c r="E88" s="173"/>
    </row>
    <row r="89" spans="1:9" x14ac:dyDescent="0.25">
      <c r="E89" s="173"/>
    </row>
    <row r="90" spans="1:9" x14ac:dyDescent="0.25">
      <c r="C90" s="173"/>
    </row>
    <row r="91" spans="1:9" x14ac:dyDescent="0.25">
      <c r="E91" s="173"/>
    </row>
  </sheetData>
  <mergeCells count="4">
    <mergeCell ref="A1:I1"/>
    <mergeCell ref="A3:I3"/>
    <mergeCell ref="A6:A8"/>
    <mergeCell ref="A4:I4"/>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226">
    <pageSetUpPr fitToPage="1"/>
  </sheetPr>
  <dimension ref="A1:H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0.109375" style="172" customWidth="1"/>
    <col min="2" max="7" width="17.88671875" style="172" customWidth="1"/>
    <col min="8" max="16384" width="11.44140625" style="172"/>
  </cols>
  <sheetData>
    <row r="1" spans="1:8" s="80" customFormat="1" ht="17.399999999999999" x14ac:dyDescent="0.3">
      <c r="A1" s="2009" t="s">
        <v>0</v>
      </c>
      <c r="B1" s="2009"/>
      <c r="C1" s="2009"/>
      <c r="D1" s="2009"/>
      <c r="E1" s="2009"/>
      <c r="F1" s="2009"/>
      <c r="G1" s="2009"/>
    </row>
    <row r="3" spans="1:8" s="81" customFormat="1" ht="13.8" x14ac:dyDescent="0.25">
      <c r="A3" s="2049" t="s">
        <v>587</v>
      </c>
      <c r="B3" s="2049"/>
      <c r="C3" s="2049"/>
      <c r="D3" s="2049"/>
      <c r="E3" s="2049"/>
      <c r="F3" s="2049"/>
      <c r="G3" s="2049"/>
    </row>
    <row r="4" spans="1:8" s="81" customFormat="1" ht="30" customHeight="1" x14ac:dyDescent="0.25">
      <c r="A4" s="2013" t="s">
        <v>716</v>
      </c>
      <c r="B4" s="2013"/>
      <c r="C4" s="2013"/>
      <c r="D4" s="2013"/>
      <c r="E4" s="2013"/>
      <c r="F4" s="2013"/>
      <c r="G4" s="2013"/>
    </row>
    <row r="5" spans="1:8" s="81" customFormat="1" ht="14.4" thickBot="1" x14ac:dyDescent="0.3">
      <c r="A5" s="159"/>
      <c r="B5" s="160"/>
      <c r="C5" s="160"/>
      <c r="D5" s="160"/>
      <c r="E5" s="160"/>
      <c r="F5" s="160"/>
      <c r="G5" s="160"/>
    </row>
    <row r="6" spans="1:8" ht="25.5" customHeight="1" x14ac:dyDescent="0.25">
      <c r="A6" s="2005" t="s">
        <v>77</v>
      </c>
      <c r="B6" s="401" t="s">
        <v>3</v>
      </c>
      <c r="C6" s="402"/>
      <c r="D6" s="403"/>
      <c r="E6" s="401" t="s">
        <v>10</v>
      </c>
      <c r="F6" s="488"/>
      <c r="G6" s="2055" t="s">
        <v>4</v>
      </c>
    </row>
    <row r="7" spans="1:8" ht="30" customHeight="1" x14ac:dyDescent="0.25">
      <c r="A7" s="2006" t="s">
        <v>156</v>
      </c>
      <c r="B7" s="405" t="s">
        <v>13</v>
      </c>
      <c r="C7" s="203"/>
      <c r="D7" s="486"/>
      <c r="E7" s="419" t="s">
        <v>14</v>
      </c>
      <c r="F7" s="487"/>
      <c r="G7" s="2067" t="s">
        <v>152</v>
      </c>
      <c r="H7" s="32"/>
    </row>
    <row r="8" spans="1:8" ht="57.75" customHeight="1" thickBot="1" x14ac:dyDescent="0.3">
      <c r="A8" s="2007"/>
      <c r="B8" s="376" t="s">
        <v>17</v>
      </c>
      <c r="C8" s="192" t="s">
        <v>18</v>
      </c>
      <c r="D8" s="392" t="s">
        <v>19</v>
      </c>
      <c r="E8" s="185" t="s">
        <v>17</v>
      </c>
      <c r="F8" s="493" t="s">
        <v>18</v>
      </c>
      <c r="G8" s="2057"/>
      <c r="H8" s="32"/>
    </row>
    <row r="9" spans="1:8" ht="21.75" customHeight="1" x14ac:dyDescent="0.25">
      <c r="A9" s="65" t="s">
        <v>81</v>
      </c>
      <c r="B9" s="37" t="s">
        <v>23</v>
      </c>
      <c r="C9" s="37" t="s">
        <v>23</v>
      </c>
      <c r="D9" s="37" t="s">
        <v>23</v>
      </c>
      <c r="E9" s="37" t="s">
        <v>23</v>
      </c>
      <c r="F9" s="37" t="s">
        <v>23</v>
      </c>
      <c r="G9" s="38" t="s">
        <v>23</v>
      </c>
    </row>
    <row r="10" spans="1:8" x14ac:dyDescent="0.25">
      <c r="A10" s="57" t="s">
        <v>82</v>
      </c>
      <c r="B10" s="40" t="s">
        <v>23</v>
      </c>
      <c r="C10" s="40" t="s">
        <v>23</v>
      </c>
      <c r="D10" s="40" t="s">
        <v>23</v>
      </c>
      <c r="E10" s="40" t="s">
        <v>23</v>
      </c>
      <c r="F10" s="40" t="s">
        <v>23</v>
      </c>
      <c r="G10" s="888" t="s">
        <v>23</v>
      </c>
    </row>
    <row r="11" spans="1:8" x14ac:dyDescent="0.25">
      <c r="A11" s="57" t="s">
        <v>83</v>
      </c>
      <c r="B11" s="40" t="s">
        <v>23</v>
      </c>
      <c r="C11" s="40" t="s">
        <v>23</v>
      </c>
      <c r="D11" s="40" t="s">
        <v>23</v>
      </c>
      <c r="E11" s="40" t="s">
        <v>23</v>
      </c>
      <c r="F11" s="40" t="s">
        <v>23</v>
      </c>
      <c r="G11" s="888" t="s">
        <v>23</v>
      </c>
    </row>
    <row r="12" spans="1:8" x14ac:dyDescent="0.25">
      <c r="A12" s="57" t="s">
        <v>84</v>
      </c>
      <c r="B12" s="40" t="s">
        <v>23</v>
      </c>
      <c r="C12" s="40" t="s">
        <v>23</v>
      </c>
      <c r="D12" s="40" t="s">
        <v>23</v>
      </c>
      <c r="E12" s="40" t="s">
        <v>23</v>
      </c>
      <c r="F12" s="40" t="s">
        <v>23</v>
      </c>
      <c r="G12" s="888" t="s">
        <v>23</v>
      </c>
    </row>
    <row r="13" spans="1:8" x14ac:dyDescent="0.25">
      <c r="A13" s="66" t="s">
        <v>85</v>
      </c>
      <c r="B13" s="67" t="s">
        <v>23</v>
      </c>
      <c r="C13" s="67" t="s">
        <v>23</v>
      </c>
      <c r="D13" s="67" t="s">
        <v>23</v>
      </c>
      <c r="E13" s="67" t="s">
        <v>23</v>
      </c>
      <c r="F13" s="67" t="s">
        <v>23</v>
      </c>
      <c r="G13" s="893" t="s">
        <v>23</v>
      </c>
    </row>
    <row r="14" spans="1:8" x14ac:dyDescent="0.25">
      <c r="A14" s="59"/>
      <c r="B14" s="63"/>
      <c r="C14" s="63"/>
      <c r="D14" s="63"/>
      <c r="E14" s="63"/>
      <c r="F14" s="63"/>
      <c r="G14" s="1026"/>
    </row>
    <row r="15" spans="1:8" x14ac:dyDescent="0.25">
      <c r="A15" s="66" t="s">
        <v>86</v>
      </c>
      <c r="B15" s="67" t="s">
        <v>23</v>
      </c>
      <c r="C15" s="67" t="s">
        <v>23</v>
      </c>
      <c r="D15" s="67" t="s">
        <v>23</v>
      </c>
      <c r="E15" s="67" t="s">
        <v>23</v>
      </c>
      <c r="F15" s="67" t="s">
        <v>23</v>
      </c>
      <c r="G15" s="893" t="s">
        <v>23</v>
      </c>
    </row>
    <row r="16" spans="1:8" x14ac:dyDescent="0.25">
      <c r="A16" s="59"/>
      <c r="B16" s="63"/>
      <c r="C16" s="63"/>
      <c r="D16" s="63"/>
      <c r="E16" s="63"/>
      <c r="F16" s="63"/>
      <c r="G16" s="1026"/>
    </row>
    <row r="17" spans="1:7" x14ac:dyDescent="0.25">
      <c r="A17" s="66" t="s">
        <v>87</v>
      </c>
      <c r="B17" s="67" t="s">
        <v>23</v>
      </c>
      <c r="C17" s="67" t="s">
        <v>23</v>
      </c>
      <c r="D17" s="67" t="s">
        <v>23</v>
      </c>
      <c r="E17" s="67" t="s">
        <v>23</v>
      </c>
      <c r="F17" s="67" t="s">
        <v>23</v>
      </c>
      <c r="G17" s="893" t="s">
        <v>23</v>
      </c>
    </row>
    <row r="18" spans="1:7" x14ac:dyDescent="0.25">
      <c r="A18" s="57"/>
      <c r="B18" s="40"/>
      <c r="C18" s="40"/>
      <c r="D18" s="40"/>
      <c r="E18" s="40"/>
      <c r="F18" s="40"/>
      <c r="G18" s="888"/>
    </row>
    <row r="19" spans="1:7" x14ac:dyDescent="0.25">
      <c r="A19" s="57" t="s">
        <v>160</v>
      </c>
      <c r="B19" s="40" t="s">
        <v>23</v>
      </c>
      <c r="C19" s="40" t="s">
        <v>23</v>
      </c>
      <c r="D19" s="40" t="s">
        <v>23</v>
      </c>
      <c r="E19" s="40" t="s">
        <v>23</v>
      </c>
      <c r="F19" s="40" t="s">
        <v>23</v>
      </c>
      <c r="G19" s="888" t="s">
        <v>23</v>
      </c>
    </row>
    <row r="20" spans="1:7" x14ac:dyDescent="0.25">
      <c r="A20" s="57" t="s">
        <v>89</v>
      </c>
      <c r="B20" s="40" t="s">
        <v>23</v>
      </c>
      <c r="C20" s="40" t="s">
        <v>23</v>
      </c>
      <c r="D20" s="40" t="s">
        <v>23</v>
      </c>
      <c r="E20" s="40" t="s">
        <v>23</v>
      </c>
      <c r="F20" s="40" t="s">
        <v>23</v>
      </c>
      <c r="G20" s="888" t="s">
        <v>23</v>
      </c>
    </row>
    <row r="21" spans="1:7" x14ac:dyDescent="0.25">
      <c r="A21" s="57" t="s">
        <v>90</v>
      </c>
      <c r="B21" s="40" t="s">
        <v>23</v>
      </c>
      <c r="C21" s="40" t="s">
        <v>23</v>
      </c>
      <c r="D21" s="40" t="s">
        <v>23</v>
      </c>
      <c r="E21" s="40" t="s">
        <v>23</v>
      </c>
      <c r="F21" s="40" t="s">
        <v>23</v>
      </c>
      <c r="G21" s="888" t="s">
        <v>23</v>
      </c>
    </row>
    <row r="22" spans="1:7" x14ac:dyDescent="0.25">
      <c r="A22" s="66" t="s">
        <v>91</v>
      </c>
      <c r="B22" s="67" t="s">
        <v>23</v>
      </c>
      <c r="C22" s="67" t="s">
        <v>23</v>
      </c>
      <c r="D22" s="67" t="s">
        <v>23</v>
      </c>
      <c r="E22" s="67" t="s">
        <v>23</v>
      </c>
      <c r="F22" s="67" t="s">
        <v>23</v>
      </c>
      <c r="G22" s="893" t="s">
        <v>23</v>
      </c>
    </row>
    <row r="23" spans="1:7" x14ac:dyDescent="0.25">
      <c r="A23" s="59"/>
      <c r="B23" s="63"/>
      <c r="C23" s="63"/>
      <c r="D23" s="63"/>
      <c r="E23" s="63"/>
      <c r="F23" s="63"/>
      <c r="G23" s="1026"/>
    </row>
    <row r="24" spans="1:7" x14ac:dyDescent="0.25">
      <c r="A24" s="66" t="s">
        <v>92</v>
      </c>
      <c r="B24" s="67" t="s">
        <v>23</v>
      </c>
      <c r="C24" s="67" t="s">
        <v>23</v>
      </c>
      <c r="D24" s="67" t="s">
        <v>23</v>
      </c>
      <c r="E24" s="67" t="s">
        <v>23</v>
      </c>
      <c r="F24" s="67" t="s">
        <v>23</v>
      </c>
      <c r="G24" s="893" t="s">
        <v>23</v>
      </c>
    </row>
    <row r="25" spans="1:7" x14ac:dyDescent="0.25">
      <c r="A25" s="59"/>
      <c r="B25" s="63"/>
      <c r="C25" s="63"/>
      <c r="D25" s="63"/>
      <c r="E25" s="63"/>
      <c r="F25" s="63"/>
      <c r="G25" s="1026"/>
    </row>
    <row r="26" spans="1:7" x14ac:dyDescent="0.25">
      <c r="A26" s="66" t="s">
        <v>93</v>
      </c>
      <c r="B26" s="67" t="s">
        <v>23</v>
      </c>
      <c r="C26" s="67" t="s">
        <v>23</v>
      </c>
      <c r="D26" s="67" t="s">
        <v>23</v>
      </c>
      <c r="E26" s="67" t="s">
        <v>23</v>
      </c>
      <c r="F26" s="67" t="s">
        <v>23</v>
      </c>
      <c r="G26" s="893" t="s">
        <v>23</v>
      </c>
    </row>
    <row r="27" spans="1:7" x14ac:dyDescent="0.25">
      <c r="A27" s="57"/>
      <c r="B27" s="40"/>
      <c r="C27" s="40"/>
      <c r="D27" s="40"/>
      <c r="E27" s="40"/>
      <c r="F27" s="40"/>
      <c r="G27" s="888"/>
    </row>
    <row r="28" spans="1:7" x14ac:dyDescent="0.25">
      <c r="A28" s="57" t="s">
        <v>94</v>
      </c>
      <c r="B28" s="40" t="s">
        <v>23</v>
      </c>
      <c r="C28" s="40" t="s">
        <v>23</v>
      </c>
      <c r="D28" s="40" t="s">
        <v>23</v>
      </c>
      <c r="E28" s="40" t="s">
        <v>23</v>
      </c>
      <c r="F28" s="40" t="s">
        <v>23</v>
      </c>
      <c r="G28" s="888" t="s">
        <v>23</v>
      </c>
    </row>
    <row r="29" spans="1:7" x14ac:dyDescent="0.25">
      <c r="A29" s="57" t="s">
        <v>95</v>
      </c>
      <c r="B29" s="40" t="s">
        <v>23</v>
      </c>
      <c r="C29" s="40" t="s">
        <v>23</v>
      </c>
      <c r="D29" s="40" t="s">
        <v>23</v>
      </c>
      <c r="E29" s="40" t="s">
        <v>23</v>
      </c>
      <c r="F29" s="40" t="s">
        <v>23</v>
      </c>
      <c r="G29" s="888" t="s">
        <v>23</v>
      </c>
    </row>
    <row r="30" spans="1:7" x14ac:dyDescent="0.25">
      <c r="A30" s="57" t="s">
        <v>96</v>
      </c>
      <c r="B30" s="40" t="s">
        <v>23</v>
      </c>
      <c r="C30" s="40" t="s">
        <v>23</v>
      </c>
      <c r="D30" s="40" t="s">
        <v>23</v>
      </c>
      <c r="E30" s="40" t="s">
        <v>23</v>
      </c>
      <c r="F30" s="40" t="s">
        <v>23</v>
      </c>
      <c r="G30" s="888" t="s">
        <v>23</v>
      </c>
    </row>
    <row r="31" spans="1:7" x14ac:dyDescent="0.25">
      <c r="A31" s="66" t="s">
        <v>97</v>
      </c>
      <c r="B31" s="67" t="s">
        <v>23</v>
      </c>
      <c r="C31" s="67" t="s">
        <v>23</v>
      </c>
      <c r="D31" s="67" t="s">
        <v>23</v>
      </c>
      <c r="E31" s="67" t="s">
        <v>23</v>
      </c>
      <c r="F31" s="67" t="s">
        <v>23</v>
      </c>
      <c r="G31" s="893" t="s">
        <v>23</v>
      </c>
    </row>
    <row r="32" spans="1:7" x14ac:dyDescent="0.25">
      <c r="A32" s="57"/>
      <c r="B32" s="40"/>
      <c r="C32" s="40"/>
      <c r="D32" s="40"/>
      <c r="E32" s="40"/>
      <c r="F32" s="40"/>
      <c r="G32" s="888"/>
    </row>
    <row r="33" spans="1:7" x14ac:dyDescent="0.25">
      <c r="A33" s="57" t="s">
        <v>98</v>
      </c>
      <c r="B33" s="11" t="s">
        <v>23</v>
      </c>
      <c r="C33" s="11" t="s">
        <v>23</v>
      </c>
      <c r="D33" s="11" t="s">
        <v>23</v>
      </c>
      <c r="E33" s="11" t="s">
        <v>23</v>
      </c>
      <c r="F33" s="11" t="s">
        <v>23</v>
      </c>
      <c r="G33" s="889" t="s">
        <v>23</v>
      </c>
    </row>
    <row r="34" spans="1:7" x14ac:dyDescent="0.25">
      <c r="A34" s="57" t="s">
        <v>99</v>
      </c>
      <c r="B34" s="11" t="s">
        <v>23</v>
      </c>
      <c r="C34" s="11" t="s">
        <v>23</v>
      </c>
      <c r="D34" s="11" t="s">
        <v>23</v>
      </c>
      <c r="E34" s="11" t="s">
        <v>23</v>
      </c>
      <c r="F34" s="11" t="s">
        <v>23</v>
      </c>
      <c r="G34" s="889" t="s">
        <v>23</v>
      </c>
    </row>
    <row r="35" spans="1:7" x14ac:dyDescent="0.25">
      <c r="A35" s="57" t="s">
        <v>100</v>
      </c>
      <c r="B35" s="11" t="s">
        <v>23</v>
      </c>
      <c r="C35" s="11" t="s">
        <v>23</v>
      </c>
      <c r="D35" s="11" t="s">
        <v>23</v>
      </c>
      <c r="E35" s="11" t="s">
        <v>23</v>
      </c>
      <c r="F35" s="11" t="s">
        <v>23</v>
      </c>
      <c r="G35" s="889" t="s">
        <v>23</v>
      </c>
    </row>
    <row r="36" spans="1:7" x14ac:dyDescent="0.25">
      <c r="A36" s="57" t="s">
        <v>101</v>
      </c>
      <c r="B36" s="11" t="s">
        <v>23</v>
      </c>
      <c r="C36" s="11" t="s">
        <v>23</v>
      </c>
      <c r="D36" s="11" t="s">
        <v>23</v>
      </c>
      <c r="E36" s="11" t="s">
        <v>23</v>
      </c>
      <c r="F36" s="11" t="s">
        <v>23</v>
      </c>
      <c r="G36" s="889" t="s">
        <v>23</v>
      </c>
    </row>
    <row r="37" spans="1:7" x14ac:dyDescent="0.25">
      <c r="A37" s="66" t="s">
        <v>102</v>
      </c>
      <c r="B37" s="67" t="s">
        <v>23</v>
      </c>
      <c r="C37" s="67" t="s">
        <v>23</v>
      </c>
      <c r="D37" s="67" t="s">
        <v>23</v>
      </c>
      <c r="E37" s="67" t="s">
        <v>23</v>
      </c>
      <c r="F37" s="67" t="s">
        <v>23</v>
      </c>
      <c r="G37" s="893" t="s">
        <v>23</v>
      </c>
    </row>
    <row r="38" spans="1:7" x14ac:dyDescent="0.25">
      <c r="A38" s="59"/>
      <c r="B38" s="63"/>
      <c r="C38" s="63"/>
      <c r="D38" s="63"/>
      <c r="E38" s="63"/>
      <c r="F38" s="63"/>
      <c r="G38" s="1026"/>
    </row>
    <row r="39" spans="1:7" x14ac:dyDescent="0.25">
      <c r="A39" s="66" t="s">
        <v>103</v>
      </c>
      <c r="B39" s="67" t="s">
        <v>23</v>
      </c>
      <c r="C39" s="67" t="s">
        <v>23</v>
      </c>
      <c r="D39" s="67" t="s">
        <v>23</v>
      </c>
      <c r="E39" s="67" t="s">
        <v>23</v>
      </c>
      <c r="F39" s="67" t="s">
        <v>23</v>
      </c>
      <c r="G39" s="893" t="s">
        <v>23</v>
      </c>
    </row>
    <row r="40" spans="1:7" x14ac:dyDescent="0.25">
      <c r="A40" s="57"/>
      <c r="B40" s="40"/>
      <c r="C40" s="40"/>
      <c r="D40" s="40"/>
      <c r="E40" s="40"/>
      <c r="F40" s="40"/>
      <c r="G40" s="888"/>
    </row>
    <row r="41" spans="1:7" x14ac:dyDescent="0.25">
      <c r="A41" s="57" t="s">
        <v>161</v>
      </c>
      <c r="B41" s="75" t="s">
        <v>23</v>
      </c>
      <c r="C41" s="75" t="s">
        <v>23</v>
      </c>
      <c r="D41" s="75" t="s">
        <v>23</v>
      </c>
      <c r="E41" s="75" t="s">
        <v>23</v>
      </c>
      <c r="F41" s="75" t="s">
        <v>23</v>
      </c>
      <c r="G41" s="1028" t="s">
        <v>23</v>
      </c>
    </row>
    <row r="42" spans="1:7" x14ac:dyDescent="0.25">
      <c r="A42" s="57" t="s">
        <v>105</v>
      </c>
      <c r="B42" s="40" t="s">
        <v>23</v>
      </c>
      <c r="C42" s="40" t="s">
        <v>23</v>
      </c>
      <c r="D42" s="40" t="s">
        <v>23</v>
      </c>
      <c r="E42" s="40" t="s">
        <v>23</v>
      </c>
      <c r="F42" s="40" t="s">
        <v>23</v>
      </c>
      <c r="G42" s="888" t="s">
        <v>23</v>
      </c>
    </row>
    <row r="43" spans="1:7" x14ac:dyDescent="0.25">
      <c r="A43" s="57" t="s">
        <v>106</v>
      </c>
      <c r="B43" s="11" t="s">
        <v>23</v>
      </c>
      <c r="C43" s="11" t="s">
        <v>23</v>
      </c>
      <c r="D43" s="11" t="s">
        <v>23</v>
      </c>
      <c r="E43" s="11" t="s">
        <v>23</v>
      </c>
      <c r="F43" s="11" t="s">
        <v>23</v>
      </c>
      <c r="G43" s="889" t="s">
        <v>23</v>
      </c>
    </row>
    <row r="44" spans="1:7" x14ac:dyDescent="0.25">
      <c r="A44" s="57" t="s">
        <v>107</v>
      </c>
      <c r="B44" s="75" t="s">
        <v>23</v>
      </c>
      <c r="C44" s="75" t="s">
        <v>23</v>
      </c>
      <c r="D44" s="75" t="s">
        <v>23</v>
      </c>
      <c r="E44" s="75" t="s">
        <v>23</v>
      </c>
      <c r="F44" s="75" t="s">
        <v>23</v>
      </c>
      <c r="G44" s="1028" t="s">
        <v>23</v>
      </c>
    </row>
    <row r="45" spans="1:7" x14ac:dyDescent="0.25">
      <c r="A45" s="57" t="s">
        <v>108</v>
      </c>
      <c r="B45" s="11" t="s">
        <v>23</v>
      </c>
      <c r="C45" s="11" t="s">
        <v>23</v>
      </c>
      <c r="D45" s="11" t="s">
        <v>23</v>
      </c>
      <c r="E45" s="11" t="s">
        <v>23</v>
      </c>
      <c r="F45" s="11" t="s">
        <v>23</v>
      </c>
      <c r="G45" s="889" t="s">
        <v>23</v>
      </c>
    </row>
    <row r="46" spans="1:7" x14ac:dyDescent="0.25">
      <c r="A46" s="57" t="s">
        <v>109</v>
      </c>
      <c r="B46" s="11" t="s">
        <v>23</v>
      </c>
      <c r="C46" s="11" t="s">
        <v>23</v>
      </c>
      <c r="D46" s="11" t="s">
        <v>23</v>
      </c>
      <c r="E46" s="11" t="s">
        <v>23</v>
      </c>
      <c r="F46" s="11" t="s">
        <v>23</v>
      </c>
      <c r="G46" s="889" t="s">
        <v>23</v>
      </c>
    </row>
    <row r="47" spans="1:7" x14ac:dyDescent="0.25">
      <c r="A47" s="57" t="s">
        <v>110</v>
      </c>
      <c r="B47" s="11" t="s">
        <v>23</v>
      </c>
      <c r="C47" s="11" t="s">
        <v>23</v>
      </c>
      <c r="D47" s="11" t="s">
        <v>23</v>
      </c>
      <c r="E47" s="11" t="s">
        <v>23</v>
      </c>
      <c r="F47" s="11" t="s">
        <v>23</v>
      </c>
      <c r="G47" s="889" t="s">
        <v>23</v>
      </c>
    </row>
    <row r="48" spans="1:7" x14ac:dyDescent="0.25">
      <c r="A48" s="57" t="s">
        <v>111</v>
      </c>
      <c r="B48" s="40" t="s">
        <v>23</v>
      </c>
      <c r="C48" s="40" t="s">
        <v>23</v>
      </c>
      <c r="D48" s="40" t="s">
        <v>23</v>
      </c>
      <c r="E48" s="40" t="s">
        <v>23</v>
      </c>
      <c r="F48" s="40" t="s">
        <v>23</v>
      </c>
      <c r="G48" s="888" t="s">
        <v>23</v>
      </c>
    </row>
    <row r="49" spans="1:7" x14ac:dyDescent="0.25">
      <c r="A49" s="57" t="s">
        <v>112</v>
      </c>
      <c r="B49" s="11" t="s">
        <v>23</v>
      </c>
      <c r="C49" s="11" t="s">
        <v>23</v>
      </c>
      <c r="D49" s="11" t="s">
        <v>23</v>
      </c>
      <c r="E49" s="11" t="s">
        <v>23</v>
      </c>
      <c r="F49" s="11" t="s">
        <v>23</v>
      </c>
      <c r="G49" s="889" t="s">
        <v>23</v>
      </c>
    </row>
    <row r="50" spans="1:7" x14ac:dyDescent="0.25">
      <c r="A50" s="66" t="s">
        <v>113</v>
      </c>
      <c r="B50" s="67" t="s">
        <v>23</v>
      </c>
      <c r="C50" s="67" t="s">
        <v>23</v>
      </c>
      <c r="D50" s="67" t="s">
        <v>23</v>
      </c>
      <c r="E50" s="67" t="s">
        <v>23</v>
      </c>
      <c r="F50" s="67" t="s">
        <v>23</v>
      </c>
      <c r="G50" s="893" t="s">
        <v>23</v>
      </c>
    </row>
    <row r="51" spans="1:7" x14ac:dyDescent="0.25">
      <c r="A51" s="59"/>
      <c r="B51" s="63"/>
      <c r="C51" s="63"/>
      <c r="D51" s="63"/>
      <c r="E51" s="63"/>
      <c r="F51" s="63"/>
      <c r="G51" s="1026"/>
    </row>
    <row r="52" spans="1:7" x14ac:dyDescent="0.25">
      <c r="A52" s="66" t="s">
        <v>114</v>
      </c>
      <c r="B52" s="67" t="s">
        <v>23</v>
      </c>
      <c r="C52" s="67">
        <v>10</v>
      </c>
      <c r="D52" s="67">
        <v>10</v>
      </c>
      <c r="E52" s="67" t="s">
        <v>23</v>
      </c>
      <c r="F52" s="67" t="s">
        <v>23</v>
      </c>
      <c r="G52" s="893" t="s">
        <v>23</v>
      </c>
    </row>
    <row r="53" spans="1:7" x14ac:dyDescent="0.25">
      <c r="A53" s="57"/>
      <c r="B53" s="40"/>
      <c r="C53" s="40"/>
      <c r="D53" s="40"/>
      <c r="E53" s="40"/>
      <c r="F53" s="40"/>
      <c r="G53" s="888"/>
    </row>
    <row r="54" spans="1:7" x14ac:dyDescent="0.25">
      <c r="A54" s="57" t="s">
        <v>115</v>
      </c>
      <c r="B54" s="40" t="s">
        <v>23</v>
      </c>
      <c r="C54" s="40" t="s">
        <v>23</v>
      </c>
      <c r="D54" s="40" t="s">
        <v>23</v>
      </c>
      <c r="E54" s="40" t="s">
        <v>23</v>
      </c>
      <c r="F54" s="40" t="s">
        <v>23</v>
      </c>
      <c r="G54" s="888" t="s">
        <v>23</v>
      </c>
    </row>
    <row r="55" spans="1:7" x14ac:dyDescent="0.25">
      <c r="A55" s="57" t="s">
        <v>116</v>
      </c>
      <c r="B55" s="40" t="s">
        <v>23</v>
      </c>
      <c r="C55" s="40" t="s">
        <v>23</v>
      </c>
      <c r="D55" s="40" t="s">
        <v>23</v>
      </c>
      <c r="E55" s="40" t="s">
        <v>23</v>
      </c>
      <c r="F55" s="40" t="s">
        <v>23</v>
      </c>
      <c r="G55" s="888" t="s">
        <v>23</v>
      </c>
    </row>
    <row r="56" spans="1:7" x14ac:dyDescent="0.25">
      <c r="A56" s="57" t="s">
        <v>117</v>
      </c>
      <c r="B56" s="40" t="s">
        <v>23</v>
      </c>
      <c r="C56" s="40" t="s">
        <v>23</v>
      </c>
      <c r="D56" s="40" t="s">
        <v>23</v>
      </c>
      <c r="E56" s="40" t="s">
        <v>23</v>
      </c>
      <c r="F56" s="40" t="s">
        <v>23</v>
      </c>
      <c r="G56" s="888" t="s">
        <v>23</v>
      </c>
    </row>
    <row r="57" spans="1:7" x14ac:dyDescent="0.25">
      <c r="A57" s="57" t="s">
        <v>118</v>
      </c>
      <c r="B57" s="40" t="s">
        <v>23</v>
      </c>
      <c r="C57" s="40" t="s">
        <v>23</v>
      </c>
      <c r="D57" s="40" t="s">
        <v>23</v>
      </c>
      <c r="E57" s="40" t="s">
        <v>23</v>
      </c>
      <c r="F57" s="40" t="s">
        <v>23</v>
      </c>
      <c r="G57" s="888" t="s">
        <v>23</v>
      </c>
    </row>
    <row r="58" spans="1:7" x14ac:dyDescent="0.25">
      <c r="A58" s="57" t="s">
        <v>119</v>
      </c>
      <c r="B58" s="40" t="s">
        <v>23</v>
      </c>
      <c r="C58" s="40" t="s">
        <v>23</v>
      </c>
      <c r="D58" s="40" t="s">
        <v>23</v>
      </c>
      <c r="E58" s="40" t="s">
        <v>23</v>
      </c>
      <c r="F58" s="40" t="s">
        <v>23</v>
      </c>
      <c r="G58" s="888" t="s">
        <v>23</v>
      </c>
    </row>
    <row r="59" spans="1:7" x14ac:dyDescent="0.25">
      <c r="A59" s="66" t="s">
        <v>176</v>
      </c>
      <c r="B59" s="67" t="s">
        <v>23</v>
      </c>
      <c r="C59" s="67" t="s">
        <v>23</v>
      </c>
      <c r="D59" s="67" t="s">
        <v>23</v>
      </c>
      <c r="E59" s="67" t="s">
        <v>23</v>
      </c>
      <c r="F59" s="67" t="s">
        <v>23</v>
      </c>
      <c r="G59" s="893" t="s">
        <v>23</v>
      </c>
    </row>
    <row r="60" spans="1:7" x14ac:dyDescent="0.25">
      <c r="A60" s="57"/>
      <c r="B60" s="40"/>
      <c r="C60" s="40"/>
      <c r="D60" s="40"/>
      <c r="E60" s="40"/>
      <c r="F60" s="40"/>
      <c r="G60" s="888"/>
    </row>
    <row r="61" spans="1:7" x14ac:dyDescent="0.25">
      <c r="A61" s="57" t="s">
        <v>121</v>
      </c>
      <c r="B61" s="11" t="s">
        <v>23</v>
      </c>
      <c r="C61" s="11" t="s">
        <v>23</v>
      </c>
      <c r="D61" s="11" t="s">
        <v>23</v>
      </c>
      <c r="E61" s="11" t="s">
        <v>23</v>
      </c>
      <c r="F61" s="11" t="s">
        <v>23</v>
      </c>
      <c r="G61" s="889" t="s">
        <v>23</v>
      </c>
    </row>
    <row r="62" spans="1:7" x14ac:dyDescent="0.25">
      <c r="A62" s="57" t="s">
        <v>122</v>
      </c>
      <c r="B62" s="11" t="s">
        <v>23</v>
      </c>
      <c r="C62" s="11" t="s">
        <v>23</v>
      </c>
      <c r="D62" s="11" t="s">
        <v>23</v>
      </c>
      <c r="E62" s="11" t="s">
        <v>23</v>
      </c>
      <c r="F62" s="11" t="s">
        <v>23</v>
      </c>
      <c r="G62" s="889" t="s">
        <v>23</v>
      </c>
    </row>
    <row r="63" spans="1:7" x14ac:dyDescent="0.25">
      <c r="A63" s="57" t="s">
        <v>123</v>
      </c>
      <c r="B63" s="11" t="s">
        <v>23</v>
      </c>
      <c r="C63" s="11" t="s">
        <v>23</v>
      </c>
      <c r="D63" s="11" t="s">
        <v>23</v>
      </c>
      <c r="E63" s="11" t="s">
        <v>23</v>
      </c>
      <c r="F63" s="11" t="s">
        <v>23</v>
      </c>
      <c r="G63" s="889" t="s">
        <v>23</v>
      </c>
    </row>
    <row r="64" spans="1:7" x14ac:dyDescent="0.25">
      <c r="A64" s="66" t="s">
        <v>124</v>
      </c>
      <c r="B64" s="67" t="s">
        <v>23</v>
      </c>
      <c r="C64" s="67" t="s">
        <v>23</v>
      </c>
      <c r="D64" s="67" t="s">
        <v>23</v>
      </c>
      <c r="E64" s="67" t="s">
        <v>23</v>
      </c>
      <c r="F64" s="67" t="s">
        <v>23</v>
      </c>
      <c r="G64" s="893" t="s">
        <v>23</v>
      </c>
    </row>
    <row r="65" spans="1:7" x14ac:dyDescent="0.25">
      <c r="A65" s="59"/>
      <c r="B65" s="63"/>
      <c r="C65" s="63"/>
      <c r="D65" s="63"/>
      <c r="E65" s="63"/>
      <c r="F65" s="63"/>
      <c r="G65" s="1026"/>
    </row>
    <row r="66" spans="1:7" x14ac:dyDescent="0.25">
      <c r="A66" s="66" t="s">
        <v>125</v>
      </c>
      <c r="B66" s="67" t="s">
        <v>23</v>
      </c>
      <c r="C66" s="67" t="s">
        <v>23</v>
      </c>
      <c r="D66" s="67" t="s">
        <v>23</v>
      </c>
      <c r="E66" s="67" t="s">
        <v>23</v>
      </c>
      <c r="F66" s="67" t="s">
        <v>23</v>
      </c>
      <c r="G66" s="893" t="s">
        <v>23</v>
      </c>
    </row>
    <row r="67" spans="1:7" x14ac:dyDescent="0.25">
      <c r="A67" s="57"/>
      <c r="B67" s="40"/>
      <c r="C67" s="40"/>
      <c r="D67" s="40"/>
      <c r="E67" s="40"/>
      <c r="F67" s="40"/>
      <c r="G67" s="888"/>
    </row>
    <row r="68" spans="1:7" x14ac:dyDescent="0.25">
      <c r="A68" s="57" t="s">
        <v>126</v>
      </c>
      <c r="B68" s="40" t="s">
        <v>23</v>
      </c>
      <c r="C68" s="40" t="s">
        <v>23</v>
      </c>
      <c r="D68" s="40" t="s">
        <v>23</v>
      </c>
      <c r="E68" s="40" t="s">
        <v>23</v>
      </c>
      <c r="F68" s="40" t="s">
        <v>23</v>
      </c>
      <c r="G68" s="888" t="s">
        <v>23</v>
      </c>
    </row>
    <row r="69" spans="1:7" x14ac:dyDescent="0.25">
      <c r="A69" s="57" t="s">
        <v>127</v>
      </c>
      <c r="B69" s="40" t="s">
        <v>23</v>
      </c>
      <c r="C69" s="40" t="s">
        <v>23</v>
      </c>
      <c r="D69" s="40" t="s">
        <v>23</v>
      </c>
      <c r="E69" s="40" t="s">
        <v>23</v>
      </c>
      <c r="F69" s="40" t="s">
        <v>23</v>
      </c>
      <c r="G69" s="888" t="s">
        <v>23</v>
      </c>
    </row>
    <row r="70" spans="1:7" x14ac:dyDescent="0.25">
      <c r="A70" s="66" t="s">
        <v>128</v>
      </c>
      <c r="B70" s="67" t="s">
        <v>23</v>
      </c>
      <c r="C70" s="67" t="s">
        <v>23</v>
      </c>
      <c r="D70" s="67" t="s">
        <v>23</v>
      </c>
      <c r="E70" s="67" t="s">
        <v>23</v>
      </c>
      <c r="F70" s="67" t="s">
        <v>23</v>
      </c>
      <c r="G70" s="893" t="s">
        <v>23</v>
      </c>
    </row>
    <row r="71" spans="1:7" x14ac:dyDescent="0.25">
      <c r="A71" s="57"/>
      <c r="B71" s="40"/>
      <c r="C71" s="40"/>
      <c r="D71" s="40"/>
      <c r="E71" s="40"/>
      <c r="F71" s="40"/>
      <c r="G71" s="888"/>
    </row>
    <row r="72" spans="1:7" x14ac:dyDescent="0.25">
      <c r="A72" s="57" t="s">
        <v>129</v>
      </c>
      <c r="B72" s="40" t="s">
        <v>23</v>
      </c>
      <c r="C72" s="40" t="s">
        <v>23</v>
      </c>
      <c r="D72" s="40" t="s">
        <v>23</v>
      </c>
      <c r="E72" s="40" t="s">
        <v>23</v>
      </c>
      <c r="F72" s="40" t="s">
        <v>23</v>
      </c>
      <c r="G72" s="888" t="s">
        <v>23</v>
      </c>
    </row>
    <row r="73" spans="1:7" x14ac:dyDescent="0.25">
      <c r="A73" s="57" t="s">
        <v>130</v>
      </c>
      <c r="B73" s="40" t="s">
        <v>23</v>
      </c>
      <c r="C73" s="40" t="s">
        <v>23</v>
      </c>
      <c r="D73" s="40" t="s">
        <v>23</v>
      </c>
      <c r="E73" s="40" t="s">
        <v>23</v>
      </c>
      <c r="F73" s="40" t="s">
        <v>23</v>
      </c>
      <c r="G73" s="888" t="s">
        <v>23</v>
      </c>
    </row>
    <row r="74" spans="1:7" x14ac:dyDescent="0.25">
      <c r="A74" s="57" t="s">
        <v>131</v>
      </c>
      <c r="B74" s="11" t="s">
        <v>23</v>
      </c>
      <c r="C74" s="11" t="s">
        <v>23</v>
      </c>
      <c r="D74" s="11" t="s">
        <v>23</v>
      </c>
      <c r="E74" s="11" t="s">
        <v>23</v>
      </c>
      <c r="F74" s="11" t="s">
        <v>23</v>
      </c>
      <c r="G74" s="889" t="s">
        <v>23</v>
      </c>
    </row>
    <row r="75" spans="1:7" x14ac:dyDescent="0.25">
      <c r="A75" s="57" t="s">
        <v>132</v>
      </c>
      <c r="B75" s="40" t="s">
        <v>23</v>
      </c>
      <c r="C75" s="40" t="s">
        <v>23</v>
      </c>
      <c r="D75" s="40" t="s">
        <v>23</v>
      </c>
      <c r="E75" s="40" t="s">
        <v>23</v>
      </c>
      <c r="F75" s="40" t="s">
        <v>23</v>
      </c>
      <c r="G75" s="888" t="s">
        <v>23</v>
      </c>
    </row>
    <row r="76" spans="1:7" x14ac:dyDescent="0.25">
      <c r="A76" s="57" t="s">
        <v>133</v>
      </c>
      <c r="B76" s="40" t="s">
        <v>23</v>
      </c>
      <c r="C76" s="40" t="s">
        <v>23</v>
      </c>
      <c r="D76" s="40" t="s">
        <v>23</v>
      </c>
      <c r="E76" s="40" t="s">
        <v>23</v>
      </c>
      <c r="F76" s="40" t="s">
        <v>23</v>
      </c>
      <c r="G76" s="888" t="s">
        <v>23</v>
      </c>
    </row>
    <row r="77" spans="1:7" x14ac:dyDescent="0.25">
      <c r="A77" s="57" t="s">
        <v>134</v>
      </c>
      <c r="B77" s="40" t="s">
        <v>23</v>
      </c>
      <c r="C77" s="40" t="s">
        <v>23</v>
      </c>
      <c r="D77" s="40" t="s">
        <v>23</v>
      </c>
      <c r="E77" s="40" t="s">
        <v>23</v>
      </c>
      <c r="F77" s="40" t="s">
        <v>23</v>
      </c>
      <c r="G77" s="888" t="s">
        <v>23</v>
      </c>
    </row>
    <row r="78" spans="1:7" x14ac:dyDescent="0.25">
      <c r="A78" s="57" t="s">
        <v>135</v>
      </c>
      <c r="B78" s="40" t="s">
        <v>23</v>
      </c>
      <c r="C78" s="40">
        <v>45</v>
      </c>
      <c r="D78" s="40">
        <v>45</v>
      </c>
      <c r="E78" s="40" t="s">
        <v>23</v>
      </c>
      <c r="F78" s="40">
        <v>30000</v>
      </c>
      <c r="G78" s="888">
        <v>1350</v>
      </c>
    </row>
    <row r="79" spans="1:7" x14ac:dyDescent="0.25">
      <c r="A79" s="57" t="s">
        <v>136</v>
      </c>
      <c r="B79" s="75" t="s">
        <v>23</v>
      </c>
      <c r="C79" s="75" t="s">
        <v>23</v>
      </c>
      <c r="D79" s="75" t="s">
        <v>23</v>
      </c>
      <c r="E79" s="75" t="s">
        <v>23</v>
      </c>
      <c r="F79" s="75" t="s">
        <v>23</v>
      </c>
      <c r="G79" s="1028" t="s">
        <v>23</v>
      </c>
    </row>
    <row r="80" spans="1:7" x14ac:dyDescent="0.25">
      <c r="A80" s="66" t="s">
        <v>137</v>
      </c>
      <c r="B80" s="67" t="s">
        <v>23</v>
      </c>
      <c r="C80" s="67">
        <v>45</v>
      </c>
      <c r="D80" s="67">
        <v>45</v>
      </c>
      <c r="E80" s="67" t="s">
        <v>23</v>
      </c>
      <c r="F80" s="67">
        <v>30000</v>
      </c>
      <c r="G80" s="893">
        <v>1350</v>
      </c>
    </row>
    <row r="81" spans="1:7" x14ac:dyDescent="0.25">
      <c r="A81" s="57"/>
      <c r="B81" s="40"/>
      <c r="C81" s="40"/>
      <c r="D81" s="40"/>
      <c r="E81" s="40"/>
      <c r="F81" s="40"/>
      <c r="G81" s="888"/>
    </row>
    <row r="82" spans="1:7" x14ac:dyDescent="0.25">
      <c r="A82" s="57" t="s">
        <v>138</v>
      </c>
      <c r="B82" s="40">
        <v>97</v>
      </c>
      <c r="C82" s="40">
        <v>129</v>
      </c>
      <c r="D82" s="40">
        <v>226</v>
      </c>
      <c r="E82" s="40">
        <v>8820</v>
      </c>
      <c r="F82" s="40">
        <v>14015</v>
      </c>
      <c r="G82" s="888">
        <v>2661</v>
      </c>
    </row>
    <row r="83" spans="1:7" x14ac:dyDescent="0.25">
      <c r="A83" s="57" t="s">
        <v>139</v>
      </c>
      <c r="B83" s="40">
        <v>19</v>
      </c>
      <c r="C83" s="40">
        <v>120</v>
      </c>
      <c r="D83" s="40">
        <v>139</v>
      </c>
      <c r="E83" s="40">
        <v>5250</v>
      </c>
      <c r="F83" s="40">
        <v>12000</v>
      </c>
      <c r="G83" s="888">
        <v>1539</v>
      </c>
    </row>
    <row r="84" spans="1:7" x14ac:dyDescent="0.25">
      <c r="A84" s="66" t="s">
        <v>140</v>
      </c>
      <c r="B84" s="67">
        <v>116</v>
      </c>
      <c r="C84" s="67">
        <v>249</v>
      </c>
      <c r="D84" s="67">
        <v>365</v>
      </c>
      <c r="E84" s="67">
        <v>8235</v>
      </c>
      <c r="F84" s="67">
        <v>13044</v>
      </c>
      <c r="G84" s="893">
        <v>4200</v>
      </c>
    </row>
    <row r="85" spans="1:7" x14ac:dyDescent="0.25">
      <c r="A85" s="59"/>
      <c r="B85" s="63"/>
      <c r="C85" s="63"/>
      <c r="D85" s="63"/>
      <c r="E85" s="63"/>
      <c r="F85" s="63"/>
      <c r="G85" s="1026"/>
    </row>
    <row r="86" spans="1:7" ht="13.8" thickBot="1" x14ac:dyDescent="0.3">
      <c r="A86" s="60" t="s">
        <v>141</v>
      </c>
      <c r="B86" s="47">
        <v>116</v>
      </c>
      <c r="C86" s="47">
        <v>304</v>
      </c>
      <c r="D86" s="47">
        <v>420</v>
      </c>
      <c r="E86" s="47">
        <v>8235</v>
      </c>
      <c r="F86" s="47">
        <v>15125</v>
      </c>
      <c r="G86" s="48">
        <v>5550</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227">
    <pageSetUpPr fitToPage="1"/>
  </sheetPr>
  <dimension ref="A1:H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1.6640625" style="172" customWidth="1"/>
    <col min="2" max="7" width="18.6640625" style="172" customWidth="1"/>
    <col min="8" max="16384" width="11.44140625" style="172"/>
  </cols>
  <sheetData>
    <row r="1" spans="1:8" s="80" customFormat="1" ht="17.399999999999999" x14ac:dyDescent="0.3">
      <c r="A1" s="2009" t="s">
        <v>0</v>
      </c>
      <c r="B1" s="2009"/>
      <c r="C1" s="2009"/>
      <c r="D1" s="2009"/>
      <c r="E1" s="2009"/>
      <c r="F1" s="2009"/>
      <c r="G1" s="2009"/>
    </row>
    <row r="3" spans="1:8" s="81" customFormat="1" ht="13.8" x14ac:dyDescent="0.25">
      <c r="A3" s="2049" t="s">
        <v>588</v>
      </c>
      <c r="B3" s="2049"/>
      <c r="C3" s="2049"/>
      <c r="D3" s="2049"/>
      <c r="E3" s="2049"/>
      <c r="F3" s="2049"/>
      <c r="G3" s="2049"/>
    </row>
    <row r="4" spans="1:8" s="81" customFormat="1" ht="30" customHeight="1" x14ac:dyDescent="0.25">
      <c r="A4" s="2013" t="s">
        <v>736</v>
      </c>
      <c r="B4" s="2013"/>
      <c r="C4" s="2013"/>
      <c r="D4" s="2013"/>
      <c r="E4" s="2013"/>
      <c r="F4" s="2013"/>
      <c r="G4" s="2013"/>
    </row>
    <row r="5" spans="1:8" s="81" customFormat="1" ht="14.4" thickBot="1" x14ac:dyDescent="0.3">
      <c r="A5" s="159"/>
      <c r="B5" s="160"/>
      <c r="C5" s="160"/>
      <c r="D5" s="160"/>
      <c r="E5" s="160"/>
      <c r="F5" s="160"/>
      <c r="G5" s="160"/>
    </row>
    <row r="6" spans="1:8" ht="25.5" customHeight="1" x14ac:dyDescent="0.25">
      <c r="A6" s="2005" t="s">
        <v>77</v>
      </c>
      <c r="B6" s="401" t="s">
        <v>3</v>
      </c>
      <c r="C6" s="402"/>
      <c r="D6" s="403"/>
      <c r="E6" s="401" t="s">
        <v>10</v>
      </c>
      <c r="F6" s="488"/>
      <c r="G6" s="2055" t="s">
        <v>4</v>
      </c>
    </row>
    <row r="7" spans="1:8" ht="30.75" customHeight="1" x14ac:dyDescent="0.25">
      <c r="A7" s="2006" t="s">
        <v>156</v>
      </c>
      <c r="B7" s="405" t="s">
        <v>13</v>
      </c>
      <c r="C7" s="203"/>
      <c r="D7" s="486"/>
      <c r="E7" s="419" t="s">
        <v>14</v>
      </c>
      <c r="F7" s="487"/>
      <c r="G7" s="2067" t="s">
        <v>152</v>
      </c>
      <c r="H7" s="32"/>
    </row>
    <row r="8" spans="1:8" ht="36" customHeight="1" thickBot="1" x14ac:dyDescent="0.3">
      <c r="A8" s="2007"/>
      <c r="B8" s="376" t="s">
        <v>17</v>
      </c>
      <c r="C8" s="192" t="s">
        <v>18</v>
      </c>
      <c r="D8" s="192" t="s">
        <v>19</v>
      </c>
      <c r="E8" s="192" t="s">
        <v>17</v>
      </c>
      <c r="F8" s="192" t="s">
        <v>18</v>
      </c>
      <c r="G8" s="2057"/>
      <c r="H8" s="32"/>
    </row>
    <row r="9" spans="1:8" ht="26.25" customHeight="1" x14ac:dyDescent="0.25">
      <c r="A9" s="65" t="s">
        <v>81</v>
      </c>
      <c r="B9" s="37" t="s">
        <v>23</v>
      </c>
      <c r="C9" s="37" t="s">
        <v>23</v>
      </c>
      <c r="D9" s="37" t="s">
        <v>23</v>
      </c>
      <c r="E9" s="37" t="s">
        <v>23</v>
      </c>
      <c r="F9" s="37" t="s">
        <v>23</v>
      </c>
      <c r="G9" s="38" t="s">
        <v>23</v>
      </c>
      <c r="H9" s="32"/>
    </row>
    <row r="10" spans="1:8" x14ac:dyDescent="0.25">
      <c r="A10" s="57" t="s">
        <v>82</v>
      </c>
      <c r="B10" s="40" t="s">
        <v>23</v>
      </c>
      <c r="C10" s="40" t="s">
        <v>23</v>
      </c>
      <c r="D10" s="40" t="s">
        <v>23</v>
      </c>
      <c r="E10" s="40" t="s">
        <v>23</v>
      </c>
      <c r="F10" s="40" t="s">
        <v>23</v>
      </c>
      <c r="G10" s="888" t="s">
        <v>23</v>
      </c>
      <c r="H10" s="32"/>
    </row>
    <row r="11" spans="1:8" x14ac:dyDescent="0.25">
      <c r="A11" s="57" t="s">
        <v>83</v>
      </c>
      <c r="B11" s="40" t="s">
        <v>23</v>
      </c>
      <c r="C11" s="40" t="s">
        <v>23</v>
      </c>
      <c r="D11" s="40" t="s">
        <v>23</v>
      </c>
      <c r="E11" s="40" t="s">
        <v>23</v>
      </c>
      <c r="F11" s="40" t="s">
        <v>23</v>
      </c>
      <c r="G11" s="888" t="s">
        <v>23</v>
      </c>
      <c r="H11" s="32"/>
    </row>
    <row r="12" spans="1:8" x14ac:dyDescent="0.25">
      <c r="A12" s="57" t="s">
        <v>84</v>
      </c>
      <c r="B12" s="40" t="s">
        <v>23</v>
      </c>
      <c r="C12" s="40" t="s">
        <v>23</v>
      </c>
      <c r="D12" s="40" t="s">
        <v>23</v>
      </c>
      <c r="E12" s="40" t="s">
        <v>23</v>
      </c>
      <c r="F12" s="40" t="s">
        <v>23</v>
      </c>
      <c r="G12" s="888" t="s">
        <v>23</v>
      </c>
      <c r="H12" s="32"/>
    </row>
    <row r="13" spans="1:8" x14ac:dyDescent="0.25">
      <c r="A13" s="66" t="s">
        <v>85</v>
      </c>
      <c r="B13" s="67" t="s">
        <v>23</v>
      </c>
      <c r="C13" s="67" t="s">
        <v>23</v>
      </c>
      <c r="D13" s="67" t="s">
        <v>23</v>
      </c>
      <c r="E13" s="67" t="s">
        <v>23</v>
      </c>
      <c r="F13" s="67" t="s">
        <v>23</v>
      </c>
      <c r="G13" s="893" t="s">
        <v>23</v>
      </c>
      <c r="H13" s="32"/>
    </row>
    <row r="14" spans="1:8" x14ac:dyDescent="0.25">
      <c r="A14" s="59"/>
      <c r="B14" s="63"/>
      <c r="C14" s="63"/>
      <c r="D14" s="63"/>
      <c r="E14" s="63"/>
      <c r="F14" s="63"/>
      <c r="G14" s="1026"/>
      <c r="H14" s="32"/>
    </row>
    <row r="15" spans="1:8" x14ac:dyDescent="0.25">
      <c r="A15" s="66" t="s">
        <v>86</v>
      </c>
      <c r="B15" s="67" t="s">
        <v>23</v>
      </c>
      <c r="C15" s="67" t="s">
        <v>23</v>
      </c>
      <c r="D15" s="67" t="s">
        <v>23</v>
      </c>
      <c r="E15" s="67" t="s">
        <v>23</v>
      </c>
      <c r="F15" s="67" t="s">
        <v>23</v>
      </c>
      <c r="G15" s="893" t="s">
        <v>23</v>
      </c>
      <c r="H15" s="32"/>
    </row>
    <row r="16" spans="1:8" x14ac:dyDescent="0.25">
      <c r="A16" s="59"/>
      <c r="B16" s="63"/>
      <c r="C16" s="63"/>
      <c r="D16" s="63"/>
      <c r="E16" s="63"/>
      <c r="F16" s="63"/>
      <c r="G16" s="1026"/>
      <c r="H16" s="32"/>
    </row>
    <row r="17" spans="1:8" x14ac:dyDescent="0.25">
      <c r="A17" s="66" t="s">
        <v>87</v>
      </c>
      <c r="B17" s="67" t="s">
        <v>23</v>
      </c>
      <c r="C17" s="67" t="s">
        <v>23</v>
      </c>
      <c r="D17" s="67" t="s">
        <v>23</v>
      </c>
      <c r="E17" s="67" t="s">
        <v>23</v>
      </c>
      <c r="F17" s="67" t="s">
        <v>23</v>
      </c>
      <c r="G17" s="893" t="s">
        <v>23</v>
      </c>
      <c r="H17" s="32"/>
    </row>
    <row r="18" spans="1:8" x14ac:dyDescent="0.25">
      <c r="A18" s="57"/>
      <c r="B18" s="40"/>
      <c r="C18" s="40"/>
      <c r="D18" s="40"/>
      <c r="E18" s="40"/>
      <c r="F18" s="40"/>
      <c r="G18" s="888"/>
      <c r="H18" s="32"/>
    </row>
    <row r="19" spans="1:8" x14ac:dyDescent="0.25">
      <c r="A19" s="57" t="s">
        <v>160</v>
      </c>
      <c r="B19" s="40" t="s">
        <v>23</v>
      </c>
      <c r="C19" s="40" t="s">
        <v>23</v>
      </c>
      <c r="D19" s="40" t="s">
        <v>23</v>
      </c>
      <c r="E19" s="40" t="s">
        <v>23</v>
      </c>
      <c r="F19" s="40" t="s">
        <v>23</v>
      </c>
      <c r="G19" s="888" t="s">
        <v>23</v>
      </c>
      <c r="H19" s="32"/>
    </row>
    <row r="20" spans="1:8" x14ac:dyDescent="0.25">
      <c r="A20" s="57" t="s">
        <v>89</v>
      </c>
      <c r="B20" s="40" t="s">
        <v>23</v>
      </c>
      <c r="C20" s="40" t="s">
        <v>23</v>
      </c>
      <c r="D20" s="40" t="s">
        <v>23</v>
      </c>
      <c r="E20" s="40" t="s">
        <v>23</v>
      </c>
      <c r="F20" s="40" t="s">
        <v>23</v>
      </c>
      <c r="G20" s="888" t="s">
        <v>23</v>
      </c>
      <c r="H20" s="32"/>
    </row>
    <row r="21" spans="1:8" x14ac:dyDescent="0.25">
      <c r="A21" s="57" t="s">
        <v>90</v>
      </c>
      <c r="B21" s="40" t="s">
        <v>23</v>
      </c>
      <c r="C21" s="40" t="s">
        <v>23</v>
      </c>
      <c r="D21" s="40" t="s">
        <v>23</v>
      </c>
      <c r="E21" s="40" t="s">
        <v>23</v>
      </c>
      <c r="F21" s="40" t="s">
        <v>23</v>
      </c>
      <c r="G21" s="888" t="s">
        <v>23</v>
      </c>
      <c r="H21" s="32"/>
    </row>
    <row r="22" spans="1:8" x14ac:dyDescent="0.25">
      <c r="A22" s="66" t="s">
        <v>91</v>
      </c>
      <c r="B22" s="67" t="s">
        <v>23</v>
      </c>
      <c r="C22" s="67" t="s">
        <v>23</v>
      </c>
      <c r="D22" s="67" t="s">
        <v>23</v>
      </c>
      <c r="E22" s="67" t="s">
        <v>23</v>
      </c>
      <c r="F22" s="67" t="s">
        <v>23</v>
      </c>
      <c r="G22" s="893" t="s">
        <v>23</v>
      </c>
      <c r="H22" s="32"/>
    </row>
    <row r="23" spans="1:8" x14ac:dyDescent="0.25">
      <c r="A23" s="59"/>
      <c r="B23" s="63"/>
      <c r="C23" s="63"/>
      <c r="D23" s="63"/>
      <c r="E23" s="63"/>
      <c r="F23" s="63"/>
      <c r="G23" s="1026"/>
      <c r="H23" s="32"/>
    </row>
    <row r="24" spans="1:8" x14ac:dyDescent="0.25">
      <c r="A24" s="66" t="s">
        <v>92</v>
      </c>
      <c r="B24" s="67" t="s">
        <v>23</v>
      </c>
      <c r="C24" s="67" t="s">
        <v>23</v>
      </c>
      <c r="D24" s="67" t="s">
        <v>23</v>
      </c>
      <c r="E24" s="67" t="s">
        <v>23</v>
      </c>
      <c r="F24" s="67" t="s">
        <v>23</v>
      </c>
      <c r="G24" s="893" t="s">
        <v>23</v>
      </c>
      <c r="H24" s="32"/>
    </row>
    <row r="25" spans="1:8" x14ac:dyDescent="0.25">
      <c r="A25" s="59"/>
      <c r="B25" s="63"/>
      <c r="C25" s="63"/>
      <c r="D25" s="63"/>
      <c r="E25" s="63"/>
      <c r="F25" s="63"/>
      <c r="G25" s="1026"/>
      <c r="H25" s="32"/>
    </row>
    <row r="26" spans="1:8" x14ac:dyDescent="0.25">
      <c r="A26" s="66" t="s">
        <v>93</v>
      </c>
      <c r="B26" s="67" t="s">
        <v>23</v>
      </c>
      <c r="C26" s="67" t="s">
        <v>23</v>
      </c>
      <c r="D26" s="67" t="s">
        <v>23</v>
      </c>
      <c r="E26" s="67" t="s">
        <v>23</v>
      </c>
      <c r="F26" s="67" t="s">
        <v>23</v>
      </c>
      <c r="G26" s="893" t="s">
        <v>23</v>
      </c>
      <c r="H26" s="32"/>
    </row>
    <row r="27" spans="1:8" x14ac:dyDescent="0.25">
      <c r="A27" s="57"/>
      <c r="B27" s="40"/>
      <c r="C27" s="40"/>
      <c r="D27" s="40"/>
      <c r="E27" s="40"/>
      <c r="F27" s="40"/>
      <c r="G27" s="888"/>
      <c r="H27" s="32"/>
    </row>
    <row r="28" spans="1:8" x14ac:dyDescent="0.25">
      <c r="A28" s="57" t="s">
        <v>94</v>
      </c>
      <c r="B28" s="40" t="s">
        <v>23</v>
      </c>
      <c r="C28" s="40" t="s">
        <v>23</v>
      </c>
      <c r="D28" s="40" t="s">
        <v>23</v>
      </c>
      <c r="E28" s="40" t="s">
        <v>23</v>
      </c>
      <c r="F28" s="40" t="s">
        <v>23</v>
      </c>
      <c r="G28" s="888" t="s">
        <v>23</v>
      </c>
      <c r="H28" s="32"/>
    </row>
    <row r="29" spans="1:8" x14ac:dyDescent="0.25">
      <c r="A29" s="57" t="s">
        <v>95</v>
      </c>
      <c r="B29" s="40" t="s">
        <v>23</v>
      </c>
      <c r="C29" s="40" t="s">
        <v>23</v>
      </c>
      <c r="D29" s="40" t="s">
        <v>23</v>
      </c>
      <c r="E29" s="40" t="s">
        <v>23</v>
      </c>
      <c r="F29" s="40" t="s">
        <v>23</v>
      </c>
      <c r="G29" s="888" t="s">
        <v>23</v>
      </c>
      <c r="H29" s="32"/>
    </row>
    <row r="30" spans="1:8" x14ac:dyDescent="0.25">
      <c r="A30" s="57" t="s">
        <v>96</v>
      </c>
      <c r="B30" s="40" t="s">
        <v>23</v>
      </c>
      <c r="C30" s="40" t="s">
        <v>23</v>
      </c>
      <c r="D30" s="40" t="s">
        <v>23</v>
      </c>
      <c r="E30" s="40" t="s">
        <v>23</v>
      </c>
      <c r="F30" s="40" t="s">
        <v>23</v>
      </c>
      <c r="G30" s="888" t="s">
        <v>23</v>
      </c>
      <c r="H30" s="32"/>
    </row>
    <row r="31" spans="1:8" x14ac:dyDescent="0.25">
      <c r="A31" s="66" t="s">
        <v>97</v>
      </c>
      <c r="B31" s="67" t="s">
        <v>23</v>
      </c>
      <c r="C31" s="67" t="s">
        <v>23</v>
      </c>
      <c r="D31" s="67" t="s">
        <v>23</v>
      </c>
      <c r="E31" s="67" t="s">
        <v>23</v>
      </c>
      <c r="F31" s="67" t="s">
        <v>23</v>
      </c>
      <c r="G31" s="893" t="s">
        <v>23</v>
      </c>
      <c r="H31" s="32"/>
    </row>
    <row r="32" spans="1:8" x14ac:dyDescent="0.25">
      <c r="A32" s="57"/>
      <c r="B32" s="40"/>
      <c r="C32" s="40"/>
      <c r="D32" s="40"/>
      <c r="E32" s="40"/>
      <c r="F32" s="40"/>
      <c r="G32" s="888"/>
      <c r="H32" s="32"/>
    </row>
    <row r="33" spans="1:8" x14ac:dyDescent="0.25">
      <c r="A33" s="57" t="s">
        <v>98</v>
      </c>
      <c r="B33" s="11" t="s">
        <v>23</v>
      </c>
      <c r="C33" s="11" t="s">
        <v>23</v>
      </c>
      <c r="D33" s="11" t="s">
        <v>23</v>
      </c>
      <c r="E33" s="11" t="s">
        <v>23</v>
      </c>
      <c r="F33" s="11" t="s">
        <v>23</v>
      </c>
      <c r="G33" s="889" t="s">
        <v>23</v>
      </c>
      <c r="H33" s="32"/>
    </row>
    <row r="34" spans="1:8" x14ac:dyDescent="0.25">
      <c r="A34" s="57" t="s">
        <v>99</v>
      </c>
      <c r="B34" s="11" t="s">
        <v>23</v>
      </c>
      <c r="C34" s="11" t="s">
        <v>23</v>
      </c>
      <c r="D34" s="11" t="s">
        <v>23</v>
      </c>
      <c r="E34" s="11" t="s">
        <v>23</v>
      </c>
      <c r="F34" s="11" t="s">
        <v>23</v>
      </c>
      <c r="G34" s="889" t="s">
        <v>23</v>
      </c>
      <c r="H34" s="32"/>
    </row>
    <row r="35" spans="1:8" x14ac:dyDescent="0.25">
      <c r="A35" s="57" t="s">
        <v>100</v>
      </c>
      <c r="B35" s="11" t="s">
        <v>23</v>
      </c>
      <c r="C35" s="11" t="s">
        <v>23</v>
      </c>
      <c r="D35" s="11" t="s">
        <v>23</v>
      </c>
      <c r="E35" s="11" t="s">
        <v>23</v>
      </c>
      <c r="F35" s="11" t="s">
        <v>23</v>
      </c>
      <c r="G35" s="889" t="s">
        <v>23</v>
      </c>
      <c r="H35" s="32"/>
    </row>
    <row r="36" spans="1:8" x14ac:dyDescent="0.25">
      <c r="A36" s="57" t="s">
        <v>101</v>
      </c>
      <c r="B36" s="11" t="s">
        <v>23</v>
      </c>
      <c r="C36" s="11">
        <v>11</v>
      </c>
      <c r="D36" s="11">
        <v>11</v>
      </c>
      <c r="E36" s="11" t="s">
        <v>23</v>
      </c>
      <c r="F36" s="11">
        <v>25000</v>
      </c>
      <c r="G36" s="889">
        <v>275</v>
      </c>
      <c r="H36" s="32"/>
    </row>
    <row r="37" spans="1:8" x14ac:dyDescent="0.25">
      <c r="A37" s="66" t="s">
        <v>102</v>
      </c>
      <c r="B37" s="67" t="s">
        <v>23</v>
      </c>
      <c r="C37" s="67">
        <v>11</v>
      </c>
      <c r="D37" s="67">
        <v>11</v>
      </c>
      <c r="E37" s="67" t="s">
        <v>23</v>
      </c>
      <c r="F37" s="67">
        <v>25000</v>
      </c>
      <c r="G37" s="893">
        <v>275</v>
      </c>
      <c r="H37" s="32"/>
    </row>
    <row r="38" spans="1:8" x14ac:dyDescent="0.25">
      <c r="A38" s="59"/>
      <c r="B38" s="63"/>
      <c r="C38" s="63"/>
      <c r="D38" s="63"/>
      <c r="E38" s="63"/>
      <c r="F38" s="63"/>
      <c r="G38" s="1026"/>
      <c r="H38" s="32"/>
    </row>
    <row r="39" spans="1:8" x14ac:dyDescent="0.25">
      <c r="A39" s="66" t="s">
        <v>103</v>
      </c>
      <c r="B39" s="67" t="s">
        <v>23</v>
      </c>
      <c r="C39" s="67">
        <v>23</v>
      </c>
      <c r="D39" s="67">
        <v>23</v>
      </c>
      <c r="E39" s="67" t="s">
        <v>23</v>
      </c>
      <c r="F39" s="67">
        <v>15000</v>
      </c>
      <c r="G39" s="893">
        <v>348</v>
      </c>
      <c r="H39" s="32"/>
    </row>
    <row r="40" spans="1:8" x14ac:dyDescent="0.25">
      <c r="A40" s="57"/>
      <c r="B40" s="40"/>
      <c r="C40" s="40"/>
      <c r="D40" s="40"/>
      <c r="E40" s="40"/>
      <c r="F40" s="40"/>
      <c r="G40" s="888"/>
      <c r="H40" s="32"/>
    </row>
    <row r="41" spans="1:8" x14ac:dyDescent="0.25">
      <c r="A41" s="57" t="s">
        <v>161</v>
      </c>
      <c r="B41" s="75" t="s">
        <v>23</v>
      </c>
      <c r="C41" s="75" t="s">
        <v>23</v>
      </c>
      <c r="D41" s="75" t="s">
        <v>23</v>
      </c>
      <c r="E41" s="75" t="s">
        <v>23</v>
      </c>
      <c r="F41" s="75" t="s">
        <v>23</v>
      </c>
      <c r="G41" s="1028" t="s">
        <v>23</v>
      </c>
      <c r="H41" s="32"/>
    </row>
    <row r="42" spans="1:8" x14ac:dyDescent="0.25">
      <c r="A42" s="57" t="s">
        <v>105</v>
      </c>
      <c r="B42" s="40" t="s">
        <v>23</v>
      </c>
      <c r="C42" s="40" t="s">
        <v>23</v>
      </c>
      <c r="D42" s="40" t="s">
        <v>23</v>
      </c>
      <c r="E42" s="40" t="s">
        <v>23</v>
      </c>
      <c r="F42" s="40" t="s">
        <v>23</v>
      </c>
      <c r="G42" s="888" t="s">
        <v>23</v>
      </c>
      <c r="H42" s="32"/>
    </row>
    <row r="43" spans="1:8" x14ac:dyDescent="0.25">
      <c r="A43" s="57" t="s">
        <v>106</v>
      </c>
      <c r="B43" s="11" t="s">
        <v>23</v>
      </c>
      <c r="C43" s="11" t="s">
        <v>23</v>
      </c>
      <c r="D43" s="11" t="s">
        <v>23</v>
      </c>
      <c r="E43" s="11" t="s">
        <v>23</v>
      </c>
      <c r="F43" s="11" t="s">
        <v>23</v>
      </c>
      <c r="G43" s="889" t="s">
        <v>23</v>
      </c>
      <c r="H43" s="32"/>
    </row>
    <row r="44" spans="1:8" x14ac:dyDescent="0.25">
      <c r="A44" s="57" t="s">
        <v>107</v>
      </c>
      <c r="B44" s="75" t="s">
        <v>23</v>
      </c>
      <c r="C44" s="75" t="s">
        <v>23</v>
      </c>
      <c r="D44" s="75" t="s">
        <v>23</v>
      </c>
      <c r="E44" s="75" t="s">
        <v>23</v>
      </c>
      <c r="F44" s="75" t="s">
        <v>23</v>
      </c>
      <c r="G44" s="1028" t="s">
        <v>23</v>
      </c>
      <c r="H44" s="32"/>
    </row>
    <row r="45" spans="1:8" x14ac:dyDescent="0.25">
      <c r="A45" s="57" t="s">
        <v>108</v>
      </c>
      <c r="B45" s="11" t="s">
        <v>23</v>
      </c>
      <c r="C45" s="11" t="s">
        <v>23</v>
      </c>
      <c r="D45" s="11" t="s">
        <v>23</v>
      </c>
      <c r="E45" s="11" t="s">
        <v>23</v>
      </c>
      <c r="F45" s="11" t="s">
        <v>23</v>
      </c>
      <c r="G45" s="889" t="s">
        <v>23</v>
      </c>
      <c r="H45" s="32"/>
    </row>
    <row r="46" spans="1:8" x14ac:dyDescent="0.25">
      <c r="A46" s="57" t="s">
        <v>109</v>
      </c>
      <c r="B46" s="11" t="s">
        <v>23</v>
      </c>
      <c r="C46" s="11" t="s">
        <v>23</v>
      </c>
      <c r="D46" s="11" t="s">
        <v>23</v>
      </c>
      <c r="E46" s="11" t="s">
        <v>23</v>
      </c>
      <c r="F46" s="11" t="s">
        <v>23</v>
      </c>
      <c r="G46" s="889" t="s">
        <v>23</v>
      </c>
      <c r="H46" s="32"/>
    </row>
    <row r="47" spans="1:8" x14ac:dyDescent="0.25">
      <c r="A47" s="57" t="s">
        <v>110</v>
      </c>
      <c r="B47" s="11" t="s">
        <v>23</v>
      </c>
      <c r="C47" s="11" t="s">
        <v>23</v>
      </c>
      <c r="D47" s="11" t="s">
        <v>23</v>
      </c>
      <c r="E47" s="11" t="s">
        <v>23</v>
      </c>
      <c r="F47" s="11" t="s">
        <v>23</v>
      </c>
      <c r="G47" s="889" t="s">
        <v>23</v>
      </c>
      <c r="H47" s="32"/>
    </row>
    <row r="48" spans="1:8" x14ac:dyDescent="0.25">
      <c r="A48" s="57" t="s">
        <v>111</v>
      </c>
      <c r="B48" s="40" t="s">
        <v>23</v>
      </c>
      <c r="C48" s="40" t="s">
        <v>23</v>
      </c>
      <c r="D48" s="40" t="s">
        <v>23</v>
      </c>
      <c r="E48" s="40" t="s">
        <v>23</v>
      </c>
      <c r="F48" s="40" t="s">
        <v>23</v>
      </c>
      <c r="G48" s="888" t="s">
        <v>23</v>
      </c>
      <c r="H48" s="32"/>
    </row>
    <row r="49" spans="1:8" x14ac:dyDescent="0.25">
      <c r="A49" s="57" t="s">
        <v>112</v>
      </c>
      <c r="B49" s="11" t="s">
        <v>23</v>
      </c>
      <c r="C49" s="11" t="s">
        <v>23</v>
      </c>
      <c r="D49" s="11" t="s">
        <v>23</v>
      </c>
      <c r="E49" s="11" t="s">
        <v>23</v>
      </c>
      <c r="F49" s="11" t="s">
        <v>23</v>
      </c>
      <c r="G49" s="889" t="s">
        <v>23</v>
      </c>
      <c r="H49" s="32"/>
    </row>
    <row r="50" spans="1:8" x14ac:dyDescent="0.25">
      <c r="A50" s="66" t="s">
        <v>113</v>
      </c>
      <c r="B50" s="67" t="s">
        <v>23</v>
      </c>
      <c r="C50" s="67" t="s">
        <v>23</v>
      </c>
      <c r="D50" s="67" t="s">
        <v>23</v>
      </c>
      <c r="E50" s="67" t="s">
        <v>23</v>
      </c>
      <c r="F50" s="67" t="s">
        <v>23</v>
      </c>
      <c r="G50" s="893" t="s">
        <v>23</v>
      </c>
      <c r="H50" s="32"/>
    </row>
    <row r="51" spans="1:8" x14ac:dyDescent="0.25">
      <c r="A51" s="59"/>
      <c r="B51" s="63"/>
      <c r="C51" s="63"/>
      <c r="D51" s="63"/>
      <c r="E51" s="63"/>
      <c r="F51" s="63"/>
      <c r="G51" s="1026"/>
      <c r="H51" s="32"/>
    </row>
    <row r="52" spans="1:8" x14ac:dyDescent="0.25">
      <c r="A52" s="66" t="s">
        <v>114</v>
      </c>
      <c r="B52" s="67" t="s">
        <v>23</v>
      </c>
      <c r="C52" s="67" t="s">
        <v>23</v>
      </c>
      <c r="D52" s="67" t="s">
        <v>23</v>
      </c>
      <c r="E52" s="67" t="s">
        <v>23</v>
      </c>
      <c r="F52" s="67" t="s">
        <v>23</v>
      </c>
      <c r="G52" s="893" t="s">
        <v>23</v>
      </c>
      <c r="H52" s="32"/>
    </row>
    <row r="53" spans="1:8" x14ac:dyDescent="0.25">
      <c r="A53" s="57"/>
      <c r="B53" s="40"/>
      <c r="C53" s="40"/>
      <c r="D53" s="40"/>
      <c r="E53" s="40"/>
      <c r="F53" s="40"/>
      <c r="G53" s="888"/>
      <c r="H53" s="32"/>
    </row>
    <row r="54" spans="1:8" x14ac:dyDescent="0.25">
      <c r="A54" s="57" t="s">
        <v>115</v>
      </c>
      <c r="B54" s="40" t="s">
        <v>23</v>
      </c>
      <c r="C54" s="40" t="s">
        <v>23</v>
      </c>
      <c r="D54" s="40" t="s">
        <v>23</v>
      </c>
      <c r="E54" s="40" t="s">
        <v>23</v>
      </c>
      <c r="F54" s="40" t="s">
        <v>23</v>
      </c>
      <c r="G54" s="888" t="s">
        <v>23</v>
      </c>
      <c r="H54" s="32"/>
    </row>
    <row r="55" spans="1:8" x14ac:dyDescent="0.25">
      <c r="A55" s="57" t="s">
        <v>116</v>
      </c>
      <c r="B55" s="40" t="s">
        <v>23</v>
      </c>
      <c r="C55" s="40">
        <v>10</v>
      </c>
      <c r="D55" s="40">
        <v>10</v>
      </c>
      <c r="E55" s="40" t="s">
        <v>23</v>
      </c>
      <c r="F55" s="40">
        <v>20000</v>
      </c>
      <c r="G55" s="888">
        <v>200</v>
      </c>
      <c r="H55" s="32"/>
    </row>
    <row r="56" spans="1:8" x14ac:dyDescent="0.25">
      <c r="A56" s="57" t="s">
        <v>117</v>
      </c>
      <c r="B56" s="40" t="s">
        <v>23</v>
      </c>
      <c r="C56" s="40" t="s">
        <v>23</v>
      </c>
      <c r="D56" s="40" t="s">
        <v>23</v>
      </c>
      <c r="E56" s="40" t="s">
        <v>23</v>
      </c>
      <c r="F56" s="40" t="s">
        <v>23</v>
      </c>
      <c r="G56" s="888" t="s">
        <v>23</v>
      </c>
      <c r="H56" s="32"/>
    </row>
    <row r="57" spans="1:8" x14ac:dyDescent="0.25">
      <c r="A57" s="57" t="s">
        <v>118</v>
      </c>
      <c r="B57" s="40" t="s">
        <v>23</v>
      </c>
      <c r="C57" s="40" t="s">
        <v>23</v>
      </c>
      <c r="D57" s="40" t="s">
        <v>23</v>
      </c>
      <c r="E57" s="40" t="s">
        <v>23</v>
      </c>
      <c r="F57" s="40" t="s">
        <v>23</v>
      </c>
      <c r="G57" s="888" t="s">
        <v>23</v>
      </c>
      <c r="H57" s="32"/>
    </row>
    <row r="58" spans="1:8" x14ac:dyDescent="0.25">
      <c r="A58" s="57" t="s">
        <v>119</v>
      </c>
      <c r="B58" s="40" t="s">
        <v>23</v>
      </c>
      <c r="C58" s="40" t="s">
        <v>23</v>
      </c>
      <c r="D58" s="40" t="s">
        <v>23</v>
      </c>
      <c r="E58" s="40" t="s">
        <v>23</v>
      </c>
      <c r="F58" s="40" t="s">
        <v>23</v>
      </c>
      <c r="G58" s="888" t="s">
        <v>23</v>
      </c>
      <c r="H58" s="32"/>
    </row>
    <row r="59" spans="1:8" x14ac:dyDescent="0.25">
      <c r="A59" s="66" t="s">
        <v>176</v>
      </c>
      <c r="B59" s="67" t="s">
        <v>23</v>
      </c>
      <c r="C59" s="67">
        <v>10</v>
      </c>
      <c r="D59" s="67">
        <v>10</v>
      </c>
      <c r="E59" s="67" t="s">
        <v>23</v>
      </c>
      <c r="F59" s="67">
        <v>20000</v>
      </c>
      <c r="G59" s="893">
        <v>200</v>
      </c>
      <c r="H59" s="32"/>
    </row>
    <row r="60" spans="1:8" x14ac:dyDescent="0.25">
      <c r="A60" s="57"/>
      <c r="B60" s="40"/>
      <c r="C60" s="40"/>
      <c r="D60" s="40"/>
      <c r="E60" s="40"/>
      <c r="F60" s="40"/>
      <c r="G60" s="888"/>
      <c r="H60" s="32"/>
    </row>
    <row r="61" spans="1:8" x14ac:dyDescent="0.25">
      <c r="A61" s="57" t="s">
        <v>121</v>
      </c>
      <c r="B61" s="11" t="s">
        <v>23</v>
      </c>
      <c r="C61" s="11">
        <v>626</v>
      </c>
      <c r="D61" s="11">
        <v>626</v>
      </c>
      <c r="E61" s="11" t="s">
        <v>23</v>
      </c>
      <c r="F61" s="11">
        <v>28000</v>
      </c>
      <c r="G61" s="889">
        <v>17528</v>
      </c>
      <c r="H61" s="32"/>
    </row>
    <row r="62" spans="1:8" x14ac:dyDescent="0.25">
      <c r="A62" s="57" t="s">
        <v>122</v>
      </c>
      <c r="B62" s="11" t="s">
        <v>23</v>
      </c>
      <c r="C62" s="11" t="s">
        <v>23</v>
      </c>
      <c r="D62" s="11" t="s">
        <v>23</v>
      </c>
      <c r="E62" s="11" t="s">
        <v>23</v>
      </c>
      <c r="F62" s="11" t="s">
        <v>23</v>
      </c>
      <c r="G62" s="889" t="s">
        <v>23</v>
      </c>
      <c r="H62" s="32"/>
    </row>
    <row r="63" spans="1:8" x14ac:dyDescent="0.25">
      <c r="A63" s="57" t="s">
        <v>123</v>
      </c>
      <c r="B63" s="11" t="s">
        <v>23</v>
      </c>
      <c r="C63" s="11">
        <v>131</v>
      </c>
      <c r="D63" s="11">
        <v>131</v>
      </c>
      <c r="E63" s="11" t="s">
        <v>23</v>
      </c>
      <c r="F63" s="11">
        <v>19500</v>
      </c>
      <c r="G63" s="889">
        <v>2555</v>
      </c>
      <c r="H63" s="32"/>
    </row>
    <row r="64" spans="1:8" x14ac:dyDescent="0.25">
      <c r="A64" s="66" t="s">
        <v>124</v>
      </c>
      <c r="B64" s="67" t="s">
        <v>23</v>
      </c>
      <c r="C64" s="67">
        <v>757</v>
      </c>
      <c r="D64" s="67">
        <v>757</v>
      </c>
      <c r="E64" s="67" t="s">
        <v>23</v>
      </c>
      <c r="F64" s="67">
        <v>26529</v>
      </c>
      <c r="G64" s="893">
        <v>20083</v>
      </c>
      <c r="H64" s="32"/>
    </row>
    <row r="65" spans="1:8" x14ac:dyDescent="0.25">
      <c r="A65" s="59"/>
      <c r="B65" s="63"/>
      <c r="C65" s="63"/>
      <c r="D65" s="63"/>
      <c r="E65" s="63"/>
      <c r="F65" s="63"/>
      <c r="G65" s="1026"/>
      <c r="H65" s="32"/>
    </row>
    <row r="66" spans="1:8" x14ac:dyDescent="0.25">
      <c r="A66" s="66" t="s">
        <v>125</v>
      </c>
      <c r="B66" s="67" t="s">
        <v>23</v>
      </c>
      <c r="C66" s="67">
        <v>49</v>
      </c>
      <c r="D66" s="67">
        <v>49</v>
      </c>
      <c r="E66" s="67" t="s">
        <v>23</v>
      </c>
      <c r="F66" s="67">
        <v>27714</v>
      </c>
      <c r="G66" s="893">
        <v>1358</v>
      </c>
      <c r="H66" s="32"/>
    </row>
    <row r="67" spans="1:8" x14ac:dyDescent="0.25">
      <c r="A67" s="57"/>
      <c r="B67" s="40"/>
      <c r="C67" s="40"/>
      <c r="D67" s="40"/>
      <c r="E67" s="40"/>
      <c r="F67" s="40"/>
      <c r="G67" s="888"/>
      <c r="H67" s="32"/>
    </row>
    <row r="68" spans="1:8" x14ac:dyDescent="0.25">
      <c r="A68" s="57" t="s">
        <v>126</v>
      </c>
      <c r="B68" s="40" t="s">
        <v>23</v>
      </c>
      <c r="C68" s="40">
        <v>12</v>
      </c>
      <c r="D68" s="40">
        <v>12</v>
      </c>
      <c r="E68" s="40" t="s">
        <v>23</v>
      </c>
      <c r="F68" s="40">
        <v>40000</v>
      </c>
      <c r="G68" s="888">
        <v>480</v>
      </c>
      <c r="H68" s="32"/>
    </row>
    <row r="69" spans="1:8" x14ac:dyDescent="0.25">
      <c r="A69" s="57" t="s">
        <v>127</v>
      </c>
      <c r="B69" s="40" t="s">
        <v>23</v>
      </c>
      <c r="C69" s="40">
        <v>18</v>
      </c>
      <c r="D69" s="40">
        <v>18</v>
      </c>
      <c r="E69" s="40" t="s">
        <v>23</v>
      </c>
      <c r="F69" s="40">
        <v>40000</v>
      </c>
      <c r="G69" s="888">
        <v>720</v>
      </c>
      <c r="H69" s="32"/>
    </row>
    <row r="70" spans="1:8" x14ac:dyDescent="0.25">
      <c r="A70" s="66" t="s">
        <v>128</v>
      </c>
      <c r="B70" s="67" t="s">
        <v>23</v>
      </c>
      <c r="C70" s="67">
        <v>30</v>
      </c>
      <c r="D70" s="67">
        <v>30</v>
      </c>
      <c r="E70" s="67" t="s">
        <v>23</v>
      </c>
      <c r="F70" s="67">
        <v>40000</v>
      </c>
      <c r="G70" s="893">
        <v>1200</v>
      </c>
      <c r="H70" s="32"/>
    </row>
    <row r="71" spans="1:8" x14ac:dyDescent="0.25">
      <c r="A71" s="57"/>
      <c r="B71" s="40"/>
      <c r="C71" s="40"/>
      <c r="D71" s="40"/>
      <c r="E71" s="40"/>
      <c r="F71" s="40"/>
      <c r="G71" s="888"/>
      <c r="H71" s="32"/>
    </row>
    <row r="72" spans="1:8" x14ac:dyDescent="0.25">
      <c r="A72" s="57" t="s">
        <v>129</v>
      </c>
      <c r="B72" s="40" t="s">
        <v>23</v>
      </c>
      <c r="C72" s="40" t="s">
        <v>23</v>
      </c>
      <c r="D72" s="40" t="s">
        <v>23</v>
      </c>
      <c r="E72" s="40" t="s">
        <v>23</v>
      </c>
      <c r="F72" s="40" t="s">
        <v>23</v>
      </c>
      <c r="G72" s="888" t="s">
        <v>23</v>
      </c>
      <c r="H72" s="32"/>
    </row>
    <row r="73" spans="1:8" x14ac:dyDescent="0.25">
      <c r="A73" s="57" t="s">
        <v>130</v>
      </c>
      <c r="B73" s="40">
        <v>190</v>
      </c>
      <c r="C73" s="40">
        <v>1398</v>
      </c>
      <c r="D73" s="40">
        <v>1588</v>
      </c>
      <c r="E73" s="40">
        <v>7000</v>
      </c>
      <c r="F73" s="40">
        <v>30000</v>
      </c>
      <c r="G73" s="888">
        <v>43270</v>
      </c>
      <c r="H73" s="32"/>
    </row>
    <row r="74" spans="1:8" x14ac:dyDescent="0.25">
      <c r="A74" s="57" t="s">
        <v>131</v>
      </c>
      <c r="B74" s="11" t="s">
        <v>23</v>
      </c>
      <c r="C74" s="11">
        <v>10</v>
      </c>
      <c r="D74" s="11">
        <v>10</v>
      </c>
      <c r="E74" s="11" t="s">
        <v>23</v>
      </c>
      <c r="F74" s="11">
        <v>27000</v>
      </c>
      <c r="G74" s="889">
        <v>270</v>
      </c>
      <c r="H74" s="32"/>
    </row>
    <row r="75" spans="1:8" x14ac:dyDescent="0.25">
      <c r="A75" s="57" t="s">
        <v>132</v>
      </c>
      <c r="B75" s="40" t="s">
        <v>23</v>
      </c>
      <c r="C75" s="40">
        <v>20</v>
      </c>
      <c r="D75" s="40">
        <v>20</v>
      </c>
      <c r="E75" s="40" t="s">
        <v>23</v>
      </c>
      <c r="F75" s="40">
        <v>22500</v>
      </c>
      <c r="G75" s="888">
        <v>450</v>
      </c>
      <c r="H75" s="32"/>
    </row>
    <row r="76" spans="1:8" x14ac:dyDescent="0.25">
      <c r="A76" s="57" t="s">
        <v>133</v>
      </c>
      <c r="B76" s="40" t="s">
        <v>23</v>
      </c>
      <c r="C76" s="40">
        <v>55</v>
      </c>
      <c r="D76" s="40">
        <v>55</v>
      </c>
      <c r="E76" s="40" t="s">
        <v>23</v>
      </c>
      <c r="F76" s="40">
        <v>33000</v>
      </c>
      <c r="G76" s="888">
        <v>1815</v>
      </c>
      <c r="H76" s="32"/>
    </row>
    <row r="77" spans="1:8" x14ac:dyDescent="0.25">
      <c r="A77" s="57" t="s">
        <v>134</v>
      </c>
      <c r="B77" s="40" t="s">
        <v>23</v>
      </c>
      <c r="C77" s="40" t="s">
        <v>23</v>
      </c>
      <c r="D77" s="40" t="s">
        <v>23</v>
      </c>
      <c r="E77" s="40" t="s">
        <v>23</v>
      </c>
      <c r="F77" s="40" t="s">
        <v>23</v>
      </c>
      <c r="G77" s="888" t="s">
        <v>23</v>
      </c>
      <c r="H77" s="32"/>
    </row>
    <row r="78" spans="1:8" x14ac:dyDescent="0.25">
      <c r="A78" s="57" t="s">
        <v>135</v>
      </c>
      <c r="B78" s="40" t="s">
        <v>23</v>
      </c>
      <c r="C78" s="40">
        <v>16</v>
      </c>
      <c r="D78" s="40">
        <v>16</v>
      </c>
      <c r="E78" s="40" t="s">
        <v>23</v>
      </c>
      <c r="F78" s="40">
        <v>34000</v>
      </c>
      <c r="G78" s="888">
        <v>544</v>
      </c>
      <c r="H78" s="32"/>
    </row>
    <row r="79" spans="1:8" x14ac:dyDescent="0.25">
      <c r="A79" s="57" t="s">
        <v>136</v>
      </c>
      <c r="B79" s="75" t="s">
        <v>23</v>
      </c>
      <c r="C79" s="75">
        <v>500</v>
      </c>
      <c r="D79" s="75">
        <v>500</v>
      </c>
      <c r="E79" s="75" t="s">
        <v>23</v>
      </c>
      <c r="F79" s="75">
        <v>40000</v>
      </c>
      <c r="G79" s="1028">
        <v>20000</v>
      </c>
      <c r="H79" s="32"/>
    </row>
    <row r="80" spans="1:8" x14ac:dyDescent="0.25">
      <c r="A80" s="66" t="s">
        <v>137</v>
      </c>
      <c r="B80" s="67">
        <v>190</v>
      </c>
      <c r="C80" s="67">
        <v>1999</v>
      </c>
      <c r="D80" s="67">
        <v>2189</v>
      </c>
      <c r="E80" s="67">
        <v>7000</v>
      </c>
      <c r="F80" s="67">
        <v>32526</v>
      </c>
      <c r="G80" s="893">
        <v>66349</v>
      </c>
      <c r="H80" s="32"/>
    </row>
    <row r="81" spans="1:8" x14ac:dyDescent="0.25">
      <c r="A81" s="57"/>
      <c r="B81" s="40"/>
      <c r="C81" s="40"/>
      <c r="D81" s="40"/>
      <c r="E81" s="40"/>
      <c r="F81" s="40"/>
      <c r="G81" s="888"/>
      <c r="H81" s="32"/>
    </row>
    <row r="82" spans="1:8" x14ac:dyDescent="0.25">
      <c r="A82" s="57" t="s">
        <v>138</v>
      </c>
      <c r="B82" s="40" t="s">
        <v>23</v>
      </c>
      <c r="C82" s="40" t="s">
        <v>23</v>
      </c>
      <c r="D82" s="40" t="s">
        <v>23</v>
      </c>
      <c r="E82" s="40" t="s">
        <v>23</v>
      </c>
      <c r="F82" s="40" t="s">
        <v>23</v>
      </c>
      <c r="G82" s="888" t="s">
        <v>23</v>
      </c>
      <c r="H82" s="32"/>
    </row>
    <row r="83" spans="1:8" x14ac:dyDescent="0.25">
      <c r="A83" s="57" t="s">
        <v>139</v>
      </c>
      <c r="B83" s="40" t="s">
        <v>23</v>
      </c>
      <c r="C83" s="40" t="s">
        <v>23</v>
      </c>
      <c r="D83" s="40" t="s">
        <v>23</v>
      </c>
      <c r="E83" s="40" t="s">
        <v>23</v>
      </c>
      <c r="F83" s="40" t="s">
        <v>23</v>
      </c>
      <c r="G83" s="888" t="s">
        <v>23</v>
      </c>
      <c r="H83" s="32"/>
    </row>
    <row r="84" spans="1:8" x14ac:dyDescent="0.25">
      <c r="A84" s="66" t="s">
        <v>140</v>
      </c>
      <c r="B84" s="67" t="s">
        <v>23</v>
      </c>
      <c r="C84" s="67" t="s">
        <v>23</v>
      </c>
      <c r="D84" s="67" t="s">
        <v>23</v>
      </c>
      <c r="E84" s="67" t="s">
        <v>23</v>
      </c>
      <c r="F84" s="67" t="s">
        <v>23</v>
      </c>
      <c r="G84" s="893" t="s">
        <v>23</v>
      </c>
      <c r="H84" s="32"/>
    </row>
    <row r="85" spans="1:8" x14ac:dyDescent="0.25">
      <c r="A85" s="59"/>
      <c r="B85" s="63"/>
      <c r="C85" s="63"/>
      <c r="D85" s="63"/>
      <c r="E85" s="63"/>
      <c r="F85" s="63"/>
      <c r="G85" s="1026"/>
      <c r="H85" s="32"/>
    </row>
    <row r="86" spans="1:8" ht="13.8" thickBot="1" x14ac:dyDescent="0.3">
      <c r="A86" s="60" t="s">
        <v>141</v>
      </c>
      <c r="B86" s="47">
        <v>190</v>
      </c>
      <c r="C86" s="47">
        <v>2879</v>
      </c>
      <c r="D86" s="47">
        <v>3069</v>
      </c>
      <c r="E86" s="47">
        <v>7000</v>
      </c>
      <c r="F86" s="47">
        <v>30733</v>
      </c>
      <c r="G86" s="48">
        <v>89813</v>
      </c>
      <c r="H86" s="32"/>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6"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2">
    <pageSetUpPr fitToPage="1"/>
  </sheetPr>
  <dimension ref="A1:H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8.44140625" style="172" customWidth="1"/>
    <col min="2" max="7" width="16.6640625" style="172" customWidth="1"/>
    <col min="8" max="16384" width="11.44140625" style="172"/>
  </cols>
  <sheetData>
    <row r="1" spans="1:8" s="80" customFormat="1" ht="17.399999999999999" x14ac:dyDescent="0.3">
      <c r="A1" s="2009" t="s">
        <v>0</v>
      </c>
      <c r="B1" s="2009"/>
      <c r="C1" s="2009"/>
      <c r="D1" s="2009"/>
      <c r="E1" s="2009"/>
      <c r="F1" s="2009"/>
      <c r="G1" s="2009"/>
    </row>
    <row r="3" spans="1:8" s="81" customFormat="1" ht="13.8" x14ac:dyDescent="0.25">
      <c r="A3" s="2049" t="s">
        <v>589</v>
      </c>
      <c r="B3" s="2049"/>
      <c r="C3" s="2049"/>
      <c r="D3" s="2049"/>
      <c r="E3" s="2049"/>
      <c r="F3" s="2049"/>
      <c r="G3" s="2049"/>
    </row>
    <row r="4" spans="1:8" s="81" customFormat="1" ht="30" customHeight="1" x14ac:dyDescent="0.25">
      <c r="A4" s="2013" t="s">
        <v>716</v>
      </c>
      <c r="B4" s="2013"/>
      <c r="C4" s="2013"/>
      <c r="D4" s="2013"/>
      <c r="E4" s="2013"/>
      <c r="F4" s="2013"/>
      <c r="G4" s="2013"/>
    </row>
    <row r="5" spans="1:8" s="81" customFormat="1" ht="14.4" thickBot="1" x14ac:dyDescent="0.3">
      <c r="A5" s="159"/>
      <c r="B5" s="160"/>
      <c r="C5" s="160"/>
      <c r="D5" s="160"/>
      <c r="E5" s="160"/>
      <c r="F5" s="160"/>
      <c r="G5" s="160"/>
    </row>
    <row r="6" spans="1:8" ht="25.5" customHeight="1" x14ac:dyDescent="0.25">
      <c r="A6" s="2005" t="s">
        <v>77</v>
      </c>
      <c r="B6" s="401" t="s">
        <v>3</v>
      </c>
      <c r="C6" s="402"/>
      <c r="D6" s="403"/>
      <c r="E6" s="401" t="s">
        <v>10</v>
      </c>
      <c r="F6" s="488"/>
      <c r="G6" s="2058" t="s">
        <v>4</v>
      </c>
      <c r="H6" s="32"/>
    </row>
    <row r="7" spans="1:8" ht="30.75" customHeight="1" x14ac:dyDescent="0.25">
      <c r="A7" s="2006" t="s">
        <v>156</v>
      </c>
      <c r="B7" s="405" t="s">
        <v>13</v>
      </c>
      <c r="C7" s="203"/>
      <c r="D7" s="486"/>
      <c r="E7" s="419" t="s">
        <v>14</v>
      </c>
      <c r="F7" s="487"/>
      <c r="G7" s="2059" t="s">
        <v>152</v>
      </c>
      <c r="H7" s="32"/>
    </row>
    <row r="8" spans="1:8" ht="36" customHeight="1" thickBot="1" x14ac:dyDescent="0.3">
      <c r="A8" s="2007"/>
      <c r="B8" s="376" t="s">
        <v>17</v>
      </c>
      <c r="C8" s="192" t="s">
        <v>18</v>
      </c>
      <c r="D8" s="392" t="s">
        <v>19</v>
      </c>
      <c r="E8" s="185" t="s">
        <v>17</v>
      </c>
      <c r="F8" s="493" t="s">
        <v>18</v>
      </c>
      <c r="G8" s="2060"/>
      <c r="H8" s="32"/>
    </row>
    <row r="9" spans="1:8" x14ac:dyDescent="0.25">
      <c r="A9" s="65" t="s">
        <v>81</v>
      </c>
      <c r="B9" s="37" t="s">
        <v>23</v>
      </c>
      <c r="C9" s="37" t="s">
        <v>23</v>
      </c>
      <c r="D9" s="37" t="s">
        <v>23</v>
      </c>
      <c r="E9" s="37" t="s">
        <v>23</v>
      </c>
      <c r="F9" s="37" t="s">
        <v>23</v>
      </c>
      <c r="G9" s="152" t="s">
        <v>23</v>
      </c>
    </row>
    <row r="10" spans="1:8" x14ac:dyDescent="0.25">
      <c r="A10" s="57" t="s">
        <v>82</v>
      </c>
      <c r="B10" s="40" t="s">
        <v>23</v>
      </c>
      <c r="C10" s="40" t="s">
        <v>23</v>
      </c>
      <c r="D10" s="40" t="s">
        <v>23</v>
      </c>
      <c r="E10" s="40" t="s">
        <v>23</v>
      </c>
      <c r="F10" s="40" t="s">
        <v>23</v>
      </c>
      <c r="G10" s="152" t="s">
        <v>23</v>
      </c>
    </row>
    <row r="11" spans="1:8" x14ac:dyDescent="0.25">
      <c r="A11" s="57" t="s">
        <v>83</v>
      </c>
      <c r="B11" s="40" t="s">
        <v>23</v>
      </c>
      <c r="C11" s="40" t="s">
        <v>23</v>
      </c>
      <c r="D11" s="40" t="s">
        <v>23</v>
      </c>
      <c r="E11" s="40" t="s">
        <v>23</v>
      </c>
      <c r="F11" s="40" t="s">
        <v>23</v>
      </c>
      <c r="G11" s="152" t="s">
        <v>23</v>
      </c>
    </row>
    <row r="12" spans="1:8" x14ac:dyDescent="0.25">
      <c r="A12" s="57" t="s">
        <v>84</v>
      </c>
      <c r="B12" s="40" t="s">
        <v>23</v>
      </c>
      <c r="C12" s="40" t="s">
        <v>23</v>
      </c>
      <c r="D12" s="40" t="s">
        <v>23</v>
      </c>
      <c r="E12" s="40" t="s">
        <v>23</v>
      </c>
      <c r="F12" s="40" t="s">
        <v>23</v>
      </c>
      <c r="G12" s="152" t="s">
        <v>23</v>
      </c>
    </row>
    <row r="13" spans="1:8" x14ac:dyDescent="0.25">
      <c r="A13" s="66" t="s">
        <v>85</v>
      </c>
      <c r="B13" s="67" t="s">
        <v>23</v>
      </c>
      <c r="C13" s="67" t="s">
        <v>23</v>
      </c>
      <c r="D13" s="67" t="s">
        <v>23</v>
      </c>
      <c r="E13" s="67" t="s">
        <v>23</v>
      </c>
      <c r="F13" s="67" t="s">
        <v>23</v>
      </c>
      <c r="G13" s="801" t="s">
        <v>23</v>
      </c>
    </row>
    <row r="14" spans="1:8" x14ac:dyDescent="0.25">
      <c r="A14" s="59"/>
      <c r="B14" s="63"/>
      <c r="C14" s="63"/>
      <c r="D14" s="63"/>
      <c r="E14" s="63"/>
      <c r="F14" s="63"/>
      <c r="G14" s="78"/>
    </row>
    <row r="15" spans="1:8" x14ac:dyDescent="0.25">
      <c r="A15" s="66" t="s">
        <v>86</v>
      </c>
      <c r="B15" s="67" t="s">
        <v>23</v>
      </c>
      <c r="C15" s="67" t="s">
        <v>23</v>
      </c>
      <c r="D15" s="67" t="s">
        <v>23</v>
      </c>
      <c r="E15" s="67" t="s">
        <v>23</v>
      </c>
      <c r="F15" s="67" t="s">
        <v>23</v>
      </c>
      <c r="G15" s="801" t="s">
        <v>23</v>
      </c>
    </row>
    <row r="16" spans="1:8" x14ac:dyDescent="0.25">
      <c r="A16" s="59"/>
      <c r="B16" s="63"/>
      <c r="C16" s="63"/>
      <c r="D16" s="63"/>
      <c r="E16" s="63"/>
      <c r="F16" s="63"/>
      <c r="G16" s="78"/>
    </row>
    <row r="17" spans="1:7" x14ac:dyDescent="0.25">
      <c r="A17" s="66" t="s">
        <v>87</v>
      </c>
      <c r="B17" s="67" t="s">
        <v>23</v>
      </c>
      <c r="C17" s="67" t="s">
        <v>23</v>
      </c>
      <c r="D17" s="67" t="s">
        <v>23</v>
      </c>
      <c r="E17" s="67" t="s">
        <v>23</v>
      </c>
      <c r="F17" s="67" t="s">
        <v>23</v>
      </c>
      <c r="G17" s="801" t="s">
        <v>23</v>
      </c>
    </row>
    <row r="18" spans="1:7" x14ac:dyDescent="0.25">
      <c r="A18" s="57"/>
      <c r="B18" s="40"/>
      <c r="C18" s="40"/>
      <c r="D18" s="40"/>
      <c r="E18" s="40"/>
      <c r="F18" s="40"/>
      <c r="G18" s="152"/>
    </row>
    <row r="19" spans="1:7" x14ac:dyDescent="0.25">
      <c r="A19" s="57" t="s">
        <v>160</v>
      </c>
      <c r="B19" s="40" t="s">
        <v>23</v>
      </c>
      <c r="C19" s="40" t="s">
        <v>23</v>
      </c>
      <c r="D19" s="40" t="s">
        <v>23</v>
      </c>
      <c r="E19" s="40" t="s">
        <v>23</v>
      </c>
      <c r="F19" s="40" t="s">
        <v>23</v>
      </c>
      <c r="G19" s="152" t="s">
        <v>23</v>
      </c>
    </row>
    <row r="20" spans="1:7" x14ac:dyDescent="0.25">
      <c r="A20" s="57" t="s">
        <v>89</v>
      </c>
      <c r="B20" s="40" t="s">
        <v>23</v>
      </c>
      <c r="C20" s="40" t="s">
        <v>23</v>
      </c>
      <c r="D20" s="40" t="s">
        <v>23</v>
      </c>
      <c r="E20" s="40" t="s">
        <v>23</v>
      </c>
      <c r="F20" s="40" t="s">
        <v>23</v>
      </c>
      <c r="G20" s="152" t="s">
        <v>23</v>
      </c>
    </row>
    <row r="21" spans="1:7" x14ac:dyDescent="0.25">
      <c r="A21" s="57" t="s">
        <v>90</v>
      </c>
      <c r="B21" s="40" t="s">
        <v>23</v>
      </c>
      <c r="C21" s="40" t="s">
        <v>23</v>
      </c>
      <c r="D21" s="40" t="s">
        <v>23</v>
      </c>
      <c r="E21" s="40" t="s">
        <v>23</v>
      </c>
      <c r="F21" s="40" t="s">
        <v>23</v>
      </c>
      <c r="G21" s="152" t="s">
        <v>23</v>
      </c>
    </row>
    <row r="22" spans="1:7" x14ac:dyDescent="0.25">
      <c r="A22" s="66" t="s">
        <v>91</v>
      </c>
      <c r="B22" s="67" t="s">
        <v>23</v>
      </c>
      <c r="C22" s="67" t="s">
        <v>23</v>
      </c>
      <c r="D22" s="67" t="s">
        <v>23</v>
      </c>
      <c r="E22" s="67" t="s">
        <v>23</v>
      </c>
      <c r="F22" s="67" t="s">
        <v>23</v>
      </c>
      <c r="G22" s="801" t="s">
        <v>23</v>
      </c>
    </row>
    <row r="23" spans="1:7" x14ac:dyDescent="0.25">
      <c r="A23" s="59"/>
      <c r="B23" s="63"/>
      <c r="C23" s="63"/>
      <c r="D23" s="63"/>
      <c r="E23" s="63"/>
      <c r="F23" s="63"/>
      <c r="G23" s="78"/>
    </row>
    <row r="24" spans="1:7" x14ac:dyDescent="0.25">
      <c r="A24" s="66" t="s">
        <v>92</v>
      </c>
      <c r="B24" s="67" t="s">
        <v>23</v>
      </c>
      <c r="C24" s="67" t="s">
        <v>23</v>
      </c>
      <c r="D24" s="67" t="s">
        <v>23</v>
      </c>
      <c r="E24" s="67" t="s">
        <v>23</v>
      </c>
      <c r="F24" s="67" t="s">
        <v>23</v>
      </c>
      <c r="G24" s="801" t="s">
        <v>23</v>
      </c>
    </row>
    <row r="25" spans="1:7" x14ac:dyDescent="0.25">
      <c r="A25" s="59"/>
      <c r="B25" s="63"/>
      <c r="C25" s="63"/>
      <c r="D25" s="63"/>
      <c r="E25" s="63"/>
      <c r="F25" s="63"/>
      <c r="G25" s="78"/>
    </row>
    <row r="26" spans="1:7" x14ac:dyDescent="0.25">
      <c r="A26" s="66" t="s">
        <v>93</v>
      </c>
      <c r="B26" s="67" t="s">
        <v>23</v>
      </c>
      <c r="C26" s="67" t="s">
        <v>23</v>
      </c>
      <c r="D26" s="67" t="s">
        <v>23</v>
      </c>
      <c r="E26" s="67" t="s">
        <v>23</v>
      </c>
      <c r="F26" s="67" t="s">
        <v>23</v>
      </c>
      <c r="G26" s="801" t="s">
        <v>23</v>
      </c>
    </row>
    <row r="27" spans="1:7" x14ac:dyDescent="0.25">
      <c r="A27" s="57"/>
      <c r="B27" s="40"/>
      <c r="C27" s="40"/>
      <c r="D27" s="40"/>
      <c r="E27" s="40"/>
      <c r="F27" s="40"/>
      <c r="G27" s="152"/>
    </row>
    <row r="28" spans="1:7" x14ac:dyDescent="0.25">
      <c r="A28" s="57" t="s">
        <v>94</v>
      </c>
      <c r="B28" s="40" t="s">
        <v>23</v>
      </c>
      <c r="C28" s="40" t="s">
        <v>23</v>
      </c>
      <c r="D28" s="40" t="s">
        <v>23</v>
      </c>
      <c r="E28" s="40" t="s">
        <v>23</v>
      </c>
      <c r="F28" s="40" t="s">
        <v>23</v>
      </c>
      <c r="G28" s="152" t="s">
        <v>23</v>
      </c>
    </row>
    <row r="29" spans="1:7" x14ac:dyDescent="0.25">
      <c r="A29" s="57" t="s">
        <v>95</v>
      </c>
      <c r="B29" s="40" t="s">
        <v>23</v>
      </c>
      <c r="C29" s="40" t="s">
        <v>23</v>
      </c>
      <c r="D29" s="40" t="s">
        <v>23</v>
      </c>
      <c r="E29" s="40" t="s">
        <v>23</v>
      </c>
      <c r="F29" s="40" t="s">
        <v>23</v>
      </c>
      <c r="G29" s="152" t="s">
        <v>23</v>
      </c>
    </row>
    <row r="30" spans="1:7" x14ac:dyDescent="0.25">
      <c r="A30" s="57" t="s">
        <v>96</v>
      </c>
      <c r="B30" s="40" t="s">
        <v>23</v>
      </c>
      <c r="C30" s="40" t="s">
        <v>23</v>
      </c>
      <c r="D30" s="40" t="s">
        <v>23</v>
      </c>
      <c r="E30" s="40" t="s">
        <v>23</v>
      </c>
      <c r="F30" s="40" t="s">
        <v>23</v>
      </c>
      <c r="G30" s="152" t="s">
        <v>23</v>
      </c>
    </row>
    <row r="31" spans="1:7" x14ac:dyDescent="0.25">
      <c r="A31" s="66" t="s">
        <v>97</v>
      </c>
      <c r="B31" s="67" t="s">
        <v>23</v>
      </c>
      <c r="C31" s="67" t="s">
        <v>23</v>
      </c>
      <c r="D31" s="67" t="s">
        <v>23</v>
      </c>
      <c r="E31" s="67" t="s">
        <v>23</v>
      </c>
      <c r="F31" s="67" t="s">
        <v>23</v>
      </c>
      <c r="G31" s="801" t="s">
        <v>23</v>
      </c>
    </row>
    <row r="32" spans="1:7" x14ac:dyDescent="0.25">
      <c r="A32" s="57"/>
      <c r="B32" s="40"/>
      <c r="C32" s="40"/>
      <c r="D32" s="40"/>
      <c r="E32" s="40"/>
      <c r="F32" s="40"/>
      <c r="G32" s="152"/>
    </row>
    <row r="33" spans="1:7" x14ac:dyDescent="0.25">
      <c r="A33" s="57" t="s">
        <v>98</v>
      </c>
      <c r="B33" s="11" t="s">
        <v>23</v>
      </c>
      <c r="C33" s="11" t="s">
        <v>23</v>
      </c>
      <c r="D33" s="11" t="s">
        <v>23</v>
      </c>
      <c r="E33" s="11" t="s">
        <v>23</v>
      </c>
      <c r="F33" s="11" t="s">
        <v>23</v>
      </c>
      <c r="G33" s="153" t="s">
        <v>23</v>
      </c>
    </row>
    <row r="34" spans="1:7" x14ac:dyDescent="0.25">
      <c r="A34" s="57" t="s">
        <v>99</v>
      </c>
      <c r="B34" s="11" t="s">
        <v>23</v>
      </c>
      <c r="C34" s="11" t="s">
        <v>23</v>
      </c>
      <c r="D34" s="11" t="s">
        <v>23</v>
      </c>
      <c r="E34" s="11" t="s">
        <v>23</v>
      </c>
      <c r="F34" s="11" t="s">
        <v>23</v>
      </c>
      <c r="G34" s="153" t="s">
        <v>23</v>
      </c>
    </row>
    <row r="35" spans="1:7" x14ac:dyDescent="0.25">
      <c r="A35" s="57" t="s">
        <v>100</v>
      </c>
      <c r="B35" s="11" t="s">
        <v>23</v>
      </c>
      <c r="C35" s="11" t="s">
        <v>23</v>
      </c>
      <c r="D35" s="11" t="s">
        <v>23</v>
      </c>
      <c r="E35" s="11" t="s">
        <v>23</v>
      </c>
      <c r="F35" s="11" t="s">
        <v>23</v>
      </c>
      <c r="G35" s="153" t="s">
        <v>23</v>
      </c>
    </row>
    <row r="36" spans="1:7" x14ac:dyDescent="0.25">
      <c r="A36" s="57" t="s">
        <v>101</v>
      </c>
      <c r="B36" s="11" t="s">
        <v>23</v>
      </c>
      <c r="C36" s="11" t="s">
        <v>23</v>
      </c>
      <c r="D36" s="11" t="s">
        <v>23</v>
      </c>
      <c r="E36" s="11" t="s">
        <v>23</v>
      </c>
      <c r="F36" s="11" t="s">
        <v>23</v>
      </c>
      <c r="G36" s="153" t="s">
        <v>23</v>
      </c>
    </row>
    <row r="37" spans="1:7" x14ac:dyDescent="0.25">
      <c r="A37" s="66" t="s">
        <v>102</v>
      </c>
      <c r="B37" s="67" t="s">
        <v>23</v>
      </c>
      <c r="C37" s="67" t="s">
        <v>23</v>
      </c>
      <c r="D37" s="67" t="s">
        <v>23</v>
      </c>
      <c r="E37" s="67" t="s">
        <v>23</v>
      </c>
      <c r="F37" s="67" t="s">
        <v>23</v>
      </c>
      <c r="G37" s="801" t="s">
        <v>23</v>
      </c>
    </row>
    <row r="38" spans="1:7" x14ac:dyDescent="0.25">
      <c r="A38" s="59"/>
      <c r="B38" s="63"/>
      <c r="C38" s="63"/>
      <c r="D38" s="63"/>
      <c r="E38" s="63"/>
      <c r="F38" s="63"/>
      <c r="G38" s="78"/>
    </row>
    <row r="39" spans="1:7" x14ac:dyDescent="0.25">
      <c r="A39" s="66" t="s">
        <v>103</v>
      </c>
      <c r="B39" s="67" t="s">
        <v>23</v>
      </c>
      <c r="C39" s="67" t="s">
        <v>23</v>
      </c>
      <c r="D39" s="67" t="s">
        <v>23</v>
      </c>
      <c r="E39" s="67" t="s">
        <v>23</v>
      </c>
      <c r="F39" s="67" t="s">
        <v>23</v>
      </c>
      <c r="G39" s="801" t="s">
        <v>23</v>
      </c>
    </row>
    <row r="40" spans="1:7" x14ac:dyDescent="0.25">
      <c r="A40" s="57"/>
      <c r="B40" s="40"/>
      <c r="C40" s="40"/>
      <c r="D40" s="40"/>
      <c r="E40" s="40"/>
      <c r="F40" s="40"/>
      <c r="G40" s="152"/>
    </row>
    <row r="41" spans="1:7" x14ac:dyDescent="0.25">
      <c r="A41" s="57" t="s">
        <v>161</v>
      </c>
      <c r="B41" s="75" t="s">
        <v>23</v>
      </c>
      <c r="C41" s="75" t="s">
        <v>23</v>
      </c>
      <c r="D41" s="75" t="s">
        <v>23</v>
      </c>
      <c r="E41" s="75" t="s">
        <v>23</v>
      </c>
      <c r="F41" s="75" t="s">
        <v>23</v>
      </c>
      <c r="G41" s="362" t="s">
        <v>23</v>
      </c>
    </row>
    <row r="42" spans="1:7" x14ac:dyDescent="0.25">
      <c r="A42" s="57" t="s">
        <v>105</v>
      </c>
      <c r="B42" s="40" t="s">
        <v>23</v>
      </c>
      <c r="C42" s="40" t="s">
        <v>23</v>
      </c>
      <c r="D42" s="40" t="s">
        <v>23</v>
      </c>
      <c r="E42" s="40" t="s">
        <v>23</v>
      </c>
      <c r="F42" s="40" t="s">
        <v>23</v>
      </c>
      <c r="G42" s="152" t="s">
        <v>23</v>
      </c>
    </row>
    <row r="43" spans="1:7" x14ac:dyDescent="0.25">
      <c r="A43" s="57" t="s">
        <v>106</v>
      </c>
      <c r="B43" s="11" t="s">
        <v>23</v>
      </c>
      <c r="C43" s="11" t="s">
        <v>23</v>
      </c>
      <c r="D43" s="11" t="s">
        <v>23</v>
      </c>
      <c r="E43" s="11" t="s">
        <v>23</v>
      </c>
      <c r="F43" s="11" t="s">
        <v>23</v>
      </c>
      <c r="G43" s="153" t="s">
        <v>23</v>
      </c>
    </row>
    <row r="44" spans="1:7" x14ac:dyDescent="0.25">
      <c r="A44" s="57" t="s">
        <v>107</v>
      </c>
      <c r="B44" s="75" t="s">
        <v>23</v>
      </c>
      <c r="C44" s="75" t="s">
        <v>23</v>
      </c>
      <c r="D44" s="75" t="s">
        <v>23</v>
      </c>
      <c r="E44" s="75" t="s">
        <v>23</v>
      </c>
      <c r="F44" s="75" t="s">
        <v>23</v>
      </c>
      <c r="G44" s="362" t="s">
        <v>23</v>
      </c>
    </row>
    <row r="45" spans="1:7" x14ac:dyDescent="0.25">
      <c r="A45" s="57" t="s">
        <v>108</v>
      </c>
      <c r="B45" s="11" t="s">
        <v>23</v>
      </c>
      <c r="C45" s="11" t="s">
        <v>23</v>
      </c>
      <c r="D45" s="11" t="s">
        <v>23</v>
      </c>
      <c r="E45" s="11" t="s">
        <v>23</v>
      </c>
      <c r="F45" s="11" t="s">
        <v>23</v>
      </c>
      <c r="G45" s="153" t="s">
        <v>23</v>
      </c>
    </row>
    <row r="46" spans="1:7" x14ac:dyDescent="0.25">
      <c r="A46" s="57" t="s">
        <v>109</v>
      </c>
      <c r="B46" s="11" t="s">
        <v>23</v>
      </c>
      <c r="C46" s="11" t="s">
        <v>23</v>
      </c>
      <c r="D46" s="11" t="s">
        <v>23</v>
      </c>
      <c r="E46" s="11" t="s">
        <v>23</v>
      </c>
      <c r="F46" s="11" t="s">
        <v>23</v>
      </c>
      <c r="G46" s="153" t="s">
        <v>23</v>
      </c>
    </row>
    <row r="47" spans="1:7" x14ac:dyDescent="0.25">
      <c r="A47" s="57" t="s">
        <v>110</v>
      </c>
      <c r="B47" s="11" t="s">
        <v>23</v>
      </c>
      <c r="C47" s="11" t="s">
        <v>23</v>
      </c>
      <c r="D47" s="11" t="s">
        <v>23</v>
      </c>
      <c r="E47" s="11" t="s">
        <v>23</v>
      </c>
      <c r="F47" s="11" t="s">
        <v>23</v>
      </c>
      <c r="G47" s="153" t="s">
        <v>23</v>
      </c>
    </row>
    <row r="48" spans="1:7" x14ac:dyDescent="0.25">
      <c r="A48" s="57" t="s">
        <v>111</v>
      </c>
      <c r="B48" s="40" t="s">
        <v>23</v>
      </c>
      <c r="C48" s="40">
        <v>2</v>
      </c>
      <c r="D48" s="40">
        <v>2</v>
      </c>
      <c r="E48" s="40" t="s">
        <v>23</v>
      </c>
      <c r="F48" s="40">
        <v>15000</v>
      </c>
      <c r="G48" s="152">
        <v>30</v>
      </c>
    </row>
    <row r="49" spans="1:7" x14ac:dyDescent="0.25">
      <c r="A49" s="57" t="s">
        <v>112</v>
      </c>
      <c r="B49" s="11" t="s">
        <v>23</v>
      </c>
      <c r="C49" s="11" t="s">
        <v>23</v>
      </c>
      <c r="D49" s="11" t="s">
        <v>23</v>
      </c>
      <c r="E49" s="11" t="s">
        <v>23</v>
      </c>
      <c r="F49" s="11" t="s">
        <v>23</v>
      </c>
      <c r="G49" s="153" t="s">
        <v>23</v>
      </c>
    </row>
    <row r="50" spans="1:7" x14ac:dyDescent="0.25">
      <c r="A50" s="66" t="s">
        <v>113</v>
      </c>
      <c r="B50" s="67" t="s">
        <v>23</v>
      </c>
      <c r="C50" s="67">
        <v>2</v>
      </c>
      <c r="D50" s="67">
        <v>2</v>
      </c>
      <c r="E50" s="67" t="s">
        <v>23</v>
      </c>
      <c r="F50" s="67">
        <v>15000</v>
      </c>
      <c r="G50" s="801">
        <v>30</v>
      </c>
    </row>
    <row r="51" spans="1:7" x14ac:dyDescent="0.25">
      <c r="A51" s="59"/>
      <c r="B51" s="63"/>
      <c r="C51" s="63"/>
      <c r="D51" s="63"/>
      <c r="E51" s="63"/>
      <c r="F51" s="63"/>
      <c r="G51" s="78"/>
    </row>
    <row r="52" spans="1:7" x14ac:dyDescent="0.25">
      <c r="A52" s="66" t="s">
        <v>114</v>
      </c>
      <c r="B52" s="67" t="s">
        <v>23</v>
      </c>
      <c r="C52" s="67" t="s">
        <v>23</v>
      </c>
      <c r="D52" s="67" t="s">
        <v>23</v>
      </c>
      <c r="E52" s="67" t="s">
        <v>23</v>
      </c>
      <c r="F52" s="67" t="s">
        <v>23</v>
      </c>
      <c r="G52" s="801" t="s">
        <v>23</v>
      </c>
    </row>
    <row r="53" spans="1:7" x14ac:dyDescent="0.25">
      <c r="A53" s="57"/>
      <c r="B53" s="40"/>
      <c r="C53" s="40"/>
      <c r="D53" s="40"/>
      <c r="E53" s="40"/>
      <c r="F53" s="40"/>
      <c r="G53" s="152"/>
    </row>
    <row r="54" spans="1:7" x14ac:dyDescent="0.25">
      <c r="A54" s="57" t="s">
        <v>115</v>
      </c>
      <c r="B54" s="40" t="s">
        <v>23</v>
      </c>
      <c r="C54" s="40" t="s">
        <v>23</v>
      </c>
      <c r="D54" s="40" t="s">
        <v>23</v>
      </c>
      <c r="E54" s="40" t="s">
        <v>23</v>
      </c>
      <c r="F54" s="40" t="s">
        <v>23</v>
      </c>
      <c r="G54" s="152" t="s">
        <v>23</v>
      </c>
    </row>
    <row r="55" spans="1:7" x14ac:dyDescent="0.25">
      <c r="A55" s="57" t="s">
        <v>116</v>
      </c>
      <c r="B55" s="40" t="s">
        <v>23</v>
      </c>
      <c r="C55" s="40" t="s">
        <v>23</v>
      </c>
      <c r="D55" s="40" t="s">
        <v>23</v>
      </c>
      <c r="E55" s="40" t="s">
        <v>23</v>
      </c>
      <c r="F55" s="40" t="s">
        <v>23</v>
      </c>
      <c r="G55" s="152" t="s">
        <v>23</v>
      </c>
    </row>
    <row r="56" spans="1:7" x14ac:dyDescent="0.25">
      <c r="A56" s="57" t="s">
        <v>117</v>
      </c>
      <c r="B56" s="40" t="s">
        <v>23</v>
      </c>
      <c r="C56" s="40" t="s">
        <v>23</v>
      </c>
      <c r="D56" s="40" t="s">
        <v>23</v>
      </c>
      <c r="E56" s="40" t="s">
        <v>23</v>
      </c>
      <c r="F56" s="40" t="s">
        <v>23</v>
      </c>
      <c r="G56" s="152" t="s">
        <v>23</v>
      </c>
    </row>
    <row r="57" spans="1:7" x14ac:dyDescent="0.25">
      <c r="A57" s="57" t="s">
        <v>118</v>
      </c>
      <c r="B57" s="40" t="s">
        <v>23</v>
      </c>
      <c r="C57" s="40" t="s">
        <v>23</v>
      </c>
      <c r="D57" s="40" t="s">
        <v>23</v>
      </c>
      <c r="E57" s="40" t="s">
        <v>23</v>
      </c>
      <c r="F57" s="40" t="s">
        <v>23</v>
      </c>
      <c r="G57" s="152" t="s">
        <v>23</v>
      </c>
    </row>
    <row r="58" spans="1:7" x14ac:dyDescent="0.25">
      <c r="A58" s="57" t="s">
        <v>119</v>
      </c>
      <c r="B58" s="40" t="s">
        <v>23</v>
      </c>
      <c r="C58" s="40" t="s">
        <v>23</v>
      </c>
      <c r="D58" s="40" t="s">
        <v>23</v>
      </c>
      <c r="E58" s="40" t="s">
        <v>23</v>
      </c>
      <c r="F58" s="40" t="s">
        <v>23</v>
      </c>
      <c r="G58" s="152" t="s">
        <v>23</v>
      </c>
    </row>
    <row r="59" spans="1:7" x14ac:dyDescent="0.25">
      <c r="A59" s="66" t="s">
        <v>176</v>
      </c>
      <c r="B59" s="67" t="s">
        <v>23</v>
      </c>
      <c r="C59" s="67" t="s">
        <v>23</v>
      </c>
      <c r="D59" s="67" t="s">
        <v>23</v>
      </c>
      <c r="E59" s="67" t="s">
        <v>23</v>
      </c>
      <c r="F59" s="67" t="s">
        <v>23</v>
      </c>
      <c r="G59" s="801" t="s">
        <v>23</v>
      </c>
    </row>
    <row r="60" spans="1:7" x14ac:dyDescent="0.25">
      <c r="A60" s="57"/>
      <c r="B60" s="40"/>
      <c r="C60" s="40"/>
      <c r="D60" s="40"/>
      <c r="E60" s="40"/>
      <c r="F60" s="40"/>
      <c r="G60" s="152"/>
    </row>
    <row r="61" spans="1:7" x14ac:dyDescent="0.25">
      <c r="A61" s="57" t="s">
        <v>121</v>
      </c>
      <c r="B61" s="11" t="s">
        <v>23</v>
      </c>
      <c r="C61" s="11" t="s">
        <v>23</v>
      </c>
      <c r="D61" s="11" t="s">
        <v>23</v>
      </c>
      <c r="E61" s="11" t="s">
        <v>23</v>
      </c>
      <c r="F61" s="11" t="s">
        <v>23</v>
      </c>
      <c r="G61" s="153" t="s">
        <v>23</v>
      </c>
    </row>
    <row r="62" spans="1:7" x14ac:dyDescent="0.25">
      <c r="A62" s="57" t="s">
        <v>122</v>
      </c>
      <c r="B62" s="11" t="s">
        <v>23</v>
      </c>
      <c r="C62" s="11" t="s">
        <v>23</v>
      </c>
      <c r="D62" s="11" t="s">
        <v>23</v>
      </c>
      <c r="E62" s="11" t="s">
        <v>23</v>
      </c>
      <c r="F62" s="11" t="s">
        <v>23</v>
      </c>
      <c r="G62" s="153" t="s">
        <v>23</v>
      </c>
    </row>
    <row r="63" spans="1:7" x14ac:dyDescent="0.25">
      <c r="A63" s="57" t="s">
        <v>123</v>
      </c>
      <c r="B63" s="11" t="s">
        <v>23</v>
      </c>
      <c r="C63" s="11">
        <v>655</v>
      </c>
      <c r="D63" s="11">
        <v>655</v>
      </c>
      <c r="E63" s="11" t="s">
        <v>23</v>
      </c>
      <c r="F63" s="11">
        <v>15600</v>
      </c>
      <c r="G63" s="153">
        <v>10218</v>
      </c>
    </row>
    <row r="64" spans="1:7" x14ac:dyDescent="0.25">
      <c r="A64" s="66" t="s">
        <v>124</v>
      </c>
      <c r="B64" s="67" t="s">
        <v>23</v>
      </c>
      <c r="C64" s="67">
        <v>655</v>
      </c>
      <c r="D64" s="67">
        <v>655</v>
      </c>
      <c r="E64" s="67" t="s">
        <v>23</v>
      </c>
      <c r="F64" s="67">
        <v>15600</v>
      </c>
      <c r="G64" s="801">
        <v>10218</v>
      </c>
    </row>
    <row r="65" spans="1:7" x14ac:dyDescent="0.25">
      <c r="A65" s="59"/>
      <c r="B65" s="63"/>
      <c r="C65" s="63"/>
      <c r="D65" s="63"/>
      <c r="E65" s="63"/>
      <c r="F65" s="63"/>
      <c r="G65" s="78"/>
    </row>
    <row r="66" spans="1:7" x14ac:dyDescent="0.25">
      <c r="A66" s="66" t="s">
        <v>125</v>
      </c>
      <c r="B66" s="67" t="s">
        <v>23</v>
      </c>
      <c r="C66" s="67" t="s">
        <v>23</v>
      </c>
      <c r="D66" s="67" t="s">
        <v>23</v>
      </c>
      <c r="E66" s="67" t="s">
        <v>23</v>
      </c>
      <c r="F66" s="67" t="s">
        <v>23</v>
      </c>
      <c r="G66" s="801" t="s">
        <v>23</v>
      </c>
    </row>
    <row r="67" spans="1:7" x14ac:dyDescent="0.25">
      <c r="A67" s="57"/>
      <c r="B67" s="40"/>
      <c r="C67" s="40"/>
      <c r="D67" s="40"/>
      <c r="E67" s="40"/>
      <c r="F67" s="40"/>
      <c r="G67" s="152"/>
    </row>
    <row r="68" spans="1:7" x14ac:dyDescent="0.25">
      <c r="A68" s="57" t="s">
        <v>126</v>
      </c>
      <c r="B68" s="40" t="s">
        <v>23</v>
      </c>
      <c r="C68" s="40" t="s">
        <v>23</v>
      </c>
      <c r="D68" s="40" t="s">
        <v>23</v>
      </c>
      <c r="E68" s="40" t="s">
        <v>23</v>
      </c>
      <c r="F68" s="40" t="s">
        <v>23</v>
      </c>
      <c r="G68" s="152" t="s">
        <v>23</v>
      </c>
    </row>
    <row r="69" spans="1:7" x14ac:dyDescent="0.25">
      <c r="A69" s="57" t="s">
        <v>127</v>
      </c>
      <c r="B69" s="40" t="s">
        <v>23</v>
      </c>
      <c r="C69" s="40" t="s">
        <v>23</v>
      </c>
      <c r="D69" s="40" t="s">
        <v>23</v>
      </c>
      <c r="E69" s="40" t="s">
        <v>23</v>
      </c>
      <c r="F69" s="40" t="s">
        <v>23</v>
      </c>
      <c r="G69" s="152" t="s">
        <v>23</v>
      </c>
    </row>
    <row r="70" spans="1:7" x14ac:dyDescent="0.25">
      <c r="A70" s="66" t="s">
        <v>128</v>
      </c>
      <c r="B70" s="67" t="s">
        <v>23</v>
      </c>
      <c r="C70" s="67" t="s">
        <v>23</v>
      </c>
      <c r="D70" s="67" t="s">
        <v>23</v>
      </c>
      <c r="E70" s="67" t="s">
        <v>23</v>
      </c>
      <c r="F70" s="67" t="s">
        <v>23</v>
      </c>
      <c r="G70" s="801" t="s">
        <v>23</v>
      </c>
    </row>
    <row r="71" spans="1:7" x14ac:dyDescent="0.25">
      <c r="A71" s="57"/>
      <c r="B71" s="40"/>
      <c r="C71" s="40"/>
      <c r="D71" s="40"/>
      <c r="E71" s="40"/>
      <c r="F71" s="40"/>
      <c r="G71" s="152"/>
    </row>
    <row r="72" spans="1:7" x14ac:dyDescent="0.25">
      <c r="A72" s="57" t="s">
        <v>129</v>
      </c>
      <c r="B72" s="40" t="s">
        <v>23</v>
      </c>
      <c r="C72" s="40" t="s">
        <v>23</v>
      </c>
      <c r="D72" s="40" t="s">
        <v>23</v>
      </c>
      <c r="E72" s="40" t="s">
        <v>23</v>
      </c>
      <c r="F72" s="40" t="s">
        <v>23</v>
      </c>
      <c r="G72" s="152" t="s">
        <v>23</v>
      </c>
    </row>
    <row r="73" spans="1:7" x14ac:dyDescent="0.25">
      <c r="A73" s="57" t="s">
        <v>130</v>
      </c>
      <c r="B73" s="40" t="s">
        <v>23</v>
      </c>
      <c r="C73" s="40">
        <v>72</v>
      </c>
      <c r="D73" s="40">
        <v>72</v>
      </c>
      <c r="E73" s="40" t="s">
        <v>23</v>
      </c>
      <c r="F73" s="40">
        <v>16200</v>
      </c>
      <c r="G73" s="152">
        <v>1166</v>
      </c>
    </row>
    <row r="74" spans="1:7" x14ac:dyDescent="0.25">
      <c r="A74" s="57" t="s">
        <v>131</v>
      </c>
      <c r="B74" s="11" t="s">
        <v>23</v>
      </c>
      <c r="C74" s="11" t="s">
        <v>23</v>
      </c>
      <c r="D74" s="11" t="s">
        <v>23</v>
      </c>
      <c r="E74" s="11" t="s">
        <v>23</v>
      </c>
      <c r="F74" s="11" t="s">
        <v>23</v>
      </c>
      <c r="G74" s="153" t="s">
        <v>23</v>
      </c>
    </row>
    <row r="75" spans="1:7" x14ac:dyDescent="0.25">
      <c r="A75" s="57" t="s">
        <v>132</v>
      </c>
      <c r="B75" s="40" t="s">
        <v>23</v>
      </c>
      <c r="C75" s="40" t="s">
        <v>23</v>
      </c>
      <c r="D75" s="40" t="s">
        <v>23</v>
      </c>
      <c r="E75" s="40" t="s">
        <v>23</v>
      </c>
      <c r="F75" s="40" t="s">
        <v>23</v>
      </c>
      <c r="G75" s="152" t="s">
        <v>23</v>
      </c>
    </row>
    <row r="76" spans="1:7" x14ac:dyDescent="0.25">
      <c r="A76" s="57" t="s">
        <v>133</v>
      </c>
      <c r="B76" s="40" t="s">
        <v>23</v>
      </c>
      <c r="C76" s="40" t="s">
        <v>23</v>
      </c>
      <c r="D76" s="40" t="s">
        <v>23</v>
      </c>
      <c r="E76" s="40" t="s">
        <v>23</v>
      </c>
      <c r="F76" s="40" t="s">
        <v>23</v>
      </c>
      <c r="G76" s="152" t="s">
        <v>23</v>
      </c>
    </row>
    <row r="77" spans="1:7" x14ac:dyDescent="0.25">
      <c r="A77" s="57" t="s">
        <v>134</v>
      </c>
      <c r="B77" s="40" t="s">
        <v>23</v>
      </c>
      <c r="C77" s="40" t="s">
        <v>23</v>
      </c>
      <c r="D77" s="40" t="s">
        <v>23</v>
      </c>
      <c r="E77" s="40" t="s">
        <v>23</v>
      </c>
      <c r="F77" s="40" t="s">
        <v>23</v>
      </c>
      <c r="G77" s="152" t="s">
        <v>23</v>
      </c>
    </row>
    <row r="78" spans="1:7" x14ac:dyDescent="0.25">
      <c r="A78" s="57" t="s">
        <v>135</v>
      </c>
      <c r="B78" s="40" t="s">
        <v>23</v>
      </c>
      <c r="C78" s="40" t="s">
        <v>23</v>
      </c>
      <c r="D78" s="40" t="s">
        <v>23</v>
      </c>
      <c r="E78" s="40" t="s">
        <v>23</v>
      </c>
      <c r="F78" s="40" t="s">
        <v>23</v>
      </c>
      <c r="G78" s="152" t="s">
        <v>23</v>
      </c>
    </row>
    <row r="79" spans="1:7" x14ac:dyDescent="0.25">
      <c r="A79" s="57" t="s">
        <v>136</v>
      </c>
      <c r="B79" s="75" t="s">
        <v>23</v>
      </c>
      <c r="C79" s="75" t="s">
        <v>23</v>
      </c>
      <c r="D79" s="75" t="s">
        <v>23</v>
      </c>
      <c r="E79" s="75" t="s">
        <v>23</v>
      </c>
      <c r="F79" s="75" t="s">
        <v>23</v>
      </c>
      <c r="G79" s="362" t="s">
        <v>23</v>
      </c>
    </row>
    <row r="80" spans="1:7" x14ac:dyDescent="0.25">
      <c r="A80" s="66" t="s">
        <v>137</v>
      </c>
      <c r="B80" s="67" t="s">
        <v>23</v>
      </c>
      <c r="C80" s="67">
        <v>72</v>
      </c>
      <c r="D80" s="67">
        <v>72</v>
      </c>
      <c r="E80" s="67" t="s">
        <v>23</v>
      </c>
      <c r="F80" s="67">
        <v>16200</v>
      </c>
      <c r="G80" s="801">
        <v>1166</v>
      </c>
    </row>
    <row r="81" spans="1:8" x14ac:dyDescent="0.25">
      <c r="A81" s="57"/>
      <c r="B81" s="40"/>
      <c r="C81" s="40"/>
      <c r="D81" s="40"/>
      <c r="E81" s="40"/>
      <c r="F81" s="40"/>
      <c r="G81" s="152"/>
    </row>
    <row r="82" spans="1:8" x14ac:dyDescent="0.25">
      <c r="A82" s="57" t="s">
        <v>138</v>
      </c>
      <c r="B82" s="40" t="s">
        <v>23</v>
      </c>
      <c r="C82" s="40" t="s">
        <v>23</v>
      </c>
      <c r="D82" s="40" t="s">
        <v>23</v>
      </c>
      <c r="E82" s="40" t="s">
        <v>23</v>
      </c>
      <c r="F82" s="40" t="s">
        <v>23</v>
      </c>
      <c r="G82" s="152" t="s">
        <v>23</v>
      </c>
    </row>
    <row r="83" spans="1:8" x14ac:dyDescent="0.25">
      <c r="A83" s="57" t="s">
        <v>139</v>
      </c>
      <c r="B83" s="40" t="s">
        <v>23</v>
      </c>
      <c r="C83" s="40" t="s">
        <v>23</v>
      </c>
      <c r="D83" s="40" t="s">
        <v>23</v>
      </c>
      <c r="E83" s="40" t="s">
        <v>23</v>
      </c>
      <c r="F83" s="40" t="s">
        <v>23</v>
      </c>
      <c r="G83" s="152" t="s">
        <v>23</v>
      </c>
    </row>
    <row r="84" spans="1:8" x14ac:dyDescent="0.25">
      <c r="A84" s="66" t="s">
        <v>140</v>
      </c>
      <c r="B84" s="67" t="s">
        <v>23</v>
      </c>
      <c r="C84" s="67" t="s">
        <v>23</v>
      </c>
      <c r="D84" s="67" t="s">
        <v>23</v>
      </c>
      <c r="E84" s="67" t="s">
        <v>23</v>
      </c>
      <c r="F84" s="67" t="s">
        <v>23</v>
      </c>
      <c r="G84" s="801" t="s">
        <v>23</v>
      </c>
    </row>
    <row r="85" spans="1:8" x14ac:dyDescent="0.25">
      <c r="A85" s="59"/>
      <c r="B85" s="63"/>
      <c r="C85" s="63"/>
      <c r="D85" s="63"/>
      <c r="E85" s="63"/>
      <c r="F85" s="63"/>
      <c r="G85" s="78"/>
    </row>
    <row r="86" spans="1:8" ht="13.8" thickBot="1" x14ac:dyDescent="0.3">
      <c r="A86" s="60" t="s">
        <v>141</v>
      </c>
      <c r="B86" s="47" t="s">
        <v>23</v>
      </c>
      <c r="C86" s="47">
        <v>729</v>
      </c>
      <c r="D86" s="47">
        <v>729</v>
      </c>
      <c r="E86" s="47" t="s">
        <v>23</v>
      </c>
      <c r="F86" s="47">
        <v>15658</v>
      </c>
      <c r="G86" s="48">
        <v>11414</v>
      </c>
      <c r="H86" s="32"/>
    </row>
  </sheetData>
  <mergeCells count="5">
    <mergeCell ref="A4:G4"/>
    <mergeCell ref="A6:A8"/>
    <mergeCell ref="G6:G8"/>
    <mergeCell ref="A1:G1"/>
    <mergeCell ref="A3:G3"/>
  </mergeCells>
  <phoneticPr fontId="7" type="noConversion"/>
  <printOptions horizontalCentered="1"/>
  <pageMargins left="0.78740157480314965" right="0.78740157480314965" top="0.98425196850393704" bottom="0.98425196850393704" header="0" footer="0"/>
  <pageSetup paperSize="9" scale="6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44">
    <pageSetUpPr fitToPage="1"/>
  </sheetPr>
  <dimension ref="A1:G47"/>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9.5546875" style="172" customWidth="1"/>
    <col min="2" max="7" width="17.44140625" style="172" customWidth="1"/>
    <col min="8" max="16384" width="11.44140625" style="172"/>
  </cols>
  <sheetData>
    <row r="1" spans="1:7" s="80" customFormat="1" ht="17.399999999999999" x14ac:dyDescent="0.3">
      <c r="A1" s="2009" t="s">
        <v>0</v>
      </c>
      <c r="B1" s="2009"/>
      <c r="C1" s="2009"/>
      <c r="D1" s="2009"/>
      <c r="E1" s="2009"/>
      <c r="F1" s="2009"/>
      <c r="G1" s="2009"/>
    </row>
    <row r="3" spans="1:7" s="81" customFormat="1" ht="25.5" customHeight="1" x14ac:dyDescent="0.25">
      <c r="A3" s="2013" t="s">
        <v>737</v>
      </c>
      <c r="B3" s="2013"/>
      <c r="C3" s="2013"/>
      <c r="D3" s="2013"/>
      <c r="E3" s="2013"/>
      <c r="F3" s="2013"/>
      <c r="G3" s="2013"/>
    </row>
    <row r="4" spans="1:7" s="81" customFormat="1" ht="10.5" customHeight="1" thickBot="1" x14ac:dyDescent="0.3">
      <c r="A4" s="2070"/>
      <c r="B4" s="2070"/>
      <c r="C4" s="2070"/>
      <c r="D4" s="2070"/>
      <c r="E4" s="2070"/>
      <c r="F4" s="2070"/>
      <c r="G4" s="2070"/>
    </row>
    <row r="5" spans="1:7" ht="36" customHeight="1" x14ac:dyDescent="0.25">
      <c r="A5" s="2005" t="s">
        <v>12</v>
      </c>
      <c r="B5" s="401" t="s">
        <v>241</v>
      </c>
      <c r="C5" s="402"/>
      <c r="D5" s="403"/>
      <c r="E5" s="401" t="s">
        <v>178</v>
      </c>
      <c r="F5" s="403"/>
      <c r="G5" s="369" t="s">
        <v>4</v>
      </c>
    </row>
    <row r="6" spans="1:7" ht="25.5" customHeight="1" thickBot="1" x14ac:dyDescent="0.3">
      <c r="A6" s="2007"/>
      <c r="B6" s="192" t="s">
        <v>17</v>
      </c>
      <c r="C6" s="192" t="s">
        <v>18</v>
      </c>
      <c r="D6" s="192" t="s">
        <v>19</v>
      </c>
      <c r="E6" s="192" t="s">
        <v>17</v>
      </c>
      <c r="F6" s="192" t="s">
        <v>18</v>
      </c>
      <c r="G6" s="416" t="s">
        <v>152</v>
      </c>
    </row>
    <row r="7" spans="1:7" s="678" customFormat="1" ht="18.75" customHeight="1" x14ac:dyDescent="0.25">
      <c r="A7" s="676" t="s">
        <v>242</v>
      </c>
      <c r="B7" s="835"/>
      <c r="C7" s="835"/>
      <c r="D7" s="835"/>
      <c r="E7" s="835"/>
      <c r="F7" s="835"/>
      <c r="G7" s="831"/>
    </row>
    <row r="8" spans="1:7" x14ac:dyDescent="0.25">
      <c r="A8" s="549" t="s">
        <v>243</v>
      </c>
      <c r="B8" s="769" t="s">
        <v>693</v>
      </c>
      <c r="C8" s="769">
        <v>23</v>
      </c>
      <c r="D8" s="769">
        <v>23</v>
      </c>
      <c r="E8" s="769" t="s">
        <v>693</v>
      </c>
      <c r="F8" s="769">
        <v>50000</v>
      </c>
      <c r="G8" s="669">
        <v>1135</v>
      </c>
    </row>
    <row r="9" spans="1:7" x14ac:dyDescent="0.25">
      <c r="A9" s="549" t="s">
        <v>244</v>
      </c>
      <c r="B9" s="769">
        <v>736</v>
      </c>
      <c r="C9" s="769">
        <v>29441</v>
      </c>
      <c r="D9" s="769">
        <v>30177</v>
      </c>
      <c r="E9" s="769">
        <v>57117</v>
      </c>
      <c r="F9" s="769">
        <v>92071</v>
      </c>
      <c r="G9" s="669">
        <v>2752706</v>
      </c>
    </row>
    <row r="10" spans="1:7" x14ac:dyDescent="0.25">
      <c r="A10" s="549"/>
      <c r="B10" s="769"/>
      <c r="C10" s="769"/>
      <c r="D10" s="769"/>
      <c r="E10" s="769"/>
      <c r="F10" s="769"/>
      <c r="G10" s="669"/>
    </row>
    <row r="11" spans="1:7" s="678" customFormat="1" ht="18.75" customHeight="1" x14ac:dyDescent="0.25">
      <c r="A11" s="832" t="s">
        <v>245</v>
      </c>
      <c r="B11" s="769"/>
      <c r="C11" s="769"/>
      <c r="D11" s="769"/>
      <c r="E11" s="769"/>
      <c r="F11" s="769"/>
      <c r="G11" s="669"/>
    </row>
    <row r="12" spans="1:7" x14ac:dyDescent="0.25">
      <c r="A12" s="549" t="s">
        <v>246</v>
      </c>
      <c r="B12" s="769">
        <v>5467</v>
      </c>
      <c r="C12" s="769">
        <v>60680</v>
      </c>
      <c r="D12" s="769">
        <v>66147</v>
      </c>
      <c r="E12" s="769">
        <v>811</v>
      </c>
      <c r="F12" s="769">
        <v>3388</v>
      </c>
      <c r="G12" s="669">
        <v>210015</v>
      </c>
    </row>
    <row r="13" spans="1:7" x14ac:dyDescent="0.25">
      <c r="A13" s="833" t="s">
        <v>538</v>
      </c>
      <c r="B13" s="769">
        <v>1</v>
      </c>
      <c r="C13" s="769" t="s">
        <v>693</v>
      </c>
      <c r="D13" s="769">
        <v>1</v>
      </c>
      <c r="E13" s="769">
        <v>700</v>
      </c>
      <c r="F13" s="769" t="s">
        <v>693</v>
      </c>
      <c r="G13" s="669">
        <v>1</v>
      </c>
    </row>
    <row r="14" spans="1:7" x14ac:dyDescent="0.25">
      <c r="A14" s="549" t="s">
        <v>539</v>
      </c>
      <c r="B14" s="829">
        <v>38</v>
      </c>
      <c r="C14" s="769">
        <v>129</v>
      </c>
      <c r="D14" s="769">
        <v>167</v>
      </c>
      <c r="E14" s="769">
        <v>531</v>
      </c>
      <c r="F14" s="830">
        <v>2066</v>
      </c>
      <c r="G14" s="669">
        <v>287</v>
      </c>
    </row>
    <row r="15" spans="1:7" x14ac:dyDescent="0.25">
      <c r="A15" s="549"/>
      <c r="B15" s="829"/>
      <c r="C15" s="769"/>
      <c r="D15" s="769"/>
      <c r="E15" s="829"/>
      <c r="F15" s="830"/>
      <c r="G15" s="669"/>
    </row>
    <row r="16" spans="1:7" s="678" customFormat="1" ht="18.75" customHeight="1" x14ac:dyDescent="0.25">
      <c r="A16" s="832" t="s">
        <v>247</v>
      </c>
      <c r="B16" s="829"/>
      <c r="C16" s="769"/>
      <c r="D16" s="769"/>
      <c r="E16" s="829"/>
      <c r="F16" s="830"/>
      <c r="G16" s="669"/>
    </row>
    <row r="17" spans="1:7" x14ac:dyDescent="0.25">
      <c r="A17" s="549" t="s">
        <v>540</v>
      </c>
      <c r="B17" s="769" t="s">
        <v>693</v>
      </c>
      <c r="C17" s="769" t="s">
        <v>693</v>
      </c>
      <c r="D17" s="769" t="s">
        <v>693</v>
      </c>
      <c r="E17" s="830" t="s">
        <v>693</v>
      </c>
      <c r="F17" s="830" t="s">
        <v>693</v>
      </c>
      <c r="G17" s="669">
        <v>86946</v>
      </c>
    </row>
    <row r="18" spans="1:7" x14ac:dyDescent="0.25">
      <c r="A18" s="549" t="s">
        <v>248</v>
      </c>
      <c r="B18" s="769" t="s">
        <v>693</v>
      </c>
      <c r="C18" s="769" t="s">
        <v>693</v>
      </c>
      <c r="D18" s="769" t="s">
        <v>693</v>
      </c>
      <c r="E18" s="830" t="s">
        <v>693</v>
      </c>
      <c r="F18" s="830" t="s">
        <v>693</v>
      </c>
      <c r="G18" s="669" t="s">
        <v>693</v>
      </c>
    </row>
    <row r="19" spans="1:7" x14ac:dyDescent="0.25">
      <c r="A19" s="549" t="s">
        <v>249</v>
      </c>
      <c r="B19" s="769" t="s">
        <v>693</v>
      </c>
      <c r="C19" s="769" t="s">
        <v>693</v>
      </c>
      <c r="D19" s="769" t="s">
        <v>693</v>
      </c>
      <c r="E19" s="830" t="s">
        <v>693</v>
      </c>
      <c r="F19" s="830" t="s">
        <v>693</v>
      </c>
      <c r="G19" s="669" t="s">
        <v>693</v>
      </c>
    </row>
    <row r="20" spans="1:7" x14ac:dyDescent="0.25">
      <c r="A20" s="834" t="s">
        <v>250</v>
      </c>
      <c r="B20" s="829">
        <v>22</v>
      </c>
      <c r="C20" s="829">
        <v>1</v>
      </c>
      <c r="D20" s="829">
        <v>23</v>
      </c>
      <c r="E20" s="830">
        <v>263</v>
      </c>
      <c r="F20" s="830">
        <v>1100</v>
      </c>
      <c r="G20" s="669">
        <v>7</v>
      </c>
    </row>
    <row r="21" spans="1:7" x14ac:dyDescent="0.25">
      <c r="A21" s="834" t="s">
        <v>541</v>
      </c>
      <c r="B21" s="769">
        <v>53</v>
      </c>
      <c r="C21" s="769">
        <v>169</v>
      </c>
      <c r="D21" s="769">
        <v>222</v>
      </c>
      <c r="E21" s="830">
        <v>1413</v>
      </c>
      <c r="F21" s="830">
        <v>3391</v>
      </c>
      <c r="G21" s="669">
        <v>648</v>
      </c>
    </row>
    <row r="22" spans="1:7" x14ac:dyDescent="0.25">
      <c r="A22" s="549" t="s">
        <v>252</v>
      </c>
      <c r="B22" s="769" t="s">
        <v>693</v>
      </c>
      <c r="C22" s="769">
        <v>206</v>
      </c>
      <c r="D22" s="769">
        <v>206</v>
      </c>
      <c r="E22" s="830" t="s">
        <v>693</v>
      </c>
      <c r="F22" s="830">
        <v>3362</v>
      </c>
      <c r="G22" s="669">
        <v>692</v>
      </c>
    </row>
    <row r="23" spans="1:7" x14ac:dyDescent="0.25">
      <c r="A23" s="549" t="s">
        <v>253</v>
      </c>
      <c r="B23" s="769">
        <v>629359</v>
      </c>
      <c r="C23" s="769">
        <v>72409</v>
      </c>
      <c r="D23" s="769">
        <v>701768</v>
      </c>
      <c r="E23" s="830">
        <v>970</v>
      </c>
      <c r="F23" s="830">
        <v>2254</v>
      </c>
      <c r="G23" s="669">
        <v>773787</v>
      </c>
    </row>
    <row r="24" spans="1:7" x14ac:dyDescent="0.25">
      <c r="A24" s="549" t="s">
        <v>254</v>
      </c>
      <c r="B24" s="769">
        <v>12259</v>
      </c>
      <c r="C24" s="769">
        <v>373</v>
      </c>
      <c r="D24" s="769">
        <v>12632</v>
      </c>
      <c r="E24" s="830">
        <v>776</v>
      </c>
      <c r="F24" s="830">
        <v>1633</v>
      </c>
      <c r="G24" s="669">
        <v>10126</v>
      </c>
    </row>
    <row r="25" spans="1:7" x14ac:dyDescent="0.25">
      <c r="A25" s="549" t="s">
        <v>255</v>
      </c>
      <c r="B25" s="769">
        <v>11</v>
      </c>
      <c r="C25" s="769">
        <v>1560</v>
      </c>
      <c r="D25" s="769">
        <v>1571</v>
      </c>
      <c r="E25" s="830">
        <v>1173</v>
      </c>
      <c r="F25" s="830">
        <v>3231</v>
      </c>
      <c r="G25" s="669">
        <v>5053</v>
      </c>
    </row>
    <row r="26" spans="1:7" x14ac:dyDescent="0.25">
      <c r="A26" s="549" t="s">
        <v>256</v>
      </c>
      <c r="B26" s="769">
        <v>44557</v>
      </c>
      <c r="C26" s="769">
        <v>25698</v>
      </c>
      <c r="D26" s="769">
        <v>70255</v>
      </c>
      <c r="E26" s="830">
        <v>1529</v>
      </c>
      <c r="F26" s="830">
        <v>2952</v>
      </c>
      <c r="G26" s="669">
        <v>143981</v>
      </c>
    </row>
    <row r="27" spans="1:7" x14ac:dyDescent="0.25">
      <c r="A27" s="833" t="s">
        <v>551</v>
      </c>
      <c r="B27" s="769">
        <v>3226</v>
      </c>
      <c r="C27" s="769">
        <v>131</v>
      </c>
      <c r="D27" s="769">
        <v>3357</v>
      </c>
      <c r="E27" s="830">
        <v>719</v>
      </c>
      <c r="F27" s="830">
        <v>1409</v>
      </c>
      <c r="G27" s="669">
        <v>2507</v>
      </c>
    </row>
    <row r="28" spans="1:7" s="678" customFormat="1" ht="18.75" customHeight="1" x14ac:dyDescent="0.25">
      <c r="A28" s="833"/>
      <c r="B28" s="769"/>
      <c r="C28" s="769"/>
      <c r="D28" s="769"/>
      <c r="E28" s="830"/>
      <c r="F28" s="830"/>
      <c r="G28" s="669"/>
    </row>
    <row r="29" spans="1:7" x14ac:dyDescent="0.25">
      <c r="A29" s="821" t="s">
        <v>257</v>
      </c>
      <c r="B29" s="769"/>
      <c r="C29" s="769"/>
      <c r="D29" s="769"/>
      <c r="E29" s="830"/>
      <c r="F29" s="830"/>
      <c r="G29" s="669"/>
    </row>
    <row r="30" spans="1:7" x14ac:dyDescent="0.25">
      <c r="A30" s="833" t="s">
        <v>258</v>
      </c>
      <c r="B30" s="769">
        <v>13</v>
      </c>
      <c r="C30" s="769">
        <v>2141</v>
      </c>
      <c r="D30" s="769">
        <v>2154</v>
      </c>
      <c r="E30" s="830">
        <v>462</v>
      </c>
      <c r="F30" s="830">
        <v>3118</v>
      </c>
      <c r="G30" s="669">
        <v>6683</v>
      </c>
    </row>
    <row r="31" spans="1:7" x14ac:dyDescent="0.25">
      <c r="A31" s="549" t="s">
        <v>259</v>
      </c>
      <c r="B31" s="769">
        <v>5042</v>
      </c>
      <c r="C31" s="769">
        <v>1004</v>
      </c>
      <c r="D31" s="769">
        <v>6046</v>
      </c>
      <c r="E31" s="830">
        <v>638</v>
      </c>
      <c r="F31" s="830">
        <v>1116</v>
      </c>
      <c r="G31" s="669">
        <v>4336</v>
      </c>
    </row>
    <row r="32" spans="1:7" x14ac:dyDescent="0.25">
      <c r="A32" s="549" t="s">
        <v>542</v>
      </c>
      <c r="B32" s="829">
        <v>108</v>
      </c>
      <c r="C32" s="769">
        <v>96</v>
      </c>
      <c r="D32" s="769">
        <v>204</v>
      </c>
      <c r="E32" s="829">
        <v>6</v>
      </c>
      <c r="F32" s="830">
        <v>10</v>
      </c>
      <c r="G32" s="669">
        <v>1537</v>
      </c>
    </row>
    <row r="33" spans="1:7" x14ac:dyDescent="0.25">
      <c r="A33" s="549" t="s">
        <v>260</v>
      </c>
      <c r="B33" s="769">
        <v>2</v>
      </c>
      <c r="C33" s="829">
        <v>103</v>
      </c>
      <c r="D33" s="769">
        <v>105</v>
      </c>
      <c r="E33" s="830">
        <v>800</v>
      </c>
      <c r="F33" s="829">
        <v>2931</v>
      </c>
      <c r="G33" s="669">
        <v>304</v>
      </c>
    </row>
    <row r="34" spans="1:7" x14ac:dyDescent="0.25">
      <c r="A34" s="549" t="s">
        <v>261</v>
      </c>
      <c r="B34" s="769">
        <v>57</v>
      </c>
      <c r="C34" s="769">
        <v>1</v>
      </c>
      <c r="D34" s="769">
        <v>58</v>
      </c>
      <c r="E34" s="830">
        <v>1070</v>
      </c>
      <c r="F34" s="830" t="s">
        <v>693</v>
      </c>
      <c r="G34" s="669">
        <v>61</v>
      </c>
    </row>
    <row r="35" spans="1:7" x14ac:dyDescent="0.25">
      <c r="A35" s="549" t="s">
        <v>262</v>
      </c>
      <c r="B35" s="769">
        <v>16</v>
      </c>
      <c r="C35" s="769">
        <v>174</v>
      </c>
      <c r="D35" s="769">
        <v>190</v>
      </c>
      <c r="E35" s="769">
        <v>750</v>
      </c>
      <c r="F35" s="830">
        <v>2920</v>
      </c>
      <c r="G35" s="669">
        <v>520</v>
      </c>
    </row>
    <row r="36" spans="1:7" s="678" customFormat="1" ht="18.75" customHeight="1" x14ac:dyDescent="0.25">
      <c r="A36" s="549"/>
      <c r="B36" s="829"/>
      <c r="C36" s="769"/>
      <c r="D36" s="769"/>
      <c r="E36" s="829"/>
      <c r="F36" s="830"/>
      <c r="G36" s="669"/>
    </row>
    <row r="37" spans="1:7" x14ac:dyDescent="0.25">
      <c r="A37" s="832" t="s">
        <v>263</v>
      </c>
      <c r="B37" s="829"/>
      <c r="C37" s="769"/>
      <c r="D37" s="769"/>
      <c r="E37" s="829"/>
      <c r="F37" s="830"/>
      <c r="G37" s="669"/>
    </row>
    <row r="38" spans="1:7" x14ac:dyDescent="0.25">
      <c r="A38" s="833" t="s">
        <v>264</v>
      </c>
      <c r="B38" s="769" t="s">
        <v>693</v>
      </c>
      <c r="C38" s="769">
        <v>8670</v>
      </c>
      <c r="D38" s="769">
        <v>8670</v>
      </c>
      <c r="E38" s="830" t="s">
        <v>693</v>
      </c>
      <c r="F38" s="830">
        <v>3202</v>
      </c>
      <c r="G38" s="669">
        <v>27766</v>
      </c>
    </row>
    <row r="39" spans="1:7" x14ac:dyDescent="0.25">
      <c r="A39" s="549" t="s">
        <v>265</v>
      </c>
      <c r="B39" s="829">
        <v>3</v>
      </c>
      <c r="C39" s="769">
        <v>588</v>
      </c>
      <c r="D39" s="769">
        <v>591</v>
      </c>
      <c r="E39" s="829">
        <v>1000</v>
      </c>
      <c r="F39" s="830">
        <v>1639</v>
      </c>
      <c r="G39" s="669">
        <v>967</v>
      </c>
    </row>
    <row r="40" spans="1:7" x14ac:dyDescent="0.25">
      <c r="A40" s="833" t="s">
        <v>543</v>
      </c>
      <c r="B40" s="769" t="s">
        <v>693</v>
      </c>
      <c r="C40" s="769">
        <v>73</v>
      </c>
      <c r="D40" s="769">
        <v>73</v>
      </c>
      <c r="E40" s="830" t="s">
        <v>693</v>
      </c>
      <c r="F40" s="830">
        <v>34680</v>
      </c>
      <c r="G40" s="669">
        <v>2532</v>
      </c>
    </row>
    <row r="41" spans="1:7" x14ac:dyDescent="0.25">
      <c r="A41" s="549" t="s">
        <v>266</v>
      </c>
      <c r="B41" s="769">
        <v>5144</v>
      </c>
      <c r="C41" s="769">
        <v>527</v>
      </c>
      <c r="D41" s="769">
        <v>5671</v>
      </c>
      <c r="E41" s="830">
        <v>3374</v>
      </c>
      <c r="F41" s="830">
        <v>9238</v>
      </c>
      <c r="G41" s="669">
        <v>22224</v>
      </c>
    </row>
    <row r="42" spans="1:7" x14ac:dyDescent="0.25">
      <c r="A42" s="549" t="s">
        <v>267</v>
      </c>
      <c r="B42" s="769">
        <v>3190</v>
      </c>
      <c r="C42" s="769">
        <v>11297</v>
      </c>
      <c r="D42" s="769">
        <v>14487</v>
      </c>
      <c r="E42" s="830">
        <v>1283</v>
      </c>
      <c r="F42" s="830">
        <v>2999</v>
      </c>
      <c r="G42" s="669">
        <v>38139</v>
      </c>
    </row>
    <row r="43" spans="1:7" x14ac:dyDescent="0.25">
      <c r="A43" s="549"/>
      <c r="B43" s="769"/>
      <c r="C43" s="769"/>
      <c r="D43" s="769"/>
      <c r="E43" s="830"/>
      <c r="F43" s="830"/>
      <c r="G43" s="669"/>
    </row>
    <row r="44" spans="1:7" ht="13.8" thickBot="1" x14ac:dyDescent="0.3">
      <c r="A44" s="60" t="s">
        <v>268</v>
      </c>
      <c r="B44" s="47">
        <v>709304</v>
      </c>
      <c r="C44" s="47">
        <v>215494</v>
      </c>
      <c r="D44" s="47">
        <v>924798</v>
      </c>
      <c r="E44" s="47" t="s">
        <v>693</v>
      </c>
      <c r="F44" s="47" t="s">
        <v>693</v>
      </c>
      <c r="G44" s="801" t="s">
        <v>693</v>
      </c>
    </row>
    <row r="45" spans="1:7" ht="34.200000000000003" customHeight="1" x14ac:dyDescent="0.25">
      <c r="A45" s="2068" t="s">
        <v>696</v>
      </c>
      <c r="B45" s="2068"/>
      <c r="C45" s="2068"/>
      <c r="D45" s="2068"/>
      <c r="E45" s="2068"/>
      <c r="F45" s="2068"/>
      <c r="G45" s="2068"/>
    </row>
    <row r="46" spans="1:7" x14ac:dyDescent="0.25">
      <c r="A46" s="2069"/>
      <c r="B46" s="2069"/>
      <c r="C46" s="2069"/>
      <c r="D46" s="2069"/>
      <c r="E46" s="2069"/>
      <c r="F46" s="2069"/>
      <c r="G46" s="2069"/>
    </row>
    <row r="47" spans="1:7" x14ac:dyDescent="0.25">
      <c r="A47" s="172" t="s">
        <v>269</v>
      </c>
    </row>
  </sheetData>
  <mergeCells count="6">
    <mergeCell ref="A45:G45"/>
    <mergeCell ref="A46:G46"/>
    <mergeCell ref="A1:G1"/>
    <mergeCell ref="A3:G3"/>
    <mergeCell ref="A4:G4"/>
    <mergeCell ref="A5:A6"/>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46">
    <pageSetUpPr fitToPage="1"/>
  </sheetPr>
  <dimension ref="A1:G44"/>
  <sheetViews>
    <sheetView view="pageBreakPreview" topLeftCell="A10" zoomScale="70" zoomScaleNormal="85" zoomScaleSheetLayoutView="70" workbookViewId="0">
      <selection activeCell="E40" sqref="E40"/>
    </sheetView>
  </sheetViews>
  <sheetFormatPr baseColWidth="10" defaultColWidth="11.44140625" defaultRowHeight="13.2" x14ac:dyDescent="0.25"/>
  <cols>
    <col min="1" max="1" width="40.5546875" style="172" customWidth="1"/>
    <col min="2" max="7" width="23.6640625" style="172" customWidth="1"/>
    <col min="8" max="16384" width="11.44140625" style="172"/>
  </cols>
  <sheetData>
    <row r="1" spans="1:7" s="80" customFormat="1" ht="17.399999999999999" x14ac:dyDescent="0.3">
      <c r="A1" s="2009" t="s">
        <v>0</v>
      </c>
      <c r="B1" s="2009"/>
      <c r="C1" s="2009"/>
      <c r="D1" s="2009"/>
      <c r="E1" s="2009"/>
      <c r="F1" s="2009"/>
      <c r="G1" s="2009"/>
    </row>
    <row r="3" spans="1:7" s="81" customFormat="1" ht="24.75" customHeight="1" x14ac:dyDescent="0.25">
      <c r="A3" s="2013" t="s">
        <v>738</v>
      </c>
      <c r="B3" s="2013"/>
      <c r="C3" s="2013"/>
      <c r="D3" s="2013"/>
      <c r="E3" s="2013"/>
      <c r="F3" s="2013"/>
      <c r="G3" s="2013"/>
    </row>
    <row r="4" spans="1:7" s="81" customFormat="1" ht="18.75" customHeight="1" thickBot="1" x14ac:dyDescent="0.3">
      <c r="A4" s="476"/>
      <c r="B4" s="477"/>
      <c r="C4" s="477"/>
      <c r="D4" s="477"/>
      <c r="E4" s="477"/>
      <c r="F4" s="427"/>
      <c r="G4" s="427"/>
    </row>
    <row r="5" spans="1:7" ht="25.5" customHeight="1" x14ac:dyDescent="0.25">
      <c r="A5" s="2023" t="s">
        <v>12</v>
      </c>
      <c r="B5" s="2020" t="s">
        <v>270</v>
      </c>
      <c r="C5" s="2021"/>
      <c r="D5" s="2021"/>
      <c r="E5" s="2021"/>
      <c r="F5" s="212"/>
      <c r="G5" s="212"/>
    </row>
    <row r="6" spans="1:7" ht="32.25" customHeight="1" x14ac:dyDescent="0.25">
      <c r="A6" s="2100"/>
      <c r="B6" s="2003" t="s">
        <v>271</v>
      </c>
      <c r="C6" s="2004"/>
      <c r="D6" s="2004"/>
      <c r="E6" s="2004"/>
      <c r="F6" s="554"/>
      <c r="G6" s="554"/>
    </row>
    <row r="7" spans="1:7" ht="30.75" customHeight="1" x14ac:dyDescent="0.25">
      <c r="A7" s="2100"/>
      <c r="B7" s="1997" t="s">
        <v>272</v>
      </c>
      <c r="C7" s="1997" t="s">
        <v>73</v>
      </c>
      <c r="D7" s="2102" t="s">
        <v>514</v>
      </c>
      <c r="E7" s="2096" t="s">
        <v>527</v>
      </c>
      <c r="F7" s="555"/>
      <c r="G7" s="555"/>
    </row>
    <row r="8" spans="1:7" ht="36" customHeight="1" thickBot="1" x14ac:dyDescent="0.3">
      <c r="A8" s="2101"/>
      <c r="B8" s="1998"/>
      <c r="C8" s="2103"/>
      <c r="D8" s="2102"/>
      <c r="E8" s="2097"/>
      <c r="F8" s="415"/>
      <c r="G8" s="415"/>
    </row>
    <row r="9" spans="1:7" ht="27" customHeight="1" x14ac:dyDescent="0.25">
      <c r="A9" s="56" t="s">
        <v>242</v>
      </c>
      <c r="B9" s="213"/>
      <c r="C9" s="213"/>
      <c r="D9" s="565"/>
      <c r="E9" s="771"/>
      <c r="F9" s="32"/>
      <c r="G9" s="32"/>
    </row>
    <row r="10" spans="1:7" x14ac:dyDescent="0.25">
      <c r="A10" s="552" t="s">
        <v>243</v>
      </c>
      <c r="B10" s="768">
        <v>8</v>
      </c>
      <c r="C10" s="769" t="s">
        <v>693</v>
      </c>
      <c r="D10" s="769" t="s">
        <v>693</v>
      </c>
      <c r="E10" s="669">
        <v>251</v>
      </c>
      <c r="F10" s="32"/>
      <c r="G10" s="32"/>
    </row>
    <row r="11" spans="1:7" x14ac:dyDescent="0.25">
      <c r="A11" s="552" t="s">
        <v>244</v>
      </c>
      <c r="B11" s="768">
        <v>361232</v>
      </c>
      <c r="C11" s="769">
        <v>1436</v>
      </c>
      <c r="D11" s="769" t="s">
        <v>693</v>
      </c>
      <c r="E11" s="669">
        <v>178234</v>
      </c>
      <c r="F11" s="32"/>
      <c r="G11" s="32"/>
    </row>
    <row r="12" spans="1:7" ht="13.8" thickBot="1" x14ac:dyDescent="0.3">
      <c r="A12" s="668" t="s">
        <v>273</v>
      </c>
      <c r="B12" s="767">
        <v>361240</v>
      </c>
      <c r="C12" s="770">
        <v>1436</v>
      </c>
      <c r="D12" s="773" t="s">
        <v>693</v>
      </c>
      <c r="E12" s="772">
        <v>178485</v>
      </c>
      <c r="F12" s="32"/>
      <c r="G12" s="32"/>
    </row>
    <row r="13" spans="1:7" x14ac:dyDescent="0.25">
      <c r="A13" s="560"/>
      <c r="B13" s="2092" t="s">
        <v>270</v>
      </c>
      <c r="C13" s="2105"/>
      <c r="D13" s="78"/>
      <c r="E13" s="78"/>
      <c r="F13" s="32"/>
      <c r="G13" s="32"/>
    </row>
    <row r="14" spans="1:7" ht="24" customHeight="1" x14ac:dyDescent="0.25">
      <c r="A14" s="561"/>
      <c r="B14" s="2106"/>
      <c r="C14" s="2107"/>
      <c r="D14" s="78"/>
      <c r="E14" s="78"/>
      <c r="F14" s="32"/>
      <c r="G14" s="32"/>
    </row>
    <row r="15" spans="1:7" ht="23.25" customHeight="1" thickBot="1" x14ac:dyDescent="0.3">
      <c r="A15" s="361"/>
      <c r="B15" s="2108" t="s">
        <v>274</v>
      </c>
      <c r="C15" s="2109"/>
      <c r="D15" s="78"/>
      <c r="E15" s="78"/>
      <c r="F15" s="32"/>
      <c r="G15" s="32"/>
    </row>
    <row r="16" spans="1:7" ht="27" customHeight="1" x14ac:dyDescent="0.25">
      <c r="A16" s="59" t="s">
        <v>245</v>
      </c>
      <c r="B16" s="2088">
        <v>70070</v>
      </c>
      <c r="C16" s="2089"/>
      <c r="D16" s="176"/>
      <c r="E16" s="176"/>
      <c r="F16" s="176"/>
      <c r="G16" s="176"/>
    </row>
    <row r="17" spans="1:7" ht="22.5" customHeight="1" thickBot="1" x14ac:dyDescent="0.3">
      <c r="A17" s="215" t="s">
        <v>275</v>
      </c>
      <c r="B17" s="2090"/>
      <c r="C17" s="2091"/>
      <c r="D17" s="176"/>
      <c r="E17" s="176"/>
      <c r="F17" s="176"/>
      <c r="G17" s="176"/>
    </row>
    <row r="18" spans="1:7" ht="19.5" customHeight="1" x14ac:dyDescent="0.25">
      <c r="A18" s="400"/>
      <c r="B18" s="2104" t="s">
        <v>270</v>
      </c>
      <c r="C18" s="2104"/>
      <c r="D18" s="2104"/>
      <c r="E18" s="2104"/>
      <c r="F18" s="2092" t="s">
        <v>526</v>
      </c>
      <c r="G18" s="2093"/>
    </row>
    <row r="19" spans="1:7" ht="27.75" customHeight="1" x14ac:dyDescent="0.25">
      <c r="A19" s="383"/>
      <c r="B19" s="2098"/>
      <c r="C19" s="2098"/>
      <c r="D19" s="2098"/>
      <c r="E19" s="2098"/>
      <c r="F19" s="2094"/>
      <c r="G19" s="2095"/>
    </row>
    <row r="20" spans="1:7" ht="21.75" customHeight="1" x14ac:dyDescent="0.25">
      <c r="A20" s="562"/>
      <c r="B20" s="2081" t="s">
        <v>53</v>
      </c>
      <c r="C20" s="2081" t="s">
        <v>73</v>
      </c>
      <c r="D20" s="2085" t="s">
        <v>525</v>
      </c>
      <c r="E20" s="2081" t="s">
        <v>276</v>
      </c>
      <c r="F20" s="2098" t="s">
        <v>277</v>
      </c>
      <c r="G20" s="2083" t="s">
        <v>524</v>
      </c>
    </row>
    <row r="21" spans="1:7" ht="25.5" customHeight="1" thickBot="1" x14ac:dyDescent="0.3">
      <c r="A21" s="382"/>
      <c r="B21" s="2082"/>
      <c r="C21" s="2082"/>
      <c r="D21" s="2086"/>
      <c r="E21" s="2082"/>
      <c r="F21" s="2099"/>
      <c r="G21" s="2084"/>
    </row>
    <row r="22" spans="1:7" ht="30" customHeight="1" x14ac:dyDescent="0.25">
      <c r="A22" s="56" t="s">
        <v>247</v>
      </c>
      <c r="B22" s="357"/>
      <c r="C22" s="563"/>
      <c r="D22" s="563"/>
      <c r="E22" s="357"/>
      <c r="F22" s="357"/>
      <c r="G22" s="564"/>
    </row>
    <row r="23" spans="1:7" x14ac:dyDescent="0.25">
      <c r="A23" s="57" t="s">
        <v>278</v>
      </c>
      <c r="B23" s="40">
        <v>273</v>
      </c>
      <c r="C23" s="40" t="s">
        <v>693</v>
      </c>
      <c r="D23" s="40" t="s">
        <v>693</v>
      </c>
      <c r="E23" s="40" t="s">
        <v>693</v>
      </c>
      <c r="F23" s="591" t="s">
        <v>693</v>
      </c>
      <c r="G23" s="41">
        <v>0</v>
      </c>
    </row>
    <row r="24" spans="1:7" x14ac:dyDescent="0.25">
      <c r="A24" s="57" t="s">
        <v>279</v>
      </c>
      <c r="B24" s="40" t="s">
        <v>693</v>
      </c>
      <c r="C24" s="40" t="s">
        <v>693</v>
      </c>
      <c r="D24" s="40" t="s">
        <v>693</v>
      </c>
      <c r="E24" s="40" t="s">
        <v>693</v>
      </c>
      <c r="F24" s="40" t="s">
        <v>693</v>
      </c>
      <c r="G24" s="559">
        <v>0</v>
      </c>
    </row>
    <row r="25" spans="1:7" x14ac:dyDescent="0.25">
      <c r="A25" s="57" t="s">
        <v>280</v>
      </c>
      <c r="B25" s="40" t="s">
        <v>693</v>
      </c>
      <c r="C25" s="40" t="s">
        <v>693</v>
      </c>
      <c r="D25" s="40" t="s">
        <v>693</v>
      </c>
      <c r="E25" s="40" t="s">
        <v>693</v>
      </c>
      <c r="F25" s="40" t="s">
        <v>693</v>
      </c>
      <c r="G25" s="559">
        <v>0</v>
      </c>
    </row>
    <row r="26" spans="1:7" x14ac:dyDescent="0.25">
      <c r="A26" s="57" t="s">
        <v>250</v>
      </c>
      <c r="B26" s="40">
        <v>2</v>
      </c>
      <c r="C26" s="40" t="s">
        <v>693</v>
      </c>
      <c r="D26" s="40" t="s">
        <v>693</v>
      </c>
      <c r="E26" s="40">
        <v>4</v>
      </c>
      <c r="F26" s="40">
        <v>1</v>
      </c>
      <c r="G26" s="559">
        <v>3</v>
      </c>
    </row>
    <row r="27" spans="1:7" x14ac:dyDescent="0.25">
      <c r="A27" s="57" t="s">
        <v>251</v>
      </c>
      <c r="B27" s="40">
        <v>642</v>
      </c>
      <c r="C27" s="40" t="s">
        <v>693</v>
      </c>
      <c r="D27" s="40" t="s">
        <v>693</v>
      </c>
      <c r="E27" s="40" t="s">
        <v>693</v>
      </c>
      <c r="F27" s="40" t="s">
        <v>693</v>
      </c>
      <c r="G27" s="41">
        <v>0</v>
      </c>
    </row>
    <row r="28" spans="1:7" x14ac:dyDescent="0.25">
      <c r="A28" s="57" t="s">
        <v>281</v>
      </c>
      <c r="B28" s="40" t="s">
        <v>693</v>
      </c>
      <c r="C28" s="40" t="s">
        <v>693</v>
      </c>
      <c r="D28" s="40">
        <v>513</v>
      </c>
      <c r="E28" s="75" t="s">
        <v>693</v>
      </c>
      <c r="F28" s="40" t="s">
        <v>693</v>
      </c>
      <c r="G28" s="559">
        <v>0</v>
      </c>
    </row>
    <row r="29" spans="1:7" x14ac:dyDescent="0.25">
      <c r="A29" s="57" t="s">
        <v>253</v>
      </c>
      <c r="B29" s="40">
        <v>3201</v>
      </c>
      <c r="C29" s="40">
        <v>224</v>
      </c>
      <c r="D29" s="40">
        <v>2089</v>
      </c>
      <c r="E29" s="40">
        <v>615151</v>
      </c>
      <c r="F29" s="40">
        <v>251647</v>
      </c>
      <c r="G29" s="41">
        <v>348918</v>
      </c>
    </row>
    <row r="30" spans="1:7" x14ac:dyDescent="0.25">
      <c r="A30" s="57" t="s">
        <v>254</v>
      </c>
      <c r="B30" s="75">
        <v>10</v>
      </c>
      <c r="C30" s="40">
        <v>6146</v>
      </c>
      <c r="D30" s="40">
        <v>74</v>
      </c>
      <c r="E30" s="40">
        <v>3332</v>
      </c>
      <c r="F30" s="40">
        <v>1361</v>
      </c>
      <c r="G30" s="41">
        <v>2076</v>
      </c>
    </row>
    <row r="31" spans="1:7" x14ac:dyDescent="0.25">
      <c r="A31" s="57" t="s">
        <v>255</v>
      </c>
      <c r="B31" s="40" t="s">
        <v>693</v>
      </c>
      <c r="C31" s="40" t="s">
        <v>693</v>
      </c>
      <c r="D31" s="40">
        <v>1997</v>
      </c>
      <c r="E31" s="40">
        <v>3056</v>
      </c>
      <c r="F31" s="40">
        <v>845</v>
      </c>
      <c r="G31" s="41">
        <v>2172</v>
      </c>
    </row>
    <row r="32" spans="1:7" x14ac:dyDescent="0.25">
      <c r="A32" s="57" t="s">
        <v>256</v>
      </c>
      <c r="B32" s="40">
        <v>9535</v>
      </c>
      <c r="C32" s="40">
        <v>35398</v>
      </c>
      <c r="D32" s="40">
        <v>4595</v>
      </c>
      <c r="E32" s="40">
        <v>76694</v>
      </c>
      <c r="F32" s="40">
        <v>37802</v>
      </c>
      <c r="G32" s="41">
        <v>55892</v>
      </c>
    </row>
    <row r="33" spans="1:7" x14ac:dyDescent="0.25">
      <c r="A33" s="57" t="s">
        <v>551</v>
      </c>
      <c r="B33" s="775">
        <v>1</v>
      </c>
      <c r="C33" s="775">
        <v>1182</v>
      </c>
      <c r="D33" s="775" t="s">
        <v>693</v>
      </c>
      <c r="E33" s="775">
        <v>1183</v>
      </c>
      <c r="F33" s="775">
        <v>333</v>
      </c>
      <c r="G33" s="777">
        <v>735</v>
      </c>
    </row>
    <row r="34" spans="1:7" ht="13.8" thickBot="1" x14ac:dyDescent="0.3">
      <c r="A34" s="59" t="s">
        <v>544</v>
      </c>
      <c r="B34" s="556">
        <v>13664</v>
      </c>
      <c r="C34" s="556">
        <v>42950</v>
      </c>
      <c r="D34" s="556">
        <v>9268</v>
      </c>
      <c r="E34" s="556">
        <v>699420</v>
      </c>
      <c r="F34" s="556">
        <v>291989</v>
      </c>
      <c r="G34" s="557">
        <v>409796</v>
      </c>
    </row>
    <row r="35" spans="1:7" ht="19.5" customHeight="1" x14ac:dyDescent="0.25">
      <c r="A35" s="379"/>
      <c r="B35" s="2075" t="s">
        <v>270</v>
      </c>
      <c r="C35" s="2076"/>
      <c r="E35" s="152"/>
      <c r="F35" s="152"/>
    </row>
    <row r="36" spans="1:7" ht="21" customHeight="1" x14ac:dyDescent="0.25">
      <c r="A36" s="383"/>
      <c r="B36" s="2077"/>
      <c r="C36" s="2078"/>
      <c r="D36" s="552"/>
      <c r="E36" s="152"/>
      <c r="F36" s="152"/>
      <c r="G36" s="152"/>
    </row>
    <row r="37" spans="1:7" ht="24.75" customHeight="1" thickBot="1" x14ac:dyDescent="0.3">
      <c r="A37" s="536"/>
      <c r="B37" s="2079" t="s">
        <v>282</v>
      </c>
      <c r="C37" s="2080"/>
      <c r="D37" s="1031" t="s">
        <v>73</v>
      </c>
      <c r="E37" s="152"/>
      <c r="F37" s="152"/>
    </row>
    <row r="38" spans="1:7" ht="21" customHeight="1" x14ac:dyDescent="0.25">
      <c r="A38" s="59" t="s">
        <v>257</v>
      </c>
      <c r="B38" s="2071">
        <v>6288</v>
      </c>
      <c r="C38" s="2072"/>
      <c r="D38" s="2087">
        <f>C34+C12</f>
        <v>44386</v>
      </c>
      <c r="E38" s="176"/>
      <c r="F38" s="176"/>
      <c r="G38" s="176"/>
    </row>
    <row r="39" spans="1:7" ht="19.5" customHeight="1" thickBot="1" x14ac:dyDescent="0.3">
      <c r="A39" s="215" t="s">
        <v>258</v>
      </c>
      <c r="B39" s="2073"/>
      <c r="C39" s="2074"/>
      <c r="D39" s="2087"/>
      <c r="E39" s="176"/>
      <c r="F39" s="176"/>
      <c r="G39" s="176"/>
    </row>
    <row r="40" spans="1:7" x14ac:dyDescent="0.25">
      <c r="A40" s="882" t="s">
        <v>515</v>
      </c>
      <c r="D40" s="1034"/>
      <c r="E40" s="32"/>
      <c r="F40" s="32"/>
      <c r="G40" s="32"/>
    </row>
    <row r="42" spans="1:7" x14ac:dyDescent="0.25">
      <c r="D42" s="214"/>
      <c r="E42" s="173"/>
    </row>
    <row r="43" spans="1:7" x14ac:dyDescent="0.25">
      <c r="B43" s="214"/>
      <c r="C43" s="214"/>
    </row>
    <row r="44" spans="1:7" x14ac:dyDescent="0.25">
      <c r="E44" s="214"/>
    </row>
  </sheetData>
  <mergeCells count="24">
    <mergeCell ref="B16:C17"/>
    <mergeCell ref="F18:G19"/>
    <mergeCell ref="E7:E8"/>
    <mergeCell ref="F20:F21"/>
    <mergeCell ref="A1:G1"/>
    <mergeCell ref="A3:G3"/>
    <mergeCell ref="A5:A8"/>
    <mergeCell ref="B5:E5"/>
    <mergeCell ref="B6:E6"/>
    <mergeCell ref="B7:B8"/>
    <mergeCell ref="D7:D8"/>
    <mergeCell ref="C7:C8"/>
    <mergeCell ref="B18:E19"/>
    <mergeCell ref="B13:C14"/>
    <mergeCell ref="B15:C15"/>
    <mergeCell ref="B38:C39"/>
    <mergeCell ref="B35:C36"/>
    <mergeCell ref="B37:C37"/>
    <mergeCell ref="B20:B21"/>
    <mergeCell ref="G20:G21"/>
    <mergeCell ref="D20:D21"/>
    <mergeCell ref="E20:E21"/>
    <mergeCell ref="C20:C21"/>
    <mergeCell ref="D38:D39"/>
  </mergeCells>
  <phoneticPr fontId="0" type="noConversion"/>
  <printOptions horizontalCentered="1"/>
  <pageMargins left="0.56999999999999995" right="0.31" top="0.59055118110236227" bottom="0.98425196850393704" header="0" footer="0"/>
  <pageSetup paperSize="9" scale="4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228">
    <pageSetUpPr fitToPage="1"/>
  </sheetPr>
  <dimension ref="A1:J85"/>
  <sheetViews>
    <sheetView view="pageBreakPreview" zoomScale="60" zoomScaleNormal="75" workbookViewId="0">
      <selection activeCell="K34" sqref="K34"/>
    </sheetView>
  </sheetViews>
  <sheetFormatPr baseColWidth="10" defaultColWidth="11.44140625" defaultRowHeight="13.2" x14ac:dyDescent="0.25"/>
  <cols>
    <col min="1" max="1" width="35.88671875" style="172" customWidth="1"/>
    <col min="2" max="7" width="19.8867187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20.25" customHeight="1" x14ac:dyDescent="0.25">
      <c r="A3" s="2013" t="s">
        <v>739</v>
      </c>
      <c r="B3" s="2013"/>
      <c r="C3" s="2013"/>
      <c r="D3" s="2013"/>
      <c r="E3" s="2013"/>
      <c r="F3" s="2013"/>
      <c r="G3" s="2013"/>
      <c r="H3" s="181"/>
      <c r="I3" s="181"/>
      <c r="J3" s="206"/>
    </row>
    <row r="4" spans="1:10" s="81" customFormat="1" ht="20.25" customHeight="1" thickBot="1" x14ac:dyDescent="0.3">
      <c r="A4" s="159"/>
      <c r="B4" s="160"/>
      <c r="C4" s="160"/>
      <c r="D4" s="160"/>
      <c r="E4" s="160"/>
      <c r="F4" s="160"/>
      <c r="G4" s="160"/>
      <c r="H4" s="160"/>
      <c r="I4" s="160"/>
      <c r="J4" s="160"/>
    </row>
    <row r="5" spans="1:10" ht="25.5" customHeight="1" x14ac:dyDescent="0.25">
      <c r="A5" s="2110" t="s">
        <v>77</v>
      </c>
      <c r="B5" s="401" t="s">
        <v>3</v>
      </c>
      <c r="C5" s="402"/>
      <c r="D5" s="403"/>
      <c r="E5" s="401" t="s">
        <v>10</v>
      </c>
      <c r="F5" s="402"/>
      <c r="G5" s="1999" t="s">
        <v>11</v>
      </c>
    </row>
    <row r="6" spans="1:10" ht="17.25" customHeight="1" x14ac:dyDescent="0.25">
      <c r="A6" s="2006"/>
      <c r="B6" s="405" t="s">
        <v>13</v>
      </c>
      <c r="C6" s="203"/>
      <c r="D6" s="406"/>
      <c r="E6" s="405" t="s">
        <v>14</v>
      </c>
      <c r="F6" s="406"/>
      <c r="G6" s="2000"/>
    </row>
    <row r="7" spans="1:10" ht="34.5" customHeight="1" thickBot="1" x14ac:dyDescent="0.3">
      <c r="A7" s="2007"/>
      <c r="B7" s="376" t="s">
        <v>17</v>
      </c>
      <c r="C7" s="192" t="s">
        <v>18</v>
      </c>
      <c r="D7" s="192" t="s">
        <v>19</v>
      </c>
      <c r="E7" s="376" t="s">
        <v>17</v>
      </c>
      <c r="F7" s="192" t="s">
        <v>18</v>
      </c>
      <c r="G7" s="2001"/>
      <c r="H7" s="216"/>
    </row>
    <row r="8" spans="1:10" ht="21.75" customHeight="1" x14ac:dyDescent="0.25">
      <c r="A8" s="65" t="s">
        <v>81</v>
      </c>
      <c r="B8" s="37" t="s">
        <v>23</v>
      </c>
      <c r="C8" s="37" t="s">
        <v>23</v>
      </c>
      <c r="D8" s="37" t="s">
        <v>23</v>
      </c>
      <c r="E8" s="37" t="s">
        <v>23</v>
      </c>
      <c r="F8" s="37" t="s">
        <v>23</v>
      </c>
      <c r="G8" s="38" t="s">
        <v>23</v>
      </c>
      <c r="H8" s="32"/>
    </row>
    <row r="9" spans="1:10" x14ac:dyDescent="0.25">
      <c r="A9" s="57" t="s">
        <v>82</v>
      </c>
      <c r="B9" s="40" t="s">
        <v>23</v>
      </c>
      <c r="C9" s="40" t="s">
        <v>23</v>
      </c>
      <c r="D9" s="40" t="s">
        <v>23</v>
      </c>
      <c r="E9" s="40" t="s">
        <v>23</v>
      </c>
      <c r="F9" s="40" t="s">
        <v>23</v>
      </c>
      <c r="G9" s="888" t="s">
        <v>23</v>
      </c>
      <c r="H9" s="32"/>
    </row>
    <row r="10" spans="1:10" x14ac:dyDescent="0.25">
      <c r="A10" s="57" t="s">
        <v>83</v>
      </c>
      <c r="B10" s="40" t="s">
        <v>23</v>
      </c>
      <c r="C10" s="40" t="s">
        <v>23</v>
      </c>
      <c r="D10" s="40" t="s">
        <v>23</v>
      </c>
      <c r="E10" s="40" t="s">
        <v>23</v>
      </c>
      <c r="F10" s="40" t="s">
        <v>23</v>
      </c>
      <c r="G10" s="888" t="s">
        <v>23</v>
      </c>
      <c r="H10" s="32"/>
    </row>
    <row r="11" spans="1:10" x14ac:dyDescent="0.25">
      <c r="A11" s="57" t="s">
        <v>84</v>
      </c>
      <c r="B11" s="40" t="s">
        <v>23</v>
      </c>
      <c r="C11" s="40" t="s">
        <v>23</v>
      </c>
      <c r="D11" s="40" t="s">
        <v>23</v>
      </c>
      <c r="E11" s="40" t="s">
        <v>23</v>
      </c>
      <c r="F11" s="40" t="s">
        <v>23</v>
      </c>
      <c r="G11" s="888" t="s">
        <v>23</v>
      </c>
      <c r="H11" s="32"/>
    </row>
    <row r="12" spans="1:10" x14ac:dyDescent="0.25">
      <c r="A12" s="66" t="s">
        <v>85</v>
      </c>
      <c r="B12" s="67" t="s">
        <v>23</v>
      </c>
      <c r="C12" s="67" t="s">
        <v>23</v>
      </c>
      <c r="D12" s="67" t="s">
        <v>23</v>
      </c>
      <c r="E12" s="67" t="s">
        <v>23</v>
      </c>
      <c r="F12" s="67" t="s">
        <v>23</v>
      </c>
      <c r="G12" s="893" t="s">
        <v>23</v>
      </c>
      <c r="H12" s="32"/>
    </row>
    <row r="13" spans="1:10" x14ac:dyDescent="0.25">
      <c r="A13" s="59"/>
      <c r="B13" s="63"/>
      <c r="C13" s="63"/>
      <c r="D13" s="63"/>
      <c r="E13" s="63"/>
      <c r="F13" s="63"/>
      <c r="G13" s="1026"/>
      <c r="H13" s="32"/>
    </row>
    <row r="14" spans="1:10" x14ac:dyDescent="0.25">
      <c r="A14" s="66" t="s">
        <v>86</v>
      </c>
      <c r="B14" s="67" t="s">
        <v>23</v>
      </c>
      <c r="C14" s="67" t="s">
        <v>23</v>
      </c>
      <c r="D14" s="67" t="s">
        <v>23</v>
      </c>
      <c r="E14" s="67" t="s">
        <v>23</v>
      </c>
      <c r="F14" s="67" t="s">
        <v>23</v>
      </c>
      <c r="G14" s="893" t="s">
        <v>23</v>
      </c>
      <c r="H14" s="32"/>
    </row>
    <row r="15" spans="1:10" x14ac:dyDescent="0.25">
      <c r="A15" s="59"/>
      <c r="B15" s="63"/>
      <c r="C15" s="63"/>
      <c r="D15" s="63"/>
      <c r="E15" s="63"/>
      <c r="F15" s="63"/>
      <c r="G15" s="1026"/>
      <c r="H15" s="32"/>
    </row>
    <row r="16" spans="1:10" x14ac:dyDescent="0.25">
      <c r="A16" s="66" t="s">
        <v>87</v>
      </c>
      <c r="B16" s="67">
        <v>62</v>
      </c>
      <c r="C16" s="67" t="s">
        <v>23</v>
      </c>
      <c r="D16" s="67">
        <v>62</v>
      </c>
      <c r="E16" s="67" t="s">
        <v>23</v>
      </c>
      <c r="F16" s="67" t="s">
        <v>23</v>
      </c>
      <c r="G16" s="893" t="s">
        <v>23</v>
      </c>
      <c r="H16" s="32"/>
    </row>
    <row r="17" spans="1:8" x14ac:dyDescent="0.25">
      <c r="A17" s="57"/>
      <c r="B17" s="40"/>
      <c r="C17" s="40"/>
      <c r="D17" s="40"/>
      <c r="E17" s="40"/>
      <c r="F17" s="40"/>
      <c r="G17" s="888"/>
      <c r="H17" s="32"/>
    </row>
    <row r="18" spans="1:8" x14ac:dyDescent="0.25">
      <c r="A18" s="57" t="s">
        <v>160</v>
      </c>
      <c r="B18" s="40">
        <v>3091</v>
      </c>
      <c r="C18" s="40">
        <v>1449</v>
      </c>
      <c r="D18" s="40">
        <v>4540</v>
      </c>
      <c r="E18" s="40" t="s">
        <v>23</v>
      </c>
      <c r="F18" s="40" t="s">
        <v>23</v>
      </c>
      <c r="G18" s="888" t="s">
        <v>23</v>
      </c>
      <c r="H18" s="32"/>
    </row>
    <row r="19" spans="1:8" x14ac:dyDescent="0.25">
      <c r="A19" s="57" t="s">
        <v>89</v>
      </c>
      <c r="B19" s="40" t="s">
        <v>23</v>
      </c>
      <c r="C19" s="40" t="s">
        <v>23</v>
      </c>
      <c r="D19" s="40" t="s">
        <v>23</v>
      </c>
      <c r="E19" s="40" t="s">
        <v>23</v>
      </c>
      <c r="F19" s="40" t="s">
        <v>23</v>
      </c>
      <c r="G19" s="888" t="s">
        <v>23</v>
      </c>
      <c r="H19" s="32"/>
    </row>
    <row r="20" spans="1:8" x14ac:dyDescent="0.25">
      <c r="A20" s="57" t="s">
        <v>90</v>
      </c>
      <c r="B20" s="40" t="s">
        <v>23</v>
      </c>
      <c r="C20" s="40" t="s">
        <v>23</v>
      </c>
      <c r="D20" s="40" t="s">
        <v>23</v>
      </c>
      <c r="E20" s="40" t="s">
        <v>23</v>
      </c>
      <c r="F20" s="40" t="s">
        <v>23</v>
      </c>
      <c r="G20" s="888" t="s">
        <v>23</v>
      </c>
      <c r="H20" s="32"/>
    </row>
    <row r="21" spans="1:8" x14ac:dyDescent="0.25">
      <c r="A21" s="66" t="s">
        <v>91</v>
      </c>
      <c r="B21" s="67">
        <v>3091</v>
      </c>
      <c r="C21" s="67">
        <v>1449</v>
      </c>
      <c r="D21" s="67">
        <v>4540</v>
      </c>
      <c r="E21" s="67" t="s">
        <v>23</v>
      </c>
      <c r="F21" s="67" t="s">
        <v>23</v>
      </c>
      <c r="G21" s="893" t="s">
        <v>23</v>
      </c>
      <c r="H21" s="32"/>
    </row>
    <row r="22" spans="1:8" x14ac:dyDescent="0.25">
      <c r="A22" s="59"/>
      <c r="B22" s="63"/>
      <c r="C22" s="63"/>
      <c r="D22" s="63"/>
      <c r="E22" s="63"/>
      <c r="F22" s="63"/>
      <c r="G22" s="1026"/>
      <c r="H22" s="32"/>
    </row>
    <row r="23" spans="1:8" x14ac:dyDescent="0.25">
      <c r="A23" s="66" t="s">
        <v>92</v>
      </c>
      <c r="B23" s="67">
        <v>7020</v>
      </c>
      <c r="C23" s="67">
        <v>4085</v>
      </c>
      <c r="D23" s="67">
        <v>11105</v>
      </c>
      <c r="E23" s="67" t="s">
        <v>23</v>
      </c>
      <c r="F23" s="67" t="s">
        <v>23</v>
      </c>
      <c r="G23" s="893" t="s">
        <v>23</v>
      </c>
      <c r="H23" s="32"/>
    </row>
    <row r="24" spans="1:8" x14ac:dyDescent="0.25">
      <c r="A24" s="59"/>
      <c r="B24" s="63"/>
      <c r="C24" s="63"/>
      <c r="D24" s="63"/>
      <c r="E24" s="63"/>
      <c r="F24" s="63"/>
      <c r="G24" s="1026"/>
      <c r="H24" s="32"/>
    </row>
    <row r="25" spans="1:8" x14ac:dyDescent="0.25">
      <c r="A25" s="66" t="s">
        <v>93</v>
      </c>
      <c r="B25" s="67">
        <v>2033</v>
      </c>
      <c r="C25" s="67">
        <v>1471</v>
      </c>
      <c r="D25" s="67">
        <v>3504</v>
      </c>
      <c r="E25" s="67" t="s">
        <v>23</v>
      </c>
      <c r="F25" s="67" t="s">
        <v>23</v>
      </c>
      <c r="G25" s="893" t="s">
        <v>23</v>
      </c>
      <c r="H25" s="32"/>
    </row>
    <row r="26" spans="1:8" x14ac:dyDescent="0.25">
      <c r="A26" s="57"/>
      <c r="B26" s="40"/>
      <c r="C26" s="40"/>
      <c r="D26" s="40"/>
      <c r="E26" s="40"/>
      <c r="F26" s="40"/>
      <c r="G26" s="888"/>
      <c r="H26" s="32"/>
    </row>
    <row r="27" spans="1:8" x14ac:dyDescent="0.25">
      <c r="A27" s="57" t="s">
        <v>94</v>
      </c>
      <c r="B27" s="40">
        <v>1948</v>
      </c>
      <c r="C27" s="40">
        <v>3632</v>
      </c>
      <c r="D27" s="40">
        <v>5580</v>
      </c>
      <c r="E27" s="40" t="s">
        <v>23</v>
      </c>
      <c r="F27" s="40" t="s">
        <v>23</v>
      </c>
      <c r="G27" s="888" t="s">
        <v>23</v>
      </c>
      <c r="H27" s="32"/>
    </row>
    <row r="28" spans="1:8" x14ac:dyDescent="0.25">
      <c r="A28" s="57" t="s">
        <v>95</v>
      </c>
      <c r="B28" s="40">
        <v>4209</v>
      </c>
      <c r="C28" s="40">
        <v>412</v>
      </c>
      <c r="D28" s="40">
        <v>4621</v>
      </c>
      <c r="E28" s="40" t="s">
        <v>23</v>
      </c>
      <c r="F28" s="40" t="s">
        <v>23</v>
      </c>
      <c r="G28" s="888" t="s">
        <v>23</v>
      </c>
      <c r="H28" s="32"/>
    </row>
    <row r="29" spans="1:8" x14ac:dyDescent="0.25">
      <c r="A29" s="57" t="s">
        <v>96</v>
      </c>
      <c r="B29" s="40">
        <v>6415</v>
      </c>
      <c r="C29" s="40">
        <v>4945</v>
      </c>
      <c r="D29" s="40">
        <v>11360</v>
      </c>
      <c r="E29" s="40" t="s">
        <v>23</v>
      </c>
      <c r="F29" s="40" t="s">
        <v>23</v>
      </c>
      <c r="G29" s="888" t="s">
        <v>23</v>
      </c>
      <c r="H29" s="32"/>
    </row>
    <row r="30" spans="1:8" x14ac:dyDescent="0.25">
      <c r="A30" s="66" t="s">
        <v>97</v>
      </c>
      <c r="B30" s="67">
        <v>12572</v>
      </c>
      <c r="C30" s="67">
        <v>8989</v>
      </c>
      <c r="D30" s="67">
        <v>21561</v>
      </c>
      <c r="E30" s="67" t="s">
        <v>23</v>
      </c>
      <c r="F30" s="67" t="s">
        <v>23</v>
      </c>
      <c r="G30" s="893" t="s">
        <v>23</v>
      </c>
      <c r="H30" s="32"/>
    </row>
    <row r="31" spans="1:8" x14ac:dyDescent="0.25">
      <c r="A31" s="57"/>
      <c r="B31" s="40"/>
      <c r="C31" s="40"/>
      <c r="D31" s="40"/>
      <c r="E31" s="40"/>
      <c r="F31" s="40"/>
      <c r="G31" s="888"/>
      <c r="H31" s="32"/>
    </row>
    <row r="32" spans="1:8" x14ac:dyDescent="0.25">
      <c r="A32" s="57" t="s">
        <v>98</v>
      </c>
      <c r="B32" s="11">
        <v>3954</v>
      </c>
      <c r="C32" s="11">
        <v>131</v>
      </c>
      <c r="D32" s="11">
        <v>4085</v>
      </c>
      <c r="E32" s="11" t="s">
        <v>23</v>
      </c>
      <c r="F32" s="11" t="s">
        <v>23</v>
      </c>
      <c r="G32" s="889" t="s">
        <v>23</v>
      </c>
      <c r="H32" s="32"/>
    </row>
    <row r="33" spans="1:8" x14ac:dyDescent="0.25">
      <c r="A33" s="57" t="s">
        <v>99</v>
      </c>
      <c r="B33" s="11">
        <v>4456</v>
      </c>
      <c r="C33" s="11">
        <v>1905</v>
      </c>
      <c r="D33" s="11">
        <v>6361</v>
      </c>
      <c r="E33" s="11" t="s">
        <v>23</v>
      </c>
      <c r="F33" s="11" t="s">
        <v>23</v>
      </c>
      <c r="G33" s="889" t="s">
        <v>23</v>
      </c>
      <c r="H33" s="32"/>
    </row>
    <row r="34" spans="1:8" x14ac:dyDescent="0.25">
      <c r="A34" s="57" t="s">
        <v>100</v>
      </c>
      <c r="B34" s="11">
        <v>2862</v>
      </c>
      <c r="C34" s="11">
        <v>1042</v>
      </c>
      <c r="D34" s="11">
        <v>3904</v>
      </c>
      <c r="E34" s="11" t="s">
        <v>23</v>
      </c>
      <c r="F34" s="11" t="s">
        <v>23</v>
      </c>
      <c r="G34" s="889" t="s">
        <v>23</v>
      </c>
      <c r="H34" s="32"/>
    </row>
    <row r="35" spans="1:8" x14ac:dyDescent="0.25">
      <c r="A35" s="57" t="s">
        <v>101</v>
      </c>
      <c r="B35" s="11">
        <v>365</v>
      </c>
      <c r="C35" s="11">
        <v>208</v>
      </c>
      <c r="D35" s="11">
        <v>573</v>
      </c>
      <c r="E35" s="11" t="s">
        <v>23</v>
      </c>
      <c r="F35" s="11" t="s">
        <v>23</v>
      </c>
      <c r="G35" s="889" t="s">
        <v>23</v>
      </c>
      <c r="H35" s="32"/>
    </row>
    <row r="36" spans="1:8" x14ac:dyDescent="0.25">
      <c r="A36" s="66" t="s">
        <v>102</v>
      </c>
      <c r="B36" s="67">
        <v>11637</v>
      </c>
      <c r="C36" s="67">
        <v>3286</v>
      </c>
      <c r="D36" s="67">
        <v>14923</v>
      </c>
      <c r="E36" s="67" t="s">
        <v>23</v>
      </c>
      <c r="F36" s="67" t="s">
        <v>23</v>
      </c>
      <c r="G36" s="893" t="s">
        <v>23</v>
      </c>
      <c r="H36" s="32"/>
    </row>
    <row r="37" spans="1:8" x14ac:dyDescent="0.25">
      <c r="A37" s="59"/>
      <c r="B37" s="63"/>
      <c r="C37" s="63"/>
      <c r="D37" s="63"/>
      <c r="E37" s="63"/>
      <c r="F37" s="63"/>
      <c r="G37" s="1026"/>
      <c r="H37" s="32"/>
    </row>
    <row r="38" spans="1:8" x14ac:dyDescent="0.25">
      <c r="A38" s="66" t="s">
        <v>103</v>
      </c>
      <c r="B38" s="67">
        <v>3</v>
      </c>
      <c r="C38" s="67">
        <v>60</v>
      </c>
      <c r="D38" s="67">
        <v>63</v>
      </c>
      <c r="E38" s="67" t="s">
        <v>23</v>
      </c>
      <c r="F38" s="67" t="s">
        <v>23</v>
      </c>
      <c r="G38" s="893" t="s">
        <v>23</v>
      </c>
      <c r="H38" s="32"/>
    </row>
    <row r="39" spans="1:8" x14ac:dyDescent="0.25">
      <c r="A39" s="57"/>
      <c r="B39" s="40"/>
      <c r="C39" s="40"/>
      <c r="D39" s="40"/>
      <c r="E39" s="40"/>
      <c r="F39" s="40"/>
      <c r="G39" s="888"/>
      <c r="H39" s="32"/>
    </row>
    <row r="40" spans="1:8" x14ac:dyDescent="0.25">
      <c r="A40" s="57" t="s">
        <v>161</v>
      </c>
      <c r="B40" s="75">
        <v>5318</v>
      </c>
      <c r="C40" s="75">
        <v>3423</v>
      </c>
      <c r="D40" s="75">
        <v>8741</v>
      </c>
      <c r="E40" s="75" t="s">
        <v>23</v>
      </c>
      <c r="F40" s="75" t="s">
        <v>23</v>
      </c>
      <c r="G40" s="1028" t="s">
        <v>23</v>
      </c>
      <c r="H40" s="32"/>
    </row>
    <row r="41" spans="1:8" x14ac:dyDescent="0.25">
      <c r="A41" s="57" t="s">
        <v>105</v>
      </c>
      <c r="B41" s="40">
        <v>70438</v>
      </c>
      <c r="C41" s="40">
        <v>3535</v>
      </c>
      <c r="D41" s="40">
        <v>73973</v>
      </c>
      <c r="E41" s="40" t="s">
        <v>23</v>
      </c>
      <c r="F41" s="40" t="s">
        <v>23</v>
      </c>
      <c r="G41" s="888" t="s">
        <v>23</v>
      </c>
      <c r="H41" s="32"/>
    </row>
    <row r="42" spans="1:8" x14ac:dyDescent="0.25">
      <c r="A42" s="57" t="s">
        <v>106</v>
      </c>
      <c r="B42" s="11">
        <v>9574</v>
      </c>
      <c r="C42" s="11">
        <v>10378</v>
      </c>
      <c r="D42" s="11">
        <v>19952</v>
      </c>
      <c r="E42" s="11" t="s">
        <v>23</v>
      </c>
      <c r="F42" s="11" t="s">
        <v>23</v>
      </c>
      <c r="G42" s="889" t="s">
        <v>23</v>
      </c>
      <c r="H42" s="32"/>
    </row>
    <row r="43" spans="1:8" x14ac:dyDescent="0.25">
      <c r="A43" s="57" t="s">
        <v>107</v>
      </c>
      <c r="B43" s="75">
        <v>43140</v>
      </c>
      <c r="C43" s="75">
        <v>8823</v>
      </c>
      <c r="D43" s="75">
        <v>51963</v>
      </c>
      <c r="E43" s="75" t="s">
        <v>23</v>
      </c>
      <c r="F43" s="75" t="s">
        <v>23</v>
      </c>
      <c r="G43" s="1028" t="s">
        <v>23</v>
      </c>
      <c r="H43" s="32"/>
    </row>
    <row r="44" spans="1:8" x14ac:dyDescent="0.25">
      <c r="A44" s="57" t="s">
        <v>108</v>
      </c>
      <c r="B44" s="11">
        <v>16524</v>
      </c>
      <c r="C44" s="11">
        <v>3969</v>
      </c>
      <c r="D44" s="11">
        <v>20493</v>
      </c>
      <c r="E44" s="11" t="s">
        <v>23</v>
      </c>
      <c r="F44" s="11" t="s">
        <v>23</v>
      </c>
      <c r="G44" s="889" t="s">
        <v>23</v>
      </c>
      <c r="H44" s="32"/>
    </row>
    <row r="45" spans="1:8" x14ac:dyDescent="0.25">
      <c r="A45" s="57" t="s">
        <v>109</v>
      </c>
      <c r="B45" s="11">
        <v>29325</v>
      </c>
      <c r="C45" s="11">
        <v>2580</v>
      </c>
      <c r="D45" s="11">
        <v>31905</v>
      </c>
      <c r="E45" s="11" t="s">
        <v>23</v>
      </c>
      <c r="F45" s="11" t="s">
        <v>23</v>
      </c>
      <c r="G45" s="889" t="s">
        <v>23</v>
      </c>
      <c r="H45" s="32"/>
    </row>
    <row r="46" spans="1:8" x14ac:dyDescent="0.25">
      <c r="A46" s="57" t="s">
        <v>110</v>
      </c>
      <c r="B46" s="11">
        <v>41456</v>
      </c>
      <c r="C46" s="11">
        <v>3004</v>
      </c>
      <c r="D46" s="11">
        <v>44460</v>
      </c>
      <c r="E46" s="11" t="s">
        <v>23</v>
      </c>
      <c r="F46" s="11" t="s">
        <v>23</v>
      </c>
      <c r="G46" s="889" t="s">
        <v>23</v>
      </c>
      <c r="H46" s="32"/>
    </row>
    <row r="47" spans="1:8" x14ac:dyDescent="0.25">
      <c r="A47" s="57" t="s">
        <v>111</v>
      </c>
      <c r="B47" s="40">
        <v>43640</v>
      </c>
      <c r="C47" s="40">
        <v>19609</v>
      </c>
      <c r="D47" s="40">
        <v>63249</v>
      </c>
      <c r="E47" s="40" t="s">
        <v>23</v>
      </c>
      <c r="F47" s="40" t="s">
        <v>23</v>
      </c>
      <c r="G47" s="888" t="s">
        <v>23</v>
      </c>
      <c r="H47" s="32"/>
    </row>
    <row r="48" spans="1:8" x14ac:dyDescent="0.25">
      <c r="A48" s="57" t="s">
        <v>112</v>
      </c>
      <c r="B48" s="11">
        <v>25864</v>
      </c>
      <c r="C48" s="11">
        <v>6272</v>
      </c>
      <c r="D48" s="11">
        <v>32136</v>
      </c>
      <c r="E48" s="11" t="s">
        <v>23</v>
      </c>
      <c r="F48" s="11" t="s">
        <v>23</v>
      </c>
      <c r="G48" s="889" t="s">
        <v>23</v>
      </c>
      <c r="H48" s="32"/>
    </row>
    <row r="49" spans="1:8" x14ac:dyDescent="0.25">
      <c r="A49" s="66" t="s">
        <v>113</v>
      </c>
      <c r="B49" s="67">
        <v>285279</v>
      </c>
      <c r="C49" s="67">
        <v>61593</v>
      </c>
      <c r="D49" s="67">
        <v>346872</v>
      </c>
      <c r="E49" s="67" t="s">
        <v>23</v>
      </c>
      <c r="F49" s="67" t="s">
        <v>23</v>
      </c>
      <c r="G49" s="893" t="s">
        <v>23</v>
      </c>
      <c r="H49" s="32"/>
    </row>
    <row r="50" spans="1:8" x14ac:dyDescent="0.25">
      <c r="A50" s="59"/>
      <c r="B50" s="63"/>
      <c r="C50" s="63"/>
      <c r="D50" s="63"/>
      <c r="E50" s="63"/>
      <c r="F50" s="63"/>
      <c r="G50" s="1026"/>
      <c r="H50" s="32"/>
    </row>
    <row r="51" spans="1:8" x14ac:dyDescent="0.25">
      <c r="A51" s="66" t="s">
        <v>114</v>
      </c>
      <c r="B51" s="67">
        <v>2059</v>
      </c>
      <c r="C51" s="67">
        <v>1171</v>
      </c>
      <c r="D51" s="67">
        <v>3230</v>
      </c>
      <c r="E51" s="67" t="s">
        <v>23</v>
      </c>
      <c r="F51" s="67" t="s">
        <v>23</v>
      </c>
      <c r="G51" s="893" t="s">
        <v>23</v>
      </c>
      <c r="H51" s="32"/>
    </row>
    <row r="52" spans="1:8" x14ac:dyDescent="0.25">
      <c r="A52" s="57"/>
      <c r="B52" s="40"/>
      <c r="C52" s="40"/>
      <c r="D52" s="40"/>
      <c r="E52" s="40"/>
      <c r="F52" s="40"/>
      <c r="G52" s="888"/>
      <c r="H52" s="32"/>
    </row>
    <row r="53" spans="1:8" x14ac:dyDescent="0.25">
      <c r="A53" s="57" t="s">
        <v>115</v>
      </c>
      <c r="B53" s="40">
        <v>1872</v>
      </c>
      <c r="C53" s="40">
        <v>10868</v>
      </c>
      <c r="D53" s="40">
        <v>12740</v>
      </c>
      <c r="E53" s="40" t="s">
        <v>23</v>
      </c>
      <c r="F53" s="40" t="s">
        <v>23</v>
      </c>
      <c r="G53" s="888" t="s">
        <v>23</v>
      </c>
      <c r="H53" s="32"/>
    </row>
    <row r="54" spans="1:8" x14ac:dyDescent="0.25">
      <c r="A54" s="57" t="s">
        <v>116</v>
      </c>
      <c r="B54" s="40">
        <v>1003</v>
      </c>
      <c r="C54" s="40">
        <v>1682</v>
      </c>
      <c r="D54" s="40">
        <v>2685</v>
      </c>
      <c r="E54" s="40" t="s">
        <v>23</v>
      </c>
      <c r="F54" s="40" t="s">
        <v>23</v>
      </c>
      <c r="G54" s="888" t="s">
        <v>23</v>
      </c>
      <c r="H54" s="32"/>
    </row>
    <row r="55" spans="1:8" x14ac:dyDescent="0.25">
      <c r="A55" s="57" t="s">
        <v>117</v>
      </c>
      <c r="B55" s="40">
        <v>131025</v>
      </c>
      <c r="C55" s="40">
        <v>4503</v>
      </c>
      <c r="D55" s="40">
        <v>135528</v>
      </c>
      <c r="E55" s="40" t="s">
        <v>23</v>
      </c>
      <c r="F55" s="40" t="s">
        <v>23</v>
      </c>
      <c r="G55" s="888" t="s">
        <v>23</v>
      </c>
      <c r="H55" s="32"/>
    </row>
    <row r="56" spans="1:8" x14ac:dyDescent="0.25">
      <c r="A56" s="57" t="s">
        <v>118</v>
      </c>
      <c r="B56" s="40">
        <v>37656</v>
      </c>
      <c r="C56" s="40">
        <v>1345</v>
      </c>
      <c r="D56" s="40">
        <v>39001</v>
      </c>
      <c r="E56" s="40" t="s">
        <v>23</v>
      </c>
      <c r="F56" s="40" t="s">
        <v>23</v>
      </c>
      <c r="G56" s="888" t="s">
        <v>23</v>
      </c>
      <c r="H56" s="32"/>
    </row>
    <row r="57" spans="1:8" x14ac:dyDescent="0.25">
      <c r="A57" s="57" t="s">
        <v>119</v>
      </c>
      <c r="B57" s="40">
        <v>2207</v>
      </c>
      <c r="C57" s="40">
        <v>2651</v>
      </c>
      <c r="D57" s="40">
        <v>4858</v>
      </c>
      <c r="E57" s="40" t="s">
        <v>23</v>
      </c>
      <c r="F57" s="40" t="s">
        <v>23</v>
      </c>
      <c r="G57" s="888" t="s">
        <v>23</v>
      </c>
      <c r="H57" s="32"/>
    </row>
    <row r="58" spans="1:8" x14ac:dyDescent="0.25">
      <c r="A58" s="66" t="s">
        <v>176</v>
      </c>
      <c r="B58" s="67">
        <v>173763</v>
      </c>
      <c r="C58" s="67">
        <v>21049</v>
      </c>
      <c r="D58" s="67">
        <v>194812</v>
      </c>
      <c r="E58" s="67" t="s">
        <v>23</v>
      </c>
      <c r="F58" s="67" t="s">
        <v>23</v>
      </c>
      <c r="G58" s="893" t="s">
        <v>23</v>
      </c>
      <c r="H58" s="32"/>
    </row>
    <row r="59" spans="1:8" x14ac:dyDescent="0.25">
      <c r="A59" s="57"/>
      <c r="B59" s="40"/>
      <c r="C59" s="40"/>
      <c r="D59" s="40"/>
      <c r="E59" s="40"/>
      <c r="F59" s="40"/>
      <c r="G59" s="888"/>
      <c r="H59" s="32"/>
    </row>
    <row r="60" spans="1:8" x14ac:dyDescent="0.25">
      <c r="A60" s="57" t="s">
        <v>121</v>
      </c>
      <c r="B60" s="11">
        <v>559</v>
      </c>
      <c r="C60" s="11">
        <v>307</v>
      </c>
      <c r="D60" s="11">
        <v>866</v>
      </c>
      <c r="E60" s="11" t="s">
        <v>23</v>
      </c>
      <c r="F60" s="11" t="s">
        <v>23</v>
      </c>
      <c r="G60" s="889" t="s">
        <v>23</v>
      </c>
      <c r="H60" s="32"/>
    </row>
    <row r="61" spans="1:8" x14ac:dyDescent="0.25">
      <c r="A61" s="57" t="s">
        <v>122</v>
      </c>
      <c r="B61" s="11">
        <v>139</v>
      </c>
      <c r="C61" s="11">
        <v>8</v>
      </c>
      <c r="D61" s="11">
        <v>147</v>
      </c>
      <c r="E61" s="11" t="s">
        <v>23</v>
      </c>
      <c r="F61" s="11" t="s">
        <v>23</v>
      </c>
      <c r="G61" s="889" t="s">
        <v>23</v>
      </c>
      <c r="H61" s="32"/>
    </row>
    <row r="62" spans="1:8" x14ac:dyDescent="0.25">
      <c r="A62" s="57" t="s">
        <v>123</v>
      </c>
      <c r="B62" s="11">
        <v>409</v>
      </c>
      <c r="C62" s="11">
        <v>67</v>
      </c>
      <c r="D62" s="11">
        <v>476</v>
      </c>
      <c r="E62" s="11" t="s">
        <v>23</v>
      </c>
      <c r="F62" s="11" t="s">
        <v>23</v>
      </c>
      <c r="G62" s="889" t="s">
        <v>23</v>
      </c>
      <c r="H62" s="32"/>
    </row>
    <row r="63" spans="1:8" x14ac:dyDescent="0.25">
      <c r="A63" s="66" t="s">
        <v>124</v>
      </c>
      <c r="B63" s="67">
        <v>1107</v>
      </c>
      <c r="C63" s="67">
        <v>382</v>
      </c>
      <c r="D63" s="67">
        <v>1489</v>
      </c>
      <c r="E63" s="67" t="s">
        <v>23</v>
      </c>
      <c r="F63" s="67" t="s">
        <v>23</v>
      </c>
      <c r="G63" s="893" t="s">
        <v>23</v>
      </c>
      <c r="H63" s="32"/>
    </row>
    <row r="64" spans="1:8" x14ac:dyDescent="0.25">
      <c r="A64" s="59"/>
      <c r="B64" s="63"/>
      <c r="C64" s="63"/>
      <c r="D64" s="63"/>
      <c r="E64" s="63"/>
      <c r="F64" s="63"/>
      <c r="G64" s="1026"/>
      <c r="H64" s="32"/>
    </row>
    <row r="65" spans="1:8" x14ac:dyDescent="0.25">
      <c r="A65" s="66" t="s">
        <v>125</v>
      </c>
      <c r="B65" s="67">
        <v>1654</v>
      </c>
      <c r="C65" s="67">
        <v>1103</v>
      </c>
      <c r="D65" s="67">
        <v>2757</v>
      </c>
      <c r="E65" s="67" t="s">
        <v>23</v>
      </c>
      <c r="F65" s="67" t="s">
        <v>23</v>
      </c>
      <c r="G65" s="893" t="s">
        <v>23</v>
      </c>
      <c r="H65" s="32"/>
    </row>
    <row r="66" spans="1:8" x14ac:dyDescent="0.25">
      <c r="A66" s="57"/>
      <c r="B66" s="40"/>
      <c r="C66" s="40"/>
      <c r="D66" s="40"/>
      <c r="E66" s="40"/>
      <c r="F66" s="40"/>
      <c r="G66" s="888"/>
      <c r="H66" s="32"/>
    </row>
    <row r="67" spans="1:8" x14ac:dyDescent="0.25">
      <c r="A67" s="57" t="s">
        <v>126</v>
      </c>
      <c r="B67" s="40">
        <v>10246</v>
      </c>
      <c r="C67" s="40">
        <v>2901</v>
      </c>
      <c r="D67" s="40">
        <v>13147</v>
      </c>
      <c r="E67" s="40" t="s">
        <v>23</v>
      </c>
      <c r="F67" s="40" t="s">
        <v>23</v>
      </c>
      <c r="G67" s="888" t="s">
        <v>23</v>
      </c>
      <c r="H67" s="32"/>
    </row>
    <row r="68" spans="1:8" x14ac:dyDescent="0.25">
      <c r="A68" s="57" t="s">
        <v>127</v>
      </c>
      <c r="B68" s="40">
        <v>116</v>
      </c>
      <c r="C68" s="40">
        <v>10546</v>
      </c>
      <c r="D68" s="40">
        <v>10662</v>
      </c>
      <c r="E68" s="40" t="s">
        <v>23</v>
      </c>
      <c r="F68" s="40" t="s">
        <v>23</v>
      </c>
      <c r="G68" s="888" t="s">
        <v>23</v>
      </c>
      <c r="H68" s="32"/>
    </row>
    <row r="69" spans="1:8" x14ac:dyDescent="0.25">
      <c r="A69" s="66" t="s">
        <v>128</v>
      </c>
      <c r="B69" s="67">
        <v>10362</v>
      </c>
      <c r="C69" s="67">
        <v>13447</v>
      </c>
      <c r="D69" s="67">
        <v>23809</v>
      </c>
      <c r="E69" s="67" t="s">
        <v>23</v>
      </c>
      <c r="F69" s="67" t="s">
        <v>23</v>
      </c>
      <c r="G69" s="893" t="s">
        <v>23</v>
      </c>
      <c r="H69" s="32"/>
    </row>
    <row r="70" spans="1:8" x14ac:dyDescent="0.25">
      <c r="A70" s="57"/>
      <c r="B70" s="40"/>
      <c r="C70" s="40"/>
      <c r="D70" s="40"/>
      <c r="E70" s="40"/>
      <c r="F70" s="40"/>
      <c r="G70" s="888"/>
      <c r="H70" s="32"/>
    </row>
    <row r="71" spans="1:8" x14ac:dyDescent="0.25">
      <c r="A71" s="57" t="s">
        <v>129</v>
      </c>
      <c r="B71" s="40">
        <v>163</v>
      </c>
      <c r="C71" s="40">
        <v>53</v>
      </c>
      <c r="D71" s="40">
        <v>216</v>
      </c>
      <c r="E71" s="40" t="s">
        <v>23</v>
      </c>
      <c r="F71" s="40" t="s">
        <v>23</v>
      </c>
      <c r="G71" s="888" t="s">
        <v>23</v>
      </c>
      <c r="H71" s="32"/>
    </row>
    <row r="72" spans="1:8" x14ac:dyDescent="0.25">
      <c r="A72" s="57" t="s">
        <v>130</v>
      </c>
      <c r="B72" s="40">
        <v>53112</v>
      </c>
      <c r="C72" s="40">
        <v>20487</v>
      </c>
      <c r="D72" s="40">
        <v>73599</v>
      </c>
      <c r="E72" s="40" t="s">
        <v>23</v>
      </c>
      <c r="F72" s="40" t="s">
        <v>23</v>
      </c>
      <c r="G72" s="888" t="s">
        <v>23</v>
      </c>
      <c r="H72" s="32"/>
    </row>
    <row r="73" spans="1:8" x14ac:dyDescent="0.25">
      <c r="A73" s="57" t="s">
        <v>131</v>
      </c>
      <c r="B73" s="11">
        <v>28103</v>
      </c>
      <c r="C73" s="11">
        <v>10085</v>
      </c>
      <c r="D73" s="11">
        <v>38188</v>
      </c>
      <c r="E73" s="11" t="s">
        <v>23</v>
      </c>
      <c r="F73" s="11" t="s">
        <v>23</v>
      </c>
      <c r="G73" s="889" t="s">
        <v>23</v>
      </c>
      <c r="H73" s="32"/>
    </row>
    <row r="74" spans="1:8" x14ac:dyDescent="0.25">
      <c r="A74" s="57" t="s">
        <v>132</v>
      </c>
      <c r="B74" s="40">
        <v>1205</v>
      </c>
      <c r="C74" s="40">
        <v>304</v>
      </c>
      <c r="D74" s="40">
        <v>1509</v>
      </c>
      <c r="E74" s="40" t="s">
        <v>23</v>
      </c>
      <c r="F74" s="40" t="s">
        <v>23</v>
      </c>
      <c r="G74" s="888" t="s">
        <v>23</v>
      </c>
      <c r="H74" s="32"/>
    </row>
    <row r="75" spans="1:8" x14ac:dyDescent="0.25">
      <c r="A75" s="57" t="s">
        <v>133</v>
      </c>
      <c r="B75" s="40">
        <v>14224</v>
      </c>
      <c r="C75" s="40">
        <v>1333</v>
      </c>
      <c r="D75" s="40">
        <v>15557</v>
      </c>
      <c r="E75" s="40" t="s">
        <v>23</v>
      </c>
      <c r="F75" s="40" t="s">
        <v>23</v>
      </c>
      <c r="G75" s="888" t="s">
        <v>23</v>
      </c>
      <c r="H75" s="32"/>
    </row>
    <row r="76" spans="1:8" x14ac:dyDescent="0.25">
      <c r="A76" s="57" t="s">
        <v>134</v>
      </c>
      <c r="B76" s="40">
        <v>379</v>
      </c>
      <c r="C76" s="40">
        <v>5098</v>
      </c>
      <c r="D76" s="40">
        <v>5477</v>
      </c>
      <c r="E76" s="40" t="s">
        <v>23</v>
      </c>
      <c r="F76" s="40" t="s">
        <v>23</v>
      </c>
      <c r="G76" s="888" t="s">
        <v>23</v>
      </c>
      <c r="H76" s="32"/>
    </row>
    <row r="77" spans="1:8" x14ac:dyDescent="0.25">
      <c r="A77" s="57" t="s">
        <v>135</v>
      </c>
      <c r="B77" s="40">
        <v>3167</v>
      </c>
      <c r="C77" s="40">
        <v>647</v>
      </c>
      <c r="D77" s="40">
        <v>3814</v>
      </c>
      <c r="E77" s="40" t="s">
        <v>23</v>
      </c>
      <c r="F77" s="40" t="s">
        <v>23</v>
      </c>
      <c r="G77" s="888" t="s">
        <v>23</v>
      </c>
      <c r="H77" s="32"/>
    </row>
    <row r="78" spans="1:8" x14ac:dyDescent="0.25">
      <c r="A78" s="57" t="s">
        <v>136</v>
      </c>
      <c r="B78" s="75">
        <v>98114</v>
      </c>
      <c r="C78" s="75">
        <v>59119</v>
      </c>
      <c r="D78" s="75">
        <v>157233</v>
      </c>
      <c r="E78" s="75" t="s">
        <v>23</v>
      </c>
      <c r="F78" s="75" t="s">
        <v>23</v>
      </c>
      <c r="G78" s="1028" t="s">
        <v>23</v>
      </c>
      <c r="H78" s="32"/>
    </row>
    <row r="79" spans="1:8" x14ac:dyDescent="0.25">
      <c r="A79" s="66" t="s">
        <v>137</v>
      </c>
      <c r="B79" s="67">
        <v>198467</v>
      </c>
      <c r="C79" s="67">
        <v>97126</v>
      </c>
      <c r="D79" s="67">
        <v>295593</v>
      </c>
      <c r="E79" s="67" t="s">
        <v>23</v>
      </c>
      <c r="F79" s="67" t="s">
        <v>23</v>
      </c>
      <c r="G79" s="893" t="s">
        <v>23</v>
      </c>
      <c r="H79" s="32"/>
    </row>
    <row r="80" spans="1:8" x14ac:dyDescent="0.25">
      <c r="A80" s="57"/>
      <c r="B80" s="40"/>
      <c r="C80" s="40"/>
      <c r="D80" s="40"/>
      <c r="E80" s="40"/>
      <c r="F80" s="40"/>
      <c r="G80" s="888"/>
      <c r="H80" s="32"/>
    </row>
    <row r="81" spans="1:8" x14ac:dyDescent="0.25">
      <c r="A81" s="57" t="s">
        <v>138</v>
      </c>
      <c r="B81" s="40">
        <v>194</v>
      </c>
      <c r="C81" s="40">
        <v>120</v>
      </c>
      <c r="D81" s="40">
        <v>314</v>
      </c>
      <c r="E81" s="40" t="s">
        <v>23</v>
      </c>
      <c r="F81" s="40" t="s">
        <v>23</v>
      </c>
      <c r="G81" s="888" t="s">
        <v>23</v>
      </c>
      <c r="H81" s="32"/>
    </row>
    <row r="82" spans="1:8" x14ac:dyDescent="0.25">
      <c r="A82" s="57" t="s">
        <v>139</v>
      </c>
      <c r="B82" s="40">
        <v>1</v>
      </c>
      <c r="C82" s="40">
        <v>163</v>
      </c>
      <c r="D82" s="40">
        <v>164</v>
      </c>
      <c r="E82" s="40" t="s">
        <v>23</v>
      </c>
      <c r="F82" s="40" t="s">
        <v>23</v>
      </c>
      <c r="G82" s="888" t="s">
        <v>23</v>
      </c>
      <c r="H82" s="32"/>
    </row>
    <row r="83" spans="1:8" x14ac:dyDescent="0.25">
      <c r="A83" s="66" t="s">
        <v>140</v>
      </c>
      <c r="B83" s="67">
        <v>195</v>
      </c>
      <c r="C83" s="67">
        <v>283</v>
      </c>
      <c r="D83" s="67">
        <v>478</v>
      </c>
      <c r="E83" s="67" t="s">
        <v>23</v>
      </c>
      <c r="F83" s="67" t="s">
        <v>23</v>
      </c>
      <c r="G83" s="893" t="s">
        <v>23</v>
      </c>
      <c r="H83" s="32"/>
    </row>
    <row r="84" spans="1:8" x14ac:dyDescent="0.25">
      <c r="A84" s="59"/>
      <c r="B84" s="63"/>
      <c r="C84" s="63"/>
      <c r="D84" s="63"/>
      <c r="E84" s="63"/>
      <c r="F84" s="63"/>
      <c r="G84" s="1026"/>
      <c r="H84" s="32"/>
    </row>
    <row r="85" spans="1:8" ht="13.8" thickBot="1" x14ac:dyDescent="0.3">
      <c r="A85" s="60" t="s">
        <v>141</v>
      </c>
      <c r="B85" s="47">
        <v>709304</v>
      </c>
      <c r="C85" s="47">
        <v>215494</v>
      </c>
      <c r="D85" s="47">
        <v>924798</v>
      </c>
      <c r="E85" s="47" t="s">
        <v>23</v>
      </c>
      <c r="F85" s="47" t="s">
        <v>23</v>
      </c>
      <c r="G85" s="48" t="s">
        <v>23</v>
      </c>
      <c r="H85" s="32"/>
    </row>
  </sheetData>
  <mergeCells count="4">
    <mergeCell ref="A1:G1"/>
    <mergeCell ref="G5:G7"/>
    <mergeCell ref="A5:A7"/>
    <mergeCell ref="A3:G3"/>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15">
    <pageSetUpPr fitToPage="1"/>
  </sheetPr>
  <dimension ref="A1:K32"/>
  <sheetViews>
    <sheetView showGridLines="0" view="pageBreakPreview" zoomScale="70" zoomScaleNormal="75" zoomScaleSheetLayoutView="70" workbookViewId="0">
      <selection activeCell="L22" sqref="L22"/>
    </sheetView>
  </sheetViews>
  <sheetFormatPr baseColWidth="10" defaultRowHeight="13.2" x14ac:dyDescent="0.25"/>
  <cols>
    <col min="1" max="10" width="18.109375" customWidth="1"/>
    <col min="13" max="13" width="11.109375" customWidth="1"/>
    <col min="14" max="21" width="12" customWidth="1"/>
  </cols>
  <sheetData>
    <row r="1" spans="1:11" s="2" customFormat="1" ht="17.399999999999999" x14ac:dyDescent="0.3">
      <c r="A1" s="1980" t="s">
        <v>0</v>
      </c>
      <c r="B1" s="1980"/>
      <c r="C1" s="1980"/>
      <c r="D1" s="1980"/>
      <c r="E1" s="1980"/>
      <c r="F1" s="1980"/>
      <c r="G1" s="1980"/>
      <c r="H1" s="1980"/>
      <c r="I1" s="1980"/>
      <c r="J1" s="1980"/>
    </row>
    <row r="2" spans="1:11" s="3" customFormat="1" ht="12.75" customHeight="1" x14ac:dyDescent="0.25"/>
    <row r="3" spans="1:11" s="3" customFormat="1" ht="13.8" x14ac:dyDescent="0.25">
      <c r="A3" s="1981" t="s">
        <v>591</v>
      </c>
      <c r="B3" s="1981"/>
      <c r="C3" s="1981"/>
      <c r="D3" s="1981"/>
      <c r="E3" s="1981"/>
      <c r="F3" s="1981"/>
      <c r="G3" s="1981"/>
      <c r="H3" s="1981"/>
      <c r="I3" s="1981"/>
      <c r="J3" s="1981"/>
    </row>
    <row r="4" spans="1:11" s="3" customFormat="1" ht="13.8" x14ac:dyDescent="0.25">
      <c r="A4" s="1981" t="s">
        <v>283</v>
      </c>
      <c r="B4" s="1981"/>
      <c r="C4" s="1981"/>
      <c r="D4" s="1981"/>
      <c r="E4" s="1981"/>
      <c r="F4" s="1981"/>
      <c r="G4" s="1981"/>
      <c r="H4" s="1981"/>
      <c r="I4" s="1981"/>
      <c r="J4" s="1981"/>
    </row>
    <row r="5" spans="1:11" s="3" customFormat="1" ht="13.5" customHeight="1" thickBot="1" x14ac:dyDescent="0.3">
      <c r="A5" s="5"/>
      <c r="B5" s="6"/>
      <c r="C5" s="6"/>
      <c r="D5" s="6"/>
      <c r="E5" s="6"/>
      <c r="F5" s="6"/>
      <c r="G5" s="6"/>
      <c r="H5" s="6"/>
      <c r="I5" s="6"/>
      <c r="J5" s="6"/>
    </row>
    <row r="6" spans="1:11" ht="24.75" customHeight="1" x14ac:dyDescent="0.25">
      <c r="A6" s="2010" t="s">
        <v>2</v>
      </c>
      <c r="B6" s="566"/>
      <c r="C6" s="566"/>
      <c r="D6" s="567" t="s">
        <v>4</v>
      </c>
      <c r="E6" s="568"/>
      <c r="F6" s="569" t="s">
        <v>142</v>
      </c>
      <c r="G6" s="566"/>
      <c r="H6" s="570" t="s">
        <v>284</v>
      </c>
      <c r="I6" s="571"/>
      <c r="J6" s="571"/>
    </row>
    <row r="7" spans="1:11" x14ac:dyDescent="0.25">
      <c r="A7" s="2011"/>
      <c r="B7" s="440" t="s">
        <v>3</v>
      </c>
      <c r="C7" s="440" t="s">
        <v>10</v>
      </c>
      <c r="D7" s="551" t="s">
        <v>152</v>
      </c>
      <c r="E7" s="572"/>
      <c r="F7" s="440" t="s">
        <v>143</v>
      </c>
      <c r="G7" s="440" t="s">
        <v>5</v>
      </c>
      <c r="H7" s="551" t="s">
        <v>152</v>
      </c>
      <c r="I7" s="573"/>
      <c r="J7" s="573"/>
    </row>
    <row r="8" spans="1:11" x14ac:dyDescent="0.25">
      <c r="A8" s="2011"/>
      <c r="B8" s="440" t="s">
        <v>13</v>
      </c>
      <c r="C8" s="442" t="s">
        <v>145</v>
      </c>
      <c r="D8" s="2111" t="s">
        <v>19</v>
      </c>
      <c r="E8" s="2111" t="s">
        <v>285</v>
      </c>
      <c r="F8" s="440" t="s">
        <v>286</v>
      </c>
      <c r="G8" s="442" t="s">
        <v>8</v>
      </c>
      <c r="H8" s="2113" t="s">
        <v>272</v>
      </c>
      <c r="I8" s="2111" t="s">
        <v>287</v>
      </c>
      <c r="J8" s="2115" t="s">
        <v>288</v>
      </c>
      <c r="K8" s="178"/>
    </row>
    <row r="9" spans="1:11" ht="28.5" customHeight="1" thickBot="1" x14ac:dyDescent="0.3">
      <c r="A9" s="2012"/>
      <c r="B9" s="443"/>
      <c r="C9" s="443"/>
      <c r="D9" s="2112"/>
      <c r="E9" s="2112"/>
      <c r="F9" s="200" t="s">
        <v>147</v>
      </c>
      <c r="G9" s="443"/>
      <c r="H9" s="2114"/>
      <c r="I9" s="2112"/>
      <c r="J9" s="2116"/>
    </row>
    <row r="10" spans="1:11" x14ac:dyDescent="0.25">
      <c r="A10" s="883">
        <v>2009</v>
      </c>
      <c r="B10" s="574">
        <v>3</v>
      </c>
      <c r="C10" s="574" t="s">
        <v>23</v>
      </c>
      <c r="D10" s="455" t="s">
        <v>23</v>
      </c>
      <c r="E10" s="455" t="s">
        <v>23</v>
      </c>
      <c r="F10" s="575" t="s">
        <v>23</v>
      </c>
      <c r="G10" s="455" t="s">
        <v>23</v>
      </c>
      <c r="H10" s="455">
        <v>11</v>
      </c>
      <c r="I10" s="455">
        <v>12</v>
      </c>
      <c r="J10" s="456">
        <v>1</v>
      </c>
    </row>
    <row r="11" spans="1:11" x14ac:dyDescent="0.25">
      <c r="A11" s="883">
        <v>2010</v>
      </c>
      <c r="B11" s="574">
        <v>5</v>
      </c>
      <c r="C11" s="574">
        <v>440</v>
      </c>
      <c r="D11" s="455">
        <v>220</v>
      </c>
      <c r="E11" s="455" t="s">
        <v>23</v>
      </c>
      <c r="F11" s="575" t="s">
        <v>23</v>
      </c>
      <c r="G11" s="455" t="s">
        <v>23</v>
      </c>
      <c r="H11" s="455">
        <v>15</v>
      </c>
      <c r="I11" s="455" t="s">
        <v>23</v>
      </c>
      <c r="J11" s="456" t="s">
        <v>23</v>
      </c>
    </row>
    <row r="12" spans="1:11" x14ac:dyDescent="0.25">
      <c r="A12" s="883">
        <v>2011</v>
      </c>
      <c r="B12" s="574">
        <v>2</v>
      </c>
      <c r="C12" s="574">
        <v>500</v>
      </c>
      <c r="D12" s="455">
        <v>100</v>
      </c>
      <c r="E12" s="455" t="s">
        <v>23</v>
      </c>
      <c r="F12" s="575" t="s">
        <v>23</v>
      </c>
      <c r="G12" s="455" t="s">
        <v>23</v>
      </c>
      <c r="H12" s="455" t="s">
        <v>23</v>
      </c>
      <c r="I12" s="455" t="s">
        <v>23</v>
      </c>
      <c r="J12" s="456" t="s">
        <v>23</v>
      </c>
    </row>
    <row r="13" spans="1:11" x14ac:dyDescent="0.25">
      <c r="A13" s="883">
        <v>2012</v>
      </c>
      <c r="B13" s="574">
        <v>6</v>
      </c>
      <c r="C13" s="574">
        <v>475</v>
      </c>
      <c r="D13" s="455">
        <v>285</v>
      </c>
      <c r="E13" s="455" t="s">
        <v>23</v>
      </c>
      <c r="F13" s="575" t="s">
        <v>23</v>
      </c>
      <c r="G13" s="455" t="s">
        <v>23</v>
      </c>
      <c r="H13" s="455" t="s">
        <v>23</v>
      </c>
      <c r="I13" s="455" t="s">
        <v>23</v>
      </c>
      <c r="J13" s="456" t="s">
        <v>23</v>
      </c>
    </row>
    <row r="14" spans="1:11" x14ac:dyDescent="0.25">
      <c r="A14" s="883">
        <v>2013</v>
      </c>
      <c r="B14" s="574">
        <v>8</v>
      </c>
      <c r="C14" s="574">
        <v>487.5</v>
      </c>
      <c r="D14" s="455">
        <v>390</v>
      </c>
      <c r="E14" s="455" t="s">
        <v>23</v>
      </c>
      <c r="F14" s="575" t="s">
        <v>23</v>
      </c>
      <c r="G14" s="455" t="s">
        <v>23</v>
      </c>
      <c r="H14" s="455" t="s">
        <v>23</v>
      </c>
      <c r="I14" s="455" t="s">
        <v>23</v>
      </c>
      <c r="J14" s="456" t="s">
        <v>23</v>
      </c>
    </row>
    <row r="15" spans="1:11" x14ac:dyDescent="0.25">
      <c r="A15" s="883">
        <v>2014</v>
      </c>
      <c r="B15" s="574">
        <v>9</v>
      </c>
      <c r="C15" s="574">
        <v>500</v>
      </c>
      <c r="D15" s="455">
        <v>450</v>
      </c>
      <c r="E15" s="455" t="s">
        <v>23</v>
      </c>
      <c r="F15" s="575" t="s">
        <v>23</v>
      </c>
      <c r="G15" s="455" t="s">
        <v>23</v>
      </c>
      <c r="H15" s="455" t="s">
        <v>23</v>
      </c>
      <c r="I15" s="455" t="s">
        <v>23</v>
      </c>
      <c r="J15" s="456" t="s">
        <v>23</v>
      </c>
    </row>
    <row r="16" spans="1:11" x14ac:dyDescent="0.25">
      <c r="A16" s="883">
        <v>2015</v>
      </c>
      <c r="B16" s="574">
        <v>10</v>
      </c>
      <c r="C16" s="574">
        <v>480</v>
      </c>
      <c r="D16" s="455">
        <v>480</v>
      </c>
      <c r="E16" s="455" t="s">
        <v>23</v>
      </c>
      <c r="F16" s="575" t="s">
        <v>23</v>
      </c>
      <c r="G16" s="455" t="s">
        <v>23</v>
      </c>
      <c r="H16" s="455" t="s">
        <v>23</v>
      </c>
      <c r="I16" s="455" t="s">
        <v>23</v>
      </c>
      <c r="J16" s="456" t="s">
        <v>23</v>
      </c>
    </row>
    <row r="17" spans="1:10" x14ac:dyDescent="0.25">
      <c r="A17" s="883">
        <v>2016</v>
      </c>
      <c r="B17" s="574">
        <v>17</v>
      </c>
      <c r="C17" s="574">
        <v>282.35294117647061</v>
      </c>
      <c r="D17" s="455">
        <v>480</v>
      </c>
      <c r="E17" s="574" t="s">
        <v>23</v>
      </c>
      <c r="F17" s="575" t="s">
        <v>23</v>
      </c>
      <c r="G17" s="455" t="s">
        <v>23</v>
      </c>
      <c r="H17" s="455" t="s">
        <v>23</v>
      </c>
      <c r="I17" s="455" t="s">
        <v>23</v>
      </c>
      <c r="J17" s="456" t="s">
        <v>23</v>
      </c>
    </row>
    <row r="18" spans="1:10" x14ac:dyDescent="0.25">
      <c r="A18" s="883">
        <v>2017</v>
      </c>
      <c r="B18" s="574">
        <v>19</v>
      </c>
      <c r="C18" s="574">
        <v>578.9473684210526</v>
      </c>
      <c r="D18" s="455">
        <v>1100</v>
      </c>
      <c r="E18" s="574" t="s">
        <v>23</v>
      </c>
      <c r="F18" s="458" t="s">
        <v>23</v>
      </c>
      <c r="G18" s="576" t="s">
        <v>23</v>
      </c>
      <c r="H18" s="455" t="s">
        <v>23</v>
      </c>
      <c r="I18" s="455" t="s">
        <v>23</v>
      </c>
      <c r="J18" s="456" t="s">
        <v>23</v>
      </c>
    </row>
    <row r="19" spans="1:10" x14ac:dyDescent="0.25">
      <c r="A19" s="883">
        <v>2018</v>
      </c>
      <c r="B19" s="836">
        <v>17</v>
      </c>
      <c r="C19" s="836">
        <v>641.76470588235293</v>
      </c>
      <c r="D19" s="837">
        <v>1091</v>
      </c>
      <c r="E19" s="836" t="s">
        <v>23</v>
      </c>
      <c r="F19" s="803" t="s">
        <v>23</v>
      </c>
      <c r="G19" s="838" t="s">
        <v>23</v>
      </c>
      <c r="H19" s="837" t="s">
        <v>23</v>
      </c>
      <c r="I19" s="837" t="s">
        <v>23</v>
      </c>
      <c r="J19" s="800" t="s">
        <v>23</v>
      </c>
    </row>
    <row r="20" spans="1:10" ht="13.8" thickBot="1" x14ac:dyDescent="0.3">
      <c r="A20" s="884">
        <v>2019</v>
      </c>
      <c r="B20" s="941">
        <v>23</v>
      </c>
      <c r="C20" s="941">
        <v>493.47826086956525</v>
      </c>
      <c r="D20" s="941">
        <v>1135</v>
      </c>
      <c r="E20" s="941">
        <v>300</v>
      </c>
      <c r="F20" s="958">
        <v>70.48</v>
      </c>
      <c r="G20" s="941">
        <v>799948.00000000012</v>
      </c>
      <c r="H20" s="459">
        <v>8</v>
      </c>
      <c r="I20" s="459" t="s">
        <v>23</v>
      </c>
      <c r="J20" s="975">
        <v>251</v>
      </c>
    </row>
    <row r="21" spans="1:10" x14ac:dyDescent="0.25">
      <c r="A21" s="105"/>
      <c r="B21" s="218"/>
      <c r="C21" s="219"/>
      <c r="D21" s="19"/>
      <c r="E21" s="19"/>
      <c r="F21" s="220"/>
      <c r="G21" s="19"/>
      <c r="H21" s="19"/>
      <c r="I21" s="19"/>
      <c r="J21" s="19"/>
    </row>
    <row r="22" spans="1:10" x14ac:dyDescent="0.25">
      <c r="A22" s="21"/>
      <c r="B22" s="221"/>
      <c r="C22" s="221"/>
      <c r="D22" s="221"/>
      <c r="E22" s="221"/>
      <c r="F22" s="221"/>
      <c r="G22" s="221"/>
      <c r="H22" s="221"/>
      <c r="I22" s="221"/>
      <c r="J22" s="221"/>
    </row>
    <row r="23" spans="1:10" x14ac:dyDescent="0.25">
      <c r="A23" s="222"/>
      <c r="B23" s="222"/>
      <c r="C23" s="222"/>
      <c r="D23" s="21"/>
      <c r="E23" s="21"/>
      <c r="F23" s="21"/>
      <c r="G23" s="21"/>
      <c r="H23" s="21"/>
      <c r="I23" s="21"/>
      <c r="J23" s="21"/>
    </row>
    <row r="24" spans="1:10" x14ac:dyDescent="0.25">
      <c r="A24" s="21"/>
      <c r="B24" s="21"/>
      <c r="C24" s="21"/>
      <c r="D24" s="21"/>
      <c r="E24" s="21"/>
      <c r="F24" s="21"/>
      <c r="G24" s="21"/>
      <c r="H24" s="21"/>
      <c r="I24" s="21"/>
      <c r="J24" s="21"/>
    </row>
    <row r="25" spans="1:10" x14ac:dyDescent="0.25">
      <c r="A25" s="21"/>
      <c r="B25" s="21"/>
      <c r="C25" s="21"/>
      <c r="D25" s="21"/>
      <c r="E25" s="21"/>
      <c r="F25" s="21"/>
      <c r="G25" s="21"/>
      <c r="H25" s="21"/>
      <c r="I25" s="21"/>
      <c r="J25" s="21"/>
    </row>
    <row r="26" spans="1:10" x14ac:dyDescent="0.25">
      <c r="A26" s="21"/>
      <c r="B26" s="21"/>
      <c r="C26" s="21"/>
      <c r="D26" s="21"/>
      <c r="E26" s="21"/>
      <c r="F26" s="21"/>
      <c r="G26" s="21"/>
      <c r="H26" s="21"/>
      <c r="I26" s="21"/>
      <c r="J26" s="21"/>
    </row>
    <row r="32" spans="1:10" x14ac:dyDescent="0.25">
      <c r="I32" s="223"/>
    </row>
  </sheetData>
  <mergeCells count="9">
    <mergeCell ref="A1:J1"/>
    <mergeCell ref="A3:J3"/>
    <mergeCell ref="A4:J4"/>
    <mergeCell ref="A6:A9"/>
    <mergeCell ref="D8:D9"/>
    <mergeCell ref="E8:E9"/>
    <mergeCell ref="H8:H9"/>
    <mergeCell ref="I8:I9"/>
    <mergeCell ref="J8:J9"/>
  </mergeCells>
  <phoneticPr fontId="7" type="noConversion"/>
  <printOptions horizontalCentered="1"/>
  <pageMargins left="0.78740157480314965" right="0.78740157480314965" top="0.59055118110236227" bottom="0.98425196850393704" header="0" footer="0"/>
  <pageSetup paperSize="9" scale="4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8">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8.88671875" style="32" customWidth="1"/>
    <col min="2" max="2" width="15.33203125" style="32" bestFit="1" customWidth="1"/>
    <col min="3" max="3" width="13.33203125" style="32" bestFit="1" customWidth="1"/>
    <col min="4" max="4" width="16.33203125" style="32" customWidth="1"/>
    <col min="5" max="6" width="11.88671875" style="32" bestFit="1" customWidth="1"/>
    <col min="7" max="7" width="17.44140625" style="32" customWidth="1"/>
    <col min="8" max="8" width="15.44140625" style="32" customWidth="1"/>
    <col min="9" max="16384" width="11.44140625" style="32"/>
  </cols>
  <sheetData>
    <row r="1" spans="1:10" s="24" customFormat="1" ht="17.399999999999999" x14ac:dyDescent="0.3">
      <c r="A1" s="1984" t="s">
        <v>0</v>
      </c>
      <c r="B1" s="1984"/>
      <c r="C1" s="1984"/>
      <c r="D1" s="1984"/>
      <c r="E1" s="1984"/>
      <c r="F1" s="1984"/>
      <c r="G1" s="1984"/>
      <c r="H1" s="1984"/>
    </row>
    <row r="2" spans="1:10" s="25" customFormat="1" ht="13.5" customHeight="1" x14ac:dyDescent="0.25"/>
    <row r="3" spans="1:10" s="25" customFormat="1" ht="32.25" customHeight="1" x14ac:dyDescent="0.25">
      <c r="A3" s="1985" t="s">
        <v>701</v>
      </c>
      <c r="B3" s="1985"/>
      <c r="C3" s="1985"/>
      <c r="D3" s="1985"/>
      <c r="E3" s="1985"/>
      <c r="F3" s="1985"/>
      <c r="G3" s="1985"/>
      <c r="H3" s="1985"/>
      <c r="I3" s="113"/>
    </row>
    <row r="4" spans="1:10" s="25" customFormat="1" ht="13.5" customHeight="1" thickBot="1" x14ac:dyDescent="0.3">
      <c r="A4" s="5"/>
      <c r="B4" s="6"/>
      <c r="C4" s="6"/>
      <c r="D4" s="6"/>
      <c r="E4" s="6"/>
      <c r="F4" s="6"/>
      <c r="G4" s="6"/>
      <c r="H4" s="6"/>
    </row>
    <row r="5" spans="1:10" ht="33" customHeight="1" x14ac:dyDescent="0.25">
      <c r="A5" s="2005" t="s">
        <v>77</v>
      </c>
      <c r="B5" s="401"/>
      <c r="C5" s="402" t="s">
        <v>3</v>
      </c>
      <c r="D5" s="114"/>
      <c r="E5" s="2018" t="s">
        <v>10</v>
      </c>
      <c r="F5" s="2019"/>
      <c r="G5" s="107" t="s">
        <v>4</v>
      </c>
      <c r="H5" s="108" t="s">
        <v>16</v>
      </c>
    </row>
    <row r="6" spans="1:10" ht="19.5" customHeight="1" x14ac:dyDescent="0.25">
      <c r="A6" s="2006"/>
      <c r="B6" s="405" t="s">
        <v>13</v>
      </c>
      <c r="C6" s="417"/>
      <c r="D6" s="418"/>
      <c r="E6" s="419" t="s">
        <v>14</v>
      </c>
      <c r="F6" s="418"/>
      <c r="G6" s="393" t="s">
        <v>151</v>
      </c>
      <c r="H6" s="408" t="s">
        <v>20</v>
      </c>
    </row>
    <row r="7" spans="1:10" ht="36.75" customHeight="1" thickBot="1" x14ac:dyDescent="0.3">
      <c r="A7" s="2007"/>
      <c r="B7" s="376" t="s">
        <v>17</v>
      </c>
      <c r="C7" s="192" t="s">
        <v>18</v>
      </c>
      <c r="D7" s="192" t="s">
        <v>19</v>
      </c>
      <c r="E7" s="376" t="s">
        <v>17</v>
      </c>
      <c r="F7" s="192" t="s">
        <v>18</v>
      </c>
      <c r="G7" s="390" t="s">
        <v>152</v>
      </c>
      <c r="H7" s="391" t="s">
        <v>152</v>
      </c>
    </row>
    <row r="8" spans="1:10" ht="21.75" customHeight="1" x14ac:dyDescent="0.25">
      <c r="A8" s="65" t="s">
        <v>81</v>
      </c>
      <c r="B8" s="1000">
        <v>1783</v>
      </c>
      <c r="C8" s="1007" t="s">
        <v>23</v>
      </c>
      <c r="D8" s="1014">
        <v>1783</v>
      </c>
      <c r="E8" s="1007">
        <v>2900</v>
      </c>
      <c r="F8" s="1014" t="s">
        <v>23</v>
      </c>
      <c r="G8" s="1014">
        <v>5171</v>
      </c>
      <c r="H8" s="1016">
        <v>2981</v>
      </c>
      <c r="I8" s="111"/>
      <c r="J8" s="111"/>
    </row>
    <row r="9" spans="1:10" x14ac:dyDescent="0.25">
      <c r="A9" s="57" t="s">
        <v>82</v>
      </c>
      <c r="B9" s="1001">
        <v>2924</v>
      </c>
      <c r="C9" s="1008" t="s">
        <v>23</v>
      </c>
      <c r="D9" s="1008">
        <v>2924</v>
      </c>
      <c r="E9" s="1012">
        <v>2600</v>
      </c>
      <c r="F9" s="1008" t="s">
        <v>23</v>
      </c>
      <c r="G9" s="1008">
        <v>7603</v>
      </c>
      <c r="H9" s="999">
        <v>5192</v>
      </c>
      <c r="I9" s="111"/>
      <c r="J9" s="111"/>
    </row>
    <row r="10" spans="1:10" x14ac:dyDescent="0.25">
      <c r="A10" s="57" t="s">
        <v>83</v>
      </c>
      <c r="B10" s="1001">
        <v>7687</v>
      </c>
      <c r="C10" s="1008" t="s">
        <v>23</v>
      </c>
      <c r="D10" s="1008">
        <v>7687</v>
      </c>
      <c r="E10" s="1012">
        <v>2780</v>
      </c>
      <c r="F10" s="1008" t="s">
        <v>23</v>
      </c>
      <c r="G10" s="1008">
        <v>21370</v>
      </c>
      <c r="H10" s="999">
        <v>12341</v>
      </c>
      <c r="I10" s="111"/>
      <c r="J10" s="111"/>
    </row>
    <row r="11" spans="1:10" x14ac:dyDescent="0.25">
      <c r="A11" s="57" t="s">
        <v>84</v>
      </c>
      <c r="B11" s="1001">
        <v>166</v>
      </c>
      <c r="C11" s="1008" t="s">
        <v>23</v>
      </c>
      <c r="D11" s="1008">
        <v>166</v>
      </c>
      <c r="E11" s="1012">
        <v>2200</v>
      </c>
      <c r="F11" s="1008" t="s">
        <v>23</v>
      </c>
      <c r="G11" s="1008">
        <v>365</v>
      </c>
      <c r="H11" s="999">
        <v>249</v>
      </c>
      <c r="I11" s="111"/>
      <c r="J11" s="111"/>
    </row>
    <row r="12" spans="1:10" x14ac:dyDescent="0.25">
      <c r="A12" s="66" t="s">
        <v>85</v>
      </c>
      <c r="B12" s="1002">
        <v>12560</v>
      </c>
      <c r="C12" s="1009" t="s">
        <v>23</v>
      </c>
      <c r="D12" s="1009">
        <v>12560</v>
      </c>
      <c r="E12" s="1009">
        <v>2747</v>
      </c>
      <c r="F12" s="1009" t="s">
        <v>23</v>
      </c>
      <c r="G12" s="1009">
        <v>34509</v>
      </c>
      <c r="H12" s="1017">
        <v>20763</v>
      </c>
      <c r="I12" s="111"/>
      <c r="J12" s="111"/>
    </row>
    <row r="13" spans="1:10" x14ac:dyDescent="0.25">
      <c r="A13" s="59"/>
      <c r="B13" s="1003"/>
      <c r="C13" s="1010"/>
      <c r="D13" s="1010"/>
      <c r="E13" s="1015"/>
      <c r="F13" s="1015"/>
      <c r="G13" s="1010"/>
      <c r="H13" s="1018"/>
      <c r="I13" s="111"/>
      <c r="J13" s="111"/>
    </row>
    <row r="14" spans="1:10" x14ac:dyDescent="0.25">
      <c r="A14" s="66" t="s">
        <v>86</v>
      </c>
      <c r="B14" s="1002">
        <v>65</v>
      </c>
      <c r="C14" s="1009" t="s">
        <v>23</v>
      </c>
      <c r="D14" s="1009">
        <v>65</v>
      </c>
      <c r="E14" s="1009">
        <v>2000</v>
      </c>
      <c r="F14" s="1009" t="s">
        <v>23</v>
      </c>
      <c r="G14" s="1009">
        <v>130</v>
      </c>
      <c r="H14" s="1017">
        <v>97</v>
      </c>
      <c r="I14" s="111"/>
      <c r="J14" s="111"/>
    </row>
    <row r="15" spans="1:10" x14ac:dyDescent="0.25">
      <c r="A15" s="59"/>
      <c r="B15" s="1003"/>
      <c r="C15" s="1010"/>
      <c r="D15" s="1010"/>
      <c r="E15" s="1015"/>
      <c r="F15" s="1015"/>
      <c r="G15" s="1010"/>
      <c r="H15" s="1018"/>
      <c r="I15" s="111"/>
      <c r="J15" s="111"/>
    </row>
    <row r="16" spans="1:10" x14ac:dyDescent="0.25">
      <c r="A16" s="66" t="s">
        <v>87</v>
      </c>
      <c r="B16" s="1002">
        <v>644</v>
      </c>
      <c r="C16" s="1009" t="s">
        <v>23</v>
      </c>
      <c r="D16" s="1009">
        <v>644</v>
      </c>
      <c r="E16" s="1009">
        <v>2113</v>
      </c>
      <c r="F16" s="1009" t="s">
        <v>23</v>
      </c>
      <c r="G16" s="1009">
        <v>1361</v>
      </c>
      <c r="H16" s="1017">
        <v>2640</v>
      </c>
      <c r="I16" s="111"/>
      <c r="J16" s="111"/>
    </row>
    <row r="17" spans="1:10" x14ac:dyDescent="0.25">
      <c r="A17" s="57"/>
      <c r="B17" s="1001"/>
      <c r="C17" s="1008"/>
      <c r="D17" s="1008"/>
      <c r="E17" s="1012"/>
      <c r="F17" s="1012"/>
      <c r="G17" s="1008"/>
      <c r="H17" s="999"/>
      <c r="I17" s="111"/>
      <c r="J17" s="111"/>
    </row>
    <row r="18" spans="1:10" x14ac:dyDescent="0.25">
      <c r="A18" s="57" t="s">
        <v>160</v>
      </c>
      <c r="B18" s="1001">
        <v>24019</v>
      </c>
      <c r="C18" s="1008" t="s">
        <v>23</v>
      </c>
      <c r="D18" s="1008">
        <v>24019</v>
      </c>
      <c r="E18" s="1012">
        <v>6750</v>
      </c>
      <c r="F18" s="1008" t="s">
        <v>23</v>
      </c>
      <c r="G18" s="1008">
        <v>162128</v>
      </c>
      <c r="H18" s="999">
        <v>118970</v>
      </c>
      <c r="I18" s="111"/>
      <c r="J18" s="111"/>
    </row>
    <row r="19" spans="1:10" x14ac:dyDescent="0.25">
      <c r="A19" s="57" t="s">
        <v>89</v>
      </c>
      <c r="B19" s="1004">
        <v>3</v>
      </c>
      <c r="C19" s="1008" t="s">
        <v>23</v>
      </c>
      <c r="D19" s="1013">
        <v>3</v>
      </c>
      <c r="E19" s="1013">
        <v>5500</v>
      </c>
      <c r="F19" s="1008" t="s">
        <v>23</v>
      </c>
      <c r="G19" s="1013">
        <v>17</v>
      </c>
      <c r="H19" s="1019">
        <v>12</v>
      </c>
      <c r="I19" s="111"/>
      <c r="J19" s="111"/>
    </row>
    <row r="20" spans="1:10" x14ac:dyDescent="0.25">
      <c r="A20" s="57" t="s">
        <v>90</v>
      </c>
      <c r="B20" s="1001" t="s">
        <v>23</v>
      </c>
      <c r="C20" s="1008" t="s">
        <v>23</v>
      </c>
      <c r="D20" s="1008" t="s">
        <v>23</v>
      </c>
      <c r="E20" s="1008" t="s">
        <v>23</v>
      </c>
      <c r="F20" s="1008" t="s">
        <v>23</v>
      </c>
      <c r="G20" s="1008" t="s">
        <v>23</v>
      </c>
      <c r="H20" s="999" t="s">
        <v>23</v>
      </c>
      <c r="I20" s="111"/>
      <c r="J20" s="111"/>
    </row>
    <row r="21" spans="1:10" x14ac:dyDescent="0.25">
      <c r="A21" s="66" t="s">
        <v>91</v>
      </c>
      <c r="B21" s="1002">
        <v>24022</v>
      </c>
      <c r="C21" s="1009" t="s">
        <v>23</v>
      </c>
      <c r="D21" s="1009">
        <v>24022</v>
      </c>
      <c r="E21" s="1009">
        <v>6750</v>
      </c>
      <c r="F21" s="1009" t="s">
        <v>23</v>
      </c>
      <c r="G21" s="1009">
        <v>162145</v>
      </c>
      <c r="H21" s="1017">
        <v>118982</v>
      </c>
      <c r="I21" s="111"/>
      <c r="J21" s="111"/>
    </row>
    <row r="22" spans="1:10" x14ac:dyDescent="0.25">
      <c r="A22" s="59"/>
      <c r="B22" s="1003"/>
      <c r="C22" s="1010"/>
      <c r="D22" s="1010"/>
      <c r="E22" s="1015"/>
      <c r="F22" s="1015"/>
      <c r="G22" s="1010"/>
      <c r="H22" s="1018"/>
      <c r="I22" s="111"/>
      <c r="J22" s="111"/>
    </row>
    <row r="23" spans="1:10" x14ac:dyDescent="0.25">
      <c r="A23" s="66" t="s">
        <v>92</v>
      </c>
      <c r="B23" s="1002">
        <v>65174</v>
      </c>
      <c r="C23" s="1009">
        <v>14408</v>
      </c>
      <c r="D23" s="1009">
        <v>79582</v>
      </c>
      <c r="E23" s="1009">
        <v>5225</v>
      </c>
      <c r="F23" s="1009">
        <v>6141</v>
      </c>
      <c r="G23" s="1009">
        <v>428994</v>
      </c>
      <c r="H23" s="1017">
        <v>236383</v>
      </c>
      <c r="I23" s="111"/>
      <c r="J23" s="111"/>
    </row>
    <row r="24" spans="1:10" x14ac:dyDescent="0.25">
      <c r="A24" s="57"/>
      <c r="B24" s="1003"/>
      <c r="C24" s="1010"/>
      <c r="D24" s="1010"/>
      <c r="E24" s="1015"/>
      <c r="F24" s="1015"/>
      <c r="G24" s="1010"/>
      <c r="H24" s="1018"/>
      <c r="I24" s="111"/>
      <c r="J24" s="111"/>
    </row>
    <row r="25" spans="1:10" x14ac:dyDescent="0.25">
      <c r="A25" s="66" t="s">
        <v>93</v>
      </c>
      <c r="B25" s="1002">
        <v>21283</v>
      </c>
      <c r="C25" s="1009">
        <v>8389</v>
      </c>
      <c r="D25" s="1009">
        <v>29672</v>
      </c>
      <c r="E25" s="1009">
        <v>4855</v>
      </c>
      <c r="F25" s="1009">
        <v>5300</v>
      </c>
      <c r="G25" s="1009">
        <v>147782</v>
      </c>
      <c r="H25" s="1017">
        <v>62300</v>
      </c>
      <c r="I25" s="111"/>
      <c r="J25" s="111"/>
    </row>
    <row r="26" spans="1:10" x14ac:dyDescent="0.25">
      <c r="A26" s="57"/>
      <c r="B26" s="1001"/>
      <c r="C26" s="1008"/>
      <c r="D26" s="1008"/>
      <c r="E26" s="1012"/>
      <c r="F26" s="1012"/>
      <c r="G26" s="1008"/>
      <c r="H26" s="999"/>
      <c r="I26" s="111"/>
      <c r="J26" s="111"/>
    </row>
    <row r="27" spans="1:10" x14ac:dyDescent="0.25">
      <c r="A27" s="57" t="s">
        <v>94</v>
      </c>
      <c r="B27" s="1001">
        <v>53471</v>
      </c>
      <c r="C27" s="1008">
        <v>16090</v>
      </c>
      <c r="D27" s="1008">
        <v>69561</v>
      </c>
      <c r="E27" s="1012">
        <v>3345</v>
      </c>
      <c r="F27" s="1012">
        <v>4957</v>
      </c>
      <c r="G27" s="1008">
        <v>258630</v>
      </c>
      <c r="H27" s="999">
        <v>186213</v>
      </c>
      <c r="I27" s="111"/>
      <c r="J27" s="111"/>
    </row>
    <row r="28" spans="1:10" x14ac:dyDescent="0.25">
      <c r="A28" s="57" t="s">
        <v>95</v>
      </c>
      <c r="B28" s="1001">
        <v>29863</v>
      </c>
      <c r="C28" s="1008">
        <v>2522</v>
      </c>
      <c r="D28" s="1008">
        <v>32385</v>
      </c>
      <c r="E28" s="1012">
        <v>1684</v>
      </c>
      <c r="F28" s="1012">
        <v>4579</v>
      </c>
      <c r="G28" s="1008">
        <v>61819</v>
      </c>
      <c r="H28" s="999">
        <v>2607</v>
      </c>
      <c r="I28" s="111"/>
      <c r="J28" s="111"/>
    </row>
    <row r="29" spans="1:10" x14ac:dyDescent="0.25">
      <c r="A29" s="57" t="s">
        <v>96</v>
      </c>
      <c r="B29" s="1001">
        <v>96378</v>
      </c>
      <c r="C29" s="1008">
        <v>29930</v>
      </c>
      <c r="D29" s="1008">
        <v>126308</v>
      </c>
      <c r="E29" s="1012">
        <v>1775</v>
      </c>
      <c r="F29" s="1012">
        <v>4365</v>
      </c>
      <c r="G29" s="1008">
        <v>301756</v>
      </c>
      <c r="H29" s="999">
        <v>49789</v>
      </c>
      <c r="I29" s="111"/>
      <c r="J29" s="111"/>
    </row>
    <row r="30" spans="1:10" x14ac:dyDescent="0.25">
      <c r="A30" s="66" t="s">
        <v>97</v>
      </c>
      <c r="B30" s="1002">
        <v>179712</v>
      </c>
      <c r="C30" s="1009">
        <v>48542</v>
      </c>
      <c r="D30" s="1009">
        <v>228254</v>
      </c>
      <c r="E30" s="1009">
        <v>2227</v>
      </c>
      <c r="F30" s="1009">
        <v>4572</v>
      </c>
      <c r="G30" s="1009">
        <v>622205</v>
      </c>
      <c r="H30" s="1017">
        <v>238609</v>
      </c>
      <c r="I30" s="111"/>
      <c r="J30" s="111"/>
    </row>
    <row r="31" spans="1:10" x14ac:dyDescent="0.25">
      <c r="A31" s="57"/>
      <c r="B31" s="1001"/>
      <c r="C31" s="1008"/>
      <c r="D31" s="1008"/>
      <c r="E31" s="1012"/>
      <c r="F31" s="1012"/>
      <c r="G31" s="1008"/>
      <c r="H31" s="999"/>
      <c r="I31" s="111"/>
      <c r="J31" s="111"/>
    </row>
    <row r="32" spans="1:10" x14ac:dyDescent="0.25">
      <c r="A32" s="57" t="s">
        <v>98</v>
      </c>
      <c r="B32" s="1006">
        <v>17672</v>
      </c>
      <c r="C32" s="1011">
        <v>535</v>
      </c>
      <c r="D32" s="1008">
        <v>18207</v>
      </c>
      <c r="E32" s="1011">
        <v>4103</v>
      </c>
      <c r="F32" s="1011">
        <v>5763</v>
      </c>
      <c r="G32" s="1012">
        <v>75592</v>
      </c>
      <c r="H32" s="1020">
        <v>28264</v>
      </c>
      <c r="I32" s="111"/>
      <c r="J32" s="111"/>
    </row>
    <row r="33" spans="1:10" x14ac:dyDescent="0.25">
      <c r="A33" s="57" t="s">
        <v>99</v>
      </c>
      <c r="B33" s="1006">
        <v>7668</v>
      </c>
      <c r="C33" s="1011">
        <v>3070</v>
      </c>
      <c r="D33" s="1008">
        <v>10738</v>
      </c>
      <c r="E33" s="1011">
        <v>4022</v>
      </c>
      <c r="F33" s="1011">
        <v>4405</v>
      </c>
      <c r="G33" s="1012">
        <v>44364</v>
      </c>
      <c r="H33" s="1020">
        <v>10203</v>
      </c>
      <c r="I33" s="111"/>
      <c r="J33" s="111"/>
    </row>
    <row r="34" spans="1:10" x14ac:dyDescent="0.25">
      <c r="A34" s="57" t="s">
        <v>100</v>
      </c>
      <c r="B34" s="1006">
        <v>34810</v>
      </c>
      <c r="C34" s="1011">
        <v>10156</v>
      </c>
      <c r="D34" s="1008">
        <v>44966</v>
      </c>
      <c r="E34" s="1011">
        <v>2662</v>
      </c>
      <c r="F34" s="1011">
        <v>4217</v>
      </c>
      <c r="G34" s="1012">
        <v>135479</v>
      </c>
      <c r="H34" s="1020">
        <v>74514</v>
      </c>
      <c r="I34" s="111"/>
      <c r="J34" s="111"/>
    </row>
    <row r="35" spans="1:10" x14ac:dyDescent="0.25">
      <c r="A35" s="57" t="s">
        <v>101</v>
      </c>
      <c r="B35" s="1006">
        <v>5512</v>
      </c>
      <c r="C35" s="1011">
        <v>112</v>
      </c>
      <c r="D35" s="1008">
        <v>5624</v>
      </c>
      <c r="E35" s="1011">
        <v>2780</v>
      </c>
      <c r="F35" s="1011">
        <v>3229</v>
      </c>
      <c r="G35" s="1012">
        <v>15683</v>
      </c>
      <c r="H35" s="1020">
        <v>12543</v>
      </c>
      <c r="I35" s="111"/>
      <c r="J35" s="111"/>
    </row>
    <row r="36" spans="1:10" x14ac:dyDescent="0.25">
      <c r="A36" s="66" t="s">
        <v>102</v>
      </c>
      <c r="B36" s="1002">
        <v>65662</v>
      </c>
      <c r="C36" s="1009">
        <v>13873</v>
      </c>
      <c r="D36" s="1009">
        <v>79535</v>
      </c>
      <c r="E36" s="1009">
        <v>3219</v>
      </c>
      <c r="F36" s="1009">
        <v>4310</v>
      </c>
      <c r="G36" s="1009">
        <v>271118</v>
      </c>
      <c r="H36" s="1017">
        <v>125524</v>
      </c>
      <c r="I36" s="111"/>
      <c r="J36" s="111"/>
    </row>
    <row r="37" spans="1:10" x14ac:dyDescent="0.25">
      <c r="A37" s="57"/>
      <c r="B37" s="1003"/>
      <c r="C37" s="1010"/>
      <c r="D37" s="1010"/>
      <c r="E37" s="1015"/>
      <c r="F37" s="1015"/>
      <c r="G37" s="1010"/>
      <c r="H37" s="1018"/>
      <c r="I37" s="111"/>
      <c r="J37" s="111"/>
    </row>
    <row r="38" spans="1:10" x14ac:dyDescent="0.25">
      <c r="A38" s="66" t="s">
        <v>103</v>
      </c>
      <c r="B38" s="1002">
        <v>5838</v>
      </c>
      <c r="C38" s="1009" t="s">
        <v>23</v>
      </c>
      <c r="D38" s="1009">
        <v>5838</v>
      </c>
      <c r="E38" s="1009">
        <v>1508</v>
      </c>
      <c r="F38" s="1009" t="s">
        <v>23</v>
      </c>
      <c r="G38" s="1009">
        <v>8804</v>
      </c>
      <c r="H38" s="1017">
        <v>9684</v>
      </c>
      <c r="I38" s="111"/>
      <c r="J38" s="111"/>
    </row>
    <row r="39" spans="1:10" x14ac:dyDescent="0.25">
      <c r="A39" s="57"/>
      <c r="B39" s="1001"/>
      <c r="C39" s="1008"/>
      <c r="D39" s="1008"/>
      <c r="E39" s="1012"/>
      <c r="F39" s="1012"/>
      <c r="G39" s="1008"/>
      <c r="H39" s="999"/>
      <c r="I39" s="111"/>
      <c r="J39" s="111"/>
    </row>
    <row r="40" spans="1:10" x14ac:dyDescent="0.25">
      <c r="A40" s="57" t="s">
        <v>161</v>
      </c>
      <c r="B40" s="1005">
        <v>30490</v>
      </c>
      <c r="C40" s="1012">
        <v>2767</v>
      </c>
      <c r="D40" s="1008">
        <v>33257</v>
      </c>
      <c r="E40" s="1012">
        <v>1361</v>
      </c>
      <c r="F40" s="1012">
        <v>3741</v>
      </c>
      <c r="G40" s="1012">
        <v>51848</v>
      </c>
      <c r="H40" s="1021">
        <v>25924</v>
      </c>
      <c r="I40" s="111"/>
      <c r="J40" s="111"/>
    </row>
    <row r="41" spans="1:10" x14ac:dyDescent="0.25">
      <c r="A41" s="57" t="s">
        <v>105</v>
      </c>
      <c r="B41" s="1001">
        <v>204866</v>
      </c>
      <c r="C41" s="1008">
        <v>6242</v>
      </c>
      <c r="D41" s="1008">
        <v>211108</v>
      </c>
      <c r="E41" s="1012">
        <v>3724</v>
      </c>
      <c r="F41" s="1012">
        <v>5635</v>
      </c>
      <c r="G41" s="1008">
        <v>798085</v>
      </c>
      <c r="H41" s="999">
        <v>518755</v>
      </c>
      <c r="I41" s="111"/>
      <c r="J41" s="111"/>
    </row>
    <row r="42" spans="1:10" x14ac:dyDescent="0.25">
      <c r="A42" s="57" t="s">
        <v>106</v>
      </c>
      <c r="B42" s="1005">
        <v>30153</v>
      </c>
      <c r="C42" s="1012">
        <v>21469</v>
      </c>
      <c r="D42" s="1008">
        <v>51622</v>
      </c>
      <c r="E42" s="1012">
        <v>1654</v>
      </c>
      <c r="F42" s="1012">
        <v>6238</v>
      </c>
      <c r="G42" s="1012">
        <v>183775</v>
      </c>
      <c r="H42" s="1019">
        <v>73511</v>
      </c>
      <c r="I42" s="111"/>
      <c r="J42" s="111"/>
    </row>
    <row r="43" spans="1:10" x14ac:dyDescent="0.25">
      <c r="A43" s="57" t="s">
        <v>107</v>
      </c>
      <c r="B43" s="1005">
        <v>94179</v>
      </c>
      <c r="C43" s="1012">
        <v>20239</v>
      </c>
      <c r="D43" s="1008">
        <v>114418</v>
      </c>
      <c r="E43" s="1012">
        <v>2727</v>
      </c>
      <c r="F43" s="1012">
        <v>5367</v>
      </c>
      <c r="G43" s="1012">
        <v>365437</v>
      </c>
      <c r="H43" s="1021">
        <v>182696</v>
      </c>
      <c r="I43" s="111"/>
      <c r="J43" s="111"/>
    </row>
    <row r="44" spans="1:10" x14ac:dyDescent="0.25">
      <c r="A44" s="57" t="s">
        <v>108</v>
      </c>
      <c r="B44" s="1005">
        <v>51924</v>
      </c>
      <c r="C44" s="1012">
        <v>5920</v>
      </c>
      <c r="D44" s="1008">
        <v>57844</v>
      </c>
      <c r="E44" s="1012">
        <v>1638</v>
      </c>
      <c r="F44" s="1012">
        <v>3998</v>
      </c>
      <c r="G44" s="1012">
        <v>108712</v>
      </c>
      <c r="H44" s="1021">
        <v>56529</v>
      </c>
      <c r="I44" s="111"/>
      <c r="J44" s="111"/>
    </row>
    <row r="45" spans="1:10" x14ac:dyDescent="0.25">
      <c r="A45" s="57" t="s">
        <v>109</v>
      </c>
      <c r="B45" s="1005">
        <v>67579</v>
      </c>
      <c r="C45" s="1012">
        <v>4098</v>
      </c>
      <c r="D45" s="1008">
        <v>71677</v>
      </c>
      <c r="E45" s="1012">
        <v>2107</v>
      </c>
      <c r="F45" s="1012">
        <v>3500</v>
      </c>
      <c r="G45" s="1012">
        <v>156730</v>
      </c>
      <c r="H45" s="1021">
        <v>78366</v>
      </c>
      <c r="I45" s="111"/>
      <c r="J45" s="111"/>
    </row>
    <row r="46" spans="1:10" x14ac:dyDescent="0.25">
      <c r="A46" s="57" t="s">
        <v>110</v>
      </c>
      <c r="B46" s="1005">
        <v>94460</v>
      </c>
      <c r="C46" s="1012">
        <v>4249</v>
      </c>
      <c r="D46" s="1008">
        <v>98709</v>
      </c>
      <c r="E46" s="1012">
        <v>3012</v>
      </c>
      <c r="F46" s="1012">
        <v>4912</v>
      </c>
      <c r="G46" s="1012">
        <v>305396</v>
      </c>
      <c r="H46" s="1021">
        <v>159634</v>
      </c>
      <c r="I46" s="111"/>
      <c r="J46" s="111"/>
    </row>
    <row r="47" spans="1:10" x14ac:dyDescent="0.25">
      <c r="A47" s="57" t="s">
        <v>111</v>
      </c>
      <c r="B47" s="1005">
        <v>84377</v>
      </c>
      <c r="C47" s="1012">
        <v>16007</v>
      </c>
      <c r="D47" s="1008">
        <v>100384</v>
      </c>
      <c r="E47" s="1012">
        <v>1762</v>
      </c>
      <c r="F47" s="1012">
        <v>3865</v>
      </c>
      <c r="G47" s="1012">
        <v>210559</v>
      </c>
      <c r="H47" s="1021">
        <v>157919</v>
      </c>
      <c r="I47" s="111"/>
      <c r="J47" s="111"/>
    </row>
    <row r="48" spans="1:10" x14ac:dyDescent="0.25">
      <c r="A48" s="57" t="s">
        <v>112</v>
      </c>
      <c r="B48" s="1005">
        <v>54838</v>
      </c>
      <c r="C48" s="1012">
        <v>8009</v>
      </c>
      <c r="D48" s="1008">
        <v>62847</v>
      </c>
      <c r="E48" s="1012">
        <v>2210</v>
      </c>
      <c r="F48" s="1012">
        <v>4737</v>
      </c>
      <c r="G48" s="1012">
        <v>159113</v>
      </c>
      <c r="H48" s="1021">
        <v>77557</v>
      </c>
      <c r="I48" s="111"/>
      <c r="J48" s="111"/>
    </row>
    <row r="49" spans="1:10" x14ac:dyDescent="0.25">
      <c r="A49" s="66" t="s">
        <v>113</v>
      </c>
      <c r="B49" s="1002">
        <v>712866</v>
      </c>
      <c r="C49" s="1009">
        <v>89000</v>
      </c>
      <c r="D49" s="1009">
        <v>801866</v>
      </c>
      <c r="E49" s="1009">
        <v>2655</v>
      </c>
      <c r="F49" s="1009">
        <v>5020</v>
      </c>
      <c r="G49" s="1009">
        <v>2339655</v>
      </c>
      <c r="H49" s="1017">
        <v>1330891</v>
      </c>
      <c r="I49" s="111"/>
      <c r="J49" s="111"/>
    </row>
    <row r="50" spans="1:10" x14ac:dyDescent="0.25">
      <c r="A50" s="57"/>
      <c r="B50" s="1003"/>
      <c r="C50" s="1010"/>
      <c r="D50" s="1010"/>
      <c r="E50" s="1015"/>
      <c r="F50" s="1015"/>
      <c r="G50" s="1010"/>
      <c r="H50" s="1018"/>
      <c r="I50" s="111"/>
      <c r="J50" s="111"/>
    </row>
    <row r="51" spans="1:10" x14ac:dyDescent="0.25">
      <c r="A51" s="66" t="s">
        <v>114</v>
      </c>
      <c r="B51" s="1002">
        <v>13812</v>
      </c>
      <c r="C51" s="1009">
        <v>2202</v>
      </c>
      <c r="D51" s="1009">
        <v>16014</v>
      </c>
      <c r="E51" s="1009">
        <v>1672</v>
      </c>
      <c r="F51" s="1009">
        <v>4211</v>
      </c>
      <c r="G51" s="1009">
        <v>32372</v>
      </c>
      <c r="H51" s="1017">
        <v>53340</v>
      </c>
      <c r="I51" s="111"/>
      <c r="J51" s="111"/>
    </row>
    <row r="52" spans="1:10" x14ac:dyDescent="0.25">
      <c r="A52" s="57"/>
      <c r="B52" s="1001"/>
      <c r="C52" s="1008"/>
      <c r="D52" s="1008"/>
      <c r="E52" s="1012"/>
      <c r="F52" s="1012"/>
      <c r="G52" s="1008"/>
      <c r="H52" s="999"/>
      <c r="I52" s="111"/>
      <c r="J52" s="111"/>
    </row>
    <row r="53" spans="1:10" x14ac:dyDescent="0.25">
      <c r="A53" s="57" t="s">
        <v>115</v>
      </c>
      <c r="B53" s="1001">
        <v>47819</v>
      </c>
      <c r="C53" s="1008">
        <v>18002</v>
      </c>
      <c r="D53" s="1008">
        <v>65821</v>
      </c>
      <c r="E53" s="1012">
        <v>2200</v>
      </c>
      <c r="F53" s="1012">
        <v>7500</v>
      </c>
      <c r="G53" s="1008">
        <v>240217</v>
      </c>
      <c r="H53" s="999">
        <v>84076</v>
      </c>
      <c r="I53" s="111"/>
      <c r="J53" s="111"/>
    </row>
    <row r="54" spans="1:10" x14ac:dyDescent="0.25">
      <c r="A54" s="57" t="s">
        <v>116</v>
      </c>
      <c r="B54" s="1001">
        <v>35160</v>
      </c>
      <c r="C54" s="1008">
        <v>6719</v>
      </c>
      <c r="D54" s="1008">
        <v>41879</v>
      </c>
      <c r="E54" s="1012">
        <v>1618</v>
      </c>
      <c r="F54" s="1012">
        <v>3375</v>
      </c>
      <c r="G54" s="1008">
        <v>79560</v>
      </c>
      <c r="H54" s="999">
        <v>52430</v>
      </c>
      <c r="I54" s="111"/>
      <c r="J54" s="111"/>
    </row>
    <row r="55" spans="1:10" x14ac:dyDescent="0.25">
      <c r="A55" s="57" t="s">
        <v>117</v>
      </c>
      <c r="B55" s="1001">
        <v>30304</v>
      </c>
      <c r="C55" s="1008">
        <v>2952</v>
      </c>
      <c r="D55" s="1008">
        <v>33256</v>
      </c>
      <c r="E55" s="1012">
        <v>2200</v>
      </c>
      <c r="F55" s="1012">
        <v>5000</v>
      </c>
      <c r="G55" s="1008">
        <v>81428</v>
      </c>
      <c r="H55" s="999">
        <v>17837</v>
      </c>
      <c r="I55" s="111"/>
      <c r="J55" s="111"/>
    </row>
    <row r="56" spans="1:10" x14ac:dyDescent="0.25">
      <c r="A56" s="57" t="s">
        <v>118</v>
      </c>
      <c r="B56" s="1001">
        <v>56901</v>
      </c>
      <c r="C56" s="1008">
        <v>1858</v>
      </c>
      <c r="D56" s="1008">
        <v>58759</v>
      </c>
      <c r="E56" s="1012">
        <v>2794</v>
      </c>
      <c r="F56" s="1012">
        <v>5000</v>
      </c>
      <c r="G56" s="1008">
        <v>168265</v>
      </c>
      <c r="H56" s="999">
        <v>100959</v>
      </c>
      <c r="I56" s="111"/>
      <c r="J56" s="111"/>
    </row>
    <row r="57" spans="1:10" x14ac:dyDescent="0.25">
      <c r="A57" s="57" t="s">
        <v>119</v>
      </c>
      <c r="B57" s="1001">
        <v>43898</v>
      </c>
      <c r="C57" s="1008">
        <v>5549</v>
      </c>
      <c r="D57" s="1008">
        <v>49447</v>
      </c>
      <c r="E57" s="1012">
        <v>1230</v>
      </c>
      <c r="F57" s="1012">
        <v>4887</v>
      </c>
      <c r="G57" s="1008">
        <v>81118</v>
      </c>
      <c r="H57" s="999">
        <v>44616</v>
      </c>
      <c r="I57" s="111"/>
      <c r="J57" s="111"/>
    </row>
    <row r="58" spans="1:10" x14ac:dyDescent="0.25">
      <c r="A58" s="66" t="s">
        <v>162</v>
      </c>
      <c r="B58" s="1002">
        <v>214082</v>
      </c>
      <c r="C58" s="1009">
        <v>35080</v>
      </c>
      <c r="D58" s="1009">
        <v>249162</v>
      </c>
      <c r="E58" s="1009">
        <v>2063</v>
      </c>
      <c r="F58" s="1009">
        <v>5954</v>
      </c>
      <c r="G58" s="1009">
        <v>650588</v>
      </c>
      <c r="H58" s="1017">
        <v>299918</v>
      </c>
      <c r="I58" s="111"/>
      <c r="J58" s="111"/>
    </row>
    <row r="59" spans="1:10" x14ac:dyDescent="0.25">
      <c r="A59" s="57"/>
      <c r="B59" s="1001"/>
      <c r="C59" s="1008"/>
      <c r="D59" s="1008"/>
      <c r="E59" s="1012"/>
      <c r="F59" s="1012"/>
      <c r="G59" s="1008"/>
      <c r="H59" s="999"/>
      <c r="I59" s="111"/>
      <c r="J59" s="111"/>
    </row>
    <row r="60" spans="1:10" x14ac:dyDescent="0.25">
      <c r="A60" s="57" t="s">
        <v>121</v>
      </c>
      <c r="B60" s="1005">
        <v>893</v>
      </c>
      <c r="C60" s="1012">
        <v>462</v>
      </c>
      <c r="D60" s="1008">
        <v>1355</v>
      </c>
      <c r="E60" s="1012">
        <v>1100</v>
      </c>
      <c r="F60" s="1012">
        <v>4000</v>
      </c>
      <c r="G60" s="1012">
        <v>2830</v>
      </c>
      <c r="H60" s="1021">
        <v>1132</v>
      </c>
      <c r="I60" s="111"/>
      <c r="J60" s="111"/>
    </row>
    <row r="61" spans="1:10" x14ac:dyDescent="0.25">
      <c r="A61" s="57" t="s">
        <v>122</v>
      </c>
      <c r="B61" s="1005">
        <v>762</v>
      </c>
      <c r="C61" s="1012">
        <v>14</v>
      </c>
      <c r="D61" s="1008">
        <v>776</v>
      </c>
      <c r="E61" s="1012">
        <v>1603</v>
      </c>
      <c r="F61" s="1012">
        <v>4314</v>
      </c>
      <c r="G61" s="1012">
        <v>1282</v>
      </c>
      <c r="H61" s="1021">
        <v>1923</v>
      </c>
      <c r="I61" s="111"/>
      <c r="J61" s="111"/>
    </row>
    <row r="62" spans="1:10" x14ac:dyDescent="0.25">
      <c r="A62" s="57" t="s">
        <v>123</v>
      </c>
      <c r="B62" s="1005">
        <v>2381</v>
      </c>
      <c r="C62" s="1012">
        <v>151</v>
      </c>
      <c r="D62" s="1008">
        <v>2532</v>
      </c>
      <c r="E62" s="1012">
        <v>1350</v>
      </c>
      <c r="F62" s="1012">
        <v>3700</v>
      </c>
      <c r="G62" s="1012">
        <v>3773</v>
      </c>
      <c r="H62" s="1021">
        <v>1013</v>
      </c>
      <c r="I62" s="111"/>
      <c r="J62" s="111"/>
    </row>
    <row r="63" spans="1:10" x14ac:dyDescent="0.25">
      <c r="A63" s="66" t="s">
        <v>124</v>
      </c>
      <c r="B63" s="1002">
        <v>4036</v>
      </c>
      <c r="C63" s="1009">
        <v>627</v>
      </c>
      <c r="D63" s="1009">
        <v>4663</v>
      </c>
      <c r="E63" s="1009">
        <v>1342</v>
      </c>
      <c r="F63" s="1009">
        <v>3935</v>
      </c>
      <c r="G63" s="1009">
        <v>7885</v>
      </c>
      <c r="H63" s="1017">
        <v>4068</v>
      </c>
      <c r="I63" s="111"/>
      <c r="J63" s="111"/>
    </row>
    <row r="64" spans="1:10" x14ac:dyDescent="0.25">
      <c r="A64" s="57"/>
      <c r="B64" s="1003"/>
      <c r="C64" s="1010"/>
      <c r="D64" s="1010"/>
      <c r="E64" s="1015"/>
      <c r="F64" s="1015"/>
      <c r="G64" s="1010"/>
      <c r="H64" s="1018"/>
      <c r="I64" s="111"/>
      <c r="J64" s="111"/>
    </row>
    <row r="65" spans="1:10" x14ac:dyDescent="0.25">
      <c r="A65" s="66" t="s">
        <v>125</v>
      </c>
      <c r="B65" s="1002">
        <v>8650</v>
      </c>
      <c r="C65" s="1009">
        <v>727</v>
      </c>
      <c r="D65" s="1009">
        <v>9377</v>
      </c>
      <c r="E65" s="1009">
        <v>1141</v>
      </c>
      <c r="F65" s="1009">
        <v>4587</v>
      </c>
      <c r="G65" s="1009">
        <v>13210</v>
      </c>
      <c r="H65" s="1017">
        <v>6472</v>
      </c>
      <c r="I65" s="111"/>
      <c r="J65" s="111"/>
    </row>
    <row r="66" spans="1:10" x14ac:dyDescent="0.25">
      <c r="A66" s="57"/>
      <c r="B66" s="1001"/>
      <c r="C66" s="1008"/>
      <c r="D66" s="1008"/>
      <c r="E66" s="1012"/>
      <c r="F66" s="1012"/>
      <c r="G66" s="1008"/>
      <c r="H66" s="999"/>
      <c r="I66" s="111"/>
      <c r="J66" s="111"/>
    </row>
    <row r="67" spans="1:10" x14ac:dyDescent="0.25">
      <c r="A67" s="57" t="s">
        <v>126</v>
      </c>
      <c r="B67" s="1005">
        <v>64752</v>
      </c>
      <c r="C67" s="1012">
        <v>2623</v>
      </c>
      <c r="D67" s="1008">
        <v>67375</v>
      </c>
      <c r="E67" s="1012">
        <v>2040</v>
      </c>
      <c r="F67" s="1012">
        <v>2720</v>
      </c>
      <c r="G67" s="1012">
        <v>139233</v>
      </c>
      <c r="H67" s="1021">
        <v>61450</v>
      </c>
      <c r="I67" s="111"/>
      <c r="J67" s="111"/>
    </row>
    <row r="68" spans="1:10" x14ac:dyDescent="0.25">
      <c r="A68" s="57" t="s">
        <v>127</v>
      </c>
      <c r="B68" s="1005">
        <v>4061</v>
      </c>
      <c r="C68" s="1012">
        <v>322</v>
      </c>
      <c r="D68" s="1008">
        <v>4383</v>
      </c>
      <c r="E68" s="1012">
        <v>1655</v>
      </c>
      <c r="F68" s="1012">
        <v>2275</v>
      </c>
      <c r="G68" s="1012">
        <v>7454</v>
      </c>
      <c r="H68" s="1021">
        <v>3300</v>
      </c>
      <c r="I68" s="111"/>
      <c r="J68" s="111"/>
    </row>
    <row r="69" spans="1:10" x14ac:dyDescent="0.25">
      <c r="A69" s="66" t="s">
        <v>128</v>
      </c>
      <c r="B69" s="1002">
        <v>68813</v>
      </c>
      <c r="C69" s="1009">
        <v>2945</v>
      </c>
      <c r="D69" s="1009">
        <v>71758</v>
      </c>
      <c r="E69" s="1009">
        <v>2017</v>
      </c>
      <c r="F69" s="1009">
        <v>2671</v>
      </c>
      <c r="G69" s="1009">
        <v>146687</v>
      </c>
      <c r="H69" s="1017">
        <v>64750</v>
      </c>
      <c r="I69" s="111"/>
      <c r="J69" s="111"/>
    </row>
    <row r="70" spans="1:10" x14ac:dyDescent="0.25">
      <c r="A70" s="57"/>
      <c r="B70" s="1001"/>
      <c r="C70" s="1008"/>
      <c r="D70" s="1008"/>
      <c r="E70" s="1012"/>
      <c r="F70" s="1012"/>
      <c r="G70" s="1008"/>
      <c r="H70" s="999"/>
      <c r="I70" s="111"/>
      <c r="J70" s="111"/>
    </row>
    <row r="71" spans="1:10" x14ac:dyDescent="0.25">
      <c r="A71" s="57" t="s">
        <v>129</v>
      </c>
      <c r="B71" s="1001">
        <v>3488</v>
      </c>
      <c r="C71" s="1008">
        <v>106</v>
      </c>
      <c r="D71" s="1008">
        <v>3594</v>
      </c>
      <c r="E71" s="1012">
        <v>1310</v>
      </c>
      <c r="F71" s="1012">
        <v>3116</v>
      </c>
      <c r="G71" s="1008">
        <v>4898</v>
      </c>
      <c r="H71" s="999">
        <v>3429</v>
      </c>
      <c r="I71" s="111"/>
      <c r="J71" s="111"/>
    </row>
    <row r="72" spans="1:10" x14ac:dyDescent="0.25">
      <c r="A72" s="57" t="s">
        <v>130</v>
      </c>
      <c r="B72" s="1001">
        <v>51695</v>
      </c>
      <c r="C72" s="1008">
        <v>5635</v>
      </c>
      <c r="D72" s="1008">
        <v>57330</v>
      </c>
      <c r="E72" s="1012">
        <v>3110</v>
      </c>
      <c r="F72" s="1012">
        <v>3830</v>
      </c>
      <c r="G72" s="1008">
        <v>182346</v>
      </c>
      <c r="H72" s="999">
        <v>167758</v>
      </c>
      <c r="I72" s="111"/>
      <c r="J72" s="111"/>
    </row>
    <row r="73" spans="1:10" x14ac:dyDescent="0.25">
      <c r="A73" s="57" t="s">
        <v>131</v>
      </c>
      <c r="B73" s="1005">
        <v>49487</v>
      </c>
      <c r="C73" s="1012">
        <v>10103</v>
      </c>
      <c r="D73" s="1008">
        <v>59590</v>
      </c>
      <c r="E73" s="1012">
        <v>2200</v>
      </c>
      <c r="F73" s="1012">
        <v>4595</v>
      </c>
      <c r="G73" s="1012">
        <v>155297</v>
      </c>
      <c r="H73" s="1021">
        <v>56611</v>
      </c>
      <c r="I73" s="111"/>
      <c r="J73" s="111"/>
    </row>
    <row r="74" spans="1:10" x14ac:dyDescent="0.25">
      <c r="A74" s="57" t="s">
        <v>132</v>
      </c>
      <c r="B74" s="1001">
        <v>12129</v>
      </c>
      <c r="C74" s="1008">
        <v>1484</v>
      </c>
      <c r="D74" s="1008">
        <v>13613</v>
      </c>
      <c r="E74" s="1012">
        <v>1687</v>
      </c>
      <c r="F74" s="1012">
        <v>3158</v>
      </c>
      <c r="G74" s="1008">
        <v>25143</v>
      </c>
      <c r="H74" s="999">
        <v>10057</v>
      </c>
      <c r="I74" s="111"/>
      <c r="J74" s="111"/>
    </row>
    <row r="75" spans="1:10" x14ac:dyDescent="0.25">
      <c r="A75" s="57" t="s">
        <v>133</v>
      </c>
      <c r="B75" s="1001">
        <v>13406</v>
      </c>
      <c r="C75" s="1008">
        <v>1120</v>
      </c>
      <c r="D75" s="1008">
        <v>14526</v>
      </c>
      <c r="E75" s="1012">
        <v>2058</v>
      </c>
      <c r="F75" s="1012">
        <v>3100</v>
      </c>
      <c r="G75" s="1008">
        <v>31072</v>
      </c>
      <c r="H75" s="999">
        <v>13245</v>
      </c>
      <c r="I75" s="111"/>
      <c r="J75" s="111"/>
    </row>
    <row r="76" spans="1:10" x14ac:dyDescent="0.25">
      <c r="A76" s="57" t="s">
        <v>134</v>
      </c>
      <c r="B76" s="1001">
        <v>5173</v>
      </c>
      <c r="C76" s="1008">
        <v>1580</v>
      </c>
      <c r="D76" s="1008">
        <v>6753</v>
      </c>
      <c r="E76" s="1012">
        <v>2800</v>
      </c>
      <c r="F76" s="1012">
        <v>3475</v>
      </c>
      <c r="G76" s="1008">
        <v>19979</v>
      </c>
      <c r="H76" s="999">
        <v>5402</v>
      </c>
      <c r="I76" s="111"/>
      <c r="J76" s="111"/>
    </row>
    <row r="77" spans="1:10" x14ac:dyDescent="0.25">
      <c r="A77" s="57" t="s">
        <v>135</v>
      </c>
      <c r="B77" s="1001">
        <v>15500</v>
      </c>
      <c r="C77" s="1008">
        <v>2071</v>
      </c>
      <c r="D77" s="1008">
        <v>17571</v>
      </c>
      <c r="E77" s="1012">
        <v>2480</v>
      </c>
      <c r="F77" s="1012">
        <v>4077</v>
      </c>
      <c r="G77" s="1008">
        <v>46884</v>
      </c>
      <c r="H77" s="1019">
        <v>20593</v>
      </c>
      <c r="I77" s="111"/>
      <c r="J77" s="111"/>
    </row>
    <row r="78" spans="1:10" x14ac:dyDescent="0.25">
      <c r="A78" s="57" t="s">
        <v>136</v>
      </c>
      <c r="B78" s="1005">
        <v>112820</v>
      </c>
      <c r="C78" s="1012">
        <v>19330</v>
      </c>
      <c r="D78" s="1008">
        <v>132150</v>
      </c>
      <c r="E78" s="1012">
        <v>3317</v>
      </c>
      <c r="F78" s="1012">
        <v>4712</v>
      </c>
      <c r="G78" s="1012">
        <v>465331</v>
      </c>
      <c r="H78" s="1021">
        <v>279199</v>
      </c>
      <c r="I78" s="111"/>
      <c r="J78" s="111"/>
    </row>
    <row r="79" spans="1:10" x14ac:dyDescent="0.25">
      <c r="A79" s="66" t="s">
        <v>137</v>
      </c>
      <c r="B79" s="1002">
        <v>263698</v>
      </c>
      <c r="C79" s="1009">
        <v>41429</v>
      </c>
      <c r="D79" s="1009">
        <v>305127</v>
      </c>
      <c r="E79" s="1009">
        <v>2842</v>
      </c>
      <c r="F79" s="1009">
        <v>4381</v>
      </c>
      <c r="G79" s="1009">
        <v>930950</v>
      </c>
      <c r="H79" s="1017">
        <v>556294</v>
      </c>
      <c r="I79" s="111"/>
      <c r="J79" s="111"/>
    </row>
    <row r="80" spans="1:10" x14ac:dyDescent="0.25">
      <c r="A80" s="57"/>
      <c r="B80" s="1001"/>
      <c r="C80" s="1008"/>
      <c r="D80" s="1008"/>
      <c r="E80" s="1012"/>
      <c r="F80" s="1012"/>
      <c r="G80" s="1008"/>
      <c r="H80" s="999"/>
      <c r="I80" s="111"/>
      <c r="J80" s="111"/>
    </row>
    <row r="81" spans="1:10" x14ac:dyDescent="0.25">
      <c r="A81" s="57" t="s">
        <v>138</v>
      </c>
      <c r="B81" s="1004">
        <v>111</v>
      </c>
      <c r="C81" s="1013">
        <v>1</v>
      </c>
      <c r="D81" s="1013">
        <v>112</v>
      </c>
      <c r="E81" s="1013">
        <v>1330</v>
      </c>
      <c r="F81" s="1013">
        <v>2188</v>
      </c>
      <c r="G81" s="1013">
        <v>149</v>
      </c>
      <c r="H81" s="999" t="s">
        <v>23</v>
      </c>
      <c r="I81" s="111"/>
      <c r="J81" s="111"/>
    </row>
    <row r="82" spans="1:10" x14ac:dyDescent="0.25">
      <c r="A82" s="57" t="s">
        <v>139</v>
      </c>
      <c r="B82" s="1001">
        <v>145</v>
      </c>
      <c r="C82" s="1013">
        <v>10</v>
      </c>
      <c r="D82" s="1008">
        <v>155</v>
      </c>
      <c r="E82" s="1012">
        <v>945</v>
      </c>
      <c r="F82" s="1013">
        <v>1500</v>
      </c>
      <c r="G82" s="1008">
        <v>151</v>
      </c>
      <c r="H82" s="999">
        <v>227</v>
      </c>
      <c r="I82" s="111"/>
      <c r="J82" s="111"/>
    </row>
    <row r="83" spans="1:10" x14ac:dyDescent="0.25">
      <c r="A83" s="66" t="s">
        <v>140</v>
      </c>
      <c r="B83" s="1002">
        <v>256</v>
      </c>
      <c r="C83" s="1009">
        <v>11</v>
      </c>
      <c r="D83" s="1009">
        <v>267</v>
      </c>
      <c r="E83" s="1009">
        <v>1112</v>
      </c>
      <c r="F83" s="1009">
        <v>1563</v>
      </c>
      <c r="G83" s="1009">
        <v>300</v>
      </c>
      <c r="H83" s="1017">
        <v>227</v>
      </c>
      <c r="I83" s="111"/>
      <c r="J83" s="111"/>
    </row>
    <row r="84" spans="1:10" x14ac:dyDescent="0.25">
      <c r="A84" s="57"/>
      <c r="B84" s="1001"/>
      <c r="C84" s="1008"/>
      <c r="D84" s="1008"/>
      <c r="E84" s="1012"/>
      <c r="F84" s="1012"/>
      <c r="G84" s="1008"/>
      <c r="H84" s="999"/>
    </row>
    <row r="85" spans="1:10" ht="13.8" thickBot="1" x14ac:dyDescent="0.3">
      <c r="A85" s="60" t="s">
        <v>141</v>
      </c>
      <c r="B85" s="1022">
        <v>1661173</v>
      </c>
      <c r="C85" s="1023">
        <v>257233</v>
      </c>
      <c r="D85" s="1023">
        <v>1918406</v>
      </c>
      <c r="E85" s="1023">
        <v>2723</v>
      </c>
      <c r="F85" s="1023">
        <v>4956</v>
      </c>
      <c r="G85" s="1023">
        <v>5798695</v>
      </c>
      <c r="H85" s="1024">
        <v>3130942</v>
      </c>
      <c r="I85" s="111"/>
      <c r="J85" s="111"/>
    </row>
  </sheetData>
  <mergeCells count="4">
    <mergeCell ref="A1:H1"/>
    <mergeCell ref="A5:A7"/>
    <mergeCell ref="A3:H3"/>
    <mergeCell ref="E5:F5"/>
  </mergeCells>
  <phoneticPr fontId="7" type="noConversion"/>
  <printOptions horizontalCentered="1"/>
  <pageMargins left="0.78740157480314965" right="0.78740157480314965" top="0.59055118110236227" bottom="0.98425196850393704" header="0" footer="0"/>
  <pageSetup paperSize="9" scale="61" orientation="portrait" r:id="rId1"/>
  <headerFooter alignWithMargins="0"/>
  <rowBreaks count="1" manualBreakCount="1">
    <brk id="4" max="8" man="1"/>
  </rowBreaks>
  <colBreaks count="1" manualBreakCount="1">
    <brk id="2" max="8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7">
    <pageSetUpPr fitToPage="1"/>
  </sheetPr>
  <dimension ref="A1:K86"/>
  <sheetViews>
    <sheetView view="pageBreakPreview" topLeftCell="A58" zoomScale="75" zoomScaleNormal="75" zoomScaleSheetLayoutView="75" workbookViewId="0">
      <selection activeCell="G80" sqref="G80"/>
    </sheetView>
  </sheetViews>
  <sheetFormatPr baseColWidth="10" defaultColWidth="11.44140625" defaultRowHeight="13.2" x14ac:dyDescent="0.25"/>
  <cols>
    <col min="1" max="1" width="29.6640625" style="172" customWidth="1"/>
    <col min="2" max="10" width="16" style="172" customWidth="1"/>
    <col min="11" max="11" width="6.33203125" style="172" customWidth="1"/>
    <col min="12" max="12" width="11.44140625" style="172"/>
    <col min="13" max="13" width="11.109375" style="172" customWidth="1"/>
    <col min="14" max="21" width="12" style="172" customWidth="1"/>
    <col min="22" max="16384" width="11.44140625" style="172"/>
  </cols>
  <sheetData>
    <row r="1" spans="1:11" s="80" customFormat="1" ht="17.399999999999999" x14ac:dyDescent="0.3">
      <c r="A1" s="2009" t="s">
        <v>0</v>
      </c>
      <c r="B1" s="2009"/>
      <c r="C1" s="2009"/>
      <c r="D1" s="2009"/>
      <c r="E1" s="2009"/>
      <c r="F1" s="2009"/>
      <c r="G1" s="2009"/>
      <c r="H1" s="2009"/>
      <c r="I1" s="2009"/>
      <c r="J1" s="2009"/>
    </row>
    <row r="3" spans="1:11" s="81" customFormat="1" ht="13.8" x14ac:dyDescent="0.25">
      <c r="A3" s="2049" t="s">
        <v>590</v>
      </c>
      <c r="B3" s="2049"/>
      <c r="C3" s="2049"/>
      <c r="D3" s="2049"/>
      <c r="E3" s="2049"/>
      <c r="F3" s="2049"/>
      <c r="G3" s="2049"/>
      <c r="H3" s="2049"/>
      <c r="I3" s="2049"/>
      <c r="J3" s="2049"/>
    </row>
    <row r="4" spans="1:11" s="81" customFormat="1" ht="20.25" customHeight="1" x14ac:dyDescent="0.25">
      <c r="A4" s="2013" t="s">
        <v>740</v>
      </c>
      <c r="B4" s="2013"/>
      <c r="C4" s="2013"/>
      <c r="D4" s="2013"/>
      <c r="E4" s="2013"/>
      <c r="F4" s="2013"/>
      <c r="G4" s="2013"/>
      <c r="H4" s="2013"/>
      <c r="I4" s="2013"/>
      <c r="J4" s="2013"/>
    </row>
    <row r="5" spans="1:11" s="81" customFormat="1" ht="13.5" customHeight="1" thickBot="1" x14ac:dyDescent="0.3">
      <c r="A5" s="5"/>
      <c r="B5" s="6"/>
      <c r="C5" s="6"/>
      <c r="D5" s="6"/>
      <c r="E5" s="6"/>
      <c r="F5" s="6"/>
      <c r="G5" s="6"/>
      <c r="H5" s="6"/>
      <c r="I5" s="6"/>
      <c r="J5" s="6"/>
    </row>
    <row r="6" spans="1:11" ht="39" customHeight="1" x14ac:dyDescent="0.25">
      <c r="A6" s="580" t="s">
        <v>528</v>
      </c>
      <c r="B6" s="401" t="s">
        <v>3</v>
      </c>
      <c r="C6" s="402"/>
      <c r="D6" s="403"/>
      <c r="E6" s="401" t="s">
        <v>10</v>
      </c>
      <c r="F6" s="402"/>
      <c r="G6" s="2117" t="s">
        <v>11</v>
      </c>
      <c r="H6" s="401" t="s">
        <v>284</v>
      </c>
      <c r="I6" s="402"/>
      <c r="J6" s="402"/>
    </row>
    <row r="7" spans="1:11" ht="24.75" customHeight="1" x14ac:dyDescent="0.25">
      <c r="A7" s="581" t="s">
        <v>155</v>
      </c>
      <c r="B7" s="405" t="s">
        <v>13</v>
      </c>
      <c r="C7" s="203"/>
      <c r="D7" s="406"/>
      <c r="E7" s="405" t="s">
        <v>14</v>
      </c>
      <c r="F7" s="406"/>
      <c r="G7" s="2118"/>
      <c r="H7" s="405" t="s">
        <v>152</v>
      </c>
      <c r="I7" s="203"/>
      <c r="J7" s="203"/>
    </row>
    <row r="8" spans="1:11" ht="42.75" customHeight="1" thickBot="1" x14ac:dyDescent="0.3">
      <c r="A8" s="582" t="s">
        <v>156</v>
      </c>
      <c r="B8" s="376" t="s">
        <v>17</v>
      </c>
      <c r="C8" s="192" t="s">
        <v>18</v>
      </c>
      <c r="D8" s="192" t="s">
        <v>19</v>
      </c>
      <c r="E8" s="376" t="s">
        <v>17</v>
      </c>
      <c r="F8" s="192" t="s">
        <v>18</v>
      </c>
      <c r="G8" s="1998"/>
      <c r="H8" s="376" t="s">
        <v>272</v>
      </c>
      <c r="I8" s="192" t="s">
        <v>287</v>
      </c>
      <c r="J8" s="416" t="s">
        <v>288</v>
      </c>
      <c r="K8" s="216"/>
    </row>
    <row r="9" spans="1:11" ht="21" customHeight="1" x14ac:dyDescent="0.25">
      <c r="A9" s="65" t="s">
        <v>81</v>
      </c>
      <c r="B9" s="37" t="s">
        <v>23</v>
      </c>
      <c r="C9" s="37" t="s">
        <v>23</v>
      </c>
      <c r="D9" s="37" t="s">
        <v>23</v>
      </c>
      <c r="E9" s="37" t="s">
        <v>23</v>
      </c>
      <c r="F9" s="37" t="s">
        <v>23</v>
      </c>
      <c r="G9" s="37" t="s">
        <v>23</v>
      </c>
      <c r="H9" s="37" t="s">
        <v>23</v>
      </c>
      <c r="I9" s="37" t="s">
        <v>23</v>
      </c>
      <c r="J9" s="38" t="s">
        <v>23</v>
      </c>
      <c r="K9" s="32"/>
    </row>
    <row r="10" spans="1:11" ht="13.95" customHeight="1" x14ac:dyDescent="0.25">
      <c r="A10" s="57" t="s">
        <v>82</v>
      </c>
      <c r="B10" s="40" t="s">
        <v>23</v>
      </c>
      <c r="C10" s="40" t="s">
        <v>23</v>
      </c>
      <c r="D10" s="40" t="s">
        <v>23</v>
      </c>
      <c r="E10" s="40" t="s">
        <v>23</v>
      </c>
      <c r="F10" s="40" t="s">
        <v>23</v>
      </c>
      <c r="G10" s="40" t="s">
        <v>23</v>
      </c>
      <c r="H10" s="40" t="s">
        <v>23</v>
      </c>
      <c r="I10" s="40" t="s">
        <v>23</v>
      </c>
      <c r="J10" s="888" t="s">
        <v>23</v>
      </c>
      <c r="K10" s="32"/>
    </row>
    <row r="11" spans="1:11" ht="13.95" customHeight="1" x14ac:dyDescent="0.25">
      <c r="A11" s="57" t="s">
        <v>83</v>
      </c>
      <c r="B11" s="40" t="s">
        <v>23</v>
      </c>
      <c r="C11" s="40" t="s">
        <v>23</v>
      </c>
      <c r="D11" s="40" t="s">
        <v>23</v>
      </c>
      <c r="E11" s="40" t="s">
        <v>23</v>
      </c>
      <c r="F11" s="40" t="s">
        <v>23</v>
      </c>
      <c r="G11" s="40" t="s">
        <v>23</v>
      </c>
      <c r="H11" s="40" t="s">
        <v>23</v>
      </c>
      <c r="I11" s="40" t="s">
        <v>23</v>
      </c>
      <c r="J11" s="888" t="s">
        <v>23</v>
      </c>
      <c r="K11" s="32"/>
    </row>
    <row r="12" spans="1:11" ht="13.95" customHeight="1" x14ac:dyDescent="0.25">
      <c r="A12" s="57" t="s">
        <v>84</v>
      </c>
      <c r="B12" s="40" t="s">
        <v>23</v>
      </c>
      <c r="C12" s="40" t="s">
        <v>23</v>
      </c>
      <c r="D12" s="40" t="s">
        <v>23</v>
      </c>
      <c r="E12" s="40" t="s">
        <v>23</v>
      </c>
      <c r="F12" s="40" t="s">
        <v>23</v>
      </c>
      <c r="G12" s="40" t="s">
        <v>23</v>
      </c>
      <c r="H12" s="40" t="s">
        <v>23</v>
      </c>
      <c r="I12" s="40" t="s">
        <v>23</v>
      </c>
      <c r="J12" s="888" t="s">
        <v>23</v>
      </c>
      <c r="K12" s="32"/>
    </row>
    <row r="13" spans="1:11" x14ac:dyDescent="0.25">
      <c r="A13" s="66" t="s">
        <v>85</v>
      </c>
      <c r="B13" s="67" t="s">
        <v>23</v>
      </c>
      <c r="C13" s="67" t="s">
        <v>23</v>
      </c>
      <c r="D13" s="67" t="s">
        <v>23</v>
      </c>
      <c r="E13" s="67" t="s">
        <v>23</v>
      </c>
      <c r="F13" s="67" t="s">
        <v>23</v>
      </c>
      <c r="G13" s="67" t="s">
        <v>23</v>
      </c>
      <c r="H13" s="67" t="s">
        <v>23</v>
      </c>
      <c r="I13" s="67" t="s">
        <v>23</v>
      </c>
      <c r="J13" s="893" t="s">
        <v>23</v>
      </c>
      <c r="K13" s="32"/>
    </row>
    <row r="14" spans="1:11" x14ac:dyDescent="0.25">
      <c r="A14" s="59"/>
      <c r="B14" s="63"/>
      <c r="C14" s="63"/>
      <c r="D14" s="63"/>
      <c r="E14" s="63"/>
      <c r="F14" s="63"/>
      <c r="G14" s="63"/>
      <c r="H14" s="63"/>
      <c r="I14" s="63"/>
      <c r="J14" s="1026"/>
      <c r="K14" s="32"/>
    </row>
    <row r="15" spans="1:11" x14ac:dyDescent="0.25">
      <c r="A15" s="66" t="s">
        <v>86</v>
      </c>
      <c r="B15" s="67" t="s">
        <v>23</v>
      </c>
      <c r="C15" s="67" t="s">
        <v>23</v>
      </c>
      <c r="D15" s="67" t="s">
        <v>23</v>
      </c>
      <c r="E15" s="67" t="s">
        <v>23</v>
      </c>
      <c r="F15" s="67" t="s">
        <v>23</v>
      </c>
      <c r="G15" s="67" t="s">
        <v>23</v>
      </c>
      <c r="H15" s="67" t="s">
        <v>23</v>
      </c>
      <c r="I15" s="67" t="s">
        <v>23</v>
      </c>
      <c r="J15" s="893" t="s">
        <v>23</v>
      </c>
      <c r="K15" s="32"/>
    </row>
    <row r="16" spans="1:11" x14ac:dyDescent="0.25">
      <c r="A16" s="59"/>
      <c r="B16" s="63"/>
      <c r="C16" s="63"/>
      <c r="D16" s="63"/>
      <c r="E16" s="63"/>
      <c r="F16" s="63"/>
      <c r="G16" s="63"/>
      <c r="H16" s="63"/>
      <c r="I16" s="63"/>
      <c r="J16" s="1026"/>
      <c r="K16" s="32"/>
    </row>
    <row r="17" spans="1:11" x14ac:dyDescent="0.25">
      <c r="A17" s="66" t="s">
        <v>87</v>
      </c>
      <c r="B17" s="67" t="s">
        <v>23</v>
      </c>
      <c r="C17" s="67" t="s">
        <v>23</v>
      </c>
      <c r="D17" s="67" t="s">
        <v>23</v>
      </c>
      <c r="E17" s="67" t="s">
        <v>23</v>
      </c>
      <c r="F17" s="67" t="s">
        <v>23</v>
      </c>
      <c r="G17" s="67" t="s">
        <v>23</v>
      </c>
      <c r="H17" s="67" t="s">
        <v>23</v>
      </c>
      <c r="I17" s="67" t="s">
        <v>23</v>
      </c>
      <c r="J17" s="893" t="s">
        <v>23</v>
      </c>
      <c r="K17" s="32"/>
    </row>
    <row r="18" spans="1:11" x14ac:dyDescent="0.25">
      <c r="A18" s="57"/>
      <c r="B18" s="40"/>
      <c r="C18" s="40"/>
      <c r="D18" s="40"/>
      <c r="E18" s="40"/>
      <c r="F18" s="40"/>
      <c r="G18" s="40"/>
      <c r="H18" s="40"/>
      <c r="I18" s="40"/>
      <c r="J18" s="888"/>
      <c r="K18" s="32"/>
    </row>
    <row r="19" spans="1:11" x14ac:dyDescent="0.25">
      <c r="A19" s="57" t="s">
        <v>160</v>
      </c>
      <c r="B19" s="40" t="s">
        <v>23</v>
      </c>
      <c r="C19" s="40" t="s">
        <v>23</v>
      </c>
      <c r="D19" s="40" t="s">
        <v>23</v>
      </c>
      <c r="E19" s="40" t="s">
        <v>23</v>
      </c>
      <c r="F19" s="40" t="s">
        <v>23</v>
      </c>
      <c r="G19" s="40" t="s">
        <v>23</v>
      </c>
      <c r="H19" s="40" t="s">
        <v>23</v>
      </c>
      <c r="I19" s="40" t="s">
        <v>23</v>
      </c>
      <c r="J19" s="888" t="s">
        <v>23</v>
      </c>
      <c r="K19" s="32"/>
    </row>
    <row r="20" spans="1:11" x14ac:dyDescent="0.25">
      <c r="A20" s="57" t="s">
        <v>89</v>
      </c>
      <c r="B20" s="40" t="s">
        <v>23</v>
      </c>
      <c r="C20" s="40" t="s">
        <v>23</v>
      </c>
      <c r="D20" s="40" t="s">
        <v>23</v>
      </c>
      <c r="E20" s="40" t="s">
        <v>23</v>
      </c>
      <c r="F20" s="40" t="s">
        <v>23</v>
      </c>
      <c r="G20" s="40" t="s">
        <v>23</v>
      </c>
      <c r="H20" s="40" t="s">
        <v>23</v>
      </c>
      <c r="I20" s="40" t="s">
        <v>23</v>
      </c>
      <c r="J20" s="888" t="s">
        <v>23</v>
      </c>
      <c r="K20" s="32"/>
    </row>
    <row r="21" spans="1:11" x14ac:dyDescent="0.25">
      <c r="A21" s="57" t="s">
        <v>90</v>
      </c>
      <c r="B21" s="40" t="s">
        <v>23</v>
      </c>
      <c r="C21" s="40" t="s">
        <v>23</v>
      </c>
      <c r="D21" s="40" t="s">
        <v>23</v>
      </c>
      <c r="E21" s="40" t="s">
        <v>23</v>
      </c>
      <c r="F21" s="40" t="s">
        <v>23</v>
      </c>
      <c r="G21" s="40" t="s">
        <v>23</v>
      </c>
      <c r="H21" s="40" t="s">
        <v>23</v>
      </c>
      <c r="I21" s="40" t="s">
        <v>23</v>
      </c>
      <c r="J21" s="888" t="s">
        <v>23</v>
      </c>
      <c r="K21" s="32"/>
    </row>
    <row r="22" spans="1:11" x14ac:dyDescent="0.25">
      <c r="A22" s="66" t="s">
        <v>91</v>
      </c>
      <c r="B22" s="67" t="s">
        <v>23</v>
      </c>
      <c r="C22" s="67" t="s">
        <v>23</v>
      </c>
      <c r="D22" s="67" t="s">
        <v>23</v>
      </c>
      <c r="E22" s="67" t="s">
        <v>23</v>
      </c>
      <c r="F22" s="67" t="s">
        <v>23</v>
      </c>
      <c r="G22" s="67" t="s">
        <v>23</v>
      </c>
      <c r="H22" s="67" t="s">
        <v>23</v>
      </c>
      <c r="I22" s="67" t="s">
        <v>23</v>
      </c>
      <c r="J22" s="893" t="s">
        <v>23</v>
      </c>
      <c r="K22" s="32"/>
    </row>
    <row r="23" spans="1:11" x14ac:dyDescent="0.25">
      <c r="A23" s="59"/>
      <c r="B23" s="63"/>
      <c r="C23" s="63"/>
      <c r="D23" s="63"/>
      <c r="E23" s="63"/>
      <c r="F23" s="63"/>
      <c r="G23" s="63"/>
      <c r="H23" s="63"/>
      <c r="I23" s="63"/>
      <c r="J23" s="1026"/>
      <c r="K23" s="32"/>
    </row>
    <row r="24" spans="1:11" x14ac:dyDescent="0.25">
      <c r="A24" s="66" t="s">
        <v>92</v>
      </c>
      <c r="B24" s="67" t="s">
        <v>23</v>
      </c>
      <c r="C24" s="67" t="s">
        <v>23</v>
      </c>
      <c r="D24" s="67" t="s">
        <v>23</v>
      </c>
      <c r="E24" s="67" t="s">
        <v>23</v>
      </c>
      <c r="F24" s="67" t="s">
        <v>23</v>
      </c>
      <c r="G24" s="67" t="s">
        <v>23</v>
      </c>
      <c r="H24" s="67" t="s">
        <v>23</v>
      </c>
      <c r="I24" s="67" t="s">
        <v>23</v>
      </c>
      <c r="J24" s="893" t="s">
        <v>23</v>
      </c>
      <c r="K24" s="32"/>
    </row>
    <row r="25" spans="1:11" x14ac:dyDescent="0.25">
      <c r="A25" s="59"/>
      <c r="B25" s="63"/>
      <c r="C25" s="63"/>
      <c r="D25" s="63"/>
      <c r="E25" s="63"/>
      <c r="F25" s="63"/>
      <c r="G25" s="63"/>
      <c r="H25" s="63"/>
      <c r="I25" s="63"/>
      <c r="J25" s="1026"/>
      <c r="K25" s="32"/>
    </row>
    <row r="26" spans="1:11" x14ac:dyDescent="0.25">
      <c r="A26" s="66" t="s">
        <v>93</v>
      </c>
      <c r="B26" s="67" t="s">
        <v>23</v>
      </c>
      <c r="C26" s="67" t="s">
        <v>23</v>
      </c>
      <c r="D26" s="67" t="s">
        <v>23</v>
      </c>
      <c r="E26" s="67" t="s">
        <v>23</v>
      </c>
      <c r="F26" s="67" t="s">
        <v>23</v>
      </c>
      <c r="G26" s="67" t="s">
        <v>23</v>
      </c>
      <c r="H26" s="67" t="s">
        <v>23</v>
      </c>
      <c r="I26" s="67" t="s">
        <v>23</v>
      </c>
      <c r="J26" s="893" t="s">
        <v>23</v>
      </c>
      <c r="K26" s="32"/>
    </row>
    <row r="27" spans="1:11" x14ac:dyDescent="0.25">
      <c r="A27" s="57"/>
      <c r="B27" s="40"/>
      <c r="C27" s="40"/>
      <c r="D27" s="40"/>
      <c r="E27" s="40"/>
      <c r="F27" s="40"/>
      <c r="G27" s="40"/>
      <c r="H27" s="40"/>
      <c r="I27" s="40"/>
      <c r="J27" s="888"/>
      <c r="K27" s="32"/>
    </row>
    <row r="28" spans="1:11" x14ac:dyDescent="0.25">
      <c r="A28" s="57" t="s">
        <v>94</v>
      </c>
      <c r="B28" s="40" t="s">
        <v>23</v>
      </c>
      <c r="C28" s="40" t="s">
        <v>23</v>
      </c>
      <c r="D28" s="40" t="s">
        <v>23</v>
      </c>
      <c r="E28" s="40" t="s">
        <v>23</v>
      </c>
      <c r="F28" s="40" t="s">
        <v>23</v>
      </c>
      <c r="G28" s="40" t="s">
        <v>23</v>
      </c>
      <c r="H28" s="40" t="s">
        <v>23</v>
      </c>
      <c r="I28" s="40" t="s">
        <v>23</v>
      </c>
      <c r="J28" s="888" t="s">
        <v>23</v>
      </c>
      <c r="K28" s="32"/>
    </row>
    <row r="29" spans="1:11" x14ac:dyDescent="0.25">
      <c r="A29" s="57" t="s">
        <v>95</v>
      </c>
      <c r="B29" s="40" t="s">
        <v>23</v>
      </c>
      <c r="C29" s="40" t="s">
        <v>23</v>
      </c>
      <c r="D29" s="40" t="s">
        <v>23</v>
      </c>
      <c r="E29" s="40" t="s">
        <v>23</v>
      </c>
      <c r="F29" s="40" t="s">
        <v>23</v>
      </c>
      <c r="G29" s="40" t="s">
        <v>23</v>
      </c>
      <c r="H29" s="40" t="s">
        <v>23</v>
      </c>
      <c r="I29" s="40" t="s">
        <v>23</v>
      </c>
      <c r="J29" s="888" t="s">
        <v>23</v>
      </c>
      <c r="K29" s="32"/>
    </row>
    <row r="30" spans="1:11" x14ac:dyDescent="0.25">
      <c r="A30" s="57" t="s">
        <v>96</v>
      </c>
      <c r="B30" s="40" t="s">
        <v>23</v>
      </c>
      <c r="C30" s="40" t="s">
        <v>23</v>
      </c>
      <c r="D30" s="40" t="s">
        <v>23</v>
      </c>
      <c r="E30" s="40" t="s">
        <v>23</v>
      </c>
      <c r="F30" s="40" t="s">
        <v>23</v>
      </c>
      <c r="G30" s="40" t="s">
        <v>23</v>
      </c>
      <c r="H30" s="40" t="s">
        <v>23</v>
      </c>
      <c r="I30" s="40" t="s">
        <v>23</v>
      </c>
      <c r="J30" s="888" t="s">
        <v>23</v>
      </c>
      <c r="K30" s="32"/>
    </row>
    <row r="31" spans="1:11" x14ac:dyDescent="0.25">
      <c r="A31" s="66" t="s">
        <v>97</v>
      </c>
      <c r="B31" s="67" t="s">
        <v>23</v>
      </c>
      <c r="C31" s="67" t="s">
        <v>23</v>
      </c>
      <c r="D31" s="67" t="s">
        <v>23</v>
      </c>
      <c r="E31" s="67" t="s">
        <v>23</v>
      </c>
      <c r="F31" s="67" t="s">
        <v>23</v>
      </c>
      <c r="G31" s="67" t="s">
        <v>23</v>
      </c>
      <c r="H31" s="67" t="s">
        <v>23</v>
      </c>
      <c r="I31" s="67" t="s">
        <v>23</v>
      </c>
      <c r="J31" s="893" t="s">
        <v>23</v>
      </c>
      <c r="K31" s="32"/>
    </row>
    <row r="32" spans="1:11" x14ac:dyDescent="0.25">
      <c r="A32" s="57"/>
      <c r="B32" s="40"/>
      <c r="C32" s="40"/>
      <c r="D32" s="40"/>
      <c r="E32" s="40"/>
      <c r="F32" s="40"/>
      <c r="G32" s="40"/>
      <c r="H32" s="40"/>
      <c r="I32" s="40"/>
      <c r="J32" s="888"/>
      <c r="K32" s="32"/>
    </row>
    <row r="33" spans="1:11" x14ac:dyDescent="0.25">
      <c r="A33" s="57" t="s">
        <v>98</v>
      </c>
      <c r="B33" s="11" t="s">
        <v>23</v>
      </c>
      <c r="C33" s="11" t="s">
        <v>23</v>
      </c>
      <c r="D33" s="11" t="s">
        <v>23</v>
      </c>
      <c r="E33" s="11" t="s">
        <v>23</v>
      </c>
      <c r="F33" s="11" t="s">
        <v>23</v>
      </c>
      <c r="G33" s="11" t="s">
        <v>23</v>
      </c>
      <c r="H33" s="11" t="s">
        <v>23</v>
      </c>
      <c r="I33" s="11" t="s">
        <v>23</v>
      </c>
      <c r="J33" s="889" t="s">
        <v>23</v>
      </c>
      <c r="K33" s="32"/>
    </row>
    <row r="34" spans="1:11" x14ac:dyDescent="0.25">
      <c r="A34" s="57" t="s">
        <v>99</v>
      </c>
      <c r="B34" s="11" t="s">
        <v>23</v>
      </c>
      <c r="C34" s="11" t="s">
        <v>23</v>
      </c>
      <c r="D34" s="11" t="s">
        <v>23</v>
      </c>
      <c r="E34" s="11" t="s">
        <v>23</v>
      </c>
      <c r="F34" s="11" t="s">
        <v>23</v>
      </c>
      <c r="G34" s="11" t="s">
        <v>23</v>
      </c>
      <c r="H34" s="11" t="s">
        <v>23</v>
      </c>
      <c r="I34" s="11" t="s">
        <v>23</v>
      </c>
      <c r="J34" s="889" t="s">
        <v>23</v>
      </c>
      <c r="K34" s="32"/>
    </row>
    <row r="35" spans="1:11" x14ac:dyDescent="0.25">
      <c r="A35" s="57" t="s">
        <v>100</v>
      </c>
      <c r="B35" s="11" t="s">
        <v>23</v>
      </c>
      <c r="C35" s="11" t="s">
        <v>23</v>
      </c>
      <c r="D35" s="11" t="s">
        <v>23</v>
      </c>
      <c r="E35" s="11" t="s">
        <v>23</v>
      </c>
      <c r="F35" s="11" t="s">
        <v>23</v>
      </c>
      <c r="G35" s="11" t="s">
        <v>23</v>
      </c>
      <c r="H35" s="11" t="s">
        <v>23</v>
      </c>
      <c r="I35" s="11" t="s">
        <v>23</v>
      </c>
      <c r="J35" s="889" t="s">
        <v>23</v>
      </c>
      <c r="K35" s="32"/>
    </row>
    <row r="36" spans="1:11" x14ac:dyDescent="0.25">
      <c r="A36" s="57" t="s">
        <v>101</v>
      </c>
      <c r="B36" s="11" t="s">
        <v>23</v>
      </c>
      <c r="C36" s="11" t="s">
        <v>23</v>
      </c>
      <c r="D36" s="11" t="s">
        <v>23</v>
      </c>
      <c r="E36" s="11" t="s">
        <v>23</v>
      </c>
      <c r="F36" s="11" t="s">
        <v>23</v>
      </c>
      <c r="G36" s="11" t="s">
        <v>23</v>
      </c>
      <c r="H36" s="11" t="s">
        <v>23</v>
      </c>
      <c r="I36" s="11" t="s">
        <v>23</v>
      </c>
      <c r="J36" s="889" t="s">
        <v>23</v>
      </c>
      <c r="K36" s="32"/>
    </row>
    <row r="37" spans="1:11" x14ac:dyDescent="0.25">
      <c r="A37" s="66" t="s">
        <v>102</v>
      </c>
      <c r="B37" s="67" t="s">
        <v>23</v>
      </c>
      <c r="C37" s="67" t="s">
        <v>23</v>
      </c>
      <c r="D37" s="67" t="s">
        <v>23</v>
      </c>
      <c r="E37" s="67" t="s">
        <v>23</v>
      </c>
      <c r="F37" s="67" t="s">
        <v>23</v>
      </c>
      <c r="G37" s="67" t="s">
        <v>23</v>
      </c>
      <c r="H37" s="67" t="s">
        <v>23</v>
      </c>
      <c r="I37" s="67" t="s">
        <v>23</v>
      </c>
      <c r="J37" s="893" t="s">
        <v>23</v>
      </c>
      <c r="K37" s="32"/>
    </row>
    <row r="38" spans="1:11" x14ac:dyDescent="0.25">
      <c r="A38" s="59"/>
      <c r="B38" s="63"/>
      <c r="C38" s="63"/>
      <c r="D38" s="63"/>
      <c r="E38" s="63"/>
      <c r="F38" s="63"/>
      <c r="G38" s="63"/>
      <c r="H38" s="63"/>
      <c r="I38" s="63"/>
      <c r="J38" s="1026"/>
      <c r="K38" s="32"/>
    </row>
    <row r="39" spans="1:11" x14ac:dyDescent="0.25">
      <c r="A39" s="66" t="s">
        <v>103</v>
      </c>
      <c r="B39" s="67" t="s">
        <v>23</v>
      </c>
      <c r="C39" s="67" t="s">
        <v>23</v>
      </c>
      <c r="D39" s="67" t="s">
        <v>23</v>
      </c>
      <c r="E39" s="67" t="s">
        <v>23</v>
      </c>
      <c r="F39" s="67" t="s">
        <v>23</v>
      </c>
      <c r="G39" s="67" t="s">
        <v>23</v>
      </c>
      <c r="H39" s="67" t="s">
        <v>23</v>
      </c>
      <c r="I39" s="67" t="s">
        <v>23</v>
      </c>
      <c r="J39" s="893" t="s">
        <v>23</v>
      </c>
      <c r="K39" s="32"/>
    </row>
    <row r="40" spans="1:11" x14ac:dyDescent="0.25">
      <c r="A40" s="57"/>
      <c r="B40" s="40"/>
      <c r="C40" s="40"/>
      <c r="D40" s="40"/>
      <c r="E40" s="40"/>
      <c r="F40" s="40"/>
      <c r="G40" s="40"/>
      <c r="H40" s="40"/>
      <c r="I40" s="40"/>
      <c r="J40" s="888"/>
      <c r="K40" s="32"/>
    </row>
    <row r="41" spans="1:11" x14ac:dyDescent="0.25">
      <c r="A41" s="57" t="s">
        <v>161</v>
      </c>
      <c r="B41" s="75" t="s">
        <v>23</v>
      </c>
      <c r="C41" s="75" t="s">
        <v>23</v>
      </c>
      <c r="D41" s="75" t="s">
        <v>23</v>
      </c>
      <c r="E41" s="75" t="s">
        <v>23</v>
      </c>
      <c r="F41" s="75" t="s">
        <v>23</v>
      </c>
      <c r="G41" s="75" t="s">
        <v>23</v>
      </c>
      <c r="H41" s="75" t="s">
        <v>23</v>
      </c>
      <c r="I41" s="75" t="s">
        <v>23</v>
      </c>
      <c r="J41" s="1028" t="s">
        <v>23</v>
      </c>
      <c r="K41" s="32"/>
    </row>
    <row r="42" spans="1:11" x14ac:dyDescent="0.25">
      <c r="A42" s="57" t="s">
        <v>105</v>
      </c>
      <c r="B42" s="40" t="s">
        <v>23</v>
      </c>
      <c r="C42" s="40" t="s">
        <v>23</v>
      </c>
      <c r="D42" s="40" t="s">
        <v>23</v>
      </c>
      <c r="E42" s="40" t="s">
        <v>23</v>
      </c>
      <c r="F42" s="40" t="s">
        <v>23</v>
      </c>
      <c r="G42" s="40" t="s">
        <v>23</v>
      </c>
      <c r="H42" s="40" t="s">
        <v>23</v>
      </c>
      <c r="I42" s="40" t="s">
        <v>23</v>
      </c>
      <c r="J42" s="888" t="s">
        <v>23</v>
      </c>
      <c r="K42" s="32"/>
    </row>
    <row r="43" spans="1:11" x14ac:dyDescent="0.25">
      <c r="A43" s="57" t="s">
        <v>106</v>
      </c>
      <c r="B43" s="11" t="s">
        <v>23</v>
      </c>
      <c r="C43" s="11" t="s">
        <v>23</v>
      </c>
      <c r="D43" s="11" t="s">
        <v>23</v>
      </c>
      <c r="E43" s="11" t="s">
        <v>23</v>
      </c>
      <c r="F43" s="11" t="s">
        <v>23</v>
      </c>
      <c r="G43" s="11" t="s">
        <v>23</v>
      </c>
      <c r="H43" s="11" t="s">
        <v>23</v>
      </c>
      <c r="I43" s="11" t="s">
        <v>23</v>
      </c>
      <c r="J43" s="889" t="s">
        <v>23</v>
      </c>
      <c r="K43" s="32"/>
    </row>
    <row r="44" spans="1:11" x14ac:dyDescent="0.25">
      <c r="A44" s="57" t="s">
        <v>107</v>
      </c>
      <c r="B44" s="75" t="s">
        <v>23</v>
      </c>
      <c r="C44" s="75" t="s">
        <v>23</v>
      </c>
      <c r="D44" s="75" t="s">
        <v>23</v>
      </c>
      <c r="E44" s="75" t="s">
        <v>23</v>
      </c>
      <c r="F44" s="75" t="s">
        <v>23</v>
      </c>
      <c r="G44" s="75" t="s">
        <v>23</v>
      </c>
      <c r="H44" s="75" t="s">
        <v>23</v>
      </c>
      <c r="I44" s="75" t="s">
        <v>23</v>
      </c>
      <c r="J44" s="1028" t="s">
        <v>23</v>
      </c>
      <c r="K44" s="32"/>
    </row>
    <row r="45" spans="1:11" x14ac:dyDescent="0.25">
      <c r="A45" s="57" t="s">
        <v>108</v>
      </c>
      <c r="B45" s="11" t="s">
        <v>23</v>
      </c>
      <c r="C45" s="11" t="s">
        <v>23</v>
      </c>
      <c r="D45" s="11" t="s">
        <v>23</v>
      </c>
      <c r="E45" s="11" t="s">
        <v>23</v>
      </c>
      <c r="F45" s="11" t="s">
        <v>23</v>
      </c>
      <c r="G45" s="11" t="s">
        <v>23</v>
      </c>
      <c r="H45" s="11" t="s">
        <v>23</v>
      </c>
      <c r="I45" s="11" t="s">
        <v>23</v>
      </c>
      <c r="J45" s="889" t="s">
        <v>23</v>
      </c>
      <c r="K45" s="32"/>
    </row>
    <row r="46" spans="1:11" x14ac:dyDescent="0.25">
      <c r="A46" s="57" t="s">
        <v>109</v>
      </c>
      <c r="B46" s="11" t="s">
        <v>23</v>
      </c>
      <c r="C46" s="11" t="s">
        <v>23</v>
      </c>
      <c r="D46" s="11" t="s">
        <v>23</v>
      </c>
      <c r="E46" s="11" t="s">
        <v>23</v>
      </c>
      <c r="F46" s="11" t="s">
        <v>23</v>
      </c>
      <c r="G46" s="11" t="s">
        <v>23</v>
      </c>
      <c r="H46" s="11" t="s">
        <v>23</v>
      </c>
      <c r="I46" s="11" t="s">
        <v>23</v>
      </c>
      <c r="J46" s="889" t="s">
        <v>23</v>
      </c>
      <c r="K46" s="32"/>
    </row>
    <row r="47" spans="1:11" x14ac:dyDescent="0.25">
      <c r="A47" s="57" t="s">
        <v>110</v>
      </c>
      <c r="B47" s="11" t="s">
        <v>23</v>
      </c>
      <c r="C47" s="11" t="s">
        <v>23</v>
      </c>
      <c r="D47" s="11" t="s">
        <v>23</v>
      </c>
      <c r="E47" s="11" t="s">
        <v>23</v>
      </c>
      <c r="F47" s="11" t="s">
        <v>23</v>
      </c>
      <c r="G47" s="11" t="s">
        <v>23</v>
      </c>
      <c r="H47" s="11" t="s">
        <v>23</v>
      </c>
      <c r="I47" s="11" t="s">
        <v>23</v>
      </c>
      <c r="J47" s="889" t="s">
        <v>23</v>
      </c>
      <c r="K47" s="32"/>
    </row>
    <row r="48" spans="1:11" x14ac:dyDescent="0.25">
      <c r="A48" s="57" t="s">
        <v>111</v>
      </c>
      <c r="B48" s="40" t="s">
        <v>23</v>
      </c>
      <c r="C48" s="40" t="s">
        <v>23</v>
      </c>
      <c r="D48" s="40" t="s">
        <v>23</v>
      </c>
      <c r="E48" s="40" t="s">
        <v>23</v>
      </c>
      <c r="F48" s="40" t="s">
        <v>23</v>
      </c>
      <c r="G48" s="40" t="s">
        <v>23</v>
      </c>
      <c r="H48" s="40" t="s">
        <v>23</v>
      </c>
      <c r="I48" s="40" t="s">
        <v>23</v>
      </c>
      <c r="J48" s="888" t="s">
        <v>23</v>
      </c>
      <c r="K48" s="32"/>
    </row>
    <row r="49" spans="1:11" x14ac:dyDescent="0.25">
      <c r="A49" s="57" t="s">
        <v>112</v>
      </c>
      <c r="B49" s="11" t="s">
        <v>23</v>
      </c>
      <c r="C49" s="11" t="s">
        <v>23</v>
      </c>
      <c r="D49" s="11" t="s">
        <v>23</v>
      </c>
      <c r="E49" s="11" t="s">
        <v>23</v>
      </c>
      <c r="F49" s="11" t="s">
        <v>23</v>
      </c>
      <c r="G49" s="11" t="s">
        <v>23</v>
      </c>
      <c r="H49" s="11" t="s">
        <v>23</v>
      </c>
      <c r="I49" s="11" t="s">
        <v>23</v>
      </c>
      <c r="J49" s="889" t="s">
        <v>23</v>
      </c>
      <c r="K49" s="32"/>
    </row>
    <row r="50" spans="1:11" x14ac:dyDescent="0.25">
      <c r="A50" s="66" t="s">
        <v>113</v>
      </c>
      <c r="B50" s="67" t="s">
        <v>23</v>
      </c>
      <c r="C50" s="67" t="s">
        <v>23</v>
      </c>
      <c r="D50" s="67" t="s">
        <v>23</v>
      </c>
      <c r="E50" s="67" t="s">
        <v>23</v>
      </c>
      <c r="F50" s="67" t="s">
        <v>23</v>
      </c>
      <c r="G50" s="67" t="s">
        <v>23</v>
      </c>
      <c r="H50" s="67" t="s">
        <v>23</v>
      </c>
      <c r="I50" s="67" t="s">
        <v>23</v>
      </c>
      <c r="J50" s="893" t="s">
        <v>23</v>
      </c>
      <c r="K50" s="32"/>
    </row>
    <row r="51" spans="1:11" x14ac:dyDescent="0.25">
      <c r="A51" s="59"/>
      <c r="B51" s="63"/>
      <c r="C51" s="63"/>
      <c r="D51" s="63"/>
      <c r="E51" s="63"/>
      <c r="F51" s="63"/>
      <c r="G51" s="63"/>
      <c r="H51" s="63"/>
      <c r="I51" s="63"/>
      <c r="J51" s="1026"/>
      <c r="K51" s="32"/>
    </row>
    <row r="52" spans="1:11" x14ac:dyDescent="0.25">
      <c r="A52" s="66" t="s">
        <v>114</v>
      </c>
      <c r="B52" s="67" t="s">
        <v>23</v>
      </c>
      <c r="C52" s="67" t="s">
        <v>23</v>
      </c>
      <c r="D52" s="67" t="s">
        <v>23</v>
      </c>
      <c r="E52" s="67" t="s">
        <v>23</v>
      </c>
      <c r="F52" s="67" t="s">
        <v>23</v>
      </c>
      <c r="G52" s="67" t="s">
        <v>23</v>
      </c>
      <c r="H52" s="67" t="s">
        <v>23</v>
      </c>
      <c r="I52" s="67" t="s">
        <v>23</v>
      </c>
      <c r="J52" s="893" t="s">
        <v>23</v>
      </c>
      <c r="K52" s="32"/>
    </row>
    <row r="53" spans="1:11" x14ac:dyDescent="0.25">
      <c r="A53" s="57"/>
      <c r="B53" s="40"/>
      <c r="C53" s="40"/>
      <c r="D53" s="40"/>
      <c r="E53" s="40"/>
      <c r="F53" s="40"/>
      <c r="G53" s="40"/>
      <c r="H53" s="40"/>
      <c r="I53" s="40"/>
      <c r="J53" s="888"/>
      <c r="K53" s="32"/>
    </row>
    <row r="54" spans="1:11" x14ac:dyDescent="0.25">
      <c r="A54" s="57" t="s">
        <v>115</v>
      </c>
      <c r="B54" s="40" t="s">
        <v>23</v>
      </c>
      <c r="C54" s="40" t="s">
        <v>23</v>
      </c>
      <c r="D54" s="40" t="s">
        <v>23</v>
      </c>
      <c r="E54" s="40" t="s">
        <v>23</v>
      </c>
      <c r="F54" s="40" t="s">
        <v>23</v>
      </c>
      <c r="G54" s="40" t="s">
        <v>23</v>
      </c>
      <c r="H54" s="40" t="s">
        <v>23</v>
      </c>
      <c r="I54" s="40" t="s">
        <v>23</v>
      </c>
      <c r="J54" s="888" t="s">
        <v>23</v>
      </c>
      <c r="K54" s="32"/>
    </row>
    <row r="55" spans="1:11" x14ac:dyDescent="0.25">
      <c r="A55" s="57" t="s">
        <v>116</v>
      </c>
      <c r="B55" s="40" t="s">
        <v>23</v>
      </c>
      <c r="C55" s="40" t="s">
        <v>23</v>
      </c>
      <c r="D55" s="40" t="s">
        <v>23</v>
      </c>
      <c r="E55" s="40" t="s">
        <v>23</v>
      </c>
      <c r="F55" s="40" t="s">
        <v>23</v>
      </c>
      <c r="G55" s="40" t="s">
        <v>23</v>
      </c>
      <c r="H55" s="40" t="s">
        <v>23</v>
      </c>
      <c r="I55" s="40" t="s">
        <v>23</v>
      </c>
      <c r="J55" s="888" t="s">
        <v>23</v>
      </c>
      <c r="K55" s="32"/>
    </row>
    <row r="56" spans="1:11" x14ac:dyDescent="0.25">
      <c r="A56" s="57" t="s">
        <v>117</v>
      </c>
      <c r="B56" s="40" t="s">
        <v>23</v>
      </c>
      <c r="C56" s="40" t="s">
        <v>23</v>
      </c>
      <c r="D56" s="40" t="s">
        <v>23</v>
      </c>
      <c r="E56" s="40" t="s">
        <v>23</v>
      </c>
      <c r="F56" s="40" t="s">
        <v>23</v>
      </c>
      <c r="G56" s="40" t="s">
        <v>23</v>
      </c>
      <c r="H56" s="40" t="s">
        <v>23</v>
      </c>
      <c r="I56" s="40" t="s">
        <v>23</v>
      </c>
      <c r="J56" s="888" t="s">
        <v>23</v>
      </c>
      <c r="K56" s="32"/>
    </row>
    <row r="57" spans="1:11" x14ac:dyDescent="0.25">
      <c r="A57" s="57" t="s">
        <v>118</v>
      </c>
      <c r="B57" s="40" t="s">
        <v>23</v>
      </c>
      <c r="C57" s="40" t="s">
        <v>23</v>
      </c>
      <c r="D57" s="40" t="s">
        <v>23</v>
      </c>
      <c r="E57" s="40" t="s">
        <v>23</v>
      </c>
      <c r="F57" s="40" t="s">
        <v>23</v>
      </c>
      <c r="G57" s="40" t="s">
        <v>23</v>
      </c>
      <c r="H57" s="40" t="s">
        <v>23</v>
      </c>
      <c r="I57" s="40" t="s">
        <v>23</v>
      </c>
      <c r="J57" s="888" t="s">
        <v>23</v>
      </c>
      <c r="K57" s="32"/>
    </row>
    <row r="58" spans="1:11" x14ac:dyDescent="0.25">
      <c r="A58" s="57" t="s">
        <v>119</v>
      </c>
      <c r="B58" s="40" t="s">
        <v>23</v>
      </c>
      <c r="C58" s="40" t="s">
        <v>23</v>
      </c>
      <c r="D58" s="40" t="s">
        <v>23</v>
      </c>
      <c r="E58" s="40" t="s">
        <v>23</v>
      </c>
      <c r="F58" s="40" t="s">
        <v>23</v>
      </c>
      <c r="G58" s="40" t="s">
        <v>23</v>
      </c>
      <c r="H58" s="40" t="s">
        <v>23</v>
      </c>
      <c r="I58" s="40" t="s">
        <v>23</v>
      </c>
      <c r="J58" s="888" t="s">
        <v>23</v>
      </c>
      <c r="K58" s="32"/>
    </row>
    <row r="59" spans="1:11" x14ac:dyDescent="0.25">
      <c r="A59" s="66" t="s">
        <v>176</v>
      </c>
      <c r="B59" s="67" t="s">
        <v>23</v>
      </c>
      <c r="C59" s="67" t="s">
        <v>23</v>
      </c>
      <c r="D59" s="67" t="s">
        <v>23</v>
      </c>
      <c r="E59" s="67" t="s">
        <v>23</v>
      </c>
      <c r="F59" s="67" t="s">
        <v>23</v>
      </c>
      <c r="G59" s="67" t="s">
        <v>23</v>
      </c>
      <c r="H59" s="67" t="s">
        <v>23</v>
      </c>
      <c r="I59" s="67" t="s">
        <v>23</v>
      </c>
      <c r="J59" s="893" t="s">
        <v>23</v>
      </c>
      <c r="K59" s="32"/>
    </row>
    <row r="60" spans="1:11" x14ac:dyDescent="0.25">
      <c r="A60" s="57"/>
      <c r="B60" s="40"/>
      <c r="C60" s="40"/>
      <c r="D60" s="40"/>
      <c r="E60" s="40"/>
      <c r="F60" s="40"/>
      <c r="G60" s="40"/>
      <c r="H60" s="40"/>
      <c r="I60" s="40"/>
      <c r="J60" s="888"/>
      <c r="K60" s="32"/>
    </row>
    <row r="61" spans="1:11" x14ac:dyDescent="0.25">
      <c r="A61" s="57" t="s">
        <v>121</v>
      </c>
      <c r="B61" s="11" t="s">
        <v>23</v>
      </c>
      <c r="C61" s="11" t="s">
        <v>23</v>
      </c>
      <c r="D61" s="11" t="s">
        <v>23</v>
      </c>
      <c r="E61" s="11" t="s">
        <v>23</v>
      </c>
      <c r="F61" s="11" t="s">
        <v>23</v>
      </c>
      <c r="G61" s="11" t="s">
        <v>23</v>
      </c>
      <c r="H61" s="11" t="s">
        <v>23</v>
      </c>
      <c r="I61" s="11" t="s">
        <v>23</v>
      </c>
      <c r="J61" s="889" t="s">
        <v>23</v>
      </c>
      <c r="K61" s="32"/>
    </row>
    <row r="62" spans="1:11" x14ac:dyDescent="0.25">
      <c r="A62" s="57" t="s">
        <v>122</v>
      </c>
      <c r="B62" s="11" t="s">
        <v>23</v>
      </c>
      <c r="C62" s="11" t="s">
        <v>23</v>
      </c>
      <c r="D62" s="11" t="s">
        <v>23</v>
      </c>
      <c r="E62" s="11" t="s">
        <v>23</v>
      </c>
      <c r="F62" s="11" t="s">
        <v>23</v>
      </c>
      <c r="G62" s="11" t="s">
        <v>23</v>
      </c>
      <c r="H62" s="11" t="s">
        <v>23</v>
      </c>
      <c r="I62" s="11" t="s">
        <v>23</v>
      </c>
      <c r="J62" s="889" t="s">
        <v>23</v>
      </c>
      <c r="K62" s="32"/>
    </row>
    <row r="63" spans="1:11" x14ac:dyDescent="0.25">
      <c r="A63" s="57" t="s">
        <v>123</v>
      </c>
      <c r="B63" s="11" t="s">
        <v>23</v>
      </c>
      <c r="C63" s="11" t="s">
        <v>23</v>
      </c>
      <c r="D63" s="11" t="s">
        <v>23</v>
      </c>
      <c r="E63" s="11" t="s">
        <v>23</v>
      </c>
      <c r="F63" s="11" t="s">
        <v>23</v>
      </c>
      <c r="G63" s="11" t="s">
        <v>23</v>
      </c>
      <c r="H63" s="11" t="s">
        <v>23</v>
      </c>
      <c r="I63" s="11" t="s">
        <v>23</v>
      </c>
      <c r="J63" s="889" t="s">
        <v>23</v>
      </c>
      <c r="K63" s="32"/>
    </row>
    <row r="64" spans="1:11" x14ac:dyDescent="0.25">
      <c r="A64" s="66" t="s">
        <v>124</v>
      </c>
      <c r="B64" s="67" t="s">
        <v>23</v>
      </c>
      <c r="C64" s="67" t="s">
        <v>23</v>
      </c>
      <c r="D64" s="67" t="s">
        <v>23</v>
      </c>
      <c r="E64" s="67" t="s">
        <v>23</v>
      </c>
      <c r="F64" s="67" t="s">
        <v>23</v>
      </c>
      <c r="G64" s="67" t="s">
        <v>23</v>
      </c>
      <c r="H64" s="67" t="s">
        <v>23</v>
      </c>
      <c r="I64" s="67" t="s">
        <v>23</v>
      </c>
      <c r="J64" s="893" t="s">
        <v>23</v>
      </c>
      <c r="K64" s="32"/>
    </row>
    <row r="65" spans="1:11" x14ac:dyDescent="0.25">
      <c r="A65" s="59"/>
      <c r="B65" s="63"/>
      <c r="C65" s="63"/>
      <c r="D65" s="63"/>
      <c r="E65" s="63"/>
      <c r="F65" s="63"/>
      <c r="G65" s="63"/>
      <c r="H65" s="63"/>
      <c r="I65" s="63"/>
      <c r="J65" s="1026"/>
      <c r="K65" s="32"/>
    </row>
    <row r="66" spans="1:11" x14ac:dyDescent="0.25">
      <c r="A66" s="66" t="s">
        <v>125</v>
      </c>
      <c r="B66" s="67" t="s">
        <v>23</v>
      </c>
      <c r="C66" s="67" t="s">
        <v>23</v>
      </c>
      <c r="D66" s="67" t="s">
        <v>23</v>
      </c>
      <c r="E66" s="67" t="s">
        <v>23</v>
      </c>
      <c r="F66" s="67" t="s">
        <v>23</v>
      </c>
      <c r="G66" s="67" t="s">
        <v>23</v>
      </c>
      <c r="H66" s="67" t="s">
        <v>23</v>
      </c>
      <c r="I66" s="67" t="s">
        <v>23</v>
      </c>
      <c r="J66" s="893" t="s">
        <v>23</v>
      </c>
      <c r="K66" s="32"/>
    </row>
    <row r="67" spans="1:11" x14ac:dyDescent="0.25">
      <c r="A67" s="57"/>
      <c r="B67" s="40"/>
      <c r="C67" s="40"/>
      <c r="D67" s="40"/>
      <c r="E67" s="40"/>
      <c r="F67" s="40"/>
      <c r="G67" s="40"/>
      <c r="H67" s="40"/>
      <c r="I67" s="40"/>
      <c r="J67" s="888"/>
      <c r="K67" s="32"/>
    </row>
    <row r="68" spans="1:11" x14ac:dyDescent="0.25">
      <c r="A68" s="57" t="s">
        <v>126</v>
      </c>
      <c r="B68" s="40" t="s">
        <v>23</v>
      </c>
      <c r="C68" s="40" t="s">
        <v>23</v>
      </c>
      <c r="D68" s="40" t="s">
        <v>23</v>
      </c>
      <c r="E68" s="40" t="s">
        <v>23</v>
      </c>
      <c r="F68" s="40" t="s">
        <v>23</v>
      </c>
      <c r="G68" s="40" t="s">
        <v>23</v>
      </c>
      <c r="H68" s="40" t="s">
        <v>23</v>
      </c>
      <c r="I68" s="40" t="s">
        <v>23</v>
      </c>
      <c r="J68" s="888" t="s">
        <v>23</v>
      </c>
      <c r="K68" s="32"/>
    </row>
    <row r="69" spans="1:11" x14ac:dyDescent="0.25">
      <c r="A69" s="57" t="s">
        <v>127</v>
      </c>
      <c r="B69" s="40" t="s">
        <v>23</v>
      </c>
      <c r="C69" s="40" t="s">
        <v>23</v>
      </c>
      <c r="D69" s="40" t="s">
        <v>23</v>
      </c>
      <c r="E69" s="40" t="s">
        <v>23</v>
      </c>
      <c r="F69" s="40" t="s">
        <v>23</v>
      </c>
      <c r="G69" s="40" t="s">
        <v>23</v>
      </c>
      <c r="H69" s="40" t="s">
        <v>23</v>
      </c>
      <c r="I69" s="40" t="s">
        <v>23</v>
      </c>
      <c r="J69" s="888" t="s">
        <v>23</v>
      </c>
      <c r="K69" s="32"/>
    </row>
    <row r="70" spans="1:11" x14ac:dyDescent="0.25">
      <c r="A70" s="66" t="s">
        <v>128</v>
      </c>
      <c r="B70" s="67" t="s">
        <v>23</v>
      </c>
      <c r="C70" s="67" t="s">
        <v>23</v>
      </c>
      <c r="D70" s="67" t="s">
        <v>23</v>
      </c>
      <c r="E70" s="67" t="s">
        <v>23</v>
      </c>
      <c r="F70" s="67" t="s">
        <v>23</v>
      </c>
      <c r="G70" s="67" t="s">
        <v>23</v>
      </c>
      <c r="H70" s="67" t="s">
        <v>23</v>
      </c>
      <c r="I70" s="67" t="s">
        <v>23</v>
      </c>
      <c r="J70" s="893" t="s">
        <v>23</v>
      </c>
      <c r="K70" s="32"/>
    </row>
    <row r="71" spans="1:11" x14ac:dyDescent="0.25">
      <c r="A71" s="57"/>
      <c r="B71" s="40"/>
      <c r="C71" s="40"/>
      <c r="D71" s="40"/>
      <c r="E71" s="40"/>
      <c r="F71" s="40"/>
      <c r="G71" s="40"/>
      <c r="H71" s="40"/>
      <c r="I71" s="40"/>
      <c r="J71" s="888"/>
      <c r="K71" s="32"/>
    </row>
    <row r="72" spans="1:11" x14ac:dyDescent="0.25">
      <c r="A72" s="57" t="s">
        <v>129</v>
      </c>
      <c r="B72" s="40" t="s">
        <v>23</v>
      </c>
      <c r="C72" s="40" t="s">
        <v>23</v>
      </c>
      <c r="D72" s="40" t="s">
        <v>23</v>
      </c>
      <c r="E72" s="40" t="s">
        <v>23</v>
      </c>
      <c r="F72" s="40" t="s">
        <v>23</v>
      </c>
      <c r="G72" s="40" t="s">
        <v>23</v>
      </c>
      <c r="H72" s="40" t="s">
        <v>23</v>
      </c>
      <c r="I72" s="40" t="s">
        <v>23</v>
      </c>
      <c r="J72" s="888" t="s">
        <v>23</v>
      </c>
      <c r="K72" s="32"/>
    </row>
    <row r="73" spans="1:11" x14ac:dyDescent="0.25">
      <c r="A73" s="57" t="s">
        <v>130</v>
      </c>
      <c r="B73" s="40" t="s">
        <v>23</v>
      </c>
      <c r="C73" s="40" t="s">
        <v>23</v>
      </c>
      <c r="D73" s="40" t="s">
        <v>23</v>
      </c>
      <c r="E73" s="40" t="s">
        <v>23</v>
      </c>
      <c r="F73" s="40" t="s">
        <v>23</v>
      </c>
      <c r="G73" s="40" t="s">
        <v>23</v>
      </c>
      <c r="H73" s="40" t="s">
        <v>23</v>
      </c>
      <c r="I73" s="40" t="s">
        <v>23</v>
      </c>
      <c r="J73" s="888" t="s">
        <v>23</v>
      </c>
      <c r="K73" s="32"/>
    </row>
    <row r="74" spans="1:11" x14ac:dyDescent="0.25">
      <c r="A74" s="57" t="s">
        <v>131</v>
      </c>
      <c r="B74" s="11" t="s">
        <v>23</v>
      </c>
      <c r="C74" s="11" t="s">
        <v>23</v>
      </c>
      <c r="D74" s="11" t="s">
        <v>23</v>
      </c>
      <c r="E74" s="11" t="s">
        <v>23</v>
      </c>
      <c r="F74" s="11" t="s">
        <v>23</v>
      </c>
      <c r="G74" s="11" t="s">
        <v>23</v>
      </c>
      <c r="H74" s="11" t="s">
        <v>23</v>
      </c>
      <c r="I74" s="11" t="s">
        <v>23</v>
      </c>
      <c r="J74" s="889" t="s">
        <v>23</v>
      </c>
      <c r="K74" s="32"/>
    </row>
    <row r="75" spans="1:11" x14ac:dyDescent="0.25">
      <c r="A75" s="57" t="s">
        <v>132</v>
      </c>
      <c r="B75" s="40" t="s">
        <v>23</v>
      </c>
      <c r="C75" s="40">
        <v>6</v>
      </c>
      <c r="D75" s="40">
        <v>6</v>
      </c>
      <c r="E75" s="40" t="s">
        <v>23</v>
      </c>
      <c r="F75" s="40">
        <v>50000</v>
      </c>
      <c r="G75" s="40">
        <v>300</v>
      </c>
      <c r="H75" s="40">
        <v>8</v>
      </c>
      <c r="I75" s="40" t="s">
        <v>23</v>
      </c>
      <c r="J75" s="888" t="s">
        <v>23</v>
      </c>
      <c r="K75" s="32"/>
    </row>
    <row r="76" spans="1:11" x14ac:dyDescent="0.25">
      <c r="A76" s="57" t="s">
        <v>133</v>
      </c>
      <c r="B76" s="40" t="s">
        <v>23</v>
      </c>
      <c r="C76" s="40" t="s">
        <v>23</v>
      </c>
      <c r="D76" s="40" t="s">
        <v>23</v>
      </c>
      <c r="E76" s="40" t="s">
        <v>23</v>
      </c>
      <c r="F76" s="40" t="s">
        <v>23</v>
      </c>
      <c r="G76" s="40" t="s">
        <v>23</v>
      </c>
      <c r="H76" s="40" t="s">
        <v>23</v>
      </c>
      <c r="I76" s="40" t="s">
        <v>23</v>
      </c>
      <c r="J76" s="888" t="s">
        <v>23</v>
      </c>
      <c r="K76" s="32"/>
    </row>
    <row r="77" spans="1:11" x14ac:dyDescent="0.25">
      <c r="A77" s="57" t="s">
        <v>134</v>
      </c>
      <c r="B77" s="40" t="s">
        <v>23</v>
      </c>
      <c r="C77" s="40" t="s">
        <v>23</v>
      </c>
      <c r="D77" s="40" t="s">
        <v>23</v>
      </c>
      <c r="E77" s="40" t="s">
        <v>23</v>
      </c>
      <c r="F77" s="40" t="s">
        <v>23</v>
      </c>
      <c r="G77" s="40" t="s">
        <v>23</v>
      </c>
      <c r="H77" s="40" t="s">
        <v>23</v>
      </c>
      <c r="I77" s="40" t="s">
        <v>23</v>
      </c>
      <c r="J77" s="888" t="s">
        <v>23</v>
      </c>
      <c r="K77" s="32"/>
    </row>
    <row r="78" spans="1:11" x14ac:dyDescent="0.25">
      <c r="A78" s="57" t="s">
        <v>135</v>
      </c>
      <c r="B78" s="40" t="s">
        <v>23</v>
      </c>
      <c r="C78" s="40" t="s">
        <v>23</v>
      </c>
      <c r="D78" s="40" t="s">
        <v>23</v>
      </c>
      <c r="E78" s="40" t="s">
        <v>23</v>
      </c>
      <c r="F78" s="40" t="s">
        <v>23</v>
      </c>
      <c r="G78" s="40" t="s">
        <v>23</v>
      </c>
      <c r="H78" s="40" t="s">
        <v>23</v>
      </c>
      <c r="I78" s="40" t="s">
        <v>23</v>
      </c>
      <c r="J78" s="888" t="s">
        <v>23</v>
      </c>
      <c r="K78" s="32"/>
    </row>
    <row r="79" spans="1:11" x14ac:dyDescent="0.25">
      <c r="A79" s="57" t="s">
        <v>136</v>
      </c>
      <c r="B79" s="75" t="s">
        <v>23</v>
      </c>
      <c r="C79" s="75" t="s">
        <v>23</v>
      </c>
      <c r="D79" s="75" t="s">
        <v>23</v>
      </c>
      <c r="E79" s="75" t="s">
        <v>23</v>
      </c>
      <c r="F79" s="75" t="s">
        <v>23</v>
      </c>
      <c r="G79" s="75" t="s">
        <v>23</v>
      </c>
      <c r="H79" s="75" t="s">
        <v>23</v>
      </c>
      <c r="I79" s="75" t="s">
        <v>23</v>
      </c>
      <c r="J79" s="1028" t="s">
        <v>23</v>
      </c>
      <c r="K79" s="32"/>
    </row>
    <row r="80" spans="1:11" x14ac:dyDescent="0.25">
      <c r="A80" s="66" t="s">
        <v>137</v>
      </c>
      <c r="B80" s="67" t="s">
        <v>23</v>
      </c>
      <c r="C80" s="67">
        <v>6</v>
      </c>
      <c r="D80" s="67">
        <v>6</v>
      </c>
      <c r="E80" s="67" t="s">
        <v>23</v>
      </c>
      <c r="F80" s="67">
        <v>50000</v>
      </c>
      <c r="G80" s="67">
        <v>300</v>
      </c>
      <c r="H80" s="67">
        <v>8</v>
      </c>
      <c r="I80" s="67" t="s">
        <v>23</v>
      </c>
      <c r="J80" s="893" t="s">
        <v>23</v>
      </c>
      <c r="K80" s="32"/>
    </row>
    <row r="81" spans="1:11" x14ac:dyDescent="0.25">
      <c r="A81" s="57"/>
      <c r="B81" s="40"/>
      <c r="C81" s="40"/>
      <c r="D81" s="40"/>
      <c r="E81" s="40"/>
      <c r="F81" s="40"/>
      <c r="G81" s="40"/>
      <c r="H81" s="40"/>
      <c r="I81" s="40"/>
      <c r="J81" s="888"/>
      <c r="K81" s="32"/>
    </row>
    <row r="82" spans="1:11" x14ac:dyDescent="0.25">
      <c r="A82" s="57" t="s">
        <v>138</v>
      </c>
      <c r="B82" s="40" t="s">
        <v>23</v>
      </c>
      <c r="C82" s="40">
        <v>8</v>
      </c>
      <c r="D82" s="40">
        <v>8</v>
      </c>
      <c r="E82" s="40" t="s">
        <v>23</v>
      </c>
      <c r="F82" s="40">
        <v>50000</v>
      </c>
      <c r="G82" s="40">
        <v>405</v>
      </c>
      <c r="H82" s="40" t="s">
        <v>23</v>
      </c>
      <c r="I82" s="40" t="s">
        <v>23</v>
      </c>
      <c r="J82" s="888">
        <v>122</v>
      </c>
      <c r="K82" s="32"/>
    </row>
    <row r="83" spans="1:11" x14ac:dyDescent="0.25">
      <c r="A83" s="57" t="s">
        <v>139</v>
      </c>
      <c r="B83" s="40" t="s">
        <v>23</v>
      </c>
      <c r="C83" s="40">
        <v>9</v>
      </c>
      <c r="D83" s="40">
        <v>9</v>
      </c>
      <c r="E83" s="40" t="s">
        <v>23</v>
      </c>
      <c r="F83" s="40">
        <v>50000</v>
      </c>
      <c r="G83" s="40">
        <v>430</v>
      </c>
      <c r="H83" s="40" t="s">
        <v>23</v>
      </c>
      <c r="I83" s="40" t="s">
        <v>23</v>
      </c>
      <c r="J83" s="888">
        <v>129</v>
      </c>
      <c r="K83" s="32"/>
    </row>
    <row r="84" spans="1:11" x14ac:dyDescent="0.25">
      <c r="A84" s="66" t="s">
        <v>140</v>
      </c>
      <c r="B84" s="67" t="s">
        <v>23</v>
      </c>
      <c r="C84" s="67">
        <v>17</v>
      </c>
      <c r="D84" s="67">
        <v>17</v>
      </c>
      <c r="E84" s="67" t="s">
        <v>23</v>
      </c>
      <c r="F84" s="67">
        <v>50000</v>
      </c>
      <c r="G84" s="67">
        <v>835</v>
      </c>
      <c r="H84" s="67" t="s">
        <v>23</v>
      </c>
      <c r="I84" s="67" t="s">
        <v>23</v>
      </c>
      <c r="J84" s="893">
        <v>251</v>
      </c>
      <c r="K84" s="32"/>
    </row>
    <row r="85" spans="1:11" x14ac:dyDescent="0.25">
      <c r="A85" s="59"/>
      <c r="B85" s="63"/>
      <c r="C85" s="63"/>
      <c r="D85" s="63"/>
      <c r="E85" s="63"/>
      <c r="F85" s="63"/>
      <c r="G85" s="63"/>
      <c r="H85" s="63"/>
      <c r="I85" s="63"/>
      <c r="J85" s="1026"/>
      <c r="K85" s="32"/>
    </row>
    <row r="86" spans="1:11" ht="13.8" thickBot="1" x14ac:dyDescent="0.3">
      <c r="A86" s="60" t="s">
        <v>141</v>
      </c>
      <c r="B86" s="47" t="s">
        <v>23</v>
      </c>
      <c r="C86" s="47">
        <v>23</v>
      </c>
      <c r="D86" s="47">
        <v>23</v>
      </c>
      <c r="E86" s="47" t="s">
        <v>23</v>
      </c>
      <c r="F86" s="47">
        <v>50000</v>
      </c>
      <c r="G86" s="47">
        <v>1135</v>
      </c>
      <c r="H86" s="47">
        <v>8</v>
      </c>
      <c r="I86" s="47" t="s">
        <v>23</v>
      </c>
      <c r="J86" s="48">
        <v>251</v>
      </c>
      <c r="K86" s="32"/>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36">
    <pageSetUpPr fitToPage="1"/>
  </sheetPr>
  <dimension ref="A1:K31"/>
  <sheetViews>
    <sheetView showGridLines="0" view="pageBreakPreview" zoomScale="60" zoomScaleNormal="75" workbookViewId="0">
      <selection activeCell="I16" sqref="I16"/>
    </sheetView>
  </sheetViews>
  <sheetFormatPr baseColWidth="10" defaultRowHeight="13.2" x14ac:dyDescent="0.25"/>
  <cols>
    <col min="1" max="9" width="19.88671875" customWidth="1"/>
    <col min="10" max="11" width="10.33203125" customWidth="1"/>
  </cols>
  <sheetData>
    <row r="1" spans="1:11" s="2" customFormat="1" ht="17.399999999999999" x14ac:dyDescent="0.3">
      <c r="A1" s="1980" t="s">
        <v>0</v>
      </c>
      <c r="B1" s="1980"/>
      <c r="C1" s="1980"/>
      <c r="D1" s="1980"/>
      <c r="E1" s="1980"/>
      <c r="F1" s="1980"/>
      <c r="G1" s="1980"/>
      <c r="H1" s="1980"/>
      <c r="I1" s="1980"/>
      <c r="J1" s="1"/>
    </row>
    <row r="2" spans="1:11" s="3" customFormat="1" ht="12.75" customHeight="1" x14ac:dyDescent="0.25"/>
    <row r="3" spans="1:11" s="3" customFormat="1" ht="13.8" x14ac:dyDescent="0.25">
      <c r="A3" s="1981" t="s">
        <v>678</v>
      </c>
      <c r="B3" s="1981"/>
      <c r="C3" s="1981"/>
      <c r="D3" s="1981"/>
      <c r="E3" s="1981"/>
      <c r="F3" s="1981"/>
      <c r="G3" s="1981"/>
      <c r="H3" s="1981"/>
      <c r="I3" s="1981"/>
    </row>
    <row r="4" spans="1:11" s="3" customFormat="1" ht="13.8" x14ac:dyDescent="0.25">
      <c r="A4" s="1981" t="s">
        <v>529</v>
      </c>
      <c r="B4" s="1981"/>
      <c r="C4" s="1981"/>
      <c r="D4" s="1981"/>
      <c r="E4" s="1981"/>
      <c r="F4" s="1981"/>
      <c r="G4" s="1981"/>
      <c r="H4" s="1981"/>
      <c r="I4" s="1981"/>
    </row>
    <row r="5" spans="1:11" s="3" customFormat="1" ht="13.5" customHeight="1" thickBot="1" x14ac:dyDescent="0.3">
      <c r="A5" s="5"/>
      <c r="B5" s="6"/>
      <c r="C5" s="6"/>
      <c r="D5" s="6"/>
      <c r="E5" s="6"/>
      <c r="F5" s="6"/>
      <c r="G5" s="6"/>
      <c r="H5" s="6"/>
      <c r="I5" s="6"/>
    </row>
    <row r="6" spans="1:11" ht="24.75" customHeight="1" x14ac:dyDescent="0.25">
      <c r="A6" s="2010" t="s">
        <v>2</v>
      </c>
      <c r="B6" s="437"/>
      <c r="C6" s="437"/>
      <c r="D6" s="438"/>
      <c r="E6" s="438" t="s">
        <v>142</v>
      </c>
      <c r="F6" s="437"/>
      <c r="G6" s="452" t="s">
        <v>284</v>
      </c>
      <c r="H6" s="550"/>
      <c r="I6" s="550"/>
    </row>
    <row r="7" spans="1:11" ht="27.75" customHeight="1" x14ac:dyDescent="0.25">
      <c r="A7" s="2011"/>
      <c r="B7" s="440" t="s">
        <v>3</v>
      </c>
      <c r="C7" s="440" t="s">
        <v>10</v>
      </c>
      <c r="D7" s="440" t="s">
        <v>4</v>
      </c>
      <c r="E7" s="440" t="s">
        <v>143</v>
      </c>
      <c r="F7" s="440" t="s">
        <v>5</v>
      </c>
      <c r="G7" s="551" t="s">
        <v>7</v>
      </c>
      <c r="H7" s="573"/>
      <c r="I7" s="573"/>
    </row>
    <row r="8" spans="1:11" ht="13.2" customHeight="1" x14ac:dyDescent="0.25">
      <c r="A8" s="2011"/>
      <c r="B8" s="440" t="s">
        <v>6</v>
      </c>
      <c r="C8" s="440" t="s">
        <v>145</v>
      </c>
      <c r="D8" s="441" t="s">
        <v>7</v>
      </c>
      <c r="E8" s="440" t="s">
        <v>516</v>
      </c>
      <c r="F8" s="442" t="s">
        <v>8</v>
      </c>
      <c r="G8" s="2113" t="s">
        <v>272</v>
      </c>
      <c r="H8" s="2111" t="s">
        <v>287</v>
      </c>
      <c r="I8" s="2115" t="s">
        <v>288</v>
      </c>
      <c r="K8" s="178"/>
    </row>
    <row r="9" spans="1:11" ht="30.75" customHeight="1" thickBot="1" x14ac:dyDescent="0.3">
      <c r="A9" s="2012"/>
      <c r="B9" s="443"/>
      <c r="C9" s="443"/>
      <c r="D9" s="200"/>
      <c r="E9" s="200" t="s">
        <v>147</v>
      </c>
      <c r="F9" s="443"/>
      <c r="G9" s="2114"/>
      <c r="H9" s="2112"/>
      <c r="I9" s="2116"/>
    </row>
    <row r="10" spans="1:11" x14ac:dyDescent="0.25">
      <c r="A10" s="883">
        <v>2009</v>
      </c>
      <c r="B10" s="687">
        <v>49.813000000000002</v>
      </c>
      <c r="C10" s="574">
        <v>848.2590889928332</v>
      </c>
      <c r="D10" s="455">
        <v>4225.433</v>
      </c>
      <c r="E10" s="702">
        <v>3.71</v>
      </c>
      <c r="F10" s="458">
        <v>156763.5643</v>
      </c>
      <c r="G10" s="458">
        <v>649.92399999999998</v>
      </c>
      <c r="H10" s="458" t="s">
        <v>23</v>
      </c>
      <c r="I10" s="457">
        <v>223.09</v>
      </c>
    </row>
    <row r="11" spans="1:11" x14ac:dyDescent="0.25">
      <c r="A11" s="883">
        <v>2010</v>
      </c>
      <c r="B11" s="687">
        <v>43.381999999999998</v>
      </c>
      <c r="C11" s="574">
        <v>814.74275044949525</v>
      </c>
      <c r="D11" s="455">
        <v>3534.5169999999998</v>
      </c>
      <c r="E11" s="702">
        <v>3.58</v>
      </c>
      <c r="F11" s="458">
        <v>126535.7086</v>
      </c>
      <c r="G11" s="458">
        <v>559.78</v>
      </c>
      <c r="H11" s="458" t="s">
        <v>23</v>
      </c>
      <c r="I11" s="457">
        <v>168.06100000000001</v>
      </c>
    </row>
    <row r="12" spans="1:11" x14ac:dyDescent="0.25">
      <c r="A12" s="883">
        <v>2011</v>
      </c>
      <c r="B12" s="687">
        <v>44.930999999999997</v>
      </c>
      <c r="C12" s="574">
        <v>932.21495181500529</v>
      </c>
      <c r="D12" s="455">
        <v>4188.5349999999999</v>
      </c>
      <c r="E12" s="702">
        <v>3.12</v>
      </c>
      <c r="F12" s="458">
        <v>130682.292</v>
      </c>
      <c r="G12" s="458">
        <v>567.72199999999998</v>
      </c>
      <c r="H12" s="458" t="s">
        <v>23</v>
      </c>
      <c r="I12" s="457">
        <v>187.572</v>
      </c>
    </row>
    <row r="13" spans="1:11" x14ac:dyDescent="0.25">
      <c r="A13" s="883">
        <v>2012</v>
      </c>
      <c r="B13" s="687">
        <v>38.951999999999998</v>
      </c>
      <c r="C13" s="574">
        <v>888.33179297597042</v>
      </c>
      <c r="D13" s="455">
        <v>3460.23</v>
      </c>
      <c r="E13" s="702">
        <v>3.45</v>
      </c>
      <c r="F13" s="458">
        <v>119377.93500000001</v>
      </c>
      <c r="G13" s="458">
        <v>528.41399999999999</v>
      </c>
      <c r="H13" s="458" t="s">
        <v>23</v>
      </c>
      <c r="I13" s="457">
        <v>156.797</v>
      </c>
    </row>
    <row r="14" spans="1:11" x14ac:dyDescent="0.25">
      <c r="A14" s="883">
        <v>2013</v>
      </c>
      <c r="B14" s="687">
        <v>32.052</v>
      </c>
      <c r="C14" s="574">
        <v>786.06077623861222</v>
      </c>
      <c r="D14" s="455">
        <v>2519.482</v>
      </c>
      <c r="E14" s="702">
        <v>3.4</v>
      </c>
      <c r="F14" s="458">
        <v>85662.387999999992</v>
      </c>
      <c r="G14" s="458">
        <v>319.23700000000002</v>
      </c>
      <c r="H14" s="458" t="s">
        <v>23</v>
      </c>
      <c r="I14" s="457">
        <v>101.042</v>
      </c>
    </row>
    <row r="15" spans="1:11" x14ac:dyDescent="0.25">
      <c r="A15" s="883">
        <v>2014</v>
      </c>
      <c r="B15" s="687">
        <v>38.414000000000001</v>
      </c>
      <c r="C15" s="574">
        <v>969.25834331233409</v>
      </c>
      <c r="D15" s="455">
        <v>3723.3090000000002</v>
      </c>
      <c r="E15" s="702">
        <v>3.44</v>
      </c>
      <c r="F15" s="458">
        <v>128081.8296</v>
      </c>
      <c r="G15" s="458">
        <v>529.79399999999998</v>
      </c>
      <c r="H15" s="224" t="s">
        <v>23</v>
      </c>
      <c r="I15" s="457">
        <v>179.46299999999999</v>
      </c>
    </row>
    <row r="16" spans="1:11" x14ac:dyDescent="0.25">
      <c r="A16" s="883">
        <v>2015</v>
      </c>
      <c r="B16" s="687">
        <v>37.604999999999997</v>
      </c>
      <c r="C16" s="574">
        <v>958.67889908256882</v>
      </c>
      <c r="D16" s="455">
        <v>3605.1120000000001</v>
      </c>
      <c r="E16" s="702">
        <v>3.81</v>
      </c>
      <c r="F16" s="458">
        <v>137355</v>
      </c>
      <c r="G16" s="224">
        <v>481.56900000000002</v>
      </c>
      <c r="H16" s="224" t="s">
        <v>23</v>
      </c>
      <c r="I16" s="718">
        <v>165.52199999999999</v>
      </c>
      <c r="K16" s="225"/>
    </row>
    <row r="17" spans="1:10" x14ac:dyDescent="0.25">
      <c r="A17" s="883">
        <v>2016</v>
      </c>
      <c r="B17" s="707">
        <v>32.874000000000002</v>
      </c>
      <c r="C17" s="574">
        <v>916.94287278700483</v>
      </c>
      <c r="D17" s="455">
        <v>3014.3580000000002</v>
      </c>
      <c r="E17" s="702">
        <v>3.86</v>
      </c>
      <c r="F17" s="458">
        <v>116654</v>
      </c>
      <c r="G17" s="224">
        <v>560.89700000000005</v>
      </c>
      <c r="H17" s="224" t="s">
        <v>554</v>
      </c>
      <c r="I17" s="718">
        <v>143.613</v>
      </c>
    </row>
    <row r="18" spans="1:10" x14ac:dyDescent="0.25">
      <c r="A18" s="883">
        <v>2017</v>
      </c>
      <c r="B18" s="707">
        <v>36.670999999999999</v>
      </c>
      <c r="C18" s="574">
        <v>897.916609855199</v>
      </c>
      <c r="D18" s="455">
        <v>3292.75</v>
      </c>
      <c r="E18" s="702">
        <v>4.07</v>
      </c>
      <c r="F18" s="458">
        <v>134014.92499999999</v>
      </c>
      <c r="G18" s="224">
        <v>642.971</v>
      </c>
      <c r="H18" s="224" t="s">
        <v>554</v>
      </c>
      <c r="I18" s="718">
        <v>232.21</v>
      </c>
    </row>
    <row r="19" spans="1:10" x14ac:dyDescent="0.25">
      <c r="A19" s="883">
        <v>2018</v>
      </c>
      <c r="B19" s="707">
        <v>35.296999999999997</v>
      </c>
      <c r="C19" s="836">
        <v>813.35722582655751</v>
      </c>
      <c r="D19" s="837">
        <v>2870.9070000000002</v>
      </c>
      <c r="E19" s="795">
        <v>3.52</v>
      </c>
      <c r="F19" s="803">
        <v>101055.92640000001</v>
      </c>
      <c r="G19" s="839">
        <v>493.17899999999997</v>
      </c>
      <c r="H19" s="839" t="s">
        <v>554</v>
      </c>
      <c r="I19" s="840">
        <v>164.33699999999999</v>
      </c>
    </row>
    <row r="20" spans="1:10" ht="13.8" thickBot="1" x14ac:dyDescent="0.3">
      <c r="A20" s="884">
        <v>2019</v>
      </c>
      <c r="B20" s="964">
        <v>30.177</v>
      </c>
      <c r="C20" s="965">
        <v>912.1867647546145</v>
      </c>
      <c r="D20" s="942">
        <v>2752.7060000000001</v>
      </c>
      <c r="E20" s="1899">
        <v>3.22</v>
      </c>
      <c r="F20" s="1900">
        <v>88637.133200000011</v>
      </c>
      <c r="G20" s="966">
        <v>361.23200000000003</v>
      </c>
      <c r="H20" s="967" t="s">
        <v>554</v>
      </c>
      <c r="I20" s="968">
        <v>178.23400000000001</v>
      </c>
    </row>
    <row r="21" spans="1:10" ht="15.75" customHeight="1" x14ac:dyDescent="0.25">
      <c r="A21" s="2119" t="s">
        <v>289</v>
      </c>
      <c r="B21" s="2119"/>
      <c r="C21" s="2119"/>
      <c r="D21" s="2119"/>
      <c r="E21" s="2119"/>
      <c r="F21" s="2119"/>
      <c r="G21" s="2119"/>
      <c r="H21" s="227"/>
      <c r="I21" s="227"/>
      <c r="J21" s="170"/>
    </row>
    <row r="31" spans="1:10" x14ac:dyDescent="0.25">
      <c r="G31" s="128"/>
    </row>
  </sheetData>
  <mergeCells count="8">
    <mergeCell ref="A21:G21"/>
    <mergeCell ref="A1:I1"/>
    <mergeCell ref="A3:I3"/>
    <mergeCell ref="A4:I4"/>
    <mergeCell ref="A6:A9"/>
    <mergeCell ref="G8:G9"/>
    <mergeCell ref="H8:H9"/>
    <mergeCell ref="I8:I9"/>
  </mergeCells>
  <phoneticPr fontId="7" type="noConversion"/>
  <printOptions horizontalCentered="1"/>
  <pageMargins left="0.78740157480314965" right="0.78740157480314965" top="0.59055118110236227" bottom="0.98425196850393704" header="0" footer="0"/>
  <pageSetup paperSize="9" scale="46"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50">
    <pageSetUpPr fitToPage="1"/>
  </sheetPr>
  <dimension ref="A1:K86"/>
  <sheetViews>
    <sheetView view="pageBreakPreview" zoomScale="60" zoomScaleNormal="75" workbookViewId="0">
      <selection activeCell="K34" sqref="K34"/>
    </sheetView>
  </sheetViews>
  <sheetFormatPr baseColWidth="10" defaultColWidth="11.44140625" defaultRowHeight="13.2" x14ac:dyDescent="0.25"/>
  <cols>
    <col min="1" max="1" width="31.44140625" style="172" customWidth="1"/>
    <col min="2" max="6" width="16.88671875" style="172" customWidth="1"/>
    <col min="7" max="7" width="19" style="172" customWidth="1"/>
    <col min="8" max="10" width="16.88671875" style="172" customWidth="1"/>
    <col min="11" max="12" width="11.44140625" style="172"/>
    <col min="13" max="13" width="11.109375" style="172" customWidth="1"/>
    <col min="14" max="21" width="12" style="172" customWidth="1"/>
    <col min="22" max="16384" width="11.44140625" style="172"/>
  </cols>
  <sheetData>
    <row r="1" spans="1:11" s="80" customFormat="1" ht="17.399999999999999" x14ac:dyDescent="0.3">
      <c r="A1" s="2009" t="s">
        <v>0</v>
      </c>
      <c r="B1" s="2009"/>
      <c r="C1" s="2009"/>
      <c r="D1" s="2009"/>
      <c r="E1" s="2009"/>
      <c r="F1" s="2009"/>
      <c r="G1" s="2009"/>
      <c r="H1" s="2009"/>
      <c r="I1" s="2009"/>
      <c r="J1" s="2009"/>
    </row>
    <row r="3" spans="1:11" s="81" customFormat="1" ht="13.8" x14ac:dyDescent="0.25">
      <c r="A3" s="2049" t="s">
        <v>592</v>
      </c>
      <c r="B3" s="2049"/>
      <c r="C3" s="2049"/>
      <c r="D3" s="2049"/>
      <c r="E3" s="2049"/>
      <c r="F3" s="2049"/>
      <c r="G3" s="2049"/>
      <c r="H3" s="2049"/>
      <c r="I3" s="2049"/>
      <c r="J3" s="2049"/>
    </row>
    <row r="4" spans="1:11" s="81" customFormat="1" ht="13.8" x14ac:dyDescent="0.25">
      <c r="A4" s="2049" t="s">
        <v>741</v>
      </c>
      <c r="B4" s="2049"/>
      <c r="C4" s="2049"/>
      <c r="D4" s="2049"/>
      <c r="E4" s="2049"/>
      <c r="F4" s="2049"/>
      <c r="G4" s="2049"/>
      <c r="H4" s="2049"/>
      <c r="I4" s="2049"/>
      <c r="J4" s="2049"/>
    </row>
    <row r="5" spans="1:11" s="81" customFormat="1" ht="13.5" customHeight="1" thickBot="1" x14ac:dyDescent="0.3">
      <c r="A5" s="5"/>
      <c r="B5" s="6"/>
      <c r="C5" s="6"/>
      <c r="D5" s="6"/>
      <c r="E5" s="6"/>
      <c r="F5" s="6"/>
      <c r="G5" s="6"/>
      <c r="H5" s="6"/>
      <c r="I5" s="6"/>
      <c r="J5" s="6"/>
    </row>
    <row r="6" spans="1:11" ht="27.75" customHeight="1" x14ac:dyDescent="0.25">
      <c r="A6" s="579" t="s">
        <v>528</v>
      </c>
      <c r="B6" s="401" t="s">
        <v>3</v>
      </c>
      <c r="C6" s="402"/>
      <c r="D6" s="403"/>
      <c r="E6" s="401" t="s">
        <v>10</v>
      </c>
      <c r="F6" s="402"/>
      <c r="G6" s="2117" t="s">
        <v>11</v>
      </c>
      <c r="H6" s="401" t="s">
        <v>284</v>
      </c>
      <c r="I6" s="402"/>
      <c r="J6" s="402"/>
    </row>
    <row r="7" spans="1:11" ht="21" customHeight="1" x14ac:dyDescent="0.25">
      <c r="A7" s="581" t="s">
        <v>155</v>
      </c>
      <c r="B7" s="405" t="s">
        <v>13</v>
      </c>
      <c r="C7" s="203"/>
      <c r="D7" s="406"/>
      <c r="E7" s="405" t="s">
        <v>14</v>
      </c>
      <c r="F7" s="406"/>
      <c r="G7" s="2118"/>
      <c r="H7" s="405" t="s">
        <v>152</v>
      </c>
      <c r="I7" s="203"/>
      <c r="J7" s="203"/>
    </row>
    <row r="8" spans="1:11" ht="47.25" customHeight="1" thickBot="1" x14ac:dyDescent="0.3">
      <c r="A8" s="583" t="s">
        <v>156</v>
      </c>
      <c r="B8" s="376" t="s">
        <v>17</v>
      </c>
      <c r="C8" s="192" t="s">
        <v>18</v>
      </c>
      <c r="D8" s="192" t="s">
        <v>19</v>
      </c>
      <c r="E8" s="376" t="s">
        <v>17</v>
      </c>
      <c r="F8" s="192" t="s">
        <v>18</v>
      </c>
      <c r="G8" s="1998"/>
      <c r="H8" s="376" t="s">
        <v>272</v>
      </c>
      <c r="I8" s="192" t="s">
        <v>287</v>
      </c>
      <c r="J8" s="416" t="s">
        <v>288</v>
      </c>
      <c r="K8" s="216"/>
    </row>
    <row r="9" spans="1:11" ht="25.5" customHeight="1" x14ac:dyDescent="0.25">
      <c r="A9" s="65" t="s">
        <v>81</v>
      </c>
      <c r="B9" s="37" t="s">
        <v>23</v>
      </c>
      <c r="C9" s="37" t="s">
        <v>23</v>
      </c>
      <c r="D9" s="37" t="s">
        <v>23</v>
      </c>
      <c r="E9" s="37" t="s">
        <v>23</v>
      </c>
      <c r="F9" s="37" t="s">
        <v>23</v>
      </c>
      <c r="G9" s="37" t="s">
        <v>23</v>
      </c>
      <c r="H9" s="37" t="s">
        <v>23</v>
      </c>
      <c r="I9" s="37" t="s">
        <v>23</v>
      </c>
      <c r="J9" s="38" t="s">
        <v>23</v>
      </c>
      <c r="K9" s="32"/>
    </row>
    <row r="10" spans="1:11" ht="13.5" customHeight="1" x14ac:dyDescent="0.25">
      <c r="A10" s="57" t="s">
        <v>82</v>
      </c>
      <c r="B10" s="40" t="s">
        <v>23</v>
      </c>
      <c r="C10" s="40" t="s">
        <v>23</v>
      </c>
      <c r="D10" s="40" t="s">
        <v>23</v>
      </c>
      <c r="E10" s="40" t="s">
        <v>23</v>
      </c>
      <c r="F10" s="40" t="s">
        <v>23</v>
      </c>
      <c r="G10" s="40" t="s">
        <v>23</v>
      </c>
      <c r="H10" s="40" t="s">
        <v>23</v>
      </c>
      <c r="I10" s="40" t="s">
        <v>23</v>
      </c>
      <c r="J10" s="888" t="s">
        <v>23</v>
      </c>
      <c r="K10" s="32"/>
    </row>
    <row r="11" spans="1:11" x14ac:dyDescent="0.25">
      <c r="A11" s="57" t="s">
        <v>83</v>
      </c>
      <c r="B11" s="40" t="s">
        <v>23</v>
      </c>
      <c r="C11" s="40" t="s">
        <v>23</v>
      </c>
      <c r="D11" s="40" t="s">
        <v>23</v>
      </c>
      <c r="E11" s="40" t="s">
        <v>23</v>
      </c>
      <c r="F11" s="40" t="s">
        <v>23</v>
      </c>
      <c r="G11" s="40" t="s">
        <v>23</v>
      </c>
      <c r="H11" s="40" t="s">
        <v>23</v>
      </c>
      <c r="I11" s="40" t="s">
        <v>23</v>
      </c>
      <c r="J11" s="888" t="s">
        <v>23</v>
      </c>
      <c r="K11" s="32"/>
    </row>
    <row r="12" spans="1:11" x14ac:dyDescent="0.25">
      <c r="A12" s="57" t="s">
        <v>84</v>
      </c>
      <c r="B12" s="40" t="s">
        <v>23</v>
      </c>
      <c r="C12" s="40" t="s">
        <v>23</v>
      </c>
      <c r="D12" s="40" t="s">
        <v>23</v>
      </c>
      <c r="E12" s="40" t="s">
        <v>23</v>
      </c>
      <c r="F12" s="40" t="s">
        <v>23</v>
      </c>
      <c r="G12" s="40" t="s">
        <v>23</v>
      </c>
      <c r="H12" s="40" t="s">
        <v>23</v>
      </c>
      <c r="I12" s="40" t="s">
        <v>23</v>
      </c>
      <c r="J12" s="888" t="s">
        <v>23</v>
      </c>
      <c r="K12" s="32"/>
    </row>
    <row r="13" spans="1:11" x14ac:dyDescent="0.25">
      <c r="A13" s="66" t="s">
        <v>85</v>
      </c>
      <c r="B13" s="67" t="s">
        <v>23</v>
      </c>
      <c r="C13" s="67" t="s">
        <v>23</v>
      </c>
      <c r="D13" s="67" t="s">
        <v>23</v>
      </c>
      <c r="E13" s="67" t="s">
        <v>23</v>
      </c>
      <c r="F13" s="67" t="s">
        <v>23</v>
      </c>
      <c r="G13" s="67" t="s">
        <v>23</v>
      </c>
      <c r="H13" s="67" t="s">
        <v>23</v>
      </c>
      <c r="I13" s="67" t="s">
        <v>23</v>
      </c>
      <c r="J13" s="893" t="s">
        <v>23</v>
      </c>
      <c r="K13" s="32"/>
    </row>
    <row r="14" spans="1:11" x14ac:dyDescent="0.25">
      <c r="A14" s="59"/>
      <c r="B14" s="63"/>
      <c r="C14" s="63"/>
      <c r="D14" s="63"/>
      <c r="E14" s="63"/>
      <c r="F14" s="63"/>
      <c r="G14" s="63"/>
      <c r="H14" s="63"/>
      <c r="I14" s="63"/>
      <c r="J14" s="1026"/>
      <c r="K14" s="32"/>
    </row>
    <row r="15" spans="1:11" x14ac:dyDescent="0.25">
      <c r="A15" s="66" t="s">
        <v>86</v>
      </c>
      <c r="B15" s="67" t="s">
        <v>23</v>
      </c>
      <c r="C15" s="67" t="s">
        <v>23</v>
      </c>
      <c r="D15" s="67" t="s">
        <v>23</v>
      </c>
      <c r="E15" s="67" t="s">
        <v>23</v>
      </c>
      <c r="F15" s="67" t="s">
        <v>23</v>
      </c>
      <c r="G15" s="67" t="s">
        <v>23</v>
      </c>
      <c r="H15" s="67" t="s">
        <v>23</v>
      </c>
      <c r="I15" s="67" t="s">
        <v>23</v>
      </c>
      <c r="J15" s="893" t="s">
        <v>23</v>
      </c>
      <c r="K15" s="32"/>
    </row>
    <row r="16" spans="1:11" x14ac:dyDescent="0.25">
      <c r="A16" s="59"/>
      <c r="B16" s="63"/>
      <c r="C16" s="63"/>
      <c r="D16" s="63"/>
      <c r="E16" s="63"/>
      <c r="F16" s="63"/>
      <c r="G16" s="63"/>
      <c r="H16" s="63"/>
      <c r="I16" s="63"/>
      <c r="J16" s="1026"/>
      <c r="K16" s="32"/>
    </row>
    <row r="17" spans="1:11" x14ac:dyDescent="0.25">
      <c r="A17" s="66" t="s">
        <v>87</v>
      </c>
      <c r="B17" s="67" t="s">
        <v>23</v>
      </c>
      <c r="C17" s="67" t="s">
        <v>23</v>
      </c>
      <c r="D17" s="67" t="s">
        <v>23</v>
      </c>
      <c r="E17" s="67" t="s">
        <v>23</v>
      </c>
      <c r="F17" s="67" t="s">
        <v>23</v>
      </c>
      <c r="G17" s="67" t="s">
        <v>23</v>
      </c>
      <c r="H17" s="67" t="s">
        <v>23</v>
      </c>
      <c r="I17" s="67" t="s">
        <v>23</v>
      </c>
      <c r="J17" s="893" t="s">
        <v>23</v>
      </c>
      <c r="K17" s="32"/>
    </row>
    <row r="18" spans="1:11" x14ac:dyDescent="0.25">
      <c r="A18" s="57"/>
      <c r="B18" s="40"/>
      <c r="C18" s="40"/>
      <c r="D18" s="40"/>
      <c r="E18" s="40"/>
      <c r="F18" s="40"/>
      <c r="G18" s="40"/>
      <c r="H18" s="40"/>
      <c r="I18" s="40"/>
      <c r="J18" s="888"/>
      <c r="K18" s="32"/>
    </row>
    <row r="19" spans="1:11" x14ac:dyDescent="0.25">
      <c r="A19" s="57" t="s">
        <v>160</v>
      </c>
      <c r="B19" s="40">
        <v>4</v>
      </c>
      <c r="C19" s="40">
        <v>1418</v>
      </c>
      <c r="D19" s="40">
        <v>1422</v>
      </c>
      <c r="E19" s="40">
        <v>46000</v>
      </c>
      <c r="F19" s="40">
        <v>101200</v>
      </c>
      <c r="G19" s="40">
        <v>143686</v>
      </c>
      <c r="H19" s="40" t="s">
        <v>23</v>
      </c>
      <c r="I19" s="40" t="s">
        <v>23</v>
      </c>
      <c r="J19" s="888" t="s">
        <v>23</v>
      </c>
      <c r="K19" s="32"/>
    </row>
    <row r="20" spans="1:11" x14ac:dyDescent="0.25">
      <c r="A20" s="57" t="s">
        <v>89</v>
      </c>
      <c r="B20" s="40" t="s">
        <v>23</v>
      </c>
      <c r="C20" s="40" t="s">
        <v>23</v>
      </c>
      <c r="D20" s="40" t="s">
        <v>23</v>
      </c>
      <c r="E20" s="40" t="s">
        <v>23</v>
      </c>
      <c r="F20" s="40" t="s">
        <v>23</v>
      </c>
      <c r="G20" s="40" t="s">
        <v>23</v>
      </c>
      <c r="H20" s="40" t="s">
        <v>23</v>
      </c>
      <c r="I20" s="40" t="s">
        <v>23</v>
      </c>
      <c r="J20" s="888" t="s">
        <v>23</v>
      </c>
      <c r="K20" s="32"/>
    </row>
    <row r="21" spans="1:11" x14ac:dyDescent="0.25">
      <c r="A21" s="57" t="s">
        <v>90</v>
      </c>
      <c r="B21" s="40" t="s">
        <v>23</v>
      </c>
      <c r="C21" s="40" t="s">
        <v>23</v>
      </c>
      <c r="D21" s="40" t="s">
        <v>23</v>
      </c>
      <c r="E21" s="40" t="s">
        <v>23</v>
      </c>
      <c r="F21" s="40" t="s">
        <v>23</v>
      </c>
      <c r="G21" s="40" t="s">
        <v>23</v>
      </c>
      <c r="H21" s="40" t="s">
        <v>23</v>
      </c>
      <c r="I21" s="40" t="s">
        <v>23</v>
      </c>
      <c r="J21" s="888" t="s">
        <v>23</v>
      </c>
      <c r="K21" s="32"/>
    </row>
    <row r="22" spans="1:11" x14ac:dyDescent="0.25">
      <c r="A22" s="66" t="s">
        <v>91</v>
      </c>
      <c r="B22" s="67">
        <v>4</v>
      </c>
      <c r="C22" s="67">
        <v>1418</v>
      </c>
      <c r="D22" s="67">
        <v>1422</v>
      </c>
      <c r="E22" s="67">
        <v>46000</v>
      </c>
      <c r="F22" s="67">
        <v>101200</v>
      </c>
      <c r="G22" s="67">
        <v>143686</v>
      </c>
      <c r="H22" s="67" t="s">
        <v>23</v>
      </c>
      <c r="I22" s="67" t="s">
        <v>23</v>
      </c>
      <c r="J22" s="893" t="s">
        <v>23</v>
      </c>
      <c r="K22" s="32"/>
    </row>
    <row r="23" spans="1:11" x14ac:dyDescent="0.25">
      <c r="A23" s="59"/>
      <c r="B23" s="63"/>
      <c r="C23" s="63"/>
      <c r="D23" s="63"/>
      <c r="E23" s="63"/>
      <c r="F23" s="63"/>
      <c r="G23" s="63"/>
      <c r="H23" s="63"/>
      <c r="I23" s="63"/>
      <c r="J23" s="1026"/>
      <c r="K23" s="32"/>
    </row>
    <row r="24" spans="1:11" x14ac:dyDescent="0.25">
      <c r="A24" s="66" t="s">
        <v>92</v>
      </c>
      <c r="B24" s="67" t="s">
        <v>23</v>
      </c>
      <c r="C24" s="67">
        <v>361</v>
      </c>
      <c r="D24" s="67">
        <v>361</v>
      </c>
      <c r="E24" s="67" t="s">
        <v>23</v>
      </c>
      <c r="F24" s="67">
        <v>75752</v>
      </c>
      <c r="G24" s="67">
        <v>27346</v>
      </c>
      <c r="H24" s="67">
        <v>4321</v>
      </c>
      <c r="I24" s="67" t="s">
        <v>23</v>
      </c>
      <c r="J24" s="893">
        <v>1448</v>
      </c>
      <c r="K24" s="32"/>
    </row>
    <row r="25" spans="1:11" x14ac:dyDescent="0.25">
      <c r="A25" s="59"/>
      <c r="B25" s="63"/>
      <c r="C25" s="63"/>
      <c r="D25" s="63"/>
      <c r="E25" s="63"/>
      <c r="F25" s="63"/>
      <c r="G25" s="63"/>
      <c r="H25" s="63"/>
      <c r="I25" s="63"/>
      <c r="J25" s="1026"/>
      <c r="K25" s="32"/>
    </row>
    <row r="26" spans="1:11" x14ac:dyDescent="0.25">
      <c r="A26" s="66" t="s">
        <v>93</v>
      </c>
      <c r="B26" s="67" t="s">
        <v>23</v>
      </c>
      <c r="C26" s="67">
        <v>933</v>
      </c>
      <c r="D26" s="67">
        <v>933</v>
      </c>
      <c r="E26" s="67" t="s">
        <v>23</v>
      </c>
      <c r="F26" s="67">
        <v>95899</v>
      </c>
      <c r="G26" s="67">
        <v>89474</v>
      </c>
      <c r="H26" s="67">
        <v>15086</v>
      </c>
      <c r="I26" s="67" t="s">
        <v>23</v>
      </c>
      <c r="J26" s="893">
        <v>5300</v>
      </c>
      <c r="K26" s="32"/>
    </row>
    <row r="27" spans="1:11" x14ac:dyDescent="0.25">
      <c r="A27" s="57"/>
      <c r="B27" s="40"/>
      <c r="C27" s="40"/>
      <c r="D27" s="40"/>
      <c r="E27" s="40"/>
      <c r="F27" s="40"/>
      <c r="G27" s="40"/>
      <c r="H27" s="40"/>
      <c r="I27" s="40"/>
      <c r="J27" s="888"/>
      <c r="K27" s="32"/>
    </row>
    <row r="28" spans="1:11" x14ac:dyDescent="0.25">
      <c r="A28" s="57" t="s">
        <v>94</v>
      </c>
      <c r="B28" s="40" t="s">
        <v>23</v>
      </c>
      <c r="C28" s="40" t="s">
        <v>23</v>
      </c>
      <c r="D28" s="40" t="s">
        <v>23</v>
      </c>
      <c r="E28" s="40" t="s">
        <v>23</v>
      </c>
      <c r="F28" s="40" t="s">
        <v>23</v>
      </c>
      <c r="G28" s="40" t="s">
        <v>23</v>
      </c>
      <c r="H28" s="40" t="s">
        <v>23</v>
      </c>
      <c r="I28" s="40" t="s">
        <v>23</v>
      </c>
      <c r="J28" s="888" t="s">
        <v>23</v>
      </c>
      <c r="K28" s="32"/>
    </row>
    <row r="29" spans="1:11" x14ac:dyDescent="0.25">
      <c r="A29" s="57" t="s">
        <v>95</v>
      </c>
      <c r="B29" s="40" t="s">
        <v>23</v>
      </c>
      <c r="C29" s="40" t="s">
        <v>23</v>
      </c>
      <c r="D29" s="40" t="s">
        <v>23</v>
      </c>
      <c r="E29" s="40" t="s">
        <v>23</v>
      </c>
      <c r="F29" s="40" t="s">
        <v>23</v>
      </c>
      <c r="G29" s="40" t="s">
        <v>23</v>
      </c>
      <c r="H29" s="40" t="s">
        <v>23</v>
      </c>
      <c r="I29" s="40" t="s">
        <v>23</v>
      </c>
      <c r="J29" s="888" t="s">
        <v>23</v>
      </c>
      <c r="K29" s="32"/>
    </row>
    <row r="30" spans="1:11" x14ac:dyDescent="0.25">
      <c r="A30" s="57" t="s">
        <v>96</v>
      </c>
      <c r="B30" s="40" t="s">
        <v>23</v>
      </c>
      <c r="C30" s="40" t="s">
        <v>23</v>
      </c>
      <c r="D30" s="40" t="s">
        <v>23</v>
      </c>
      <c r="E30" s="40" t="s">
        <v>23</v>
      </c>
      <c r="F30" s="40" t="s">
        <v>23</v>
      </c>
      <c r="G30" s="40" t="s">
        <v>23</v>
      </c>
      <c r="H30" s="40" t="s">
        <v>23</v>
      </c>
      <c r="I30" s="40" t="s">
        <v>23</v>
      </c>
      <c r="J30" s="888" t="s">
        <v>23</v>
      </c>
      <c r="K30" s="32"/>
    </row>
    <row r="31" spans="1:11" x14ac:dyDescent="0.25">
      <c r="A31" s="66" t="s">
        <v>97</v>
      </c>
      <c r="B31" s="67" t="s">
        <v>23</v>
      </c>
      <c r="C31" s="67" t="s">
        <v>23</v>
      </c>
      <c r="D31" s="67" t="s">
        <v>23</v>
      </c>
      <c r="E31" s="67" t="s">
        <v>23</v>
      </c>
      <c r="F31" s="67" t="s">
        <v>23</v>
      </c>
      <c r="G31" s="67" t="s">
        <v>23</v>
      </c>
      <c r="H31" s="67" t="s">
        <v>23</v>
      </c>
      <c r="I31" s="67" t="s">
        <v>23</v>
      </c>
      <c r="J31" s="893" t="s">
        <v>23</v>
      </c>
      <c r="K31" s="32"/>
    </row>
    <row r="32" spans="1:11" x14ac:dyDescent="0.25">
      <c r="A32" s="57"/>
      <c r="B32" s="40"/>
      <c r="C32" s="40"/>
      <c r="D32" s="40"/>
      <c r="E32" s="40"/>
      <c r="F32" s="40"/>
      <c r="G32" s="40"/>
      <c r="H32" s="40"/>
      <c r="I32" s="40"/>
      <c r="J32" s="888"/>
      <c r="K32" s="32"/>
    </row>
    <row r="33" spans="1:11" x14ac:dyDescent="0.25">
      <c r="A33" s="57" t="s">
        <v>98</v>
      </c>
      <c r="B33" s="11" t="s">
        <v>23</v>
      </c>
      <c r="C33" s="11" t="s">
        <v>23</v>
      </c>
      <c r="D33" s="11" t="s">
        <v>23</v>
      </c>
      <c r="E33" s="11" t="s">
        <v>23</v>
      </c>
      <c r="F33" s="11" t="s">
        <v>23</v>
      </c>
      <c r="G33" s="11" t="s">
        <v>23</v>
      </c>
      <c r="H33" s="11" t="s">
        <v>23</v>
      </c>
      <c r="I33" s="11" t="s">
        <v>23</v>
      </c>
      <c r="J33" s="889" t="s">
        <v>23</v>
      </c>
      <c r="K33" s="32"/>
    </row>
    <row r="34" spans="1:11" x14ac:dyDescent="0.25">
      <c r="A34" s="57" t="s">
        <v>99</v>
      </c>
      <c r="B34" s="11" t="s">
        <v>23</v>
      </c>
      <c r="C34" s="11" t="s">
        <v>23</v>
      </c>
      <c r="D34" s="11" t="s">
        <v>23</v>
      </c>
      <c r="E34" s="11" t="s">
        <v>23</v>
      </c>
      <c r="F34" s="11" t="s">
        <v>23</v>
      </c>
      <c r="G34" s="11" t="s">
        <v>23</v>
      </c>
      <c r="H34" s="11" t="s">
        <v>23</v>
      </c>
      <c r="I34" s="11" t="s">
        <v>23</v>
      </c>
      <c r="J34" s="889" t="s">
        <v>23</v>
      </c>
      <c r="K34" s="32"/>
    </row>
    <row r="35" spans="1:11" x14ac:dyDescent="0.25">
      <c r="A35" s="57" t="s">
        <v>100</v>
      </c>
      <c r="B35" s="11" t="s">
        <v>23</v>
      </c>
      <c r="C35" s="11" t="s">
        <v>23</v>
      </c>
      <c r="D35" s="11" t="s">
        <v>23</v>
      </c>
      <c r="E35" s="11" t="s">
        <v>23</v>
      </c>
      <c r="F35" s="11" t="s">
        <v>23</v>
      </c>
      <c r="G35" s="11" t="s">
        <v>23</v>
      </c>
      <c r="H35" s="11" t="s">
        <v>23</v>
      </c>
      <c r="I35" s="11" t="s">
        <v>23</v>
      </c>
      <c r="J35" s="889" t="s">
        <v>23</v>
      </c>
      <c r="K35" s="32"/>
    </row>
    <row r="36" spans="1:11" x14ac:dyDescent="0.25">
      <c r="A36" s="57" t="s">
        <v>101</v>
      </c>
      <c r="B36" s="11" t="s">
        <v>23</v>
      </c>
      <c r="C36" s="11" t="s">
        <v>23</v>
      </c>
      <c r="D36" s="11" t="s">
        <v>23</v>
      </c>
      <c r="E36" s="11" t="s">
        <v>23</v>
      </c>
      <c r="F36" s="11" t="s">
        <v>23</v>
      </c>
      <c r="G36" s="11" t="s">
        <v>23</v>
      </c>
      <c r="H36" s="11" t="s">
        <v>23</v>
      </c>
      <c r="I36" s="11" t="s">
        <v>23</v>
      </c>
      <c r="J36" s="889" t="s">
        <v>23</v>
      </c>
      <c r="K36" s="32"/>
    </row>
    <row r="37" spans="1:11" x14ac:dyDescent="0.25">
      <c r="A37" s="66" t="s">
        <v>102</v>
      </c>
      <c r="B37" s="67" t="s">
        <v>23</v>
      </c>
      <c r="C37" s="67" t="s">
        <v>23</v>
      </c>
      <c r="D37" s="67" t="s">
        <v>23</v>
      </c>
      <c r="E37" s="67" t="s">
        <v>23</v>
      </c>
      <c r="F37" s="67" t="s">
        <v>23</v>
      </c>
      <c r="G37" s="67" t="s">
        <v>23</v>
      </c>
      <c r="H37" s="67" t="s">
        <v>23</v>
      </c>
      <c r="I37" s="67" t="s">
        <v>23</v>
      </c>
      <c r="J37" s="893" t="s">
        <v>23</v>
      </c>
      <c r="K37" s="32"/>
    </row>
    <row r="38" spans="1:11" x14ac:dyDescent="0.25">
      <c r="A38" s="59"/>
      <c r="B38" s="63"/>
      <c r="C38" s="63"/>
      <c r="D38" s="63"/>
      <c r="E38" s="63"/>
      <c r="F38" s="63"/>
      <c r="G38" s="63"/>
      <c r="H38" s="63"/>
      <c r="I38" s="63"/>
      <c r="J38" s="1026"/>
      <c r="K38" s="32"/>
    </row>
    <row r="39" spans="1:11" x14ac:dyDescent="0.25">
      <c r="A39" s="66" t="s">
        <v>103</v>
      </c>
      <c r="B39" s="67" t="s">
        <v>23</v>
      </c>
      <c r="C39" s="67" t="s">
        <v>23</v>
      </c>
      <c r="D39" s="67" t="s">
        <v>23</v>
      </c>
      <c r="E39" s="67" t="s">
        <v>23</v>
      </c>
      <c r="F39" s="67" t="s">
        <v>23</v>
      </c>
      <c r="G39" s="67" t="s">
        <v>23</v>
      </c>
      <c r="H39" s="67" t="s">
        <v>23</v>
      </c>
      <c r="I39" s="67" t="s">
        <v>23</v>
      </c>
      <c r="J39" s="893" t="s">
        <v>23</v>
      </c>
      <c r="K39" s="32"/>
    </row>
    <row r="40" spans="1:11" x14ac:dyDescent="0.25">
      <c r="A40" s="57"/>
      <c r="B40" s="40"/>
      <c r="C40" s="40"/>
      <c r="D40" s="40"/>
      <c r="E40" s="40"/>
      <c r="F40" s="40"/>
      <c r="G40" s="40"/>
      <c r="H40" s="40"/>
      <c r="I40" s="40"/>
      <c r="J40" s="888"/>
      <c r="K40" s="32"/>
    </row>
    <row r="41" spans="1:11" x14ac:dyDescent="0.25">
      <c r="A41" s="57" t="s">
        <v>161</v>
      </c>
      <c r="B41" s="75" t="s">
        <v>23</v>
      </c>
      <c r="C41" s="75">
        <v>1841</v>
      </c>
      <c r="D41" s="75">
        <v>1841</v>
      </c>
      <c r="E41" s="75" t="s">
        <v>23</v>
      </c>
      <c r="F41" s="75">
        <v>103297</v>
      </c>
      <c r="G41" s="75">
        <v>190170</v>
      </c>
      <c r="H41" s="75">
        <v>28955</v>
      </c>
      <c r="I41" s="75" t="s">
        <v>23</v>
      </c>
      <c r="J41" s="1028">
        <v>9509</v>
      </c>
      <c r="K41" s="32"/>
    </row>
    <row r="42" spans="1:11" x14ac:dyDescent="0.25">
      <c r="A42" s="57" t="s">
        <v>105</v>
      </c>
      <c r="B42" s="40" t="s">
        <v>23</v>
      </c>
      <c r="C42" s="40">
        <v>1583</v>
      </c>
      <c r="D42" s="40">
        <v>1583</v>
      </c>
      <c r="E42" s="40" t="s">
        <v>23</v>
      </c>
      <c r="F42" s="40">
        <v>95296</v>
      </c>
      <c r="G42" s="40">
        <v>150854</v>
      </c>
      <c r="H42" s="40">
        <v>22841</v>
      </c>
      <c r="I42" s="40" t="s">
        <v>23</v>
      </c>
      <c r="J42" s="888">
        <v>7543</v>
      </c>
      <c r="K42" s="32"/>
    </row>
    <row r="43" spans="1:11" x14ac:dyDescent="0.25">
      <c r="A43" s="57" t="s">
        <v>106</v>
      </c>
      <c r="B43" s="11" t="s">
        <v>23</v>
      </c>
      <c r="C43" s="11">
        <v>4415</v>
      </c>
      <c r="D43" s="11">
        <v>4415</v>
      </c>
      <c r="E43" s="11" t="s">
        <v>23</v>
      </c>
      <c r="F43" s="11">
        <v>83945</v>
      </c>
      <c r="G43" s="11">
        <v>370617</v>
      </c>
      <c r="H43" s="11">
        <v>55080</v>
      </c>
      <c r="I43" s="11" t="s">
        <v>23</v>
      </c>
      <c r="J43" s="889">
        <v>18531</v>
      </c>
      <c r="K43" s="32"/>
    </row>
    <row r="44" spans="1:11" x14ac:dyDescent="0.25">
      <c r="A44" s="57" t="s">
        <v>107</v>
      </c>
      <c r="B44" s="75" t="s">
        <v>23</v>
      </c>
      <c r="C44" s="75">
        <v>1817</v>
      </c>
      <c r="D44" s="75">
        <v>1817</v>
      </c>
      <c r="E44" s="75" t="s">
        <v>23</v>
      </c>
      <c r="F44" s="75">
        <v>88969</v>
      </c>
      <c r="G44" s="75">
        <v>161657</v>
      </c>
      <c r="H44" s="75">
        <v>24092</v>
      </c>
      <c r="I44" s="75" t="s">
        <v>23</v>
      </c>
      <c r="J44" s="1028">
        <v>8084</v>
      </c>
      <c r="K44" s="32"/>
    </row>
    <row r="45" spans="1:11" x14ac:dyDescent="0.25">
      <c r="A45" s="57" t="s">
        <v>108</v>
      </c>
      <c r="B45" s="11" t="s">
        <v>23</v>
      </c>
      <c r="C45" s="11">
        <v>1426</v>
      </c>
      <c r="D45" s="11">
        <v>1426</v>
      </c>
      <c r="E45" s="11" t="s">
        <v>23</v>
      </c>
      <c r="F45" s="11">
        <v>101925</v>
      </c>
      <c r="G45" s="11">
        <v>145345</v>
      </c>
      <c r="H45" s="11">
        <v>22305</v>
      </c>
      <c r="I45" s="11" t="s">
        <v>23</v>
      </c>
      <c r="J45" s="889">
        <v>7267</v>
      </c>
      <c r="K45" s="32"/>
    </row>
    <row r="46" spans="1:11" x14ac:dyDescent="0.25">
      <c r="A46" s="57" t="s">
        <v>109</v>
      </c>
      <c r="B46" s="11" t="s">
        <v>23</v>
      </c>
      <c r="C46" s="11">
        <v>1236</v>
      </c>
      <c r="D46" s="11">
        <v>1236</v>
      </c>
      <c r="E46" s="11" t="s">
        <v>23</v>
      </c>
      <c r="F46" s="11">
        <v>90800</v>
      </c>
      <c r="G46" s="11">
        <v>112229</v>
      </c>
      <c r="H46" s="11">
        <v>16516</v>
      </c>
      <c r="I46" s="11" t="s">
        <v>23</v>
      </c>
      <c r="J46" s="889">
        <v>5611</v>
      </c>
      <c r="K46" s="32"/>
    </row>
    <row r="47" spans="1:11" x14ac:dyDescent="0.25">
      <c r="A47" s="57" t="s">
        <v>110</v>
      </c>
      <c r="B47" s="11" t="s">
        <v>23</v>
      </c>
      <c r="C47" s="11">
        <v>230</v>
      </c>
      <c r="D47" s="11">
        <v>230</v>
      </c>
      <c r="E47" s="11" t="s">
        <v>23</v>
      </c>
      <c r="F47" s="11">
        <v>86698</v>
      </c>
      <c r="G47" s="11">
        <v>19941</v>
      </c>
      <c r="H47" s="11">
        <v>3105</v>
      </c>
      <c r="I47" s="11" t="s">
        <v>23</v>
      </c>
      <c r="J47" s="889">
        <v>997</v>
      </c>
      <c r="K47" s="32"/>
    </row>
    <row r="48" spans="1:11" x14ac:dyDescent="0.25">
      <c r="A48" s="57" t="s">
        <v>111</v>
      </c>
      <c r="B48" s="40" t="s">
        <v>23</v>
      </c>
      <c r="C48" s="40">
        <v>6772</v>
      </c>
      <c r="D48" s="40">
        <v>6772</v>
      </c>
      <c r="E48" s="40" t="s">
        <v>23</v>
      </c>
      <c r="F48" s="40">
        <v>98275</v>
      </c>
      <c r="G48" s="40">
        <v>665518</v>
      </c>
      <c r="H48" s="40">
        <v>98711</v>
      </c>
      <c r="I48" s="40" t="s">
        <v>23</v>
      </c>
      <c r="J48" s="888">
        <v>33276</v>
      </c>
      <c r="K48" s="32"/>
    </row>
    <row r="49" spans="1:11" x14ac:dyDescent="0.25">
      <c r="A49" s="57" t="s">
        <v>112</v>
      </c>
      <c r="B49" s="11" t="s">
        <v>23</v>
      </c>
      <c r="C49" s="11">
        <v>1859</v>
      </c>
      <c r="D49" s="11">
        <v>1859</v>
      </c>
      <c r="E49" s="11" t="s">
        <v>23</v>
      </c>
      <c r="F49" s="11">
        <v>104369</v>
      </c>
      <c r="G49" s="11">
        <v>194022</v>
      </c>
      <c r="H49" s="11" t="s">
        <v>23</v>
      </c>
      <c r="I49" s="11" t="s">
        <v>23</v>
      </c>
      <c r="J49" s="889" t="s">
        <v>23</v>
      </c>
      <c r="K49" s="32"/>
    </row>
    <row r="50" spans="1:11" x14ac:dyDescent="0.25">
      <c r="A50" s="66" t="s">
        <v>113</v>
      </c>
      <c r="B50" s="67" t="s">
        <v>23</v>
      </c>
      <c r="C50" s="67">
        <v>21179</v>
      </c>
      <c r="D50" s="67">
        <v>21179</v>
      </c>
      <c r="E50" s="67" t="s">
        <v>23</v>
      </c>
      <c r="F50" s="67">
        <v>94922</v>
      </c>
      <c r="G50" s="67">
        <v>2010353</v>
      </c>
      <c r="H50" s="67">
        <v>271605</v>
      </c>
      <c r="I50" s="67" t="s">
        <v>23</v>
      </c>
      <c r="J50" s="893">
        <v>90818</v>
      </c>
      <c r="K50" s="32"/>
    </row>
    <row r="51" spans="1:11" x14ac:dyDescent="0.25">
      <c r="A51" s="59"/>
      <c r="B51" s="63"/>
      <c r="C51" s="63"/>
      <c r="D51" s="63"/>
      <c r="E51" s="63"/>
      <c r="F51" s="63"/>
      <c r="G51" s="63"/>
      <c r="H51" s="63"/>
      <c r="I51" s="63"/>
      <c r="J51" s="1026"/>
      <c r="K51" s="32"/>
    </row>
    <row r="52" spans="1:11" x14ac:dyDescent="0.25">
      <c r="A52" s="66" t="s">
        <v>114</v>
      </c>
      <c r="B52" s="67" t="s">
        <v>23</v>
      </c>
      <c r="C52" s="67" t="s">
        <v>23</v>
      </c>
      <c r="D52" s="67" t="s">
        <v>23</v>
      </c>
      <c r="E52" s="67" t="s">
        <v>23</v>
      </c>
      <c r="F52" s="67" t="s">
        <v>23</v>
      </c>
      <c r="G52" s="67" t="s">
        <v>23</v>
      </c>
      <c r="H52" s="67" t="s">
        <v>23</v>
      </c>
      <c r="I52" s="67" t="s">
        <v>23</v>
      </c>
      <c r="J52" s="893" t="s">
        <v>23</v>
      </c>
      <c r="K52" s="32"/>
    </row>
    <row r="53" spans="1:11" x14ac:dyDescent="0.25">
      <c r="A53" s="57"/>
      <c r="B53" s="40"/>
      <c r="C53" s="40"/>
      <c r="D53" s="40"/>
      <c r="E53" s="40"/>
      <c r="F53" s="40"/>
      <c r="G53" s="40"/>
      <c r="H53" s="40"/>
      <c r="I53" s="40"/>
      <c r="J53" s="888"/>
      <c r="K53" s="32"/>
    </row>
    <row r="54" spans="1:11" x14ac:dyDescent="0.25">
      <c r="A54" s="57" t="s">
        <v>115</v>
      </c>
      <c r="B54" s="40" t="s">
        <v>23</v>
      </c>
      <c r="C54" s="40" t="s">
        <v>23</v>
      </c>
      <c r="D54" s="40" t="s">
        <v>23</v>
      </c>
      <c r="E54" s="40" t="s">
        <v>23</v>
      </c>
      <c r="F54" s="40" t="s">
        <v>23</v>
      </c>
      <c r="G54" s="40" t="s">
        <v>23</v>
      </c>
      <c r="H54" s="40" t="s">
        <v>23</v>
      </c>
      <c r="I54" s="40" t="s">
        <v>23</v>
      </c>
      <c r="J54" s="888" t="s">
        <v>23</v>
      </c>
      <c r="K54" s="32"/>
    </row>
    <row r="55" spans="1:11" x14ac:dyDescent="0.25">
      <c r="A55" s="57" t="s">
        <v>116</v>
      </c>
      <c r="B55" s="40" t="s">
        <v>23</v>
      </c>
      <c r="C55" s="40">
        <v>10</v>
      </c>
      <c r="D55" s="40">
        <v>10</v>
      </c>
      <c r="E55" s="40" t="s">
        <v>23</v>
      </c>
      <c r="F55" s="40">
        <v>95000</v>
      </c>
      <c r="G55" s="40">
        <v>950</v>
      </c>
      <c r="H55" s="40">
        <v>152</v>
      </c>
      <c r="I55" s="40" t="s">
        <v>23</v>
      </c>
      <c r="J55" s="888">
        <v>48</v>
      </c>
      <c r="K55" s="32"/>
    </row>
    <row r="56" spans="1:11" x14ac:dyDescent="0.25">
      <c r="A56" s="57" t="s">
        <v>117</v>
      </c>
      <c r="B56" s="40" t="s">
        <v>23</v>
      </c>
      <c r="C56" s="40" t="s">
        <v>23</v>
      </c>
      <c r="D56" s="40" t="s">
        <v>23</v>
      </c>
      <c r="E56" s="40" t="s">
        <v>23</v>
      </c>
      <c r="F56" s="40" t="s">
        <v>23</v>
      </c>
      <c r="G56" s="40" t="s">
        <v>23</v>
      </c>
      <c r="H56" s="40" t="s">
        <v>23</v>
      </c>
      <c r="I56" s="40" t="s">
        <v>23</v>
      </c>
      <c r="J56" s="888" t="s">
        <v>23</v>
      </c>
      <c r="K56" s="32"/>
    </row>
    <row r="57" spans="1:11" x14ac:dyDescent="0.25">
      <c r="A57" s="57" t="s">
        <v>118</v>
      </c>
      <c r="B57" s="40" t="s">
        <v>23</v>
      </c>
      <c r="C57" s="40" t="s">
        <v>23</v>
      </c>
      <c r="D57" s="40" t="s">
        <v>23</v>
      </c>
      <c r="E57" s="40" t="s">
        <v>23</v>
      </c>
      <c r="F57" s="40" t="s">
        <v>23</v>
      </c>
      <c r="G57" s="40" t="s">
        <v>23</v>
      </c>
      <c r="H57" s="40" t="s">
        <v>23</v>
      </c>
      <c r="I57" s="40" t="s">
        <v>23</v>
      </c>
      <c r="J57" s="888" t="s">
        <v>23</v>
      </c>
      <c r="K57" s="32"/>
    </row>
    <row r="58" spans="1:11" x14ac:dyDescent="0.25">
      <c r="A58" s="57" t="s">
        <v>119</v>
      </c>
      <c r="B58" s="40" t="s">
        <v>23</v>
      </c>
      <c r="C58" s="40" t="s">
        <v>23</v>
      </c>
      <c r="D58" s="40" t="s">
        <v>23</v>
      </c>
      <c r="E58" s="40" t="s">
        <v>23</v>
      </c>
      <c r="F58" s="40" t="s">
        <v>23</v>
      </c>
      <c r="G58" s="40" t="s">
        <v>23</v>
      </c>
      <c r="H58" s="40" t="s">
        <v>23</v>
      </c>
      <c r="I58" s="40" t="s">
        <v>23</v>
      </c>
      <c r="J58" s="888" t="s">
        <v>23</v>
      </c>
      <c r="K58" s="32"/>
    </row>
    <row r="59" spans="1:11" x14ac:dyDescent="0.25">
      <c r="A59" s="66" t="s">
        <v>176</v>
      </c>
      <c r="B59" s="67" t="s">
        <v>23</v>
      </c>
      <c r="C59" s="67">
        <v>10</v>
      </c>
      <c r="D59" s="67">
        <v>10</v>
      </c>
      <c r="E59" s="67" t="s">
        <v>23</v>
      </c>
      <c r="F59" s="67">
        <v>95000</v>
      </c>
      <c r="G59" s="67">
        <v>950</v>
      </c>
      <c r="H59" s="67">
        <v>152</v>
      </c>
      <c r="I59" s="67" t="s">
        <v>23</v>
      </c>
      <c r="J59" s="893">
        <v>48</v>
      </c>
      <c r="K59" s="32"/>
    </row>
    <row r="60" spans="1:11" x14ac:dyDescent="0.25">
      <c r="A60" s="57"/>
      <c r="B60" s="40"/>
      <c r="C60" s="40"/>
      <c r="D60" s="40"/>
      <c r="E60" s="40"/>
      <c r="F60" s="40"/>
      <c r="G60" s="40"/>
      <c r="H60" s="40"/>
      <c r="I60" s="40"/>
      <c r="J60" s="888"/>
      <c r="K60" s="32"/>
    </row>
    <row r="61" spans="1:11" x14ac:dyDescent="0.25">
      <c r="A61" s="57" t="s">
        <v>121</v>
      </c>
      <c r="B61" s="11" t="s">
        <v>23</v>
      </c>
      <c r="C61" s="11" t="s">
        <v>23</v>
      </c>
      <c r="D61" s="11" t="s">
        <v>23</v>
      </c>
      <c r="E61" s="11" t="s">
        <v>23</v>
      </c>
      <c r="F61" s="11" t="s">
        <v>23</v>
      </c>
      <c r="G61" s="11" t="s">
        <v>23</v>
      </c>
      <c r="H61" s="11" t="s">
        <v>23</v>
      </c>
      <c r="I61" s="11" t="s">
        <v>23</v>
      </c>
      <c r="J61" s="889" t="s">
        <v>23</v>
      </c>
      <c r="K61" s="32"/>
    </row>
    <row r="62" spans="1:11" x14ac:dyDescent="0.25">
      <c r="A62" s="57" t="s">
        <v>122</v>
      </c>
      <c r="B62" s="11" t="s">
        <v>23</v>
      </c>
      <c r="C62" s="11" t="s">
        <v>23</v>
      </c>
      <c r="D62" s="11" t="s">
        <v>23</v>
      </c>
      <c r="E62" s="11" t="s">
        <v>23</v>
      </c>
      <c r="F62" s="11" t="s">
        <v>23</v>
      </c>
      <c r="G62" s="11" t="s">
        <v>23</v>
      </c>
      <c r="H62" s="11" t="s">
        <v>23</v>
      </c>
      <c r="I62" s="11" t="s">
        <v>23</v>
      </c>
      <c r="J62" s="889" t="s">
        <v>23</v>
      </c>
      <c r="K62" s="32"/>
    </row>
    <row r="63" spans="1:11" x14ac:dyDescent="0.25">
      <c r="A63" s="57" t="s">
        <v>123</v>
      </c>
      <c r="B63" s="11" t="s">
        <v>23</v>
      </c>
      <c r="C63" s="11" t="s">
        <v>23</v>
      </c>
      <c r="D63" s="11" t="s">
        <v>23</v>
      </c>
      <c r="E63" s="11" t="s">
        <v>23</v>
      </c>
      <c r="F63" s="11" t="s">
        <v>23</v>
      </c>
      <c r="G63" s="11" t="s">
        <v>23</v>
      </c>
      <c r="H63" s="11" t="s">
        <v>23</v>
      </c>
      <c r="I63" s="11" t="s">
        <v>23</v>
      </c>
      <c r="J63" s="889" t="s">
        <v>23</v>
      </c>
      <c r="K63" s="32"/>
    </row>
    <row r="64" spans="1:11" x14ac:dyDescent="0.25">
      <c r="A64" s="66" t="s">
        <v>124</v>
      </c>
      <c r="B64" s="67" t="s">
        <v>23</v>
      </c>
      <c r="C64" s="67" t="s">
        <v>23</v>
      </c>
      <c r="D64" s="67" t="s">
        <v>23</v>
      </c>
      <c r="E64" s="67" t="s">
        <v>23</v>
      </c>
      <c r="F64" s="67" t="s">
        <v>23</v>
      </c>
      <c r="G64" s="67" t="s">
        <v>23</v>
      </c>
      <c r="H64" s="67" t="s">
        <v>23</v>
      </c>
      <c r="I64" s="67" t="s">
        <v>23</v>
      </c>
      <c r="J64" s="893" t="s">
        <v>23</v>
      </c>
      <c r="K64" s="32"/>
    </row>
    <row r="65" spans="1:11" x14ac:dyDescent="0.25">
      <c r="A65" s="59"/>
      <c r="B65" s="63"/>
      <c r="C65" s="63"/>
      <c r="D65" s="63"/>
      <c r="E65" s="63"/>
      <c r="F65" s="63"/>
      <c r="G65" s="63"/>
      <c r="H65" s="63"/>
      <c r="I65" s="63"/>
      <c r="J65" s="1026"/>
      <c r="K65" s="32"/>
    </row>
    <row r="66" spans="1:11" x14ac:dyDescent="0.25">
      <c r="A66" s="66" t="s">
        <v>125</v>
      </c>
      <c r="B66" s="67" t="s">
        <v>23</v>
      </c>
      <c r="C66" s="67" t="s">
        <v>23</v>
      </c>
      <c r="D66" s="67" t="s">
        <v>23</v>
      </c>
      <c r="E66" s="67" t="s">
        <v>23</v>
      </c>
      <c r="F66" s="67" t="s">
        <v>23</v>
      </c>
      <c r="G66" s="67" t="s">
        <v>23</v>
      </c>
      <c r="H66" s="67" t="s">
        <v>23</v>
      </c>
      <c r="I66" s="67" t="s">
        <v>23</v>
      </c>
      <c r="J66" s="893" t="s">
        <v>23</v>
      </c>
      <c r="K66" s="32"/>
    </row>
    <row r="67" spans="1:11" x14ac:dyDescent="0.25">
      <c r="A67" s="57"/>
      <c r="B67" s="40"/>
      <c r="C67" s="40"/>
      <c r="D67" s="40"/>
      <c r="E67" s="40"/>
      <c r="F67" s="40"/>
      <c r="G67" s="40"/>
      <c r="H67" s="40"/>
      <c r="I67" s="40"/>
      <c r="J67" s="888"/>
      <c r="K67" s="32"/>
    </row>
    <row r="68" spans="1:11" x14ac:dyDescent="0.25">
      <c r="A68" s="57" t="s">
        <v>126</v>
      </c>
      <c r="B68" s="40" t="s">
        <v>23</v>
      </c>
      <c r="C68" s="40" t="s">
        <v>23</v>
      </c>
      <c r="D68" s="40" t="s">
        <v>23</v>
      </c>
      <c r="E68" s="40" t="s">
        <v>23</v>
      </c>
      <c r="F68" s="40" t="s">
        <v>23</v>
      </c>
      <c r="G68" s="40" t="s">
        <v>23</v>
      </c>
      <c r="H68" s="40" t="s">
        <v>23</v>
      </c>
      <c r="I68" s="40" t="s">
        <v>23</v>
      </c>
      <c r="J68" s="888" t="s">
        <v>23</v>
      </c>
      <c r="K68" s="32"/>
    </row>
    <row r="69" spans="1:11" x14ac:dyDescent="0.25">
      <c r="A69" s="57" t="s">
        <v>127</v>
      </c>
      <c r="B69" s="40" t="s">
        <v>23</v>
      </c>
      <c r="C69" s="40" t="s">
        <v>23</v>
      </c>
      <c r="D69" s="40" t="s">
        <v>23</v>
      </c>
      <c r="E69" s="40" t="s">
        <v>23</v>
      </c>
      <c r="F69" s="40" t="s">
        <v>23</v>
      </c>
      <c r="G69" s="40" t="s">
        <v>23</v>
      </c>
      <c r="H69" s="40" t="s">
        <v>23</v>
      </c>
      <c r="I69" s="40" t="s">
        <v>23</v>
      </c>
      <c r="J69" s="888" t="s">
        <v>23</v>
      </c>
      <c r="K69" s="32"/>
    </row>
    <row r="70" spans="1:11" x14ac:dyDescent="0.25">
      <c r="A70" s="66" t="s">
        <v>128</v>
      </c>
      <c r="B70" s="67" t="s">
        <v>23</v>
      </c>
      <c r="C70" s="67" t="s">
        <v>23</v>
      </c>
      <c r="D70" s="67" t="s">
        <v>23</v>
      </c>
      <c r="E70" s="67" t="s">
        <v>23</v>
      </c>
      <c r="F70" s="67" t="s">
        <v>23</v>
      </c>
      <c r="G70" s="67" t="s">
        <v>23</v>
      </c>
      <c r="H70" s="67" t="s">
        <v>23</v>
      </c>
      <c r="I70" s="67" t="s">
        <v>23</v>
      </c>
      <c r="J70" s="893" t="s">
        <v>23</v>
      </c>
      <c r="K70" s="32"/>
    </row>
    <row r="71" spans="1:11" x14ac:dyDescent="0.25">
      <c r="A71" s="57"/>
      <c r="B71" s="40"/>
      <c r="C71" s="40"/>
      <c r="D71" s="40"/>
      <c r="E71" s="40"/>
      <c r="F71" s="40"/>
      <c r="G71" s="40"/>
      <c r="H71" s="40"/>
      <c r="I71" s="40"/>
      <c r="J71" s="888"/>
      <c r="K71" s="32"/>
    </row>
    <row r="72" spans="1:11" x14ac:dyDescent="0.25">
      <c r="A72" s="57" t="s">
        <v>129</v>
      </c>
      <c r="B72" s="40" t="s">
        <v>23</v>
      </c>
      <c r="C72" s="40" t="s">
        <v>23</v>
      </c>
      <c r="D72" s="40" t="s">
        <v>23</v>
      </c>
      <c r="E72" s="40" t="s">
        <v>23</v>
      </c>
      <c r="F72" s="40" t="s">
        <v>23</v>
      </c>
      <c r="G72" s="40" t="s">
        <v>23</v>
      </c>
      <c r="H72" s="40" t="s">
        <v>23</v>
      </c>
      <c r="I72" s="40" t="s">
        <v>23</v>
      </c>
      <c r="J72" s="888" t="s">
        <v>23</v>
      </c>
      <c r="K72" s="32"/>
    </row>
    <row r="73" spans="1:11" x14ac:dyDescent="0.25">
      <c r="A73" s="57" t="s">
        <v>130</v>
      </c>
      <c r="B73" s="40">
        <v>192</v>
      </c>
      <c r="C73" s="40">
        <v>1970</v>
      </c>
      <c r="D73" s="40">
        <v>2162</v>
      </c>
      <c r="E73" s="40">
        <v>26741</v>
      </c>
      <c r="F73" s="40">
        <v>49456</v>
      </c>
      <c r="G73" s="40">
        <v>102572</v>
      </c>
      <c r="H73" s="40">
        <v>13334</v>
      </c>
      <c r="I73" s="40" t="s">
        <v>23</v>
      </c>
      <c r="J73" s="888">
        <v>5129</v>
      </c>
      <c r="K73" s="32"/>
    </row>
    <row r="74" spans="1:11" x14ac:dyDescent="0.25">
      <c r="A74" s="57" t="s">
        <v>131</v>
      </c>
      <c r="B74" s="11" t="s">
        <v>23</v>
      </c>
      <c r="C74" s="11">
        <v>20</v>
      </c>
      <c r="D74" s="11">
        <v>20</v>
      </c>
      <c r="E74" s="11">
        <v>35000</v>
      </c>
      <c r="F74" s="11">
        <v>58000</v>
      </c>
      <c r="G74" s="11">
        <v>1160</v>
      </c>
      <c r="H74" s="11">
        <v>159</v>
      </c>
      <c r="I74" s="11" t="s">
        <v>23</v>
      </c>
      <c r="J74" s="889">
        <v>58</v>
      </c>
      <c r="K74" s="32"/>
    </row>
    <row r="75" spans="1:11" x14ac:dyDescent="0.25">
      <c r="A75" s="57" t="s">
        <v>132</v>
      </c>
      <c r="B75" s="40" t="s">
        <v>23</v>
      </c>
      <c r="C75" s="40">
        <v>6</v>
      </c>
      <c r="D75" s="40">
        <v>6</v>
      </c>
      <c r="E75" s="40" t="s">
        <v>23</v>
      </c>
      <c r="F75" s="40">
        <v>50000</v>
      </c>
      <c r="G75" s="40">
        <v>300</v>
      </c>
      <c r="H75" s="40">
        <v>8</v>
      </c>
      <c r="I75" s="40" t="s">
        <v>23</v>
      </c>
      <c r="J75" s="888" t="s">
        <v>23</v>
      </c>
      <c r="K75" s="32"/>
    </row>
    <row r="76" spans="1:11" x14ac:dyDescent="0.25">
      <c r="A76" s="57" t="s">
        <v>133</v>
      </c>
      <c r="B76" s="40" t="s">
        <v>23</v>
      </c>
      <c r="C76" s="40" t="s">
        <v>23</v>
      </c>
      <c r="D76" s="40" t="s">
        <v>23</v>
      </c>
      <c r="E76" s="40" t="s">
        <v>23</v>
      </c>
      <c r="F76" s="40" t="s">
        <v>23</v>
      </c>
      <c r="G76" s="40" t="s">
        <v>23</v>
      </c>
      <c r="H76" s="40" t="s">
        <v>23</v>
      </c>
      <c r="I76" s="40" t="s">
        <v>23</v>
      </c>
      <c r="J76" s="888" t="s">
        <v>23</v>
      </c>
      <c r="K76" s="32"/>
    </row>
    <row r="77" spans="1:11" x14ac:dyDescent="0.25">
      <c r="A77" s="57" t="s">
        <v>134</v>
      </c>
      <c r="B77" s="40" t="s">
        <v>23</v>
      </c>
      <c r="C77" s="40" t="s">
        <v>23</v>
      </c>
      <c r="D77" s="40" t="s">
        <v>23</v>
      </c>
      <c r="E77" s="40" t="s">
        <v>23</v>
      </c>
      <c r="F77" s="40" t="s">
        <v>23</v>
      </c>
      <c r="G77" s="40" t="s">
        <v>23</v>
      </c>
      <c r="H77" s="40" t="s">
        <v>23</v>
      </c>
      <c r="I77" s="40" t="s">
        <v>23</v>
      </c>
      <c r="J77" s="888" t="s">
        <v>23</v>
      </c>
      <c r="K77" s="32"/>
    </row>
    <row r="78" spans="1:11" x14ac:dyDescent="0.25">
      <c r="A78" s="57" t="s">
        <v>135</v>
      </c>
      <c r="B78" s="40" t="s">
        <v>23</v>
      </c>
      <c r="C78" s="40" t="s">
        <v>23</v>
      </c>
      <c r="D78" s="40" t="s">
        <v>23</v>
      </c>
      <c r="E78" s="40" t="s">
        <v>23</v>
      </c>
      <c r="F78" s="40" t="s">
        <v>23</v>
      </c>
      <c r="G78" s="40" t="s">
        <v>23</v>
      </c>
      <c r="H78" s="40" t="s">
        <v>23</v>
      </c>
      <c r="I78" s="40" t="s">
        <v>23</v>
      </c>
      <c r="J78" s="888" t="s">
        <v>23</v>
      </c>
      <c r="K78" s="32"/>
    </row>
    <row r="79" spans="1:11" x14ac:dyDescent="0.25">
      <c r="A79" s="57" t="s">
        <v>136</v>
      </c>
      <c r="B79" s="75">
        <v>540</v>
      </c>
      <c r="C79" s="75">
        <v>3550</v>
      </c>
      <c r="D79" s="75">
        <v>4090</v>
      </c>
      <c r="E79" s="75">
        <v>68000</v>
      </c>
      <c r="F79" s="75">
        <v>95900</v>
      </c>
      <c r="G79" s="75">
        <v>377165</v>
      </c>
      <c r="H79" s="75">
        <v>56575</v>
      </c>
      <c r="I79" s="75" t="s">
        <v>23</v>
      </c>
      <c r="J79" s="1028">
        <v>75433</v>
      </c>
      <c r="K79" s="32"/>
    </row>
    <row r="80" spans="1:11" x14ac:dyDescent="0.25">
      <c r="A80" s="66" t="s">
        <v>137</v>
      </c>
      <c r="B80" s="67">
        <v>732</v>
      </c>
      <c r="C80" s="67">
        <v>5540</v>
      </c>
      <c r="D80" s="67">
        <v>6272</v>
      </c>
      <c r="E80" s="67">
        <v>57178</v>
      </c>
      <c r="F80" s="67">
        <v>79248</v>
      </c>
      <c r="G80" s="67">
        <v>480897</v>
      </c>
      <c r="H80" s="67">
        <v>70068</v>
      </c>
      <c r="I80" s="67" t="s">
        <v>23</v>
      </c>
      <c r="J80" s="893">
        <v>80620</v>
      </c>
      <c r="K80" s="32"/>
    </row>
    <row r="81" spans="1:11" x14ac:dyDescent="0.25">
      <c r="A81" s="57"/>
      <c r="B81" s="40"/>
      <c r="C81" s="40"/>
      <c r="D81" s="40"/>
      <c r="E81" s="40"/>
      <c r="F81" s="40"/>
      <c r="G81" s="40"/>
      <c r="H81" s="40"/>
      <c r="I81" s="40"/>
      <c r="J81" s="888"/>
      <c r="K81" s="32"/>
    </row>
    <row r="82" spans="1:11" x14ac:dyDescent="0.25">
      <c r="A82" s="57" t="s">
        <v>138</v>
      </c>
      <c r="B82" s="40" t="s">
        <v>23</v>
      </c>
      <c r="C82" s="40" t="s">
        <v>23</v>
      </c>
      <c r="D82" s="40" t="s">
        <v>23</v>
      </c>
      <c r="E82" s="40" t="s">
        <v>23</v>
      </c>
      <c r="F82" s="40" t="s">
        <v>23</v>
      </c>
      <c r="G82" s="40" t="s">
        <v>23</v>
      </c>
      <c r="H82" s="40" t="s">
        <v>23</v>
      </c>
      <c r="I82" s="40" t="s">
        <v>23</v>
      </c>
      <c r="J82" s="888" t="s">
        <v>23</v>
      </c>
      <c r="K82" s="32"/>
    </row>
    <row r="83" spans="1:11" x14ac:dyDescent="0.25">
      <c r="A83" s="57" t="s">
        <v>139</v>
      </c>
      <c r="B83" s="40" t="s">
        <v>23</v>
      </c>
      <c r="C83" s="40" t="s">
        <v>23</v>
      </c>
      <c r="D83" s="40" t="s">
        <v>23</v>
      </c>
      <c r="E83" s="40" t="s">
        <v>23</v>
      </c>
      <c r="F83" s="40" t="s">
        <v>23</v>
      </c>
      <c r="G83" s="40" t="s">
        <v>23</v>
      </c>
      <c r="H83" s="40" t="s">
        <v>23</v>
      </c>
      <c r="I83" s="40" t="s">
        <v>23</v>
      </c>
      <c r="J83" s="888" t="s">
        <v>23</v>
      </c>
      <c r="K83" s="32"/>
    </row>
    <row r="84" spans="1:11" x14ac:dyDescent="0.25">
      <c r="A84" s="66" t="s">
        <v>140</v>
      </c>
      <c r="B84" s="67" t="s">
        <v>23</v>
      </c>
      <c r="C84" s="67" t="s">
        <v>23</v>
      </c>
      <c r="D84" s="67" t="s">
        <v>23</v>
      </c>
      <c r="E84" s="67" t="s">
        <v>23</v>
      </c>
      <c r="F84" s="67" t="s">
        <v>23</v>
      </c>
      <c r="G84" s="67" t="s">
        <v>23</v>
      </c>
      <c r="H84" s="67" t="s">
        <v>23</v>
      </c>
      <c r="I84" s="67" t="s">
        <v>23</v>
      </c>
      <c r="J84" s="893" t="s">
        <v>23</v>
      </c>
      <c r="K84" s="32"/>
    </row>
    <row r="85" spans="1:11" x14ac:dyDescent="0.25">
      <c r="A85" s="59"/>
      <c r="B85" s="63"/>
      <c r="C85" s="63"/>
      <c r="D85" s="63"/>
      <c r="E85" s="63"/>
      <c r="F85" s="63"/>
      <c r="G85" s="63"/>
      <c r="H85" s="63"/>
      <c r="I85" s="63"/>
      <c r="J85" s="1026"/>
      <c r="K85" s="32"/>
    </row>
    <row r="86" spans="1:11" ht="13.8" thickBot="1" x14ac:dyDescent="0.3">
      <c r="A86" s="60" t="s">
        <v>141</v>
      </c>
      <c r="B86" s="47">
        <v>736</v>
      </c>
      <c r="C86" s="47">
        <v>29441</v>
      </c>
      <c r="D86" s="47">
        <v>30177</v>
      </c>
      <c r="E86" s="47">
        <v>57117</v>
      </c>
      <c r="F86" s="47">
        <v>92071</v>
      </c>
      <c r="G86" s="47">
        <v>2752706</v>
      </c>
      <c r="H86" s="47">
        <v>361232</v>
      </c>
      <c r="I86" s="47" t="s">
        <v>23</v>
      </c>
      <c r="J86" s="48">
        <v>178234</v>
      </c>
      <c r="K86" s="32"/>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37">
    <pageSetUpPr fitToPage="1"/>
  </sheetPr>
  <dimension ref="A1:F20"/>
  <sheetViews>
    <sheetView showGridLines="0" view="pageBreakPreview" topLeftCell="A4" zoomScale="90" zoomScaleNormal="75" zoomScaleSheetLayoutView="90" workbookViewId="0">
      <selection activeCell="K34" sqref="K34"/>
    </sheetView>
  </sheetViews>
  <sheetFormatPr baseColWidth="10" defaultRowHeight="13.2" x14ac:dyDescent="0.25"/>
  <cols>
    <col min="1" max="4" width="23.44140625" customWidth="1"/>
    <col min="5" max="5" width="9.109375" customWidth="1"/>
  </cols>
  <sheetData>
    <row r="1" spans="1:6" s="2" customFormat="1" ht="17.399999999999999" x14ac:dyDescent="0.3">
      <c r="A1" s="1980" t="s">
        <v>0</v>
      </c>
      <c r="B1" s="1980"/>
      <c r="C1" s="1980"/>
      <c r="D1" s="1980"/>
      <c r="E1" s="230"/>
      <c r="F1" s="1"/>
    </row>
    <row r="2" spans="1:6" s="3" customFormat="1" ht="12.75" customHeight="1" x14ac:dyDescent="0.25"/>
    <row r="3" spans="1:6" s="3" customFormat="1" ht="13.8" x14ac:dyDescent="0.25">
      <c r="A3" s="1981" t="s">
        <v>593</v>
      </c>
      <c r="B3" s="1981"/>
      <c r="C3" s="1981"/>
      <c r="D3" s="1981"/>
      <c r="E3" s="171"/>
      <c r="F3" s="171"/>
    </row>
    <row r="4" spans="1:6" s="3" customFormat="1" ht="13.8" x14ac:dyDescent="0.25">
      <c r="A4" s="1981" t="s">
        <v>530</v>
      </c>
      <c r="B4" s="1981"/>
      <c r="C4" s="1981"/>
      <c r="D4" s="1981"/>
      <c r="E4" s="171"/>
      <c r="F4" s="171"/>
    </row>
    <row r="5" spans="1:6" s="3" customFormat="1" ht="13.5" customHeight="1" thickBot="1" x14ac:dyDescent="0.3">
      <c r="A5" s="6"/>
      <c r="B5" s="6"/>
      <c r="C5" s="6"/>
    </row>
    <row r="6" spans="1:6" ht="23.25" customHeight="1" x14ac:dyDescent="0.25">
      <c r="A6" s="2010" t="s">
        <v>2</v>
      </c>
      <c r="B6" s="410" t="s">
        <v>290</v>
      </c>
      <c r="C6" s="412"/>
      <c r="D6" s="412"/>
    </row>
    <row r="7" spans="1:6" ht="29.25" customHeight="1" thickBot="1" x14ac:dyDescent="0.3">
      <c r="A7" s="2012"/>
      <c r="B7" s="584" t="s">
        <v>517</v>
      </c>
      <c r="C7" s="585" t="s">
        <v>518</v>
      </c>
      <c r="D7" s="586" t="s">
        <v>19</v>
      </c>
    </row>
    <row r="8" spans="1:6" x14ac:dyDescent="0.25">
      <c r="A8" s="883">
        <v>2009</v>
      </c>
      <c r="B8" s="687">
        <v>649.92399999999998</v>
      </c>
      <c r="C8" s="687">
        <v>1.0999999999999999E-2</v>
      </c>
      <c r="D8" s="719">
        <v>649.93499999999995</v>
      </c>
    </row>
    <row r="9" spans="1:6" x14ac:dyDescent="0.25">
      <c r="A9" s="883">
        <v>2010</v>
      </c>
      <c r="B9" s="687">
        <v>559.78</v>
      </c>
      <c r="C9" s="687">
        <v>1.4999999999999999E-2</v>
      </c>
      <c r="D9" s="719">
        <v>559.79499999999996</v>
      </c>
    </row>
    <row r="10" spans="1:6" x14ac:dyDescent="0.25">
      <c r="A10" s="883">
        <v>2011</v>
      </c>
      <c r="B10" s="687">
        <v>567.72199999999998</v>
      </c>
      <c r="C10" s="687">
        <v>0</v>
      </c>
      <c r="D10" s="719">
        <v>567.72199999999998</v>
      </c>
    </row>
    <row r="11" spans="1:6" x14ac:dyDescent="0.25">
      <c r="A11" s="883">
        <v>2012</v>
      </c>
      <c r="B11" s="687">
        <v>528.41399999999999</v>
      </c>
      <c r="C11" s="687">
        <v>0</v>
      </c>
      <c r="D11" s="719">
        <v>528.41399999999999</v>
      </c>
    </row>
    <row r="12" spans="1:6" x14ac:dyDescent="0.25">
      <c r="A12" s="883">
        <v>2013</v>
      </c>
      <c r="B12" s="687">
        <v>319.23700000000002</v>
      </c>
      <c r="C12" s="687">
        <v>0</v>
      </c>
      <c r="D12" s="719">
        <v>319.23700000000002</v>
      </c>
    </row>
    <row r="13" spans="1:6" x14ac:dyDescent="0.25">
      <c r="A13" s="883">
        <v>2014</v>
      </c>
      <c r="B13" s="687">
        <v>529.79399999999998</v>
      </c>
      <c r="C13" s="687">
        <v>0</v>
      </c>
      <c r="D13" s="719">
        <v>529.79399999999998</v>
      </c>
    </row>
    <row r="14" spans="1:6" x14ac:dyDescent="0.25">
      <c r="A14" s="883">
        <v>2015</v>
      </c>
      <c r="B14" s="720">
        <v>481.56900000000002</v>
      </c>
      <c r="C14" s="720">
        <v>0</v>
      </c>
      <c r="D14" s="719">
        <v>481.56900000000002</v>
      </c>
    </row>
    <row r="15" spans="1:6" x14ac:dyDescent="0.25">
      <c r="A15" s="883">
        <v>2016</v>
      </c>
      <c r="B15" s="687">
        <v>560.89700000000005</v>
      </c>
      <c r="C15" s="720">
        <v>0</v>
      </c>
      <c r="D15" s="719">
        <v>560.89700000000005</v>
      </c>
    </row>
    <row r="16" spans="1:6" x14ac:dyDescent="0.25">
      <c r="A16" s="883">
        <v>2017</v>
      </c>
      <c r="B16" s="687">
        <v>642.971</v>
      </c>
      <c r="C16" s="720">
        <v>0</v>
      </c>
      <c r="D16" s="719">
        <v>642.971</v>
      </c>
    </row>
    <row r="17" spans="1:5" x14ac:dyDescent="0.25">
      <c r="A17" s="883">
        <v>2018</v>
      </c>
      <c r="B17" s="790">
        <v>493.17899999999997</v>
      </c>
      <c r="C17" s="841">
        <v>0</v>
      </c>
      <c r="D17" s="842">
        <v>493.17899999999997</v>
      </c>
    </row>
    <row r="18" spans="1:5" ht="13.8" thickBot="1" x14ac:dyDescent="0.3">
      <c r="A18" s="884">
        <v>2019</v>
      </c>
      <c r="B18" s="969">
        <v>361.23200000000003</v>
      </c>
      <c r="C18" s="969">
        <v>8.0000000000000002E-3</v>
      </c>
      <c r="D18" s="970">
        <v>361.22399999999999</v>
      </c>
    </row>
    <row r="19" spans="1:5" ht="13.2" customHeight="1" x14ac:dyDescent="0.25">
      <c r="A19" s="2121" t="s">
        <v>291</v>
      </c>
      <c r="B19" s="2121"/>
      <c r="C19" s="2121"/>
      <c r="D19" s="2121"/>
      <c r="E19" s="2121"/>
    </row>
    <row r="20" spans="1:5" ht="13.2" customHeight="1" x14ac:dyDescent="0.25">
      <c r="A20" s="2120" t="s">
        <v>292</v>
      </c>
      <c r="B20" s="2120"/>
    </row>
  </sheetData>
  <mergeCells count="6">
    <mergeCell ref="A20:B20"/>
    <mergeCell ref="A6:A7"/>
    <mergeCell ref="A1:D1"/>
    <mergeCell ref="A3:D3"/>
    <mergeCell ref="A4:D4"/>
    <mergeCell ref="A19:E19"/>
  </mergeCells>
  <phoneticPr fontId="7" type="noConversion"/>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9">
    <pageSetUpPr fitToPage="1"/>
  </sheetPr>
  <dimension ref="A1:J23"/>
  <sheetViews>
    <sheetView showGridLines="0" view="pageBreakPreview" zoomScale="60" zoomScaleNormal="75" workbookViewId="0">
      <selection activeCell="E22" sqref="E22"/>
    </sheetView>
  </sheetViews>
  <sheetFormatPr baseColWidth="10" defaultRowHeight="13.2" x14ac:dyDescent="0.25"/>
  <cols>
    <col min="1" max="8" width="21.44140625" customWidth="1"/>
    <col min="9" max="12" width="10.33203125" customWidth="1"/>
  </cols>
  <sheetData>
    <row r="1" spans="1:10" s="2" customFormat="1" ht="17.399999999999999" x14ac:dyDescent="0.3">
      <c r="A1" s="1980" t="s">
        <v>0</v>
      </c>
      <c r="B1" s="1980"/>
      <c r="C1" s="1980"/>
      <c r="D1" s="1980"/>
      <c r="E1" s="1980"/>
      <c r="F1" s="1980"/>
      <c r="G1" s="1980"/>
      <c r="H1" s="1980"/>
    </row>
    <row r="2" spans="1:10" s="3" customFormat="1" ht="12.75" customHeight="1" x14ac:dyDescent="0.25"/>
    <row r="3" spans="1:10" s="3" customFormat="1" ht="13.8" x14ac:dyDescent="0.25">
      <c r="A3" s="1981" t="s">
        <v>679</v>
      </c>
      <c r="B3" s="1981"/>
      <c r="C3" s="1981"/>
      <c r="D3" s="1981"/>
      <c r="E3" s="1981"/>
      <c r="F3" s="1981"/>
      <c r="G3" s="1981"/>
      <c r="H3" s="1981"/>
    </row>
    <row r="4" spans="1:10" s="3" customFormat="1" ht="13.8" x14ac:dyDescent="0.25">
      <c r="A4" s="1981" t="s">
        <v>293</v>
      </c>
      <c r="B4" s="1981"/>
      <c r="C4" s="1981"/>
      <c r="D4" s="1981"/>
      <c r="E4" s="1981"/>
      <c r="F4" s="1981"/>
      <c r="G4" s="1981"/>
      <c r="H4" s="1981"/>
    </row>
    <row r="5" spans="1:10" s="3" customFormat="1" ht="13.5" customHeight="1" thickBot="1" x14ac:dyDescent="0.3">
      <c r="A5" s="5"/>
      <c r="B5" s="6"/>
      <c r="C5" s="6"/>
      <c r="D5" s="6"/>
      <c r="E5" s="6"/>
      <c r="F5" s="6"/>
      <c r="G5" s="6"/>
      <c r="H5" s="6"/>
    </row>
    <row r="6" spans="1:10" s="3" customFormat="1" ht="15" customHeight="1" x14ac:dyDescent="0.25">
      <c r="A6" s="2010" t="s">
        <v>2</v>
      </c>
      <c r="B6" s="2128" t="s">
        <v>294</v>
      </c>
      <c r="C6" s="2128" t="s">
        <v>295</v>
      </c>
      <c r="D6" s="231"/>
      <c r="E6" s="2128" t="s">
        <v>519</v>
      </c>
      <c r="F6" s="2130" t="s">
        <v>522</v>
      </c>
      <c r="G6" s="2124"/>
      <c r="H6" s="2125"/>
    </row>
    <row r="7" spans="1:10" x14ac:dyDescent="0.25">
      <c r="A7" s="2011"/>
      <c r="B7" s="2129"/>
      <c r="C7" s="2129"/>
      <c r="D7" s="232" t="s">
        <v>4</v>
      </c>
      <c r="E7" s="2129"/>
      <c r="F7" s="2129"/>
      <c r="G7" s="2126" t="s">
        <v>284</v>
      </c>
      <c r="H7" s="2127"/>
    </row>
    <row r="8" spans="1:10" ht="21" customHeight="1" x14ac:dyDescent="0.25">
      <c r="A8" s="2011"/>
      <c r="B8" s="2129"/>
      <c r="C8" s="2129"/>
      <c r="D8" s="233" t="s">
        <v>19</v>
      </c>
      <c r="E8" s="2129"/>
      <c r="F8" s="2129"/>
      <c r="G8" s="2122"/>
      <c r="H8" s="2123"/>
    </row>
    <row r="9" spans="1:10" ht="18" customHeight="1" x14ac:dyDescent="0.25">
      <c r="A9" s="2011"/>
      <c r="B9" s="2129"/>
      <c r="C9" s="2129"/>
      <c r="D9" s="233" t="s">
        <v>7</v>
      </c>
      <c r="E9" s="2129"/>
      <c r="F9" s="2129"/>
      <c r="G9" s="587" t="s">
        <v>274</v>
      </c>
      <c r="H9" s="588" t="s">
        <v>53</v>
      </c>
      <c r="J9" s="178"/>
    </row>
    <row r="10" spans="1:10" ht="22.5" customHeight="1" thickBot="1" x14ac:dyDescent="0.3">
      <c r="A10" s="2012"/>
      <c r="B10" s="2112"/>
      <c r="C10" s="2112"/>
      <c r="D10" s="217"/>
      <c r="E10" s="2112"/>
      <c r="F10" s="2112"/>
      <c r="G10" s="201" t="s">
        <v>152</v>
      </c>
      <c r="H10" s="202" t="s">
        <v>296</v>
      </c>
    </row>
    <row r="11" spans="1:10" x14ac:dyDescent="0.25">
      <c r="A11" s="883">
        <v>2009</v>
      </c>
      <c r="B11" s="687">
        <v>58.649000000000001</v>
      </c>
      <c r="C11" s="699">
        <v>13.507476683319409</v>
      </c>
      <c r="D11" s="687">
        <v>79.22</v>
      </c>
      <c r="E11" s="690">
        <v>22</v>
      </c>
      <c r="F11" s="458">
        <v>17428.400000000001</v>
      </c>
      <c r="G11" s="458">
        <v>26131</v>
      </c>
      <c r="H11" s="698">
        <v>30.239000000000001</v>
      </c>
    </row>
    <row r="12" spans="1:10" x14ac:dyDescent="0.25">
      <c r="A12" s="883">
        <v>2010</v>
      </c>
      <c r="B12" s="687">
        <v>63.216999999999999</v>
      </c>
      <c r="C12" s="699">
        <v>18.205229605960422</v>
      </c>
      <c r="D12" s="687">
        <v>115.08799999999999</v>
      </c>
      <c r="E12" s="690">
        <v>46.31</v>
      </c>
      <c r="F12" s="458">
        <v>53297.252799999995</v>
      </c>
      <c r="G12" s="458">
        <v>38462</v>
      </c>
      <c r="H12" s="698">
        <v>50.524999999999999</v>
      </c>
    </row>
    <row r="13" spans="1:10" x14ac:dyDescent="0.25">
      <c r="A13" s="883">
        <v>2011</v>
      </c>
      <c r="B13" s="687">
        <v>67.117999999999995</v>
      </c>
      <c r="C13" s="699">
        <v>27.232784051968181</v>
      </c>
      <c r="D13" s="687">
        <v>182.78100000000001</v>
      </c>
      <c r="E13" s="690">
        <v>54.18</v>
      </c>
      <c r="F13" s="458">
        <v>99030.745800000004</v>
      </c>
      <c r="G13" s="458">
        <v>62448</v>
      </c>
      <c r="H13" s="698">
        <v>71.819000000000003</v>
      </c>
    </row>
    <row r="14" spans="1:10" x14ac:dyDescent="0.25">
      <c r="A14" s="883">
        <v>2012</v>
      </c>
      <c r="B14" s="687">
        <v>69.662000000000006</v>
      </c>
      <c r="C14" s="699">
        <v>27.375039476328556</v>
      </c>
      <c r="D14" s="687">
        <v>190.7</v>
      </c>
      <c r="E14" s="690">
        <v>39.479999999999997</v>
      </c>
      <c r="F14" s="458">
        <v>75288.36</v>
      </c>
      <c r="G14" s="458">
        <v>52780</v>
      </c>
      <c r="H14" s="698">
        <v>75.748999999999995</v>
      </c>
    </row>
    <row r="15" spans="1:10" x14ac:dyDescent="0.25">
      <c r="A15" s="883">
        <v>2013</v>
      </c>
      <c r="B15" s="687">
        <v>63.52</v>
      </c>
      <c r="C15" s="699">
        <v>22.88350125944584</v>
      </c>
      <c r="D15" s="687">
        <v>145.35599999999999</v>
      </c>
      <c r="E15" s="690">
        <v>41.84</v>
      </c>
      <c r="F15" s="458">
        <v>60816.950400000002</v>
      </c>
      <c r="G15" s="458">
        <v>48452</v>
      </c>
      <c r="H15" s="698">
        <v>57.006999999999998</v>
      </c>
    </row>
    <row r="16" spans="1:10" x14ac:dyDescent="0.25">
      <c r="A16" s="883">
        <v>2014</v>
      </c>
      <c r="B16" s="687">
        <v>74.265000000000001</v>
      </c>
      <c r="C16" s="699">
        <v>30.26109203527907</v>
      </c>
      <c r="D16" s="687">
        <v>224.73400000000001</v>
      </c>
      <c r="E16" s="702">
        <v>31.03</v>
      </c>
      <c r="F16" s="458">
        <v>69735</v>
      </c>
      <c r="G16" s="455">
        <v>75740</v>
      </c>
      <c r="H16" s="698">
        <v>89.234999999999999</v>
      </c>
    </row>
    <row r="17" spans="1:10" x14ac:dyDescent="0.25">
      <c r="A17" s="883">
        <v>2015</v>
      </c>
      <c r="B17" s="687">
        <v>63.326000000000001</v>
      </c>
      <c r="C17" s="699">
        <v>29.28433818652686</v>
      </c>
      <c r="D17" s="687">
        <v>185.446</v>
      </c>
      <c r="E17" s="702">
        <v>50.06</v>
      </c>
      <c r="F17" s="458">
        <v>92834</v>
      </c>
      <c r="G17" s="455">
        <v>57508</v>
      </c>
      <c r="H17" s="698">
        <v>71.58</v>
      </c>
    </row>
    <row r="18" spans="1:10" x14ac:dyDescent="0.25">
      <c r="A18" s="883">
        <v>2016</v>
      </c>
      <c r="B18" s="687">
        <v>60.814</v>
      </c>
      <c r="C18" s="699">
        <v>27.229914164501597</v>
      </c>
      <c r="D18" s="687">
        <v>165.596</v>
      </c>
      <c r="E18" s="702">
        <v>47.86</v>
      </c>
      <c r="F18" s="458">
        <v>79254</v>
      </c>
      <c r="G18" s="455">
        <v>54603</v>
      </c>
      <c r="H18" s="698">
        <v>7.3319999999999999</v>
      </c>
      <c r="J18" s="19"/>
    </row>
    <row r="19" spans="1:10" x14ac:dyDescent="0.25">
      <c r="A19" s="883">
        <v>2017</v>
      </c>
      <c r="B19" s="687">
        <v>62.981999999999999</v>
      </c>
      <c r="C19" s="699">
        <v>31.524403797910516</v>
      </c>
      <c r="D19" s="687">
        <v>198.547</v>
      </c>
      <c r="E19" s="702">
        <v>50.05</v>
      </c>
      <c r="F19" s="458">
        <v>99372.773499999981</v>
      </c>
      <c r="G19" s="455">
        <v>66251</v>
      </c>
      <c r="H19" s="698">
        <v>88.561000000000007</v>
      </c>
      <c r="J19" s="19"/>
    </row>
    <row r="20" spans="1:10" x14ac:dyDescent="0.25">
      <c r="A20" s="883">
        <v>2018</v>
      </c>
      <c r="B20" s="790">
        <v>65.120999999999995</v>
      </c>
      <c r="C20" s="788">
        <v>32.644922528830946</v>
      </c>
      <c r="D20" s="790">
        <v>212.58699999999999</v>
      </c>
      <c r="E20" s="795">
        <v>47.43</v>
      </c>
      <c r="F20" s="803">
        <v>100830.01409999999</v>
      </c>
      <c r="G20" s="837">
        <v>70664</v>
      </c>
      <c r="H20" s="826">
        <v>88.32</v>
      </c>
      <c r="J20" s="19"/>
    </row>
    <row r="21" spans="1:10" ht="13.8" thickBot="1" x14ac:dyDescent="0.3">
      <c r="A21" s="884">
        <v>2019</v>
      </c>
      <c r="B21" s="696">
        <v>66.147000000000006</v>
      </c>
      <c r="C21" s="936">
        <v>31.749739217198051</v>
      </c>
      <c r="D21" s="696">
        <v>210.01499999999999</v>
      </c>
      <c r="E21" s="1901">
        <v>43.27</v>
      </c>
      <c r="F21" s="1902">
        <v>90873.490500000014</v>
      </c>
      <c r="G21" s="459">
        <v>70070</v>
      </c>
      <c r="H21" s="938">
        <v>86.945999999999998</v>
      </c>
    </row>
    <row r="22" spans="1:10" ht="13.2" customHeight="1" x14ac:dyDescent="0.25">
      <c r="A22" s="929" t="s">
        <v>289</v>
      </c>
      <c r="B22" s="226"/>
      <c r="C22" s="234"/>
      <c r="D22" s="226"/>
      <c r="E22" s="1903"/>
      <c r="F22" s="1904"/>
      <c r="G22" s="227"/>
      <c r="H22" s="227"/>
    </row>
    <row r="23" spans="1:10" ht="13.2" customHeight="1" x14ac:dyDescent="0.25">
      <c r="A23" s="929" t="s">
        <v>297</v>
      </c>
      <c r="B23" s="21"/>
      <c r="C23" s="21"/>
      <c r="D23" s="21"/>
      <c r="E23" s="21"/>
      <c r="F23" s="21"/>
      <c r="G23" s="21"/>
      <c r="H23" s="21"/>
    </row>
  </sheetData>
  <mergeCells count="11">
    <mergeCell ref="G8:H8"/>
    <mergeCell ref="A1:H1"/>
    <mergeCell ref="A3:H3"/>
    <mergeCell ref="G6:H6"/>
    <mergeCell ref="G7:H7"/>
    <mergeCell ref="A4:H4"/>
    <mergeCell ref="A6:A10"/>
    <mergeCell ref="B6:B10"/>
    <mergeCell ref="C6:C10"/>
    <mergeCell ref="E6:E10"/>
    <mergeCell ref="F6:F10"/>
  </mergeCells>
  <phoneticPr fontId="7" type="noConversion"/>
  <printOptions horizontalCentered="1"/>
  <pageMargins left="0.78740157480314965" right="0.78740157480314965" top="0.59055118110236227" bottom="0.98425196850393704" header="0" footer="0"/>
  <pageSetup paperSize="9" scale="47"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54">
    <pageSetUpPr fitToPage="1"/>
  </sheetPr>
  <dimension ref="A1:M86"/>
  <sheetViews>
    <sheetView view="pageBreakPreview" zoomScale="70" zoomScaleNormal="75" zoomScaleSheetLayoutView="70" workbookViewId="0">
      <selection activeCell="K34" sqref="K34"/>
    </sheetView>
  </sheetViews>
  <sheetFormatPr baseColWidth="10" defaultColWidth="11.44140625" defaultRowHeight="13.2" x14ac:dyDescent="0.25"/>
  <cols>
    <col min="1" max="1" width="35" style="21" customWidth="1"/>
    <col min="2" max="6" width="16.33203125" style="21" customWidth="1"/>
    <col min="7" max="8" width="16" style="21" customWidth="1"/>
    <col min="9" max="11" width="16.33203125" style="21" customWidth="1"/>
    <col min="12" max="16384" width="11.44140625" style="21"/>
  </cols>
  <sheetData>
    <row r="1" spans="1:13" ht="17.399999999999999" x14ac:dyDescent="0.3">
      <c r="A1" s="2009" t="s">
        <v>298</v>
      </c>
      <c r="B1" s="2009"/>
      <c r="C1" s="2009"/>
      <c r="D1" s="2009"/>
      <c r="E1" s="2009"/>
      <c r="F1" s="2009"/>
      <c r="G1" s="2009"/>
      <c r="H1" s="2009"/>
      <c r="I1" s="2009"/>
      <c r="J1" s="2009"/>
      <c r="K1" s="2009"/>
    </row>
    <row r="3" spans="1:13" ht="27.75" customHeight="1" x14ac:dyDescent="0.25">
      <c r="A3" s="2013" t="s">
        <v>742</v>
      </c>
      <c r="B3" s="2013"/>
      <c r="C3" s="2013"/>
      <c r="D3" s="2013"/>
      <c r="E3" s="2013"/>
      <c r="F3" s="2013"/>
      <c r="G3" s="2013"/>
      <c r="H3" s="2013"/>
      <c r="I3" s="2013"/>
      <c r="J3" s="2013"/>
      <c r="K3" s="2013"/>
      <c r="L3" s="181"/>
      <c r="M3" s="181"/>
    </row>
    <row r="4" spans="1:13" ht="13.5" customHeight="1" thickBot="1" x14ac:dyDescent="0.3">
      <c r="A4" s="27"/>
      <c r="B4" s="6"/>
      <c r="C4" s="6"/>
      <c r="D4" s="6"/>
      <c r="E4" s="6"/>
      <c r="F4" s="6"/>
      <c r="G4" s="6"/>
      <c r="H4" s="6"/>
      <c r="I4" s="211"/>
      <c r="J4" s="211"/>
      <c r="K4" s="211"/>
    </row>
    <row r="5" spans="1:13" ht="24" customHeight="1" x14ac:dyDescent="0.25">
      <c r="A5" s="2136" t="s">
        <v>77</v>
      </c>
      <c r="B5" s="2042" t="s">
        <v>3</v>
      </c>
      <c r="C5" s="1991"/>
      <c r="D5" s="1992"/>
      <c r="E5" s="2139" t="s">
        <v>299</v>
      </c>
      <c r="F5" s="2140"/>
      <c r="G5" s="2140"/>
      <c r="H5" s="2110"/>
      <c r="I5" s="1999" t="s">
        <v>53</v>
      </c>
      <c r="J5" s="2058"/>
      <c r="K5" s="2058"/>
    </row>
    <row r="6" spans="1:13" x14ac:dyDescent="0.25">
      <c r="A6" s="2137"/>
      <c r="B6" s="2131" t="s">
        <v>13</v>
      </c>
      <c r="C6" s="2132"/>
      <c r="D6" s="2133"/>
      <c r="E6" s="2141"/>
      <c r="F6" s="2142"/>
      <c r="G6" s="2142"/>
      <c r="H6" s="2143"/>
      <c r="I6" s="2134"/>
      <c r="J6" s="2135"/>
      <c r="K6" s="2135"/>
    </row>
    <row r="7" spans="1:13" ht="21" customHeight="1" x14ac:dyDescent="0.25">
      <c r="A7" s="2137"/>
      <c r="B7" s="1997" t="s">
        <v>17</v>
      </c>
      <c r="C7" s="2102" t="s">
        <v>18</v>
      </c>
      <c r="D7" s="2102" t="s">
        <v>19</v>
      </c>
      <c r="E7" s="2003" t="s">
        <v>178</v>
      </c>
      <c r="F7" s="2008"/>
      <c r="G7" s="685" t="s">
        <v>4</v>
      </c>
      <c r="H7" s="685" t="s">
        <v>274</v>
      </c>
      <c r="I7" s="2003" t="s">
        <v>178</v>
      </c>
      <c r="J7" s="2008"/>
      <c r="K7" s="683" t="s">
        <v>4</v>
      </c>
    </row>
    <row r="8" spans="1:13" ht="26.25" customHeight="1" thickBot="1" x14ac:dyDescent="0.3">
      <c r="A8" s="2138"/>
      <c r="B8" s="1998"/>
      <c r="C8" s="2103"/>
      <c r="D8" s="2103"/>
      <c r="E8" s="376" t="s">
        <v>17</v>
      </c>
      <c r="F8" s="192" t="s">
        <v>18</v>
      </c>
      <c r="G8" s="667" t="s">
        <v>302</v>
      </c>
      <c r="H8" s="684" t="s">
        <v>300</v>
      </c>
      <c r="I8" s="376" t="s">
        <v>17</v>
      </c>
      <c r="J8" s="192" t="s">
        <v>18</v>
      </c>
      <c r="K8" s="194" t="s">
        <v>300</v>
      </c>
    </row>
    <row r="9" spans="1:13" x14ac:dyDescent="0.25">
      <c r="A9" s="65" t="s">
        <v>81</v>
      </c>
      <c r="B9" s="37" t="s">
        <v>23</v>
      </c>
      <c r="C9" s="37" t="s">
        <v>23</v>
      </c>
      <c r="D9" s="37" t="s">
        <v>23</v>
      </c>
      <c r="E9" s="37" t="s">
        <v>23</v>
      </c>
      <c r="F9" s="37" t="s">
        <v>23</v>
      </c>
      <c r="G9" s="37" t="s">
        <v>23</v>
      </c>
      <c r="H9" s="37" t="s">
        <v>23</v>
      </c>
      <c r="I9" s="37" t="s">
        <v>23</v>
      </c>
      <c r="J9" s="37" t="s">
        <v>23</v>
      </c>
      <c r="K9" s="38" t="s">
        <v>23</v>
      </c>
      <c r="L9" s="165"/>
    </row>
    <row r="10" spans="1:13" x14ac:dyDescent="0.25">
      <c r="A10" s="57" t="s">
        <v>82</v>
      </c>
      <c r="B10" s="40" t="s">
        <v>23</v>
      </c>
      <c r="C10" s="40" t="s">
        <v>23</v>
      </c>
      <c r="D10" s="40" t="s">
        <v>23</v>
      </c>
      <c r="E10" s="40" t="s">
        <v>23</v>
      </c>
      <c r="F10" s="40" t="s">
        <v>23</v>
      </c>
      <c r="G10" s="40" t="s">
        <v>23</v>
      </c>
      <c r="H10" s="40" t="s">
        <v>23</v>
      </c>
      <c r="I10" s="40" t="s">
        <v>23</v>
      </c>
      <c r="J10" s="40" t="s">
        <v>23</v>
      </c>
      <c r="K10" s="888" t="s">
        <v>23</v>
      </c>
      <c r="L10" s="165"/>
    </row>
    <row r="11" spans="1:13" x14ac:dyDescent="0.25">
      <c r="A11" s="57" t="s">
        <v>83</v>
      </c>
      <c r="B11" s="40" t="s">
        <v>23</v>
      </c>
      <c r="C11" s="40" t="s">
        <v>23</v>
      </c>
      <c r="D11" s="40" t="s">
        <v>23</v>
      </c>
      <c r="E11" s="40" t="s">
        <v>23</v>
      </c>
      <c r="F11" s="40" t="s">
        <v>23</v>
      </c>
      <c r="G11" s="40" t="s">
        <v>23</v>
      </c>
      <c r="H11" s="40" t="s">
        <v>23</v>
      </c>
      <c r="I11" s="40" t="s">
        <v>23</v>
      </c>
      <c r="J11" s="40" t="s">
        <v>23</v>
      </c>
      <c r="K11" s="888" t="s">
        <v>23</v>
      </c>
      <c r="L11" s="165"/>
    </row>
    <row r="12" spans="1:13" x14ac:dyDescent="0.25">
      <c r="A12" s="57" t="s">
        <v>84</v>
      </c>
      <c r="B12" s="40" t="s">
        <v>23</v>
      </c>
      <c r="C12" s="40" t="s">
        <v>23</v>
      </c>
      <c r="D12" s="40" t="s">
        <v>23</v>
      </c>
      <c r="E12" s="40" t="s">
        <v>23</v>
      </c>
      <c r="F12" s="40" t="s">
        <v>23</v>
      </c>
      <c r="G12" s="40" t="s">
        <v>23</v>
      </c>
      <c r="H12" s="40" t="s">
        <v>23</v>
      </c>
      <c r="I12" s="40" t="s">
        <v>23</v>
      </c>
      <c r="J12" s="40" t="s">
        <v>23</v>
      </c>
      <c r="K12" s="888" t="s">
        <v>23</v>
      </c>
      <c r="L12" s="165"/>
    </row>
    <row r="13" spans="1:13" x14ac:dyDescent="0.25">
      <c r="A13" s="66" t="s">
        <v>85</v>
      </c>
      <c r="B13" s="67" t="s">
        <v>23</v>
      </c>
      <c r="C13" s="67" t="s">
        <v>23</v>
      </c>
      <c r="D13" s="67" t="s">
        <v>23</v>
      </c>
      <c r="E13" s="67" t="s">
        <v>23</v>
      </c>
      <c r="F13" s="67" t="s">
        <v>23</v>
      </c>
      <c r="G13" s="67" t="s">
        <v>23</v>
      </c>
      <c r="H13" s="67" t="s">
        <v>23</v>
      </c>
      <c r="I13" s="67" t="s">
        <v>23</v>
      </c>
      <c r="J13" s="67" t="s">
        <v>23</v>
      </c>
      <c r="K13" s="893" t="s">
        <v>23</v>
      </c>
      <c r="L13" s="165"/>
    </row>
    <row r="14" spans="1:13" x14ac:dyDescent="0.25">
      <c r="A14" s="59"/>
      <c r="B14" s="63"/>
      <c r="C14" s="63"/>
      <c r="D14" s="63"/>
      <c r="E14" s="63"/>
      <c r="F14" s="63"/>
      <c r="G14" s="63"/>
      <c r="H14" s="63"/>
      <c r="I14" s="63"/>
      <c r="J14" s="63"/>
      <c r="K14" s="1026"/>
      <c r="L14" s="165"/>
    </row>
    <row r="15" spans="1:13" x14ac:dyDescent="0.25">
      <c r="A15" s="66" t="s">
        <v>86</v>
      </c>
      <c r="B15" s="67" t="s">
        <v>23</v>
      </c>
      <c r="C15" s="67" t="s">
        <v>23</v>
      </c>
      <c r="D15" s="67" t="s">
        <v>23</v>
      </c>
      <c r="E15" s="67" t="s">
        <v>23</v>
      </c>
      <c r="F15" s="67" t="s">
        <v>23</v>
      </c>
      <c r="G15" s="67" t="s">
        <v>23</v>
      </c>
      <c r="H15" s="67" t="s">
        <v>23</v>
      </c>
      <c r="I15" s="67" t="s">
        <v>23</v>
      </c>
      <c r="J15" s="67" t="s">
        <v>23</v>
      </c>
      <c r="K15" s="893" t="s">
        <v>23</v>
      </c>
      <c r="L15" s="165"/>
    </row>
    <row r="16" spans="1:13" x14ac:dyDescent="0.25">
      <c r="A16" s="59"/>
      <c r="B16" s="63"/>
      <c r="C16" s="63"/>
      <c r="D16" s="63"/>
      <c r="E16" s="63"/>
      <c r="F16" s="63"/>
      <c r="G16" s="63"/>
      <c r="H16" s="63"/>
      <c r="I16" s="63"/>
      <c r="J16" s="63"/>
      <c r="K16" s="1026"/>
      <c r="L16" s="165"/>
    </row>
    <row r="17" spans="1:12" x14ac:dyDescent="0.25">
      <c r="A17" s="66" t="s">
        <v>87</v>
      </c>
      <c r="B17" s="67" t="s">
        <v>23</v>
      </c>
      <c r="C17" s="67" t="s">
        <v>23</v>
      </c>
      <c r="D17" s="67" t="s">
        <v>23</v>
      </c>
      <c r="E17" s="67" t="s">
        <v>23</v>
      </c>
      <c r="F17" s="67" t="s">
        <v>23</v>
      </c>
      <c r="G17" s="67" t="s">
        <v>23</v>
      </c>
      <c r="H17" s="67" t="s">
        <v>23</v>
      </c>
      <c r="I17" s="67" t="s">
        <v>23</v>
      </c>
      <c r="J17" s="67" t="s">
        <v>23</v>
      </c>
      <c r="K17" s="893" t="s">
        <v>23</v>
      </c>
      <c r="L17" s="165"/>
    </row>
    <row r="18" spans="1:12" s="172" customFormat="1" x14ac:dyDescent="0.25">
      <c r="A18" s="57"/>
      <c r="B18" s="40"/>
      <c r="C18" s="40"/>
      <c r="D18" s="40"/>
      <c r="E18" s="40"/>
      <c r="F18" s="40"/>
      <c r="G18" s="40"/>
      <c r="H18" s="40"/>
      <c r="I18" s="40"/>
      <c r="J18" s="40"/>
      <c r="K18" s="888"/>
      <c r="L18" s="32"/>
    </row>
    <row r="19" spans="1:12" x14ac:dyDescent="0.25">
      <c r="A19" s="57" t="s">
        <v>160</v>
      </c>
      <c r="B19" s="40" t="s">
        <v>23</v>
      </c>
      <c r="C19" s="40" t="s">
        <v>23</v>
      </c>
      <c r="D19" s="40" t="s">
        <v>23</v>
      </c>
      <c r="E19" s="40" t="s">
        <v>23</v>
      </c>
      <c r="F19" s="40" t="s">
        <v>23</v>
      </c>
      <c r="G19" s="40" t="s">
        <v>23</v>
      </c>
      <c r="H19" s="40" t="s">
        <v>23</v>
      </c>
      <c r="I19" s="40" t="s">
        <v>23</v>
      </c>
      <c r="J19" s="40" t="s">
        <v>23</v>
      </c>
      <c r="K19" s="888" t="s">
        <v>23</v>
      </c>
      <c r="L19" s="165"/>
    </row>
    <row r="20" spans="1:12" x14ac:dyDescent="0.25">
      <c r="A20" s="57" t="s">
        <v>89</v>
      </c>
      <c r="B20" s="40" t="s">
        <v>23</v>
      </c>
      <c r="C20" s="40" t="s">
        <v>23</v>
      </c>
      <c r="D20" s="40" t="s">
        <v>23</v>
      </c>
      <c r="E20" s="40" t="s">
        <v>23</v>
      </c>
      <c r="F20" s="40" t="s">
        <v>23</v>
      </c>
      <c r="G20" s="40" t="s">
        <v>23</v>
      </c>
      <c r="H20" s="40" t="s">
        <v>23</v>
      </c>
      <c r="I20" s="40" t="s">
        <v>23</v>
      </c>
      <c r="J20" s="40" t="s">
        <v>23</v>
      </c>
      <c r="K20" s="888" t="s">
        <v>23</v>
      </c>
      <c r="L20" s="165"/>
    </row>
    <row r="21" spans="1:12" x14ac:dyDescent="0.25">
      <c r="A21" s="57" t="s">
        <v>90</v>
      </c>
      <c r="B21" s="40" t="s">
        <v>23</v>
      </c>
      <c r="C21" s="40" t="s">
        <v>23</v>
      </c>
      <c r="D21" s="40" t="s">
        <v>23</v>
      </c>
      <c r="E21" s="40" t="s">
        <v>23</v>
      </c>
      <c r="F21" s="40" t="s">
        <v>23</v>
      </c>
      <c r="G21" s="40" t="s">
        <v>23</v>
      </c>
      <c r="H21" s="40" t="s">
        <v>23</v>
      </c>
      <c r="I21" s="40" t="s">
        <v>23</v>
      </c>
      <c r="J21" s="40" t="s">
        <v>23</v>
      </c>
      <c r="K21" s="888" t="s">
        <v>23</v>
      </c>
      <c r="L21" s="165"/>
    </row>
    <row r="22" spans="1:12" x14ac:dyDescent="0.25">
      <c r="A22" s="66" t="s">
        <v>91</v>
      </c>
      <c r="B22" s="67" t="s">
        <v>23</v>
      </c>
      <c r="C22" s="67" t="s">
        <v>23</v>
      </c>
      <c r="D22" s="67" t="s">
        <v>23</v>
      </c>
      <c r="E22" s="67" t="s">
        <v>23</v>
      </c>
      <c r="F22" s="67" t="s">
        <v>23</v>
      </c>
      <c r="G22" s="67" t="s">
        <v>23</v>
      </c>
      <c r="H22" s="67" t="s">
        <v>23</v>
      </c>
      <c r="I22" s="67" t="s">
        <v>23</v>
      </c>
      <c r="J22" s="67" t="s">
        <v>23</v>
      </c>
      <c r="K22" s="893" t="s">
        <v>23</v>
      </c>
      <c r="L22" s="165"/>
    </row>
    <row r="23" spans="1:12" x14ac:dyDescent="0.25">
      <c r="A23" s="59"/>
      <c r="B23" s="63"/>
      <c r="C23" s="63"/>
      <c r="D23" s="63"/>
      <c r="E23" s="63"/>
      <c r="F23" s="63"/>
      <c r="G23" s="63"/>
      <c r="H23" s="63"/>
      <c r="I23" s="63"/>
      <c r="J23" s="63"/>
      <c r="K23" s="1026"/>
      <c r="L23" s="165"/>
    </row>
    <row r="24" spans="1:12" x14ac:dyDescent="0.25">
      <c r="A24" s="66" t="s">
        <v>92</v>
      </c>
      <c r="B24" s="67" t="s">
        <v>23</v>
      </c>
      <c r="C24" s="67" t="s">
        <v>23</v>
      </c>
      <c r="D24" s="67" t="s">
        <v>23</v>
      </c>
      <c r="E24" s="67" t="s">
        <v>23</v>
      </c>
      <c r="F24" s="67" t="s">
        <v>23</v>
      </c>
      <c r="G24" s="67" t="s">
        <v>23</v>
      </c>
      <c r="H24" s="67" t="s">
        <v>23</v>
      </c>
      <c r="I24" s="67" t="s">
        <v>23</v>
      </c>
      <c r="J24" s="67" t="s">
        <v>23</v>
      </c>
      <c r="K24" s="893" t="s">
        <v>23</v>
      </c>
      <c r="L24" s="165"/>
    </row>
    <row r="25" spans="1:12" x14ac:dyDescent="0.25">
      <c r="A25" s="59"/>
      <c r="B25" s="63"/>
      <c r="C25" s="63"/>
      <c r="D25" s="63"/>
      <c r="E25" s="63"/>
      <c r="F25" s="63"/>
      <c r="G25" s="63"/>
      <c r="H25" s="63"/>
      <c r="I25" s="63"/>
      <c r="J25" s="63"/>
      <c r="K25" s="1026"/>
      <c r="L25" s="165"/>
    </row>
    <row r="26" spans="1:12" x14ac:dyDescent="0.25">
      <c r="A26" s="66" t="s">
        <v>93</v>
      </c>
      <c r="B26" s="67" t="s">
        <v>23</v>
      </c>
      <c r="C26" s="67" t="s">
        <v>23</v>
      </c>
      <c r="D26" s="67" t="s">
        <v>23</v>
      </c>
      <c r="E26" s="67" t="s">
        <v>23</v>
      </c>
      <c r="F26" s="67" t="s">
        <v>23</v>
      </c>
      <c r="G26" s="67" t="s">
        <v>23</v>
      </c>
      <c r="H26" s="67" t="s">
        <v>23</v>
      </c>
      <c r="I26" s="67" t="s">
        <v>23</v>
      </c>
      <c r="J26" s="67" t="s">
        <v>23</v>
      </c>
      <c r="K26" s="893" t="s">
        <v>23</v>
      </c>
      <c r="L26" s="165"/>
    </row>
    <row r="27" spans="1:12" x14ac:dyDescent="0.25">
      <c r="A27" s="57"/>
      <c r="B27" s="40"/>
      <c r="C27" s="40"/>
      <c r="D27" s="40"/>
      <c r="E27" s="40"/>
      <c r="F27" s="40"/>
      <c r="G27" s="40"/>
      <c r="H27" s="40"/>
      <c r="I27" s="40"/>
      <c r="J27" s="40"/>
      <c r="K27" s="888"/>
      <c r="L27" s="165"/>
    </row>
    <row r="28" spans="1:12" x14ac:dyDescent="0.25">
      <c r="A28" s="57" t="s">
        <v>94</v>
      </c>
      <c r="B28" s="40" t="s">
        <v>23</v>
      </c>
      <c r="C28" s="40" t="s">
        <v>23</v>
      </c>
      <c r="D28" s="40" t="s">
        <v>23</v>
      </c>
      <c r="E28" s="40" t="s">
        <v>23</v>
      </c>
      <c r="F28" s="40" t="s">
        <v>23</v>
      </c>
      <c r="G28" s="40" t="s">
        <v>23</v>
      </c>
      <c r="H28" s="40" t="s">
        <v>23</v>
      </c>
      <c r="I28" s="40" t="s">
        <v>23</v>
      </c>
      <c r="J28" s="40" t="s">
        <v>23</v>
      </c>
      <c r="K28" s="888" t="s">
        <v>23</v>
      </c>
      <c r="L28" s="165"/>
    </row>
    <row r="29" spans="1:12" x14ac:dyDescent="0.25">
      <c r="A29" s="57" t="s">
        <v>95</v>
      </c>
      <c r="B29" s="40" t="s">
        <v>23</v>
      </c>
      <c r="C29" s="40" t="s">
        <v>23</v>
      </c>
      <c r="D29" s="40" t="s">
        <v>23</v>
      </c>
      <c r="E29" s="40" t="s">
        <v>23</v>
      </c>
      <c r="F29" s="40" t="s">
        <v>23</v>
      </c>
      <c r="G29" s="40" t="s">
        <v>23</v>
      </c>
      <c r="H29" s="40" t="s">
        <v>23</v>
      </c>
      <c r="I29" s="40" t="s">
        <v>23</v>
      </c>
      <c r="J29" s="40" t="s">
        <v>23</v>
      </c>
      <c r="K29" s="888" t="s">
        <v>23</v>
      </c>
      <c r="L29" s="165"/>
    </row>
    <row r="30" spans="1:12" x14ac:dyDescent="0.25">
      <c r="A30" s="57" t="s">
        <v>96</v>
      </c>
      <c r="B30" s="40" t="s">
        <v>23</v>
      </c>
      <c r="C30" s="40" t="s">
        <v>23</v>
      </c>
      <c r="D30" s="40" t="s">
        <v>23</v>
      </c>
      <c r="E30" s="40" t="s">
        <v>23</v>
      </c>
      <c r="F30" s="40" t="s">
        <v>23</v>
      </c>
      <c r="G30" s="40" t="s">
        <v>23</v>
      </c>
      <c r="H30" s="40" t="s">
        <v>23</v>
      </c>
      <c r="I30" s="40" t="s">
        <v>23</v>
      </c>
      <c r="J30" s="40" t="s">
        <v>23</v>
      </c>
      <c r="K30" s="888" t="s">
        <v>23</v>
      </c>
      <c r="L30" s="165"/>
    </row>
    <row r="31" spans="1:12" x14ac:dyDescent="0.25">
      <c r="A31" s="66" t="s">
        <v>97</v>
      </c>
      <c r="B31" s="67" t="s">
        <v>23</v>
      </c>
      <c r="C31" s="67" t="s">
        <v>23</v>
      </c>
      <c r="D31" s="67" t="s">
        <v>23</v>
      </c>
      <c r="E31" s="67" t="s">
        <v>23</v>
      </c>
      <c r="F31" s="67" t="s">
        <v>23</v>
      </c>
      <c r="G31" s="67" t="s">
        <v>23</v>
      </c>
      <c r="H31" s="67" t="s">
        <v>23</v>
      </c>
      <c r="I31" s="67" t="s">
        <v>23</v>
      </c>
      <c r="J31" s="67" t="s">
        <v>23</v>
      </c>
      <c r="K31" s="893" t="s">
        <v>23</v>
      </c>
      <c r="L31" s="165"/>
    </row>
    <row r="32" spans="1:12" x14ac:dyDescent="0.25">
      <c r="A32" s="57"/>
      <c r="B32" s="40"/>
      <c r="C32" s="40"/>
      <c r="D32" s="40"/>
      <c r="E32" s="40"/>
      <c r="F32" s="40"/>
      <c r="G32" s="40"/>
      <c r="H32" s="40"/>
      <c r="I32" s="40"/>
      <c r="J32" s="40"/>
      <c r="K32" s="888"/>
      <c r="L32" s="165"/>
    </row>
    <row r="33" spans="1:12" x14ac:dyDescent="0.25">
      <c r="A33" s="57" t="s">
        <v>98</v>
      </c>
      <c r="B33" s="11" t="s">
        <v>23</v>
      </c>
      <c r="C33" s="11" t="s">
        <v>23</v>
      </c>
      <c r="D33" s="11" t="s">
        <v>23</v>
      </c>
      <c r="E33" s="11" t="s">
        <v>23</v>
      </c>
      <c r="F33" s="11" t="s">
        <v>23</v>
      </c>
      <c r="G33" s="11" t="s">
        <v>23</v>
      </c>
      <c r="H33" s="11" t="s">
        <v>23</v>
      </c>
      <c r="I33" s="11" t="s">
        <v>23</v>
      </c>
      <c r="J33" s="11" t="s">
        <v>23</v>
      </c>
      <c r="K33" s="889" t="s">
        <v>23</v>
      </c>
      <c r="L33" s="165"/>
    </row>
    <row r="34" spans="1:12" x14ac:dyDescent="0.25">
      <c r="A34" s="57" t="s">
        <v>99</v>
      </c>
      <c r="B34" s="11" t="s">
        <v>23</v>
      </c>
      <c r="C34" s="11" t="s">
        <v>23</v>
      </c>
      <c r="D34" s="11" t="s">
        <v>23</v>
      </c>
      <c r="E34" s="11" t="s">
        <v>23</v>
      </c>
      <c r="F34" s="11" t="s">
        <v>23</v>
      </c>
      <c r="G34" s="11" t="s">
        <v>23</v>
      </c>
      <c r="H34" s="11" t="s">
        <v>23</v>
      </c>
      <c r="I34" s="11" t="s">
        <v>23</v>
      </c>
      <c r="J34" s="11" t="s">
        <v>23</v>
      </c>
      <c r="K34" s="889" t="s">
        <v>23</v>
      </c>
      <c r="L34" s="165"/>
    </row>
    <row r="35" spans="1:12" x14ac:dyDescent="0.25">
      <c r="A35" s="57" t="s">
        <v>100</v>
      </c>
      <c r="B35" s="11" t="s">
        <v>23</v>
      </c>
      <c r="C35" s="11" t="s">
        <v>23</v>
      </c>
      <c r="D35" s="11" t="s">
        <v>23</v>
      </c>
      <c r="E35" s="11" t="s">
        <v>23</v>
      </c>
      <c r="F35" s="11" t="s">
        <v>23</v>
      </c>
      <c r="G35" s="11" t="s">
        <v>23</v>
      </c>
      <c r="H35" s="11" t="s">
        <v>23</v>
      </c>
      <c r="I35" s="11" t="s">
        <v>23</v>
      </c>
      <c r="J35" s="11" t="s">
        <v>23</v>
      </c>
      <c r="K35" s="889" t="s">
        <v>23</v>
      </c>
      <c r="L35" s="165"/>
    </row>
    <row r="36" spans="1:12" x14ac:dyDescent="0.25">
      <c r="A36" s="57" t="s">
        <v>101</v>
      </c>
      <c r="B36" s="11" t="s">
        <v>23</v>
      </c>
      <c r="C36" s="11" t="s">
        <v>23</v>
      </c>
      <c r="D36" s="11" t="s">
        <v>23</v>
      </c>
      <c r="E36" s="11" t="s">
        <v>23</v>
      </c>
      <c r="F36" s="11" t="s">
        <v>23</v>
      </c>
      <c r="G36" s="11" t="s">
        <v>23</v>
      </c>
      <c r="H36" s="11" t="s">
        <v>23</v>
      </c>
      <c r="I36" s="11" t="s">
        <v>23</v>
      </c>
      <c r="J36" s="11" t="s">
        <v>23</v>
      </c>
      <c r="K36" s="889" t="s">
        <v>23</v>
      </c>
      <c r="L36" s="165"/>
    </row>
    <row r="37" spans="1:12" x14ac:dyDescent="0.25">
      <c r="A37" s="66" t="s">
        <v>102</v>
      </c>
      <c r="B37" s="67" t="s">
        <v>23</v>
      </c>
      <c r="C37" s="67" t="s">
        <v>23</v>
      </c>
      <c r="D37" s="67" t="s">
        <v>23</v>
      </c>
      <c r="E37" s="67" t="s">
        <v>23</v>
      </c>
      <c r="F37" s="67" t="s">
        <v>23</v>
      </c>
      <c r="G37" s="67" t="s">
        <v>23</v>
      </c>
      <c r="H37" s="67" t="s">
        <v>23</v>
      </c>
      <c r="I37" s="67" t="s">
        <v>23</v>
      </c>
      <c r="J37" s="67" t="s">
        <v>23</v>
      </c>
      <c r="K37" s="893" t="s">
        <v>23</v>
      </c>
      <c r="L37" s="165"/>
    </row>
    <row r="38" spans="1:12" x14ac:dyDescent="0.25">
      <c r="A38" s="59"/>
      <c r="B38" s="63"/>
      <c r="C38" s="63"/>
      <c r="D38" s="63"/>
      <c r="E38" s="63"/>
      <c r="F38" s="63"/>
      <c r="G38" s="63"/>
      <c r="H38" s="63"/>
      <c r="I38" s="63"/>
      <c r="J38" s="63"/>
      <c r="K38" s="1026"/>
      <c r="L38" s="165"/>
    </row>
    <row r="39" spans="1:12" x14ac:dyDescent="0.25">
      <c r="A39" s="66" t="s">
        <v>103</v>
      </c>
      <c r="B39" s="67" t="s">
        <v>23</v>
      </c>
      <c r="C39" s="67" t="s">
        <v>23</v>
      </c>
      <c r="D39" s="67" t="s">
        <v>23</v>
      </c>
      <c r="E39" s="67" t="s">
        <v>23</v>
      </c>
      <c r="F39" s="67" t="s">
        <v>23</v>
      </c>
      <c r="G39" s="67" t="s">
        <v>23</v>
      </c>
      <c r="H39" s="67" t="s">
        <v>23</v>
      </c>
      <c r="I39" s="67" t="s">
        <v>23</v>
      </c>
      <c r="J39" s="67" t="s">
        <v>23</v>
      </c>
      <c r="K39" s="893" t="s">
        <v>23</v>
      </c>
      <c r="L39" s="165"/>
    </row>
    <row r="40" spans="1:12" x14ac:dyDescent="0.25">
      <c r="A40" s="57"/>
      <c r="B40" s="40"/>
      <c r="C40" s="40"/>
      <c r="D40" s="40"/>
      <c r="E40" s="40"/>
      <c r="F40" s="40"/>
      <c r="G40" s="40"/>
      <c r="H40" s="40"/>
      <c r="I40" s="40"/>
      <c r="J40" s="40"/>
      <c r="K40" s="888"/>
      <c r="L40" s="165"/>
    </row>
    <row r="41" spans="1:12" x14ac:dyDescent="0.25">
      <c r="A41" s="57" t="s">
        <v>161</v>
      </c>
      <c r="B41" s="75" t="s">
        <v>23</v>
      </c>
      <c r="C41" s="75" t="s">
        <v>23</v>
      </c>
      <c r="D41" s="75" t="s">
        <v>23</v>
      </c>
      <c r="E41" s="75" t="s">
        <v>23</v>
      </c>
      <c r="F41" s="75" t="s">
        <v>23</v>
      </c>
      <c r="G41" s="75" t="s">
        <v>23</v>
      </c>
      <c r="H41" s="75" t="s">
        <v>23</v>
      </c>
      <c r="I41" s="75" t="s">
        <v>23</v>
      </c>
      <c r="J41" s="75" t="s">
        <v>23</v>
      </c>
      <c r="K41" s="1028" t="s">
        <v>23</v>
      </c>
      <c r="L41" s="165"/>
    </row>
    <row r="42" spans="1:12" x14ac:dyDescent="0.25">
      <c r="A42" s="57" t="s">
        <v>105</v>
      </c>
      <c r="B42" s="40" t="s">
        <v>23</v>
      </c>
      <c r="C42" s="40" t="s">
        <v>23</v>
      </c>
      <c r="D42" s="40" t="s">
        <v>23</v>
      </c>
      <c r="E42" s="40" t="s">
        <v>23</v>
      </c>
      <c r="F42" s="40" t="s">
        <v>23</v>
      </c>
      <c r="G42" s="40" t="s">
        <v>23</v>
      </c>
      <c r="H42" s="40" t="s">
        <v>23</v>
      </c>
      <c r="I42" s="40" t="s">
        <v>23</v>
      </c>
      <c r="J42" s="40" t="s">
        <v>23</v>
      </c>
      <c r="K42" s="888" t="s">
        <v>23</v>
      </c>
      <c r="L42" s="165"/>
    </row>
    <row r="43" spans="1:12" x14ac:dyDescent="0.25">
      <c r="A43" s="57" t="s">
        <v>106</v>
      </c>
      <c r="B43" s="11" t="s">
        <v>23</v>
      </c>
      <c r="C43" s="11" t="s">
        <v>23</v>
      </c>
      <c r="D43" s="11" t="s">
        <v>23</v>
      </c>
      <c r="E43" s="11" t="s">
        <v>23</v>
      </c>
      <c r="F43" s="11" t="s">
        <v>23</v>
      </c>
      <c r="G43" s="11" t="s">
        <v>23</v>
      </c>
      <c r="H43" s="11" t="s">
        <v>23</v>
      </c>
      <c r="I43" s="11" t="s">
        <v>23</v>
      </c>
      <c r="J43" s="11" t="s">
        <v>23</v>
      </c>
      <c r="K43" s="889" t="s">
        <v>23</v>
      </c>
      <c r="L43" s="165"/>
    </row>
    <row r="44" spans="1:12" x14ac:dyDescent="0.25">
      <c r="A44" s="57" t="s">
        <v>107</v>
      </c>
      <c r="B44" s="75" t="s">
        <v>23</v>
      </c>
      <c r="C44" s="75" t="s">
        <v>23</v>
      </c>
      <c r="D44" s="75" t="s">
        <v>23</v>
      </c>
      <c r="E44" s="75" t="s">
        <v>23</v>
      </c>
      <c r="F44" s="75" t="s">
        <v>23</v>
      </c>
      <c r="G44" s="75" t="s">
        <v>23</v>
      </c>
      <c r="H44" s="75" t="s">
        <v>23</v>
      </c>
      <c r="I44" s="75" t="s">
        <v>23</v>
      </c>
      <c r="J44" s="75" t="s">
        <v>23</v>
      </c>
      <c r="K44" s="1028" t="s">
        <v>23</v>
      </c>
      <c r="L44" s="165"/>
    </row>
    <row r="45" spans="1:12" x14ac:dyDescent="0.25">
      <c r="A45" s="57" t="s">
        <v>108</v>
      </c>
      <c r="B45" s="11" t="s">
        <v>23</v>
      </c>
      <c r="C45" s="11" t="s">
        <v>23</v>
      </c>
      <c r="D45" s="11" t="s">
        <v>23</v>
      </c>
      <c r="E45" s="11" t="s">
        <v>23</v>
      </c>
      <c r="F45" s="11" t="s">
        <v>23</v>
      </c>
      <c r="G45" s="11" t="s">
        <v>23</v>
      </c>
      <c r="H45" s="11" t="s">
        <v>23</v>
      </c>
      <c r="I45" s="11" t="s">
        <v>23</v>
      </c>
      <c r="J45" s="11" t="s">
        <v>23</v>
      </c>
      <c r="K45" s="889" t="s">
        <v>23</v>
      </c>
      <c r="L45" s="165"/>
    </row>
    <row r="46" spans="1:12" x14ac:dyDescent="0.25">
      <c r="A46" s="57" t="s">
        <v>109</v>
      </c>
      <c r="B46" s="11" t="s">
        <v>23</v>
      </c>
      <c r="C46" s="11" t="s">
        <v>23</v>
      </c>
      <c r="D46" s="11" t="s">
        <v>23</v>
      </c>
      <c r="E46" s="11" t="s">
        <v>23</v>
      </c>
      <c r="F46" s="11" t="s">
        <v>23</v>
      </c>
      <c r="G46" s="11" t="s">
        <v>23</v>
      </c>
      <c r="H46" s="11" t="s">
        <v>23</v>
      </c>
      <c r="I46" s="11" t="s">
        <v>23</v>
      </c>
      <c r="J46" s="11" t="s">
        <v>23</v>
      </c>
      <c r="K46" s="889" t="s">
        <v>23</v>
      </c>
      <c r="L46" s="165"/>
    </row>
    <row r="47" spans="1:12" x14ac:dyDescent="0.25">
      <c r="A47" s="57" t="s">
        <v>110</v>
      </c>
      <c r="B47" s="11" t="s">
        <v>23</v>
      </c>
      <c r="C47" s="11" t="s">
        <v>23</v>
      </c>
      <c r="D47" s="11" t="s">
        <v>23</v>
      </c>
      <c r="E47" s="11" t="s">
        <v>23</v>
      </c>
      <c r="F47" s="11" t="s">
        <v>23</v>
      </c>
      <c r="G47" s="11" t="s">
        <v>23</v>
      </c>
      <c r="H47" s="11" t="s">
        <v>23</v>
      </c>
      <c r="I47" s="11" t="s">
        <v>23</v>
      </c>
      <c r="J47" s="11" t="s">
        <v>23</v>
      </c>
      <c r="K47" s="889" t="s">
        <v>23</v>
      </c>
      <c r="L47" s="165"/>
    </row>
    <row r="48" spans="1:12" x14ac:dyDescent="0.25">
      <c r="A48" s="57" t="s">
        <v>111</v>
      </c>
      <c r="B48" s="40" t="s">
        <v>23</v>
      </c>
      <c r="C48" s="40" t="s">
        <v>23</v>
      </c>
      <c r="D48" s="40" t="s">
        <v>23</v>
      </c>
      <c r="E48" s="40" t="s">
        <v>23</v>
      </c>
      <c r="F48" s="40" t="s">
        <v>23</v>
      </c>
      <c r="G48" s="40" t="s">
        <v>23</v>
      </c>
      <c r="H48" s="40" t="s">
        <v>23</v>
      </c>
      <c r="I48" s="40" t="s">
        <v>23</v>
      </c>
      <c r="J48" s="40" t="s">
        <v>23</v>
      </c>
      <c r="K48" s="888" t="s">
        <v>23</v>
      </c>
      <c r="L48" s="165"/>
    </row>
    <row r="49" spans="1:12" x14ac:dyDescent="0.25">
      <c r="A49" s="57" t="s">
        <v>112</v>
      </c>
      <c r="B49" s="11" t="s">
        <v>23</v>
      </c>
      <c r="C49" s="11" t="s">
        <v>23</v>
      </c>
      <c r="D49" s="11" t="s">
        <v>23</v>
      </c>
      <c r="E49" s="11" t="s">
        <v>23</v>
      </c>
      <c r="F49" s="11" t="s">
        <v>23</v>
      </c>
      <c r="G49" s="11" t="s">
        <v>23</v>
      </c>
      <c r="H49" s="11" t="s">
        <v>23</v>
      </c>
      <c r="I49" s="11" t="s">
        <v>23</v>
      </c>
      <c r="J49" s="11" t="s">
        <v>23</v>
      </c>
      <c r="K49" s="889" t="s">
        <v>23</v>
      </c>
      <c r="L49" s="165"/>
    </row>
    <row r="50" spans="1:12" x14ac:dyDescent="0.25">
      <c r="A50" s="66" t="s">
        <v>113</v>
      </c>
      <c r="B50" s="67" t="s">
        <v>23</v>
      </c>
      <c r="C50" s="67" t="s">
        <v>23</v>
      </c>
      <c r="D50" s="67" t="s">
        <v>23</v>
      </c>
      <c r="E50" s="67" t="s">
        <v>23</v>
      </c>
      <c r="F50" s="67" t="s">
        <v>23</v>
      </c>
      <c r="G50" s="67" t="s">
        <v>23</v>
      </c>
      <c r="H50" s="67" t="s">
        <v>23</v>
      </c>
      <c r="I50" s="67" t="s">
        <v>23</v>
      </c>
      <c r="J50" s="67" t="s">
        <v>23</v>
      </c>
      <c r="K50" s="893" t="s">
        <v>23</v>
      </c>
      <c r="L50" s="165"/>
    </row>
    <row r="51" spans="1:12" x14ac:dyDescent="0.25">
      <c r="A51" s="59"/>
      <c r="B51" s="63"/>
      <c r="C51" s="63"/>
      <c r="D51" s="63"/>
      <c r="E51" s="63"/>
      <c r="F51" s="63"/>
      <c r="G51" s="63"/>
      <c r="H51" s="63"/>
      <c r="I51" s="63"/>
      <c r="J51" s="63"/>
      <c r="K51" s="1026"/>
      <c r="L51" s="165"/>
    </row>
    <row r="52" spans="1:12" x14ac:dyDescent="0.25">
      <c r="A52" s="66" t="s">
        <v>114</v>
      </c>
      <c r="B52" s="67" t="s">
        <v>23</v>
      </c>
      <c r="C52" s="67" t="s">
        <v>23</v>
      </c>
      <c r="D52" s="67" t="s">
        <v>23</v>
      </c>
      <c r="E52" s="67" t="s">
        <v>23</v>
      </c>
      <c r="F52" s="67" t="s">
        <v>23</v>
      </c>
      <c r="G52" s="67" t="s">
        <v>23</v>
      </c>
      <c r="H52" s="67" t="s">
        <v>23</v>
      </c>
      <c r="I52" s="67" t="s">
        <v>23</v>
      </c>
      <c r="J52" s="67" t="s">
        <v>23</v>
      </c>
      <c r="K52" s="893" t="s">
        <v>23</v>
      </c>
      <c r="L52" s="165"/>
    </row>
    <row r="53" spans="1:12" x14ac:dyDescent="0.25">
      <c r="A53" s="57"/>
      <c r="B53" s="40"/>
      <c r="C53" s="40"/>
      <c r="D53" s="40"/>
      <c r="E53" s="40"/>
      <c r="F53" s="40"/>
      <c r="G53" s="40"/>
      <c r="H53" s="40"/>
      <c r="I53" s="40"/>
      <c r="J53" s="40"/>
      <c r="K53" s="888"/>
      <c r="L53" s="165"/>
    </row>
    <row r="54" spans="1:12" x14ac:dyDescent="0.25">
      <c r="A54" s="57" t="s">
        <v>115</v>
      </c>
      <c r="B54" s="40" t="s">
        <v>23</v>
      </c>
      <c r="C54" s="40" t="s">
        <v>23</v>
      </c>
      <c r="D54" s="40" t="s">
        <v>23</v>
      </c>
      <c r="E54" s="40" t="s">
        <v>23</v>
      </c>
      <c r="F54" s="40" t="s">
        <v>23</v>
      </c>
      <c r="G54" s="40" t="s">
        <v>23</v>
      </c>
      <c r="H54" s="40" t="s">
        <v>23</v>
      </c>
      <c r="I54" s="40" t="s">
        <v>23</v>
      </c>
      <c r="J54" s="40" t="s">
        <v>23</v>
      </c>
      <c r="K54" s="888" t="s">
        <v>23</v>
      </c>
      <c r="L54" s="165"/>
    </row>
    <row r="55" spans="1:12" x14ac:dyDescent="0.25">
      <c r="A55" s="57" t="s">
        <v>116</v>
      </c>
      <c r="B55" s="40" t="s">
        <v>23</v>
      </c>
      <c r="C55" s="40" t="s">
        <v>23</v>
      </c>
      <c r="D55" s="40" t="s">
        <v>23</v>
      </c>
      <c r="E55" s="40" t="s">
        <v>23</v>
      </c>
      <c r="F55" s="40" t="s">
        <v>23</v>
      </c>
      <c r="G55" s="40" t="s">
        <v>23</v>
      </c>
      <c r="H55" s="40" t="s">
        <v>23</v>
      </c>
      <c r="I55" s="40" t="s">
        <v>23</v>
      </c>
      <c r="J55" s="40" t="s">
        <v>23</v>
      </c>
      <c r="K55" s="888" t="s">
        <v>23</v>
      </c>
      <c r="L55" s="165"/>
    </row>
    <row r="56" spans="1:12" x14ac:dyDescent="0.25">
      <c r="A56" s="57" t="s">
        <v>117</v>
      </c>
      <c r="B56" s="40" t="s">
        <v>23</v>
      </c>
      <c r="C56" s="40" t="s">
        <v>23</v>
      </c>
      <c r="D56" s="40" t="s">
        <v>23</v>
      </c>
      <c r="E56" s="40" t="s">
        <v>23</v>
      </c>
      <c r="F56" s="40" t="s">
        <v>23</v>
      </c>
      <c r="G56" s="40" t="s">
        <v>23</v>
      </c>
      <c r="H56" s="40" t="s">
        <v>23</v>
      </c>
      <c r="I56" s="40" t="s">
        <v>23</v>
      </c>
      <c r="J56" s="40" t="s">
        <v>23</v>
      </c>
      <c r="K56" s="888" t="s">
        <v>23</v>
      </c>
      <c r="L56" s="165"/>
    </row>
    <row r="57" spans="1:12" x14ac:dyDescent="0.25">
      <c r="A57" s="57" t="s">
        <v>118</v>
      </c>
      <c r="B57" s="40" t="s">
        <v>23</v>
      </c>
      <c r="C57" s="40" t="s">
        <v>23</v>
      </c>
      <c r="D57" s="40" t="s">
        <v>23</v>
      </c>
      <c r="E57" s="40" t="s">
        <v>23</v>
      </c>
      <c r="F57" s="40" t="s">
        <v>23</v>
      </c>
      <c r="G57" s="40" t="s">
        <v>23</v>
      </c>
      <c r="H57" s="40" t="s">
        <v>23</v>
      </c>
      <c r="I57" s="40" t="s">
        <v>23</v>
      </c>
      <c r="J57" s="40" t="s">
        <v>23</v>
      </c>
      <c r="K57" s="888" t="s">
        <v>23</v>
      </c>
      <c r="L57" s="165"/>
    </row>
    <row r="58" spans="1:12" x14ac:dyDescent="0.25">
      <c r="A58" s="57" t="s">
        <v>119</v>
      </c>
      <c r="B58" s="40" t="s">
        <v>23</v>
      </c>
      <c r="C58" s="40" t="s">
        <v>23</v>
      </c>
      <c r="D58" s="40" t="s">
        <v>23</v>
      </c>
      <c r="E58" s="40" t="s">
        <v>23</v>
      </c>
      <c r="F58" s="40" t="s">
        <v>23</v>
      </c>
      <c r="G58" s="40" t="s">
        <v>23</v>
      </c>
      <c r="H58" s="40" t="s">
        <v>23</v>
      </c>
      <c r="I58" s="40" t="s">
        <v>23</v>
      </c>
      <c r="J58" s="40" t="s">
        <v>23</v>
      </c>
      <c r="K58" s="888" t="s">
        <v>23</v>
      </c>
      <c r="L58" s="165"/>
    </row>
    <row r="59" spans="1:12" x14ac:dyDescent="0.25">
      <c r="A59" s="66" t="s">
        <v>176</v>
      </c>
      <c r="B59" s="67" t="s">
        <v>23</v>
      </c>
      <c r="C59" s="67" t="s">
        <v>23</v>
      </c>
      <c r="D59" s="67" t="s">
        <v>23</v>
      </c>
      <c r="E59" s="67" t="s">
        <v>23</v>
      </c>
      <c r="F59" s="67" t="s">
        <v>23</v>
      </c>
      <c r="G59" s="67" t="s">
        <v>23</v>
      </c>
      <c r="H59" s="67" t="s">
        <v>23</v>
      </c>
      <c r="I59" s="67" t="s">
        <v>23</v>
      </c>
      <c r="J59" s="67" t="s">
        <v>23</v>
      </c>
      <c r="K59" s="893" t="s">
        <v>23</v>
      </c>
      <c r="L59" s="165"/>
    </row>
    <row r="60" spans="1:12" x14ac:dyDescent="0.25">
      <c r="A60" s="57"/>
      <c r="B60" s="40"/>
      <c r="C60" s="40"/>
      <c r="D60" s="40"/>
      <c r="E60" s="40"/>
      <c r="F60" s="40"/>
      <c r="G60" s="40"/>
      <c r="H60" s="40"/>
      <c r="I60" s="40"/>
      <c r="J60" s="40"/>
      <c r="K60" s="888"/>
      <c r="L60" s="165"/>
    </row>
    <row r="61" spans="1:12" x14ac:dyDescent="0.25">
      <c r="A61" s="57" t="s">
        <v>121</v>
      </c>
      <c r="B61" s="11" t="s">
        <v>23</v>
      </c>
      <c r="C61" s="11" t="s">
        <v>23</v>
      </c>
      <c r="D61" s="11" t="s">
        <v>23</v>
      </c>
      <c r="E61" s="11" t="s">
        <v>23</v>
      </c>
      <c r="F61" s="11" t="s">
        <v>23</v>
      </c>
      <c r="G61" s="11" t="s">
        <v>23</v>
      </c>
      <c r="H61" s="11" t="s">
        <v>23</v>
      </c>
      <c r="I61" s="11" t="s">
        <v>23</v>
      </c>
      <c r="J61" s="11" t="s">
        <v>23</v>
      </c>
      <c r="K61" s="889" t="s">
        <v>23</v>
      </c>
      <c r="L61" s="165"/>
    </row>
    <row r="62" spans="1:12" x14ac:dyDescent="0.25">
      <c r="A62" s="57" t="s">
        <v>122</v>
      </c>
      <c r="B62" s="11" t="s">
        <v>23</v>
      </c>
      <c r="C62" s="11" t="s">
        <v>23</v>
      </c>
      <c r="D62" s="11" t="s">
        <v>23</v>
      </c>
      <c r="E62" s="11" t="s">
        <v>23</v>
      </c>
      <c r="F62" s="11" t="s">
        <v>23</v>
      </c>
      <c r="G62" s="11" t="s">
        <v>23</v>
      </c>
      <c r="H62" s="11" t="s">
        <v>23</v>
      </c>
      <c r="I62" s="11" t="s">
        <v>23</v>
      </c>
      <c r="J62" s="11" t="s">
        <v>23</v>
      </c>
      <c r="K62" s="889" t="s">
        <v>23</v>
      </c>
      <c r="L62" s="165"/>
    </row>
    <row r="63" spans="1:12" x14ac:dyDescent="0.25">
      <c r="A63" s="57" t="s">
        <v>123</v>
      </c>
      <c r="B63" s="11" t="s">
        <v>23</v>
      </c>
      <c r="C63" s="11" t="s">
        <v>23</v>
      </c>
      <c r="D63" s="11" t="s">
        <v>23</v>
      </c>
      <c r="E63" s="11" t="s">
        <v>23</v>
      </c>
      <c r="F63" s="11" t="s">
        <v>23</v>
      </c>
      <c r="G63" s="11" t="s">
        <v>23</v>
      </c>
      <c r="H63" s="11" t="s">
        <v>23</v>
      </c>
      <c r="I63" s="11" t="s">
        <v>23</v>
      </c>
      <c r="J63" s="11" t="s">
        <v>23</v>
      </c>
      <c r="K63" s="889" t="s">
        <v>23</v>
      </c>
      <c r="L63" s="165"/>
    </row>
    <row r="64" spans="1:12" x14ac:dyDescent="0.25">
      <c r="A64" s="66" t="s">
        <v>124</v>
      </c>
      <c r="B64" s="67" t="s">
        <v>23</v>
      </c>
      <c r="C64" s="67" t="s">
        <v>23</v>
      </c>
      <c r="D64" s="67" t="s">
        <v>23</v>
      </c>
      <c r="E64" s="67" t="s">
        <v>23</v>
      </c>
      <c r="F64" s="67" t="s">
        <v>23</v>
      </c>
      <c r="G64" s="67" t="s">
        <v>23</v>
      </c>
      <c r="H64" s="67" t="s">
        <v>23</v>
      </c>
      <c r="I64" s="67" t="s">
        <v>23</v>
      </c>
      <c r="J64" s="67" t="s">
        <v>23</v>
      </c>
      <c r="K64" s="893" t="s">
        <v>23</v>
      </c>
      <c r="L64" s="165"/>
    </row>
    <row r="65" spans="1:12" x14ac:dyDescent="0.25">
      <c r="A65" s="59"/>
      <c r="B65" s="63"/>
      <c r="C65" s="63"/>
      <c r="D65" s="63"/>
      <c r="E65" s="63"/>
      <c r="F65" s="63"/>
      <c r="G65" s="63"/>
      <c r="H65" s="63"/>
      <c r="I65" s="63"/>
      <c r="J65" s="63"/>
      <c r="K65" s="1026"/>
      <c r="L65" s="165"/>
    </row>
    <row r="66" spans="1:12" x14ac:dyDescent="0.25">
      <c r="A66" s="66" t="s">
        <v>125</v>
      </c>
      <c r="B66" s="67" t="s">
        <v>23</v>
      </c>
      <c r="C66" s="67">
        <v>40</v>
      </c>
      <c r="D66" s="67">
        <v>40</v>
      </c>
      <c r="E66" s="67" t="s">
        <v>23</v>
      </c>
      <c r="F66" s="67">
        <v>2100</v>
      </c>
      <c r="G66" s="67">
        <v>84</v>
      </c>
      <c r="H66" s="67">
        <v>33</v>
      </c>
      <c r="I66" s="67" t="s">
        <v>23</v>
      </c>
      <c r="J66" s="67" t="s">
        <v>23</v>
      </c>
      <c r="K66" s="893" t="s">
        <v>23</v>
      </c>
      <c r="L66" s="165"/>
    </row>
    <row r="67" spans="1:12" x14ac:dyDescent="0.25">
      <c r="A67" s="57"/>
      <c r="B67" s="40"/>
      <c r="C67" s="40"/>
      <c r="D67" s="40"/>
      <c r="E67" s="40"/>
      <c r="F67" s="40"/>
      <c r="G67" s="40"/>
      <c r="H67" s="40"/>
      <c r="I67" s="40"/>
      <c r="J67" s="40"/>
      <c r="K67" s="888"/>
      <c r="L67" s="165"/>
    </row>
    <row r="68" spans="1:12" x14ac:dyDescent="0.25">
      <c r="A68" s="57" t="s">
        <v>126</v>
      </c>
      <c r="B68" s="40" t="s">
        <v>23</v>
      </c>
      <c r="C68" s="40" t="s">
        <v>23</v>
      </c>
      <c r="D68" s="40" t="s">
        <v>23</v>
      </c>
      <c r="E68" s="40" t="s">
        <v>23</v>
      </c>
      <c r="F68" s="40" t="s">
        <v>23</v>
      </c>
      <c r="G68" s="40" t="s">
        <v>23</v>
      </c>
      <c r="H68" s="40" t="s">
        <v>23</v>
      </c>
      <c r="I68" s="40" t="s">
        <v>23</v>
      </c>
      <c r="J68" s="40" t="s">
        <v>23</v>
      </c>
      <c r="K68" s="888" t="s">
        <v>23</v>
      </c>
      <c r="L68" s="165"/>
    </row>
    <row r="69" spans="1:12" x14ac:dyDescent="0.25">
      <c r="A69" s="57" t="s">
        <v>127</v>
      </c>
      <c r="B69" s="40" t="s">
        <v>23</v>
      </c>
      <c r="C69" s="40" t="s">
        <v>23</v>
      </c>
      <c r="D69" s="40" t="s">
        <v>23</v>
      </c>
      <c r="E69" s="40" t="s">
        <v>23</v>
      </c>
      <c r="F69" s="40" t="s">
        <v>23</v>
      </c>
      <c r="G69" s="40" t="s">
        <v>23</v>
      </c>
      <c r="H69" s="40" t="s">
        <v>23</v>
      </c>
      <c r="I69" s="40" t="s">
        <v>23</v>
      </c>
      <c r="J69" s="40" t="s">
        <v>23</v>
      </c>
      <c r="K69" s="888" t="s">
        <v>23</v>
      </c>
      <c r="L69" s="165"/>
    </row>
    <row r="70" spans="1:12" x14ac:dyDescent="0.25">
      <c r="A70" s="66" t="s">
        <v>128</v>
      </c>
      <c r="B70" s="67" t="s">
        <v>23</v>
      </c>
      <c r="C70" s="67" t="s">
        <v>23</v>
      </c>
      <c r="D70" s="67" t="s">
        <v>23</v>
      </c>
      <c r="E70" s="67" t="s">
        <v>23</v>
      </c>
      <c r="F70" s="67" t="s">
        <v>23</v>
      </c>
      <c r="G70" s="67" t="s">
        <v>23</v>
      </c>
      <c r="H70" s="67" t="s">
        <v>23</v>
      </c>
      <c r="I70" s="67" t="s">
        <v>23</v>
      </c>
      <c r="J70" s="67" t="s">
        <v>23</v>
      </c>
      <c r="K70" s="893" t="s">
        <v>23</v>
      </c>
      <c r="L70" s="165"/>
    </row>
    <row r="71" spans="1:12" x14ac:dyDescent="0.25">
      <c r="A71" s="57"/>
      <c r="B71" s="40"/>
      <c r="C71" s="40"/>
      <c r="D71" s="40"/>
      <c r="E71" s="40"/>
      <c r="F71" s="40"/>
      <c r="G71" s="40"/>
      <c r="H71" s="40"/>
      <c r="I71" s="40"/>
      <c r="J71" s="40"/>
      <c r="K71" s="888"/>
      <c r="L71" s="165"/>
    </row>
    <row r="72" spans="1:12" x14ac:dyDescent="0.25">
      <c r="A72" s="57" t="s">
        <v>129</v>
      </c>
      <c r="B72" s="40" t="s">
        <v>23</v>
      </c>
      <c r="C72" s="40" t="s">
        <v>23</v>
      </c>
      <c r="D72" s="40" t="s">
        <v>23</v>
      </c>
      <c r="E72" s="40" t="s">
        <v>23</v>
      </c>
      <c r="F72" s="40" t="s">
        <v>23</v>
      </c>
      <c r="G72" s="40" t="s">
        <v>23</v>
      </c>
      <c r="H72" s="40" t="s">
        <v>23</v>
      </c>
      <c r="I72" s="40" t="s">
        <v>23</v>
      </c>
      <c r="J72" s="40" t="s">
        <v>23</v>
      </c>
      <c r="K72" s="888" t="s">
        <v>23</v>
      </c>
      <c r="L72" s="165"/>
    </row>
    <row r="73" spans="1:12" x14ac:dyDescent="0.25">
      <c r="A73" s="57" t="s">
        <v>130</v>
      </c>
      <c r="B73" s="40">
        <v>2941</v>
      </c>
      <c r="C73" s="40">
        <v>11100</v>
      </c>
      <c r="D73" s="40">
        <v>14041</v>
      </c>
      <c r="E73" s="40">
        <v>992</v>
      </c>
      <c r="F73" s="40">
        <v>3543</v>
      </c>
      <c r="G73" s="40">
        <v>42245</v>
      </c>
      <c r="H73" s="40">
        <v>13788</v>
      </c>
      <c r="I73" s="40" t="s">
        <v>23</v>
      </c>
      <c r="J73" s="40" t="s">
        <v>23</v>
      </c>
      <c r="K73" s="888" t="s">
        <v>23</v>
      </c>
      <c r="L73" s="165"/>
    </row>
    <row r="74" spans="1:12" x14ac:dyDescent="0.25">
      <c r="A74" s="57" t="s">
        <v>131</v>
      </c>
      <c r="B74" s="11">
        <v>10</v>
      </c>
      <c r="C74" s="11">
        <v>4567</v>
      </c>
      <c r="D74" s="11">
        <v>4577</v>
      </c>
      <c r="E74" s="11">
        <v>1600</v>
      </c>
      <c r="F74" s="11">
        <v>3280</v>
      </c>
      <c r="G74" s="11">
        <v>14996</v>
      </c>
      <c r="H74" s="11">
        <v>4949</v>
      </c>
      <c r="I74" s="11" t="s">
        <v>23</v>
      </c>
      <c r="J74" s="11" t="s">
        <v>23</v>
      </c>
      <c r="K74" s="889">
        <v>4550</v>
      </c>
      <c r="L74" s="165"/>
    </row>
    <row r="75" spans="1:12" x14ac:dyDescent="0.25">
      <c r="A75" s="57" t="s">
        <v>132</v>
      </c>
      <c r="B75" s="40" t="s">
        <v>23</v>
      </c>
      <c r="C75" s="40" t="s">
        <v>23</v>
      </c>
      <c r="D75" s="40" t="s">
        <v>23</v>
      </c>
      <c r="E75" s="40" t="s">
        <v>23</v>
      </c>
      <c r="F75" s="40" t="s">
        <v>23</v>
      </c>
      <c r="G75" s="40" t="s">
        <v>23</v>
      </c>
      <c r="H75" s="40" t="s">
        <v>23</v>
      </c>
      <c r="I75" s="40" t="s">
        <v>23</v>
      </c>
      <c r="J75" s="40" t="s">
        <v>23</v>
      </c>
      <c r="K75" s="888" t="s">
        <v>23</v>
      </c>
      <c r="L75" s="165"/>
    </row>
    <row r="76" spans="1:12" x14ac:dyDescent="0.25">
      <c r="A76" s="57" t="s">
        <v>133</v>
      </c>
      <c r="B76" s="40">
        <v>120</v>
      </c>
      <c r="C76" s="40">
        <v>315</v>
      </c>
      <c r="D76" s="40">
        <v>435</v>
      </c>
      <c r="E76" s="40">
        <v>450</v>
      </c>
      <c r="F76" s="40">
        <v>2457</v>
      </c>
      <c r="G76" s="40">
        <v>828</v>
      </c>
      <c r="H76" s="40">
        <v>313</v>
      </c>
      <c r="I76" s="40" t="s">
        <v>23</v>
      </c>
      <c r="J76" s="40" t="s">
        <v>23</v>
      </c>
      <c r="K76" s="888" t="s">
        <v>23</v>
      </c>
      <c r="L76" s="165"/>
    </row>
    <row r="77" spans="1:12" x14ac:dyDescent="0.25">
      <c r="A77" s="57" t="s">
        <v>134</v>
      </c>
      <c r="B77" s="40">
        <v>16</v>
      </c>
      <c r="C77" s="40">
        <v>4688</v>
      </c>
      <c r="D77" s="40">
        <v>4704</v>
      </c>
      <c r="E77" s="40">
        <v>1000</v>
      </c>
      <c r="F77" s="40">
        <v>3097</v>
      </c>
      <c r="G77" s="40">
        <v>14536</v>
      </c>
      <c r="H77" s="40">
        <v>5669</v>
      </c>
      <c r="I77" s="40" t="s">
        <v>23</v>
      </c>
      <c r="J77" s="40" t="s">
        <v>23</v>
      </c>
      <c r="K77" s="888" t="s">
        <v>23</v>
      </c>
      <c r="L77" s="165"/>
    </row>
    <row r="78" spans="1:12" x14ac:dyDescent="0.25">
      <c r="A78" s="57" t="s">
        <v>135</v>
      </c>
      <c r="B78" s="40" t="s">
        <v>23</v>
      </c>
      <c r="C78" s="40" t="s">
        <v>23</v>
      </c>
      <c r="D78" s="40" t="s">
        <v>23</v>
      </c>
      <c r="E78" s="40" t="s">
        <v>23</v>
      </c>
      <c r="F78" s="40" t="s">
        <v>23</v>
      </c>
      <c r="G78" s="40" t="s">
        <v>23</v>
      </c>
      <c r="H78" s="40" t="s">
        <v>23</v>
      </c>
      <c r="I78" s="40" t="s">
        <v>23</v>
      </c>
      <c r="J78" s="40" t="s">
        <v>23</v>
      </c>
      <c r="K78" s="888" t="s">
        <v>23</v>
      </c>
      <c r="L78" s="165"/>
    </row>
    <row r="79" spans="1:12" x14ac:dyDescent="0.25">
      <c r="A79" s="57" t="s">
        <v>136</v>
      </c>
      <c r="B79" s="75">
        <v>2380</v>
      </c>
      <c r="C79" s="75">
        <v>39970</v>
      </c>
      <c r="D79" s="75">
        <v>42350</v>
      </c>
      <c r="E79" s="75">
        <v>600</v>
      </c>
      <c r="F79" s="75">
        <v>3400</v>
      </c>
      <c r="G79" s="75">
        <v>137326</v>
      </c>
      <c r="H79" s="75">
        <v>45318</v>
      </c>
      <c r="I79" s="75" t="s">
        <v>23</v>
      </c>
      <c r="J79" s="75" t="s">
        <v>23</v>
      </c>
      <c r="K79" s="1028">
        <v>82396</v>
      </c>
      <c r="L79" s="165"/>
    </row>
    <row r="80" spans="1:12" x14ac:dyDescent="0.25">
      <c r="A80" s="66" t="s">
        <v>137</v>
      </c>
      <c r="B80" s="67">
        <v>5467</v>
      </c>
      <c r="C80" s="67">
        <v>60640</v>
      </c>
      <c r="D80" s="67">
        <v>66107</v>
      </c>
      <c r="E80" s="67">
        <v>811</v>
      </c>
      <c r="F80" s="67">
        <v>3389</v>
      </c>
      <c r="G80" s="67">
        <v>209931</v>
      </c>
      <c r="H80" s="67">
        <v>70037</v>
      </c>
      <c r="I80" s="67" t="s">
        <v>23</v>
      </c>
      <c r="J80" s="67" t="s">
        <v>23</v>
      </c>
      <c r="K80" s="893">
        <v>86946</v>
      </c>
      <c r="L80" s="165"/>
    </row>
    <row r="81" spans="1:12" x14ac:dyDescent="0.25">
      <c r="A81" s="57"/>
      <c r="B81" s="40"/>
      <c r="C81" s="40"/>
      <c r="D81" s="40"/>
      <c r="E81" s="40"/>
      <c r="F81" s="40"/>
      <c r="G81" s="40"/>
      <c r="H81" s="40"/>
      <c r="I81" s="40"/>
      <c r="J81" s="40"/>
      <c r="K81" s="888"/>
      <c r="L81" s="165"/>
    </row>
    <row r="82" spans="1:12" x14ac:dyDescent="0.25">
      <c r="A82" s="57" t="s">
        <v>138</v>
      </c>
      <c r="B82" s="40" t="s">
        <v>23</v>
      </c>
      <c r="C82" s="40" t="s">
        <v>23</v>
      </c>
      <c r="D82" s="40" t="s">
        <v>23</v>
      </c>
      <c r="E82" s="40" t="s">
        <v>23</v>
      </c>
      <c r="F82" s="40" t="s">
        <v>23</v>
      </c>
      <c r="G82" s="40" t="s">
        <v>23</v>
      </c>
      <c r="H82" s="40" t="s">
        <v>23</v>
      </c>
      <c r="I82" s="40" t="s">
        <v>23</v>
      </c>
      <c r="J82" s="40" t="s">
        <v>23</v>
      </c>
      <c r="K82" s="888" t="s">
        <v>23</v>
      </c>
      <c r="L82" s="165"/>
    </row>
    <row r="83" spans="1:12" x14ac:dyDescent="0.25">
      <c r="A83" s="57" t="s">
        <v>139</v>
      </c>
      <c r="B83" s="40" t="s">
        <v>23</v>
      </c>
      <c r="C83" s="40" t="s">
        <v>23</v>
      </c>
      <c r="D83" s="40" t="s">
        <v>23</v>
      </c>
      <c r="E83" s="40" t="s">
        <v>23</v>
      </c>
      <c r="F83" s="40" t="s">
        <v>23</v>
      </c>
      <c r="G83" s="40" t="s">
        <v>23</v>
      </c>
      <c r="H83" s="40" t="s">
        <v>23</v>
      </c>
      <c r="I83" s="40" t="s">
        <v>23</v>
      </c>
      <c r="J83" s="40" t="s">
        <v>23</v>
      </c>
      <c r="K83" s="888" t="s">
        <v>23</v>
      </c>
      <c r="L83" s="165"/>
    </row>
    <row r="84" spans="1:12" x14ac:dyDescent="0.25">
      <c r="A84" s="66" t="s">
        <v>140</v>
      </c>
      <c r="B84" s="67" t="s">
        <v>23</v>
      </c>
      <c r="C84" s="67" t="s">
        <v>23</v>
      </c>
      <c r="D84" s="67" t="s">
        <v>23</v>
      </c>
      <c r="E84" s="67" t="s">
        <v>23</v>
      </c>
      <c r="F84" s="67" t="s">
        <v>23</v>
      </c>
      <c r="G84" s="67" t="s">
        <v>23</v>
      </c>
      <c r="H84" s="67" t="s">
        <v>23</v>
      </c>
      <c r="I84" s="67" t="s">
        <v>23</v>
      </c>
      <c r="J84" s="67" t="s">
        <v>23</v>
      </c>
      <c r="K84" s="893" t="s">
        <v>23</v>
      </c>
      <c r="L84" s="165"/>
    </row>
    <row r="85" spans="1:12" x14ac:dyDescent="0.25">
      <c r="A85" s="59"/>
      <c r="B85" s="63"/>
      <c r="C85" s="63"/>
      <c r="D85" s="63"/>
      <c r="E85" s="63"/>
      <c r="F85" s="63"/>
      <c r="G85" s="63"/>
      <c r="H85" s="63"/>
      <c r="I85" s="63"/>
      <c r="J85" s="63"/>
      <c r="K85" s="1026"/>
      <c r="L85" s="165"/>
    </row>
    <row r="86" spans="1:12" ht="13.8" thickBot="1" x14ac:dyDescent="0.3">
      <c r="A86" s="60" t="s">
        <v>141</v>
      </c>
      <c r="B86" s="47">
        <v>5467</v>
      </c>
      <c r="C86" s="47">
        <v>60680</v>
      </c>
      <c r="D86" s="47">
        <v>66147</v>
      </c>
      <c r="E86" s="47">
        <v>811</v>
      </c>
      <c r="F86" s="47">
        <v>3388</v>
      </c>
      <c r="G86" s="47">
        <v>210015</v>
      </c>
      <c r="H86" s="47">
        <v>70070</v>
      </c>
      <c r="I86" s="47" t="s">
        <v>23</v>
      </c>
      <c r="J86" s="47" t="s">
        <v>23</v>
      </c>
      <c r="K86" s="48">
        <v>86946</v>
      </c>
      <c r="L86" s="165"/>
    </row>
  </sheetData>
  <mergeCells count="12">
    <mergeCell ref="D7:D8"/>
    <mergeCell ref="A1:K1"/>
    <mergeCell ref="B6:D6"/>
    <mergeCell ref="B5:D5"/>
    <mergeCell ref="I5:K6"/>
    <mergeCell ref="A5:A8"/>
    <mergeCell ref="B7:B8"/>
    <mergeCell ref="C7:C8"/>
    <mergeCell ref="A3:K3"/>
    <mergeCell ref="E5:H6"/>
    <mergeCell ref="I7:J7"/>
    <mergeCell ref="E7:F7"/>
  </mergeCells>
  <phoneticPr fontId="0" type="noConversion"/>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41">
    <pageSetUpPr fitToPage="1"/>
  </sheetPr>
  <dimension ref="A1:H21"/>
  <sheetViews>
    <sheetView showGridLines="0" view="pageBreakPreview" zoomScale="75" zoomScaleNormal="100" zoomScaleSheetLayoutView="75" workbookViewId="0">
      <selection activeCell="K34" sqref="K34"/>
    </sheetView>
  </sheetViews>
  <sheetFormatPr baseColWidth="10" defaultRowHeight="13.2" x14ac:dyDescent="0.25"/>
  <cols>
    <col min="1" max="5" width="24" customWidth="1"/>
    <col min="7" max="10" width="10.33203125" customWidth="1"/>
  </cols>
  <sheetData>
    <row r="1" spans="1:8" s="2" customFormat="1" ht="17.399999999999999" x14ac:dyDescent="0.3">
      <c r="A1" s="1980" t="s">
        <v>0</v>
      </c>
      <c r="B1" s="1980"/>
      <c r="C1" s="1980"/>
      <c r="D1" s="1980"/>
      <c r="E1" s="1980"/>
      <c r="F1" s="1"/>
    </row>
    <row r="2" spans="1:8" s="3" customFormat="1" ht="12.75" customHeight="1" x14ac:dyDescent="0.25"/>
    <row r="3" spans="1:8" s="3" customFormat="1" ht="13.8" x14ac:dyDescent="0.25">
      <c r="A3" s="1981" t="s">
        <v>594</v>
      </c>
      <c r="B3" s="1981"/>
      <c r="C3" s="1981"/>
      <c r="D3" s="1981"/>
      <c r="E3" s="1981"/>
      <c r="F3" s="171"/>
      <c r="G3" s="171"/>
    </row>
    <row r="4" spans="1:8" s="3" customFormat="1" ht="13.8" x14ac:dyDescent="0.25">
      <c r="A4" s="1981" t="s">
        <v>531</v>
      </c>
      <c r="B4" s="1981"/>
      <c r="C4" s="1981"/>
      <c r="D4" s="1981"/>
      <c r="E4" s="1981"/>
      <c r="F4" s="171"/>
    </row>
    <row r="5" spans="1:8" s="3" customFormat="1" ht="13.5" customHeight="1" thickBot="1" x14ac:dyDescent="0.3">
      <c r="A5" s="5"/>
      <c r="B5" s="6"/>
      <c r="C5" s="6"/>
      <c r="D5" s="6"/>
      <c r="E5" s="6"/>
    </row>
    <row r="6" spans="1:8" x14ac:dyDescent="0.25">
      <c r="A6" s="2010" t="s">
        <v>2</v>
      </c>
      <c r="B6" s="437"/>
      <c r="C6" s="439"/>
      <c r="D6" s="2144" t="s">
        <v>11</v>
      </c>
      <c r="E6" s="2145"/>
    </row>
    <row r="7" spans="1:8" ht="13.2" customHeight="1" x14ac:dyDescent="0.25">
      <c r="A7" s="2011"/>
      <c r="B7" s="440" t="s">
        <v>3</v>
      </c>
      <c r="C7" s="440" t="s">
        <v>10</v>
      </c>
      <c r="D7" s="2146"/>
      <c r="E7" s="2147"/>
    </row>
    <row r="8" spans="1:8" x14ac:dyDescent="0.25">
      <c r="A8" s="2011"/>
      <c r="B8" s="440" t="s">
        <v>13</v>
      </c>
      <c r="C8" s="440" t="s">
        <v>145</v>
      </c>
      <c r="D8" s="2148"/>
      <c r="E8" s="2149"/>
      <c r="H8" s="178"/>
    </row>
    <row r="9" spans="1:8" ht="34.5" customHeight="1" thickBot="1" x14ac:dyDescent="0.3">
      <c r="A9" s="2012"/>
      <c r="B9" s="443"/>
      <c r="C9" s="443"/>
      <c r="D9" s="584" t="s">
        <v>274</v>
      </c>
      <c r="E9" s="590" t="s">
        <v>53</v>
      </c>
    </row>
    <row r="10" spans="1:8" x14ac:dyDescent="0.25">
      <c r="A10" s="883">
        <v>2009</v>
      </c>
      <c r="B10" s="455" t="s">
        <v>23</v>
      </c>
      <c r="C10" s="455" t="s">
        <v>23</v>
      </c>
      <c r="D10" s="455" t="s">
        <v>23</v>
      </c>
      <c r="E10" s="721" t="s">
        <v>23</v>
      </c>
      <c r="F10" s="235"/>
    </row>
    <row r="11" spans="1:8" x14ac:dyDescent="0.25">
      <c r="A11" s="883">
        <v>2010</v>
      </c>
      <c r="B11" s="455">
        <v>7</v>
      </c>
      <c r="C11" s="455">
        <v>30</v>
      </c>
      <c r="D11" s="455">
        <v>21</v>
      </c>
      <c r="E11" s="721" t="s">
        <v>23</v>
      </c>
      <c r="F11" s="235"/>
    </row>
    <row r="12" spans="1:8" x14ac:dyDescent="0.25">
      <c r="A12" s="883">
        <v>2011</v>
      </c>
      <c r="B12" s="455" t="s">
        <v>23</v>
      </c>
      <c r="C12" s="455" t="s">
        <v>23</v>
      </c>
      <c r="D12" s="455" t="s">
        <v>23</v>
      </c>
      <c r="E12" s="721" t="s">
        <v>23</v>
      </c>
      <c r="F12" s="235"/>
    </row>
    <row r="13" spans="1:8" x14ac:dyDescent="0.25">
      <c r="A13" s="883">
        <v>2012</v>
      </c>
      <c r="B13" s="721">
        <v>14</v>
      </c>
      <c r="C13" s="721">
        <v>14.285714285714286</v>
      </c>
      <c r="D13" s="721">
        <v>20</v>
      </c>
      <c r="E13" s="721" t="s">
        <v>23</v>
      </c>
      <c r="F13" s="235"/>
    </row>
    <row r="14" spans="1:8" x14ac:dyDescent="0.25">
      <c r="A14" s="883">
        <v>2013</v>
      </c>
      <c r="B14" s="455">
        <v>18</v>
      </c>
      <c r="C14" s="455">
        <v>10</v>
      </c>
      <c r="D14" s="455">
        <v>18</v>
      </c>
      <c r="E14" s="721" t="s">
        <v>23</v>
      </c>
      <c r="F14" s="235"/>
    </row>
    <row r="15" spans="1:8" x14ac:dyDescent="0.25">
      <c r="A15" s="883">
        <v>2014</v>
      </c>
      <c r="B15" s="721">
        <v>14</v>
      </c>
      <c r="C15" s="721">
        <v>12.142857142857142</v>
      </c>
      <c r="D15" s="721">
        <v>17</v>
      </c>
      <c r="E15" s="721" t="s">
        <v>23</v>
      </c>
      <c r="F15" s="235"/>
    </row>
    <row r="16" spans="1:8" x14ac:dyDescent="0.25">
      <c r="A16" s="883">
        <v>2015</v>
      </c>
      <c r="B16" s="455">
        <v>14</v>
      </c>
      <c r="C16" s="455">
        <v>12.142857142857142</v>
      </c>
      <c r="D16" s="455">
        <v>17</v>
      </c>
      <c r="E16" s="721" t="s">
        <v>23</v>
      </c>
      <c r="F16" s="235"/>
    </row>
    <row r="17" spans="1:6" x14ac:dyDescent="0.25">
      <c r="A17" s="883">
        <v>2016</v>
      </c>
      <c r="B17" s="455" t="s">
        <v>554</v>
      </c>
      <c r="C17" s="455" t="s">
        <v>554</v>
      </c>
      <c r="D17" s="455" t="s">
        <v>554</v>
      </c>
      <c r="E17" s="721" t="s">
        <v>23</v>
      </c>
      <c r="F17" s="235"/>
    </row>
    <row r="18" spans="1:6" x14ac:dyDescent="0.25">
      <c r="A18" s="883">
        <v>2017</v>
      </c>
      <c r="B18" s="455" t="s">
        <v>554</v>
      </c>
      <c r="C18" s="455" t="s">
        <v>554</v>
      </c>
      <c r="D18" s="455" t="s">
        <v>554</v>
      </c>
      <c r="E18" s="721" t="s">
        <v>23</v>
      </c>
      <c r="F18" s="235"/>
    </row>
    <row r="19" spans="1:6" x14ac:dyDescent="0.25">
      <c r="A19" s="883">
        <v>2018</v>
      </c>
      <c r="B19" s="837">
        <v>2</v>
      </c>
      <c r="C19" s="837">
        <v>10</v>
      </c>
      <c r="D19" s="837">
        <v>2</v>
      </c>
      <c r="E19" s="843" t="s">
        <v>23</v>
      </c>
      <c r="F19" s="235"/>
    </row>
    <row r="20" spans="1:6" ht="13.8" thickBot="1" x14ac:dyDescent="0.3">
      <c r="A20" s="884">
        <v>2019</v>
      </c>
      <c r="B20" s="224">
        <v>1</v>
      </c>
      <c r="C20" s="224">
        <v>10</v>
      </c>
      <c r="D20" s="224">
        <v>1</v>
      </c>
      <c r="E20" s="722" t="s">
        <v>23</v>
      </c>
      <c r="F20" s="235"/>
    </row>
    <row r="21" spans="1:6" ht="13.2" customHeight="1" x14ac:dyDescent="0.25">
      <c r="A21" s="891" t="s">
        <v>301</v>
      </c>
      <c r="B21" s="95"/>
      <c r="C21" s="95"/>
      <c r="D21" s="95"/>
      <c r="E21" s="95"/>
    </row>
  </sheetData>
  <mergeCells count="5">
    <mergeCell ref="A1:E1"/>
    <mergeCell ref="A6:A9"/>
    <mergeCell ref="D6:E8"/>
    <mergeCell ref="A3:E3"/>
    <mergeCell ref="A4:E4"/>
  </mergeCells>
  <phoneticPr fontId="7" type="noConversion"/>
  <printOptions horizontalCentered="1"/>
  <pageMargins left="0.78740157480314965" right="0.78740157480314965" top="0.59055118110236227" bottom="0.98425196850393704" header="0" footer="0"/>
  <pageSetup paperSize="9" scale="66"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3">
    <pageSetUpPr fitToPage="1"/>
  </sheetPr>
  <dimension ref="A1:L85"/>
  <sheetViews>
    <sheetView view="pageBreakPreview" topLeftCell="B1" zoomScale="75" zoomScaleNormal="75" zoomScaleSheetLayoutView="75" workbookViewId="0">
      <selection activeCell="K34" sqref="K34"/>
    </sheetView>
  </sheetViews>
  <sheetFormatPr baseColWidth="10" defaultColWidth="11.44140625" defaultRowHeight="13.2" x14ac:dyDescent="0.25"/>
  <cols>
    <col min="1" max="1" width="40.6640625" style="172" customWidth="1"/>
    <col min="2" max="10" width="14.88671875" style="172" customWidth="1"/>
    <col min="11" max="16384" width="11.44140625" style="172"/>
  </cols>
  <sheetData>
    <row r="1" spans="1:12" s="80" customFormat="1" ht="17.399999999999999" x14ac:dyDescent="0.3">
      <c r="A1" s="2009" t="s">
        <v>0</v>
      </c>
      <c r="B1" s="2009"/>
      <c r="C1" s="2009"/>
      <c r="D1" s="2009"/>
      <c r="E1" s="2009"/>
      <c r="F1" s="2009"/>
      <c r="G1" s="2009"/>
      <c r="H1" s="2009"/>
      <c r="I1" s="2009"/>
      <c r="J1" s="2009"/>
    </row>
    <row r="3" spans="1:12" s="81" customFormat="1" ht="35.25" customHeight="1" x14ac:dyDescent="0.25">
      <c r="A3" s="2013" t="s">
        <v>743</v>
      </c>
      <c r="B3" s="2013"/>
      <c r="C3" s="2013"/>
      <c r="D3" s="2013"/>
      <c r="E3" s="2013"/>
      <c r="F3" s="2013"/>
      <c r="G3" s="2013"/>
      <c r="H3" s="2013"/>
      <c r="I3" s="2013"/>
      <c r="J3" s="2013"/>
      <c r="K3" s="181"/>
      <c r="L3" s="181"/>
    </row>
    <row r="4" spans="1:12" s="81" customFormat="1" ht="13.5" customHeight="1" thickBot="1" x14ac:dyDescent="0.3">
      <c r="A4" s="27"/>
      <c r="B4" s="6"/>
      <c r="C4" s="6"/>
      <c r="D4" s="6"/>
      <c r="E4" s="6"/>
      <c r="F4" s="6"/>
      <c r="G4" s="211"/>
      <c r="H4" s="211"/>
      <c r="I4" s="211"/>
      <c r="J4" s="211"/>
    </row>
    <row r="5" spans="1:12" ht="35.25" customHeight="1" x14ac:dyDescent="0.25">
      <c r="A5" s="2136" t="s">
        <v>77</v>
      </c>
      <c r="B5" s="2042" t="s">
        <v>3</v>
      </c>
      <c r="C5" s="1991"/>
      <c r="D5" s="1992"/>
      <c r="E5" s="1988" t="s">
        <v>299</v>
      </c>
      <c r="F5" s="1989"/>
      <c r="G5" s="1990"/>
      <c r="H5" s="1988" t="s">
        <v>53</v>
      </c>
      <c r="I5" s="1989"/>
      <c r="J5" s="1989"/>
    </row>
    <row r="6" spans="1:12" ht="34.5" customHeight="1" x14ac:dyDescent="0.25">
      <c r="A6" s="2137"/>
      <c r="B6" s="2131" t="s">
        <v>13</v>
      </c>
      <c r="C6" s="2132"/>
      <c r="D6" s="2133"/>
      <c r="E6" s="2003" t="s">
        <v>178</v>
      </c>
      <c r="F6" s="2008"/>
      <c r="G6" s="185" t="s">
        <v>4</v>
      </c>
      <c r="H6" s="2003" t="s">
        <v>178</v>
      </c>
      <c r="I6" s="2008"/>
      <c r="J6" s="378" t="s">
        <v>4</v>
      </c>
    </row>
    <row r="7" spans="1:12" ht="29.25" customHeight="1" thickBot="1" x14ac:dyDescent="0.3">
      <c r="A7" s="2138"/>
      <c r="B7" s="376" t="s">
        <v>17</v>
      </c>
      <c r="C7" s="192" t="s">
        <v>18</v>
      </c>
      <c r="D7" s="192" t="s">
        <v>19</v>
      </c>
      <c r="E7" s="376" t="s">
        <v>17</v>
      </c>
      <c r="F7" s="192" t="s">
        <v>18</v>
      </c>
      <c r="G7" s="187" t="s">
        <v>302</v>
      </c>
      <c r="H7" s="376" t="s">
        <v>17</v>
      </c>
      <c r="I7" s="192" t="s">
        <v>18</v>
      </c>
      <c r="J7" s="194" t="s">
        <v>300</v>
      </c>
    </row>
    <row r="8" spans="1:12" x14ac:dyDescent="0.25">
      <c r="A8" s="65" t="s">
        <v>81</v>
      </c>
      <c r="B8" s="37" t="s">
        <v>23</v>
      </c>
      <c r="C8" s="37" t="s">
        <v>23</v>
      </c>
      <c r="D8" s="37" t="s">
        <v>23</v>
      </c>
      <c r="E8" s="37" t="s">
        <v>23</v>
      </c>
      <c r="F8" s="37" t="s">
        <v>23</v>
      </c>
      <c r="G8" s="37" t="s">
        <v>23</v>
      </c>
      <c r="H8" s="37" t="s">
        <v>23</v>
      </c>
      <c r="I8" s="37" t="s">
        <v>23</v>
      </c>
      <c r="J8" s="38" t="s">
        <v>23</v>
      </c>
      <c r="K8" s="32"/>
    </row>
    <row r="9" spans="1:12" x14ac:dyDescent="0.25">
      <c r="A9" s="57" t="s">
        <v>82</v>
      </c>
      <c r="B9" s="40" t="s">
        <v>23</v>
      </c>
      <c r="C9" s="40" t="s">
        <v>23</v>
      </c>
      <c r="D9" s="40" t="s">
        <v>23</v>
      </c>
      <c r="E9" s="40" t="s">
        <v>23</v>
      </c>
      <c r="F9" s="40" t="s">
        <v>23</v>
      </c>
      <c r="G9" s="40" t="s">
        <v>23</v>
      </c>
      <c r="H9" s="40" t="s">
        <v>23</v>
      </c>
      <c r="I9" s="40" t="s">
        <v>23</v>
      </c>
      <c r="J9" s="888" t="s">
        <v>23</v>
      </c>
      <c r="K9" s="32"/>
    </row>
    <row r="10" spans="1:12" x14ac:dyDescent="0.25">
      <c r="A10" s="57" t="s">
        <v>83</v>
      </c>
      <c r="B10" s="40" t="s">
        <v>23</v>
      </c>
      <c r="C10" s="40" t="s">
        <v>23</v>
      </c>
      <c r="D10" s="40" t="s">
        <v>23</v>
      </c>
      <c r="E10" s="40" t="s">
        <v>23</v>
      </c>
      <c r="F10" s="40" t="s">
        <v>23</v>
      </c>
      <c r="G10" s="40" t="s">
        <v>23</v>
      </c>
      <c r="H10" s="40" t="s">
        <v>23</v>
      </c>
      <c r="I10" s="40" t="s">
        <v>23</v>
      </c>
      <c r="J10" s="888" t="s">
        <v>23</v>
      </c>
      <c r="K10" s="32"/>
    </row>
    <row r="11" spans="1:12" x14ac:dyDescent="0.25">
      <c r="A11" s="57" t="s">
        <v>84</v>
      </c>
      <c r="B11" s="40" t="s">
        <v>23</v>
      </c>
      <c r="C11" s="40" t="s">
        <v>23</v>
      </c>
      <c r="D11" s="40" t="s">
        <v>23</v>
      </c>
      <c r="E11" s="40" t="s">
        <v>23</v>
      </c>
      <c r="F11" s="40" t="s">
        <v>23</v>
      </c>
      <c r="G11" s="40" t="s">
        <v>23</v>
      </c>
      <c r="H11" s="40" t="s">
        <v>23</v>
      </c>
      <c r="I11" s="40" t="s">
        <v>23</v>
      </c>
      <c r="J11" s="888" t="s">
        <v>23</v>
      </c>
      <c r="K11" s="32"/>
    </row>
    <row r="12" spans="1:12" x14ac:dyDescent="0.25">
      <c r="A12" s="66" t="s">
        <v>85</v>
      </c>
      <c r="B12" s="67" t="s">
        <v>23</v>
      </c>
      <c r="C12" s="67" t="s">
        <v>23</v>
      </c>
      <c r="D12" s="67" t="s">
        <v>23</v>
      </c>
      <c r="E12" s="67" t="s">
        <v>23</v>
      </c>
      <c r="F12" s="67" t="s">
        <v>23</v>
      </c>
      <c r="G12" s="67" t="s">
        <v>23</v>
      </c>
      <c r="H12" s="67" t="s">
        <v>23</v>
      </c>
      <c r="I12" s="67" t="s">
        <v>23</v>
      </c>
      <c r="J12" s="893" t="s">
        <v>23</v>
      </c>
      <c r="K12" s="32"/>
    </row>
    <row r="13" spans="1:12" x14ac:dyDescent="0.25">
      <c r="A13" s="59"/>
      <c r="B13" s="63"/>
      <c r="C13" s="63"/>
      <c r="D13" s="63"/>
      <c r="E13" s="63"/>
      <c r="F13" s="63"/>
      <c r="G13" s="63"/>
      <c r="H13" s="63"/>
      <c r="I13" s="63"/>
      <c r="J13" s="1026"/>
      <c r="K13" s="32"/>
    </row>
    <row r="14" spans="1:12" x14ac:dyDescent="0.25">
      <c r="A14" s="66" t="s">
        <v>86</v>
      </c>
      <c r="B14" s="67" t="s">
        <v>23</v>
      </c>
      <c r="C14" s="67" t="s">
        <v>23</v>
      </c>
      <c r="D14" s="67" t="s">
        <v>23</v>
      </c>
      <c r="E14" s="67" t="s">
        <v>23</v>
      </c>
      <c r="F14" s="67" t="s">
        <v>23</v>
      </c>
      <c r="G14" s="67" t="s">
        <v>23</v>
      </c>
      <c r="H14" s="67" t="s">
        <v>23</v>
      </c>
      <c r="I14" s="67" t="s">
        <v>23</v>
      </c>
      <c r="J14" s="893" t="s">
        <v>23</v>
      </c>
      <c r="K14" s="32"/>
    </row>
    <row r="15" spans="1:12" x14ac:dyDescent="0.25">
      <c r="A15" s="59"/>
      <c r="B15" s="63"/>
      <c r="C15" s="63"/>
      <c r="D15" s="63"/>
      <c r="E15" s="63"/>
      <c r="F15" s="63"/>
      <c r="G15" s="63"/>
      <c r="H15" s="63"/>
      <c r="I15" s="63"/>
      <c r="J15" s="1026"/>
      <c r="K15" s="32"/>
    </row>
    <row r="16" spans="1:12" x14ac:dyDescent="0.25">
      <c r="A16" s="66" t="s">
        <v>87</v>
      </c>
      <c r="B16" s="67" t="s">
        <v>23</v>
      </c>
      <c r="C16" s="67" t="s">
        <v>23</v>
      </c>
      <c r="D16" s="67" t="s">
        <v>23</v>
      </c>
      <c r="E16" s="67" t="s">
        <v>23</v>
      </c>
      <c r="F16" s="67" t="s">
        <v>23</v>
      </c>
      <c r="G16" s="67" t="s">
        <v>23</v>
      </c>
      <c r="H16" s="67" t="s">
        <v>23</v>
      </c>
      <c r="I16" s="67" t="s">
        <v>23</v>
      </c>
      <c r="J16" s="893" t="s">
        <v>23</v>
      </c>
      <c r="K16" s="32"/>
    </row>
    <row r="17" spans="1:11" x14ac:dyDescent="0.25">
      <c r="A17" s="57"/>
      <c r="B17" s="40"/>
      <c r="C17" s="40"/>
      <c r="D17" s="40"/>
      <c r="E17" s="40"/>
      <c r="F17" s="40"/>
      <c r="G17" s="40"/>
      <c r="H17" s="40"/>
      <c r="I17" s="40"/>
      <c r="J17" s="888"/>
      <c r="K17" s="32"/>
    </row>
    <row r="18" spans="1:11" x14ac:dyDescent="0.25">
      <c r="A18" s="57" t="s">
        <v>160</v>
      </c>
      <c r="B18" s="40" t="s">
        <v>23</v>
      </c>
      <c r="C18" s="40" t="s">
        <v>23</v>
      </c>
      <c r="D18" s="40" t="s">
        <v>23</v>
      </c>
      <c r="E18" s="40" t="s">
        <v>23</v>
      </c>
      <c r="F18" s="40" t="s">
        <v>23</v>
      </c>
      <c r="G18" s="40" t="s">
        <v>23</v>
      </c>
      <c r="H18" s="40" t="s">
        <v>23</v>
      </c>
      <c r="I18" s="40" t="s">
        <v>23</v>
      </c>
      <c r="J18" s="888" t="s">
        <v>23</v>
      </c>
      <c r="K18" s="32"/>
    </row>
    <row r="19" spans="1:11" x14ac:dyDescent="0.25">
      <c r="A19" s="57" t="s">
        <v>89</v>
      </c>
      <c r="B19" s="40" t="s">
        <v>23</v>
      </c>
      <c r="C19" s="40" t="s">
        <v>23</v>
      </c>
      <c r="D19" s="40" t="s">
        <v>23</v>
      </c>
      <c r="E19" s="40" t="s">
        <v>23</v>
      </c>
      <c r="F19" s="40" t="s">
        <v>23</v>
      </c>
      <c r="G19" s="40" t="s">
        <v>23</v>
      </c>
      <c r="H19" s="40" t="s">
        <v>23</v>
      </c>
      <c r="I19" s="40" t="s">
        <v>23</v>
      </c>
      <c r="J19" s="888" t="s">
        <v>23</v>
      </c>
      <c r="K19" s="32"/>
    </row>
    <row r="20" spans="1:11" x14ac:dyDescent="0.25">
      <c r="A20" s="57" t="s">
        <v>90</v>
      </c>
      <c r="B20" s="40" t="s">
        <v>23</v>
      </c>
      <c r="C20" s="40" t="s">
        <v>23</v>
      </c>
      <c r="D20" s="40" t="s">
        <v>23</v>
      </c>
      <c r="E20" s="40" t="s">
        <v>23</v>
      </c>
      <c r="F20" s="40" t="s">
        <v>23</v>
      </c>
      <c r="G20" s="40" t="s">
        <v>23</v>
      </c>
      <c r="H20" s="40" t="s">
        <v>23</v>
      </c>
      <c r="I20" s="40" t="s">
        <v>23</v>
      </c>
      <c r="J20" s="888" t="s">
        <v>23</v>
      </c>
      <c r="K20" s="32"/>
    </row>
    <row r="21" spans="1:11" x14ac:dyDescent="0.25">
      <c r="A21" s="66" t="s">
        <v>91</v>
      </c>
      <c r="B21" s="67" t="s">
        <v>23</v>
      </c>
      <c r="C21" s="67" t="s">
        <v>23</v>
      </c>
      <c r="D21" s="67" t="s">
        <v>23</v>
      </c>
      <c r="E21" s="67" t="s">
        <v>23</v>
      </c>
      <c r="F21" s="67" t="s">
        <v>23</v>
      </c>
      <c r="G21" s="67" t="s">
        <v>23</v>
      </c>
      <c r="H21" s="67" t="s">
        <v>23</v>
      </c>
      <c r="I21" s="67" t="s">
        <v>23</v>
      </c>
      <c r="J21" s="893" t="s">
        <v>23</v>
      </c>
      <c r="K21" s="32"/>
    </row>
    <row r="22" spans="1:11" x14ac:dyDescent="0.25">
      <c r="A22" s="59"/>
      <c r="B22" s="63"/>
      <c r="C22" s="63"/>
      <c r="D22" s="63"/>
      <c r="E22" s="63"/>
      <c r="F22" s="63"/>
      <c r="G22" s="63"/>
      <c r="H22" s="63"/>
      <c r="I22" s="63"/>
      <c r="J22" s="1026"/>
      <c r="K22" s="32"/>
    </row>
    <row r="23" spans="1:11" x14ac:dyDescent="0.25">
      <c r="A23" s="66" t="s">
        <v>92</v>
      </c>
      <c r="B23" s="67" t="s">
        <v>23</v>
      </c>
      <c r="C23" s="67" t="s">
        <v>23</v>
      </c>
      <c r="D23" s="67" t="s">
        <v>23</v>
      </c>
      <c r="E23" s="67" t="s">
        <v>23</v>
      </c>
      <c r="F23" s="67" t="s">
        <v>23</v>
      </c>
      <c r="G23" s="67" t="s">
        <v>23</v>
      </c>
      <c r="H23" s="67" t="s">
        <v>23</v>
      </c>
      <c r="I23" s="67" t="s">
        <v>23</v>
      </c>
      <c r="J23" s="893" t="s">
        <v>23</v>
      </c>
      <c r="K23" s="32"/>
    </row>
    <row r="24" spans="1:11" x14ac:dyDescent="0.25">
      <c r="A24" s="59"/>
      <c r="B24" s="63"/>
      <c r="C24" s="63"/>
      <c r="D24" s="63"/>
      <c r="E24" s="63"/>
      <c r="F24" s="63"/>
      <c r="G24" s="63"/>
      <c r="H24" s="63"/>
      <c r="I24" s="63"/>
      <c r="J24" s="1026"/>
      <c r="K24" s="32"/>
    </row>
    <row r="25" spans="1:11" x14ac:dyDescent="0.25">
      <c r="A25" s="66" t="s">
        <v>93</v>
      </c>
      <c r="B25" s="67" t="s">
        <v>23</v>
      </c>
      <c r="C25" s="67" t="s">
        <v>23</v>
      </c>
      <c r="D25" s="67" t="s">
        <v>23</v>
      </c>
      <c r="E25" s="67" t="s">
        <v>23</v>
      </c>
      <c r="F25" s="67" t="s">
        <v>23</v>
      </c>
      <c r="G25" s="67" t="s">
        <v>23</v>
      </c>
      <c r="H25" s="67" t="s">
        <v>23</v>
      </c>
      <c r="I25" s="67" t="s">
        <v>23</v>
      </c>
      <c r="J25" s="893" t="s">
        <v>23</v>
      </c>
      <c r="K25" s="32"/>
    </row>
    <row r="26" spans="1:11" x14ac:dyDescent="0.25">
      <c r="A26" s="57"/>
      <c r="B26" s="40"/>
      <c r="C26" s="40"/>
      <c r="D26" s="40"/>
      <c r="E26" s="40"/>
      <c r="F26" s="40"/>
      <c r="G26" s="40"/>
      <c r="H26" s="40"/>
      <c r="I26" s="40"/>
      <c r="J26" s="888"/>
      <c r="K26" s="32"/>
    </row>
    <row r="27" spans="1:11" x14ac:dyDescent="0.25">
      <c r="A27" s="57" t="s">
        <v>94</v>
      </c>
      <c r="B27" s="40" t="s">
        <v>23</v>
      </c>
      <c r="C27" s="40" t="s">
        <v>23</v>
      </c>
      <c r="D27" s="40" t="s">
        <v>23</v>
      </c>
      <c r="E27" s="40" t="s">
        <v>23</v>
      </c>
      <c r="F27" s="40" t="s">
        <v>23</v>
      </c>
      <c r="G27" s="40" t="s">
        <v>23</v>
      </c>
      <c r="H27" s="40" t="s">
        <v>23</v>
      </c>
      <c r="I27" s="40" t="s">
        <v>23</v>
      </c>
      <c r="J27" s="888" t="s">
        <v>23</v>
      </c>
      <c r="K27" s="32"/>
    </row>
    <row r="28" spans="1:11" x14ac:dyDescent="0.25">
      <c r="A28" s="57" t="s">
        <v>95</v>
      </c>
      <c r="B28" s="40" t="s">
        <v>23</v>
      </c>
      <c r="C28" s="40" t="s">
        <v>23</v>
      </c>
      <c r="D28" s="40" t="s">
        <v>23</v>
      </c>
      <c r="E28" s="40" t="s">
        <v>23</v>
      </c>
      <c r="F28" s="40" t="s">
        <v>23</v>
      </c>
      <c r="G28" s="40" t="s">
        <v>23</v>
      </c>
      <c r="H28" s="40" t="s">
        <v>23</v>
      </c>
      <c r="I28" s="40" t="s">
        <v>23</v>
      </c>
      <c r="J28" s="888" t="s">
        <v>23</v>
      </c>
      <c r="K28" s="32"/>
    </row>
    <row r="29" spans="1:11" x14ac:dyDescent="0.25">
      <c r="A29" s="57" t="s">
        <v>96</v>
      </c>
      <c r="B29" s="40" t="s">
        <v>23</v>
      </c>
      <c r="C29" s="40" t="s">
        <v>23</v>
      </c>
      <c r="D29" s="40" t="s">
        <v>23</v>
      </c>
      <c r="E29" s="40" t="s">
        <v>23</v>
      </c>
      <c r="F29" s="40" t="s">
        <v>23</v>
      </c>
      <c r="G29" s="40" t="s">
        <v>23</v>
      </c>
      <c r="H29" s="40" t="s">
        <v>23</v>
      </c>
      <c r="I29" s="40" t="s">
        <v>23</v>
      </c>
      <c r="J29" s="888" t="s">
        <v>23</v>
      </c>
      <c r="K29" s="32"/>
    </row>
    <row r="30" spans="1:11" x14ac:dyDescent="0.25">
      <c r="A30" s="66" t="s">
        <v>97</v>
      </c>
      <c r="B30" s="67" t="s">
        <v>23</v>
      </c>
      <c r="C30" s="67" t="s">
        <v>23</v>
      </c>
      <c r="D30" s="67" t="s">
        <v>23</v>
      </c>
      <c r="E30" s="67" t="s">
        <v>23</v>
      </c>
      <c r="F30" s="67" t="s">
        <v>23</v>
      </c>
      <c r="G30" s="67" t="s">
        <v>23</v>
      </c>
      <c r="H30" s="67" t="s">
        <v>23</v>
      </c>
      <c r="I30" s="67" t="s">
        <v>23</v>
      </c>
      <c r="J30" s="893" t="s">
        <v>23</v>
      </c>
      <c r="K30" s="32"/>
    </row>
    <row r="31" spans="1:11" x14ac:dyDescent="0.25">
      <c r="A31" s="57"/>
      <c r="B31" s="40"/>
      <c r="C31" s="40"/>
      <c r="D31" s="40"/>
      <c r="E31" s="40"/>
      <c r="F31" s="40"/>
      <c r="G31" s="40"/>
      <c r="H31" s="40"/>
      <c r="I31" s="40"/>
      <c r="J31" s="888"/>
      <c r="K31" s="32"/>
    </row>
    <row r="32" spans="1:11" x14ac:dyDescent="0.25">
      <c r="A32" s="57" t="s">
        <v>98</v>
      </c>
      <c r="B32" s="11" t="s">
        <v>23</v>
      </c>
      <c r="C32" s="11" t="s">
        <v>23</v>
      </c>
      <c r="D32" s="11" t="s">
        <v>23</v>
      </c>
      <c r="E32" s="11" t="s">
        <v>23</v>
      </c>
      <c r="F32" s="11" t="s">
        <v>23</v>
      </c>
      <c r="G32" s="11" t="s">
        <v>23</v>
      </c>
      <c r="H32" s="11" t="s">
        <v>23</v>
      </c>
      <c r="I32" s="11" t="s">
        <v>23</v>
      </c>
      <c r="J32" s="889" t="s">
        <v>23</v>
      </c>
      <c r="K32" s="32"/>
    </row>
    <row r="33" spans="1:11" x14ac:dyDescent="0.25">
      <c r="A33" s="57" t="s">
        <v>99</v>
      </c>
      <c r="B33" s="11" t="s">
        <v>23</v>
      </c>
      <c r="C33" s="11" t="s">
        <v>23</v>
      </c>
      <c r="D33" s="11" t="s">
        <v>23</v>
      </c>
      <c r="E33" s="11" t="s">
        <v>23</v>
      </c>
      <c r="F33" s="11" t="s">
        <v>23</v>
      </c>
      <c r="G33" s="11" t="s">
        <v>23</v>
      </c>
      <c r="H33" s="11" t="s">
        <v>23</v>
      </c>
      <c r="I33" s="11" t="s">
        <v>23</v>
      </c>
      <c r="J33" s="889" t="s">
        <v>23</v>
      </c>
      <c r="K33" s="32"/>
    </row>
    <row r="34" spans="1:11" x14ac:dyDescent="0.25">
      <c r="A34" s="57" t="s">
        <v>100</v>
      </c>
      <c r="B34" s="11" t="s">
        <v>23</v>
      </c>
      <c r="C34" s="11" t="s">
        <v>23</v>
      </c>
      <c r="D34" s="11" t="s">
        <v>23</v>
      </c>
      <c r="E34" s="11" t="s">
        <v>23</v>
      </c>
      <c r="F34" s="11" t="s">
        <v>23</v>
      </c>
      <c r="G34" s="11" t="s">
        <v>23</v>
      </c>
      <c r="H34" s="11" t="s">
        <v>23</v>
      </c>
      <c r="I34" s="11" t="s">
        <v>23</v>
      </c>
      <c r="J34" s="889" t="s">
        <v>23</v>
      </c>
      <c r="K34" s="32"/>
    </row>
    <row r="35" spans="1:11" x14ac:dyDescent="0.25">
      <c r="A35" s="57" t="s">
        <v>101</v>
      </c>
      <c r="B35" s="11" t="s">
        <v>23</v>
      </c>
      <c r="C35" s="11" t="s">
        <v>23</v>
      </c>
      <c r="D35" s="11" t="s">
        <v>23</v>
      </c>
      <c r="E35" s="11" t="s">
        <v>23</v>
      </c>
      <c r="F35" s="11" t="s">
        <v>23</v>
      </c>
      <c r="G35" s="11" t="s">
        <v>23</v>
      </c>
      <c r="H35" s="11" t="s">
        <v>23</v>
      </c>
      <c r="I35" s="11" t="s">
        <v>23</v>
      </c>
      <c r="J35" s="889" t="s">
        <v>23</v>
      </c>
      <c r="K35" s="32"/>
    </row>
    <row r="36" spans="1:11" x14ac:dyDescent="0.25">
      <c r="A36" s="66" t="s">
        <v>102</v>
      </c>
      <c r="B36" s="67" t="s">
        <v>23</v>
      </c>
      <c r="C36" s="67" t="s">
        <v>23</v>
      </c>
      <c r="D36" s="67" t="s">
        <v>23</v>
      </c>
      <c r="E36" s="67" t="s">
        <v>23</v>
      </c>
      <c r="F36" s="67" t="s">
        <v>23</v>
      </c>
      <c r="G36" s="67" t="s">
        <v>23</v>
      </c>
      <c r="H36" s="67" t="s">
        <v>23</v>
      </c>
      <c r="I36" s="67" t="s">
        <v>23</v>
      </c>
      <c r="J36" s="893" t="s">
        <v>23</v>
      </c>
      <c r="K36" s="32"/>
    </row>
    <row r="37" spans="1:11" x14ac:dyDescent="0.25">
      <c r="A37" s="59"/>
      <c r="B37" s="63"/>
      <c r="C37" s="63"/>
      <c r="D37" s="63"/>
      <c r="E37" s="63"/>
      <c r="F37" s="63"/>
      <c r="G37" s="63"/>
      <c r="H37" s="63"/>
      <c r="I37" s="63"/>
      <c r="J37" s="1026"/>
      <c r="K37" s="32"/>
    </row>
    <row r="38" spans="1:11" x14ac:dyDescent="0.25">
      <c r="A38" s="66" t="s">
        <v>103</v>
      </c>
      <c r="B38" s="67" t="s">
        <v>23</v>
      </c>
      <c r="C38" s="67" t="s">
        <v>23</v>
      </c>
      <c r="D38" s="67" t="s">
        <v>23</v>
      </c>
      <c r="E38" s="67" t="s">
        <v>23</v>
      </c>
      <c r="F38" s="67" t="s">
        <v>23</v>
      </c>
      <c r="G38" s="67" t="s">
        <v>23</v>
      </c>
      <c r="H38" s="67" t="s">
        <v>23</v>
      </c>
      <c r="I38" s="67" t="s">
        <v>23</v>
      </c>
      <c r="J38" s="893" t="s">
        <v>23</v>
      </c>
      <c r="K38" s="32"/>
    </row>
    <row r="39" spans="1:11" x14ac:dyDescent="0.25">
      <c r="A39" s="57"/>
      <c r="B39" s="40"/>
      <c r="C39" s="40"/>
      <c r="D39" s="40"/>
      <c r="E39" s="40"/>
      <c r="F39" s="40"/>
      <c r="G39" s="40"/>
      <c r="H39" s="40"/>
      <c r="I39" s="40"/>
      <c r="J39" s="888"/>
      <c r="K39" s="32"/>
    </row>
    <row r="40" spans="1:11" x14ac:dyDescent="0.25">
      <c r="A40" s="57" t="s">
        <v>161</v>
      </c>
      <c r="B40" s="75" t="s">
        <v>23</v>
      </c>
      <c r="C40" s="75" t="s">
        <v>23</v>
      </c>
      <c r="D40" s="75" t="s">
        <v>23</v>
      </c>
      <c r="E40" s="75" t="s">
        <v>23</v>
      </c>
      <c r="F40" s="75" t="s">
        <v>23</v>
      </c>
      <c r="G40" s="75" t="s">
        <v>23</v>
      </c>
      <c r="H40" s="75" t="s">
        <v>23</v>
      </c>
      <c r="I40" s="75" t="s">
        <v>23</v>
      </c>
      <c r="J40" s="1028" t="s">
        <v>23</v>
      </c>
      <c r="K40" s="32"/>
    </row>
    <row r="41" spans="1:11" x14ac:dyDescent="0.25">
      <c r="A41" s="57" t="s">
        <v>105</v>
      </c>
      <c r="B41" s="40" t="s">
        <v>23</v>
      </c>
      <c r="C41" s="40" t="s">
        <v>23</v>
      </c>
      <c r="D41" s="40" t="s">
        <v>23</v>
      </c>
      <c r="E41" s="40" t="s">
        <v>23</v>
      </c>
      <c r="F41" s="40" t="s">
        <v>23</v>
      </c>
      <c r="G41" s="40" t="s">
        <v>23</v>
      </c>
      <c r="H41" s="40" t="s">
        <v>23</v>
      </c>
      <c r="I41" s="40" t="s">
        <v>23</v>
      </c>
      <c r="J41" s="888" t="s">
        <v>23</v>
      </c>
      <c r="K41" s="32"/>
    </row>
    <row r="42" spans="1:11" x14ac:dyDescent="0.25">
      <c r="A42" s="57" t="s">
        <v>106</v>
      </c>
      <c r="B42" s="11" t="s">
        <v>23</v>
      </c>
      <c r="C42" s="11" t="s">
        <v>23</v>
      </c>
      <c r="D42" s="11" t="s">
        <v>23</v>
      </c>
      <c r="E42" s="11" t="s">
        <v>23</v>
      </c>
      <c r="F42" s="11" t="s">
        <v>23</v>
      </c>
      <c r="G42" s="11" t="s">
        <v>23</v>
      </c>
      <c r="H42" s="11" t="s">
        <v>23</v>
      </c>
      <c r="I42" s="11" t="s">
        <v>23</v>
      </c>
      <c r="J42" s="889" t="s">
        <v>23</v>
      </c>
      <c r="K42" s="32"/>
    </row>
    <row r="43" spans="1:11" x14ac:dyDescent="0.25">
      <c r="A43" s="57" t="s">
        <v>107</v>
      </c>
      <c r="B43" s="75" t="s">
        <v>23</v>
      </c>
      <c r="C43" s="75" t="s">
        <v>23</v>
      </c>
      <c r="D43" s="75" t="s">
        <v>23</v>
      </c>
      <c r="E43" s="75" t="s">
        <v>23</v>
      </c>
      <c r="F43" s="75" t="s">
        <v>23</v>
      </c>
      <c r="G43" s="75" t="s">
        <v>23</v>
      </c>
      <c r="H43" s="75" t="s">
        <v>23</v>
      </c>
      <c r="I43" s="75" t="s">
        <v>23</v>
      </c>
      <c r="J43" s="1028" t="s">
        <v>23</v>
      </c>
      <c r="K43" s="32"/>
    </row>
    <row r="44" spans="1:11" x14ac:dyDescent="0.25">
      <c r="A44" s="57" t="s">
        <v>108</v>
      </c>
      <c r="B44" s="11" t="s">
        <v>23</v>
      </c>
      <c r="C44" s="11" t="s">
        <v>23</v>
      </c>
      <c r="D44" s="11" t="s">
        <v>23</v>
      </c>
      <c r="E44" s="11" t="s">
        <v>23</v>
      </c>
      <c r="F44" s="11" t="s">
        <v>23</v>
      </c>
      <c r="G44" s="11" t="s">
        <v>23</v>
      </c>
      <c r="H44" s="11" t="s">
        <v>23</v>
      </c>
      <c r="I44" s="11" t="s">
        <v>23</v>
      </c>
      <c r="J44" s="889" t="s">
        <v>23</v>
      </c>
      <c r="K44" s="32"/>
    </row>
    <row r="45" spans="1:11" x14ac:dyDescent="0.25">
      <c r="A45" s="57" t="s">
        <v>109</v>
      </c>
      <c r="B45" s="11" t="s">
        <v>23</v>
      </c>
      <c r="C45" s="11" t="s">
        <v>23</v>
      </c>
      <c r="D45" s="11" t="s">
        <v>23</v>
      </c>
      <c r="E45" s="11" t="s">
        <v>23</v>
      </c>
      <c r="F45" s="11" t="s">
        <v>23</v>
      </c>
      <c r="G45" s="11" t="s">
        <v>23</v>
      </c>
      <c r="H45" s="11" t="s">
        <v>23</v>
      </c>
      <c r="I45" s="11" t="s">
        <v>23</v>
      </c>
      <c r="J45" s="889" t="s">
        <v>23</v>
      </c>
      <c r="K45" s="32"/>
    </row>
    <row r="46" spans="1:11" x14ac:dyDescent="0.25">
      <c r="A46" s="57" t="s">
        <v>110</v>
      </c>
      <c r="B46" s="11" t="s">
        <v>23</v>
      </c>
      <c r="C46" s="11" t="s">
        <v>23</v>
      </c>
      <c r="D46" s="11" t="s">
        <v>23</v>
      </c>
      <c r="E46" s="11" t="s">
        <v>23</v>
      </c>
      <c r="F46" s="11" t="s">
        <v>23</v>
      </c>
      <c r="G46" s="11" t="s">
        <v>23</v>
      </c>
      <c r="H46" s="11" t="s">
        <v>23</v>
      </c>
      <c r="I46" s="11" t="s">
        <v>23</v>
      </c>
      <c r="J46" s="889" t="s">
        <v>23</v>
      </c>
      <c r="K46" s="32"/>
    </row>
    <row r="47" spans="1:11" x14ac:dyDescent="0.25">
      <c r="A47" s="57" t="s">
        <v>111</v>
      </c>
      <c r="B47" s="40" t="s">
        <v>23</v>
      </c>
      <c r="C47" s="40" t="s">
        <v>23</v>
      </c>
      <c r="D47" s="40" t="s">
        <v>23</v>
      </c>
      <c r="E47" s="40" t="s">
        <v>23</v>
      </c>
      <c r="F47" s="40" t="s">
        <v>23</v>
      </c>
      <c r="G47" s="40" t="s">
        <v>23</v>
      </c>
      <c r="H47" s="40" t="s">
        <v>23</v>
      </c>
      <c r="I47" s="40" t="s">
        <v>23</v>
      </c>
      <c r="J47" s="888" t="s">
        <v>23</v>
      </c>
      <c r="K47" s="32"/>
    </row>
    <row r="48" spans="1:11" x14ac:dyDescent="0.25">
      <c r="A48" s="57" t="s">
        <v>112</v>
      </c>
      <c r="B48" s="11" t="s">
        <v>23</v>
      </c>
      <c r="C48" s="11" t="s">
        <v>23</v>
      </c>
      <c r="D48" s="11" t="s">
        <v>23</v>
      </c>
      <c r="E48" s="11" t="s">
        <v>23</v>
      </c>
      <c r="F48" s="11" t="s">
        <v>23</v>
      </c>
      <c r="G48" s="11" t="s">
        <v>23</v>
      </c>
      <c r="H48" s="11" t="s">
        <v>23</v>
      </c>
      <c r="I48" s="11" t="s">
        <v>23</v>
      </c>
      <c r="J48" s="889" t="s">
        <v>23</v>
      </c>
      <c r="K48" s="32"/>
    </row>
    <row r="49" spans="1:11" x14ac:dyDescent="0.25">
      <c r="A49" s="66" t="s">
        <v>113</v>
      </c>
      <c r="B49" s="67" t="s">
        <v>23</v>
      </c>
      <c r="C49" s="67" t="s">
        <v>23</v>
      </c>
      <c r="D49" s="67" t="s">
        <v>23</v>
      </c>
      <c r="E49" s="67" t="s">
        <v>23</v>
      </c>
      <c r="F49" s="67" t="s">
        <v>23</v>
      </c>
      <c r="G49" s="67" t="s">
        <v>23</v>
      </c>
      <c r="H49" s="67" t="s">
        <v>23</v>
      </c>
      <c r="I49" s="67" t="s">
        <v>23</v>
      </c>
      <c r="J49" s="893" t="s">
        <v>23</v>
      </c>
      <c r="K49" s="32"/>
    </row>
    <row r="50" spans="1:11" x14ac:dyDescent="0.25">
      <c r="A50" s="59"/>
      <c r="B50" s="63"/>
      <c r="C50" s="63"/>
      <c r="D50" s="63"/>
      <c r="E50" s="63"/>
      <c r="F50" s="63"/>
      <c r="G50" s="63"/>
      <c r="H50" s="63"/>
      <c r="I50" s="63"/>
      <c r="J50" s="1026"/>
      <c r="K50" s="32"/>
    </row>
    <row r="51" spans="1:11" x14ac:dyDescent="0.25">
      <c r="A51" s="66" t="s">
        <v>114</v>
      </c>
      <c r="B51" s="67" t="s">
        <v>23</v>
      </c>
      <c r="C51" s="67" t="s">
        <v>23</v>
      </c>
      <c r="D51" s="67" t="s">
        <v>23</v>
      </c>
      <c r="E51" s="67" t="s">
        <v>23</v>
      </c>
      <c r="F51" s="67" t="s">
        <v>23</v>
      </c>
      <c r="G51" s="67" t="s">
        <v>23</v>
      </c>
      <c r="H51" s="67" t="s">
        <v>23</v>
      </c>
      <c r="I51" s="67" t="s">
        <v>23</v>
      </c>
      <c r="J51" s="893" t="s">
        <v>23</v>
      </c>
      <c r="K51" s="32"/>
    </row>
    <row r="52" spans="1:11" x14ac:dyDescent="0.25">
      <c r="A52" s="57"/>
      <c r="B52" s="40"/>
      <c r="C52" s="40"/>
      <c r="D52" s="40"/>
      <c r="E52" s="40"/>
      <c r="F52" s="40"/>
      <c r="G52" s="40"/>
      <c r="H52" s="40"/>
      <c r="I52" s="40"/>
      <c r="J52" s="888"/>
      <c r="K52" s="32"/>
    </row>
    <row r="53" spans="1:11" x14ac:dyDescent="0.25">
      <c r="A53" s="57" t="s">
        <v>115</v>
      </c>
      <c r="B53" s="40" t="s">
        <v>23</v>
      </c>
      <c r="C53" s="40" t="s">
        <v>23</v>
      </c>
      <c r="D53" s="40" t="s">
        <v>23</v>
      </c>
      <c r="E53" s="40" t="s">
        <v>23</v>
      </c>
      <c r="F53" s="40" t="s">
        <v>23</v>
      </c>
      <c r="G53" s="40" t="s">
        <v>23</v>
      </c>
      <c r="H53" s="40" t="s">
        <v>23</v>
      </c>
      <c r="I53" s="40" t="s">
        <v>23</v>
      </c>
      <c r="J53" s="888" t="s">
        <v>23</v>
      </c>
      <c r="K53" s="32"/>
    </row>
    <row r="54" spans="1:11" x14ac:dyDescent="0.25">
      <c r="A54" s="57" t="s">
        <v>116</v>
      </c>
      <c r="B54" s="40" t="s">
        <v>23</v>
      </c>
      <c r="C54" s="40" t="s">
        <v>23</v>
      </c>
      <c r="D54" s="40" t="s">
        <v>23</v>
      </c>
      <c r="E54" s="40" t="s">
        <v>23</v>
      </c>
      <c r="F54" s="40" t="s">
        <v>23</v>
      </c>
      <c r="G54" s="40" t="s">
        <v>23</v>
      </c>
      <c r="H54" s="40" t="s">
        <v>23</v>
      </c>
      <c r="I54" s="40" t="s">
        <v>23</v>
      </c>
      <c r="J54" s="888" t="s">
        <v>23</v>
      </c>
      <c r="K54" s="32"/>
    </row>
    <row r="55" spans="1:11" x14ac:dyDescent="0.25">
      <c r="A55" s="57" t="s">
        <v>117</v>
      </c>
      <c r="B55" s="40" t="s">
        <v>23</v>
      </c>
      <c r="C55" s="40" t="s">
        <v>23</v>
      </c>
      <c r="D55" s="40" t="s">
        <v>23</v>
      </c>
      <c r="E55" s="40" t="s">
        <v>23</v>
      </c>
      <c r="F55" s="40" t="s">
        <v>23</v>
      </c>
      <c r="G55" s="40" t="s">
        <v>23</v>
      </c>
      <c r="H55" s="40" t="s">
        <v>23</v>
      </c>
      <c r="I55" s="40" t="s">
        <v>23</v>
      </c>
      <c r="J55" s="888" t="s">
        <v>23</v>
      </c>
      <c r="K55" s="32"/>
    </row>
    <row r="56" spans="1:11" x14ac:dyDescent="0.25">
      <c r="A56" s="57" t="s">
        <v>118</v>
      </c>
      <c r="B56" s="40" t="s">
        <v>23</v>
      </c>
      <c r="C56" s="40" t="s">
        <v>23</v>
      </c>
      <c r="D56" s="40" t="s">
        <v>23</v>
      </c>
      <c r="E56" s="40" t="s">
        <v>23</v>
      </c>
      <c r="F56" s="40" t="s">
        <v>23</v>
      </c>
      <c r="G56" s="40" t="s">
        <v>23</v>
      </c>
      <c r="H56" s="40" t="s">
        <v>23</v>
      </c>
      <c r="I56" s="40" t="s">
        <v>23</v>
      </c>
      <c r="J56" s="888" t="s">
        <v>23</v>
      </c>
      <c r="K56" s="32"/>
    </row>
    <row r="57" spans="1:11" x14ac:dyDescent="0.25">
      <c r="A57" s="57" t="s">
        <v>119</v>
      </c>
      <c r="B57" s="40">
        <v>1</v>
      </c>
      <c r="C57" s="40" t="s">
        <v>23</v>
      </c>
      <c r="D57" s="40">
        <v>1</v>
      </c>
      <c r="E57" s="40">
        <v>700</v>
      </c>
      <c r="F57" s="40" t="s">
        <v>23</v>
      </c>
      <c r="G57" s="40">
        <v>1</v>
      </c>
      <c r="H57" s="40" t="s">
        <v>23</v>
      </c>
      <c r="I57" s="40" t="s">
        <v>23</v>
      </c>
      <c r="J57" s="888" t="s">
        <v>23</v>
      </c>
      <c r="K57" s="32"/>
    </row>
    <row r="58" spans="1:11" x14ac:dyDescent="0.25">
      <c r="A58" s="66" t="s">
        <v>176</v>
      </c>
      <c r="B58" s="67">
        <v>1</v>
      </c>
      <c r="C58" s="67" t="s">
        <v>23</v>
      </c>
      <c r="D58" s="67">
        <v>1</v>
      </c>
      <c r="E58" s="67">
        <v>700</v>
      </c>
      <c r="F58" s="67" t="s">
        <v>23</v>
      </c>
      <c r="G58" s="67">
        <v>1</v>
      </c>
      <c r="H58" s="67" t="s">
        <v>23</v>
      </c>
      <c r="I58" s="67" t="s">
        <v>23</v>
      </c>
      <c r="J58" s="893" t="s">
        <v>23</v>
      </c>
      <c r="K58" s="32"/>
    </row>
    <row r="59" spans="1:11" x14ac:dyDescent="0.25">
      <c r="A59" s="57"/>
      <c r="B59" s="40"/>
      <c r="C59" s="40"/>
      <c r="D59" s="40"/>
      <c r="E59" s="40"/>
      <c r="F59" s="40"/>
      <c r="G59" s="40"/>
      <c r="H59" s="40"/>
      <c r="I59" s="40"/>
      <c r="J59" s="888"/>
      <c r="K59" s="32"/>
    </row>
    <row r="60" spans="1:11" x14ac:dyDescent="0.25">
      <c r="A60" s="57" t="s">
        <v>121</v>
      </c>
      <c r="B60" s="11" t="s">
        <v>23</v>
      </c>
      <c r="C60" s="11" t="s">
        <v>23</v>
      </c>
      <c r="D60" s="11" t="s">
        <v>23</v>
      </c>
      <c r="E60" s="11" t="s">
        <v>23</v>
      </c>
      <c r="F60" s="11" t="s">
        <v>23</v>
      </c>
      <c r="G60" s="11" t="s">
        <v>23</v>
      </c>
      <c r="H60" s="11" t="s">
        <v>23</v>
      </c>
      <c r="I60" s="11" t="s">
        <v>23</v>
      </c>
      <c r="J60" s="889" t="s">
        <v>23</v>
      </c>
      <c r="K60" s="32"/>
    </row>
    <row r="61" spans="1:11" x14ac:dyDescent="0.25">
      <c r="A61" s="57" t="s">
        <v>122</v>
      </c>
      <c r="B61" s="11" t="s">
        <v>23</v>
      </c>
      <c r="C61" s="11" t="s">
        <v>23</v>
      </c>
      <c r="D61" s="11" t="s">
        <v>23</v>
      </c>
      <c r="E61" s="11" t="s">
        <v>23</v>
      </c>
      <c r="F61" s="11" t="s">
        <v>23</v>
      </c>
      <c r="G61" s="11" t="s">
        <v>23</v>
      </c>
      <c r="H61" s="11" t="s">
        <v>23</v>
      </c>
      <c r="I61" s="11" t="s">
        <v>23</v>
      </c>
      <c r="J61" s="889" t="s">
        <v>23</v>
      </c>
      <c r="K61" s="32"/>
    </row>
    <row r="62" spans="1:11" x14ac:dyDescent="0.25">
      <c r="A62" s="57" t="s">
        <v>123</v>
      </c>
      <c r="B62" s="11" t="s">
        <v>23</v>
      </c>
      <c r="C62" s="11" t="s">
        <v>23</v>
      </c>
      <c r="D62" s="11" t="s">
        <v>23</v>
      </c>
      <c r="E62" s="11" t="s">
        <v>23</v>
      </c>
      <c r="F62" s="11" t="s">
        <v>23</v>
      </c>
      <c r="G62" s="11" t="s">
        <v>23</v>
      </c>
      <c r="H62" s="11" t="s">
        <v>23</v>
      </c>
      <c r="I62" s="11" t="s">
        <v>23</v>
      </c>
      <c r="J62" s="889" t="s">
        <v>23</v>
      </c>
      <c r="K62" s="32"/>
    </row>
    <row r="63" spans="1:11" x14ac:dyDescent="0.25">
      <c r="A63" s="66" t="s">
        <v>124</v>
      </c>
      <c r="B63" s="67" t="s">
        <v>23</v>
      </c>
      <c r="C63" s="67" t="s">
        <v>23</v>
      </c>
      <c r="D63" s="67" t="s">
        <v>23</v>
      </c>
      <c r="E63" s="67" t="s">
        <v>23</v>
      </c>
      <c r="F63" s="67" t="s">
        <v>23</v>
      </c>
      <c r="G63" s="67" t="s">
        <v>23</v>
      </c>
      <c r="H63" s="67" t="s">
        <v>23</v>
      </c>
      <c r="I63" s="67" t="s">
        <v>23</v>
      </c>
      <c r="J63" s="893" t="s">
        <v>23</v>
      </c>
      <c r="K63" s="32"/>
    </row>
    <row r="64" spans="1:11" x14ac:dyDescent="0.25">
      <c r="A64" s="59"/>
      <c r="B64" s="63"/>
      <c r="C64" s="63"/>
      <c r="D64" s="63"/>
      <c r="E64" s="63"/>
      <c r="F64" s="63"/>
      <c r="G64" s="63"/>
      <c r="H64" s="63"/>
      <c r="I64" s="63"/>
      <c r="J64" s="1026"/>
      <c r="K64" s="32"/>
    </row>
    <row r="65" spans="1:11" x14ac:dyDescent="0.25">
      <c r="A65" s="66" t="s">
        <v>125</v>
      </c>
      <c r="B65" s="67" t="s">
        <v>23</v>
      </c>
      <c r="C65" s="67" t="s">
        <v>23</v>
      </c>
      <c r="D65" s="67" t="s">
        <v>23</v>
      </c>
      <c r="E65" s="67" t="s">
        <v>23</v>
      </c>
      <c r="F65" s="67" t="s">
        <v>23</v>
      </c>
      <c r="G65" s="67" t="s">
        <v>23</v>
      </c>
      <c r="H65" s="67" t="s">
        <v>23</v>
      </c>
      <c r="I65" s="67" t="s">
        <v>23</v>
      </c>
      <c r="J65" s="893" t="s">
        <v>23</v>
      </c>
      <c r="K65" s="32"/>
    </row>
    <row r="66" spans="1:11" x14ac:dyDescent="0.25">
      <c r="A66" s="57"/>
      <c r="B66" s="40"/>
      <c r="C66" s="40"/>
      <c r="D66" s="40"/>
      <c r="E66" s="40"/>
      <c r="F66" s="40"/>
      <c r="G66" s="40"/>
      <c r="H66" s="40"/>
      <c r="I66" s="40"/>
      <c r="J66" s="888"/>
      <c r="K66" s="32"/>
    </row>
    <row r="67" spans="1:11" x14ac:dyDescent="0.25">
      <c r="A67" s="57" t="s">
        <v>126</v>
      </c>
      <c r="B67" s="40" t="s">
        <v>23</v>
      </c>
      <c r="C67" s="40" t="s">
        <v>23</v>
      </c>
      <c r="D67" s="40" t="s">
        <v>23</v>
      </c>
      <c r="E67" s="40" t="s">
        <v>23</v>
      </c>
      <c r="F67" s="40" t="s">
        <v>23</v>
      </c>
      <c r="G67" s="40" t="s">
        <v>23</v>
      </c>
      <c r="H67" s="40" t="s">
        <v>23</v>
      </c>
      <c r="I67" s="40" t="s">
        <v>23</v>
      </c>
      <c r="J67" s="888" t="s">
        <v>23</v>
      </c>
      <c r="K67" s="32"/>
    </row>
    <row r="68" spans="1:11" x14ac:dyDescent="0.25">
      <c r="A68" s="57" t="s">
        <v>127</v>
      </c>
      <c r="B68" s="40" t="s">
        <v>23</v>
      </c>
      <c r="C68" s="40" t="s">
        <v>23</v>
      </c>
      <c r="D68" s="40" t="s">
        <v>23</v>
      </c>
      <c r="E68" s="40" t="s">
        <v>23</v>
      </c>
      <c r="F68" s="40" t="s">
        <v>23</v>
      </c>
      <c r="G68" s="40" t="s">
        <v>23</v>
      </c>
      <c r="H68" s="40" t="s">
        <v>23</v>
      </c>
      <c r="I68" s="40" t="s">
        <v>23</v>
      </c>
      <c r="J68" s="888" t="s">
        <v>23</v>
      </c>
      <c r="K68" s="32"/>
    </row>
    <row r="69" spans="1:11" x14ac:dyDescent="0.25">
      <c r="A69" s="66" t="s">
        <v>128</v>
      </c>
      <c r="B69" s="67" t="s">
        <v>23</v>
      </c>
      <c r="C69" s="67" t="s">
        <v>23</v>
      </c>
      <c r="D69" s="67" t="s">
        <v>23</v>
      </c>
      <c r="E69" s="67" t="s">
        <v>23</v>
      </c>
      <c r="F69" s="67" t="s">
        <v>23</v>
      </c>
      <c r="G69" s="67" t="s">
        <v>23</v>
      </c>
      <c r="H69" s="67" t="s">
        <v>23</v>
      </c>
      <c r="I69" s="67" t="s">
        <v>23</v>
      </c>
      <c r="J69" s="893" t="s">
        <v>23</v>
      </c>
      <c r="K69" s="32"/>
    </row>
    <row r="70" spans="1:11" x14ac:dyDescent="0.25">
      <c r="A70" s="57"/>
      <c r="B70" s="40"/>
      <c r="C70" s="40"/>
      <c r="D70" s="40"/>
      <c r="E70" s="40"/>
      <c r="F70" s="40"/>
      <c r="G70" s="40"/>
      <c r="H70" s="40"/>
      <c r="I70" s="40"/>
      <c r="J70" s="888"/>
      <c r="K70" s="32"/>
    </row>
    <row r="71" spans="1:11" x14ac:dyDescent="0.25">
      <c r="A71" s="57" t="s">
        <v>129</v>
      </c>
      <c r="B71" s="40" t="s">
        <v>23</v>
      </c>
      <c r="C71" s="40" t="s">
        <v>23</v>
      </c>
      <c r="D71" s="40" t="s">
        <v>23</v>
      </c>
      <c r="E71" s="40" t="s">
        <v>23</v>
      </c>
      <c r="F71" s="40" t="s">
        <v>23</v>
      </c>
      <c r="G71" s="40" t="s">
        <v>23</v>
      </c>
      <c r="H71" s="40" t="s">
        <v>23</v>
      </c>
      <c r="I71" s="40" t="s">
        <v>23</v>
      </c>
      <c r="J71" s="888" t="s">
        <v>23</v>
      </c>
      <c r="K71" s="32"/>
    </row>
    <row r="72" spans="1:11" x14ac:dyDescent="0.25">
      <c r="A72" s="57" t="s">
        <v>130</v>
      </c>
      <c r="B72" s="40" t="s">
        <v>23</v>
      </c>
      <c r="C72" s="40" t="s">
        <v>23</v>
      </c>
      <c r="D72" s="40" t="s">
        <v>23</v>
      </c>
      <c r="E72" s="40" t="s">
        <v>23</v>
      </c>
      <c r="F72" s="40" t="s">
        <v>23</v>
      </c>
      <c r="G72" s="40" t="s">
        <v>23</v>
      </c>
      <c r="H72" s="40" t="s">
        <v>23</v>
      </c>
      <c r="I72" s="40" t="s">
        <v>23</v>
      </c>
      <c r="J72" s="888" t="s">
        <v>23</v>
      </c>
      <c r="K72" s="32"/>
    </row>
    <row r="73" spans="1:11" x14ac:dyDescent="0.25">
      <c r="A73" s="57" t="s">
        <v>131</v>
      </c>
      <c r="B73" s="11" t="s">
        <v>23</v>
      </c>
      <c r="C73" s="11" t="s">
        <v>23</v>
      </c>
      <c r="D73" s="11" t="s">
        <v>23</v>
      </c>
      <c r="E73" s="11" t="s">
        <v>23</v>
      </c>
      <c r="F73" s="11" t="s">
        <v>23</v>
      </c>
      <c r="G73" s="11" t="s">
        <v>23</v>
      </c>
      <c r="H73" s="11" t="s">
        <v>23</v>
      </c>
      <c r="I73" s="11" t="s">
        <v>23</v>
      </c>
      <c r="J73" s="889" t="s">
        <v>23</v>
      </c>
      <c r="K73" s="32"/>
    </row>
    <row r="74" spans="1:11" x14ac:dyDescent="0.25">
      <c r="A74" s="57" t="s">
        <v>132</v>
      </c>
      <c r="B74" s="40" t="s">
        <v>23</v>
      </c>
      <c r="C74" s="40" t="s">
        <v>23</v>
      </c>
      <c r="D74" s="40" t="s">
        <v>23</v>
      </c>
      <c r="E74" s="40" t="s">
        <v>23</v>
      </c>
      <c r="F74" s="40" t="s">
        <v>23</v>
      </c>
      <c r="G74" s="40" t="s">
        <v>23</v>
      </c>
      <c r="H74" s="40" t="s">
        <v>23</v>
      </c>
      <c r="I74" s="40" t="s">
        <v>23</v>
      </c>
      <c r="J74" s="888" t="s">
        <v>23</v>
      </c>
      <c r="K74" s="32"/>
    </row>
    <row r="75" spans="1:11" x14ac:dyDescent="0.25">
      <c r="A75" s="57" t="s">
        <v>133</v>
      </c>
      <c r="B75" s="40" t="s">
        <v>23</v>
      </c>
      <c r="C75" s="40" t="s">
        <v>23</v>
      </c>
      <c r="D75" s="40" t="s">
        <v>23</v>
      </c>
      <c r="E75" s="40" t="s">
        <v>23</v>
      </c>
      <c r="F75" s="40" t="s">
        <v>23</v>
      </c>
      <c r="G75" s="40" t="s">
        <v>23</v>
      </c>
      <c r="H75" s="40" t="s">
        <v>23</v>
      </c>
      <c r="I75" s="40" t="s">
        <v>23</v>
      </c>
      <c r="J75" s="888" t="s">
        <v>23</v>
      </c>
      <c r="K75" s="32"/>
    </row>
    <row r="76" spans="1:11" x14ac:dyDescent="0.25">
      <c r="A76" s="57" t="s">
        <v>134</v>
      </c>
      <c r="B76" s="40" t="s">
        <v>23</v>
      </c>
      <c r="C76" s="40" t="s">
        <v>23</v>
      </c>
      <c r="D76" s="40" t="s">
        <v>23</v>
      </c>
      <c r="E76" s="40" t="s">
        <v>23</v>
      </c>
      <c r="F76" s="40" t="s">
        <v>23</v>
      </c>
      <c r="G76" s="40" t="s">
        <v>23</v>
      </c>
      <c r="H76" s="40" t="s">
        <v>23</v>
      </c>
      <c r="I76" s="40" t="s">
        <v>23</v>
      </c>
      <c r="J76" s="888" t="s">
        <v>23</v>
      </c>
      <c r="K76" s="32"/>
    </row>
    <row r="77" spans="1:11" x14ac:dyDescent="0.25">
      <c r="A77" s="57" t="s">
        <v>135</v>
      </c>
      <c r="B77" s="40" t="s">
        <v>23</v>
      </c>
      <c r="C77" s="40" t="s">
        <v>23</v>
      </c>
      <c r="D77" s="40" t="s">
        <v>23</v>
      </c>
      <c r="E77" s="40" t="s">
        <v>23</v>
      </c>
      <c r="F77" s="40" t="s">
        <v>23</v>
      </c>
      <c r="G77" s="40" t="s">
        <v>23</v>
      </c>
      <c r="H77" s="40" t="s">
        <v>23</v>
      </c>
      <c r="I77" s="40" t="s">
        <v>23</v>
      </c>
      <c r="J77" s="888" t="s">
        <v>23</v>
      </c>
      <c r="K77" s="32"/>
    </row>
    <row r="78" spans="1:11" x14ac:dyDescent="0.25">
      <c r="A78" s="57" t="s">
        <v>136</v>
      </c>
      <c r="B78" s="75" t="s">
        <v>23</v>
      </c>
      <c r="C78" s="75" t="s">
        <v>23</v>
      </c>
      <c r="D78" s="75" t="s">
        <v>23</v>
      </c>
      <c r="E78" s="75" t="s">
        <v>23</v>
      </c>
      <c r="F78" s="75" t="s">
        <v>23</v>
      </c>
      <c r="G78" s="75" t="s">
        <v>23</v>
      </c>
      <c r="H78" s="75" t="s">
        <v>23</v>
      </c>
      <c r="I78" s="75" t="s">
        <v>23</v>
      </c>
      <c r="J78" s="1028" t="s">
        <v>23</v>
      </c>
      <c r="K78" s="32"/>
    </row>
    <row r="79" spans="1:11" x14ac:dyDescent="0.25">
      <c r="A79" s="66" t="s">
        <v>137</v>
      </c>
      <c r="B79" s="67" t="s">
        <v>23</v>
      </c>
      <c r="C79" s="67" t="s">
        <v>23</v>
      </c>
      <c r="D79" s="67" t="s">
        <v>23</v>
      </c>
      <c r="E79" s="67" t="s">
        <v>23</v>
      </c>
      <c r="F79" s="67" t="s">
        <v>23</v>
      </c>
      <c r="G79" s="67" t="s">
        <v>23</v>
      </c>
      <c r="H79" s="67" t="s">
        <v>23</v>
      </c>
      <c r="I79" s="67" t="s">
        <v>23</v>
      </c>
      <c r="J79" s="893" t="s">
        <v>23</v>
      </c>
      <c r="K79" s="32"/>
    </row>
    <row r="80" spans="1:11" x14ac:dyDescent="0.25">
      <c r="A80" s="57"/>
      <c r="B80" s="40"/>
      <c r="C80" s="40"/>
      <c r="D80" s="40"/>
      <c r="E80" s="40"/>
      <c r="F80" s="40"/>
      <c r="G80" s="40"/>
      <c r="H80" s="40"/>
      <c r="I80" s="40"/>
      <c r="J80" s="888"/>
      <c r="K80" s="32"/>
    </row>
    <row r="81" spans="1:11" x14ac:dyDescent="0.25">
      <c r="A81" s="57" t="s">
        <v>138</v>
      </c>
      <c r="B81" s="40" t="s">
        <v>23</v>
      </c>
      <c r="C81" s="40" t="s">
        <v>23</v>
      </c>
      <c r="D81" s="40" t="s">
        <v>23</v>
      </c>
      <c r="E81" s="40" t="s">
        <v>23</v>
      </c>
      <c r="F81" s="40" t="s">
        <v>23</v>
      </c>
      <c r="G81" s="40" t="s">
        <v>23</v>
      </c>
      <c r="H81" s="40" t="s">
        <v>23</v>
      </c>
      <c r="I81" s="40" t="s">
        <v>23</v>
      </c>
      <c r="J81" s="888" t="s">
        <v>23</v>
      </c>
      <c r="K81" s="32"/>
    </row>
    <row r="82" spans="1:11" x14ac:dyDescent="0.25">
      <c r="A82" s="57" t="s">
        <v>139</v>
      </c>
      <c r="B82" s="40" t="s">
        <v>23</v>
      </c>
      <c r="C82" s="40" t="s">
        <v>23</v>
      </c>
      <c r="D82" s="40" t="s">
        <v>23</v>
      </c>
      <c r="E82" s="40" t="s">
        <v>23</v>
      </c>
      <c r="F82" s="40" t="s">
        <v>23</v>
      </c>
      <c r="G82" s="40" t="s">
        <v>23</v>
      </c>
      <c r="H82" s="40" t="s">
        <v>23</v>
      </c>
      <c r="I82" s="40" t="s">
        <v>23</v>
      </c>
      <c r="J82" s="888" t="s">
        <v>23</v>
      </c>
      <c r="K82" s="32"/>
    </row>
    <row r="83" spans="1:11" x14ac:dyDescent="0.25">
      <c r="A83" s="66" t="s">
        <v>140</v>
      </c>
      <c r="B83" s="67" t="s">
        <v>23</v>
      </c>
      <c r="C83" s="67" t="s">
        <v>23</v>
      </c>
      <c r="D83" s="67" t="s">
        <v>23</v>
      </c>
      <c r="E83" s="67" t="s">
        <v>23</v>
      </c>
      <c r="F83" s="67" t="s">
        <v>23</v>
      </c>
      <c r="G83" s="67" t="s">
        <v>23</v>
      </c>
      <c r="H83" s="67" t="s">
        <v>23</v>
      </c>
      <c r="I83" s="67" t="s">
        <v>23</v>
      </c>
      <c r="J83" s="893" t="s">
        <v>23</v>
      </c>
      <c r="K83" s="32"/>
    </row>
    <row r="84" spans="1:11" x14ac:dyDescent="0.25">
      <c r="A84" s="59"/>
      <c r="B84" s="63"/>
      <c r="C84" s="63"/>
      <c r="D84" s="63"/>
      <c r="E84" s="63"/>
      <c r="F84" s="63"/>
      <c r="G84" s="63"/>
      <c r="H84" s="63"/>
      <c r="I84" s="63"/>
      <c r="J84" s="1026"/>
      <c r="K84" s="32"/>
    </row>
    <row r="85" spans="1:11" ht="13.8" thickBot="1" x14ac:dyDescent="0.3">
      <c r="A85" s="60" t="s">
        <v>141</v>
      </c>
      <c r="B85" s="47">
        <v>1</v>
      </c>
      <c r="C85" s="47" t="s">
        <v>23</v>
      </c>
      <c r="D85" s="47">
        <v>1</v>
      </c>
      <c r="E85" s="47">
        <v>700</v>
      </c>
      <c r="F85" s="47" t="s">
        <v>23</v>
      </c>
      <c r="G85" s="47">
        <v>1</v>
      </c>
      <c r="H85" s="47" t="s">
        <v>23</v>
      </c>
      <c r="I85" s="47" t="s">
        <v>23</v>
      </c>
      <c r="J85" s="48" t="s">
        <v>23</v>
      </c>
      <c r="K85" s="32"/>
    </row>
  </sheetData>
  <mergeCells count="9">
    <mergeCell ref="A1:J1"/>
    <mergeCell ref="A5:A7"/>
    <mergeCell ref="B5:D5"/>
    <mergeCell ref="E5:G5"/>
    <mergeCell ref="H5:J5"/>
    <mergeCell ref="B6:D6"/>
    <mergeCell ref="E6:F6"/>
    <mergeCell ref="H6:I6"/>
    <mergeCell ref="A3:J3"/>
  </mergeCells>
  <phoneticPr fontId="7" type="noConversion"/>
  <printOptions horizontalCentered="1"/>
  <pageMargins left="0.78740157480314965" right="0.78740157480314965" top="0.59055118110236227" bottom="0.98425196850393704" header="0" footer="0"/>
  <pageSetup paperSize="9" scale="46" orientation="portrait" r:id="rId1"/>
  <headerFooter alignWithMargins="0"/>
  <colBreaks count="1" manualBreakCount="1">
    <brk id="11" max="16"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42">
    <pageSetUpPr fitToPage="1"/>
  </sheetPr>
  <dimension ref="A1:G22"/>
  <sheetViews>
    <sheetView showGridLines="0" view="pageBreakPreview" zoomScale="75" zoomScaleNormal="75" zoomScaleSheetLayoutView="75" workbookViewId="0">
      <selection activeCell="F21" sqref="F21"/>
    </sheetView>
  </sheetViews>
  <sheetFormatPr baseColWidth="10" defaultRowHeight="13.2" x14ac:dyDescent="0.25"/>
  <cols>
    <col min="1" max="7" width="22.6640625" customWidth="1"/>
    <col min="9" max="10" width="10.33203125" customWidth="1"/>
    <col min="11" max="11" width="26.44140625" customWidth="1"/>
    <col min="12" max="17" width="13.6640625" customWidth="1"/>
    <col min="18" max="18" width="13" customWidth="1"/>
    <col min="19" max="20" width="10.33203125" customWidth="1"/>
  </cols>
  <sheetData>
    <row r="1" spans="1:7" s="2" customFormat="1" ht="17.399999999999999" x14ac:dyDescent="0.3">
      <c r="A1" s="1980" t="s">
        <v>0</v>
      </c>
      <c r="B1" s="1980"/>
      <c r="C1" s="1980"/>
      <c r="D1" s="1980"/>
      <c r="E1" s="1980"/>
      <c r="F1" s="1980"/>
      <c r="G1" s="1980"/>
    </row>
    <row r="2" spans="1:7" s="3" customFormat="1" ht="12.75" customHeight="1" x14ac:dyDescent="0.25"/>
    <row r="3" spans="1:7" s="81" customFormat="1" ht="13.8" x14ac:dyDescent="0.25">
      <c r="A3" s="2049" t="s">
        <v>595</v>
      </c>
      <c r="B3" s="2049"/>
      <c r="C3" s="2049"/>
      <c r="D3" s="2049"/>
      <c r="E3" s="2049"/>
      <c r="F3" s="2049"/>
      <c r="G3" s="2049"/>
    </row>
    <row r="4" spans="1:7" s="81" customFormat="1" ht="27" customHeight="1" x14ac:dyDescent="0.25">
      <c r="A4" s="2013" t="s">
        <v>240</v>
      </c>
      <c r="B4" s="2013"/>
      <c r="C4" s="2013"/>
      <c r="D4" s="2013"/>
      <c r="E4" s="2013"/>
      <c r="F4" s="2013"/>
      <c r="G4" s="2013"/>
    </row>
    <row r="5" spans="1:7" s="3" customFormat="1" ht="13.5" customHeight="1" thickBot="1" x14ac:dyDescent="0.3">
      <c r="A5" s="5"/>
      <c r="B5" s="6"/>
      <c r="C5" s="6"/>
      <c r="D5" s="6"/>
      <c r="E5" s="6"/>
      <c r="F5" s="6"/>
      <c r="G5" s="6"/>
    </row>
    <row r="6" spans="1:7" s="3" customFormat="1" ht="15" customHeight="1" x14ac:dyDescent="0.25">
      <c r="A6" s="2010" t="s">
        <v>2</v>
      </c>
      <c r="B6" s="592"/>
      <c r="C6" s="593"/>
      <c r="D6" s="2144" t="s">
        <v>11</v>
      </c>
      <c r="E6" s="2010"/>
      <c r="F6" s="594" t="s">
        <v>142</v>
      </c>
      <c r="G6" s="2151" t="s">
        <v>532</v>
      </c>
    </row>
    <row r="7" spans="1:7" ht="13.2" customHeight="1" x14ac:dyDescent="0.25">
      <c r="A7" s="2011"/>
      <c r="B7" s="440" t="s">
        <v>3</v>
      </c>
      <c r="C7" s="440" t="s">
        <v>10</v>
      </c>
      <c r="D7" s="2146"/>
      <c r="E7" s="2011"/>
      <c r="F7" s="440" t="s">
        <v>143</v>
      </c>
      <c r="G7" s="2146"/>
    </row>
    <row r="8" spans="1:7" x14ac:dyDescent="0.25">
      <c r="A8" s="2011"/>
      <c r="B8" s="440" t="s">
        <v>13</v>
      </c>
      <c r="C8" s="440" t="s">
        <v>145</v>
      </c>
      <c r="D8" s="2148"/>
      <c r="E8" s="2150"/>
      <c r="F8" s="440" t="s">
        <v>286</v>
      </c>
      <c r="G8" s="2146"/>
    </row>
    <row r="9" spans="1:7" ht="26.25" customHeight="1" thickBot="1" x14ac:dyDescent="0.3">
      <c r="A9" s="2012"/>
      <c r="B9" s="443"/>
      <c r="C9" s="443"/>
      <c r="D9" s="584" t="s">
        <v>274</v>
      </c>
      <c r="E9" s="584" t="s">
        <v>53</v>
      </c>
      <c r="F9" s="413" t="s">
        <v>303</v>
      </c>
      <c r="G9" s="2116"/>
    </row>
    <row r="10" spans="1:7" x14ac:dyDescent="0.25">
      <c r="A10" s="883">
        <v>2009</v>
      </c>
      <c r="B10" s="723">
        <v>49</v>
      </c>
      <c r="C10" s="723">
        <v>9.591836734693878</v>
      </c>
      <c r="D10" s="723">
        <v>47</v>
      </c>
      <c r="E10" s="723" t="s">
        <v>23</v>
      </c>
      <c r="F10" s="723" t="s">
        <v>23</v>
      </c>
      <c r="G10" s="721" t="s">
        <v>23</v>
      </c>
    </row>
    <row r="11" spans="1:7" x14ac:dyDescent="0.25">
      <c r="A11" s="883">
        <v>2010</v>
      </c>
      <c r="B11" s="723">
        <v>2</v>
      </c>
      <c r="C11" s="723">
        <v>5</v>
      </c>
      <c r="D11" s="723">
        <v>1</v>
      </c>
      <c r="E11" s="723" t="s">
        <v>23</v>
      </c>
      <c r="F11" s="723" t="s">
        <v>23</v>
      </c>
      <c r="G11" s="721" t="s">
        <v>23</v>
      </c>
    </row>
    <row r="12" spans="1:7" x14ac:dyDescent="0.25">
      <c r="A12" s="883">
        <v>2011</v>
      </c>
      <c r="B12" s="723">
        <v>2</v>
      </c>
      <c r="C12" s="723">
        <v>5</v>
      </c>
      <c r="D12" s="723">
        <v>1</v>
      </c>
      <c r="E12" s="723" t="s">
        <v>23</v>
      </c>
      <c r="F12" s="723" t="s">
        <v>23</v>
      </c>
      <c r="G12" s="721" t="s">
        <v>23</v>
      </c>
    </row>
    <row r="13" spans="1:7" x14ac:dyDescent="0.25">
      <c r="A13" s="883">
        <v>2012</v>
      </c>
      <c r="B13" s="723">
        <v>1</v>
      </c>
      <c r="C13" s="723">
        <v>10</v>
      </c>
      <c r="D13" s="723">
        <v>1</v>
      </c>
      <c r="E13" s="723" t="s">
        <v>23</v>
      </c>
      <c r="F13" s="723" t="s">
        <v>23</v>
      </c>
      <c r="G13" s="721" t="s">
        <v>23</v>
      </c>
    </row>
    <row r="14" spans="1:7" x14ac:dyDescent="0.25">
      <c r="A14" s="883">
        <v>2013</v>
      </c>
      <c r="B14" s="723">
        <v>11</v>
      </c>
      <c r="C14" s="723">
        <v>10.909090909090908</v>
      </c>
      <c r="D14" s="723">
        <v>12</v>
      </c>
      <c r="E14" s="723" t="s">
        <v>23</v>
      </c>
      <c r="F14" s="723" t="s">
        <v>23</v>
      </c>
      <c r="G14" s="721" t="s">
        <v>23</v>
      </c>
    </row>
    <row r="15" spans="1:7" x14ac:dyDescent="0.25">
      <c r="A15" s="883">
        <v>2014</v>
      </c>
      <c r="B15" s="723">
        <v>46</v>
      </c>
      <c r="C15" s="723">
        <v>15.217391304347828</v>
      </c>
      <c r="D15" s="723">
        <v>70</v>
      </c>
      <c r="E15" s="723" t="s">
        <v>23</v>
      </c>
      <c r="F15" s="723" t="s">
        <v>23</v>
      </c>
      <c r="G15" s="721" t="s">
        <v>23</v>
      </c>
    </row>
    <row r="16" spans="1:7" x14ac:dyDescent="0.25">
      <c r="A16" s="883">
        <v>2015</v>
      </c>
      <c r="B16" s="723">
        <v>75</v>
      </c>
      <c r="C16" s="723">
        <v>20.399999999999999</v>
      </c>
      <c r="D16" s="723">
        <v>153</v>
      </c>
      <c r="E16" s="723" t="s">
        <v>23</v>
      </c>
      <c r="F16" s="723" t="s">
        <v>23</v>
      </c>
      <c r="G16" s="721" t="s">
        <v>23</v>
      </c>
    </row>
    <row r="17" spans="1:7" x14ac:dyDescent="0.25">
      <c r="A17" s="883">
        <v>2016</v>
      </c>
      <c r="B17" s="723">
        <v>84</v>
      </c>
      <c r="C17" s="723">
        <v>45.833333333333329</v>
      </c>
      <c r="D17" s="723">
        <v>385</v>
      </c>
      <c r="E17" s="723" t="s">
        <v>23</v>
      </c>
      <c r="F17" s="723" t="s">
        <v>23</v>
      </c>
      <c r="G17" s="721" t="s">
        <v>23</v>
      </c>
    </row>
    <row r="18" spans="1:7" x14ac:dyDescent="0.25">
      <c r="A18" s="883">
        <v>2017</v>
      </c>
      <c r="B18" s="723">
        <v>141</v>
      </c>
      <c r="C18" s="723">
        <v>58.936170212765958</v>
      </c>
      <c r="D18" s="723">
        <v>831</v>
      </c>
      <c r="E18" s="723" t="s">
        <v>23</v>
      </c>
      <c r="F18" s="723" t="s">
        <v>554</v>
      </c>
      <c r="G18" s="721" t="s">
        <v>554</v>
      </c>
    </row>
    <row r="19" spans="1:7" x14ac:dyDescent="0.25">
      <c r="A19" s="883">
        <v>2018</v>
      </c>
      <c r="B19" s="844">
        <v>140</v>
      </c>
      <c r="C19" s="844">
        <v>53.571428571428569</v>
      </c>
      <c r="D19" s="844">
        <v>750</v>
      </c>
      <c r="E19" s="844" t="s">
        <v>23</v>
      </c>
      <c r="F19" s="844">
        <v>88</v>
      </c>
      <c r="G19" s="843">
        <v>660</v>
      </c>
    </row>
    <row r="20" spans="1:7" ht="13.8" thickBot="1" x14ac:dyDescent="0.3">
      <c r="A20" s="884">
        <v>2019</v>
      </c>
      <c r="B20" s="731">
        <v>167</v>
      </c>
      <c r="C20" s="731">
        <v>17.185628742514972</v>
      </c>
      <c r="D20" s="725">
        <v>287</v>
      </c>
      <c r="E20" s="844" t="s">
        <v>23</v>
      </c>
      <c r="F20" s="1905">
        <v>80</v>
      </c>
      <c r="G20" s="1906">
        <v>229.6</v>
      </c>
    </row>
    <row r="21" spans="1:7" ht="15.6" x14ac:dyDescent="0.25">
      <c r="A21" s="236" t="s">
        <v>304</v>
      </c>
      <c r="B21" s="95"/>
      <c r="C21" s="95"/>
      <c r="D21" s="95"/>
      <c r="E21" s="95"/>
      <c r="F21" s="95"/>
      <c r="G21" s="95"/>
    </row>
    <row r="22" spans="1:7" s="223" customFormat="1" x14ac:dyDescent="0.25"/>
  </sheetData>
  <mergeCells count="6">
    <mergeCell ref="A1:G1"/>
    <mergeCell ref="A3:G3"/>
    <mergeCell ref="A4:G4"/>
    <mergeCell ref="A6:A9"/>
    <mergeCell ref="D6:E8"/>
    <mergeCell ref="G6:G9"/>
  </mergeCells>
  <phoneticPr fontId="7" type="noConversion"/>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53">
    <pageSetUpPr fitToPage="1"/>
  </sheetPr>
  <dimension ref="A1:K85"/>
  <sheetViews>
    <sheetView view="pageBreakPreview" zoomScale="80" zoomScaleNormal="75" zoomScaleSheetLayoutView="80" workbookViewId="0">
      <selection activeCell="E24" sqref="E24"/>
    </sheetView>
  </sheetViews>
  <sheetFormatPr baseColWidth="10" defaultColWidth="11.44140625" defaultRowHeight="13.2" x14ac:dyDescent="0.25"/>
  <cols>
    <col min="1" max="1" width="35.6640625" style="172" customWidth="1"/>
    <col min="2" max="6" width="15.88671875" style="172" customWidth="1"/>
    <col min="7" max="7" width="18.5546875" style="172" customWidth="1"/>
    <col min="8" max="10" width="15.88671875" style="172" customWidth="1"/>
    <col min="11" max="16384" width="11.44140625" style="172"/>
  </cols>
  <sheetData>
    <row r="1" spans="1:11" s="80" customFormat="1" ht="17.399999999999999" x14ac:dyDescent="0.3">
      <c r="A1" s="2009" t="s">
        <v>0</v>
      </c>
      <c r="B1" s="2009"/>
      <c r="C1" s="2009"/>
      <c r="D1" s="2009"/>
      <c r="E1" s="2009"/>
      <c r="F1" s="2009"/>
      <c r="G1" s="2009"/>
      <c r="H1" s="2009"/>
      <c r="I1" s="2009"/>
      <c r="J1" s="2009"/>
    </row>
    <row r="3" spans="1:11" s="81" customFormat="1" ht="36" customHeight="1" x14ac:dyDescent="0.25">
      <c r="A3" s="2013" t="s">
        <v>744</v>
      </c>
      <c r="B3" s="2013"/>
      <c r="C3" s="2013"/>
      <c r="D3" s="2013"/>
      <c r="E3" s="2013"/>
      <c r="F3" s="2013"/>
      <c r="G3" s="2013"/>
      <c r="H3" s="2013"/>
      <c r="I3" s="2013"/>
      <c r="J3" s="2013"/>
      <c r="K3" s="181"/>
    </row>
    <row r="4" spans="1:11" s="81" customFormat="1" ht="13.5" customHeight="1" thickBot="1" x14ac:dyDescent="0.3">
      <c r="A4" s="27"/>
      <c r="B4" s="6"/>
      <c r="C4" s="6"/>
      <c r="D4" s="6"/>
      <c r="E4" s="6"/>
      <c r="F4" s="6"/>
      <c r="G4" s="211"/>
      <c r="H4" s="211"/>
      <c r="I4" s="211"/>
      <c r="J4" s="211"/>
    </row>
    <row r="5" spans="1:11" ht="27.75" customHeight="1" x14ac:dyDescent="0.25">
      <c r="A5" s="2136" t="s">
        <v>77</v>
      </c>
      <c r="B5" s="2042" t="s">
        <v>3</v>
      </c>
      <c r="C5" s="1991"/>
      <c r="D5" s="1992"/>
      <c r="E5" s="1988" t="s">
        <v>299</v>
      </c>
      <c r="F5" s="1989"/>
      <c r="G5" s="1990"/>
      <c r="H5" s="1988" t="s">
        <v>53</v>
      </c>
      <c r="I5" s="1989"/>
      <c r="J5" s="1989"/>
    </row>
    <row r="6" spans="1:11" ht="30" customHeight="1" x14ac:dyDescent="0.25">
      <c r="A6" s="2137"/>
      <c r="B6" s="2131" t="s">
        <v>13</v>
      </c>
      <c r="C6" s="2132"/>
      <c r="D6" s="2133"/>
      <c r="E6" s="2003" t="s">
        <v>178</v>
      </c>
      <c r="F6" s="2008"/>
      <c r="G6" s="185" t="s">
        <v>4</v>
      </c>
      <c r="H6" s="2003" t="s">
        <v>178</v>
      </c>
      <c r="I6" s="2008"/>
      <c r="J6" s="378" t="s">
        <v>4</v>
      </c>
    </row>
    <row r="7" spans="1:11" ht="35.25" customHeight="1" thickBot="1" x14ac:dyDescent="0.3">
      <c r="A7" s="2138"/>
      <c r="B7" s="376" t="s">
        <v>17</v>
      </c>
      <c r="C7" s="192" t="s">
        <v>18</v>
      </c>
      <c r="D7" s="192" t="s">
        <v>19</v>
      </c>
      <c r="E7" s="376" t="s">
        <v>17</v>
      </c>
      <c r="F7" s="192" t="s">
        <v>18</v>
      </c>
      <c r="G7" s="187" t="s">
        <v>302</v>
      </c>
      <c r="H7" s="376" t="s">
        <v>17</v>
      </c>
      <c r="I7" s="192" t="s">
        <v>18</v>
      </c>
      <c r="J7" s="194" t="s">
        <v>300</v>
      </c>
    </row>
    <row r="8" spans="1:11" ht="21" customHeight="1" x14ac:dyDescent="0.25">
      <c r="A8" s="65" t="s">
        <v>81</v>
      </c>
      <c r="B8" s="37" t="s">
        <v>23</v>
      </c>
      <c r="C8" s="37" t="s">
        <v>23</v>
      </c>
      <c r="D8" s="37" t="s">
        <v>23</v>
      </c>
      <c r="E8" s="37" t="s">
        <v>23</v>
      </c>
      <c r="F8" s="37" t="s">
        <v>23</v>
      </c>
      <c r="G8" s="37" t="s">
        <v>23</v>
      </c>
      <c r="H8" s="37" t="s">
        <v>23</v>
      </c>
      <c r="I8" s="37" t="s">
        <v>23</v>
      </c>
      <c r="J8" s="38" t="s">
        <v>23</v>
      </c>
    </row>
    <row r="9" spans="1:11" x14ac:dyDescent="0.25">
      <c r="A9" s="57" t="s">
        <v>82</v>
      </c>
      <c r="B9" s="40" t="s">
        <v>23</v>
      </c>
      <c r="C9" s="40" t="s">
        <v>23</v>
      </c>
      <c r="D9" s="40" t="s">
        <v>23</v>
      </c>
      <c r="E9" s="40" t="s">
        <v>23</v>
      </c>
      <c r="F9" s="40" t="s">
        <v>23</v>
      </c>
      <c r="G9" s="40" t="s">
        <v>23</v>
      </c>
      <c r="H9" s="40" t="s">
        <v>23</v>
      </c>
      <c r="I9" s="40" t="s">
        <v>23</v>
      </c>
      <c r="J9" s="888" t="s">
        <v>23</v>
      </c>
    </row>
    <row r="10" spans="1:11" x14ac:dyDescent="0.25">
      <c r="A10" s="57" t="s">
        <v>83</v>
      </c>
      <c r="B10" s="40" t="s">
        <v>23</v>
      </c>
      <c r="C10" s="40" t="s">
        <v>23</v>
      </c>
      <c r="D10" s="40" t="s">
        <v>23</v>
      </c>
      <c r="E10" s="40" t="s">
        <v>23</v>
      </c>
      <c r="F10" s="40" t="s">
        <v>23</v>
      </c>
      <c r="G10" s="40" t="s">
        <v>23</v>
      </c>
      <c r="H10" s="40" t="s">
        <v>23</v>
      </c>
      <c r="I10" s="40" t="s">
        <v>23</v>
      </c>
      <c r="J10" s="888" t="s">
        <v>23</v>
      </c>
    </row>
    <row r="11" spans="1:11" x14ac:dyDescent="0.25">
      <c r="A11" s="57" t="s">
        <v>84</v>
      </c>
      <c r="B11" s="40" t="s">
        <v>23</v>
      </c>
      <c r="C11" s="40" t="s">
        <v>23</v>
      </c>
      <c r="D11" s="40" t="s">
        <v>23</v>
      </c>
      <c r="E11" s="40" t="s">
        <v>23</v>
      </c>
      <c r="F11" s="40" t="s">
        <v>23</v>
      </c>
      <c r="G11" s="40" t="s">
        <v>23</v>
      </c>
      <c r="H11" s="40" t="s">
        <v>23</v>
      </c>
      <c r="I11" s="40" t="s">
        <v>23</v>
      </c>
      <c r="J11" s="888" t="s">
        <v>23</v>
      </c>
    </row>
    <row r="12" spans="1:11" x14ac:dyDescent="0.25">
      <c r="A12" s="66" t="s">
        <v>85</v>
      </c>
      <c r="B12" s="67" t="s">
        <v>23</v>
      </c>
      <c r="C12" s="67" t="s">
        <v>23</v>
      </c>
      <c r="D12" s="67" t="s">
        <v>23</v>
      </c>
      <c r="E12" s="67" t="s">
        <v>23</v>
      </c>
      <c r="F12" s="67" t="s">
        <v>23</v>
      </c>
      <c r="G12" s="67" t="s">
        <v>23</v>
      </c>
      <c r="H12" s="67" t="s">
        <v>23</v>
      </c>
      <c r="I12" s="67" t="s">
        <v>23</v>
      </c>
      <c r="J12" s="893" t="s">
        <v>23</v>
      </c>
    </row>
    <row r="13" spans="1:11" x14ac:dyDescent="0.25">
      <c r="A13" s="59"/>
      <c r="B13" s="63"/>
      <c r="C13" s="63"/>
      <c r="D13" s="63"/>
      <c r="E13" s="63"/>
      <c r="F13" s="63"/>
      <c r="G13" s="63"/>
      <c r="H13" s="63"/>
      <c r="I13" s="63"/>
      <c r="J13" s="1026"/>
    </row>
    <row r="14" spans="1:11" x14ac:dyDescent="0.25">
      <c r="A14" s="66" t="s">
        <v>86</v>
      </c>
      <c r="B14" s="67" t="s">
        <v>23</v>
      </c>
      <c r="C14" s="67" t="s">
        <v>23</v>
      </c>
      <c r="D14" s="67" t="s">
        <v>23</v>
      </c>
      <c r="E14" s="67" t="s">
        <v>23</v>
      </c>
      <c r="F14" s="67" t="s">
        <v>23</v>
      </c>
      <c r="G14" s="67" t="s">
        <v>23</v>
      </c>
      <c r="H14" s="67" t="s">
        <v>23</v>
      </c>
      <c r="I14" s="67" t="s">
        <v>23</v>
      </c>
      <c r="J14" s="893" t="s">
        <v>23</v>
      </c>
    </row>
    <row r="15" spans="1:11" x14ac:dyDescent="0.25">
      <c r="A15" s="59"/>
      <c r="B15" s="63"/>
      <c r="C15" s="63"/>
      <c r="D15" s="63"/>
      <c r="E15" s="63"/>
      <c r="F15" s="63"/>
      <c r="G15" s="63"/>
      <c r="H15" s="63"/>
      <c r="I15" s="63"/>
      <c r="J15" s="1026"/>
    </row>
    <row r="16" spans="1:11" x14ac:dyDescent="0.25">
      <c r="A16" s="66" t="s">
        <v>87</v>
      </c>
      <c r="B16" s="67" t="s">
        <v>23</v>
      </c>
      <c r="C16" s="67" t="s">
        <v>23</v>
      </c>
      <c r="D16" s="67" t="s">
        <v>23</v>
      </c>
      <c r="E16" s="67" t="s">
        <v>23</v>
      </c>
      <c r="F16" s="67" t="s">
        <v>23</v>
      </c>
      <c r="G16" s="67" t="s">
        <v>23</v>
      </c>
      <c r="H16" s="67" t="s">
        <v>23</v>
      </c>
      <c r="I16" s="67" t="s">
        <v>23</v>
      </c>
      <c r="J16" s="893" t="s">
        <v>23</v>
      </c>
    </row>
    <row r="17" spans="1:10" x14ac:dyDescent="0.25">
      <c r="A17" s="57"/>
      <c r="B17" s="40"/>
      <c r="C17" s="40"/>
      <c r="D17" s="40"/>
      <c r="E17" s="40"/>
      <c r="F17" s="40"/>
      <c r="G17" s="40"/>
      <c r="H17" s="40"/>
      <c r="I17" s="40"/>
      <c r="J17" s="888"/>
    </row>
    <row r="18" spans="1:10" x14ac:dyDescent="0.25">
      <c r="A18" s="57" t="s">
        <v>160</v>
      </c>
      <c r="B18" s="40" t="s">
        <v>23</v>
      </c>
      <c r="C18" s="40" t="s">
        <v>23</v>
      </c>
      <c r="D18" s="40" t="s">
        <v>23</v>
      </c>
      <c r="E18" s="40" t="s">
        <v>23</v>
      </c>
      <c r="F18" s="40" t="s">
        <v>23</v>
      </c>
      <c r="G18" s="40" t="s">
        <v>23</v>
      </c>
      <c r="H18" s="40" t="s">
        <v>23</v>
      </c>
      <c r="I18" s="40" t="s">
        <v>23</v>
      </c>
      <c r="J18" s="888" t="s">
        <v>23</v>
      </c>
    </row>
    <row r="19" spans="1:10" x14ac:dyDescent="0.25">
      <c r="A19" s="57" t="s">
        <v>89</v>
      </c>
      <c r="B19" s="40" t="s">
        <v>23</v>
      </c>
      <c r="C19" s="40" t="s">
        <v>23</v>
      </c>
      <c r="D19" s="40" t="s">
        <v>23</v>
      </c>
      <c r="E19" s="40" t="s">
        <v>23</v>
      </c>
      <c r="F19" s="40" t="s">
        <v>23</v>
      </c>
      <c r="G19" s="40" t="s">
        <v>23</v>
      </c>
      <c r="H19" s="40" t="s">
        <v>23</v>
      </c>
      <c r="I19" s="40" t="s">
        <v>23</v>
      </c>
      <c r="J19" s="888" t="s">
        <v>23</v>
      </c>
    </row>
    <row r="20" spans="1:10" x14ac:dyDescent="0.25">
      <c r="A20" s="57" t="s">
        <v>90</v>
      </c>
      <c r="B20" s="40" t="s">
        <v>23</v>
      </c>
      <c r="C20" s="40" t="s">
        <v>23</v>
      </c>
      <c r="D20" s="40" t="s">
        <v>23</v>
      </c>
      <c r="E20" s="40" t="s">
        <v>23</v>
      </c>
      <c r="F20" s="40" t="s">
        <v>23</v>
      </c>
      <c r="G20" s="40" t="s">
        <v>23</v>
      </c>
      <c r="H20" s="40" t="s">
        <v>23</v>
      </c>
      <c r="I20" s="40" t="s">
        <v>23</v>
      </c>
      <c r="J20" s="888" t="s">
        <v>23</v>
      </c>
    </row>
    <row r="21" spans="1:10" x14ac:dyDescent="0.25">
      <c r="A21" s="66" t="s">
        <v>91</v>
      </c>
      <c r="B21" s="67" t="s">
        <v>23</v>
      </c>
      <c r="C21" s="67" t="s">
        <v>23</v>
      </c>
      <c r="D21" s="67" t="s">
        <v>23</v>
      </c>
      <c r="E21" s="67" t="s">
        <v>23</v>
      </c>
      <c r="F21" s="67" t="s">
        <v>23</v>
      </c>
      <c r="G21" s="67" t="s">
        <v>23</v>
      </c>
      <c r="H21" s="67" t="s">
        <v>23</v>
      </c>
      <c r="I21" s="67" t="s">
        <v>23</v>
      </c>
      <c r="J21" s="893" t="s">
        <v>23</v>
      </c>
    </row>
    <row r="22" spans="1:10" x14ac:dyDescent="0.25">
      <c r="A22" s="59"/>
      <c r="B22" s="63"/>
      <c r="C22" s="63"/>
      <c r="D22" s="63"/>
      <c r="E22" s="63"/>
      <c r="F22" s="63"/>
      <c r="G22" s="63"/>
      <c r="H22" s="63"/>
      <c r="I22" s="63"/>
      <c r="J22" s="1026"/>
    </row>
    <row r="23" spans="1:10" x14ac:dyDescent="0.25">
      <c r="A23" s="66" t="s">
        <v>92</v>
      </c>
      <c r="B23" s="67" t="s">
        <v>23</v>
      </c>
      <c r="C23" s="67" t="s">
        <v>23</v>
      </c>
      <c r="D23" s="67" t="s">
        <v>23</v>
      </c>
      <c r="E23" s="67" t="s">
        <v>23</v>
      </c>
      <c r="F23" s="67" t="s">
        <v>23</v>
      </c>
      <c r="G23" s="67" t="s">
        <v>23</v>
      </c>
      <c r="H23" s="67" t="s">
        <v>23</v>
      </c>
      <c r="I23" s="67" t="s">
        <v>23</v>
      </c>
      <c r="J23" s="893" t="s">
        <v>23</v>
      </c>
    </row>
    <row r="24" spans="1:10" x14ac:dyDescent="0.25">
      <c r="A24" s="59"/>
      <c r="B24" s="63"/>
      <c r="C24" s="63"/>
      <c r="D24" s="63"/>
      <c r="E24" s="63"/>
      <c r="F24" s="63"/>
      <c r="G24" s="63"/>
      <c r="H24" s="63"/>
      <c r="I24" s="63"/>
      <c r="J24" s="1026"/>
    </row>
    <row r="25" spans="1:10" x14ac:dyDescent="0.25">
      <c r="A25" s="66" t="s">
        <v>93</v>
      </c>
      <c r="B25" s="67" t="s">
        <v>23</v>
      </c>
      <c r="C25" s="67" t="s">
        <v>23</v>
      </c>
      <c r="D25" s="67" t="s">
        <v>23</v>
      </c>
      <c r="E25" s="67" t="s">
        <v>23</v>
      </c>
      <c r="F25" s="67" t="s">
        <v>23</v>
      </c>
      <c r="G25" s="67" t="s">
        <v>23</v>
      </c>
      <c r="H25" s="67" t="s">
        <v>23</v>
      </c>
      <c r="I25" s="67" t="s">
        <v>23</v>
      </c>
      <c r="J25" s="893" t="s">
        <v>23</v>
      </c>
    </row>
    <row r="26" spans="1:10" x14ac:dyDescent="0.25">
      <c r="A26" s="57"/>
      <c r="B26" s="40"/>
      <c r="C26" s="40"/>
      <c r="D26" s="40"/>
      <c r="E26" s="40"/>
      <c r="F26" s="40"/>
      <c r="G26" s="40"/>
      <c r="H26" s="40"/>
      <c r="I26" s="40"/>
      <c r="J26" s="888"/>
    </row>
    <row r="27" spans="1:10" x14ac:dyDescent="0.25">
      <c r="A27" s="57" t="s">
        <v>94</v>
      </c>
      <c r="B27" s="40" t="s">
        <v>23</v>
      </c>
      <c r="C27" s="40" t="s">
        <v>23</v>
      </c>
      <c r="D27" s="40" t="s">
        <v>23</v>
      </c>
      <c r="E27" s="40" t="s">
        <v>23</v>
      </c>
      <c r="F27" s="40" t="s">
        <v>23</v>
      </c>
      <c r="G27" s="40" t="s">
        <v>23</v>
      </c>
      <c r="H27" s="40" t="s">
        <v>23</v>
      </c>
      <c r="I27" s="40" t="s">
        <v>23</v>
      </c>
      <c r="J27" s="888" t="s">
        <v>23</v>
      </c>
    </row>
    <row r="28" spans="1:10" x14ac:dyDescent="0.25">
      <c r="A28" s="57" t="s">
        <v>95</v>
      </c>
      <c r="B28" s="40">
        <v>2</v>
      </c>
      <c r="C28" s="40">
        <v>14</v>
      </c>
      <c r="D28" s="40">
        <v>16</v>
      </c>
      <c r="E28" s="40">
        <v>4000</v>
      </c>
      <c r="F28" s="40">
        <v>8000</v>
      </c>
      <c r="G28" s="40">
        <v>120</v>
      </c>
      <c r="H28" s="40" t="s">
        <v>23</v>
      </c>
      <c r="I28" s="40" t="s">
        <v>23</v>
      </c>
      <c r="J28" s="888" t="s">
        <v>23</v>
      </c>
    </row>
    <row r="29" spans="1:10" x14ac:dyDescent="0.25">
      <c r="A29" s="57" t="s">
        <v>96</v>
      </c>
      <c r="B29" s="40" t="s">
        <v>23</v>
      </c>
      <c r="C29" s="40" t="s">
        <v>23</v>
      </c>
      <c r="D29" s="40" t="s">
        <v>23</v>
      </c>
      <c r="E29" s="40" t="s">
        <v>23</v>
      </c>
      <c r="F29" s="40" t="s">
        <v>23</v>
      </c>
      <c r="G29" s="40" t="s">
        <v>23</v>
      </c>
      <c r="H29" s="40" t="s">
        <v>23</v>
      </c>
      <c r="I29" s="40" t="s">
        <v>23</v>
      </c>
      <c r="J29" s="888" t="s">
        <v>23</v>
      </c>
    </row>
    <row r="30" spans="1:10" x14ac:dyDescent="0.25">
      <c r="A30" s="66" t="s">
        <v>97</v>
      </c>
      <c r="B30" s="67">
        <v>2</v>
      </c>
      <c r="C30" s="67">
        <v>14</v>
      </c>
      <c r="D30" s="67">
        <v>16</v>
      </c>
      <c r="E30" s="67">
        <v>4000</v>
      </c>
      <c r="F30" s="67">
        <v>8000</v>
      </c>
      <c r="G30" s="67">
        <v>120</v>
      </c>
      <c r="H30" s="67" t="s">
        <v>23</v>
      </c>
      <c r="I30" s="67" t="s">
        <v>23</v>
      </c>
      <c r="J30" s="893" t="s">
        <v>23</v>
      </c>
    </row>
    <row r="31" spans="1:10" x14ac:dyDescent="0.25">
      <c r="A31" s="57"/>
      <c r="B31" s="40"/>
      <c r="C31" s="40"/>
      <c r="D31" s="40"/>
      <c r="E31" s="40"/>
      <c r="F31" s="40"/>
      <c r="G31" s="40"/>
      <c r="H31" s="40"/>
      <c r="I31" s="40"/>
      <c r="J31" s="888"/>
    </row>
    <row r="32" spans="1:10" x14ac:dyDescent="0.25">
      <c r="A32" s="57" t="s">
        <v>98</v>
      </c>
      <c r="B32" s="11" t="s">
        <v>23</v>
      </c>
      <c r="C32" s="11" t="s">
        <v>23</v>
      </c>
      <c r="D32" s="11" t="s">
        <v>23</v>
      </c>
      <c r="E32" s="11" t="s">
        <v>23</v>
      </c>
      <c r="F32" s="11" t="s">
        <v>23</v>
      </c>
      <c r="G32" s="11" t="s">
        <v>23</v>
      </c>
      <c r="H32" s="11" t="s">
        <v>23</v>
      </c>
      <c r="I32" s="11" t="s">
        <v>23</v>
      </c>
      <c r="J32" s="889" t="s">
        <v>23</v>
      </c>
    </row>
    <row r="33" spans="1:10" x14ac:dyDescent="0.25">
      <c r="A33" s="57" t="s">
        <v>99</v>
      </c>
      <c r="B33" s="11" t="s">
        <v>23</v>
      </c>
      <c r="C33" s="11">
        <v>2</v>
      </c>
      <c r="D33" s="11">
        <v>2</v>
      </c>
      <c r="E33" s="11" t="s">
        <v>23</v>
      </c>
      <c r="F33" s="11">
        <v>15000</v>
      </c>
      <c r="G33" s="11">
        <v>30</v>
      </c>
      <c r="H33" s="11" t="s">
        <v>23</v>
      </c>
      <c r="I33" s="11" t="s">
        <v>23</v>
      </c>
      <c r="J33" s="889" t="s">
        <v>23</v>
      </c>
    </row>
    <row r="34" spans="1:10" x14ac:dyDescent="0.25">
      <c r="A34" s="57" t="s">
        <v>100</v>
      </c>
      <c r="B34" s="11" t="s">
        <v>23</v>
      </c>
      <c r="C34" s="11" t="s">
        <v>23</v>
      </c>
      <c r="D34" s="11" t="s">
        <v>23</v>
      </c>
      <c r="E34" s="11" t="s">
        <v>23</v>
      </c>
      <c r="F34" s="11" t="s">
        <v>23</v>
      </c>
      <c r="G34" s="11" t="s">
        <v>23</v>
      </c>
      <c r="H34" s="11" t="s">
        <v>23</v>
      </c>
      <c r="I34" s="11" t="s">
        <v>23</v>
      </c>
      <c r="J34" s="889" t="s">
        <v>23</v>
      </c>
    </row>
    <row r="35" spans="1:10" x14ac:dyDescent="0.25">
      <c r="A35" s="57" t="s">
        <v>101</v>
      </c>
      <c r="B35" s="11" t="s">
        <v>23</v>
      </c>
      <c r="C35" s="11" t="s">
        <v>23</v>
      </c>
      <c r="D35" s="11" t="s">
        <v>23</v>
      </c>
      <c r="E35" s="11" t="s">
        <v>23</v>
      </c>
      <c r="F35" s="11" t="s">
        <v>23</v>
      </c>
      <c r="G35" s="11" t="s">
        <v>23</v>
      </c>
      <c r="H35" s="11" t="s">
        <v>23</v>
      </c>
      <c r="I35" s="11" t="s">
        <v>23</v>
      </c>
      <c r="J35" s="889" t="s">
        <v>23</v>
      </c>
    </row>
    <row r="36" spans="1:10" x14ac:dyDescent="0.25">
      <c r="A36" s="66" t="s">
        <v>102</v>
      </c>
      <c r="B36" s="67" t="s">
        <v>23</v>
      </c>
      <c r="C36" s="67">
        <v>2</v>
      </c>
      <c r="D36" s="67">
        <v>2</v>
      </c>
      <c r="E36" s="67" t="s">
        <v>23</v>
      </c>
      <c r="F36" s="67">
        <v>15000</v>
      </c>
      <c r="G36" s="67">
        <v>30</v>
      </c>
      <c r="H36" s="67" t="s">
        <v>23</v>
      </c>
      <c r="I36" s="67" t="s">
        <v>23</v>
      </c>
      <c r="J36" s="893" t="s">
        <v>23</v>
      </c>
    </row>
    <row r="37" spans="1:10" x14ac:dyDescent="0.25">
      <c r="A37" s="59"/>
      <c r="B37" s="63"/>
      <c r="C37" s="63"/>
      <c r="D37" s="63"/>
      <c r="E37" s="63"/>
      <c r="F37" s="63"/>
      <c r="G37" s="63"/>
      <c r="H37" s="63"/>
      <c r="I37" s="63"/>
      <c r="J37" s="1026"/>
    </row>
    <row r="38" spans="1:10" x14ac:dyDescent="0.25">
      <c r="A38" s="66" t="s">
        <v>103</v>
      </c>
      <c r="B38" s="67" t="s">
        <v>23</v>
      </c>
      <c r="C38" s="67" t="s">
        <v>23</v>
      </c>
      <c r="D38" s="67" t="s">
        <v>23</v>
      </c>
      <c r="E38" s="67" t="s">
        <v>23</v>
      </c>
      <c r="F38" s="67" t="s">
        <v>23</v>
      </c>
      <c r="G38" s="67" t="s">
        <v>23</v>
      </c>
      <c r="H38" s="67" t="s">
        <v>23</v>
      </c>
      <c r="I38" s="67" t="s">
        <v>23</v>
      </c>
      <c r="J38" s="893" t="s">
        <v>23</v>
      </c>
    </row>
    <row r="39" spans="1:10" x14ac:dyDescent="0.25">
      <c r="A39" s="57"/>
      <c r="B39" s="40"/>
      <c r="C39" s="40"/>
      <c r="D39" s="40"/>
      <c r="E39" s="40"/>
      <c r="F39" s="40"/>
      <c r="G39" s="40"/>
      <c r="H39" s="40"/>
      <c r="I39" s="40"/>
      <c r="J39" s="888"/>
    </row>
    <row r="40" spans="1:10" x14ac:dyDescent="0.25">
      <c r="A40" s="57" t="s">
        <v>161</v>
      </c>
      <c r="B40" s="75" t="s">
        <v>23</v>
      </c>
      <c r="C40" s="75" t="s">
        <v>23</v>
      </c>
      <c r="D40" s="75" t="s">
        <v>23</v>
      </c>
      <c r="E40" s="75" t="s">
        <v>23</v>
      </c>
      <c r="F40" s="75" t="s">
        <v>23</v>
      </c>
      <c r="G40" s="75" t="s">
        <v>23</v>
      </c>
      <c r="H40" s="75" t="s">
        <v>23</v>
      </c>
      <c r="I40" s="75" t="s">
        <v>23</v>
      </c>
      <c r="J40" s="1028" t="s">
        <v>23</v>
      </c>
    </row>
    <row r="41" spans="1:10" x14ac:dyDescent="0.25">
      <c r="A41" s="57" t="s">
        <v>105</v>
      </c>
      <c r="B41" s="40" t="s">
        <v>23</v>
      </c>
      <c r="C41" s="40" t="s">
        <v>23</v>
      </c>
      <c r="D41" s="40" t="s">
        <v>23</v>
      </c>
      <c r="E41" s="40" t="s">
        <v>23</v>
      </c>
      <c r="F41" s="40" t="s">
        <v>23</v>
      </c>
      <c r="G41" s="40" t="s">
        <v>23</v>
      </c>
      <c r="H41" s="40" t="s">
        <v>23</v>
      </c>
      <c r="I41" s="40" t="s">
        <v>23</v>
      </c>
      <c r="J41" s="888" t="s">
        <v>23</v>
      </c>
    </row>
    <row r="42" spans="1:10" x14ac:dyDescent="0.25">
      <c r="A42" s="57" t="s">
        <v>106</v>
      </c>
      <c r="B42" s="11" t="s">
        <v>23</v>
      </c>
      <c r="C42" s="11" t="s">
        <v>23</v>
      </c>
      <c r="D42" s="11" t="s">
        <v>23</v>
      </c>
      <c r="E42" s="11" t="s">
        <v>23</v>
      </c>
      <c r="F42" s="11" t="s">
        <v>23</v>
      </c>
      <c r="G42" s="11" t="s">
        <v>23</v>
      </c>
      <c r="H42" s="11" t="s">
        <v>23</v>
      </c>
      <c r="I42" s="11" t="s">
        <v>23</v>
      </c>
      <c r="J42" s="889" t="s">
        <v>23</v>
      </c>
    </row>
    <row r="43" spans="1:10" x14ac:dyDescent="0.25">
      <c r="A43" s="57" t="s">
        <v>107</v>
      </c>
      <c r="B43" s="75" t="s">
        <v>23</v>
      </c>
      <c r="C43" s="75" t="s">
        <v>23</v>
      </c>
      <c r="D43" s="75" t="s">
        <v>23</v>
      </c>
      <c r="E43" s="75" t="s">
        <v>23</v>
      </c>
      <c r="F43" s="75" t="s">
        <v>23</v>
      </c>
      <c r="G43" s="75" t="s">
        <v>23</v>
      </c>
      <c r="H43" s="75" t="s">
        <v>23</v>
      </c>
      <c r="I43" s="75" t="s">
        <v>23</v>
      </c>
      <c r="J43" s="1028" t="s">
        <v>23</v>
      </c>
    </row>
    <row r="44" spans="1:10" x14ac:dyDescent="0.25">
      <c r="A44" s="57" t="s">
        <v>108</v>
      </c>
      <c r="B44" s="11">
        <v>8</v>
      </c>
      <c r="C44" s="11">
        <v>33</v>
      </c>
      <c r="D44" s="11">
        <v>41</v>
      </c>
      <c r="E44" s="11" t="s">
        <v>23</v>
      </c>
      <c r="F44" s="11" t="s">
        <v>23</v>
      </c>
      <c r="G44" s="11" t="s">
        <v>23</v>
      </c>
      <c r="H44" s="11" t="s">
        <v>23</v>
      </c>
      <c r="I44" s="11" t="s">
        <v>23</v>
      </c>
      <c r="J44" s="889" t="s">
        <v>23</v>
      </c>
    </row>
    <row r="45" spans="1:10" x14ac:dyDescent="0.25">
      <c r="A45" s="57" t="s">
        <v>109</v>
      </c>
      <c r="B45" s="11" t="s">
        <v>23</v>
      </c>
      <c r="C45" s="11" t="s">
        <v>23</v>
      </c>
      <c r="D45" s="11" t="s">
        <v>23</v>
      </c>
      <c r="E45" s="11" t="s">
        <v>23</v>
      </c>
      <c r="F45" s="11" t="s">
        <v>23</v>
      </c>
      <c r="G45" s="11" t="s">
        <v>23</v>
      </c>
      <c r="H45" s="11" t="s">
        <v>23</v>
      </c>
      <c r="I45" s="11" t="s">
        <v>23</v>
      </c>
      <c r="J45" s="889" t="s">
        <v>23</v>
      </c>
    </row>
    <row r="46" spans="1:10" x14ac:dyDescent="0.25">
      <c r="A46" s="57" t="s">
        <v>110</v>
      </c>
      <c r="B46" s="11" t="s">
        <v>23</v>
      </c>
      <c r="C46" s="11" t="s">
        <v>23</v>
      </c>
      <c r="D46" s="11" t="s">
        <v>23</v>
      </c>
      <c r="E46" s="11" t="s">
        <v>23</v>
      </c>
      <c r="F46" s="11" t="s">
        <v>23</v>
      </c>
      <c r="G46" s="11" t="s">
        <v>23</v>
      </c>
      <c r="H46" s="11" t="s">
        <v>23</v>
      </c>
      <c r="I46" s="11" t="s">
        <v>23</v>
      </c>
      <c r="J46" s="889" t="s">
        <v>23</v>
      </c>
    </row>
    <row r="47" spans="1:10" x14ac:dyDescent="0.25">
      <c r="A47" s="57" t="s">
        <v>111</v>
      </c>
      <c r="B47" s="40" t="s">
        <v>23</v>
      </c>
      <c r="C47" s="40" t="s">
        <v>23</v>
      </c>
      <c r="D47" s="40" t="s">
        <v>23</v>
      </c>
      <c r="E47" s="40" t="s">
        <v>23</v>
      </c>
      <c r="F47" s="40" t="s">
        <v>23</v>
      </c>
      <c r="G47" s="40" t="s">
        <v>23</v>
      </c>
      <c r="H47" s="40" t="s">
        <v>23</v>
      </c>
      <c r="I47" s="40" t="s">
        <v>23</v>
      </c>
      <c r="J47" s="888" t="s">
        <v>23</v>
      </c>
    </row>
    <row r="48" spans="1:10" x14ac:dyDescent="0.25">
      <c r="A48" s="57" t="s">
        <v>112</v>
      </c>
      <c r="B48" s="11" t="s">
        <v>23</v>
      </c>
      <c r="C48" s="11" t="s">
        <v>23</v>
      </c>
      <c r="D48" s="11" t="s">
        <v>23</v>
      </c>
      <c r="E48" s="11" t="s">
        <v>23</v>
      </c>
      <c r="F48" s="11" t="s">
        <v>23</v>
      </c>
      <c r="G48" s="11" t="s">
        <v>23</v>
      </c>
      <c r="H48" s="11" t="s">
        <v>23</v>
      </c>
      <c r="I48" s="11" t="s">
        <v>23</v>
      </c>
      <c r="J48" s="889" t="s">
        <v>23</v>
      </c>
    </row>
    <row r="49" spans="1:10" x14ac:dyDescent="0.25">
      <c r="A49" s="66" t="s">
        <v>113</v>
      </c>
      <c r="B49" s="67">
        <v>8</v>
      </c>
      <c r="C49" s="67">
        <v>33</v>
      </c>
      <c r="D49" s="67">
        <v>41</v>
      </c>
      <c r="E49" s="67" t="s">
        <v>23</v>
      </c>
      <c r="F49" s="67" t="s">
        <v>23</v>
      </c>
      <c r="G49" s="67" t="s">
        <v>23</v>
      </c>
      <c r="H49" s="67" t="s">
        <v>23</v>
      </c>
      <c r="I49" s="67" t="s">
        <v>23</v>
      </c>
      <c r="J49" s="893" t="s">
        <v>23</v>
      </c>
    </row>
    <row r="50" spans="1:10" x14ac:dyDescent="0.25">
      <c r="A50" s="59"/>
      <c r="B50" s="63"/>
      <c r="C50" s="63"/>
      <c r="D50" s="63"/>
      <c r="E50" s="63"/>
      <c r="F50" s="63"/>
      <c r="G50" s="63"/>
      <c r="H50" s="63"/>
      <c r="I50" s="63"/>
      <c r="J50" s="1026"/>
    </row>
    <row r="51" spans="1:10" x14ac:dyDescent="0.25">
      <c r="A51" s="66" t="s">
        <v>114</v>
      </c>
      <c r="B51" s="67" t="s">
        <v>23</v>
      </c>
      <c r="C51" s="67">
        <v>1</v>
      </c>
      <c r="D51" s="67">
        <v>1</v>
      </c>
      <c r="E51" s="67" t="s">
        <v>23</v>
      </c>
      <c r="F51" s="67">
        <v>1500</v>
      </c>
      <c r="G51" s="67">
        <v>2</v>
      </c>
      <c r="H51" s="67" t="s">
        <v>23</v>
      </c>
      <c r="I51" s="67" t="s">
        <v>23</v>
      </c>
      <c r="J51" s="893" t="s">
        <v>23</v>
      </c>
    </row>
    <row r="52" spans="1:10" x14ac:dyDescent="0.25">
      <c r="A52" s="57"/>
      <c r="B52" s="40"/>
      <c r="C52" s="40"/>
      <c r="D52" s="40"/>
      <c r="E52" s="40"/>
      <c r="F52" s="40"/>
      <c r="G52" s="40"/>
      <c r="H52" s="40"/>
      <c r="I52" s="40"/>
      <c r="J52" s="888"/>
    </row>
    <row r="53" spans="1:10" x14ac:dyDescent="0.25">
      <c r="A53" s="57" t="s">
        <v>115</v>
      </c>
      <c r="B53" s="40" t="s">
        <v>23</v>
      </c>
      <c r="C53" s="40">
        <v>43</v>
      </c>
      <c r="D53" s="40">
        <v>43</v>
      </c>
      <c r="E53" s="40" t="s">
        <v>23</v>
      </c>
      <c r="F53" s="40">
        <v>1000</v>
      </c>
      <c r="G53" s="40">
        <v>43</v>
      </c>
      <c r="H53" s="40" t="s">
        <v>23</v>
      </c>
      <c r="I53" s="40" t="s">
        <v>23</v>
      </c>
      <c r="J53" s="888" t="s">
        <v>23</v>
      </c>
    </row>
    <row r="54" spans="1:10" x14ac:dyDescent="0.25">
      <c r="A54" s="57" t="s">
        <v>116</v>
      </c>
      <c r="B54" s="40" t="s">
        <v>23</v>
      </c>
      <c r="C54" s="40" t="s">
        <v>23</v>
      </c>
      <c r="D54" s="40" t="s">
        <v>23</v>
      </c>
      <c r="E54" s="40" t="s">
        <v>23</v>
      </c>
      <c r="F54" s="40" t="s">
        <v>23</v>
      </c>
      <c r="G54" s="40" t="s">
        <v>23</v>
      </c>
      <c r="H54" s="40" t="s">
        <v>23</v>
      </c>
      <c r="I54" s="40" t="s">
        <v>23</v>
      </c>
      <c r="J54" s="888" t="s">
        <v>23</v>
      </c>
    </row>
    <row r="55" spans="1:10" x14ac:dyDescent="0.25">
      <c r="A55" s="57" t="s">
        <v>117</v>
      </c>
      <c r="B55" s="40" t="s">
        <v>23</v>
      </c>
      <c r="C55" s="40">
        <v>6</v>
      </c>
      <c r="D55" s="40">
        <v>6</v>
      </c>
      <c r="E55" s="40" t="s">
        <v>23</v>
      </c>
      <c r="F55" s="40">
        <v>3300</v>
      </c>
      <c r="G55" s="40">
        <v>20</v>
      </c>
      <c r="H55" s="40" t="s">
        <v>23</v>
      </c>
      <c r="I55" s="40" t="s">
        <v>23</v>
      </c>
      <c r="J55" s="888" t="s">
        <v>23</v>
      </c>
    </row>
    <row r="56" spans="1:10" x14ac:dyDescent="0.25">
      <c r="A56" s="57" t="s">
        <v>118</v>
      </c>
      <c r="B56" s="40" t="s">
        <v>23</v>
      </c>
      <c r="C56" s="40" t="s">
        <v>23</v>
      </c>
      <c r="D56" s="40" t="s">
        <v>23</v>
      </c>
      <c r="E56" s="40" t="s">
        <v>23</v>
      </c>
      <c r="F56" s="40" t="s">
        <v>23</v>
      </c>
      <c r="G56" s="40" t="s">
        <v>23</v>
      </c>
      <c r="H56" s="40" t="s">
        <v>23</v>
      </c>
      <c r="I56" s="40" t="s">
        <v>23</v>
      </c>
      <c r="J56" s="888" t="s">
        <v>23</v>
      </c>
    </row>
    <row r="57" spans="1:10" x14ac:dyDescent="0.25">
      <c r="A57" s="57" t="s">
        <v>119</v>
      </c>
      <c r="B57" s="40" t="s">
        <v>23</v>
      </c>
      <c r="C57" s="40">
        <v>2</v>
      </c>
      <c r="D57" s="40">
        <v>2</v>
      </c>
      <c r="E57" s="40" t="s">
        <v>23</v>
      </c>
      <c r="F57" s="40">
        <v>1500</v>
      </c>
      <c r="G57" s="40">
        <v>3</v>
      </c>
      <c r="H57" s="40" t="s">
        <v>23</v>
      </c>
      <c r="I57" s="40" t="s">
        <v>23</v>
      </c>
      <c r="J57" s="888" t="s">
        <v>23</v>
      </c>
    </row>
    <row r="58" spans="1:10" x14ac:dyDescent="0.25">
      <c r="A58" s="66" t="s">
        <v>176</v>
      </c>
      <c r="B58" s="67" t="s">
        <v>23</v>
      </c>
      <c r="C58" s="67">
        <v>51</v>
      </c>
      <c r="D58" s="67">
        <v>51</v>
      </c>
      <c r="E58" s="67" t="s">
        <v>23</v>
      </c>
      <c r="F58" s="67">
        <v>1290</v>
      </c>
      <c r="G58" s="67">
        <v>66</v>
      </c>
      <c r="H58" s="67" t="s">
        <v>23</v>
      </c>
      <c r="I58" s="67" t="s">
        <v>23</v>
      </c>
      <c r="J58" s="893" t="s">
        <v>23</v>
      </c>
    </row>
    <row r="59" spans="1:10" x14ac:dyDescent="0.25">
      <c r="A59" s="57"/>
      <c r="B59" s="40"/>
      <c r="C59" s="40"/>
      <c r="D59" s="40"/>
      <c r="E59" s="40"/>
      <c r="F59" s="40"/>
      <c r="G59" s="40"/>
      <c r="H59" s="40"/>
      <c r="I59" s="40"/>
      <c r="J59" s="888"/>
    </row>
    <row r="60" spans="1:10" x14ac:dyDescent="0.25">
      <c r="A60" s="57" t="s">
        <v>121</v>
      </c>
      <c r="B60" s="11" t="s">
        <v>23</v>
      </c>
      <c r="C60" s="11" t="s">
        <v>23</v>
      </c>
      <c r="D60" s="11" t="s">
        <v>23</v>
      </c>
      <c r="E60" s="11" t="s">
        <v>23</v>
      </c>
      <c r="F60" s="11" t="s">
        <v>23</v>
      </c>
      <c r="G60" s="11" t="s">
        <v>23</v>
      </c>
      <c r="H60" s="11" t="s">
        <v>23</v>
      </c>
      <c r="I60" s="11" t="s">
        <v>23</v>
      </c>
      <c r="J60" s="889" t="s">
        <v>23</v>
      </c>
    </row>
    <row r="61" spans="1:10" x14ac:dyDescent="0.25">
      <c r="A61" s="57" t="s">
        <v>122</v>
      </c>
      <c r="B61" s="11" t="s">
        <v>23</v>
      </c>
      <c r="C61" s="11" t="s">
        <v>23</v>
      </c>
      <c r="D61" s="11" t="s">
        <v>23</v>
      </c>
      <c r="E61" s="11" t="s">
        <v>23</v>
      </c>
      <c r="F61" s="11" t="s">
        <v>23</v>
      </c>
      <c r="G61" s="11" t="s">
        <v>23</v>
      </c>
      <c r="H61" s="11" t="s">
        <v>23</v>
      </c>
      <c r="I61" s="11" t="s">
        <v>23</v>
      </c>
      <c r="J61" s="889" t="s">
        <v>23</v>
      </c>
    </row>
    <row r="62" spans="1:10" x14ac:dyDescent="0.25">
      <c r="A62" s="57" t="s">
        <v>123</v>
      </c>
      <c r="B62" s="11" t="s">
        <v>23</v>
      </c>
      <c r="C62" s="11" t="s">
        <v>23</v>
      </c>
      <c r="D62" s="11" t="s">
        <v>23</v>
      </c>
      <c r="E62" s="11" t="s">
        <v>23</v>
      </c>
      <c r="F62" s="11" t="s">
        <v>23</v>
      </c>
      <c r="G62" s="11" t="s">
        <v>23</v>
      </c>
      <c r="H62" s="11" t="s">
        <v>23</v>
      </c>
      <c r="I62" s="11" t="s">
        <v>23</v>
      </c>
      <c r="J62" s="889" t="s">
        <v>23</v>
      </c>
    </row>
    <row r="63" spans="1:10" x14ac:dyDescent="0.25">
      <c r="A63" s="66" t="s">
        <v>124</v>
      </c>
      <c r="B63" s="67" t="s">
        <v>23</v>
      </c>
      <c r="C63" s="67" t="s">
        <v>23</v>
      </c>
      <c r="D63" s="67" t="s">
        <v>23</v>
      </c>
      <c r="E63" s="67" t="s">
        <v>23</v>
      </c>
      <c r="F63" s="67" t="s">
        <v>23</v>
      </c>
      <c r="G63" s="67" t="s">
        <v>23</v>
      </c>
      <c r="H63" s="67" t="s">
        <v>23</v>
      </c>
      <c r="I63" s="67" t="s">
        <v>23</v>
      </c>
      <c r="J63" s="893" t="s">
        <v>23</v>
      </c>
    </row>
    <row r="64" spans="1:10" x14ac:dyDescent="0.25">
      <c r="A64" s="59"/>
      <c r="B64" s="63"/>
      <c r="C64" s="63"/>
      <c r="D64" s="63"/>
      <c r="E64" s="63"/>
      <c r="F64" s="63"/>
      <c r="G64" s="63"/>
      <c r="H64" s="63"/>
      <c r="I64" s="63"/>
      <c r="J64" s="1026"/>
    </row>
    <row r="65" spans="1:10" x14ac:dyDescent="0.25">
      <c r="A65" s="66" t="s">
        <v>125</v>
      </c>
      <c r="B65" s="67" t="s">
        <v>23</v>
      </c>
      <c r="C65" s="67" t="s">
        <v>23</v>
      </c>
      <c r="D65" s="67" t="s">
        <v>23</v>
      </c>
      <c r="E65" s="67" t="s">
        <v>23</v>
      </c>
      <c r="F65" s="67" t="s">
        <v>23</v>
      </c>
      <c r="G65" s="67" t="s">
        <v>23</v>
      </c>
      <c r="H65" s="67" t="s">
        <v>23</v>
      </c>
      <c r="I65" s="67" t="s">
        <v>23</v>
      </c>
      <c r="J65" s="893" t="s">
        <v>23</v>
      </c>
    </row>
    <row r="66" spans="1:10" x14ac:dyDescent="0.25">
      <c r="A66" s="57"/>
      <c r="B66" s="40"/>
      <c r="C66" s="40"/>
      <c r="D66" s="40"/>
      <c r="E66" s="40"/>
      <c r="F66" s="40"/>
      <c r="G66" s="40"/>
      <c r="H66" s="40"/>
      <c r="I66" s="40"/>
      <c r="J66" s="888"/>
    </row>
    <row r="67" spans="1:10" x14ac:dyDescent="0.25">
      <c r="A67" s="57" t="s">
        <v>126</v>
      </c>
      <c r="B67" s="40">
        <v>26</v>
      </c>
      <c r="C67" s="40" t="s">
        <v>23</v>
      </c>
      <c r="D67" s="40">
        <v>26</v>
      </c>
      <c r="E67" s="40">
        <v>392</v>
      </c>
      <c r="F67" s="40" t="s">
        <v>23</v>
      </c>
      <c r="G67" s="40">
        <v>10</v>
      </c>
      <c r="H67" s="40" t="s">
        <v>23</v>
      </c>
      <c r="I67" s="40" t="s">
        <v>23</v>
      </c>
      <c r="J67" s="888" t="s">
        <v>23</v>
      </c>
    </row>
    <row r="68" spans="1:10" x14ac:dyDescent="0.25">
      <c r="A68" s="57" t="s">
        <v>127</v>
      </c>
      <c r="B68" s="40">
        <v>1</v>
      </c>
      <c r="C68" s="40" t="s">
        <v>23</v>
      </c>
      <c r="D68" s="40">
        <v>1</v>
      </c>
      <c r="E68" s="40">
        <v>390</v>
      </c>
      <c r="F68" s="40" t="s">
        <v>23</v>
      </c>
      <c r="G68" s="40" t="s">
        <v>23</v>
      </c>
      <c r="H68" s="40" t="s">
        <v>23</v>
      </c>
      <c r="I68" s="40" t="s">
        <v>23</v>
      </c>
      <c r="J68" s="888" t="s">
        <v>23</v>
      </c>
    </row>
    <row r="69" spans="1:10" x14ac:dyDescent="0.25">
      <c r="A69" s="66" t="s">
        <v>128</v>
      </c>
      <c r="B69" s="67">
        <v>27</v>
      </c>
      <c r="C69" s="67" t="s">
        <v>23</v>
      </c>
      <c r="D69" s="67">
        <v>27</v>
      </c>
      <c r="E69" s="67">
        <v>392</v>
      </c>
      <c r="F69" s="67" t="s">
        <v>23</v>
      </c>
      <c r="G69" s="67">
        <v>10</v>
      </c>
      <c r="H69" s="67" t="s">
        <v>23</v>
      </c>
      <c r="I69" s="67" t="s">
        <v>23</v>
      </c>
      <c r="J69" s="893" t="s">
        <v>23</v>
      </c>
    </row>
    <row r="70" spans="1:10" x14ac:dyDescent="0.25">
      <c r="A70" s="57"/>
      <c r="B70" s="40"/>
      <c r="C70" s="40"/>
      <c r="D70" s="40"/>
      <c r="E70" s="40"/>
      <c r="F70" s="40"/>
      <c r="G70" s="40"/>
      <c r="H70" s="40"/>
      <c r="I70" s="40"/>
      <c r="J70" s="888"/>
    </row>
    <row r="71" spans="1:10" x14ac:dyDescent="0.25">
      <c r="A71" s="57" t="s">
        <v>129</v>
      </c>
      <c r="B71" s="40" t="s">
        <v>23</v>
      </c>
      <c r="C71" s="40" t="s">
        <v>23</v>
      </c>
      <c r="D71" s="40" t="s">
        <v>23</v>
      </c>
      <c r="E71" s="40" t="s">
        <v>23</v>
      </c>
      <c r="F71" s="40" t="s">
        <v>23</v>
      </c>
      <c r="G71" s="40" t="s">
        <v>23</v>
      </c>
      <c r="H71" s="40" t="s">
        <v>23</v>
      </c>
      <c r="I71" s="40" t="s">
        <v>23</v>
      </c>
      <c r="J71" s="888" t="s">
        <v>23</v>
      </c>
    </row>
    <row r="72" spans="1:10" x14ac:dyDescent="0.25">
      <c r="A72" s="57" t="s">
        <v>130</v>
      </c>
      <c r="B72" s="40" t="s">
        <v>23</v>
      </c>
      <c r="C72" s="40" t="s">
        <v>23</v>
      </c>
      <c r="D72" s="40" t="s">
        <v>23</v>
      </c>
      <c r="E72" s="40" t="s">
        <v>23</v>
      </c>
      <c r="F72" s="40" t="s">
        <v>23</v>
      </c>
      <c r="G72" s="40" t="s">
        <v>23</v>
      </c>
      <c r="H72" s="40" t="s">
        <v>23</v>
      </c>
      <c r="I72" s="40" t="s">
        <v>23</v>
      </c>
      <c r="J72" s="888" t="s">
        <v>23</v>
      </c>
    </row>
    <row r="73" spans="1:10" x14ac:dyDescent="0.25">
      <c r="A73" s="57" t="s">
        <v>131</v>
      </c>
      <c r="B73" s="11" t="s">
        <v>23</v>
      </c>
      <c r="C73" s="11" t="s">
        <v>23</v>
      </c>
      <c r="D73" s="11" t="s">
        <v>23</v>
      </c>
      <c r="E73" s="11" t="s">
        <v>23</v>
      </c>
      <c r="F73" s="11" t="s">
        <v>23</v>
      </c>
      <c r="G73" s="11" t="s">
        <v>23</v>
      </c>
      <c r="H73" s="11" t="s">
        <v>23</v>
      </c>
      <c r="I73" s="11" t="s">
        <v>23</v>
      </c>
      <c r="J73" s="889" t="s">
        <v>23</v>
      </c>
    </row>
    <row r="74" spans="1:10" x14ac:dyDescent="0.25">
      <c r="A74" s="57" t="s">
        <v>132</v>
      </c>
      <c r="B74" s="40">
        <v>1</v>
      </c>
      <c r="C74" s="40">
        <v>4</v>
      </c>
      <c r="D74" s="40">
        <v>5</v>
      </c>
      <c r="E74" s="40">
        <v>1600</v>
      </c>
      <c r="F74" s="40">
        <v>2300</v>
      </c>
      <c r="G74" s="40">
        <v>11</v>
      </c>
      <c r="H74" s="40" t="s">
        <v>23</v>
      </c>
      <c r="I74" s="40" t="s">
        <v>23</v>
      </c>
      <c r="J74" s="888" t="s">
        <v>23</v>
      </c>
    </row>
    <row r="75" spans="1:10" x14ac:dyDescent="0.25">
      <c r="A75" s="57" t="s">
        <v>133</v>
      </c>
      <c r="B75" s="40" t="s">
        <v>23</v>
      </c>
      <c r="C75" s="40" t="s">
        <v>23</v>
      </c>
      <c r="D75" s="40" t="s">
        <v>23</v>
      </c>
      <c r="E75" s="40" t="s">
        <v>23</v>
      </c>
      <c r="F75" s="40" t="s">
        <v>23</v>
      </c>
      <c r="G75" s="40" t="s">
        <v>23</v>
      </c>
      <c r="H75" s="40" t="s">
        <v>23</v>
      </c>
      <c r="I75" s="40" t="s">
        <v>23</v>
      </c>
      <c r="J75" s="888" t="s">
        <v>23</v>
      </c>
    </row>
    <row r="76" spans="1:10" x14ac:dyDescent="0.25">
      <c r="A76" s="57" t="s">
        <v>134</v>
      </c>
      <c r="B76" s="40" t="s">
        <v>23</v>
      </c>
      <c r="C76" s="40">
        <v>21</v>
      </c>
      <c r="D76" s="40">
        <v>21</v>
      </c>
      <c r="E76" s="40" t="s">
        <v>23</v>
      </c>
      <c r="F76" s="40">
        <v>1000</v>
      </c>
      <c r="G76" s="40">
        <v>21</v>
      </c>
      <c r="H76" s="40" t="s">
        <v>23</v>
      </c>
      <c r="I76" s="40" t="s">
        <v>23</v>
      </c>
      <c r="J76" s="888" t="s">
        <v>23</v>
      </c>
    </row>
    <row r="77" spans="1:10" x14ac:dyDescent="0.25">
      <c r="A77" s="57" t="s">
        <v>135</v>
      </c>
      <c r="B77" s="40" t="s">
        <v>23</v>
      </c>
      <c r="C77" s="40" t="s">
        <v>23</v>
      </c>
      <c r="D77" s="40" t="s">
        <v>23</v>
      </c>
      <c r="E77" s="40" t="s">
        <v>23</v>
      </c>
      <c r="F77" s="40" t="s">
        <v>23</v>
      </c>
      <c r="G77" s="40" t="s">
        <v>23</v>
      </c>
      <c r="H77" s="40" t="s">
        <v>23</v>
      </c>
      <c r="I77" s="40" t="s">
        <v>23</v>
      </c>
      <c r="J77" s="888" t="s">
        <v>23</v>
      </c>
    </row>
    <row r="78" spans="1:10" x14ac:dyDescent="0.25">
      <c r="A78" s="57" t="s">
        <v>136</v>
      </c>
      <c r="B78" s="75" t="s">
        <v>23</v>
      </c>
      <c r="C78" s="75">
        <v>3</v>
      </c>
      <c r="D78" s="75">
        <v>3</v>
      </c>
      <c r="E78" s="75" t="s">
        <v>23</v>
      </c>
      <c r="F78" s="75">
        <v>9000</v>
      </c>
      <c r="G78" s="75">
        <v>27</v>
      </c>
      <c r="H78" s="75" t="s">
        <v>23</v>
      </c>
      <c r="I78" s="75" t="s">
        <v>23</v>
      </c>
      <c r="J78" s="1028" t="s">
        <v>23</v>
      </c>
    </row>
    <row r="79" spans="1:10" x14ac:dyDescent="0.25">
      <c r="A79" s="66" t="s">
        <v>137</v>
      </c>
      <c r="B79" s="67">
        <v>1</v>
      </c>
      <c r="C79" s="67">
        <v>28</v>
      </c>
      <c r="D79" s="67">
        <v>29</v>
      </c>
      <c r="E79" s="67">
        <v>1600</v>
      </c>
      <c r="F79" s="67">
        <v>2043</v>
      </c>
      <c r="G79" s="67">
        <v>59</v>
      </c>
      <c r="H79" s="67" t="s">
        <v>23</v>
      </c>
      <c r="I79" s="67" t="s">
        <v>23</v>
      </c>
      <c r="J79" s="893" t="s">
        <v>23</v>
      </c>
    </row>
    <row r="80" spans="1:10" x14ac:dyDescent="0.25">
      <c r="A80" s="57"/>
      <c r="B80" s="40"/>
      <c r="C80" s="40"/>
      <c r="D80" s="40"/>
      <c r="E80" s="40"/>
      <c r="F80" s="40"/>
      <c r="G80" s="40"/>
      <c r="H80" s="40"/>
      <c r="I80" s="40"/>
      <c r="J80" s="888"/>
    </row>
    <row r="81" spans="1:10" x14ac:dyDescent="0.25">
      <c r="A81" s="57" t="s">
        <v>138</v>
      </c>
      <c r="B81" s="40" t="s">
        <v>23</v>
      </c>
      <c r="C81" s="40" t="s">
        <v>23</v>
      </c>
      <c r="D81" s="40" t="s">
        <v>23</v>
      </c>
      <c r="E81" s="40" t="s">
        <v>23</v>
      </c>
      <c r="F81" s="40" t="s">
        <v>23</v>
      </c>
      <c r="G81" s="40" t="s">
        <v>23</v>
      </c>
      <c r="H81" s="40" t="s">
        <v>23</v>
      </c>
      <c r="I81" s="40" t="s">
        <v>23</v>
      </c>
      <c r="J81" s="888" t="s">
        <v>23</v>
      </c>
    </row>
    <row r="82" spans="1:10" x14ac:dyDescent="0.25">
      <c r="A82" s="57" t="s">
        <v>139</v>
      </c>
      <c r="B82" s="40" t="s">
        <v>23</v>
      </c>
      <c r="C82" s="40" t="s">
        <v>23</v>
      </c>
      <c r="D82" s="40" t="s">
        <v>23</v>
      </c>
      <c r="E82" s="40" t="s">
        <v>23</v>
      </c>
      <c r="F82" s="40" t="s">
        <v>23</v>
      </c>
      <c r="G82" s="40" t="s">
        <v>23</v>
      </c>
      <c r="H82" s="40" t="s">
        <v>23</v>
      </c>
      <c r="I82" s="40" t="s">
        <v>23</v>
      </c>
      <c r="J82" s="888" t="s">
        <v>23</v>
      </c>
    </row>
    <row r="83" spans="1:10" x14ac:dyDescent="0.25">
      <c r="A83" s="66" t="s">
        <v>140</v>
      </c>
      <c r="B83" s="67" t="s">
        <v>23</v>
      </c>
      <c r="C83" s="67" t="s">
        <v>23</v>
      </c>
      <c r="D83" s="67" t="s">
        <v>23</v>
      </c>
      <c r="E83" s="67" t="s">
        <v>23</v>
      </c>
      <c r="F83" s="67" t="s">
        <v>23</v>
      </c>
      <c r="G83" s="67" t="s">
        <v>23</v>
      </c>
      <c r="H83" s="67" t="s">
        <v>23</v>
      </c>
      <c r="I83" s="67" t="s">
        <v>23</v>
      </c>
      <c r="J83" s="893" t="s">
        <v>23</v>
      </c>
    </row>
    <row r="84" spans="1:10" x14ac:dyDescent="0.25">
      <c r="A84" s="59"/>
      <c r="B84" s="63"/>
      <c r="C84" s="63"/>
      <c r="D84" s="63"/>
      <c r="E84" s="63"/>
      <c r="F84" s="63"/>
      <c r="G84" s="63"/>
      <c r="H84" s="63"/>
      <c r="I84" s="63"/>
      <c r="J84" s="1026"/>
    </row>
    <row r="85" spans="1:10" ht="13.8" thickBot="1" x14ac:dyDescent="0.3">
      <c r="A85" s="60" t="s">
        <v>141</v>
      </c>
      <c r="B85" s="47">
        <v>38</v>
      </c>
      <c r="C85" s="47">
        <v>129</v>
      </c>
      <c r="D85" s="47">
        <v>167</v>
      </c>
      <c r="E85" s="47">
        <v>531</v>
      </c>
      <c r="F85" s="47">
        <v>2066</v>
      </c>
      <c r="G85" s="47">
        <v>287</v>
      </c>
      <c r="H85" s="47" t="s">
        <v>23</v>
      </c>
      <c r="I85" s="47" t="s">
        <v>23</v>
      </c>
      <c r="J85" s="48" t="s">
        <v>23</v>
      </c>
    </row>
  </sheetData>
  <mergeCells count="9">
    <mergeCell ref="A5:A7"/>
    <mergeCell ref="B5:D5"/>
    <mergeCell ref="A1:J1"/>
    <mergeCell ref="E5:G5"/>
    <mergeCell ref="H5:J5"/>
    <mergeCell ref="B6:D6"/>
    <mergeCell ref="E6:F6"/>
    <mergeCell ref="H6:I6"/>
    <mergeCell ref="A3:J3"/>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5">
    <pageSetUpPr fitToPage="1"/>
  </sheetPr>
  <dimension ref="A1:G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29.33203125" style="32" customWidth="1"/>
    <col min="2" max="5" width="21.6640625" style="32" customWidth="1"/>
    <col min="6" max="16384" width="11.44140625" style="32"/>
  </cols>
  <sheetData>
    <row r="1" spans="1:7" s="24" customFormat="1" ht="17.399999999999999" x14ac:dyDescent="0.3">
      <c r="A1" s="1984" t="s">
        <v>0</v>
      </c>
      <c r="B1" s="1984"/>
      <c r="C1" s="1984"/>
      <c r="D1" s="1984"/>
      <c r="E1" s="1984"/>
    </row>
    <row r="2" spans="1:7" s="25" customFormat="1" ht="13.5" customHeight="1" x14ac:dyDescent="0.25"/>
    <row r="3" spans="1:7" s="25" customFormat="1" ht="29.25" customHeight="1" x14ac:dyDescent="0.25">
      <c r="A3" s="1985" t="s">
        <v>702</v>
      </c>
      <c r="B3" s="1985"/>
      <c r="C3" s="1985"/>
      <c r="D3" s="1985"/>
      <c r="E3" s="1985"/>
      <c r="F3" s="113"/>
      <c r="G3" s="113"/>
    </row>
    <row r="4" spans="1:7" s="25" customFormat="1" ht="13.5" customHeight="1" thickBot="1" x14ac:dyDescent="0.3">
      <c r="A4" s="5"/>
      <c r="B4" s="6"/>
      <c r="C4" s="6"/>
      <c r="D4" s="6"/>
      <c r="E4" s="6"/>
    </row>
    <row r="5" spans="1:7" ht="24" customHeight="1" x14ac:dyDescent="0.25">
      <c r="A5" s="114" t="s">
        <v>153</v>
      </c>
      <c r="B5" s="366" t="s">
        <v>149</v>
      </c>
      <c r="C5" s="368"/>
      <c r="D5" s="2020" t="s">
        <v>154</v>
      </c>
      <c r="E5" s="2021"/>
    </row>
    <row r="6" spans="1:7" ht="27" customHeight="1" x14ac:dyDescent="0.25">
      <c r="A6" s="373" t="s">
        <v>155</v>
      </c>
      <c r="B6" s="185" t="s">
        <v>3</v>
      </c>
      <c r="C6" s="392" t="s">
        <v>4</v>
      </c>
      <c r="D6" s="185" t="s">
        <v>3</v>
      </c>
      <c r="E6" s="407" t="s">
        <v>4</v>
      </c>
    </row>
    <row r="7" spans="1:7" ht="32.25" customHeight="1" thickBot="1" x14ac:dyDescent="0.3">
      <c r="A7" s="421" t="s">
        <v>156</v>
      </c>
      <c r="B7" s="420" t="s">
        <v>13</v>
      </c>
      <c r="C7" s="390" t="s">
        <v>152</v>
      </c>
      <c r="D7" s="420" t="s">
        <v>13</v>
      </c>
      <c r="E7" s="391" t="s">
        <v>152</v>
      </c>
    </row>
    <row r="8" spans="1:7" ht="21" customHeight="1" x14ac:dyDescent="0.25">
      <c r="A8" s="65" t="s">
        <v>81</v>
      </c>
      <c r="B8" s="37" t="s">
        <v>693</v>
      </c>
      <c r="C8" s="596" t="s">
        <v>693</v>
      </c>
      <c r="D8" s="37">
        <v>1783</v>
      </c>
      <c r="E8" s="117">
        <v>5171</v>
      </c>
    </row>
    <row r="9" spans="1:7" x14ac:dyDescent="0.25">
      <c r="A9" s="57" t="s">
        <v>82</v>
      </c>
      <c r="B9" s="40">
        <v>9</v>
      </c>
      <c r="C9" s="591">
        <v>24</v>
      </c>
      <c r="D9" s="40">
        <v>2915</v>
      </c>
      <c r="E9" s="12">
        <v>7579</v>
      </c>
    </row>
    <row r="10" spans="1:7" x14ac:dyDescent="0.25">
      <c r="A10" s="57" t="s">
        <v>83</v>
      </c>
      <c r="B10" s="40" t="s">
        <v>693</v>
      </c>
      <c r="C10" s="40" t="s">
        <v>693</v>
      </c>
      <c r="D10" s="40">
        <v>7687</v>
      </c>
      <c r="E10" s="12">
        <v>21370</v>
      </c>
    </row>
    <row r="11" spans="1:7" x14ac:dyDescent="0.25">
      <c r="A11" s="57" t="s">
        <v>84</v>
      </c>
      <c r="B11" s="40" t="s">
        <v>693</v>
      </c>
      <c r="C11" s="40" t="s">
        <v>693</v>
      </c>
      <c r="D11" s="40">
        <v>166</v>
      </c>
      <c r="E11" s="12">
        <v>365</v>
      </c>
    </row>
    <row r="12" spans="1:7" x14ac:dyDescent="0.25">
      <c r="A12" s="66" t="s">
        <v>85</v>
      </c>
      <c r="B12" s="67">
        <v>9</v>
      </c>
      <c r="C12" s="67">
        <v>24</v>
      </c>
      <c r="D12" s="67">
        <v>12551</v>
      </c>
      <c r="E12" s="68">
        <v>34485</v>
      </c>
    </row>
    <row r="13" spans="1:7" x14ac:dyDescent="0.25">
      <c r="A13" s="59"/>
      <c r="B13" s="63"/>
      <c r="C13" s="63"/>
      <c r="D13" s="63"/>
      <c r="E13" s="70"/>
    </row>
    <row r="14" spans="1:7" x14ac:dyDescent="0.25">
      <c r="A14" s="66" t="s">
        <v>86</v>
      </c>
      <c r="B14" s="67" t="s">
        <v>693</v>
      </c>
      <c r="C14" s="67" t="s">
        <v>693</v>
      </c>
      <c r="D14" s="67">
        <v>65</v>
      </c>
      <c r="E14" s="72">
        <v>130</v>
      </c>
    </row>
    <row r="15" spans="1:7" x14ac:dyDescent="0.25">
      <c r="A15" s="59"/>
      <c r="B15" s="63"/>
      <c r="C15" s="63"/>
      <c r="D15" s="63"/>
      <c r="E15" s="70"/>
    </row>
    <row r="16" spans="1:7" x14ac:dyDescent="0.25">
      <c r="A16" s="66" t="s">
        <v>87</v>
      </c>
      <c r="B16" s="67" t="s">
        <v>693</v>
      </c>
      <c r="C16" s="67" t="s">
        <v>693</v>
      </c>
      <c r="D16" s="67">
        <v>644</v>
      </c>
      <c r="E16" s="72">
        <v>1361</v>
      </c>
    </row>
    <row r="17" spans="1:5" x14ac:dyDescent="0.25">
      <c r="A17" s="57"/>
      <c r="B17" s="40"/>
      <c r="C17" s="40"/>
      <c r="D17" s="40"/>
      <c r="E17" s="12"/>
    </row>
    <row r="18" spans="1:5" x14ac:dyDescent="0.25">
      <c r="A18" s="57" t="s">
        <v>160</v>
      </c>
      <c r="B18" s="40" t="s">
        <v>693</v>
      </c>
      <c r="C18" s="40" t="s">
        <v>693</v>
      </c>
      <c r="D18" s="40">
        <v>24019</v>
      </c>
      <c r="E18" s="12">
        <v>162128</v>
      </c>
    </row>
    <row r="19" spans="1:5" x14ac:dyDescent="0.25">
      <c r="A19" s="57" t="s">
        <v>89</v>
      </c>
      <c r="B19" s="40" t="s">
        <v>693</v>
      </c>
      <c r="C19" s="40" t="s">
        <v>693</v>
      </c>
      <c r="D19" s="40">
        <v>3</v>
      </c>
      <c r="E19" s="12">
        <v>17</v>
      </c>
    </row>
    <row r="20" spans="1:5" x14ac:dyDescent="0.25">
      <c r="A20" s="57" t="s">
        <v>90</v>
      </c>
      <c r="B20" s="63" t="s">
        <v>693</v>
      </c>
      <c r="C20" s="63" t="s">
        <v>693</v>
      </c>
      <c r="D20" s="63" t="s">
        <v>693</v>
      </c>
      <c r="E20" s="70" t="s">
        <v>693</v>
      </c>
    </row>
    <row r="21" spans="1:5" x14ac:dyDescent="0.25">
      <c r="A21" s="66" t="s">
        <v>91</v>
      </c>
      <c r="B21" s="67" t="s">
        <v>693</v>
      </c>
      <c r="C21" s="67" t="s">
        <v>693</v>
      </c>
      <c r="D21" s="67">
        <v>24022</v>
      </c>
      <c r="E21" s="72">
        <v>162145</v>
      </c>
    </row>
    <row r="22" spans="1:5" x14ac:dyDescent="0.25">
      <c r="A22" s="59"/>
      <c r="B22" s="63"/>
      <c r="C22" s="63"/>
      <c r="D22" s="63"/>
      <c r="E22" s="70"/>
    </row>
    <row r="23" spans="1:5" x14ac:dyDescent="0.25">
      <c r="A23" s="66" t="s">
        <v>92</v>
      </c>
      <c r="B23" s="67">
        <v>387</v>
      </c>
      <c r="C23" s="67">
        <v>1121</v>
      </c>
      <c r="D23" s="67">
        <v>79195</v>
      </c>
      <c r="E23" s="72">
        <v>427873</v>
      </c>
    </row>
    <row r="24" spans="1:5" x14ac:dyDescent="0.25">
      <c r="A24" s="57"/>
      <c r="B24" s="40"/>
      <c r="C24" s="40"/>
      <c r="D24" s="40"/>
      <c r="E24" s="12"/>
    </row>
    <row r="25" spans="1:5" x14ac:dyDescent="0.25">
      <c r="A25" s="66" t="s">
        <v>93</v>
      </c>
      <c r="B25" s="67">
        <v>47</v>
      </c>
      <c r="C25" s="67">
        <v>241</v>
      </c>
      <c r="D25" s="67">
        <v>29625</v>
      </c>
      <c r="E25" s="72">
        <v>147541</v>
      </c>
    </row>
    <row r="26" spans="1:5" x14ac:dyDescent="0.25">
      <c r="A26" s="57"/>
      <c r="B26" s="40"/>
      <c r="C26" s="40"/>
      <c r="D26" s="40"/>
      <c r="E26" s="12"/>
    </row>
    <row r="27" spans="1:5" x14ac:dyDescent="0.25">
      <c r="A27" s="57" t="s">
        <v>94</v>
      </c>
      <c r="B27" s="40">
        <v>2781</v>
      </c>
      <c r="C27" s="40">
        <v>6566</v>
      </c>
      <c r="D27" s="40">
        <v>66780</v>
      </c>
      <c r="E27" s="12">
        <v>252064</v>
      </c>
    </row>
    <row r="28" spans="1:5" x14ac:dyDescent="0.25">
      <c r="A28" s="57" t="s">
        <v>95</v>
      </c>
      <c r="B28" s="40">
        <v>1493</v>
      </c>
      <c r="C28" s="40">
        <v>1868</v>
      </c>
      <c r="D28" s="40">
        <v>30892</v>
      </c>
      <c r="E28" s="12">
        <v>59951</v>
      </c>
    </row>
    <row r="29" spans="1:5" x14ac:dyDescent="0.25">
      <c r="A29" s="57" t="s">
        <v>96</v>
      </c>
      <c r="B29" s="40">
        <v>73517</v>
      </c>
      <c r="C29" s="40">
        <v>130332</v>
      </c>
      <c r="D29" s="40">
        <v>52791</v>
      </c>
      <c r="E29" s="12">
        <v>171424</v>
      </c>
    </row>
    <row r="30" spans="1:5" x14ac:dyDescent="0.25">
      <c r="A30" s="66" t="s">
        <v>97</v>
      </c>
      <c r="B30" s="67">
        <v>77791</v>
      </c>
      <c r="C30" s="67">
        <v>138766</v>
      </c>
      <c r="D30" s="67">
        <v>150463</v>
      </c>
      <c r="E30" s="72">
        <v>483439</v>
      </c>
    </row>
    <row r="31" spans="1:5" x14ac:dyDescent="0.25">
      <c r="A31" s="57"/>
      <c r="B31" s="73"/>
      <c r="C31" s="73"/>
      <c r="D31" s="40"/>
      <c r="E31" s="74"/>
    </row>
    <row r="32" spans="1:5" x14ac:dyDescent="0.25">
      <c r="A32" s="57" t="s">
        <v>98</v>
      </c>
      <c r="B32" s="73">
        <v>53</v>
      </c>
      <c r="C32" s="73">
        <v>226</v>
      </c>
      <c r="D32" s="40">
        <v>18154</v>
      </c>
      <c r="E32" s="74">
        <v>75366</v>
      </c>
    </row>
    <row r="33" spans="1:5" x14ac:dyDescent="0.25">
      <c r="A33" s="57" t="s">
        <v>99</v>
      </c>
      <c r="B33" s="73" t="s">
        <v>693</v>
      </c>
      <c r="C33" s="73" t="s">
        <v>693</v>
      </c>
      <c r="D33" s="40">
        <v>10738</v>
      </c>
      <c r="E33" s="74">
        <v>44364</v>
      </c>
    </row>
    <row r="34" spans="1:5" x14ac:dyDescent="0.25">
      <c r="A34" s="57" t="s">
        <v>100</v>
      </c>
      <c r="B34" s="40">
        <v>127</v>
      </c>
      <c r="C34" s="40">
        <v>343</v>
      </c>
      <c r="D34" s="40">
        <v>44839</v>
      </c>
      <c r="E34" s="12">
        <v>135136</v>
      </c>
    </row>
    <row r="35" spans="1:5" x14ac:dyDescent="0.25">
      <c r="A35" s="57" t="s">
        <v>101</v>
      </c>
      <c r="B35" s="40">
        <v>42</v>
      </c>
      <c r="C35" s="40">
        <v>10</v>
      </c>
      <c r="D35" s="40">
        <v>5582</v>
      </c>
      <c r="E35" s="12">
        <v>15673</v>
      </c>
    </row>
    <row r="36" spans="1:5" x14ac:dyDescent="0.25">
      <c r="A36" s="66" t="s">
        <v>102</v>
      </c>
      <c r="B36" s="71">
        <v>222</v>
      </c>
      <c r="C36" s="71">
        <v>579</v>
      </c>
      <c r="D36" s="67">
        <v>79313</v>
      </c>
      <c r="E36" s="72">
        <v>270539</v>
      </c>
    </row>
    <row r="37" spans="1:5" x14ac:dyDescent="0.25">
      <c r="A37" s="57"/>
      <c r="B37" s="40"/>
      <c r="C37" s="40"/>
      <c r="D37" s="40"/>
      <c r="E37" s="12"/>
    </row>
    <row r="38" spans="1:5" x14ac:dyDescent="0.25">
      <c r="A38" s="66" t="s">
        <v>103</v>
      </c>
      <c r="B38" s="67" t="s">
        <v>693</v>
      </c>
      <c r="C38" s="67" t="s">
        <v>693</v>
      </c>
      <c r="D38" s="67">
        <v>5838</v>
      </c>
      <c r="E38" s="72">
        <v>8804</v>
      </c>
    </row>
    <row r="39" spans="1:5" x14ac:dyDescent="0.25">
      <c r="A39" s="57"/>
      <c r="B39" s="40"/>
      <c r="C39" s="40"/>
      <c r="D39" s="40"/>
      <c r="E39" s="12"/>
    </row>
    <row r="40" spans="1:5" x14ac:dyDescent="0.25">
      <c r="A40" s="57" t="s">
        <v>161</v>
      </c>
      <c r="B40" s="11" t="s">
        <v>693</v>
      </c>
      <c r="C40" s="11" t="s">
        <v>693</v>
      </c>
      <c r="D40" s="40">
        <v>33257</v>
      </c>
      <c r="E40" s="12">
        <v>51848</v>
      </c>
    </row>
    <row r="41" spans="1:5" x14ac:dyDescent="0.25">
      <c r="A41" s="57" t="s">
        <v>105</v>
      </c>
      <c r="B41" s="11">
        <v>649</v>
      </c>
      <c r="C41" s="11">
        <v>2192</v>
      </c>
      <c r="D41" s="40">
        <v>210459</v>
      </c>
      <c r="E41" s="12">
        <v>795893</v>
      </c>
    </row>
    <row r="42" spans="1:5" x14ac:dyDescent="0.25">
      <c r="A42" s="57" t="s">
        <v>106</v>
      </c>
      <c r="B42" s="11">
        <v>260</v>
      </c>
      <c r="C42" s="11">
        <v>1278</v>
      </c>
      <c r="D42" s="40">
        <v>51362</v>
      </c>
      <c r="E42" s="12">
        <v>182497</v>
      </c>
    </row>
    <row r="43" spans="1:5" x14ac:dyDescent="0.25">
      <c r="A43" s="57" t="s">
        <v>107</v>
      </c>
      <c r="B43" s="11">
        <v>339</v>
      </c>
      <c r="C43" s="11">
        <v>1253</v>
      </c>
      <c r="D43" s="40">
        <v>114079</v>
      </c>
      <c r="E43" s="12">
        <v>364184</v>
      </c>
    </row>
    <row r="44" spans="1:5" x14ac:dyDescent="0.25">
      <c r="A44" s="57" t="s">
        <v>108</v>
      </c>
      <c r="B44" s="11">
        <v>93</v>
      </c>
      <c r="C44" s="11">
        <v>242</v>
      </c>
      <c r="D44" s="40">
        <v>57751</v>
      </c>
      <c r="E44" s="12">
        <v>108470</v>
      </c>
    </row>
    <row r="45" spans="1:5" x14ac:dyDescent="0.25">
      <c r="A45" s="57" t="s">
        <v>109</v>
      </c>
      <c r="B45" s="11">
        <v>67</v>
      </c>
      <c r="C45" s="11">
        <v>191</v>
      </c>
      <c r="D45" s="40">
        <v>71610</v>
      </c>
      <c r="E45" s="12">
        <v>156539</v>
      </c>
    </row>
    <row r="46" spans="1:5" x14ac:dyDescent="0.25">
      <c r="A46" s="57" t="s">
        <v>110</v>
      </c>
      <c r="B46" s="11">
        <v>101</v>
      </c>
      <c r="C46" s="11">
        <v>359</v>
      </c>
      <c r="D46" s="40">
        <v>98608</v>
      </c>
      <c r="E46" s="12">
        <v>305037</v>
      </c>
    </row>
    <row r="47" spans="1:5" x14ac:dyDescent="0.25">
      <c r="A47" s="57" t="s">
        <v>111</v>
      </c>
      <c r="B47" s="40">
        <v>1243</v>
      </c>
      <c r="C47" s="40">
        <v>4356</v>
      </c>
      <c r="D47" s="40">
        <v>99141</v>
      </c>
      <c r="E47" s="12">
        <v>206203</v>
      </c>
    </row>
    <row r="48" spans="1:5" x14ac:dyDescent="0.25">
      <c r="A48" s="57" t="s">
        <v>112</v>
      </c>
      <c r="B48" s="40">
        <v>238</v>
      </c>
      <c r="C48" s="40">
        <v>720</v>
      </c>
      <c r="D48" s="40">
        <v>62609</v>
      </c>
      <c r="E48" s="12">
        <v>158393</v>
      </c>
    </row>
    <row r="49" spans="1:5" x14ac:dyDescent="0.25">
      <c r="A49" s="66" t="s">
        <v>113</v>
      </c>
      <c r="B49" s="71">
        <v>2990</v>
      </c>
      <c r="C49" s="71">
        <v>10591</v>
      </c>
      <c r="D49" s="67">
        <v>798876</v>
      </c>
      <c r="E49" s="72">
        <v>2329064</v>
      </c>
    </row>
    <row r="50" spans="1:5" x14ac:dyDescent="0.25">
      <c r="A50" s="57"/>
      <c r="B50" s="40"/>
      <c r="C50" s="40"/>
      <c r="D50" s="40"/>
      <c r="E50" s="12"/>
    </row>
    <row r="51" spans="1:5" x14ac:dyDescent="0.25">
      <c r="A51" s="66" t="s">
        <v>114</v>
      </c>
      <c r="B51" s="67">
        <v>188</v>
      </c>
      <c r="C51" s="67">
        <v>399</v>
      </c>
      <c r="D51" s="67">
        <v>15826</v>
      </c>
      <c r="E51" s="72">
        <v>31973</v>
      </c>
    </row>
    <row r="52" spans="1:5" x14ac:dyDescent="0.25">
      <c r="A52" s="57"/>
      <c r="B52" s="40"/>
      <c r="C52" s="40"/>
      <c r="D52" s="40"/>
      <c r="E52" s="12"/>
    </row>
    <row r="53" spans="1:5" x14ac:dyDescent="0.25">
      <c r="A53" s="57" t="s">
        <v>115</v>
      </c>
      <c r="B53" s="40">
        <v>274</v>
      </c>
      <c r="C53" s="40">
        <v>1944</v>
      </c>
      <c r="D53" s="40">
        <v>65547</v>
      </c>
      <c r="E53" s="12">
        <v>238273</v>
      </c>
    </row>
    <row r="54" spans="1:5" x14ac:dyDescent="0.25">
      <c r="A54" s="57" t="s">
        <v>116</v>
      </c>
      <c r="B54" s="40">
        <v>329</v>
      </c>
      <c r="C54" s="40">
        <v>591</v>
      </c>
      <c r="D54" s="40">
        <v>41550</v>
      </c>
      <c r="E54" s="12">
        <v>78969</v>
      </c>
    </row>
    <row r="55" spans="1:5" x14ac:dyDescent="0.25">
      <c r="A55" s="57" t="s">
        <v>117</v>
      </c>
      <c r="B55" s="40">
        <v>315</v>
      </c>
      <c r="C55" s="40">
        <v>706</v>
      </c>
      <c r="D55" s="40">
        <v>32941</v>
      </c>
      <c r="E55" s="12">
        <v>80722</v>
      </c>
    </row>
    <row r="56" spans="1:5" x14ac:dyDescent="0.25">
      <c r="A56" s="57" t="s">
        <v>118</v>
      </c>
      <c r="B56" s="40">
        <v>193</v>
      </c>
      <c r="C56" s="40">
        <v>193</v>
      </c>
      <c r="D56" s="40">
        <v>58566</v>
      </c>
      <c r="E56" s="12">
        <v>168072</v>
      </c>
    </row>
    <row r="57" spans="1:5" x14ac:dyDescent="0.25">
      <c r="A57" s="57" t="s">
        <v>119</v>
      </c>
      <c r="B57" s="40">
        <v>2086</v>
      </c>
      <c r="C57" s="40">
        <v>3332</v>
      </c>
      <c r="D57" s="40">
        <v>47361</v>
      </c>
      <c r="E57" s="12">
        <v>77786</v>
      </c>
    </row>
    <row r="58" spans="1:5" x14ac:dyDescent="0.25">
      <c r="A58" s="66" t="s">
        <v>162</v>
      </c>
      <c r="B58" s="67">
        <v>3197</v>
      </c>
      <c r="C58" s="67">
        <v>6766</v>
      </c>
      <c r="D58" s="67">
        <v>245965</v>
      </c>
      <c r="E58" s="72">
        <v>643822</v>
      </c>
    </row>
    <row r="59" spans="1:5" x14ac:dyDescent="0.25">
      <c r="A59" s="57"/>
      <c r="B59" s="11"/>
      <c r="C59" s="11"/>
      <c r="D59" s="40"/>
      <c r="E59" s="12"/>
    </row>
    <row r="60" spans="1:5" x14ac:dyDescent="0.25">
      <c r="A60" s="57" t="s">
        <v>121</v>
      </c>
      <c r="B60" s="11">
        <v>25</v>
      </c>
      <c r="C60" s="11">
        <v>39</v>
      </c>
      <c r="D60" s="40">
        <v>1330</v>
      </c>
      <c r="E60" s="12">
        <v>2791</v>
      </c>
    </row>
    <row r="61" spans="1:5" x14ac:dyDescent="0.25">
      <c r="A61" s="57" t="s">
        <v>122</v>
      </c>
      <c r="B61" s="40">
        <v>52</v>
      </c>
      <c r="C61" s="40">
        <v>82</v>
      </c>
      <c r="D61" s="40">
        <v>724</v>
      </c>
      <c r="E61" s="12">
        <v>1200</v>
      </c>
    </row>
    <row r="62" spans="1:5" x14ac:dyDescent="0.25">
      <c r="A62" s="57" t="s">
        <v>123</v>
      </c>
      <c r="B62" s="40">
        <v>94</v>
      </c>
      <c r="C62" s="40">
        <v>143</v>
      </c>
      <c r="D62" s="40">
        <v>2438</v>
      </c>
      <c r="E62" s="12">
        <v>3630</v>
      </c>
    </row>
    <row r="63" spans="1:5" x14ac:dyDescent="0.25">
      <c r="A63" s="66" t="s">
        <v>124</v>
      </c>
      <c r="B63" s="67">
        <v>171</v>
      </c>
      <c r="C63" s="67">
        <v>264</v>
      </c>
      <c r="D63" s="67">
        <v>4492</v>
      </c>
      <c r="E63" s="72">
        <v>7621</v>
      </c>
    </row>
    <row r="64" spans="1:5" x14ac:dyDescent="0.25">
      <c r="A64" s="57"/>
      <c r="B64" s="40"/>
      <c r="C64" s="40"/>
      <c r="D64" s="40"/>
      <c r="E64" s="12"/>
    </row>
    <row r="65" spans="1:5" x14ac:dyDescent="0.25">
      <c r="A65" s="66" t="s">
        <v>125</v>
      </c>
      <c r="B65" s="67">
        <v>240</v>
      </c>
      <c r="C65" s="67">
        <v>309</v>
      </c>
      <c r="D65" s="67">
        <v>9137</v>
      </c>
      <c r="E65" s="72">
        <v>12901</v>
      </c>
    </row>
    <row r="66" spans="1:5" x14ac:dyDescent="0.25">
      <c r="A66" s="57"/>
      <c r="B66" s="11"/>
      <c r="C66" s="11"/>
      <c r="D66" s="40"/>
      <c r="E66" s="12"/>
    </row>
    <row r="67" spans="1:5" x14ac:dyDescent="0.25">
      <c r="A67" s="57" t="s">
        <v>126</v>
      </c>
      <c r="B67" s="40">
        <v>5563</v>
      </c>
      <c r="C67" s="40">
        <v>12143</v>
      </c>
      <c r="D67" s="40">
        <v>61812</v>
      </c>
      <c r="E67" s="12">
        <v>127090</v>
      </c>
    </row>
    <row r="68" spans="1:5" x14ac:dyDescent="0.25">
      <c r="A68" s="57" t="s">
        <v>127</v>
      </c>
      <c r="B68" s="40">
        <v>151</v>
      </c>
      <c r="C68" s="40">
        <v>276</v>
      </c>
      <c r="D68" s="40">
        <v>4232</v>
      </c>
      <c r="E68" s="12">
        <v>7178</v>
      </c>
    </row>
    <row r="69" spans="1:5" x14ac:dyDescent="0.25">
      <c r="A69" s="66" t="s">
        <v>128</v>
      </c>
      <c r="B69" s="67">
        <v>5714</v>
      </c>
      <c r="C69" s="67">
        <v>12419</v>
      </c>
      <c r="D69" s="67">
        <v>66044</v>
      </c>
      <c r="E69" s="72">
        <v>134268</v>
      </c>
    </row>
    <row r="70" spans="1:5" x14ac:dyDescent="0.25">
      <c r="A70" s="57"/>
      <c r="B70" s="40"/>
      <c r="C70" s="40"/>
      <c r="D70" s="40"/>
      <c r="E70" s="12"/>
    </row>
    <row r="71" spans="1:5" x14ac:dyDescent="0.25">
      <c r="A71" s="57" t="s">
        <v>129</v>
      </c>
      <c r="B71" s="11">
        <v>148</v>
      </c>
      <c r="C71" s="11">
        <v>118</v>
      </c>
      <c r="D71" s="40">
        <v>3446</v>
      </c>
      <c r="E71" s="12">
        <v>4780</v>
      </c>
    </row>
    <row r="72" spans="1:5" x14ac:dyDescent="0.25">
      <c r="A72" s="57" t="s">
        <v>130</v>
      </c>
      <c r="B72" s="40">
        <v>43505</v>
      </c>
      <c r="C72" s="40">
        <v>136146</v>
      </c>
      <c r="D72" s="40">
        <v>13825</v>
      </c>
      <c r="E72" s="12">
        <v>46200</v>
      </c>
    </row>
    <row r="73" spans="1:5" x14ac:dyDescent="0.25">
      <c r="A73" s="57" t="s">
        <v>131</v>
      </c>
      <c r="B73" s="40">
        <v>36245</v>
      </c>
      <c r="C73" s="40">
        <v>95595</v>
      </c>
      <c r="D73" s="40">
        <v>23345</v>
      </c>
      <c r="E73" s="12">
        <v>59702</v>
      </c>
    </row>
    <row r="74" spans="1:5" x14ac:dyDescent="0.25">
      <c r="A74" s="57" t="s">
        <v>132</v>
      </c>
      <c r="B74" s="40">
        <v>1696</v>
      </c>
      <c r="C74" s="40">
        <v>3975</v>
      </c>
      <c r="D74" s="40">
        <v>11917</v>
      </c>
      <c r="E74" s="12">
        <v>21168</v>
      </c>
    </row>
    <row r="75" spans="1:5" x14ac:dyDescent="0.25">
      <c r="A75" s="57" t="s">
        <v>133</v>
      </c>
      <c r="B75" s="40">
        <v>9706</v>
      </c>
      <c r="C75" s="40">
        <v>20052</v>
      </c>
      <c r="D75" s="40">
        <v>4820</v>
      </c>
      <c r="E75" s="12">
        <v>11020</v>
      </c>
    </row>
    <row r="76" spans="1:5" x14ac:dyDescent="0.25">
      <c r="A76" s="57" t="s">
        <v>134</v>
      </c>
      <c r="B76" s="11">
        <v>4525</v>
      </c>
      <c r="C76" s="11">
        <v>13652</v>
      </c>
      <c r="D76" s="40">
        <v>2228</v>
      </c>
      <c r="E76" s="12">
        <v>6327</v>
      </c>
    </row>
    <row r="77" spans="1:5" x14ac:dyDescent="0.25">
      <c r="A77" s="57" t="s">
        <v>135</v>
      </c>
      <c r="B77" s="40">
        <v>11443</v>
      </c>
      <c r="C77" s="40">
        <v>31081</v>
      </c>
      <c r="D77" s="40">
        <v>6128</v>
      </c>
      <c r="E77" s="12">
        <v>15803</v>
      </c>
    </row>
    <row r="78" spans="1:5" x14ac:dyDescent="0.25">
      <c r="A78" s="57" t="s">
        <v>136</v>
      </c>
      <c r="B78" s="40">
        <v>68420</v>
      </c>
      <c r="C78" s="40">
        <v>231988</v>
      </c>
      <c r="D78" s="40">
        <v>63730</v>
      </c>
      <c r="E78" s="12">
        <v>233343</v>
      </c>
    </row>
    <row r="79" spans="1:5" x14ac:dyDescent="0.25">
      <c r="A79" s="66" t="s">
        <v>137</v>
      </c>
      <c r="B79" s="67">
        <v>175688</v>
      </c>
      <c r="C79" s="67">
        <v>532607</v>
      </c>
      <c r="D79" s="67">
        <v>129439</v>
      </c>
      <c r="E79" s="72">
        <v>398343</v>
      </c>
    </row>
    <row r="80" spans="1:5" x14ac:dyDescent="0.25">
      <c r="A80" s="57"/>
      <c r="B80" s="40"/>
      <c r="C80" s="40"/>
      <c r="D80" s="40"/>
      <c r="E80" s="12"/>
    </row>
    <row r="81" spans="1:5" x14ac:dyDescent="0.25">
      <c r="A81" s="57" t="s">
        <v>138</v>
      </c>
      <c r="B81" s="40" t="s">
        <v>693</v>
      </c>
      <c r="C81" s="40" t="s">
        <v>693</v>
      </c>
      <c r="D81" s="40">
        <v>112</v>
      </c>
      <c r="E81" s="12">
        <v>149</v>
      </c>
    </row>
    <row r="82" spans="1:5" x14ac:dyDescent="0.25">
      <c r="A82" s="57" t="s">
        <v>139</v>
      </c>
      <c r="B82" s="40" t="s">
        <v>693</v>
      </c>
      <c r="C82" s="40" t="s">
        <v>693</v>
      </c>
      <c r="D82" s="40">
        <v>155</v>
      </c>
      <c r="E82" s="12">
        <v>151</v>
      </c>
    </row>
    <row r="83" spans="1:5" x14ac:dyDescent="0.25">
      <c r="A83" s="66" t="s">
        <v>140</v>
      </c>
      <c r="B83" s="67" t="s">
        <v>693</v>
      </c>
      <c r="C83" s="67" t="s">
        <v>693</v>
      </c>
      <c r="D83" s="67">
        <v>267</v>
      </c>
      <c r="E83" s="72">
        <v>300</v>
      </c>
    </row>
    <row r="84" spans="1:5" x14ac:dyDescent="0.25">
      <c r="A84" s="672"/>
      <c r="B84" s="673"/>
      <c r="C84" s="673"/>
      <c r="D84" s="673"/>
      <c r="E84" s="78"/>
    </row>
    <row r="85" spans="1:5" ht="13.8" thickBot="1" x14ac:dyDescent="0.3">
      <c r="A85" s="60" t="s">
        <v>141</v>
      </c>
      <c r="B85" s="47">
        <v>266644</v>
      </c>
      <c r="C85" s="47">
        <v>704086</v>
      </c>
      <c r="D85" s="47">
        <v>1651762</v>
      </c>
      <c r="E85" s="48">
        <v>5094609</v>
      </c>
    </row>
  </sheetData>
  <mergeCells count="3">
    <mergeCell ref="A1:E1"/>
    <mergeCell ref="D5:E5"/>
    <mergeCell ref="A3:E3"/>
  </mergeCells>
  <phoneticPr fontId="7"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43">
    <pageSetUpPr fitToPage="1"/>
  </sheetPr>
  <dimension ref="A1:L21"/>
  <sheetViews>
    <sheetView showGridLines="0" view="pageBreakPreview" zoomScale="75" zoomScaleNormal="75" zoomScaleSheetLayoutView="75" workbookViewId="0">
      <selection activeCell="K9" sqref="K9"/>
    </sheetView>
  </sheetViews>
  <sheetFormatPr baseColWidth="10" defaultRowHeight="13.2" x14ac:dyDescent="0.25"/>
  <cols>
    <col min="1" max="6" width="23.88671875" customWidth="1"/>
  </cols>
  <sheetData>
    <row r="1" spans="1:12" s="2" customFormat="1" ht="17.399999999999999" x14ac:dyDescent="0.3">
      <c r="A1" s="1980" t="s">
        <v>305</v>
      </c>
      <c r="B1" s="1980"/>
      <c r="C1" s="1980"/>
      <c r="D1" s="1980"/>
      <c r="E1" s="1980"/>
      <c r="F1" s="1980"/>
      <c r="G1" s="1"/>
      <c r="H1" s="1"/>
      <c r="I1" s="1"/>
      <c r="J1" s="1"/>
      <c r="K1" s="1"/>
      <c r="L1" s="1"/>
    </row>
    <row r="2" spans="1:12" s="3" customFormat="1" ht="12.75" customHeight="1" x14ac:dyDescent="0.25"/>
    <row r="3" spans="1:12" s="3" customFormat="1" ht="13.8" x14ac:dyDescent="0.25">
      <c r="A3" s="1981" t="s">
        <v>680</v>
      </c>
      <c r="B3" s="1981"/>
      <c r="C3" s="1981"/>
      <c r="D3" s="1981"/>
      <c r="E3" s="1981"/>
      <c r="F3" s="1981"/>
    </row>
    <row r="4" spans="1:12" s="3" customFormat="1" ht="24" customHeight="1" x14ac:dyDescent="0.25">
      <c r="A4" s="2043" t="s">
        <v>533</v>
      </c>
      <c r="B4" s="2043"/>
      <c r="C4" s="2043"/>
      <c r="D4" s="2043"/>
      <c r="E4" s="2043"/>
      <c r="F4" s="2043"/>
    </row>
    <row r="5" spans="1:12" s="3" customFormat="1" ht="13.5" customHeight="1" thickBot="1" x14ac:dyDescent="0.3">
      <c r="A5" s="5"/>
      <c r="B5" s="6"/>
      <c r="C5" s="6"/>
      <c r="D5" s="6"/>
      <c r="E5" s="6"/>
      <c r="F5" s="6"/>
    </row>
    <row r="6" spans="1:12" ht="31.5" customHeight="1" x14ac:dyDescent="0.25">
      <c r="A6" s="2010" t="s">
        <v>2</v>
      </c>
      <c r="B6" s="437"/>
      <c r="C6" s="437"/>
      <c r="D6" s="438"/>
      <c r="E6" s="83" t="s">
        <v>142</v>
      </c>
      <c r="F6" s="439"/>
    </row>
    <row r="7" spans="1:12" x14ac:dyDescent="0.25">
      <c r="A7" s="2011"/>
      <c r="B7" s="440" t="s">
        <v>3</v>
      </c>
      <c r="C7" s="440" t="s">
        <v>10</v>
      </c>
      <c r="D7" s="440" t="s">
        <v>4</v>
      </c>
      <c r="E7" s="440" t="s">
        <v>143</v>
      </c>
      <c r="F7" s="442" t="s">
        <v>5</v>
      </c>
    </row>
    <row r="8" spans="1:12" x14ac:dyDescent="0.25">
      <c r="A8" s="2011"/>
      <c r="B8" s="440" t="s">
        <v>6</v>
      </c>
      <c r="C8" s="440" t="s">
        <v>145</v>
      </c>
      <c r="D8" s="441" t="s">
        <v>7</v>
      </c>
      <c r="E8" s="440" t="s">
        <v>286</v>
      </c>
      <c r="F8" s="442" t="s">
        <v>8</v>
      </c>
    </row>
    <row r="9" spans="1:12" ht="34.5" customHeight="1" thickBot="1" x14ac:dyDescent="0.3">
      <c r="A9" s="2012"/>
      <c r="B9" s="443"/>
      <c r="C9" s="443"/>
      <c r="D9" s="200"/>
      <c r="E9" s="200" t="s">
        <v>147</v>
      </c>
      <c r="F9" s="444"/>
    </row>
    <row r="10" spans="1:12" x14ac:dyDescent="0.25">
      <c r="A10" s="883">
        <v>2009</v>
      </c>
      <c r="B10" s="688">
        <v>851.12</v>
      </c>
      <c r="C10" s="688">
        <v>10.216420716232728</v>
      </c>
      <c r="D10" s="687">
        <v>869.54</v>
      </c>
      <c r="E10" s="696">
        <v>22.52</v>
      </c>
      <c r="F10" s="457">
        <v>195820.408</v>
      </c>
    </row>
    <row r="11" spans="1:12" x14ac:dyDescent="0.25">
      <c r="A11" s="883">
        <v>2010</v>
      </c>
      <c r="B11" s="688">
        <v>682.52200000000005</v>
      </c>
      <c r="C11" s="688">
        <v>12.404699042668222</v>
      </c>
      <c r="D11" s="687">
        <v>846.64800000000002</v>
      </c>
      <c r="E11" s="696">
        <v>36.54</v>
      </c>
      <c r="F11" s="457">
        <v>309453.60600000003</v>
      </c>
    </row>
    <row r="12" spans="1:12" x14ac:dyDescent="0.25">
      <c r="A12" s="883">
        <v>2011</v>
      </c>
      <c r="B12" s="688">
        <v>862.86900000000003</v>
      </c>
      <c r="C12" s="688">
        <v>12.634258502739117</v>
      </c>
      <c r="D12" s="687">
        <v>1090.171</v>
      </c>
      <c r="E12" s="696">
        <v>38.01</v>
      </c>
      <c r="F12" s="457">
        <v>414373.99709999998</v>
      </c>
    </row>
    <row r="13" spans="1:12" x14ac:dyDescent="0.25">
      <c r="A13" s="883">
        <v>2012</v>
      </c>
      <c r="B13" s="688">
        <v>753.01499999999999</v>
      </c>
      <c r="C13" s="688">
        <v>8.5259523382668352</v>
      </c>
      <c r="D13" s="687">
        <v>642.01700000000005</v>
      </c>
      <c r="E13" s="696">
        <v>50.04</v>
      </c>
      <c r="F13" s="943">
        <v>321265.30680000002</v>
      </c>
    </row>
    <row r="14" spans="1:12" x14ac:dyDescent="0.25">
      <c r="A14" s="883">
        <v>2013</v>
      </c>
      <c r="B14" s="688">
        <v>865.56399999999996</v>
      </c>
      <c r="C14" s="688">
        <v>11.993001095239634</v>
      </c>
      <c r="D14" s="687">
        <v>1038.0709999999999</v>
      </c>
      <c r="E14" s="696">
        <v>33.97</v>
      </c>
      <c r="F14" s="457">
        <v>352632.71869999997</v>
      </c>
    </row>
    <row r="15" spans="1:12" x14ac:dyDescent="0.25">
      <c r="A15" s="883">
        <v>2014</v>
      </c>
      <c r="B15" s="687">
        <v>783.42499999999995</v>
      </c>
      <c r="C15" s="687">
        <v>12.16435523502569</v>
      </c>
      <c r="D15" s="687">
        <v>952.98599999999999</v>
      </c>
      <c r="E15" s="696">
        <v>30.7</v>
      </c>
      <c r="F15" s="457">
        <v>292566.70199999999</v>
      </c>
    </row>
    <row r="16" spans="1:12" x14ac:dyDescent="0.25">
      <c r="A16" s="883">
        <v>2015</v>
      </c>
      <c r="B16" s="688">
        <v>738.851</v>
      </c>
      <c r="C16" s="688">
        <v>10.41</v>
      </c>
      <c r="D16" s="687">
        <v>769.19500000000005</v>
      </c>
      <c r="E16" s="696">
        <v>36.4</v>
      </c>
      <c r="F16" s="457">
        <v>280295</v>
      </c>
    </row>
    <row r="17" spans="1:6" x14ac:dyDescent="0.25">
      <c r="A17" s="883">
        <v>2016</v>
      </c>
      <c r="B17" s="688">
        <v>717.67200000000003</v>
      </c>
      <c r="C17" s="688">
        <v>10.327790795964004</v>
      </c>
      <c r="D17" s="687">
        <v>772.18</v>
      </c>
      <c r="E17" s="696">
        <v>34.799999999999997</v>
      </c>
      <c r="F17" s="457">
        <v>268873</v>
      </c>
    </row>
    <row r="18" spans="1:6" x14ac:dyDescent="0.25">
      <c r="A18" s="883">
        <v>2017</v>
      </c>
      <c r="B18" s="688">
        <v>724.62900000000002</v>
      </c>
      <c r="C18" s="688">
        <v>11.616151161490915</v>
      </c>
      <c r="D18" s="687">
        <v>841.74</v>
      </c>
      <c r="E18" s="696">
        <v>32.93</v>
      </c>
      <c r="F18" s="457">
        <v>277184.98200000002</v>
      </c>
    </row>
    <row r="19" spans="1:6" x14ac:dyDescent="0.25">
      <c r="A19" s="883">
        <v>2018</v>
      </c>
      <c r="B19" s="783">
        <v>691.27599999999995</v>
      </c>
      <c r="C19" s="783">
        <v>13.747707138682667</v>
      </c>
      <c r="D19" s="790">
        <v>950.346</v>
      </c>
      <c r="E19" s="792">
        <v>30.63</v>
      </c>
      <c r="F19" s="793">
        <v>291090.97979999997</v>
      </c>
    </row>
    <row r="20" spans="1:6" ht="13.8" thickBot="1" x14ac:dyDescent="0.3">
      <c r="A20" s="884">
        <v>2019</v>
      </c>
      <c r="B20" s="752">
        <v>701.76800000000003</v>
      </c>
      <c r="C20" s="754">
        <v>11.02625084073369</v>
      </c>
      <c r="D20" s="696">
        <v>773.78700000000003</v>
      </c>
      <c r="E20" s="1886">
        <v>31.57</v>
      </c>
      <c r="F20" s="1887">
        <v>244284.55590000001</v>
      </c>
    </row>
    <row r="21" spans="1:6" x14ac:dyDescent="0.25">
      <c r="A21" s="123"/>
      <c r="B21" s="123"/>
      <c r="C21" s="123"/>
      <c r="D21" s="123"/>
      <c r="E21" s="123"/>
      <c r="F21" s="123"/>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65">
    <pageSetUpPr fitToPage="1"/>
  </sheetPr>
  <dimension ref="A1:I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6.33203125" style="172" customWidth="1"/>
    <col min="2" max="7" width="18.5546875" style="172" customWidth="1"/>
    <col min="8" max="9" width="11.44140625" style="172"/>
    <col min="10" max="10" width="11.109375" style="172" customWidth="1"/>
    <col min="11" max="18" width="12" style="172" customWidth="1"/>
    <col min="19" max="16384" width="11.44140625" style="172"/>
  </cols>
  <sheetData>
    <row r="1" spans="1:9" s="80" customFormat="1" ht="17.399999999999999" x14ac:dyDescent="0.3">
      <c r="A1" s="2009" t="s">
        <v>0</v>
      </c>
      <c r="B1" s="2009"/>
      <c r="C1" s="2009"/>
      <c r="D1" s="2009"/>
      <c r="E1" s="2009"/>
      <c r="F1" s="2009"/>
      <c r="G1" s="2009"/>
    </row>
    <row r="3" spans="1:9" s="81" customFormat="1" ht="27.75" customHeight="1" x14ac:dyDescent="0.25">
      <c r="A3" s="2013" t="s">
        <v>745</v>
      </c>
      <c r="B3" s="2013"/>
      <c r="C3" s="2013"/>
      <c r="D3" s="2013"/>
      <c r="E3" s="2013"/>
      <c r="F3" s="2013"/>
      <c r="G3" s="2013"/>
      <c r="H3" s="181"/>
      <c r="I3" s="181"/>
    </row>
    <row r="4" spans="1:9" s="81" customFormat="1" ht="13.5" customHeight="1" thickBot="1" x14ac:dyDescent="0.3">
      <c r="A4" s="5"/>
      <c r="B4" s="6"/>
      <c r="C4" s="6"/>
      <c r="D4" s="6"/>
      <c r="E4" s="6"/>
      <c r="F4" s="6"/>
      <c r="G4" s="6"/>
    </row>
    <row r="5" spans="1:9" ht="19.5" customHeight="1" x14ac:dyDescent="0.25">
      <c r="A5" s="394" t="s">
        <v>169</v>
      </c>
      <c r="B5" s="401" t="s">
        <v>3</v>
      </c>
      <c r="C5" s="402"/>
      <c r="D5" s="403"/>
      <c r="E5" s="401" t="s">
        <v>10</v>
      </c>
      <c r="F5" s="402"/>
      <c r="G5" s="2152" t="s">
        <v>11</v>
      </c>
    </row>
    <row r="6" spans="1:9" ht="25.5" customHeight="1" x14ac:dyDescent="0.25">
      <c r="A6" s="377" t="s">
        <v>180</v>
      </c>
      <c r="B6" s="405" t="s">
        <v>13</v>
      </c>
      <c r="C6" s="203"/>
      <c r="D6" s="406"/>
      <c r="E6" s="405" t="s">
        <v>14</v>
      </c>
      <c r="F6" s="406"/>
      <c r="G6" s="2153"/>
    </row>
    <row r="7" spans="1:9" ht="27.75" customHeight="1" thickBot="1" x14ac:dyDescent="0.3">
      <c r="A7" s="395" t="s">
        <v>183</v>
      </c>
      <c r="B7" s="376" t="s">
        <v>17</v>
      </c>
      <c r="C7" s="192" t="s">
        <v>18</v>
      </c>
      <c r="D7" s="192" t="s">
        <v>19</v>
      </c>
      <c r="E7" s="376" t="s">
        <v>17</v>
      </c>
      <c r="F7" s="192" t="s">
        <v>18</v>
      </c>
      <c r="G7" s="2154"/>
    </row>
    <row r="8" spans="1:9" ht="18.75" customHeight="1" x14ac:dyDescent="0.25">
      <c r="A8" s="65" t="s">
        <v>81</v>
      </c>
      <c r="B8" s="37" t="s">
        <v>23</v>
      </c>
      <c r="C8" s="37" t="s">
        <v>23</v>
      </c>
      <c r="D8" s="37" t="s">
        <v>23</v>
      </c>
      <c r="E8" s="37" t="s">
        <v>23</v>
      </c>
      <c r="F8" s="37" t="s">
        <v>23</v>
      </c>
      <c r="G8" s="38" t="s">
        <v>23</v>
      </c>
      <c r="H8" s="32"/>
    </row>
    <row r="9" spans="1:9" x14ac:dyDescent="0.25">
      <c r="A9" s="57" t="s">
        <v>82</v>
      </c>
      <c r="B9" s="40" t="s">
        <v>23</v>
      </c>
      <c r="C9" s="40" t="s">
        <v>23</v>
      </c>
      <c r="D9" s="40" t="s">
        <v>23</v>
      </c>
      <c r="E9" s="40" t="s">
        <v>23</v>
      </c>
      <c r="F9" s="40" t="s">
        <v>23</v>
      </c>
      <c r="G9" s="888" t="s">
        <v>23</v>
      </c>
      <c r="H9" s="32"/>
    </row>
    <row r="10" spans="1:9" x14ac:dyDescent="0.25">
      <c r="A10" s="57" t="s">
        <v>83</v>
      </c>
      <c r="B10" s="40" t="s">
        <v>23</v>
      </c>
      <c r="C10" s="40" t="s">
        <v>23</v>
      </c>
      <c r="D10" s="40" t="s">
        <v>23</v>
      </c>
      <c r="E10" s="40" t="s">
        <v>23</v>
      </c>
      <c r="F10" s="40" t="s">
        <v>23</v>
      </c>
      <c r="G10" s="888" t="s">
        <v>23</v>
      </c>
      <c r="H10" s="32"/>
    </row>
    <row r="11" spans="1:9" x14ac:dyDescent="0.25">
      <c r="A11" s="57" t="s">
        <v>84</v>
      </c>
      <c r="B11" s="40" t="s">
        <v>23</v>
      </c>
      <c r="C11" s="40" t="s">
        <v>23</v>
      </c>
      <c r="D11" s="40" t="s">
        <v>23</v>
      </c>
      <c r="E11" s="40" t="s">
        <v>23</v>
      </c>
      <c r="F11" s="40" t="s">
        <v>23</v>
      </c>
      <c r="G11" s="888" t="s">
        <v>23</v>
      </c>
      <c r="H11" s="32"/>
    </row>
    <row r="12" spans="1:9" x14ac:dyDescent="0.25">
      <c r="A12" s="66" t="s">
        <v>85</v>
      </c>
      <c r="B12" s="67" t="s">
        <v>23</v>
      </c>
      <c r="C12" s="67" t="s">
        <v>23</v>
      </c>
      <c r="D12" s="67" t="s">
        <v>23</v>
      </c>
      <c r="E12" s="67" t="s">
        <v>23</v>
      </c>
      <c r="F12" s="67" t="s">
        <v>23</v>
      </c>
      <c r="G12" s="893" t="s">
        <v>23</v>
      </c>
      <c r="H12" s="32"/>
    </row>
    <row r="13" spans="1:9" x14ac:dyDescent="0.25">
      <c r="A13" s="59"/>
      <c r="B13" s="63"/>
      <c r="C13" s="63"/>
      <c r="D13" s="63"/>
      <c r="E13" s="63"/>
      <c r="F13" s="63"/>
      <c r="G13" s="1026"/>
      <c r="H13" s="32"/>
    </row>
    <row r="14" spans="1:9" x14ac:dyDescent="0.25">
      <c r="A14" s="66" t="s">
        <v>86</v>
      </c>
      <c r="B14" s="67" t="s">
        <v>23</v>
      </c>
      <c r="C14" s="67" t="s">
        <v>23</v>
      </c>
      <c r="D14" s="67" t="s">
        <v>23</v>
      </c>
      <c r="E14" s="67" t="s">
        <v>23</v>
      </c>
      <c r="F14" s="67" t="s">
        <v>23</v>
      </c>
      <c r="G14" s="893" t="s">
        <v>23</v>
      </c>
      <c r="H14" s="32"/>
    </row>
    <row r="15" spans="1:9" x14ac:dyDescent="0.25">
      <c r="A15" s="59"/>
      <c r="B15" s="63"/>
      <c r="C15" s="63"/>
      <c r="D15" s="63"/>
      <c r="E15" s="63"/>
      <c r="F15" s="63"/>
      <c r="G15" s="1026"/>
      <c r="H15" s="32"/>
    </row>
    <row r="16" spans="1:9" x14ac:dyDescent="0.25">
      <c r="A16" s="66" t="s">
        <v>87</v>
      </c>
      <c r="B16" s="67">
        <v>45</v>
      </c>
      <c r="C16" s="67" t="s">
        <v>23</v>
      </c>
      <c r="D16" s="67">
        <v>45</v>
      </c>
      <c r="E16" s="67">
        <v>700</v>
      </c>
      <c r="F16" s="67" t="s">
        <v>23</v>
      </c>
      <c r="G16" s="893">
        <v>32</v>
      </c>
      <c r="H16" s="32"/>
    </row>
    <row r="17" spans="1:8" x14ac:dyDescent="0.25">
      <c r="A17" s="57"/>
      <c r="B17" s="40"/>
      <c r="C17" s="40"/>
      <c r="D17" s="40"/>
      <c r="E17" s="40"/>
      <c r="F17" s="40"/>
      <c r="G17" s="888"/>
      <c r="H17" s="32"/>
    </row>
    <row r="18" spans="1:8" x14ac:dyDescent="0.25">
      <c r="A18" s="57" t="s">
        <v>160</v>
      </c>
      <c r="B18" s="40">
        <v>2085</v>
      </c>
      <c r="C18" s="40">
        <v>24</v>
      </c>
      <c r="D18" s="40">
        <v>2109</v>
      </c>
      <c r="E18" s="40">
        <v>1980</v>
      </c>
      <c r="F18" s="40">
        <v>3800</v>
      </c>
      <c r="G18" s="888">
        <v>4220</v>
      </c>
      <c r="H18" s="32"/>
    </row>
    <row r="19" spans="1:8" x14ac:dyDescent="0.25">
      <c r="A19" s="57" t="s">
        <v>89</v>
      </c>
      <c r="B19" s="40" t="s">
        <v>23</v>
      </c>
      <c r="C19" s="40" t="s">
        <v>23</v>
      </c>
      <c r="D19" s="40" t="s">
        <v>23</v>
      </c>
      <c r="E19" s="40" t="s">
        <v>23</v>
      </c>
      <c r="F19" s="40" t="s">
        <v>23</v>
      </c>
      <c r="G19" s="888" t="s">
        <v>23</v>
      </c>
      <c r="H19" s="32"/>
    </row>
    <row r="20" spans="1:8" x14ac:dyDescent="0.25">
      <c r="A20" s="57" t="s">
        <v>90</v>
      </c>
      <c r="B20" s="40" t="s">
        <v>23</v>
      </c>
      <c r="C20" s="40" t="s">
        <v>23</v>
      </c>
      <c r="D20" s="40" t="s">
        <v>23</v>
      </c>
      <c r="E20" s="40" t="s">
        <v>23</v>
      </c>
      <c r="F20" s="40" t="s">
        <v>23</v>
      </c>
      <c r="G20" s="888" t="s">
        <v>23</v>
      </c>
      <c r="H20" s="32"/>
    </row>
    <row r="21" spans="1:8" x14ac:dyDescent="0.25">
      <c r="A21" s="66" t="s">
        <v>91</v>
      </c>
      <c r="B21" s="67">
        <v>2085</v>
      </c>
      <c r="C21" s="67">
        <v>24</v>
      </c>
      <c r="D21" s="67">
        <v>2109</v>
      </c>
      <c r="E21" s="67">
        <v>1980</v>
      </c>
      <c r="F21" s="67">
        <v>3800</v>
      </c>
      <c r="G21" s="893">
        <v>4220</v>
      </c>
      <c r="H21" s="32"/>
    </row>
    <row r="22" spans="1:8" x14ac:dyDescent="0.25">
      <c r="A22" s="59"/>
      <c r="B22" s="63"/>
      <c r="C22" s="63"/>
      <c r="D22" s="63"/>
      <c r="E22" s="63"/>
      <c r="F22" s="63"/>
      <c r="G22" s="1026"/>
      <c r="H22" s="32"/>
    </row>
    <row r="23" spans="1:8" x14ac:dyDescent="0.25">
      <c r="A23" s="66" t="s">
        <v>92</v>
      </c>
      <c r="B23" s="67">
        <v>2457</v>
      </c>
      <c r="C23" s="67">
        <v>1909</v>
      </c>
      <c r="D23" s="67">
        <v>4366</v>
      </c>
      <c r="E23" s="67">
        <v>1935</v>
      </c>
      <c r="F23" s="67">
        <v>1305</v>
      </c>
      <c r="G23" s="893">
        <v>7245</v>
      </c>
      <c r="H23" s="32"/>
    </row>
    <row r="24" spans="1:8" x14ac:dyDescent="0.25">
      <c r="A24" s="59"/>
      <c r="B24" s="63"/>
      <c r="C24" s="63"/>
      <c r="D24" s="63"/>
      <c r="E24" s="63"/>
      <c r="F24" s="63"/>
      <c r="G24" s="1026"/>
      <c r="H24" s="32"/>
    </row>
    <row r="25" spans="1:8" x14ac:dyDescent="0.25">
      <c r="A25" s="66" t="s">
        <v>93</v>
      </c>
      <c r="B25" s="67">
        <v>894</v>
      </c>
      <c r="C25" s="67">
        <v>66</v>
      </c>
      <c r="D25" s="67">
        <v>960</v>
      </c>
      <c r="E25" s="67">
        <v>2100</v>
      </c>
      <c r="F25" s="67">
        <v>3200</v>
      </c>
      <c r="G25" s="893">
        <v>2089</v>
      </c>
      <c r="H25" s="32"/>
    </row>
    <row r="26" spans="1:8" x14ac:dyDescent="0.25">
      <c r="A26" s="57"/>
      <c r="B26" s="40"/>
      <c r="C26" s="40"/>
      <c r="D26" s="40"/>
      <c r="E26" s="40"/>
      <c r="F26" s="40"/>
      <c r="G26" s="888"/>
      <c r="H26" s="32"/>
    </row>
    <row r="27" spans="1:8" x14ac:dyDescent="0.25">
      <c r="A27" s="57" t="s">
        <v>94</v>
      </c>
      <c r="B27" s="40">
        <v>306</v>
      </c>
      <c r="C27" s="40">
        <v>2281</v>
      </c>
      <c r="D27" s="40">
        <v>2587</v>
      </c>
      <c r="E27" s="40">
        <v>998</v>
      </c>
      <c r="F27" s="40">
        <v>2500</v>
      </c>
      <c r="G27" s="888">
        <v>6008</v>
      </c>
      <c r="H27" s="32"/>
    </row>
    <row r="28" spans="1:8" x14ac:dyDescent="0.25">
      <c r="A28" s="57" t="s">
        <v>95</v>
      </c>
      <c r="B28" s="40">
        <v>3924</v>
      </c>
      <c r="C28" s="40">
        <v>314</v>
      </c>
      <c r="D28" s="40">
        <v>4238</v>
      </c>
      <c r="E28" s="40">
        <v>800</v>
      </c>
      <c r="F28" s="40">
        <v>2400</v>
      </c>
      <c r="G28" s="888">
        <v>3893</v>
      </c>
      <c r="H28" s="32"/>
    </row>
    <row r="29" spans="1:8" x14ac:dyDescent="0.25">
      <c r="A29" s="57" t="s">
        <v>96</v>
      </c>
      <c r="B29" s="40">
        <v>4851</v>
      </c>
      <c r="C29" s="40">
        <v>3216</v>
      </c>
      <c r="D29" s="40">
        <v>8067</v>
      </c>
      <c r="E29" s="40">
        <v>723</v>
      </c>
      <c r="F29" s="40">
        <v>2384</v>
      </c>
      <c r="G29" s="888">
        <v>11174</v>
      </c>
      <c r="H29" s="32"/>
    </row>
    <row r="30" spans="1:8" x14ac:dyDescent="0.25">
      <c r="A30" s="66" t="s">
        <v>97</v>
      </c>
      <c r="B30" s="67">
        <v>9081</v>
      </c>
      <c r="C30" s="67">
        <v>5811</v>
      </c>
      <c r="D30" s="67">
        <v>14892</v>
      </c>
      <c r="E30" s="67">
        <v>766</v>
      </c>
      <c r="F30" s="67">
        <v>2430</v>
      </c>
      <c r="G30" s="893">
        <v>21075</v>
      </c>
      <c r="H30" s="32"/>
    </row>
    <row r="31" spans="1:8" x14ac:dyDescent="0.25">
      <c r="A31" s="57"/>
      <c r="B31" s="40"/>
      <c r="C31" s="40"/>
      <c r="D31" s="40"/>
      <c r="E31" s="40"/>
      <c r="F31" s="40"/>
      <c r="G31" s="888"/>
      <c r="H31" s="32"/>
    </row>
    <row r="32" spans="1:8" x14ac:dyDescent="0.25">
      <c r="A32" s="57" t="s">
        <v>98</v>
      </c>
      <c r="B32" s="11">
        <v>133</v>
      </c>
      <c r="C32" s="11">
        <v>1</v>
      </c>
      <c r="D32" s="11">
        <v>134</v>
      </c>
      <c r="E32" s="11">
        <v>1236</v>
      </c>
      <c r="F32" s="11">
        <v>3000</v>
      </c>
      <c r="G32" s="889">
        <v>167</v>
      </c>
      <c r="H32" s="32"/>
    </row>
    <row r="33" spans="1:8" x14ac:dyDescent="0.25">
      <c r="A33" s="57" t="s">
        <v>99</v>
      </c>
      <c r="B33" s="11">
        <v>1709</v>
      </c>
      <c r="C33" s="11">
        <v>890</v>
      </c>
      <c r="D33" s="11">
        <v>2599</v>
      </c>
      <c r="E33" s="11">
        <v>1394</v>
      </c>
      <c r="F33" s="11">
        <v>2128</v>
      </c>
      <c r="G33" s="889">
        <v>4276</v>
      </c>
      <c r="H33" s="32"/>
    </row>
    <row r="34" spans="1:8" x14ac:dyDescent="0.25">
      <c r="A34" s="57" t="s">
        <v>100</v>
      </c>
      <c r="B34" s="11">
        <v>72</v>
      </c>
      <c r="C34" s="11">
        <v>549</v>
      </c>
      <c r="D34" s="11">
        <v>621</v>
      </c>
      <c r="E34" s="11">
        <v>1818</v>
      </c>
      <c r="F34" s="11">
        <v>2036</v>
      </c>
      <c r="G34" s="889">
        <v>1249</v>
      </c>
      <c r="H34" s="32"/>
    </row>
    <row r="35" spans="1:8" x14ac:dyDescent="0.25">
      <c r="A35" s="57" t="s">
        <v>101</v>
      </c>
      <c r="B35" s="11">
        <v>4</v>
      </c>
      <c r="C35" s="11">
        <v>1</v>
      </c>
      <c r="D35" s="11">
        <v>5</v>
      </c>
      <c r="E35" s="11">
        <v>1800</v>
      </c>
      <c r="F35" s="11">
        <v>2700</v>
      </c>
      <c r="G35" s="889">
        <v>10</v>
      </c>
      <c r="H35" s="32"/>
    </row>
    <row r="36" spans="1:8" x14ac:dyDescent="0.25">
      <c r="A36" s="66" t="s">
        <v>102</v>
      </c>
      <c r="B36" s="67">
        <v>1918</v>
      </c>
      <c r="C36" s="67">
        <v>1441</v>
      </c>
      <c r="D36" s="67">
        <v>3359</v>
      </c>
      <c r="E36" s="67">
        <v>1400</v>
      </c>
      <c r="F36" s="67">
        <v>2094</v>
      </c>
      <c r="G36" s="893">
        <v>5702</v>
      </c>
      <c r="H36" s="32"/>
    </row>
    <row r="37" spans="1:8" x14ac:dyDescent="0.25">
      <c r="A37" s="59"/>
      <c r="B37" s="63"/>
      <c r="C37" s="63"/>
      <c r="D37" s="63"/>
      <c r="E37" s="63"/>
      <c r="F37" s="63"/>
      <c r="G37" s="1026"/>
      <c r="H37" s="32"/>
    </row>
    <row r="38" spans="1:8" x14ac:dyDescent="0.25">
      <c r="A38" s="66" t="s">
        <v>103</v>
      </c>
      <c r="B38" s="67">
        <v>2</v>
      </c>
      <c r="C38" s="67" t="s">
        <v>23</v>
      </c>
      <c r="D38" s="67">
        <v>2</v>
      </c>
      <c r="E38" s="67">
        <v>1500</v>
      </c>
      <c r="F38" s="67" t="s">
        <v>23</v>
      </c>
      <c r="G38" s="893">
        <v>3</v>
      </c>
      <c r="H38" s="32"/>
    </row>
    <row r="39" spans="1:8" x14ac:dyDescent="0.25">
      <c r="A39" s="57"/>
      <c r="B39" s="40"/>
      <c r="C39" s="40"/>
      <c r="D39" s="40"/>
      <c r="E39" s="40"/>
      <c r="F39" s="40"/>
      <c r="G39" s="888"/>
      <c r="H39" s="32"/>
    </row>
    <row r="40" spans="1:8" x14ac:dyDescent="0.25">
      <c r="A40" s="57" t="s">
        <v>161</v>
      </c>
      <c r="B40" s="75">
        <v>4240</v>
      </c>
      <c r="C40" s="75">
        <v>1086</v>
      </c>
      <c r="D40" s="75">
        <v>5326</v>
      </c>
      <c r="E40" s="75">
        <v>389</v>
      </c>
      <c r="F40" s="75">
        <v>1245</v>
      </c>
      <c r="G40" s="1028">
        <v>3001</v>
      </c>
      <c r="H40" s="32"/>
    </row>
    <row r="41" spans="1:8" x14ac:dyDescent="0.25">
      <c r="A41" s="57" t="s">
        <v>105</v>
      </c>
      <c r="B41" s="40">
        <v>67090</v>
      </c>
      <c r="C41" s="40">
        <v>1541</v>
      </c>
      <c r="D41" s="40">
        <v>68631</v>
      </c>
      <c r="E41" s="40">
        <v>1315</v>
      </c>
      <c r="F41" s="40">
        <v>3000</v>
      </c>
      <c r="G41" s="888">
        <v>92846</v>
      </c>
      <c r="H41" s="32"/>
    </row>
    <row r="42" spans="1:8" x14ac:dyDescent="0.25">
      <c r="A42" s="57" t="s">
        <v>106</v>
      </c>
      <c r="B42" s="11">
        <v>7882</v>
      </c>
      <c r="C42" s="11">
        <v>4648</v>
      </c>
      <c r="D42" s="11">
        <v>12530</v>
      </c>
      <c r="E42" s="11">
        <v>794</v>
      </c>
      <c r="F42" s="11">
        <v>2435</v>
      </c>
      <c r="G42" s="889">
        <v>17576</v>
      </c>
      <c r="H42" s="32"/>
    </row>
    <row r="43" spans="1:8" x14ac:dyDescent="0.25">
      <c r="A43" s="57" t="s">
        <v>107</v>
      </c>
      <c r="B43" s="75">
        <v>42473</v>
      </c>
      <c r="C43" s="75">
        <v>6253</v>
      </c>
      <c r="D43" s="75">
        <v>48726</v>
      </c>
      <c r="E43" s="75">
        <v>801</v>
      </c>
      <c r="F43" s="75">
        <v>2289</v>
      </c>
      <c r="G43" s="1028">
        <v>48334</v>
      </c>
      <c r="H43" s="32"/>
    </row>
    <row r="44" spans="1:8" x14ac:dyDescent="0.25">
      <c r="A44" s="57" t="s">
        <v>108</v>
      </c>
      <c r="B44" s="11">
        <v>15300</v>
      </c>
      <c r="C44" s="11">
        <v>1199</v>
      </c>
      <c r="D44" s="11">
        <v>16499</v>
      </c>
      <c r="E44" s="11">
        <v>761</v>
      </c>
      <c r="F44" s="11">
        <v>1800</v>
      </c>
      <c r="G44" s="889">
        <v>13802</v>
      </c>
      <c r="H44" s="32"/>
    </row>
    <row r="45" spans="1:8" x14ac:dyDescent="0.25">
      <c r="A45" s="57" t="s">
        <v>109</v>
      </c>
      <c r="B45" s="11">
        <v>27786</v>
      </c>
      <c r="C45" s="11">
        <v>980</v>
      </c>
      <c r="D45" s="11">
        <v>28766</v>
      </c>
      <c r="E45" s="11">
        <v>700</v>
      </c>
      <c r="F45" s="11">
        <v>2000</v>
      </c>
      <c r="G45" s="889">
        <v>21410</v>
      </c>
      <c r="H45" s="32"/>
    </row>
    <row r="46" spans="1:8" x14ac:dyDescent="0.25">
      <c r="A46" s="57" t="s">
        <v>110</v>
      </c>
      <c r="B46" s="11">
        <v>38836</v>
      </c>
      <c r="C46" s="11">
        <v>2557</v>
      </c>
      <c r="D46" s="11">
        <v>41393</v>
      </c>
      <c r="E46" s="11">
        <v>1116</v>
      </c>
      <c r="F46" s="11">
        <v>2600</v>
      </c>
      <c r="G46" s="889">
        <v>49989</v>
      </c>
      <c r="H46" s="32"/>
    </row>
    <row r="47" spans="1:8" x14ac:dyDescent="0.25">
      <c r="A47" s="57" t="s">
        <v>111</v>
      </c>
      <c r="B47" s="40">
        <v>42606</v>
      </c>
      <c r="C47" s="40">
        <v>5304</v>
      </c>
      <c r="D47" s="40">
        <v>47910</v>
      </c>
      <c r="E47" s="40">
        <v>592</v>
      </c>
      <c r="F47" s="40">
        <v>3000</v>
      </c>
      <c r="G47" s="888">
        <v>41135</v>
      </c>
      <c r="H47" s="32"/>
    </row>
    <row r="48" spans="1:8" x14ac:dyDescent="0.25">
      <c r="A48" s="57" t="s">
        <v>112</v>
      </c>
      <c r="B48" s="11">
        <v>22925</v>
      </c>
      <c r="C48" s="11">
        <v>3136</v>
      </c>
      <c r="D48" s="11">
        <v>26061</v>
      </c>
      <c r="E48" s="11">
        <v>658</v>
      </c>
      <c r="F48" s="11">
        <v>2981</v>
      </c>
      <c r="G48" s="889">
        <v>24433</v>
      </c>
      <c r="H48" s="32"/>
    </row>
    <row r="49" spans="1:8" x14ac:dyDescent="0.25">
      <c r="A49" s="66" t="s">
        <v>113</v>
      </c>
      <c r="B49" s="67">
        <v>269138</v>
      </c>
      <c r="C49" s="67">
        <v>26704</v>
      </c>
      <c r="D49" s="67">
        <v>295842</v>
      </c>
      <c r="E49" s="67">
        <v>910</v>
      </c>
      <c r="F49" s="67">
        <v>2533</v>
      </c>
      <c r="G49" s="893">
        <v>312526</v>
      </c>
      <c r="H49" s="32"/>
    </row>
    <row r="50" spans="1:8" x14ac:dyDescent="0.25">
      <c r="A50" s="59"/>
      <c r="B50" s="63"/>
      <c r="C50" s="63"/>
      <c r="D50" s="63"/>
      <c r="E50" s="63"/>
      <c r="F50" s="63"/>
      <c r="G50" s="1026"/>
      <c r="H50" s="32"/>
    </row>
    <row r="51" spans="1:8" x14ac:dyDescent="0.25">
      <c r="A51" s="66" t="s">
        <v>114</v>
      </c>
      <c r="B51" s="67">
        <v>878</v>
      </c>
      <c r="C51" s="67">
        <v>403</v>
      </c>
      <c r="D51" s="67">
        <v>1281</v>
      </c>
      <c r="E51" s="67">
        <v>494</v>
      </c>
      <c r="F51" s="67">
        <v>1450</v>
      </c>
      <c r="G51" s="893">
        <v>1018</v>
      </c>
      <c r="H51" s="32"/>
    </row>
    <row r="52" spans="1:8" x14ac:dyDescent="0.25">
      <c r="A52" s="57"/>
      <c r="B52" s="40"/>
      <c r="C52" s="40"/>
      <c r="D52" s="40"/>
      <c r="E52" s="40"/>
      <c r="F52" s="40"/>
      <c r="G52" s="888"/>
      <c r="H52" s="32"/>
    </row>
    <row r="53" spans="1:8" x14ac:dyDescent="0.25">
      <c r="A53" s="57" t="s">
        <v>115</v>
      </c>
      <c r="B53" s="40">
        <v>1215</v>
      </c>
      <c r="C53" s="40">
        <v>1817</v>
      </c>
      <c r="D53" s="40">
        <v>3032</v>
      </c>
      <c r="E53" s="40">
        <v>400</v>
      </c>
      <c r="F53" s="40">
        <v>2200</v>
      </c>
      <c r="G53" s="888">
        <v>4483</v>
      </c>
      <c r="H53" s="32"/>
    </row>
    <row r="54" spans="1:8" x14ac:dyDescent="0.25">
      <c r="A54" s="57" t="s">
        <v>116</v>
      </c>
      <c r="B54" s="40">
        <v>716</v>
      </c>
      <c r="C54" s="40">
        <v>104</v>
      </c>
      <c r="D54" s="40">
        <v>820</v>
      </c>
      <c r="E54" s="40">
        <v>700</v>
      </c>
      <c r="F54" s="40">
        <v>1500</v>
      </c>
      <c r="G54" s="888">
        <v>657</v>
      </c>
      <c r="H54" s="32"/>
    </row>
    <row r="55" spans="1:8" x14ac:dyDescent="0.25">
      <c r="A55" s="57" t="s">
        <v>117</v>
      </c>
      <c r="B55" s="40">
        <v>125900</v>
      </c>
      <c r="C55" s="40">
        <v>3071</v>
      </c>
      <c r="D55" s="40">
        <v>128971</v>
      </c>
      <c r="E55" s="40">
        <v>715</v>
      </c>
      <c r="F55" s="40">
        <v>1450</v>
      </c>
      <c r="G55" s="888">
        <v>94471</v>
      </c>
      <c r="H55" s="32"/>
    </row>
    <row r="56" spans="1:8" x14ac:dyDescent="0.25">
      <c r="A56" s="57" t="s">
        <v>118</v>
      </c>
      <c r="B56" s="40">
        <v>25707</v>
      </c>
      <c r="C56" s="40">
        <v>638</v>
      </c>
      <c r="D56" s="40">
        <v>26345</v>
      </c>
      <c r="E56" s="40">
        <v>600</v>
      </c>
      <c r="F56" s="40">
        <v>2000</v>
      </c>
      <c r="G56" s="888">
        <v>16700</v>
      </c>
      <c r="H56" s="32"/>
    </row>
    <row r="57" spans="1:8" x14ac:dyDescent="0.25">
      <c r="A57" s="57" t="s">
        <v>119</v>
      </c>
      <c r="B57" s="40">
        <v>875</v>
      </c>
      <c r="C57" s="40">
        <v>285</v>
      </c>
      <c r="D57" s="40">
        <v>1160</v>
      </c>
      <c r="E57" s="40">
        <v>288</v>
      </c>
      <c r="F57" s="40">
        <v>900</v>
      </c>
      <c r="G57" s="888">
        <v>509</v>
      </c>
      <c r="H57" s="32"/>
    </row>
    <row r="58" spans="1:8" x14ac:dyDescent="0.25">
      <c r="A58" s="66" t="s">
        <v>176</v>
      </c>
      <c r="B58" s="67">
        <v>154413</v>
      </c>
      <c r="C58" s="67">
        <v>5915</v>
      </c>
      <c r="D58" s="67">
        <v>160328</v>
      </c>
      <c r="E58" s="67">
        <v>691</v>
      </c>
      <c r="F58" s="67">
        <v>1714</v>
      </c>
      <c r="G58" s="893">
        <v>116820</v>
      </c>
      <c r="H58" s="32"/>
    </row>
    <row r="59" spans="1:8" x14ac:dyDescent="0.25">
      <c r="A59" s="57"/>
      <c r="B59" s="40"/>
      <c r="C59" s="40"/>
      <c r="D59" s="40"/>
      <c r="E59" s="40"/>
      <c r="F59" s="40"/>
      <c r="G59" s="888"/>
      <c r="H59" s="32"/>
    </row>
    <row r="60" spans="1:8" x14ac:dyDescent="0.25">
      <c r="A60" s="57" t="s">
        <v>121</v>
      </c>
      <c r="B60" s="11">
        <v>388</v>
      </c>
      <c r="C60" s="11">
        <v>67</v>
      </c>
      <c r="D60" s="11">
        <v>455</v>
      </c>
      <c r="E60" s="11">
        <v>600</v>
      </c>
      <c r="F60" s="11">
        <v>1200</v>
      </c>
      <c r="G60" s="889">
        <v>313</v>
      </c>
      <c r="H60" s="32"/>
    </row>
    <row r="61" spans="1:8" x14ac:dyDescent="0.25">
      <c r="A61" s="57" t="s">
        <v>122</v>
      </c>
      <c r="B61" s="11" t="s">
        <v>23</v>
      </c>
      <c r="C61" s="11" t="s">
        <v>23</v>
      </c>
      <c r="D61" s="11" t="s">
        <v>23</v>
      </c>
      <c r="E61" s="11" t="s">
        <v>23</v>
      </c>
      <c r="F61" s="11" t="s">
        <v>23</v>
      </c>
      <c r="G61" s="889" t="s">
        <v>23</v>
      </c>
      <c r="H61" s="32"/>
    </row>
    <row r="62" spans="1:8" x14ac:dyDescent="0.25">
      <c r="A62" s="57" t="s">
        <v>123</v>
      </c>
      <c r="B62" s="11">
        <v>340</v>
      </c>
      <c r="C62" s="11">
        <v>23</v>
      </c>
      <c r="D62" s="11">
        <v>363</v>
      </c>
      <c r="E62" s="11">
        <v>660</v>
      </c>
      <c r="F62" s="11">
        <v>1540</v>
      </c>
      <c r="G62" s="889">
        <v>260</v>
      </c>
      <c r="H62" s="32"/>
    </row>
    <row r="63" spans="1:8" x14ac:dyDescent="0.25">
      <c r="A63" s="66" t="s">
        <v>124</v>
      </c>
      <c r="B63" s="67">
        <v>728</v>
      </c>
      <c r="C63" s="67">
        <v>90</v>
      </c>
      <c r="D63" s="67">
        <v>818</v>
      </c>
      <c r="E63" s="67">
        <v>628</v>
      </c>
      <c r="F63" s="67">
        <v>1287</v>
      </c>
      <c r="G63" s="893">
        <v>573</v>
      </c>
      <c r="H63" s="32"/>
    </row>
    <row r="64" spans="1:8" x14ac:dyDescent="0.25">
      <c r="A64" s="59"/>
      <c r="B64" s="63"/>
      <c r="C64" s="63"/>
      <c r="D64" s="63"/>
      <c r="E64" s="63"/>
      <c r="F64" s="63"/>
      <c r="G64" s="1026"/>
      <c r="H64" s="32"/>
    </row>
    <row r="65" spans="1:8" x14ac:dyDescent="0.25">
      <c r="A65" s="66" t="s">
        <v>125</v>
      </c>
      <c r="B65" s="67">
        <v>10</v>
      </c>
      <c r="C65" s="67" t="s">
        <v>23</v>
      </c>
      <c r="D65" s="67">
        <v>10</v>
      </c>
      <c r="E65" s="67">
        <v>1050</v>
      </c>
      <c r="F65" s="67" t="s">
        <v>23</v>
      </c>
      <c r="G65" s="893">
        <v>11</v>
      </c>
      <c r="H65" s="32"/>
    </row>
    <row r="66" spans="1:8" x14ac:dyDescent="0.25">
      <c r="A66" s="57"/>
      <c r="B66" s="40"/>
      <c r="C66" s="40"/>
      <c r="D66" s="40"/>
      <c r="E66" s="40"/>
      <c r="F66" s="40"/>
      <c r="G66" s="888"/>
      <c r="H66" s="32"/>
    </row>
    <row r="67" spans="1:8" x14ac:dyDescent="0.25">
      <c r="A67" s="57" t="s">
        <v>126</v>
      </c>
      <c r="B67" s="40">
        <v>8676</v>
      </c>
      <c r="C67" s="40">
        <v>2229</v>
      </c>
      <c r="D67" s="40">
        <v>10905</v>
      </c>
      <c r="E67" s="40">
        <v>795</v>
      </c>
      <c r="F67" s="40">
        <v>2671</v>
      </c>
      <c r="G67" s="888">
        <v>12851</v>
      </c>
      <c r="H67" s="32"/>
    </row>
    <row r="68" spans="1:8" x14ac:dyDescent="0.25">
      <c r="A68" s="57" t="s">
        <v>127</v>
      </c>
      <c r="B68" s="40" t="s">
        <v>23</v>
      </c>
      <c r="C68" s="40">
        <v>413</v>
      </c>
      <c r="D68" s="40">
        <v>413</v>
      </c>
      <c r="E68" s="40" t="s">
        <v>23</v>
      </c>
      <c r="F68" s="40">
        <v>1891</v>
      </c>
      <c r="G68" s="888">
        <v>781</v>
      </c>
      <c r="H68" s="32"/>
    </row>
    <row r="69" spans="1:8" x14ac:dyDescent="0.25">
      <c r="A69" s="66" t="s">
        <v>128</v>
      </c>
      <c r="B69" s="67">
        <v>8676</v>
      </c>
      <c r="C69" s="67">
        <v>2642</v>
      </c>
      <c r="D69" s="67">
        <v>11318</v>
      </c>
      <c r="E69" s="67">
        <v>795</v>
      </c>
      <c r="F69" s="67">
        <v>2549</v>
      </c>
      <c r="G69" s="893">
        <v>13632</v>
      </c>
      <c r="H69" s="32"/>
    </row>
    <row r="70" spans="1:8" x14ac:dyDescent="0.25">
      <c r="A70" s="57"/>
      <c r="B70" s="40"/>
      <c r="C70" s="40"/>
      <c r="D70" s="40"/>
      <c r="E70" s="40"/>
      <c r="F70" s="40"/>
      <c r="G70" s="888"/>
      <c r="H70" s="32"/>
    </row>
    <row r="71" spans="1:8" x14ac:dyDescent="0.25">
      <c r="A71" s="57" t="s">
        <v>129</v>
      </c>
      <c r="B71" s="40" t="s">
        <v>23</v>
      </c>
      <c r="C71" s="40" t="s">
        <v>23</v>
      </c>
      <c r="D71" s="40" t="s">
        <v>23</v>
      </c>
      <c r="E71" s="40" t="s">
        <v>23</v>
      </c>
      <c r="F71" s="40" t="s">
        <v>23</v>
      </c>
      <c r="G71" s="888" t="s">
        <v>23</v>
      </c>
      <c r="H71" s="32"/>
    </row>
    <row r="72" spans="1:8" x14ac:dyDescent="0.25">
      <c r="A72" s="57" t="s">
        <v>130</v>
      </c>
      <c r="B72" s="40">
        <v>49046</v>
      </c>
      <c r="C72" s="40">
        <v>7343</v>
      </c>
      <c r="D72" s="40">
        <v>56389</v>
      </c>
      <c r="E72" s="40">
        <v>1546</v>
      </c>
      <c r="F72" s="40">
        <v>1787</v>
      </c>
      <c r="G72" s="888">
        <v>88947</v>
      </c>
      <c r="H72" s="32"/>
    </row>
    <row r="73" spans="1:8" x14ac:dyDescent="0.25">
      <c r="A73" s="57" t="s">
        <v>131</v>
      </c>
      <c r="B73" s="11">
        <v>23415</v>
      </c>
      <c r="C73" s="11">
        <v>4019</v>
      </c>
      <c r="D73" s="11">
        <v>27434</v>
      </c>
      <c r="E73" s="11">
        <v>900</v>
      </c>
      <c r="F73" s="11">
        <v>2100</v>
      </c>
      <c r="G73" s="889">
        <v>29509</v>
      </c>
      <c r="H73" s="32"/>
    </row>
    <row r="74" spans="1:8" x14ac:dyDescent="0.25">
      <c r="A74" s="57" t="s">
        <v>132</v>
      </c>
      <c r="B74" s="40">
        <v>699</v>
      </c>
      <c r="C74" s="40">
        <v>77</v>
      </c>
      <c r="D74" s="40">
        <v>776</v>
      </c>
      <c r="E74" s="40">
        <v>937</v>
      </c>
      <c r="F74" s="40">
        <v>1117</v>
      </c>
      <c r="G74" s="888">
        <v>741</v>
      </c>
      <c r="H74" s="32"/>
    </row>
    <row r="75" spans="1:8" x14ac:dyDescent="0.25">
      <c r="A75" s="57" t="s">
        <v>133</v>
      </c>
      <c r="B75" s="40">
        <v>14081</v>
      </c>
      <c r="C75" s="40">
        <v>981</v>
      </c>
      <c r="D75" s="40">
        <v>15062</v>
      </c>
      <c r="E75" s="40">
        <v>1234</v>
      </c>
      <c r="F75" s="40">
        <v>2260</v>
      </c>
      <c r="G75" s="888">
        <v>19592</v>
      </c>
      <c r="H75" s="32"/>
    </row>
    <row r="76" spans="1:8" x14ac:dyDescent="0.25">
      <c r="A76" s="57" t="s">
        <v>134</v>
      </c>
      <c r="B76" s="40">
        <v>316</v>
      </c>
      <c r="C76" s="40">
        <v>307</v>
      </c>
      <c r="D76" s="40">
        <v>623</v>
      </c>
      <c r="E76" s="40">
        <v>800</v>
      </c>
      <c r="F76" s="40">
        <v>1700</v>
      </c>
      <c r="G76" s="888">
        <v>775</v>
      </c>
      <c r="H76" s="32"/>
    </row>
    <row r="77" spans="1:8" x14ac:dyDescent="0.25">
      <c r="A77" s="57" t="s">
        <v>135</v>
      </c>
      <c r="B77" s="40">
        <v>1137</v>
      </c>
      <c r="C77" s="40">
        <v>217</v>
      </c>
      <c r="D77" s="40">
        <v>1354</v>
      </c>
      <c r="E77" s="40">
        <v>750</v>
      </c>
      <c r="F77" s="40">
        <v>2000</v>
      </c>
      <c r="G77" s="888">
        <v>1287</v>
      </c>
      <c r="H77" s="32"/>
    </row>
    <row r="78" spans="1:8" x14ac:dyDescent="0.25">
      <c r="A78" s="57" t="s">
        <v>136</v>
      </c>
      <c r="B78" s="75">
        <v>90340</v>
      </c>
      <c r="C78" s="75">
        <v>14460</v>
      </c>
      <c r="D78" s="75">
        <v>104800</v>
      </c>
      <c r="E78" s="75">
        <v>1270</v>
      </c>
      <c r="F78" s="75">
        <v>2300</v>
      </c>
      <c r="G78" s="1028">
        <v>147990</v>
      </c>
      <c r="H78" s="32"/>
    </row>
    <row r="79" spans="1:8" x14ac:dyDescent="0.25">
      <c r="A79" s="66" t="s">
        <v>137</v>
      </c>
      <c r="B79" s="67">
        <v>179034</v>
      </c>
      <c r="C79" s="67">
        <v>27404</v>
      </c>
      <c r="D79" s="67">
        <v>206438</v>
      </c>
      <c r="E79" s="67">
        <v>1289</v>
      </c>
      <c r="F79" s="67">
        <v>2119</v>
      </c>
      <c r="G79" s="893">
        <v>288841</v>
      </c>
      <c r="H79" s="32"/>
    </row>
    <row r="80" spans="1:8" x14ac:dyDescent="0.25">
      <c r="A80" s="57"/>
      <c r="B80" s="40"/>
      <c r="C80" s="40"/>
      <c r="D80" s="40"/>
      <c r="E80" s="40"/>
      <c r="F80" s="40"/>
      <c r="G80" s="888"/>
      <c r="H80" s="32"/>
    </row>
    <row r="81" spans="1:8" x14ac:dyDescent="0.25">
      <c r="A81" s="57" t="s">
        <v>138</v>
      </c>
      <c r="B81" s="40" t="s">
        <v>23</v>
      </c>
      <c r="C81" s="40" t="s">
        <v>23</v>
      </c>
      <c r="D81" s="40" t="s">
        <v>23</v>
      </c>
      <c r="E81" s="40" t="s">
        <v>23</v>
      </c>
      <c r="F81" s="40" t="s">
        <v>23</v>
      </c>
      <c r="G81" s="888" t="s">
        <v>23</v>
      </c>
      <c r="H81" s="32"/>
    </row>
    <row r="82" spans="1:8" x14ac:dyDescent="0.25">
      <c r="A82" s="57" t="s">
        <v>139</v>
      </c>
      <c r="B82" s="40" t="s">
        <v>23</v>
      </c>
      <c r="C82" s="40" t="s">
        <v>23</v>
      </c>
      <c r="D82" s="40" t="s">
        <v>23</v>
      </c>
      <c r="E82" s="40" t="s">
        <v>23</v>
      </c>
      <c r="F82" s="40" t="s">
        <v>23</v>
      </c>
      <c r="G82" s="888" t="s">
        <v>23</v>
      </c>
      <c r="H82" s="32"/>
    </row>
    <row r="83" spans="1:8" x14ac:dyDescent="0.25">
      <c r="A83" s="66" t="s">
        <v>140</v>
      </c>
      <c r="B83" s="67" t="s">
        <v>23</v>
      </c>
      <c r="C83" s="67" t="s">
        <v>23</v>
      </c>
      <c r="D83" s="67" t="s">
        <v>23</v>
      </c>
      <c r="E83" s="67" t="s">
        <v>23</v>
      </c>
      <c r="F83" s="67" t="s">
        <v>23</v>
      </c>
      <c r="G83" s="893" t="s">
        <v>23</v>
      </c>
      <c r="H83" s="32"/>
    </row>
    <row r="84" spans="1:8" x14ac:dyDescent="0.25">
      <c r="A84" s="59"/>
      <c r="B84" s="63"/>
      <c r="C84" s="63"/>
      <c r="D84" s="63"/>
      <c r="E84" s="63"/>
      <c r="F84" s="63"/>
      <c r="G84" s="1026"/>
      <c r="H84" s="32"/>
    </row>
    <row r="85" spans="1:8" ht="13.8" thickBot="1" x14ac:dyDescent="0.3">
      <c r="A85" s="60" t="s">
        <v>141</v>
      </c>
      <c r="B85" s="47">
        <v>629359</v>
      </c>
      <c r="C85" s="47">
        <v>72409</v>
      </c>
      <c r="D85" s="47">
        <v>701768</v>
      </c>
      <c r="E85" s="47">
        <v>970</v>
      </c>
      <c r="F85" s="47">
        <v>2254</v>
      </c>
      <c r="G85" s="48">
        <v>773787</v>
      </c>
      <c r="H85" s="32"/>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45">
    <pageSetUpPr fitToPage="1"/>
  </sheetPr>
  <dimension ref="A1:F29"/>
  <sheetViews>
    <sheetView showGridLines="0" view="pageBreakPreview" zoomScale="75" zoomScaleNormal="75" zoomScaleSheetLayoutView="75" workbookViewId="0">
      <selection activeCell="I32" sqref="I32"/>
    </sheetView>
  </sheetViews>
  <sheetFormatPr baseColWidth="10" defaultRowHeight="13.2" x14ac:dyDescent="0.25"/>
  <cols>
    <col min="1" max="6" width="23.44140625" customWidth="1"/>
    <col min="9" max="9" width="18.6640625" customWidth="1"/>
    <col min="10" max="15" width="14.6640625" customWidth="1"/>
  </cols>
  <sheetData>
    <row r="1" spans="1:6" s="2" customFormat="1" ht="17.399999999999999" x14ac:dyDescent="0.3">
      <c r="A1" s="1980" t="s">
        <v>0</v>
      </c>
      <c r="B1" s="1980"/>
      <c r="C1" s="1980"/>
      <c r="D1" s="1980"/>
      <c r="E1" s="1980"/>
      <c r="F1" s="1980"/>
    </row>
    <row r="2" spans="1:6" s="3" customFormat="1" ht="12.75" customHeight="1" x14ac:dyDescent="0.25"/>
    <row r="3" spans="1:6" s="3" customFormat="1" ht="13.8" x14ac:dyDescent="0.25">
      <c r="A3" s="1981" t="s">
        <v>681</v>
      </c>
      <c r="B3" s="1981"/>
      <c r="C3" s="1981"/>
      <c r="D3" s="1981"/>
      <c r="E3" s="1981"/>
      <c r="F3" s="1981"/>
    </row>
    <row r="4" spans="1:6" s="3" customFormat="1" ht="23.25" customHeight="1" x14ac:dyDescent="0.25">
      <c r="A4" s="2043" t="s">
        <v>238</v>
      </c>
      <c r="B4" s="2043"/>
      <c r="C4" s="2043"/>
      <c r="D4" s="2043"/>
      <c r="E4" s="2043"/>
      <c r="F4" s="2043"/>
    </row>
    <row r="5" spans="1:6" s="3" customFormat="1" ht="13.5" customHeight="1" thickBot="1" x14ac:dyDescent="0.3">
      <c r="A5" s="5"/>
      <c r="B5" s="6"/>
      <c r="C5" s="6"/>
      <c r="D5" s="6"/>
      <c r="E5" s="6"/>
      <c r="F5" s="6"/>
    </row>
    <row r="6" spans="1:6" ht="33" customHeight="1" x14ac:dyDescent="0.25">
      <c r="A6" s="2010" t="s">
        <v>2</v>
      </c>
      <c r="B6" s="437"/>
      <c r="C6" s="437"/>
      <c r="D6" s="438"/>
      <c r="E6" s="83" t="s">
        <v>142</v>
      </c>
      <c r="F6" s="439"/>
    </row>
    <row r="7" spans="1:6" x14ac:dyDescent="0.25">
      <c r="A7" s="2011"/>
      <c r="B7" s="440" t="s">
        <v>3</v>
      </c>
      <c r="C7" s="440" t="s">
        <v>10</v>
      </c>
      <c r="D7" s="440" t="s">
        <v>4</v>
      </c>
      <c r="E7" s="440" t="s">
        <v>143</v>
      </c>
      <c r="F7" s="442" t="s">
        <v>5</v>
      </c>
    </row>
    <row r="8" spans="1:6" x14ac:dyDescent="0.25">
      <c r="A8" s="2011"/>
      <c r="B8" s="440" t="s">
        <v>13</v>
      </c>
      <c r="C8" s="440" t="s">
        <v>145</v>
      </c>
      <c r="D8" s="440" t="s">
        <v>152</v>
      </c>
      <c r="E8" s="440" t="s">
        <v>286</v>
      </c>
      <c r="F8" s="442" t="s">
        <v>8</v>
      </c>
    </row>
    <row r="9" spans="1:6" ht="23.25" customHeight="1" thickBot="1" x14ac:dyDescent="0.3">
      <c r="A9" s="2012"/>
      <c r="B9" s="443"/>
      <c r="C9" s="443"/>
      <c r="D9" s="200"/>
      <c r="E9" s="200" t="s">
        <v>167</v>
      </c>
      <c r="F9" s="444"/>
    </row>
    <row r="10" spans="1:6" x14ac:dyDescent="0.25">
      <c r="A10" s="883">
        <v>2009</v>
      </c>
      <c r="B10" s="455">
        <v>1247</v>
      </c>
      <c r="C10" s="699">
        <v>22.189254210104252</v>
      </c>
      <c r="D10" s="774">
        <v>2767</v>
      </c>
      <c r="E10" s="702">
        <v>30.85</v>
      </c>
      <c r="F10" s="457">
        <v>853.61950000000002</v>
      </c>
    </row>
    <row r="11" spans="1:6" x14ac:dyDescent="0.25">
      <c r="A11" s="883">
        <v>2010</v>
      </c>
      <c r="B11" s="455">
        <v>766</v>
      </c>
      <c r="C11" s="699">
        <v>23.655352480417754</v>
      </c>
      <c r="D11" s="774">
        <v>1812</v>
      </c>
      <c r="E11" s="702">
        <v>32.68</v>
      </c>
      <c r="F11" s="457">
        <v>592.16159999999991</v>
      </c>
    </row>
    <row r="12" spans="1:6" x14ac:dyDescent="0.25">
      <c r="A12" s="883">
        <v>2011</v>
      </c>
      <c r="B12" s="455">
        <v>699</v>
      </c>
      <c r="C12" s="699">
        <v>24.892703862660944</v>
      </c>
      <c r="D12" s="774">
        <v>1740</v>
      </c>
      <c r="E12" s="702">
        <v>33.61</v>
      </c>
      <c r="F12" s="457">
        <v>584.81399999999996</v>
      </c>
    </row>
    <row r="13" spans="1:6" x14ac:dyDescent="0.25">
      <c r="A13" s="883">
        <v>2012</v>
      </c>
      <c r="B13" s="455">
        <v>481</v>
      </c>
      <c r="C13" s="699">
        <v>27.71309771309771</v>
      </c>
      <c r="D13" s="774">
        <v>1333</v>
      </c>
      <c r="E13" s="702">
        <v>44.13</v>
      </c>
      <c r="F13" s="457">
        <v>588.25289999999995</v>
      </c>
    </row>
    <row r="14" spans="1:6" x14ac:dyDescent="0.25">
      <c r="A14" s="883">
        <v>2013</v>
      </c>
      <c r="B14" s="455">
        <v>498</v>
      </c>
      <c r="C14" s="699">
        <v>27.911646586345384</v>
      </c>
      <c r="D14" s="774">
        <v>1390</v>
      </c>
      <c r="E14" s="702">
        <v>44.37</v>
      </c>
      <c r="F14" s="457">
        <v>616.74299999999994</v>
      </c>
    </row>
    <row r="15" spans="1:6" x14ac:dyDescent="0.25">
      <c r="A15" s="883">
        <v>2014</v>
      </c>
      <c r="B15" s="455">
        <v>805</v>
      </c>
      <c r="C15" s="699">
        <v>32.919254658385093</v>
      </c>
      <c r="D15" s="774">
        <v>2650</v>
      </c>
      <c r="E15" s="702">
        <v>49.36</v>
      </c>
      <c r="F15" s="457">
        <v>1308.04</v>
      </c>
    </row>
    <row r="16" spans="1:6" x14ac:dyDescent="0.25">
      <c r="A16" s="883">
        <v>2015</v>
      </c>
      <c r="B16" s="727">
        <v>1317</v>
      </c>
      <c r="C16" s="699">
        <v>31.176917236142749</v>
      </c>
      <c r="D16" s="774">
        <v>4106</v>
      </c>
      <c r="E16" s="702">
        <v>47.63</v>
      </c>
      <c r="F16" s="457">
        <v>1956</v>
      </c>
    </row>
    <row r="17" spans="1:6" x14ac:dyDescent="0.25">
      <c r="A17" s="883">
        <v>2016</v>
      </c>
      <c r="B17" s="727">
        <v>995</v>
      </c>
      <c r="C17" s="699">
        <v>28.834170854271356</v>
      </c>
      <c r="D17" s="774">
        <v>2869</v>
      </c>
      <c r="E17" s="702">
        <v>45.9</v>
      </c>
      <c r="F17" s="457">
        <v>1317</v>
      </c>
    </row>
    <row r="18" spans="1:6" x14ac:dyDescent="0.25">
      <c r="A18" s="883">
        <v>2017</v>
      </c>
      <c r="B18" s="727">
        <v>1692</v>
      </c>
      <c r="C18" s="699">
        <v>27.180851063829788</v>
      </c>
      <c r="D18" s="774">
        <v>4599</v>
      </c>
      <c r="E18" s="702">
        <v>45.505234239444768</v>
      </c>
      <c r="F18" s="457">
        <v>2092.7857226720648</v>
      </c>
    </row>
    <row r="19" spans="1:6" x14ac:dyDescent="0.25">
      <c r="A19" s="883">
        <v>2018</v>
      </c>
      <c r="B19" s="845">
        <v>1481</v>
      </c>
      <c r="C19" s="788">
        <v>28.690074274139096</v>
      </c>
      <c r="D19" s="846">
        <v>4249</v>
      </c>
      <c r="E19" s="795">
        <v>47.95</v>
      </c>
      <c r="F19" s="793">
        <v>2037.3955000000001</v>
      </c>
    </row>
    <row r="20" spans="1:6" ht="13.8" thickBot="1" x14ac:dyDescent="0.3">
      <c r="A20" s="884">
        <v>2019</v>
      </c>
      <c r="B20" s="971">
        <v>1571</v>
      </c>
      <c r="C20" s="958">
        <v>32.164226607256523</v>
      </c>
      <c r="D20" s="972">
        <v>5053</v>
      </c>
      <c r="E20" s="1884">
        <v>47.54</v>
      </c>
      <c r="F20" s="1885">
        <v>2402.1961999999999</v>
      </c>
    </row>
    <row r="29" spans="1:6" ht="13.8" x14ac:dyDescent="0.25">
      <c r="B29" s="3"/>
    </row>
  </sheetData>
  <mergeCells count="4">
    <mergeCell ref="A1:F1"/>
    <mergeCell ref="A3:F3"/>
    <mergeCell ref="A6:A9"/>
    <mergeCell ref="A4:F4"/>
  </mergeCells>
  <phoneticPr fontId="7"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66">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7.109375" style="172" customWidth="1"/>
    <col min="2" max="7" width="21"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24" customHeight="1" x14ac:dyDescent="0.25">
      <c r="A3" s="2013" t="s">
        <v>746</v>
      </c>
      <c r="B3" s="2013"/>
      <c r="C3" s="2013"/>
      <c r="D3" s="2013"/>
      <c r="E3" s="2013"/>
      <c r="F3" s="2013"/>
      <c r="G3" s="2013"/>
      <c r="H3" s="181"/>
      <c r="I3" s="181"/>
      <c r="J3" s="206"/>
    </row>
    <row r="4" spans="1:10" s="81" customFormat="1" ht="13.5" customHeight="1" thickBot="1" x14ac:dyDescent="0.3">
      <c r="A4" s="5"/>
      <c r="B4" s="6"/>
      <c r="C4" s="6"/>
      <c r="D4" s="6"/>
      <c r="E4" s="6"/>
      <c r="F4" s="6"/>
      <c r="G4" s="6"/>
      <c r="H4" s="160"/>
      <c r="I4" s="160"/>
      <c r="J4" s="160"/>
    </row>
    <row r="5" spans="1:10" ht="28.5" customHeight="1" x14ac:dyDescent="0.25">
      <c r="A5" s="140" t="s">
        <v>169</v>
      </c>
      <c r="B5" s="401" t="s">
        <v>3</v>
      </c>
      <c r="C5" s="402"/>
      <c r="D5" s="403"/>
      <c r="E5" s="401" t="s">
        <v>10</v>
      </c>
      <c r="F5" s="402"/>
      <c r="G5" s="2152" t="s">
        <v>11</v>
      </c>
    </row>
    <row r="6" spans="1:10" x14ac:dyDescent="0.25">
      <c r="A6" s="377" t="s">
        <v>180</v>
      </c>
      <c r="B6" s="405" t="s">
        <v>13</v>
      </c>
      <c r="C6" s="203"/>
      <c r="D6" s="406"/>
      <c r="E6" s="405" t="s">
        <v>14</v>
      </c>
      <c r="F6" s="406"/>
      <c r="G6" s="2153"/>
    </row>
    <row r="7" spans="1:10" ht="45.75" customHeight="1" thickBot="1" x14ac:dyDescent="0.3">
      <c r="A7" s="430" t="s">
        <v>183</v>
      </c>
      <c r="B7" s="376" t="s">
        <v>17</v>
      </c>
      <c r="C7" s="192" t="s">
        <v>18</v>
      </c>
      <c r="D7" s="192" t="s">
        <v>19</v>
      </c>
      <c r="E7" s="376" t="s">
        <v>17</v>
      </c>
      <c r="F7" s="192" t="s">
        <v>18</v>
      </c>
      <c r="G7" s="2154"/>
      <c r="H7" s="216"/>
    </row>
    <row r="8" spans="1:10" ht="19.5" customHeight="1" x14ac:dyDescent="0.25">
      <c r="A8" s="65" t="s">
        <v>81</v>
      </c>
      <c r="B8" s="37" t="s">
        <v>23</v>
      </c>
      <c r="C8" s="37" t="s">
        <v>23</v>
      </c>
      <c r="D8" s="37" t="s">
        <v>23</v>
      </c>
      <c r="E8" s="37" t="s">
        <v>23</v>
      </c>
      <c r="F8" s="37" t="s">
        <v>23</v>
      </c>
      <c r="G8" s="38" t="s">
        <v>23</v>
      </c>
      <c r="H8" s="32"/>
    </row>
    <row r="9" spans="1:10" x14ac:dyDescent="0.25">
      <c r="A9" s="57" t="s">
        <v>82</v>
      </c>
      <c r="B9" s="40" t="s">
        <v>23</v>
      </c>
      <c r="C9" s="40" t="s">
        <v>23</v>
      </c>
      <c r="D9" s="40" t="s">
        <v>23</v>
      </c>
      <c r="E9" s="40" t="s">
        <v>23</v>
      </c>
      <c r="F9" s="40" t="s">
        <v>23</v>
      </c>
      <c r="G9" s="888" t="s">
        <v>23</v>
      </c>
      <c r="H9" s="32"/>
    </row>
    <row r="10" spans="1:10" x14ac:dyDescent="0.25">
      <c r="A10" s="57" t="s">
        <v>83</v>
      </c>
      <c r="B10" s="40" t="s">
        <v>23</v>
      </c>
      <c r="C10" s="40" t="s">
        <v>23</v>
      </c>
      <c r="D10" s="40" t="s">
        <v>23</v>
      </c>
      <c r="E10" s="40" t="s">
        <v>23</v>
      </c>
      <c r="F10" s="40" t="s">
        <v>23</v>
      </c>
      <c r="G10" s="888" t="s">
        <v>23</v>
      </c>
      <c r="H10" s="32"/>
    </row>
    <row r="11" spans="1:10" x14ac:dyDescent="0.25">
      <c r="A11" s="57" t="s">
        <v>84</v>
      </c>
      <c r="B11" s="40" t="s">
        <v>23</v>
      </c>
      <c r="C11" s="40" t="s">
        <v>23</v>
      </c>
      <c r="D11" s="40" t="s">
        <v>23</v>
      </c>
      <c r="E11" s="40" t="s">
        <v>23</v>
      </c>
      <c r="F11" s="40" t="s">
        <v>23</v>
      </c>
      <c r="G11" s="888" t="s">
        <v>23</v>
      </c>
      <c r="H11" s="32"/>
    </row>
    <row r="12" spans="1:10" x14ac:dyDescent="0.25">
      <c r="A12" s="66" t="s">
        <v>85</v>
      </c>
      <c r="B12" s="67" t="s">
        <v>23</v>
      </c>
      <c r="C12" s="67" t="s">
        <v>23</v>
      </c>
      <c r="D12" s="67" t="s">
        <v>23</v>
      </c>
      <c r="E12" s="67" t="s">
        <v>23</v>
      </c>
      <c r="F12" s="67" t="s">
        <v>23</v>
      </c>
      <c r="G12" s="893" t="s">
        <v>23</v>
      </c>
      <c r="H12" s="32"/>
    </row>
    <row r="13" spans="1:10" x14ac:dyDescent="0.25">
      <c r="A13" s="59"/>
      <c r="B13" s="63"/>
      <c r="C13" s="63"/>
      <c r="D13" s="63"/>
      <c r="E13" s="63"/>
      <c r="F13" s="63"/>
      <c r="G13" s="1026"/>
      <c r="H13" s="32"/>
    </row>
    <row r="14" spans="1:10" x14ac:dyDescent="0.25">
      <c r="A14" s="66" t="s">
        <v>86</v>
      </c>
      <c r="B14" s="67" t="s">
        <v>23</v>
      </c>
      <c r="C14" s="67" t="s">
        <v>23</v>
      </c>
      <c r="D14" s="67" t="s">
        <v>23</v>
      </c>
      <c r="E14" s="67" t="s">
        <v>23</v>
      </c>
      <c r="F14" s="67" t="s">
        <v>23</v>
      </c>
      <c r="G14" s="893" t="s">
        <v>23</v>
      </c>
      <c r="H14" s="32"/>
    </row>
    <row r="15" spans="1:10" x14ac:dyDescent="0.25">
      <c r="A15" s="59"/>
      <c r="B15" s="63"/>
      <c r="C15" s="63"/>
      <c r="D15" s="63"/>
      <c r="E15" s="63"/>
      <c r="F15" s="63"/>
      <c r="G15" s="1026"/>
      <c r="H15" s="32"/>
    </row>
    <row r="16" spans="1:10" x14ac:dyDescent="0.25">
      <c r="A16" s="66" t="s">
        <v>87</v>
      </c>
      <c r="B16" s="67" t="s">
        <v>23</v>
      </c>
      <c r="C16" s="67" t="s">
        <v>23</v>
      </c>
      <c r="D16" s="67" t="s">
        <v>23</v>
      </c>
      <c r="E16" s="67" t="s">
        <v>23</v>
      </c>
      <c r="F16" s="67" t="s">
        <v>23</v>
      </c>
      <c r="G16" s="893" t="s">
        <v>23</v>
      </c>
      <c r="H16" s="32"/>
    </row>
    <row r="17" spans="1:8" x14ac:dyDescent="0.25">
      <c r="A17" s="57"/>
      <c r="B17" s="40"/>
      <c r="C17" s="40"/>
      <c r="D17" s="40"/>
      <c r="E17" s="40"/>
      <c r="F17" s="40"/>
      <c r="G17" s="888"/>
      <c r="H17" s="32"/>
    </row>
    <row r="18" spans="1:8" x14ac:dyDescent="0.25">
      <c r="A18" s="57" t="s">
        <v>160</v>
      </c>
      <c r="B18" s="40" t="s">
        <v>23</v>
      </c>
      <c r="C18" s="40" t="s">
        <v>23</v>
      </c>
      <c r="D18" s="40" t="s">
        <v>23</v>
      </c>
      <c r="E18" s="40" t="s">
        <v>23</v>
      </c>
      <c r="F18" s="40" t="s">
        <v>23</v>
      </c>
      <c r="G18" s="888" t="s">
        <v>23</v>
      </c>
      <c r="H18" s="32"/>
    </row>
    <row r="19" spans="1:8" x14ac:dyDescent="0.25">
      <c r="A19" s="57" t="s">
        <v>89</v>
      </c>
      <c r="B19" s="40" t="s">
        <v>23</v>
      </c>
      <c r="C19" s="40" t="s">
        <v>23</v>
      </c>
      <c r="D19" s="40" t="s">
        <v>23</v>
      </c>
      <c r="E19" s="40" t="s">
        <v>23</v>
      </c>
      <c r="F19" s="40" t="s">
        <v>23</v>
      </c>
      <c r="G19" s="888" t="s">
        <v>23</v>
      </c>
      <c r="H19" s="32"/>
    </row>
    <row r="20" spans="1:8" x14ac:dyDescent="0.25">
      <c r="A20" s="57" t="s">
        <v>90</v>
      </c>
      <c r="B20" s="40" t="s">
        <v>23</v>
      </c>
      <c r="C20" s="40" t="s">
        <v>23</v>
      </c>
      <c r="D20" s="40" t="s">
        <v>23</v>
      </c>
      <c r="E20" s="40" t="s">
        <v>23</v>
      </c>
      <c r="F20" s="40" t="s">
        <v>23</v>
      </c>
      <c r="G20" s="888" t="s">
        <v>23</v>
      </c>
      <c r="H20" s="32"/>
    </row>
    <row r="21" spans="1:8" x14ac:dyDescent="0.25">
      <c r="A21" s="66" t="s">
        <v>91</v>
      </c>
      <c r="B21" s="67" t="s">
        <v>23</v>
      </c>
      <c r="C21" s="67" t="s">
        <v>23</v>
      </c>
      <c r="D21" s="67" t="s">
        <v>23</v>
      </c>
      <c r="E21" s="67" t="s">
        <v>23</v>
      </c>
      <c r="F21" s="67" t="s">
        <v>23</v>
      </c>
      <c r="G21" s="893" t="s">
        <v>23</v>
      </c>
      <c r="H21" s="32"/>
    </row>
    <row r="22" spans="1:8" x14ac:dyDescent="0.25">
      <c r="A22" s="59"/>
      <c r="B22" s="63"/>
      <c r="C22" s="63"/>
      <c r="D22" s="63"/>
      <c r="E22" s="63"/>
      <c r="F22" s="63"/>
      <c r="G22" s="1026"/>
      <c r="H22" s="32"/>
    </row>
    <row r="23" spans="1:8" x14ac:dyDescent="0.25">
      <c r="A23" s="66" t="s">
        <v>92</v>
      </c>
      <c r="B23" s="67" t="s">
        <v>23</v>
      </c>
      <c r="C23" s="67">
        <v>45</v>
      </c>
      <c r="D23" s="67">
        <v>45</v>
      </c>
      <c r="E23" s="67" t="s">
        <v>23</v>
      </c>
      <c r="F23" s="67">
        <v>2301</v>
      </c>
      <c r="G23" s="893">
        <v>104</v>
      </c>
      <c r="H23" s="32"/>
    </row>
    <row r="24" spans="1:8" x14ac:dyDescent="0.25">
      <c r="A24" s="59"/>
      <c r="B24" s="63"/>
      <c r="C24" s="63"/>
      <c r="D24" s="63"/>
      <c r="E24" s="63"/>
      <c r="F24" s="63"/>
      <c r="G24" s="1026"/>
      <c r="H24" s="32"/>
    </row>
    <row r="25" spans="1:8" x14ac:dyDescent="0.25">
      <c r="A25" s="66" t="s">
        <v>93</v>
      </c>
      <c r="B25" s="67" t="s">
        <v>23</v>
      </c>
      <c r="C25" s="67" t="s">
        <v>23</v>
      </c>
      <c r="D25" s="67" t="s">
        <v>23</v>
      </c>
      <c r="E25" s="67" t="s">
        <v>23</v>
      </c>
      <c r="F25" s="67" t="s">
        <v>23</v>
      </c>
      <c r="G25" s="893" t="s">
        <v>23</v>
      </c>
      <c r="H25" s="32"/>
    </row>
    <row r="26" spans="1:8" x14ac:dyDescent="0.25">
      <c r="A26" s="57"/>
      <c r="B26" s="40"/>
      <c r="C26" s="40"/>
      <c r="D26" s="40"/>
      <c r="E26" s="40"/>
      <c r="F26" s="40"/>
      <c r="G26" s="888"/>
      <c r="H26" s="32"/>
    </row>
    <row r="27" spans="1:8" x14ac:dyDescent="0.25">
      <c r="A27" s="57" t="s">
        <v>94</v>
      </c>
      <c r="B27" s="40" t="s">
        <v>23</v>
      </c>
      <c r="C27" s="40">
        <v>552</v>
      </c>
      <c r="D27" s="40">
        <v>552</v>
      </c>
      <c r="E27" s="40" t="s">
        <v>23</v>
      </c>
      <c r="F27" s="40">
        <v>3850</v>
      </c>
      <c r="G27" s="888">
        <v>2125</v>
      </c>
      <c r="H27" s="32"/>
    </row>
    <row r="28" spans="1:8" x14ac:dyDescent="0.25">
      <c r="A28" s="57" t="s">
        <v>95</v>
      </c>
      <c r="B28" s="40" t="s">
        <v>23</v>
      </c>
      <c r="C28" s="40" t="s">
        <v>23</v>
      </c>
      <c r="D28" s="40" t="s">
        <v>23</v>
      </c>
      <c r="E28" s="40" t="s">
        <v>23</v>
      </c>
      <c r="F28" s="40" t="s">
        <v>23</v>
      </c>
      <c r="G28" s="888" t="s">
        <v>23</v>
      </c>
      <c r="H28" s="32"/>
    </row>
    <row r="29" spans="1:8" x14ac:dyDescent="0.25">
      <c r="A29" s="57" t="s">
        <v>96</v>
      </c>
      <c r="B29" s="40" t="s">
        <v>23</v>
      </c>
      <c r="C29" s="40">
        <v>66</v>
      </c>
      <c r="D29" s="40">
        <v>66</v>
      </c>
      <c r="E29" s="40" t="s">
        <v>23</v>
      </c>
      <c r="F29" s="40">
        <v>2200</v>
      </c>
      <c r="G29" s="888">
        <v>145</v>
      </c>
      <c r="H29" s="32"/>
    </row>
    <row r="30" spans="1:8" x14ac:dyDescent="0.25">
      <c r="A30" s="66" t="s">
        <v>97</v>
      </c>
      <c r="B30" s="67" t="s">
        <v>23</v>
      </c>
      <c r="C30" s="67">
        <v>618</v>
      </c>
      <c r="D30" s="67">
        <v>618</v>
      </c>
      <c r="E30" s="67" t="s">
        <v>23</v>
      </c>
      <c r="F30" s="67">
        <v>3674</v>
      </c>
      <c r="G30" s="893">
        <v>2270</v>
      </c>
      <c r="H30" s="32"/>
    </row>
    <row r="31" spans="1:8" x14ac:dyDescent="0.25">
      <c r="A31" s="57"/>
      <c r="B31" s="40"/>
      <c r="C31" s="40"/>
      <c r="D31" s="40"/>
      <c r="E31" s="40"/>
      <c r="F31" s="40"/>
      <c r="G31" s="888"/>
      <c r="H31" s="32"/>
    </row>
    <row r="32" spans="1:8" x14ac:dyDescent="0.25">
      <c r="A32" s="57" t="s">
        <v>98</v>
      </c>
      <c r="B32" s="11" t="s">
        <v>23</v>
      </c>
      <c r="C32" s="11" t="s">
        <v>23</v>
      </c>
      <c r="D32" s="11" t="s">
        <v>23</v>
      </c>
      <c r="E32" s="11" t="s">
        <v>23</v>
      </c>
      <c r="F32" s="11" t="s">
        <v>23</v>
      </c>
      <c r="G32" s="889" t="s">
        <v>23</v>
      </c>
      <c r="H32" s="32"/>
    </row>
    <row r="33" spans="1:8" x14ac:dyDescent="0.25">
      <c r="A33" s="57" t="s">
        <v>99</v>
      </c>
      <c r="B33" s="11">
        <v>6</v>
      </c>
      <c r="C33" s="11">
        <v>8</v>
      </c>
      <c r="D33" s="11">
        <v>14</v>
      </c>
      <c r="E33" s="11">
        <v>1300</v>
      </c>
      <c r="F33" s="11">
        <v>2163</v>
      </c>
      <c r="G33" s="889">
        <v>25</v>
      </c>
      <c r="H33" s="32"/>
    </row>
    <row r="34" spans="1:8" x14ac:dyDescent="0.25">
      <c r="A34" s="57" t="s">
        <v>100</v>
      </c>
      <c r="B34" s="11" t="s">
        <v>23</v>
      </c>
      <c r="C34" s="11">
        <v>71</v>
      </c>
      <c r="D34" s="11">
        <v>71</v>
      </c>
      <c r="E34" s="11" t="s">
        <v>23</v>
      </c>
      <c r="F34" s="11">
        <v>1905</v>
      </c>
      <c r="G34" s="889">
        <v>135</v>
      </c>
      <c r="H34" s="32"/>
    </row>
    <row r="35" spans="1:8" x14ac:dyDescent="0.25">
      <c r="A35" s="57" t="s">
        <v>101</v>
      </c>
      <c r="B35" s="11" t="s">
        <v>23</v>
      </c>
      <c r="C35" s="11">
        <v>101</v>
      </c>
      <c r="D35" s="11">
        <v>101</v>
      </c>
      <c r="E35" s="11" t="s">
        <v>23</v>
      </c>
      <c r="F35" s="11">
        <v>1500</v>
      </c>
      <c r="G35" s="889">
        <v>152</v>
      </c>
      <c r="H35" s="32"/>
    </row>
    <row r="36" spans="1:8" x14ac:dyDescent="0.25">
      <c r="A36" s="66" t="s">
        <v>102</v>
      </c>
      <c r="B36" s="67">
        <v>6</v>
      </c>
      <c r="C36" s="67">
        <v>180</v>
      </c>
      <c r="D36" s="67">
        <v>186</v>
      </c>
      <c r="E36" s="67">
        <v>1300</v>
      </c>
      <c r="F36" s="67">
        <v>1689</v>
      </c>
      <c r="G36" s="893">
        <v>312</v>
      </c>
      <c r="H36" s="32"/>
    </row>
    <row r="37" spans="1:8" x14ac:dyDescent="0.25">
      <c r="A37" s="59"/>
      <c r="B37" s="63"/>
      <c r="C37" s="63"/>
      <c r="D37" s="63"/>
      <c r="E37" s="63"/>
      <c r="F37" s="63"/>
      <c r="G37" s="1026"/>
      <c r="H37" s="32"/>
    </row>
    <row r="38" spans="1:8" x14ac:dyDescent="0.25">
      <c r="A38" s="66" t="s">
        <v>103</v>
      </c>
      <c r="B38" s="67" t="s">
        <v>23</v>
      </c>
      <c r="C38" s="67" t="s">
        <v>23</v>
      </c>
      <c r="D38" s="67" t="s">
        <v>23</v>
      </c>
      <c r="E38" s="67" t="s">
        <v>23</v>
      </c>
      <c r="F38" s="67" t="s">
        <v>23</v>
      </c>
      <c r="G38" s="893" t="s">
        <v>23</v>
      </c>
      <c r="H38" s="32"/>
    </row>
    <row r="39" spans="1:8" x14ac:dyDescent="0.25">
      <c r="A39" s="57"/>
      <c r="B39" s="40"/>
      <c r="C39" s="40"/>
      <c r="D39" s="40"/>
      <c r="E39" s="40"/>
      <c r="F39" s="40"/>
      <c r="G39" s="888"/>
      <c r="H39" s="32"/>
    </row>
    <row r="40" spans="1:8" x14ac:dyDescent="0.25">
      <c r="A40" s="57" t="s">
        <v>161</v>
      </c>
      <c r="B40" s="75" t="s">
        <v>23</v>
      </c>
      <c r="C40" s="75">
        <v>14</v>
      </c>
      <c r="D40" s="75">
        <v>14</v>
      </c>
      <c r="E40" s="75" t="s">
        <v>23</v>
      </c>
      <c r="F40" s="75">
        <v>829</v>
      </c>
      <c r="G40" s="1028">
        <v>12</v>
      </c>
      <c r="H40" s="32"/>
    </row>
    <row r="41" spans="1:8" x14ac:dyDescent="0.25">
      <c r="A41" s="57" t="s">
        <v>105</v>
      </c>
      <c r="B41" s="40" t="s">
        <v>23</v>
      </c>
      <c r="C41" s="40">
        <v>19</v>
      </c>
      <c r="D41" s="40">
        <v>19</v>
      </c>
      <c r="E41" s="40" t="s">
        <v>23</v>
      </c>
      <c r="F41" s="40">
        <v>3700</v>
      </c>
      <c r="G41" s="888">
        <v>70</v>
      </c>
      <c r="H41" s="32"/>
    </row>
    <row r="42" spans="1:8" x14ac:dyDescent="0.25">
      <c r="A42" s="57" t="s">
        <v>106</v>
      </c>
      <c r="B42" s="11" t="s">
        <v>23</v>
      </c>
      <c r="C42" s="11">
        <v>94</v>
      </c>
      <c r="D42" s="11">
        <v>94</v>
      </c>
      <c r="E42" s="11" t="s">
        <v>23</v>
      </c>
      <c r="F42" s="11">
        <v>2800</v>
      </c>
      <c r="G42" s="889">
        <v>263</v>
      </c>
      <c r="H42" s="32"/>
    </row>
    <row r="43" spans="1:8" x14ac:dyDescent="0.25">
      <c r="A43" s="57" t="s">
        <v>107</v>
      </c>
      <c r="B43" s="75" t="s">
        <v>23</v>
      </c>
      <c r="C43" s="75">
        <v>14</v>
      </c>
      <c r="D43" s="75">
        <v>14</v>
      </c>
      <c r="E43" s="75" t="s">
        <v>23</v>
      </c>
      <c r="F43" s="75">
        <v>3000</v>
      </c>
      <c r="G43" s="1028">
        <v>42</v>
      </c>
      <c r="H43" s="32"/>
    </row>
    <row r="44" spans="1:8" x14ac:dyDescent="0.25">
      <c r="A44" s="57" t="s">
        <v>108</v>
      </c>
      <c r="B44" s="11" t="s">
        <v>23</v>
      </c>
      <c r="C44" s="11">
        <v>15</v>
      </c>
      <c r="D44" s="11">
        <v>15</v>
      </c>
      <c r="E44" s="11" t="s">
        <v>23</v>
      </c>
      <c r="F44" s="11">
        <v>2500</v>
      </c>
      <c r="G44" s="889">
        <v>38</v>
      </c>
      <c r="H44" s="32"/>
    </row>
    <row r="45" spans="1:8" x14ac:dyDescent="0.25">
      <c r="A45" s="57" t="s">
        <v>109</v>
      </c>
      <c r="B45" s="11" t="s">
        <v>23</v>
      </c>
      <c r="C45" s="11" t="s">
        <v>23</v>
      </c>
      <c r="D45" s="11" t="s">
        <v>23</v>
      </c>
      <c r="E45" s="11" t="s">
        <v>23</v>
      </c>
      <c r="F45" s="11" t="s">
        <v>23</v>
      </c>
      <c r="G45" s="889" t="s">
        <v>23</v>
      </c>
      <c r="H45" s="32"/>
    </row>
    <row r="46" spans="1:8" x14ac:dyDescent="0.25">
      <c r="A46" s="57" t="s">
        <v>110</v>
      </c>
      <c r="B46" s="11" t="s">
        <v>23</v>
      </c>
      <c r="C46" s="11" t="s">
        <v>23</v>
      </c>
      <c r="D46" s="11" t="s">
        <v>23</v>
      </c>
      <c r="E46" s="11" t="s">
        <v>23</v>
      </c>
      <c r="F46" s="11" t="s">
        <v>23</v>
      </c>
      <c r="G46" s="889" t="s">
        <v>23</v>
      </c>
      <c r="H46" s="32"/>
    </row>
    <row r="47" spans="1:8" x14ac:dyDescent="0.25">
      <c r="A47" s="57" t="s">
        <v>111</v>
      </c>
      <c r="B47" s="40" t="s">
        <v>23</v>
      </c>
      <c r="C47" s="40" t="s">
        <v>23</v>
      </c>
      <c r="D47" s="40" t="s">
        <v>23</v>
      </c>
      <c r="E47" s="40" t="s">
        <v>23</v>
      </c>
      <c r="F47" s="40" t="s">
        <v>23</v>
      </c>
      <c r="G47" s="888" t="s">
        <v>23</v>
      </c>
      <c r="H47" s="32"/>
    </row>
    <row r="48" spans="1:8" x14ac:dyDescent="0.25">
      <c r="A48" s="57" t="s">
        <v>112</v>
      </c>
      <c r="B48" s="11" t="s">
        <v>23</v>
      </c>
      <c r="C48" s="11">
        <v>16</v>
      </c>
      <c r="D48" s="11">
        <v>16</v>
      </c>
      <c r="E48" s="11" t="s">
        <v>23</v>
      </c>
      <c r="F48" s="11">
        <v>3500</v>
      </c>
      <c r="G48" s="889">
        <v>56</v>
      </c>
      <c r="H48" s="32"/>
    </row>
    <row r="49" spans="1:8" x14ac:dyDescent="0.25">
      <c r="A49" s="66" t="s">
        <v>113</v>
      </c>
      <c r="B49" s="67" t="s">
        <v>23</v>
      </c>
      <c r="C49" s="67">
        <v>172</v>
      </c>
      <c r="D49" s="67">
        <v>172</v>
      </c>
      <c r="E49" s="67" t="s">
        <v>23</v>
      </c>
      <c r="F49" s="67">
        <v>2794</v>
      </c>
      <c r="G49" s="893">
        <v>481</v>
      </c>
      <c r="H49" s="32"/>
    </row>
    <row r="50" spans="1:8" x14ac:dyDescent="0.25">
      <c r="A50" s="59"/>
      <c r="B50" s="63"/>
      <c r="C50" s="63"/>
      <c r="D50" s="63"/>
      <c r="E50" s="63"/>
      <c r="F50" s="63"/>
      <c r="G50" s="1026"/>
      <c r="H50" s="32"/>
    </row>
    <row r="51" spans="1:8" x14ac:dyDescent="0.25">
      <c r="A51" s="66" t="s">
        <v>114</v>
      </c>
      <c r="B51" s="67" t="s">
        <v>23</v>
      </c>
      <c r="C51" s="67" t="s">
        <v>23</v>
      </c>
      <c r="D51" s="67" t="s">
        <v>23</v>
      </c>
      <c r="E51" s="67" t="s">
        <v>23</v>
      </c>
      <c r="F51" s="67" t="s">
        <v>23</v>
      </c>
      <c r="G51" s="893" t="s">
        <v>23</v>
      </c>
      <c r="H51" s="32"/>
    </row>
    <row r="52" spans="1:8" x14ac:dyDescent="0.25">
      <c r="A52" s="57"/>
      <c r="B52" s="40"/>
      <c r="C52" s="40"/>
      <c r="D52" s="40"/>
      <c r="E52" s="40"/>
      <c r="F52" s="40"/>
      <c r="G52" s="888"/>
      <c r="H52" s="32"/>
    </row>
    <row r="53" spans="1:8" x14ac:dyDescent="0.25">
      <c r="A53" s="57" t="s">
        <v>115</v>
      </c>
      <c r="B53" s="40" t="s">
        <v>23</v>
      </c>
      <c r="C53" s="40" t="s">
        <v>23</v>
      </c>
      <c r="D53" s="40" t="s">
        <v>23</v>
      </c>
      <c r="E53" s="40" t="s">
        <v>23</v>
      </c>
      <c r="F53" s="40" t="s">
        <v>23</v>
      </c>
      <c r="G53" s="888" t="s">
        <v>23</v>
      </c>
      <c r="H53" s="32"/>
    </row>
    <row r="54" spans="1:8" x14ac:dyDescent="0.25">
      <c r="A54" s="57" t="s">
        <v>116</v>
      </c>
      <c r="B54" s="40" t="s">
        <v>23</v>
      </c>
      <c r="C54" s="40" t="s">
        <v>23</v>
      </c>
      <c r="D54" s="40" t="s">
        <v>23</v>
      </c>
      <c r="E54" s="40" t="s">
        <v>23</v>
      </c>
      <c r="F54" s="40" t="s">
        <v>23</v>
      </c>
      <c r="G54" s="888" t="s">
        <v>23</v>
      </c>
      <c r="H54" s="32"/>
    </row>
    <row r="55" spans="1:8" x14ac:dyDescent="0.25">
      <c r="A55" s="57" t="s">
        <v>117</v>
      </c>
      <c r="B55" s="40">
        <v>1</v>
      </c>
      <c r="C55" s="40" t="s">
        <v>23</v>
      </c>
      <c r="D55" s="40">
        <v>1</v>
      </c>
      <c r="E55" s="40">
        <v>1100</v>
      </c>
      <c r="F55" s="40" t="s">
        <v>23</v>
      </c>
      <c r="G55" s="888">
        <v>1</v>
      </c>
      <c r="H55" s="32"/>
    </row>
    <row r="56" spans="1:8" x14ac:dyDescent="0.25">
      <c r="A56" s="57" t="s">
        <v>118</v>
      </c>
      <c r="B56" s="40" t="s">
        <v>23</v>
      </c>
      <c r="C56" s="40" t="s">
        <v>23</v>
      </c>
      <c r="D56" s="40" t="s">
        <v>23</v>
      </c>
      <c r="E56" s="40" t="s">
        <v>23</v>
      </c>
      <c r="F56" s="40" t="s">
        <v>23</v>
      </c>
      <c r="G56" s="888" t="s">
        <v>23</v>
      </c>
      <c r="H56" s="32"/>
    </row>
    <row r="57" spans="1:8" x14ac:dyDescent="0.25">
      <c r="A57" s="57" t="s">
        <v>119</v>
      </c>
      <c r="B57" s="40" t="s">
        <v>23</v>
      </c>
      <c r="C57" s="40" t="s">
        <v>23</v>
      </c>
      <c r="D57" s="40" t="s">
        <v>23</v>
      </c>
      <c r="E57" s="40" t="s">
        <v>23</v>
      </c>
      <c r="F57" s="40" t="s">
        <v>23</v>
      </c>
      <c r="G57" s="888" t="s">
        <v>23</v>
      </c>
      <c r="H57" s="32"/>
    </row>
    <row r="58" spans="1:8" x14ac:dyDescent="0.25">
      <c r="A58" s="66" t="s">
        <v>176</v>
      </c>
      <c r="B58" s="67">
        <v>1</v>
      </c>
      <c r="C58" s="67" t="s">
        <v>23</v>
      </c>
      <c r="D58" s="67">
        <v>1</v>
      </c>
      <c r="E58" s="67">
        <v>1100</v>
      </c>
      <c r="F58" s="67" t="s">
        <v>23</v>
      </c>
      <c r="G58" s="893">
        <v>1</v>
      </c>
      <c r="H58" s="32"/>
    </row>
    <row r="59" spans="1:8" x14ac:dyDescent="0.25">
      <c r="A59" s="57"/>
      <c r="B59" s="40"/>
      <c r="C59" s="40"/>
      <c r="D59" s="40"/>
      <c r="E59" s="40"/>
      <c r="F59" s="40"/>
      <c r="G59" s="888"/>
      <c r="H59" s="32"/>
    </row>
    <row r="60" spans="1:8" x14ac:dyDescent="0.25">
      <c r="A60" s="57" t="s">
        <v>121</v>
      </c>
      <c r="B60" s="11" t="s">
        <v>23</v>
      </c>
      <c r="C60" s="11" t="s">
        <v>23</v>
      </c>
      <c r="D60" s="11" t="s">
        <v>23</v>
      </c>
      <c r="E60" s="11" t="s">
        <v>23</v>
      </c>
      <c r="F60" s="11" t="s">
        <v>23</v>
      </c>
      <c r="G60" s="889" t="s">
        <v>23</v>
      </c>
      <c r="H60" s="32"/>
    </row>
    <row r="61" spans="1:8" x14ac:dyDescent="0.25">
      <c r="A61" s="57" t="s">
        <v>122</v>
      </c>
      <c r="B61" s="11" t="s">
        <v>23</v>
      </c>
      <c r="C61" s="11" t="s">
        <v>23</v>
      </c>
      <c r="D61" s="11" t="s">
        <v>23</v>
      </c>
      <c r="E61" s="11" t="s">
        <v>23</v>
      </c>
      <c r="F61" s="11" t="s">
        <v>23</v>
      </c>
      <c r="G61" s="889" t="s">
        <v>23</v>
      </c>
      <c r="H61" s="32"/>
    </row>
    <row r="62" spans="1:8" x14ac:dyDescent="0.25">
      <c r="A62" s="57" t="s">
        <v>123</v>
      </c>
      <c r="B62" s="11" t="s">
        <v>23</v>
      </c>
      <c r="C62" s="11" t="s">
        <v>23</v>
      </c>
      <c r="D62" s="11" t="s">
        <v>23</v>
      </c>
      <c r="E62" s="11" t="s">
        <v>23</v>
      </c>
      <c r="F62" s="11" t="s">
        <v>23</v>
      </c>
      <c r="G62" s="889" t="s">
        <v>23</v>
      </c>
      <c r="H62" s="32"/>
    </row>
    <row r="63" spans="1:8" x14ac:dyDescent="0.25">
      <c r="A63" s="66" t="s">
        <v>124</v>
      </c>
      <c r="B63" s="67" t="s">
        <v>23</v>
      </c>
      <c r="C63" s="67" t="s">
        <v>23</v>
      </c>
      <c r="D63" s="67" t="s">
        <v>23</v>
      </c>
      <c r="E63" s="67" t="s">
        <v>23</v>
      </c>
      <c r="F63" s="67" t="s">
        <v>23</v>
      </c>
      <c r="G63" s="893" t="s">
        <v>23</v>
      </c>
      <c r="H63" s="32"/>
    </row>
    <row r="64" spans="1:8" x14ac:dyDescent="0.25">
      <c r="A64" s="59"/>
      <c r="B64" s="63"/>
      <c r="C64" s="63"/>
      <c r="D64" s="63"/>
      <c r="E64" s="63"/>
      <c r="F64" s="63"/>
      <c r="G64" s="1026"/>
      <c r="H64" s="32"/>
    </row>
    <row r="65" spans="1:8" x14ac:dyDescent="0.25">
      <c r="A65" s="66" t="s">
        <v>125</v>
      </c>
      <c r="B65" s="67" t="s">
        <v>23</v>
      </c>
      <c r="C65" s="67" t="s">
        <v>23</v>
      </c>
      <c r="D65" s="67" t="s">
        <v>23</v>
      </c>
      <c r="E65" s="67" t="s">
        <v>23</v>
      </c>
      <c r="F65" s="67" t="s">
        <v>23</v>
      </c>
      <c r="G65" s="893" t="s">
        <v>23</v>
      </c>
      <c r="H65" s="32"/>
    </row>
    <row r="66" spans="1:8" x14ac:dyDescent="0.25">
      <c r="A66" s="57"/>
      <c r="B66" s="40"/>
      <c r="C66" s="40"/>
      <c r="D66" s="40"/>
      <c r="E66" s="40"/>
      <c r="F66" s="40"/>
      <c r="G66" s="888"/>
      <c r="H66" s="32"/>
    </row>
    <row r="67" spans="1:8" x14ac:dyDescent="0.25">
      <c r="A67" s="57" t="s">
        <v>126</v>
      </c>
      <c r="B67" s="40" t="s">
        <v>23</v>
      </c>
      <c r="C67" s="40">
        <v>314</v>
      </c>
      <c r="D67" s="40">
        <v>314</v>
      </c>
      <c r="E67" s="40" t="s">
        <v>23</v>
      </c>
      <c r="F67" s="40">
        <v>3213</v>
      </c>
      <c r="G67" s="888">
        <v>1009</v>
      </c>
      <c r="H67" s="32"/>
    </row>
    <row r="68" spans="1:8" x14ac:dyDescent="0.25">
      <c r="A68" s="57" t="s">
        <v>127</v>
      </c>
      <c r="B68" s="40" t="s">
        <v>23</v>
      </c>
      <c r="C68" s="40">
        <v>231</v>
      </c>
      <c r="D68" s="40">
        <v>231</v>
      </c>
      <c r="E68" s="40" t="s">
        <v>23</v>
      </c>
      <c r="F68" s="40">
        <v>3777</v>
      </c>
      <c r="G68" s="888">
        <v>872</v>
      </c>
      <c r="H68" s="32"/>
    </row>
    <row r="69" spans="1:8" x14ac:dyDescent="0.25">
      <c r="A69" s="66" t="s">
        <v>128</v>
      </c>
      <c r="B69" s="67" t="s">
        <v>23</v>
      </c>
      <c r="C69" s="67">
        <v>545</v>
      </c>
      <c r="D69" s="67">
        <v>545</v>
      </c>
      <c r="E69" s="67" t="s">
        <v>23</v>
      </c>
      <c r="F69" s="67">
        <v>3452</v>
      </c>
      <c r="G69" s="893">
        <v>1881</v>
      </c>
      <c r="H69" s="32"/>
    </row>
    <row r="70" spans="1:8" x14ac:dyDescent="0.25">
      <c r="A70" s="57"/>
      <c r="B70" s="40"/>
      <c r="C70" s="40"/>
      <c r="D70" s="40"/>
      <c r="E70" s="40"/>
      <c r="F70" s="40"/>
      <c r="G70" s="888"/>
      <c r="H70" s="32"/>
    </row>
    <row r="71" spans="1:8" x14ac:dyDescent="0.25">
      <c r="A71" s="57" t="s">
        <v>129</v>
      </c>
      <c r="B71" s="40" t="s">
        <v>23</v>
      </c>
      <c r="C71" s="40" t="s">
        <v>23</v>
      </c>
      <c r="D71" s="40" t="s">
        <v>23</v>
      </c>
      <c r="E71" s="40" t="s">
        <v>23</v>
      </c>
      <c r="F71" s="40" t="s">
        <v>23</v>
      </c>
      <c r="G71" s="888" t="s">
        <v>23</v>
      </c>
      <c r="H71" s="32"/>
    </row>
    <row r="72" spans="1:8" x14ac:dyDescent="0.25">
      <c r="A72" s="57" t="s">
        <v>130</v>
      </c>
      <c r="B72" s="40">
        <v>4</v>
      </c>
      <c r="C72" s="40" t="s">
        <v>23</v>
      </c>
      <c r="D72" s="40">
        <v>4</v>
      </c>
      <c r="E72" s="40">
        <v>1000</v>
      </c>
      <c r="F72" s="40" t="s">
        <v>23</v>
      </c>
      <c r="G72" s="888">
        <v>4</v>
      </c>
      <c r="H72" s="32"/>
    </row>
    <row r="73" spans="1:8" x14ac:dyDescent="0.25">
      <c r="A73" s="57" t="s">
        <v>131</v>
      </c>
      <c r="B73" s="11" t="s">
        <v>23</v>
      </c>
      <c r="C73" s="11" t="s">
        <v>23</v>
      </c>
      <c r="D73" s="11" t="s">
        <v>23</v>
      </c>
      <c r="E73" s="11" t="s">
        <v>23</v>
      </c>
      <c r="F73" s="11" t="s">
        <v>23</v>
      </c>
      <c r="G73" s="889" t="s">
        <v>23</v>
      </c>
      <c r="H73" s="32"/>
    </row>
    <row r="74" spans="1:8" x14ac:dyDescent="0.25">
      <c r="A74" s="57" t="s">
        <v>132</v>
      </c>
      <c r="B74" s="40" t="s">
        <v>23</v>
      </c>
      <c r="C74" s="40" t="s">
        <v>23</v>
      </c>
      <c r="D74" s="40" t="s">
        <v>23</v>
      </c>
      <c r="E74" s="40" t="s">
        <v>23</v>
      </c>
      <c r="F74" s="40" t="s">
        <v>23</v>
      </c>
      <c r="G74" s="888" t="s">
        <v>23</v>
      </c>
      <c r="H74" s="32"/>
    </row>
    <row r="75" spans="1:8" x14ac:dyDescent="0.25">
      <c r="A75" s="57" t="s">
        <v>133</v>
      </c>
      <c r="B75" s="40" t="s">
        <v>23</v>
      </c>
      <c r="C75" s="40" t="s">
        <v>23</v>
      </c>
      <c r="D75" s="40" t="s">
        <v>23</v>
      </c>
      <c r="E75" s="40" t="s">
        <v>23</v>
      </c>
      <c r="F75" s="40" t="s">
        <v>23</v>
      </c>
      <c r="G75" s="888" t="s">
        <v>23</v>
      </c>
      <c r="H75" s="32"/>
    </row>
    <row r="76" spans="1:8" x14ac:dyDescent="0.25">
      <c r="A76" s="57" t="s">
        <v>134</v>
      </c>
      <c r="B76" s="40" t="s">
        <v>23</v>
      </c>
      <c r="C76" s="40" t="s">
        <v>23</v>
      </c>
      <c r="D76" s="40" t="s">
        <v>23</v>
      </c>
      <c r="E76" s="40" t="s">
        <v>23</v>
      </c>
      <c r="F76" s="40" t="s">
        <v>23</v>
      </c>
      <c r="G76" s="888" t="s">
        <v>23</v>
      </c>
      <c r="H76" s="32"/>
    </row>
    <row r="77" spans="1:8" x14ac:dyDescent="0.25">
      <c r="A77" s="57" t="s">
        <v>135</v>
      </c>
      <c r="B77" s="40" t="s">
        <v>23</v>
      </c>
      <c r="C77" s="40" t="s">
        <v>23</v>
      </c>
      <c r="D77" s="40" t="s">
        <v>23</v>
      </c>
      <c r="E77" s="40" t="s">
        <v>23</v>
      </c>
      <c r="F77" s="40" t="s">
        <v>23</v>
      </c>
      <c r="G77" s="888" t="s">
        <v>23</v>
      </c>
      <c r="H77" s="32"/>
    </row>
    <row r="78" spans="1:8" x14ac:dyDescent="0.25">
      <c r="A78" s="57" t="s">
        <v>136</v>
      </c>
      <c r="B78" s="75" t="s">
        <v>23</v>
      </c>
      <c r="C78" s="75" t="s">
        <v>23</v>
      </c>
      <c r="D78" s="75" t="s">
        <v>23</v>
      </c>
      <c r="E78" s="75" t="s">
        <v>23</v>
      </c>
      <c r="F78" s="75" t="s">
        <v>23</v>
      </c>
      <c r="G78" s="1028" t="s">
        <v>23</v>
      </c>
      <c r="H78" s="32"/>
    </row>
    <row r="79" spans="1:8" x14ac:dyDescent="0.25">
      <c r="A79" s="66" t="s">
        <v>137</v>
      </c>
      <c r="B79" s="67">
        <v>4</v>
      </c>
      <c r="C79" s="67" t="s">
        <v>23</v>
      </c>
      <c r="D79" s="67">
        <v>4</v>
      </c>
      <c r="E79" s="67">
        <v>1000</v>
      </c>
      <c r="F79" s="67" t="s">
        <v>23</v>
      </c>
      <c r="G79" s="893">
        <v>4</v>
      </c>
      <c r="H79" s="32"/>
    </row>
    <row r="80" spans="1:8" x14ac:dyDescent="0.25">
      <c r="A80" s="57"/>
      <c r="B80" s="40"/>
      <c r="C80" s="40"/>
      <c r="D80" s="40"/>
      <c r="E80" s="40"/>
      <c r="F80" s="40"/>
      <c r="G80" s="888"/>
      <c r="H80" s="32"/>
    </row>
    <row r="81" spans="1:8" x14ac:dyDescent="0.25">
      <c r="A81" s="57" t="s">
        <v>138</v>
      </c>
      <c r="B81" s="40" t="s">
        <v>23</v>
      </c>
      <c r="C81" s="40" t="s">
        <v>23</v>
      </c>
      <c r="D81" s="40" t="s">
        <v>23</v>
      </c>
      <c r="E81" s="40" t="s">
        <v>23</v>
      </c>
      <c r="F81" s="40" t="s">
        <v>23</v>
      </c>
      <c r="G81" s="888" t="s">
        <v>23</v>
      </c>
      <c r="H81" s="32"/>
    </row>
    <row r="82" spans="1:8" x14ac:dyDescent="0.25">
      <c r="A82" s="57" t="s">
        <v>139</v>
      </c>
      <c r="B82" s="40" t="s">
        <v>23</v>
      </c>
      <c r="C82" s="40" t="s">
        <v>23</v>
      </c>
      <c r="D82" s="40" t="s">
        <v>23</v>
      </c>
      <c r="E82" s="40" t="s">
        <v>23</v>
      </c>
      <c r="F82" s="40" t="s">
        <v>23</v>
      </c>
      <c r="G82" s="888" t="s">
        <v>23</v>
      </c>
      <c r="H82" s="32"/>
    </row>
    <row r="83" spans="1:8" x14ac:dyDescent="0.25">
      <c r="A83" s="66" t="s">
        <v>140</v>
      </c>
      <c r="B83" s="67" t="s">
        <v>23</v>
      </c>
      <c r="C83" s="67" t="s">
        <v>23</v>
      </c>
      <c r="D83" s="67" t="s">
        <v>23</v>
      </c>
      <c r="E83" s="67" t="s">
        <v>23</v>
      </c>
      <c r="F83" s="67" t="s">
        <v>23</v>
      </c>
      <c r="G83" s="893" t="s">
        <v>23</v>
      </c>
      <c r="H83" s="32"/>
    </row>
    <row r="84" spans="1:8" x14ac:dyDescent="0.25">
      <c r="A84" s="59"/>
      <c r="B84" s="63"/>
      <c r="C84" s="63"/>
      <c r="D84" s="63"/>
      <c r="E84" s="63"/>
      <c r="F84" s="63"/>
      <c r="G84" s="1026"/>
      <c r="H84" s="32"/>
    </row>
    <row r="85" spans="1:8" ht="13.8" thickBot="1" x14ac:dyDescent="0.3">
      <c r="A85" s="60" t="s">
        <v>141</v>
      </c>
      <c r="B85" s="47">
        <v>11</v>
      </c>
      <c r="C85" s="47">
        <v>1560</v>
      </c>
      <c r="D85" s="47">
        <v>1571</v>
      </c>
      <c r="E85" s="47">
        <v>1173</v>
      </c>
      <c r="F85" s="47">
        <v>3231</v>
      </c>
      <c r="G85" s="48">
        <v>5053</v>
      </c>
      <c r="H85" s="32"/>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64">
    <pageSetUpPr fitToPage="1"/>
  </sheetPr>
  <dimension ref="A1:J86"/>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1.6640625" style="172" customWidth="1"/>
    <col min="2" max="7" width="19.664062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13.8" x14ac:dyDescent="0.25">
      <c r="A3" s="2049" t="s">
        <v>596</v>
      </c>
      <c r="B3" s="2049"/>
      <c r="C3" s="2049"/>
      <c r="D3" s="2049"/>
      <c r="E3" s="2049"/>
      <c r="F3" s="2049"/>
      <c r="G3" s="2049"/>
      <c r="H3" s="206"/>
      <c r="I3" s="206"/>
      <c r="J3" s="206"/>
    </row>
    <row r="4" spans="1:10" s="81" customFormat="1" ht="24.75" customHeight="1" x14ac:dyDescent="0.25">
      <c r="A4" s="2013" t="s">
        <v>717</v>
      </c>
      <c r="B4" s="2013"/>
      <c r="C4" s="2013"/>
      <c r="D4" s="2013"/>
      <c r="E4" s="2013"/>
      <c r="F4" s="2013"/>
      <c r="G4" s="2013"/>
      <c r="H4" s="206"/>
      <c r="I4" s="206"/>
      <c r="J4" s="206"/>
    </row>
    <row r="5" spans="1:10" s="81" customFormat="1" ht="13.5" customHeight="1" thickBot="1" x14ac:dyDescent="0.3">
      <c r="A5" s="5"/>
      <c r="B5" s="6"/>
      <c r="C5" s="6"/>
      <c r="D5" s="6"/>
      <c r="E5" s="6"/>
      <c r="F5" s="6"/>
      <c r="G5" s="6"/>
      <c r="H5" s="160"/>
      <c r="I5" s="160"/>
      <c r="J5" s="160"/>
    </row>
    <row r="6" spans="1:10" ht="25.5" customHeight="1" x14ac:dyDescent="0.25">
      <c r="A6" s="140" t="s">
        <v>169</v>
      </c>
      <c r="B6" s="401" t="s">
        <v>3</v>
      </c>
      <c r="C6" s="402"/>
      <c r="D6" s="403"/>
      <c r="E6" s="401" t="s">
        <v>10</v>
      </c>
      <c r="F6" s="402"/>
      <c r="G6" s="2152" t="s">
        <v>11</v>
      </c>
    </row>
    <row r="7" spans="1:10" x14ac:dyDescent="0.25">
      <c r="A7" s="377" t="s">
        <v>180</v>
      </c>
      <c r="B7" s="405" t="s">
        <v>13</v>
      </c>
      <c r="C7" s="203"/>
      <c r="D7" s="406"/>
      <c r="E7" s="405" t="s">
        <v>14</v>
      </c>
      <c r="F7" s="406"/>
      <c r="G7" s="2153"/>
    </row>
    <row r="8" spans="1:10" ht="41.25" customHeight="1" thickBot="1" x14ac:dyDescent="0.3">
      <c r="A8" s="430" t="s">
        <v>183</v>
      </c>
      <c r="B8" s="376" t="s">
        <v>17</v>
      </c>
      <c r="C8" s="192" t="s">
        <v>18</v>
      </c>
      <c r="D8" s="192" t="s">
        <v>19</v>
      </c>
      <c r="E8" s="376" t="s">
        <v>17</v>
      </c>
      <c r="F8" s="192" t="s">
        <v>18</v>
      </c>
      <c r="G8" s="2154"/>
      <c r="H8" s="216"/>
    </row>
    <row r="9" spans="1:10" ht="28.5" customHeight="1" x14ac:dyDescent="0.25">
      <c r="A9" s="65" t="s">
        <v>81</v>
      </c>
      <c r="B9" s="38" t="s">
        <v>23</v>
      </c>
      <c r="C9" s="38" t="s">
        <v>23</v>
      </c>
      <c r="D9" s="38" t="s">
        <v>23</v>
      </c>
      <c r="E9" s="38" t="s">
        <v>23</v>
      </c>
      <c r="F9" s="38" t="s">
        <v>23</v>
      </c>
      <c r="G9" s="38" t="s">
        <v>23</v>
      </c>
    </row>
    <row r="10" spans="1:10" x14ac:dyDescent="0.25">
      <c r="A10" s="57" t="s">
        <v>82</v>
      </c>
      <c r="B10" s="888" t="s">
        <v>23</v>
      </c>
      <c r="C10" s="888" t="s">
        <v>23</v>
      </c>
      <c r="D10" s="888" t="s">
        <v>23</v>
      </c>
      <c r="E10" s="888" t="s">
        <v>23</v>
      </c>
      <c r="F10" s="888" t="s">
        <v>23</v>
      </c>
      <c r="G10" s="888" t="s">
        <v>23</v>
      </c>
    </row>
    <row r="11" spans="1:10" x14ac:dyDescent="0.25">
      <c r="A11" s="57" t="s">
        <v>83</v>
      </c>
      <c r="B11" s="888" t="s">
        <v>23</v>
      </c>
      <c r="C11" s="888" t="s">
        <v>23</v>
      </c>
      <c r="D11" s="888" t="s">
        <v>23</v>
      </c>
      <c r="E11" s="888" t="s">
        <v>23</v>
      </c>
      <c r="F11" s="888" t="s">
        <v>23</v>
      </c>
      <c r="G11" s="888" t="s">
        <v>23</v>
      </c>
    </row>
    <row r="12" spans="1:10" x14ac:dyDescent="0.25">
      <c r="A12" s="57" t="s">
        <v>84</v>
      </c>
      <c r="B12" s="888" t="s">
        <v>23</v>
      </c>
      <c r="C12" s="888" t="s">
        <v>23</v>
      </c>
      <c r="D12" s="888" t="s">
        <v>23</v>
      </c>
      <c r="E12" s="888" t="s">
        <v>23</v>
      </c>
      <c r="F12" s="888" t="s">
        <v>23</v>
      </c>
      <c r="G12" s="888" t="s">
        <v>23</v>
      </c>
    </row>
    <row r="13" spans="1:10" x14ac:dyDescent="0.25">
      <c r="A13" s="66" t="s">
        <v>85</v>
      </c>
      <c r="B13" s="893" t="s">
        <v>23</v>
      </c>
      <c r="C13" s="893" t="s">
        <v>23</v>
      </c>
      <c r="D13" s="893" t="s">
        <v>23</v>
      </c>
      <c r="E13" s="893" t="s">
        <v>23</v>
      </c>
      <c r="F13" s="893" t="s">
        <v>23</v>
      </c>
      <c r="G13" s="893" t="s">
        <v>23</v>
      </c>
    </row>
    <row r="14" spans="1:10" x14ac:dyDescent="0.25">
      <c r="A14" s="59"/>
      <c r="B14" s="1026"/>
      <c r="C14" s="1026"/>
      <c r="D14" s="1026"/>
      <c r="E14" s="1026"/>
      <c r="F14" s="1026"/>
      <c r="G14" s="1026"/>
    </row>
    <row r="15" spans="1:10" x14ac:dyDescent="0.25">
      <c r="A15" s="66" t="s">
        <v>86</v>
      </c>
      <c r="B15" s="893" t="s">
        <v>23</v>
      </c>
      <c r="C15" s="893" t="s">
        <v>23</v>
      </c>
      <c r="D15" s="893" t="s">
        <v>23</v>
      </c>
      <c r="E15" s="893" t="s">
        <v>23</v>
      </c>
      <c r="F15" s="893" t="s">
        <v>23</v>
      </c>
      <c r="G15" s="893" t="s">
        <v>23</v>
      </c>
    </row>
    <row r="16" spans="1:10" x14ac:dyDescent="0.25">
      <c r="A16" s="59"/>
      <c r="B16" s="1026"/>
      <c r="C16" s="1026"/>
      <c r="D16" s="1026"/>
      <c r="E16" s="1026"/>
      <c r="F16" s="1026"/>
      <c r="G16" s="1026"/>
    </row>
    <row r="17" spans="1:7" x14ac:dyDescent="0.25">
      <c r="A17" s="66" t="s">
        <v>87</v>
      </c>
      <c r="B17" s="893" t="s">
        <v>23</v>
      </c>
      <c r="C17" s="893" t="s">
        <v>23</v>
      </c>
      <c r="D17" s="893" t="s">
        <v>23</v>
      </c>
      <c r="E17" s="893" t="s">
        <v>23</v>
      </c>
      <c r="F17" s="893" t="s">
        <v>23</v>
      </c>
      <c r="G17" s="893" t="s">
        <v>23</v>
      </c>
    </row>
    <row r="18" spans="1:7" x14ac:dyDescent="0.25">
      <c r="A18" s="57"/>
      <c r="B18" s="888"/>
      <c r="C18" s="888"/>
      <c r="D18" s="888"/>
      <c r="E18" s="888"/>
      <c r="F18" s="888"/>
      <c r="G18" s="888"/>
    </row>
    <row r="19" spans="1:7" x14ac:dyDescent="0.25">
      <c r="A19" s="57" t="s">
        <v>160</v>
      </c>
      <c r="B19" s="888">
        <v>5</v>
      </c>
      <c r="C19" s="888" t="s">
        <v>23</v>
      </c>
      <c r="D19" s="888">
        <v>5</v>
      </c>
      <c r="E19" s="888" t="s">
        <v>23</v>
      </c>
      <c r="F19" s="888" t="s">
        <v>23</v>
      </c>
      <c r="G19" s="888" t="s">
        <v>23</v>
      </c>
    </row>
    <row r="20" spans="1:7" x14ac:dyDescent="0.25">
      <c r="A20" s="57" t="s">
        <v>89</v>
      </c>
      <c r="B20" s="888" t="s">
        <v>23</v>
      </c>
      <c r="C20" s="888" t="s">
        <v>23</v>
      </c>
      <c r="D20" s="888" t="s">
        <v>23</v>
      </c>
      <c r="E20" s="888" t="s">
        <v>23</v>
      </c>
      <c r="F20" s="888" t="s">
        <v>23</v>
      </c>
      <c r="G20" s="888" t="s">
        <v>23</v>
      </c>
    </row>
    <row r="21" spans="1:7" x14ac:dyDescent="0.25">
      <c r="A21" s="57" t="s">
        <v>90</v>
      </c>
      <c r="B21" s="888" t="s">
        <v>23</v>
      </c>
      <c r="C21" s="888" t="s">
        <v>23</v>
      </c>
      <c r="D21" s="888" t="s">
        <v>23</v>
      </c>
      <c r="E21" s="888" t="s">
        <v>23</v>
      </c>
      <c r="F21" s="888" t="s">
        <v>23</v>
      </c>
      <c r="G21" s="888" t="s">
        <v>23</v>
      </c>
    </row>
    <row r="22" spans="1:7" x14ac:dyDescent="0.25">
      <c r="A22" s="66" t="s">
        <v>91</v>
      </c>
      <c r="B22" s="893">
        <v>5</v>
      </c>
      <c r="C22" s="893" t="s">
        <v>23</v>
      </c>
      <c r="D22" s="893">
        <v>5</v>
      </c>
      <c r="E22" s="893" t="s">
        <v>23</v>
      </c>
      <c r="F22" s="893" t="s">
        <v>23</v>
      </c>
      <c r="G22" s="893" t="s">
        <v>23</v>
      </c>
    </row>
    <row r="23" spans="1:7" x14ac:dyDescent="0.25">
      <c r="A23" s="59"/>
      <c r="B23" s="1026"/>
      <c r="C23" s="1026"/>
      <c r="D23" s="1026"/>
      <c r="E23" s="1026"/>
      <c r="F23" s="1026"/>
      <c r="G23" s="1026"/>
    </row>
    <row r="24" spans="1:7" x14ac:dyDescent="0.25">
      <c r="A24" s="66" t="s">
        <v>92</v>
      </c>
      <c r="B24" s="893" t="s">
        <v>23</v>
      </c>
      <c r="C24" s="893" t="s">
        <v>23</v>
      </c>
      <c r="D24" s="893" t="s">
        <v>23</v>
      </c>
      <c r="E24" s="893" t="s">
        <v>23</v>
      </c>
      <c r="F24" s="893" t="s">
        <v>23</v>
      </c>
      <c r="G24" s="893" t="s">
        <v>23</v>
      </c>
    </row>
    <row r="25" spans="1:7" x14ac:dyDescent="0.25">
      <c r="A25" s="59"/>
      <c r="B25" s="1026"/>
      <c r="C25" s="1026"/>
      <c r="D25" s="1026"/>
      <c r="E25" s="1026"/>
      <c r="F25" s="1026"/>
      <c r="G25" s="1026"/>
    </row>
    <row r="26" spans="1:7" x14ac:dyDescent="0.25">
      <c r="A26" s="66" t="s">
        <v>93</v>
      </c>
      <c r="B26" s="893" t="s">
        <v>23</v>
      </c>
      <c r="C26" s="893" t="s">
        <v>23</v>
      </c>
      <c r="D26" s="893" t="s">
        <v>23</v>
      </c>
      <c r="E26" s="893" t="s">
        <v>23</v>
      </c>
      <c r="F26" s="893" t="s">
        <v>23</v>
      </c>
      <c r="G26" s="893" t="s">
        <v>23</v>
      </c>
    </row>
    <row r="27" spans="1:7" x14ac:dyDescent="0.25">
      <c r="A27" s="57"/>
      <c r="B27" s="888"/>
      <c r="C27" s="888"/>
      <c r="D27" s="888"/>
      <c r="E27" s="888"/>
      <c r="F27" s="888"/>
      <c r="G27" s="888"/>
    </row>
    <row r="28" spans="1:7" x14ac:dyDescent="0.25">
      <c r="A28" s="57" t="s">
        <v>94</v>
      </c>
      <c r="B28" s="888" t="s">
        <v>23</v>
      </c>
      <c r="C28" s="888" t="s">
        <v>23</v>
      </c>
      <c r="D28" s="888" t="s">
        <v>23</v>
      </c>
      <c r="E28" s="888" t="s">
        <v>23</v>
      </c>
      <c r="F28" s="888" t="s">
        <v>23</v>
      </c>
      <c r="G28" s="888" t="s">
        <v>23</v>
      </c>
    </row>
    <row r="29" spans="1:7" x14ac:dyDescent="0.25">
      <c r="A29" s="57" t="s">
        <v>95</v>
      </c>
      <c r="B29" s="888" t="s">
        <v>23</v>
      </c>
      <c r="C29" s="888" t="s">
        <v>23</v>
      </c>
      <c r="D29" s="888" t="s">
        <v>23</v>
      </c>
      <c r="E29" s="888" t="s">
        <v>23</v>
      </c>
      <c r="F29" s="888" t="s">
        <v>23</v>
      </c>
      <c r="G29" s="888" t="s">
        <v>23</v>
      </c>
    </row>
    <row r="30" spans="1:7" x14ac:dyDescent="0.25">
      <c r="A30" s="57" t="s">
        <v>96</v>
      </c>
      <c r="B30" s="888">
        <v>2</v>
      </c>
      <c r="C30" s="888" t="s">
        <v>23</v>
      </c>
      <c r="D30" s="888">
        <v>2</v>
      </c>
      <c r="E30" s="888">
        <v>1500</v>
      </c>
      <c r="F30" s="888" t="s">
        <v>23</v>
      </c>
      <c r="G30" s="888">
        <v>3</v>
      </c>
    </row>
    <row r="31" spans="1:7" x14ac:dyDescent="0.25">
      <c r="A31" s="66" t="s">
        <v>97</v>
      </c>
      <c r="B31" s="893">
        <v>2</v>
      </c>
      <c r="C31" s="893" t="s">
        <v>23</v>
      </c>
      <c r="D31" s="893">
        <v>2</v>
      </c>
      <c r="E31" s="893">
        <v>1500</v>
      </c>
      <c r="F31" s="893" t="s">
        <v>23</v>
      </c>
      <c r="G31" s="893">
        <v>3</v>
      </c>
    </row>
    <row r="32" spans="1:7" x14ac:dyDescent="0.25">
      <c r="A32" s="57"/>
      <c r="B32" s="888"/>
      <c r="C32" s="888"/>
      <c r="D32" s="888"/>
      <c r="E32" s="888"/>
      <c r="F32" s="888"/>
      <c r="G32" s="888"/>
    </row>
    <row r="33" spans="1:7" x14ac:dyDescent="0.25">
      <c r="A33" s="57" t="s">
        <v>98</v>
      </c>
      <c r="B33" s="889">
        <v>2</v>
      </c>
      <c r="C33" s="889" t="s">
        <v>23</v>
      </c>
      <c r="D33" s="889">
        <v>2</v>
      </c>
      <c r="E33" s="889">
        <v>900</v>
      </c>
      <c r="F33" s="889" t="s">
        <v>23</v>
      </c>
      <c r="G33" s="889">
        <v>2</v>
      </c>
    </row>
    <row r="34" spans="1:7" x14ac:dyDescent="0.25">
      <c r="A34" s="57" t="s">
        <v>99</v>
      </c>
      <c r="B34" s="889" t="s">
        <v>23</v>
      </c>
      <c r="C34" s="889" t="s">
        <v>23</v>
      </c>
      <c r="D34" s="889" t="s">
        <v>23</v>
      </c>
      <c r="E34" s="889" t="s">
        <v>23</v>
      </c>
      <c r="F34" s="889" t="s">
        <v>23</v>
      </c>
      <c r="G34" s="889" t="s">
        <v>23</v>
      </c>
    </row>
    <row r="35" spans="1:7" x14ac:dyDescent="0.25">
      <c r="A35" s="57" t="s">
        <v>100</v>
      </c>
      <c r="B35" s="889" t="s">
        <v>23</v>
      </c>
      <c r="C35" s="889" t="s">
        <v>23</v>
      </c>
      <c r="D35" s="889" t="s">
        <v>23</v>
      </c>
      <c r="E35" s="889" t="s">
        <v>23</v>
      </c>
      <c r="F35" s="889" t="s">
        <v>23</v>
      </c>
      <c r="G35" s="889" t="s">
        <v>23</v>
      </c>
    </row>
    <row r="36" spans="1:7" x14ac:dyDescent="0.25">
      <c r="A36" s="57" t="s">
        <v>101</v>
      </c>
      <c r="B36" s="889" t="s">
        <v>23</v>
      </c>
      <c r="C36" s="889">
        <v>1</v>
      </c>
      <c r="D36" s="889">
        <v>1</v>
      </c>
      <c r="E36" s="889" t="s">
        <v>23</v>
      </c>
      <c r="F36" s="889">
        <v>1100</v>
      </c>
      <c r="G36" s="889">
        <v>1</v>
      </c>
    </row>
    <row r="37" spans="1:7" x14ac:dyDescent="0.25">
      <c r="A37" s="66" t="s">
        <v>102</v>
      </c>
      <c r="B37" s="893">
        <v>2</v>
      </c>
      <c r="C37" s="893">
        <v>1</v>
      </c>
      <c r="D37" s="893">
        <v>3</v>
      </c>
      <c r="E37" s="893">
        <v>900</v>
      </c>
      <c r="F37" s="893">
        <v>1100</v>
      </c>
      <c r="G37" s="893">
        <v>3</v>
      </c>
    </row>
    <row r="38" spans="1:7" x14ac:dyDescent="0.25">
      <c r="A38" s="59"/>
      <c r="B38" s="1026"/>
      <c r="C38" s="1026"/>
      <c r="D38" s="1026"/>
      <c r="E38" s="1026"/>
      <c r="F38" s="1026"/>
      <c r="G38" s="1026"/>
    </row>
    <row r="39" spans="1:7" x14ac:dyDescent="0.25">
      <c r="A39" s="66" t="s">
        <v>103</v>
      </c>
      <c r="B39" s="893" t="s">
        <v>23</v>
      </c>
      <c r="C39" s="893" t="s">
        <v>23</v>
      </c>
      <c r="D39" s="893" t="s">
        <v>23</v>
      </c>
      <c r="E39" s="893" t="s">
        <v>23</v>
      </c>
      <c r="F39" s="893" t="s">
        <v>23</v>
      </c>
      <c r="G39" s="893" t="s">
        <v>23</v>
      </c>
    </row>
    <row r="40" spans="1:7" x14ac:dyDescent="0.25">
      <c r="A40" s="57"/>
      <c r="B40" s="888"/>
      <c r="C40" s="888"/>
      <c r="D40" s="888"/>
      <c r="E40" s="888"/>
      <c r="F40" s="888"/>
      <c r="G40" s="888"/>
    </row>
    <row r="41" spans="1:7" x14ac:dyDescent="0.25">
      <c r="A41" s="57" t="s">
        <v>161</v>
      </c>
      <c r="B41" s="1028" t="s">
        <v>23</v>
      </c>
      <c r="C41" s="1028" t="s">
        <v>23</v>
      </c>
      <c r="D41" s="1028" t="s">
        <v>23</v>
      </c>
      <c r="E41" s="1028" t="s">
        <v>23</v>
      </c>
      <c r="F41" s="1028" t="s">
        <v>23</v>
      </c>
      <c r="G41" s="1028" t="s">
        <v>23</v>
      </c>
    </row>
    <row r="42" spans="1:7" x14ac:dyDescent="0.25">
      <c r="A42" s="57" t="s">
        <v>105</v>
      </c>
      <c r="B42" s="888" t="s">
        <v>23</v>
      </c>
      <c r="C42" s="888" t="s">
        <v>23</v>
      </c>
      <c r="D42" s="888" t="s">
        <v>23</v>
      </c>
      <c r="E42" s="888" t="s">
        <v>23</v>
      </c>
      <c r="F42" s="888" t="s">
        <v>23</v>
      </c>
      <c r="G42" s="888" t="s">
        <v>23</v>
      </c>
    </row>
    <row r="43" spans="1:7" x14ac:dyDescent="0.25">
      <c r="A43" s="57" t="s">
        <v>106</v>
      </c>
      <c r="B43" s="889" t="s">
        <v>23</v>
      </c>
      <c r="C43" s="889" t="s">
        <v>23</v>
      </c>
      <c r="D43" s="889" t="s">
        <v>23</v>
      </c>
      <c r="E43" s="889" t="s">
        <v>23</v>
      </c>
      <c r="F43" s="889" t="s">
        <v>23</v>
      </c>
      <c r="G43" s="889" t="s">
        <v>23</v>
      </c>
    </row>
    <row r="44" spans="1:7" x14ac:dyDescent="0.25">
      <c r="A44" s="57" t="s">
        <v>107</v>
      </c>
      <c r="B44" s="1028" t="s">
        <v>23</v>
      </c>
      <c r="C44" s="1028" t="s">
        <v>23</v>
      </c>
      <c r="D44" s="1028" t="s">
        <v>23</v>
      </c>
      <c r="E44" s="1028" t="s">
        <v>23</v>
      </c>
      <c r="F44" s="1028" t="s">
        <v>23</v>
      </c>
      <c r="G44" s="1028" t="s">
        <v>23</v>
      </c>
    </row>
    <row r="45" spans="1:7" x14ac:dyDescent="0.25">
      <c r="A45" s="57" t="s">
        <v>108</v>
      </c>
      <c r="B45" s="889" t="s">
        <v>23</v>
      </c>
      <c r="C45" s="889" t="s">
        <v>23</v>
      </c>
      <c r="D45" s="889" t="s">
        <v>23</v>
      </c>
      <c r="E45" s="889" t="s">
        <v>23</v>
      </c>
      <c r="F45" s="889" t="s">
        <v>23</v>
      </c>
      <c r="G45" s="889" t="s">
        <v>23</v>
      </c>
    </row>
    <row r="46" spans="1:7" x14ac:dyDescent="0.25">
      <c r="A46" s="57" t="s">
        <v>109</v>
      </c>
      <c r="B46" s="889" t="s">
        <v>23</v>
      </c>
      <c r="C46" s="889" t="s">
        <v>23</v>
      </c>
      <c r="D46" s="889" t="s">
        <v>23</v>
      </c>
      <c r="E46" s="889" t="s">
        <v>23</v>
      </c>
      <c r="F46" s="889" t="s">
        <v>23</v>
      </c>
      <c r="G46" s="889" t="s">
        <v>23</v>
      </c>
    </row>
    <row r="47" spans="1:7" x14ac:dyDescent="0.25">
      <c r="A47" s="57" t="s">
        <v>110</v>
      </c>
      <c r="B47" s="889" t="s">
        <v>23</v>
      </c>
      <c r="C47" s="889" t="s">
        <v>23</v>
      </c>
      <c r="D47" s="889" t="s">
        <v>23</v>
      </c>
      <c r="E47" s="889" t="s">
        <v>23</v>
      </c>
      <c r="F47" s="889" t="s">
        <v>23</v>
      </c>
      <c r="G47" s="889" t="s">
        <v>23</v>
      </c>
    </row>
    <row r="48" spans="1:7" x14ac:dyDescent="0.25">
      <c r="A48" s="57" t="s">
        <v>111</v>
      </c>
      <c r="B48" s="888" t="s">
        <v>23</v>
      </c>
      <c r="C48" s="888" t="s">
        <v>23</v>
      </c>
      <c r="D48" s="888" t="s">
        <v>23</v>
      </c>
      <c r="E48" s="888" t="s">
        <v>23</v>
      </c>
      <c r="F48" s="888" t="s">
        <v>23</v>
      </c>
      <c r="G48" s="888" t="s">
        <v>23</v>
      </c>
    </row>
    <row r="49" spans="1:7" x14ac:dyDescent="0.25">
      <c r="A49" s="57" t="s">
        <v>112</v>
      </c>
      <c r="B49" s="889" t="s">
        <v>23</v>
      </c>
      <c r="C49" s="889" t="s">
        <v>23</v>
      </c>
      <c r="D49" s="889" t="s">
        <v>23</v>
      </c>
      <c r="E49" s="889" t="s">
        <v>23</v>
      </c>
      <c r="F49" s="889" t="s">
        <v>23</v>
      </c>
      <c r="G49" s="889" t="s">
        <v>23</v>
      </c>
    </row>
    <row r="50" spans="1:7" x14ac:dyDescent="0.25">
      <c r="A50" s="66" t="s">
        <v>113</v>
      </c>
      <c r="B50" s="893" t="s">
        <v>23</v>
      </c>
      <c r="C50" s="893" t="s">
        <v>23</v>
      </c>
      <c r="D50" s="893" t="s">
        <v>23</v>
      </c>
      <c r="E50" s="893" t="s">
        <v>23</v>
      </c>
      <c r="F50" s="893" t="s">
        <v>23</v>
      </c>
      <c r="G50" s="893" t="s">
        <v>23</v>
      </c>
    </row>
    <row r="51" spans="1:7" x14ac:dyDescent="0.25">
      <c r="A51" s="59"/>
      <c r="B51" s="1026"/>
      <c r="C51" s="1026"/>
      <c r="D51" s="1026"/>
      <c r="E51" s="1026"/>
      <c r="F51" s="1026"/>
      <c r="G51" s="1026"/>
    </row>
    <row r="52" spans="1:7" x14ac:dyDescent="0.25">
      <c r="A52" s="66" t="s">
        <v>114</v>
      </c>
      <c r="B52" s="893" t="s">
        <v>23</v>
      </c>
      <c r="C52" s="893" t="s">
        <v>23</v>
      </c>
      <c r="D52" s="893" t="s">
        <v>23</v>
      </c>
      <c r="E52" s="893" t="s">
        <v>23</v>
      </c>
      <c r="F52" s="893" t="s">
        <v>23</v>
      </c>
      <c r="G52" s="893" t="s">
        <v>23</v>
      </c>
    </row>
    <row r="53" spans="1:7" x14ac:dyDescent="0.25">
      <c r="A53" s="57"/>
      <c r="B53" s="888"/>
      <c r="C53" s="888"/>
      <c r="D53" s="888"/>
      <c r="E53" s="888"/>
      <c r="F53" s="888"/>
      <c r="G53" s="888"/>
    </row>
    <row r="54" spans="1:7" x14ac:dyDescent="0.25">
      <c r="A54" s="57" t="s">
        <v>115</v>
      </c>
      <c r="B54" s="888" t="s">
        <v>23</v>
      </c>
      <c r="C54" s="888" t="s">
        <v>23</v>
      </c>
      <c r="D54" s="888" t="s">
        <v>23</v>
      </c>
      <c r="E54" s="888" t="s">
        <v>23</v>
      </c>
      <c r="F54" s="888" t="s">
        <v>23</v>
      </c>
      <c r="G54" s="888" t="s">
        <v>23</v>
      </c>
    </row>
    <row r="55" spans="1:7" x14ac:dyDescent="0.25">
      <c r="A55" s="57" t="s">
        <v>116</v>
      </c>
      <c r="B55" s="888" t="s">
        <v>23</v>
      </c>
      <c r="C55" s="888" t="s">
        <v>23</v>
      </c>
      <c r="D55" s="888" t="s">
        <v>23</v>
      </c>
      <c r="E55" s="888" t="s">
        <v>23</v>
      </c>
      <c r="F55" s="888" t="s">
        <v>23</v>
      </c>
      <c r="G55" s="888" t="s">
        <v>23</v>
      </c>
    </row>
    <row r="56" spans="1:7" x14ac:dyDescent="0.25">
      <c r="A56" s="57" t="s">
        <v>117</v>
      </c>
      <c r="B56" s="888" t="s">
        <v>23</v>
      </c>
      <c r="C56" s="888" t="s">
        <v>23</v>
      </c>
      <c r="D56" s="888" t="s">
        <v>23</v>
      </c>
      <c r="E56" s="888" t="s">
        <v>23</v>
      </c>
      <c r="F56" s="888" t="s">
        <v>23</v>
      </c>
      <c r="G56" s="888" t="s">
        <v>23</v>
      </c>
    </row>
    <row r="57" spans="1:7" x14ac:dyDescent="0.25">
      <c r="A57" s="57" t="s">
        <v>118</v>
      </c>
      <c r="B57" s="888">
        <v>13</v>
      </c>
      <c r="C57" s="888" t="s">
        <v>23</v>
      </c>
      <c r="D57" s="888">
        <v>13</v>
      </c>
      <c r="E57" s="888">
        <v>75</v>
      </c>
      <c r="F57" s="888" t="s">
        <v>23</v>
      </c>
      <c r="G57" s="888">
        <v>1</v>
      </c>
    </row>
    <row r="58" spans="1:7" x14ac:dyDescent="0.25">
      <c r="A58" s="57" t="s">
        <v>119</v>
      </c>
      <c r="B58" s="888" t="s">
        <v>23</v>
      </c>
      <c r="C58" s="888" t="s">
        <v>23</v>
      </c>
      <c r="D58" s="888" t="s">
        <v>23</v>
      </c>
      <c r="E58" s="888" t="s">
        <v>23</v>
      </c>
      <c r="F58" s="888" t="s">
        <v>23</v>
      </c>
      <c r="G58" s="888" t="s">
        <v>23</v>
      </c>
    </row>
    <row r="59" spans="1:7" x14ac:dyDescent="0.25">
      <c r="A59" s="66" t="s">
        <v>176</v>
      </c>
      <c r="B59" s="893">
        <v>13</v>
      </c>
      <c r="C59" s="893" t="s">
        <v>23</v>
      </c>
      <c r="D59" s="893">
        <v>13</v>
      </c>
      <c r="E59" s="893">
        <v>75</v>
      </c>
      <c r="F59" s="893" t="s">
        <v>23</v>
      </c>
      <c r="G59" s="893">
        <v>1</v>
      </c>
    </row>
    <row r="60" spans="1:7" x14ac:dyDescent="0.25">
      <c r="A60" s="57"/>
      <c r="B60" s="888"/>
      <c r="C60" s="888"/>
      <c r="D60" s="888"/>
      <c r="E60" s="888"/>
      <c r="F60" s="888"/>
      <c r="G60" s="888"/>
    </row>
    <row r="61" spans="1:7" x14ac:dyDescent="0.25">
      <c r="A61" s="57" t="s">
        <v>121</v>
      </c>
      <c r="B61" s="889" t="s">
        <v>23</v>
      </c>
      <c r="C61" s="889" t="s">
        <v>23</v>
      </c>
      <c r="D61" s="889" t="s">
        <v>23</v>
      </c>
      <c r="E61" s="889" t="s">
        <v>23</v>
      </c>
      <c r="F61" s="889" t="s">
        <v>23</v>
      </c>
      <c r="G61" s="889" t="s">
        <v>23</v>
      </c>
    </row>
    <row r="62" spans="1:7" x14ac:dyDescent="0.25">
      <c r="A62" s="57" t="s">
        <v>122</v>
      </c>
      <c r="B62" s="889" t="s">
        <v>23</v>
      </c>
      <c r="C62" s="889" t="s">
        <v>23</v>
      </c>
      <c r="D62" s="889" t="s">
        <v>23</v>
      </c>
      <c r="E62" s="889" t="s">
        <v>23</v>
      </c>
      <c r="F62" s="889" t="s">
        <v>23</v>
      </c>
      <c r="G62" s="889" t="s">
        <v>23</v>
      </c>
    </row>
    <row r="63" spans="1:7" x14ac:dyDescent="0.25">
      <c r="A63" s="57" t="s">
        <v>123</v>
      </c>
      <c r="B63" s="889" t="s">
        <v>23</v>
      </c>
      <c r="C63" s="889" t="s">
        <v>23</v>
      </c>
      <c r="D63" s="889" t="s">
        <v>23</v>
      </c>
      <c r="E63" s="889" t="s">
        <v>23</v>
      </c>
      <c r="F63" s="889" t="s">
        <v>23</v>
      </c>
      <c r="G63" s="889" t="s">
        <v>23</v>
      </c>
    </row>
    <row r="64" spans="1:7" x14ac:dyDescent="0.25">
      <c r="A64" s="66" t="s">
        <v>124</v>
      </c>
      <c r="B64" s="893" t="s">
        <v>23</v>
      </c>
      <c r="C64" s="893" t="s">
        <v>23</v>
      </c>
      <c r="D64" s="893" t="s">
        <v>23</v>
      </c>
      <c r="E64" s="893" t="s">
        <v>23</v>
      </c>
      <c r="F64" s="893" t="s">
        <v>23</v>
      </c>
      <c r="G64" s="893" t="s">
        <v>23</v>
      </c>
    </row>
    <row r="65" spans="1:7" x14ac:dyDescent="0.25">
      <c r="A65" s="59"/>
      <c r="B65" s="1026"/>
      <c r="C65" s="1026"/>
      <c r="D65" s="1026"/>
      <c r="E65" s="1026"/>
      <c r="F65" s="1026"/>
      <c r="G65" s="1026"/>
    </row>
    <row r="66" spans="1:7" x14ac:dyDescent="0.25">
      <c r="A66" s="66" t="s">
        <v>125</v>
      </c>
      <c r="B66" s="893" t="s">
        <v>23</v>
      </c>
      <c r="C66" s="893" t="s">
        <v>23</v>
      </c>
      <c r="D66" s="893" t="s">
        <v>23</v>
      </c>
      <c r="E66" s="893" t="s">
        <v>23</v>
      </c>
      <c r="F66" s="893" t="s">
        <v>23</v>
      </c>
      <c r="G66" s="893" t="s">
        <v>23</v>
      </c>
    </row>
    <row r="67" spans="1:7" x14ac:dyDescent="0.25">
      <c r="A67" s="57"/>
      <c r="B67" s="888"/>
      <c r="C67" s="888"/>
      <c r="D67" s="888"/>
      <c r="E67" s="888"/>
      <c r="F67" s="888"/>
      <c r="G67" s="888"/>
    </row>
    <row r="68" spans="1:7" x14ac:dyDescent="0.25">
      <c r="A68" s="57" t="s">
        <v>126</v>
      </c>
      <c r="B68" s="888" t="s">
        <v>23</v>
      </c>
      <c r="C68" s="888" t="s">
        <v>23</v>
      </c>
      <c r="D68" s="888" t="s">
        <v>23</v>
      </c>
      <c r="E68" s="888" t="s">
        <v>23</v>
      </c>
      <c r="F68" s="888" t="s">
        <v>23</v>
      </c>
      <c r="G68" s="888" t="s">
        <v>23</v>
      </c>
    </row>
    <row r="69" spans="1:7" x14ac:dyDescent="0.25">
      <c r="A69" s="57" t="s">
        <v>127</v>
      </c>
      <c r="B69" s="888" t="s">
        <v>23</v>
      </c>
      <c r="C69" s="888" t="s">
        <v>23</v>
      </c>
      <c r="D69" s="888" t="s">
        <v>23</v>
      </c>
      <c r="E69" s="888" t="s">
        <v>23</v>
      </c>
      <c r="F69" s="888" t="s">
        <v>23</v>
      </c>
      <c r="G69" s="888" t="s">
        <v>23</v>
      </c>
    </row>
    <row r="70" spans="1:7" x14ac:dyDescent="0.25">
      <c r="A70" s="66" t="s">
        <v>128</v>
      </c>
      <c r="B70" s="893" t="s">
        <v>23</v>
      </c>
      <c r="C70" s="893" t="s">
        <v>23</v>
      </c>
      <c r="D70" s="893" t="s">
        <v>23</v>
      </c>
      <c r="E70" s="893" t="s">
        <v>23</v>
      </c>
      <c r="F70" s="893" t="s">
        <v>23</v>
      </c>
      <c r="G70" s="893" t="s">
        <v>23</v>
      </c>
    </row>
    <row r="71" spans="1:7" x14ac:dyDescent="0.25">
      <c r="A71" s="57"/>
      <c r="B71" s="888"/>
      <c r="C71" s="888"/>
      <c r="D71" s="888"/>
      <c r="E71" s="888"/>
      <c r="F71" s="888"/>
      <c r="G71" s="888"/>
    </row>
    <row r="72" spans="1:7" x14ac:dyDescent="0.25">
      <c r="A72" s="57" t="s">
        <v>129</v>
      </c>
      <c r="B72" s="888" t="s">
        <v>23</v>
      </c>
      <c r="C72" s="888" t="s">
        <v>23</v>
      </c>
      <c r="D72" s="888" t="s">
        <v>23</v>
      </c>
      <c r="E72" s="888" t="s">
        <v>23</v>
      </c>
      <c r="F72" s="888" t="s">
        <v>23</v>
      </c>
      <c r="G72" s="888" t="s">
        <v>23</v>
      </c>
    </row>
    <row r="73" spans="1:7" x14ac:dyDescent="0.25">
      <c r="A73" s="57" t="s">
        <v>130</v>
      </c>
      <c r="B73" s="888" t="s">
        <v>23</v>
      </c>
      <c r="C73" s="888" t="s">
        <v>23</v>
      </c>
      <c r="D73" s="888" t="s">
        <v>23</v>
      </c>
      <c r="E73" s="888" t="s">
        <v>23</v>
      </c>
      <c r="F73" s="888" t="s">
        <v>23</v>
      </c>
      <c r="G73" s="888" t="s">
        <v>23</v>
      </c>
    </row>
    <row r="74" spans="1:7" x14ac:dyDescent="0.25">
      <c r="A74" s="57" t="s">
        <v>131</v>
      </c>
      <c r="B74" s="889" t="s">
        <v>23</v>
      </c>
      <c r="C74" s="889" t="s">
        <v>23</v>
      </c>
      <c r="D74" s="889" t="s">
        <v>23</v>
      </c>
      <c r="E74" s="889" t="s">
        <v>23</v>
      </c>
      <c r="F74" s="889" t="s">
        <v>23</v>
      </c>
      <c r="G74" s="889" t="s">
        <v>23</v>
      </c>
    </row>
    <row r="75" spans="1:7" x14ac:dyDescent="0.25">
      <c r="A75" s="57" t="s">
        <v>132</v>
      </c>
      <c r="B75" s="888" t="s">
        <v>23</v>
      </c>
      <c r="C75" s="888" t="s">
        <v>23</v>
      </c>
      <c r="D75" s="888" t="s">
        <v>23</v>
      </c>
      <c r="E75" s="888" t="s">
        <v>23</v>
      </c>
      <c r="F75" s="888" t="s">
        <v>23</v>
      </c>
      <c r="G75" s="888" t="s">
        <v>23</v>
      </c>
    </row>
    <row r="76" spans="1:7" x14ac:dyDescent="0.25">
      <c r="A76" s="57" t="s">
        <v>133</v>
      </c>
      <c r="B76" s="888" t="s">
        <v>23</v>
      </c>
      <c r="C76" s="888" t="s">
        <v>23</v>
      </c>
      <c r="D76" s="888" t="s">
        <v>23</v>
      </c>
      <c r="E76" s="888" t="s">
        <v>23</v>
      </c>
      <c r="F76" s="888" t="s">
        <v>23</v>
      </c>
      <c r="G76" s="888" t="s">
        <v>23</v>
      </c>
    </row>
    <row r="77" spans="1:7" x14ac:dyDescent="0.25">
      <c r="A77" s="57" t="s">
        <v>134</v>
      </c>
      <c r="B77" s="888" t="s">
        <v>23</v>
      </c>
      <c r="C77" s="888" t="s">
        <v>23</v>
      </c>
      <c r="D77" s="888" t="s">
        <v>23</v>
      </c>
      <c r="E77" s="888" t="s">
        <v>23</v>
      </c>
      <c r="F77" s="888" t="s">
        <v>23</v>
      </c>
      <c r="G77" s="888" t="s">
        <v>23</v>
      </c>
    </row>
    <row r="78" spans="1:7" x14ac:dyDescent="0.25">
      <c r="A78" s="57" t="s">
        <v>135</v>
      </c>
      <c r="B78" s="888" t="s">
        <v>23</v>
      </c>
      <c r="C78" s="888" t="s">
        <v>23</v>
      </c>
      <c r="D78" s="888" t="s">
        <v>23</v>
      </c>
      <c r="E78" s="888" t="s">
        <v>23</v>
      </c>
      <c r="F78" s="888" t="s">
        <v>23</v>
      </c>
      <c r="G78" s="888" t="s">
        <v>23</v>
      </c>
    </row>
    <row r="79" spans="1:7" x14ac:dyDescent="0.25">
      <c r="A79" s="57" t="s">
        <v>136</v>
      </c>
      <c r="B79" s="1028" t="s">
        <v>23</v>
      </c>
      <c r="C79" s="1028" t="s">
        <v>23</v>
      </c>
      <c r="D79" s="1028" t="s">
        <v>23</v>
      </c>
      <c r="E79" s="1028" t="s">
        <v>23</v>
      </c>
      <c r="F79" s="1028" t="s">
        <v>23</v>
      </c>
      <c r="G79" s="1028" t="s">
        <v>23</v>
      </c>
    </row>
    <row r="80" spans="1:7" x14ac:dyDescent="0.25">
      <c r="A80" s="66" t="s">
        <v>137</v>
      </c>
      <c r="B80" s="893" t="s">
        <v>23</v>
      </c>
      <c r="C80" s="893" t="s">
        <v>23</v>
      </c>
      <c r="D80" s="893" t="s">
        <v>23</v>
      </c>
      <c r="E80" s="893" t="s">
        <v>23</v>
      </c>
      <c r="F80" s="893" t="s">
        <v>23</v>
      </c>
      <c r="G80" s="893" t="s">
        <v>23</v>
      </c>
    </row>
    <row r="81" spans="1:7" x14ac:dyDescent="0.25">
      <c r="A81" s="57"/>
      <c r="B81" s="888"/>
      <c r="C81" s="888"/>
      <c r="D81" s="888"/>
      <c r="E81" s="888"/>
      <c r="F81" s="888"/>
      <c r="G81" s="888"/>
    </row>
    <row r="82" spans="1:7" x14ac:dyDescent="0.25">
      <c r="A82" s="57" t="s">
        <v>138</v>
      </c>
      <c r="B82" s="888" t="s">
        <v>23</v>
      </c>
      <c r="C82" s="888" t="s">
        <v>23</v>
      </c>
      <c r="D82" s="888" t="s">
        <v>23</v>
      </c>
      <c r="E82" s="888" t="s">
        <v>23</v>
      </c>
      <c r="F82" s="888" t="s">
        <v>23</v>
      </c>
      <c r="G82" s="888" t="s">
        <v>23</v>
      </c>
    </row>
    <row r="83" spans="1:7" x14ac:dyDescent="0.25">
      <c r="A83" s="57" t="s">
        <v>139</v>
      </c>
      <c r="B83" s="888" t="s">
        <v>23</v>
      </c>
      <c r="C83" s="888" t="s">
        <v>23</v>
      </c>
      <c r="D83" s="888" t="s">
        <v>23</v>
      </c>
      <c r="E83" s="888" t="s">
        <v>23</v>
      </c>
      <c r="F83" s="888" t="s">
        <v>23</v>
      </c>
      <c r="G83" s="888" t="s">
        <v>23</v>
      </c>
    </row>
    <row r="84" spans="1:7" x14ac:dyDescent="0.25">
      <c r="A84" s="66" t="s">
        <v>140</v>
      </c>
      <c r="B84" s="893" t="s">
        <v>23</v>
      </c>
      <c r="C84" s="893" t="s">
        <v>23</v>
      </c>
      <c r="D84" s="893" t="s">
        <v>23</v>
      </c>
      <c r="E84" s="893" t="s">
        <v>23</v>
      </c>
      <c r="F84" s="893" t="s">
        <v>23</v>
      </c>
      <c r="G84" s="893" t="s">
        <v>23</v>
      </c>
    </row>
    <row r="85" spans="1:7" x14ac:dyDescent="0.25">
      <c r="A85" s="59"/>
      <c r="B85" s="1026"/>
      <c r="C85" s="1026"/>
      <c r="D85" s="1026"/>
      <c r="E85" s="1026"/>
      <c r="F85" s="1026"/>
      <c r="G85" s="1026"/>
    </row>
    <row r="86" spans="1:7" ht="13.8" thickBot="1" x14ac:dyDescent="0.3">
      <c r="A86" s="60" t="s">
        <v>141</v>
      </c>
      <c r="B86" s="48">
        <v>22</v>
      </c>
      <c r="C86" s="48">
        <v>1</v>
      </c>
      <c r="D86" s="48">
        <v>23</v>
      </c>
      <c r="E86" s="48">
        <v>263</v>
      </c>
      <c r="F86" s="48">
        <v>1100</v>
      </c>
      <c r="G86" s="48">
        <v>7</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49">
    <pageSetUpPr fitToPage="1"/>
  </sheetPr>
  <dimension ref="A1:D19"/>
  <sheetViews>
    <sheetView showGridLines="0" view="pageBreakPreview" topLeftCell="A4" zoomScale="75" zoomScaleNormal="75" zoomScaleSheetLayoutView="75" workbookViewId="0">
      <selection activeCell="K34" sqref="K34"/>
    </sheetView>
  </sheetViews>
  <sheetFormatPr baseColWidth="10" defaultRowHeight="13.2" x14ac:dyDescent="0.25"/>
  <cols>
    <col min="1" max="1" width="22" customWidth="1"/>
    <col min="2" max="2" width="22.6640625" customWidth="1"/>
    <col min="3" max="4" width="22.88671875" customWidth="1"/>
  </cols>
  <sheetData>
    <row r="1" spans="1:4" s="2" customFormat="1" ht="17.399999999999999" x14ac:dyDescent="0.3">
      <c r="A1" s="1980" t="s">
        <v>0</v>
      </c>
      <c r="B1" s="1980"/>
      <c r="C1" s="1980"/>
      <c r="D1" s="1980"/>
    </row>
    <row r="2" spans="1:4" s="3" customFormat="1" ht="12.75" customHeight="1" x14ac:dyDescent="0.25"/>
    <row r="3" spans="1:4" s="3" customFormat="1" ht="13.8" x14ac:dyDescent="0.25">
      <c r="A3" s="1981" t="s">
        <v>695</v>
      </c>
      <c r="B3" s="1981"/>
      <c r="C3" s="1981"/>
      <c r="D3" s="1981"/>
    </row>
    <row r="4" spans="1:4" s="3" customFormat="1" ht="13.8" x14ac:dyDescent="0.25">
      <c r="A4" s="1981" t="s">
        <v>534</v>
      </c>
      <c r="B4" s="1981"/>
      <c r="C4" s="1981"/>
      <c r="D4" s="1981"/>
    </row>
    <row r="5" spans="1:4" s="3" customFormat="1" ht="13.5" customHeight="1" thickBot="1" x14ac:dyDescent="0.3">
      <c r="A5" s="237"/>
      <c r="B5" s="6"/>
      <c r="C5" s="238"/>
      <c r="D5" s="238"/>
    </row>
    <row r="6" spans="1:4" ht="27.75" customHeight="1" x14ac:dyDescent="0.25">
      <c r="A6" s="2155" t="s">
        <v>2</v>
      </c>
      <c r="B6" s="438" t="s">
        <v>3</v>
      </c>
      <c r="C6" s="438" t="s">
        <v>10</v>
      </c>
      <c r="D6" s="594" t="s">
        <v>4</v>
      </c>
    </row>
    <row r="7" spans="1:4" ht="18" customHeight="1" thickBot="1" x14ac:dyDescent="0.3">
      <c r="A7" s="2156"/>
      <c r="B7" s="413" t="s">
        <v>13</v>
      </c>
      <c r="C7" s="413" t="s">
        <v>145</v>
      </c>
      <c r="D7" s="414" t="s">
        <v>152</v>
      </c>
    </row>
    <row r="8" spans="1:4" x14ac:dyDescent="0.25">
      <c r="A8" s="883">
        <v>2009</v>
      </c>
      <c r="B8" s="455">
        <v>21740</v>
      </c>
      <c r="C8" s="699">
        <v>15.944342226310948</v>
      </c>
      <c r="D8" s="456">
        <v>34663</v>
      </c>
    </row>
    <row r="9" spans="1:4" x14ac:dyDescent="0.25">
      <c r="A9" s="883">
        <v>2010</v>
      </c>
      <c r="B9" s="455">
        <v>20731</v>
      </c>
      <c r="C9" s="699">
        <v>17.379287058029039</v>
      </c>
      <c r="D9" s="456">
        <v>36029</v>
      </c>
    </row>
    <row r="10" spans="1:4" x14ac:dyDescent="0.25">
      <c r="A10" s="883">
        <v>2011</v>
      </c>
      <c r="B10" s="455">
        <v>32091</v>
      </c>
      <c r="C10" s="699">
        <v>19.912748122526565</v>
      </c>
      <c r="D10" s="456">
        <v>63902</v>
      </c>
    </row>
    <row r="11" spans="1:4" x14ac:dyDescent="0.25">
      <c r="A11" s="883">
        <v>2012</v>
      </c>
      <c r="B11" s="455">
        <v>28757</v>
      </c>
      <c r="C11" s="699">
        <v>18.58573564697291</v>
      </c>
      <c r="D11" s="456">
        <v>53447</v>
      </c>
    </row>
    <row r="12" spans="1:4" x14ac:dyDescent="0.25">
      <c r="A12" s="883">
        <v>2013</v>
      </c>
      <c r="B12" s="455">
        <v>42549</v>
      </c>
      <c r="C12" s="699">
        <v>26.540694258384452</v>
      </c>
      <c r="D12" s="456">
        <v>112928</v>
      </c>
    </row>
    <row r="13" spans="1:4" x14ac:dyDescent="0.25">
      <c r="A13" s="883">
        <v>2014</v>
      </c>
      <c r="B13" s="455">
        <v>43244</v>
      </c>
      <c r="C13" s="699">
        <v>24.133058921468873</v>
      </c>
      <c r="D13" s="456">
        <v>104361</v>
      </c>
    </row>
    <row r="14" spans="1:4" x14ac:dyDescent="0.25">
      <c r="A14" s="883">
        <v>2015</v>
      </c>
      <c r="B14" s="727">
        <v>71040</v>
      </c>
      <c r="C14" s="699">
        <v>21.00197072072072</v>
      </c>
      <c r="D14" s="456">
        <v>149198</v>
      </c>
    </row>
    <row r="15" spans="1:4" x14ac:dyDescent="0.25">
      <c r="A15" s="883">
        <v>2016</v>
      </c>
      <c r="B15" s="455">
        <v>91459</v>
      </c>
      <c r="C15" s="699">
        <v>24.619228288085374</v>
      </c>
      <c r="D15" s="456">
        <v>225165</v>
      </c>
    </row>
    <row r="16" spans="1:4" x14ac:dyDescent="0.25">
      <c r="A16" s="883">
        <v>2017</v>
      </c>
      <c r="B16" s="455">
        <v>95801</v>
      </c>
      <c r="C16" s="699">
        <v>16.040020459076626</v>
      </c>
      <c r="D16" s="456">
        <v>153665</v>
      </c>
    </row>
    <row r="17" spans="1:4" x14ac:dyDescent="0.25">
      <c r="A17" s="883">
        <v>2018</v>
      </c>
      <c r="B17" s="837">
        <v>78401</v>
      </c>
      <c r="C17" s="788">
        <v>22.350607772860041</v>
      </c>
      <c r="D17" s="800">
        <v>175231</v>
      </c>
    </row>
    <row r="18" spans="1:4" ht="13.8" thickBot="1" x14ac:dyDescent="0.3">
      <c r="A18" s="884">
        <v>2019</v>
      </c>
      <c r="B18" s="458">
        <v>70255</v>
      </c>
      <c r="C18" s="936">
        <v>20.494057362465306</v>
      </c>
      <c r="D18" s="457">
        <v>143981</v>
      </c>
    </row>
    <row r="19" spans="1:4" x14ac:dyDescent="0.25">
      <c r="A19" s="123"/>
      <c r="B19" s="123"/>
      <c r="C19" s="123"/>
      <c r="D19" s="123"/>
    </row>
  </sheetData>
  <mergeCells count="4">
    <mergeCell ref="A1:D1"/>
    <mergeCell ref="A3:D3"/>
    <mergeCell ref="A6:A7"/>
    <mergeCell ref="A4:D4"/>
  </mergeCells>
  <phoneticPr fontId="7" type="noConversion"/>
  <printOptions horizontalCentered="1"/>
  <pageMargins left="0.78740157480314965" right="0.78740157480314965" top="0.59055118110236227" bottom="0.98425196850393704" header="0" footer="0"/>
  <pageSetup paperSize="9" scale="78"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7">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2.88671875" style="172" customWidth="1"/>
    <col min="2" max="7" width="17"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27" customHeight="1" x14ac:dyDescent="0.25">
      <c r="A3" s="2013" t="s">
        <v>747</v>
      </c>
      <c r="B3" s="2013"/>
      <c r="C3" s="2013"/>
      <c r="D3" s="2013"/>
      <c r="E3" s="2013"/>
      <c r="F3" s="2013"/>
      <c r="G3" s="2013"/>
      <c r="H3" s="181"/>
      <c r="I3" s="181"/>
      <c r="J3" s="206"/>
    </row>
    <row r="4" spans="1:10" s="81" customFormat="1" ht="13.5" customHeight="1" thickBot="1" x14ac:dyDescent="0.3">
      <c r="A4" s="5"/>
      <c r="B4" s="6"/>
      <c r="C4" s="6"/>
      <c r="D4" s="6"/>
      <c r="E4" s="6"/>
      <c r="F4" s="6"/>
      <c r="G4" s="6"/>
      <c r="H4" s="160"/>
      <c r="I4" s="160"/>
      <c r="J4" s="160"/>
    </row>
    <row r="5" spans="1:10" ht="21" customHeight="1" x14ac:dyDescent="0.25">
      <c r="A5" s="140" t="s">
        <v>169</v>
      </c>
      <c r="B5" s="401" t="s">
        <v>3</v>
      </c>
      <c r="C5" s="402"/>
      <c r="D5" s="403"/>
      <c r="E5" s="401" t="s">
        <v>10</v>
      </c>
      <c r="F5" s="402"/>
      <c r="G5" s="2152" t="s">
        <v>11</v>
      </c>
    </row>
    <row r="6" spans="1:10" ht="21.75" customHeight="1" x14ac:dyDescent="0.25">
      <c r="A6" s="377" t="s">
        <v>180</v>
      </c>
      <c r="B6" s="419" t="s">
        <v>13</v>
      </c>
      <c r="C6" s="417"/>
      <c r="D6" s="418"/>
      <c r="E6" s="419" t="s">
        <v>14</v>
      </c>
      <c r="F6" s="418"/>
      <c r="G6" s="2153"/>
    </row>
    <row r="7" spans="1:10" ht="34.5" customHeight="1" thickBot="1" x14ac:dyDescent="0.3">
      <c r="A7" s="430" t="s">
        <v>183</v>
      </c>
      <c r="B7" s="376" t="s">
        <v>17</v>
      </c>
      <c r="C7" s="192" t="s">
        <v>18</v>
      </c>
      <c r="D7" s="192" t="s">
        <v>19</v>
      </c>
      <c r="E7" s="376" t="s">
        <v>17</v>
      </c>
      <c r="F7" s="192" t="s">
        <v>18</v>
      </c>
      <c r="G7" s="2154"/>
      <c r="H7" s="216"/>
    </row>
    <row r="8" spans="1:10" x14ac:dyDescent="0.25">
      <c r="A8" s="65" t="s">
        <v>81</v>
      </c>
      <c r="B8" s="38" t="s">
        <v>23</v>
      </c>
      <c r="C8" s="38" t="s">
        <v>23</v>
      </c>
      <c r="D8" s="38" t="s">
        <v>23</v>
      </c>
      <c r="E8" s="38" t="s">
        <v>23</v>
      </c>
      <c r="F8" s="38" t="s">
        <v>23</v>
      </c>
      <c r="G8" s="38" t="s">
        <v>23</v>
      </c>
    </row>
    <row r="9" spans="1:10" x14ac:dyDescent="0.25">
      <c r="A9" s="57" t="s">
        <v>82</v>
      </c>
      <c r="B9" s="888" t="s">
        <v>23</v>
      </c>
      <c r="C9" s="888" t="s">
        <v>23</v>
      </c>
      <c r="D9" s="888" t="s">
        <v>23</v>
      </c>
      <c r="E9" s="888" t="s">
        <v>23</v>
      </c>
      <c r="F9" s="888" t="s">
        <v>23</v>
      </c>
      <c r="G9" s="888" t="s">
        <v>23</v>
      </c>
    </row>
    <row r="10" spans="1:10" x14ac:dyDescent="0.25">
      <c r="A10" s="57" t="s">
        <v>83</v>
      </c>
      <c r="B10" s="888" t="s">
        <v>23</v>
      </c>
      <c r="C10" s="888" t="s">
        <v>23</v>
      </c>
      <c r="D10" s="888" t="s">
        <v>23</v>
      </c>
      <c r="E10" s="888" t="s">
        <v>23</v>
      </c>
      <c r="F10" s="888" t="s">
        <v>23</v>
      </c>
      <c r="G10" s="888" t="s">
        <v>23</v>
      </c>
    </row>
    <row r="11" spans="1:10" x14ac:dyDescent="0.25">
      <c r="A11" s="57" t="s">
        <v>84</v>
      </c>
      <c r="B11" s="888" t="s">
        <v>23</v>
      </c>
      <c r="C11" s="888" t="s">
        <v>23</v>
      </c>
      <c r="D11" s="888" t="s">
        <v>23</v>
      </c>
      <c r="E11" s="888" t="s">
        <v>23</v>
      </c>
      <c r="F11" s="888" t="s">
        <v>23</v>
      </c>
      <c r="G11" s="888" t="s">
        <v>23</v>
      </c>
    </row>
    <row r="12" spans="1:10" x14ac:dyDescent="0.25">
      <c r="A12" s="66" t="s">
        <v>85</v>
      </c>
      <c r="B12" s="893" t="s">
        <v>23</v>
      </c>
      <c r="C12" s="893" t="s">
        <v>23</v>
      </c>
      <c r="D12" s="893" t="s">
        <v>23</v>
      </c>
      <c r="E12" s="893" t="s">
        <v>23</v>
      </c>
      <c r="F12" s="893" t="s">
        <v>23</v>
      </c>
      <c r="G12" s="893" t="s">
        <v>23</v>
      </c>
    </row>
    <row r="13" spans="1:10" x14ac:dyDescent="0.25">
      <c r="A13" s="59"/>
      <c r="B13" s="1026"/>
      <c r="C13" s="1026"/>
      <c r="D13" s="1026"/>
      <c r="E13" s="1026"/>
      <c r="F13" s="1026"/>
      <c r="G13" s="1026"/>
    </row>
    <row r="14" spans="1:10" x14ac:dyDescent="0.25">
      <c r="A14" s="66" t="s">
        <v>86</v>
      </c>
      <c r="B14" s="893" t="s">
        <v>23</v>
      </c>
      <c r="C14" s="893" t="s">
        <v>23</v>
      </c>
      <c r="D14" s="893" t="s">
        <v>23</v>
      </c>
      <c r="E14" s="893" t="s">
        <v>23</v>
      </c>
      <c r="F14" s="893" t="s">
        <v>23</v>
      </c>
      <c r="G14" s="893" t="s">
        <v>23</v>
      </c>
    </row>
    <row r="15" spans="1:10" x14ac:dyDescent="0.25">
      <c r="A15" s="59"/>
      <c r="B15" s="1026"/>
      <c r="C15" s="1026"/>
      <c r="D15" s="1026"/>
      <c r="E15" s="1026"/>
      <c r="F15" s="1026"/>
      <c r="G15" s="1026"/>
    </row>
    <row r="16" spans="1:10" x14ac:dyDescent="0.25">
      <c r="A16" s="66" t="s">
        <v>87</v>
      </c>
      <c r="B16" s="893">
        <v>17</v>
      </c>
      <c r="C16" s="893" t="s">
        <v>23</v>
      </c>
      <c r="D16" s="893">
        <v>17</v>
      </c>
      <c r="E16" s="893">
        <v>1077</v>
      </c>
      <c r="F16" s="893" t="s">
        <v>23</v>
      </c>
      <c r="G16" s="893">
        <v>18</v>
      </c>
    </row>
    <row r="17" spans="1:7" x14ac:dyDescent="0.25">
      <c r="A17" s="57"/>
      <c r="B17" s="888"/>
      <c r="C17" s="888"/>
      <c r="D17" s="888"/>
      <c r="E17" s="888"/>
      <c r="F17" s="888"/>
      <c r="G17" s="888"/>
    </row>
    <row r="18" spans="1:7" x14ac:dyDescent="0.25">
      <c r="A18" s="57" t="s">
        <v>160</v>
      </c>
      <c r="B18" s="888">
        <v>912</v>
      </c>
      <c r="C18" s="888" t="s">
        <v>23</v>
      </c>
      <c r="D18" s="888">
        <v>912</v>
      </c>
      <c r="E18" s="888">
        <v>2200</v>
      </c>
      <c r="F18" s="888" t="s">
        <v>23</v>
      </c>
      <c r="G18" s="888">
        <v>2006</v>
      </c>
    </row>
    <row r="19" spans="1:7" x14ac:dyDescent="0.25">
      <c r="A19" s="57" t="s">
        <v>89</v>
      </c>
      <c r="B19" s="888" t="s">
        <v>23</v>
      </c>
      <c r="C19" s="888" t="s">
        <v>23</v>
      </c>
      <c r="D19" s="888" t="s">
        <v>23</v>
      </c>
      <c r="E19" s="888" t="s">
        <v>23</v>
      </c>
      <c r="F19" s="888" t="s">
        <v>23</v>
      </c>
      <c r="G19" s="888" t="s">
        <v>23</v>
      </c>
    </row>
    <row r="20" spans="1:7" x14ac:dyDescent="0.25">
      <c r="A20" s="57" t="s">
        <v>90</v>
      </c>
      <c r="B20" s="888" t="s">
        <v>23</v>
      </c>
      <c r="C20" s="888" t="s">
        <v>23</v>
      </c>
      <c r="D20" s="888" t="s">
        <v>23</v>
      </c>
      <c r="E20" s="888" t="s">
        <v>23</v>
      </c>
      <c r="F20" s="888" t="s">
        <v>23</v>
      </c>
      <c r="G20" s="888" t="s">
        <v>23</v>
      </c>
    </row>
    <row r="21" spans="1:7" x14ac:dyDescent="0.25">
      <c r="A21" s="66" t="s">
        <v>91</v>
      </c>
      <c r="B21" s="893">
        <v>912</v>
      </c>
      <c r="C21" s="893" t="s">
        <v>23</v>
      </c>
      <c r="D21" s="893">
        <v>912</v>
      </c>
      <c r="E21" s="893">
        <v>2200</v>
      </c>
      <c r="F21" s="893" t="s">
        <v>23</v>
      </c>
      <c r="G21" s="893">
        <v>2006</v>
      </c>
    </row>
    <row r="22" spans="1:7" x14ac:dyDescent="0.25">
      <c r="A22" s="59"/>
      <c r="B22" s="1026"/>
      <c r="C22" s="1026"/>
      <c r="D22" s="1026"/>
      <c r="E22" s="1026"/>
      <c r="F22" s="1026"/>
      <c r="G22" s="1026"/>
    </row>
    <row r="23" spans="1:7" x14ac:dyDescent="0.25">
      <c r="A23" s="66" t="s">
        <v>92</v>
      </c>
      <c r="B23" s="893">
        <v>4443</v>
      </c>
      <c r="C23" s="893">
        <v>1562</v>
      </c>
      <c r="D23" s="893">
        <v>6005</v>
      </c>
      <c r="E23" s="893">
        <v>2316</v>
      </c>
      <c r="F23" s="893">
        <v>2039</v>
      </c>
      <c r="G23" s="893">
        <v>13474</v>
      </c>
    </row>
    <row r="24" spans="1:7" x14ac:dyDescent="0.25">
      <c r="A24" s="59"/>
      <c r="B24" s="1026"/>
      <c r="C24" s="1026"/>
      <c r="D24" s="1026"/>
      <c r="E24" s="1026"/>
      <c r="F24" s="1026"/>
      <c r="G24" s="1026"/>
    </row>
    <row r="25" spans="1:7" x14ac:dyDescent="0.25">
      <c r="A25" s="66" t="s">
        <v>93</v>
      </c>
      <c r="B25" s="893">
        <v>1034</v>
      </c>
      <c r="C25" s="893">
        <v>253</v>
      </c>
      <c r="D25" s="893">
        <v>1287</v>
      </c>
      <c r="E25" s="893">
        <v>2600</v>
      </c>
      <c r="F25" s="893">
        <v>3100</v>
      </c>
      <c r="G25" s="893">
        <v>3473</v>
      </c>
    </row>
    <row r="26" spans="1:7" x14ac:dyDescent="0.25">
      <c r="A26" s="57"/>
      <c r="B26" s="888"/>
      <c r="C26" s="888"/>
      <c r="D26" s="888"/>
      <c r="E26" s="888"/>
      <c r="F26" s="888"/>
      <c r="G26" s="888"/>
    </row>
    <row r="27" spans="1:7" x14ac:dyDescent="0.25">
      <c r="A27" s="57" t="s">
        <v>94</v>
      </c>
      <c r="B27" s="888">
        <v>1541</v>
      </c>
      <c r="C27" s="888">
        <v>762</v>
      </c>
      <c r="D27" s="888">
        <v>2303</v>
      </c>
      <c r="E27" s="888">
        <v>2525</v>
      </c>
      <c r="F27" s="888">
        <v>3850</v>
      </c>
      <c r="G27" s="888">
        <v>6824</v>
      </c>
    </row>
    <row r="28" spans="1:7" x14ac:dyDescent="0.25">
      <c r="A28" s="57" t="s">
        <v>95</v>
      </c>
      <c r="B28" s="888">
        <v>31</v>
      </c>
      <c r="C28" s="888">
        <v>51</v>
      </c>
      <c r="D28" s="888">
        <v>82</v>
      </c>
      <c r="E28" s="888">
        <v>878</v>
      </c>
      <c r="F28" s="888">
        <v>2780</v>
      </c>
      <c r="G28" s="888">
        <v>169</v>
      </c>
    </row>
    <row r="29" spans="1:7" x14ac:dyDescent="0.25">
      <c r="A29" s="57" t="s">
        <v>96</v>
      </c>
      <c r="B29" s="888">
        <v>1359</v>
      </c>
      <c r="C29" s="888">
        <v>1621</v>
      </c>
      <c r="D29" s="888">
        <v>2980</v>
      </c>
      <c r="E29" s="888">
        <v>1000</v>
      </c>
      <c r="F29" s="888">
        <v>2500</v>
      </c>
      <c r="G29" s="888">
        <v>5411</v>
      </c>
    </row>
    <row r="30" spans="1:7" x14ac:dyDescent="0.25">
      <c r="A30" s="66" t="s">
        <v>97</v>
      </c>
      <c r="B30" s="893">
        <v>2931</v>
      </c>
      <c r="C30" s="893">
        <v>2434</v>
      </c>
      <c r="D30" s="893">
        <v>5365</v>
      </c>
      <c r="E30" s="893">
        <v>1800</v>
      </c>
      <c r="F30" s="893">
        <v>2929</v>
      </c>
      <c r="G30" s="893">
        <v>12404</v>
      </c>
    </row>
    <row r="31" spans="1:7" x14ac:dyDescent="0.25">
      <c r="A31" s="57"/>
      <c r="B31" s="888"/>
      <c r="C31" s="888"/>
      <c r="D31" s="888"/>
      <c r="E31" s="888"/>
      <c r="F31" s="888"/>
      <c r="G31" s="888"/>
    </row>
    <row r="32" spans="1:7" x14ac:dyDescent="0.25">
      <c r="A32" s="57" t="s">
        <v>98</v>
      </c>
      <c r="B32" s="889">
        <v>3777</v>
      </c>
      <c r="C32" s="889">
        <v>93</v>
      </c>
      <c r="D32" s="889">
        <v>3870</v>
      </c>
      <c r="E32" s="889">
        <v>1529</v>
      </c>
      <c r="F32" s="889">
        <v>3381</v>
      </c>
      <c r="G32" s="889">
        <v>6089</v>
      </c>
    </row>
    <row r="33" spans="1:7" x14ac:dyDescent="0.25">
      <c r="A33" s="57" t="s">
        <v>99</v>
      </c>
      <c r="B33" s="889">
        <v>2656</v>
      </c>
      <c r="C33" s="889">
        <v>838</v>
      </c>
      <c r="D33" s="889">
        <v>3494</v>
      </c>
      <c r="E33" s="889">
        <v>2006</v>
      </c>
      <c r="F33" s="889">
        <v>2776</v>
      </c>
      <c r="G33" s="889">
        <v>7654</v>
      </c>
    </row>
    <row r="34" spans="1:7" x14ac:dyDescent="0.25">
      <c r="A34" s="57" t="s">
        <v>100</v>
      </c>
      <c r="B34" s="889">
        <v>2667</v>
      </c>
      <c r="C34" s="889">
        <v>406</v>
      </c>
      <c r="D34" s="889">
        <v>3073</v>
      </c>
      <c r="E34" s="889">
        <v>1894</v>
      </c>
      <c r="F34" s="889">
        <v>4804</v>
      </c>
      <c r="G34" s="889">
        <v>7002</v>
      </c>
    </row>
    <row r="35" spans="1:7" x14ac:dyDescent="0.25">
      <c r="A35" s="57" t="s">
        <v>101</v>
      </c>
      <c r="B35" s="889">
        <v>353</v>
      </c>
      <c r="C35" s="889">
        <v>11</v>
      </c>
      <c r="D35" s="889">
        <v>364</v>
      </c>
      <c r="E35" s="889">
        <v>2269</v>
      </c>
      <c r="F35" s="889">
        <v>3000</v>
      </c>
      <c r="G35" s="889">
        <v>834</v>
      </c>
    </row>
    <row r="36" spans="1:7" x14ac:dyDescent="0.25">
      <c r="A36" s="66" t="s">
        <v>102</v>
      </c>
      <c r="B36" s="893">
        <v>9453</v>
      </c>
      <c r="C36" s="893">
        <v>1348</v>
      </c>
      <c r="D36" s="893">
        <v>10801</v>
      </c>
      <c r="E36" s="893">
        <v>1794</v>
      </c>
      <c r="F36" s="893">
        <v>3430</v>
      </c>
      <c r="G36" s="893">
        <v>21579</v>
      </c>
    </row>
    <row r="37" spans="1:7" x14ac:dyDescent="0.25">
      <c r="A37" s="59"/>
      <c r="B37" s="1026"/>
      <c r="C37" s="1026"/>
      <c r="D37" s="1026"/>
      <c r="E37" s="1026"/>
      <c r="F37" s="1026"/>
      <c r="G37" s="1026"/>
    </row>
    <row r="38" spans="1:7" x14ac:dyDescent="0.25">
      <c r="A38" s="66" t="s">
        <v>103</v>
      </c>
      <c r="B38" s="893" t="s">
        <v>23</v>
      </c>
      <c r="C38" s="893" t="s">
        <v>23</v>
      </c>
      <c r="D38" s="893" t="s">
        <v>23</v>
      </c>
      <c r="E38" s="893" t="s">
        <v>23</v>
      </c>
      <c r="F38" s="893" t="s">
        <v>23</v>
      </c>
      <c r="G38" s="893" t="s">
        <v>23</v>
      </c>
    </row>
    <row r="39" spans="1:7" x14ac:dyDescent="0.25">
      <c r="A39" s="57"/>
      <c r="B39" s="888"/>
      <c r="C39" s="888"/>
      <c r="D39" s="888"/>
      <c r="E39" s="888"/>
      <c r="F39" s="888"/>
      <c r="G39" s="888"/>
    </row>
    <row r="40" spans="1:7" x14ac:dyDescent="0.25">
      <c r="A40" s="57" t="s">
        <v>161</v>
      </c>
      <c r="B40" s="1028">
        <v>982</v>
      </c>
      <c r="C40" s="1028">
        <v>366</v>
      </c>
      <c r="D40" s="1028">
        <v>1348</v>
      </c>
      <c r="E40" s="1028">
        <v>403</v>
      </c>
      <c r="F40" s="1028">
        <v>2113</v>
      </c>
      <c r="G40" s="1028">
        <v>1169</v>
      </c>
    </row>
    <row r="41" spans="1:7" x14ac:dyDescent="0.25">
      <c r="A41" s="57" t="s">
        <v>105</v>
      </c>
      <c r="B41" s="888">
        <v>2653</v>
      </c>
      <c r="C41" s="888">
        <v>123</v>
      </c>
      <c r="D41" s="888">
        <v>2776</v>
      </c>
      <c r="E41" s="888">
        <v>1500</v>
      </c>
      <c r="F41" s="888">
        <v>3000</v>
      </c>
      <c r="G41" s="888">
        <v>4349</v>
      </c>
    </row>
    <row r="42" spans="1:7" x14ac:dyDescent="0.25">
      <c r="A42" s="57" t="s">
        <v>106</v>
      </c>
      <c r="B42" s="889">
        <v>1390</v>
      </c>
      <c r="C42" s="889">
        <v>585</v>
      </c>
      <c r="D42" s="889">
        <v>1975</v>
      </c>
      <c r="E42" s="889">
        <v>1500</v>
      </c>
      <c r="F42" s="889">
        <v>3000</v>
      </c>
      <c r="G42" s="889">
        <v>3840</v>
      </c>
    </row>
    <row r="43" spans="1:7" x14ac:dyDescent="0.25">
      <c r="A43" s="57" t="s">
        <v>107</v>
      </c>
      <c r="B43" s="1028">
        <v>407</v>
      </c>
      <c r="C43" s="1028">
        <v>565</v>
      </c>
      <c r="D43" s="1028">
        <v>972</v>
      </c>
      <c r="E43" s="1028">
        <v>700</v>
      </c>
      <c r="F43" s="1028">
        <v>3000</v>
      </c>
      <c r="G43" s="1028">
        <v>1980</v>
      </c>
    </row>
    <row r="44" spans="1:7" x14ac:dyDescent="0.25">
      <c r="A44" s="57" t="s">
        <v>108</v>
      </c>
      <c r="B44" s="889">
        <v>1134</v>
      </c>
      <c r="C44" s="889">
        <v>1296</v>
      </c>
      <c r="D44" s="889">
        <v>2430</v>
      </c>
      <c r="E44" s="889">
        <v>650</v>
      </c>
      <c r="F44" s="889">
        <v>2100</v>
      </c>
      <c r="G44" s="889">
        <v>3459</v>
      </c>
    </row>
    <row r="45" spans="1:7" x14ac:dyDescent="0.25">
      <c r="A45" s="57" t="s">
        <v>109</v>
      </c>
      <c r="B45" s="889">
        <v>1362</v>
      </c>
      <c r="C45" s="889">
        <v>322</v>
      </c>
      <c r="D45" s="889">
        <v>1684</v>
      </c>
      <c r="E45" s="889">
        <v>1100</v>
      </c>
      <c r="F45" s="889">
        <v>2200</v>
      </c>
      <c r="G45" s="889">
        <v>2207</v>
      </c>
    </row>
    <row r="46" spans="1:7" x14ac:dyDescent="0.25">
      <c r="A46" s="57" t="s">
        <v>110</v>
      </c>
      <c r="B46" s="889">
        <v>1046</v>
      </c>
      <c r="C46" s="889">
        <v>97</v>
      </c>
      <c r="D46" s="889">
        <v>1143</v>
      </c>
      <c r="E46" s="889">
        <v>2500</v>
      </c>
      <c r="F46" s="889">
        <v>3500</v>
      </c>
      <c r="G46" s="889">
        <v>2955</v>
      </c>
    </row>
    <row r="47" spans="1:7" x14ac:dyDescent="0.25">
      <c r="A47" s="57" t="s">
        <v>111</v>
      </c>
      <c r="B47" s="888" t="s">
        <v>23</v>
      </c>
      <c r="C47" s="888">
        <v>6233</v>
      </c>
      <c r="D47" s="888">
        <v>6233</v>
      </c>
      <c r="E47" s="888" t="s">
        <v>23</v>
      </c>
      <c r="F47" s="888">
        <v>3500</v>
      </c>
      <c r="G47" s="888">
        <v>21816</v>
      </c>
    </row>
    <row r="48" spans="1:7" x14ac:dyDescent="0.25">
      <c r="A48" s="57" t="s">
        <v>112</v>
      </c>
      <c r="B48" s="889">
        <v>2670</v>
      </c>
      <c r="C48" s="889">
        <v>1200</v>
      </c>
      <c r="D48" s="889">
        <v>3870</v>
      </c>
      <c r="E48" s="889">
        <v>1000</v>
      </c>
      <c r="F48" s="889">
        <v>4000</v>
      </c>
      <c r="G48" s="889">
        <v>7470</v>
      </c>
    </row>
    <row r="49" spans="1:7" x14ac:dyDescent="0.25">
      <c r="A49" s="66" t="s">
        <v>113</v>
      </c>
      <c r="B49" s="893">
        <v>11644</v>
      </c>
      <c r="C49" s="893">
        <v>10787</v>
      </c>
      <c r="D49" s="893">
        <v>22431</v>
      </c>
      <c r="E49" s="893">
        <v>1225</v>
      </c>
      <c r="F49" s="893">
        <v>3243</v>
      </c>
      <c r="G49" s="893">
        <v>49245</v>
      </c>
    </row>
    <row r="50" spans="1:7" x14ac:dyDescent="0.25">
      <c r="A50" s="59"/>
      <c r="B50" s="1026"/>
      <c r="C50" s="1026"/>
      <c r="D50" s="1026"/>
      <c r="E50" s="1026"/>
      <c r="F50" s="1026"/>
      <c r="G50" s="1026"/>
    </row>
    <row r="51" spans="1:7" x14ac:dyDescent="0.25">
      <c r="A51" s="66" t="s">
        <v>114</v>
      </c>
      <c r="B51" s="893">
        <v>856</v>
      </c>
      <c r="C51" s="893">
        <v>720</v>
      </c>
      <c r="D51" s="893">
        <v>1576</v>
      </c>
      <c r="E51" s="893">
        <v>1077</v>
      </c>
      <c r="F51" s="893">
        <v>2850</v>
      </c>
      <c r="G51" s="893">
        <v>2973</v>
      </c>
    </row>
    <row r="52" spans="1:7" x14ac:dyDescent="0.25">
      <c r="A52" s="57"/>
      <c r="B52" s="888"/>
      <c r="C52" s="888"/>
      <c r="D52" s="888"/>
      <c r="E52" s="888"/>
      <c r="F52" s="888"/>
      <c r="G52" s="888"/>
    </row>
    <row r="53" spans="1:7" x14ac:dyDescent="0.25">
      <c r="A53" s="57" t="s">
        <v>115</v>
      </c>
      <c r="B53" s="888">
        <v>143</v>
      </c>
      <c r="C53" s="888">
        <v>3256</v>
      </c>
      <c r="D53" s="888">
        <v>3399</v>
      </c>
      <c r="E53" s="888">
        <v>600</v>
      </c>
      <c r="F53" s="888">
        <v>2700</v>
      </c>
      <c r="G53" s="888">
        <v>8877</v>
      </c>
    </row>
    <row r="54" spans="1:7" x14ac:dyDescent="0.25">
      <c r="A54" s="57" t="s">
        <v>116</v>
      </c>
      <c r="B54" s="888">
        <v>138</v>
      </c>
      <c r="C54" s="888">
        <v>667</v>
      </c>
      <c r="D54" s="888">
        <v>805</v>
      </c>
      <c r="E54" s="888">
        <v>1400</v>
      </c>
      <c r="F54" s="888">
        <v>2850</v>
      </c>
      <c r="G54" s="888">
        <v>2094</v>
      </c>
    </row>
    <row r="55" spans="1:7" x14ac:dyDescent="0.25">
      <c r="A55" s="57" t="s">
        <v>117</v>
      </c>
      <c r="B55" s="888">
        <v>991</v>
      </c>
      <c r="C55" s="888">
        <v>664</v>
      </c>
      <c r="D55" s="888">
        <v>1655</v>
      </c>
      <c r="E55" s="888">
        <v>900</v>
      </c>
      <c r="F55" s="888">
        <v>2300</v>
      </c>
      <c r="G55" s="888">
        <v>2419</v>
      </c>
    </row>
    <row r="56" spans="1:7" x14ac:dyDescent="0.25">
      <c r="A56" s="57" t="s">
        <v>118</v>
      </c>
      <c r="B56" s="888">
        <v>4249</v>
      </c>
      <c r="C56" s="888">
        <v>579</v>
      </c>
      <c r="D56" s="888">
        <v>4828</v>
      </c>
      <c r="E56" s="888">
        <v>1800</v>
      </c>
      <c r="F56" s="888">
        <v>3000</v>
      </c>
      <c r="G56" s="888">
        <v>9385</v>
      </c>
    </row>
    <row r="57" spans="1:7" x14ac:dyDescent="0.25">
      <c r="A57" s="57" t="s">
        <v>119</v>
      </c>
      <c r="B57" s="888">
        <v>725</v>
      </c>
      <c r="C57" s="888">
        <v>1657</v>
      </c>
      <c r="D57" s="888">
        <v>2382</v>
      </c>
      <c r="E57" s="888">
        <v>1053</v>
      </c>
      <c r="F57" s="888">
        <v>3500</v>
      </c>
      <c r="G57" s="888">
        <v>6563</v>
      </c>
    </row>
    <row r="58" spans="1:7" x14ac:dyDescent="0.25">
      <c r="A58" s="66" t="s">
        <v>176</v>
      </c>
      <c r="B58" s="893">
        <v>6246</v>
      </c>
      <c r="C58" s="893">
        <v>6823</v>
      </c>
      <c r="D58" s="893">
        <v>13069</v>
      </c>
      <c r="E58" s="893">
        <v>1534</v>
      </c>
      <c r="F58" s="893">
        <v>2895</v>
      </c>
      <c r="G58" s="893">
        <v>29338</v>
      </c>
    </row>
    <row r="59" spans="1:7" x14ac:dyDescent="0.25">
      <c r="A59" s="57"/>
      <c r="B59" s="888"/>
      <c r="C59" s="888"/>
      <c r="D59" s="888"/>
      <c r="E59" s="888"/>
      <c r="F59" s="888"/>
      <c r="G59" s="888"/>
    </row>
    <row r="60" spans="1:7" x14ac:dyDescent="0.25">
      <c r="A60" s="57" t="s">
        <v>121</v>
      </c>
      <c r="B60" s="889">
        <v>40</v>
      </c>
      <c r="C60" s="889" t="s">
        <v>23</v>
      </c>
      <c r="D60" s="889">
        <v>40</v>
      </c>
      <c r="E60" s="889">
        <v>700</v>
      </c>
      <c r="F60" s="889" t="s">
        <v>23</v>
      </c>
      <c r="G60" s="889">
        <v>28</v>
      </c>
    </row>
    <row r="61" spans="1:7" x14ac:dyDescent="0.25">
      <c r="A61" s="57" t="s">
        <v>122</v>
      </c>
      <c r="B61" s="889" t="s">
        <v>23</v>
      </c>
      <c r="C61" s="889" t="s">
        <v>23</v>
      </c>
      <c r="D61" s="889" t="s">
        <v>23</v>
      </c>
      <c r="E61" s="889" t="s">
        <v>23</v>
      </c>
      <c r="F61" s="889" t="s">
        <v>23</v>
      </c>
      <c r="G61" s="889" t="s">
        <v>23</v>
      </c>
    </row>
    <row r="62" spans="1:7" x14ac:dyDescent="0.25">
      <c r="A62" s="57" t="s">
        <v>123</v>
      </c>
      <c r="B62" s="889" t="s">
        <v>23</v>
      </c>
      <c r="C62" s="889" t="s">
        <v>23</v>
      </c>
      <c r="D62" s="889" t="s">
        <v>23</v>
      </c>
      <c r="E62" s="889" t="s">
        <v>23</v>
      </c>
      <c r="F62" s="889" t="s">
        <v>23</v>
      </c>
      <c r="G62" s="889" t="s">
        <v>23</v>
      </c>
    </row>
    <row r="63" spans="1:7" x14ac:dyDescent="0.25">
      <c r="A63" s="66" t="s">
        <v>124</v>
      </c>
      <c r="B63" s="893">
        <v>40</v>
      </c>
      <c r="C63" s="893" t="s">
        <v>23</v>
      </c>
      <c r="D63" s="893">
        <v>40</v>
      </c>
      <c r="E63" s="893">
        <v>700</v>
      </c>
      <c r="F63" s="893" t="s">
        <v>23</v>
      </c>
      <c r="G63" s="893">
        <v>28</v>
      </c>
    </row>
    <row r="64" spans="1:7" x14ac:dyDescent="0.25">
      <c r="A64" s="59"/>
      <c r="B64" s="1026"/>
      <c r="C64" s="1026"/>
      <c r="D64" s="1026"/>
      <c r="E64" s="1026"/>
      <c r="F64" s="1026"/>
      <c r="G64" s="1026"/>
    </row>
    <row r="65" spans="1:7" x14ac:dyDescent="0.25">
      <c r="A65" s="66" t="s">
        <v>125</v>
      </c>
      <c r="B65" s="893" t="s">
        <v>23</v>
      </c>
      <c r="C65" s="893" t="s">
        <v>23</v>
      </c>
      <c r="D65" s="893" t="s">
        <v>23</v>
      </c>
      <c r="E65" s="893" t="s">
        <v>23</v>
      </c>
      <c r="F65" s="893" t="s">
        <v>23</v>
      </c>
      <c r="G65" s="893" t="s">
        <v>23</v>
      </c>
    </row>
    <row r="66" spans="1:7" x14ac:dyDescent="0.25">
      <c r="A66" s="57"/>
      <c r="B66" s="888"/>
      <c r="C66" s="888"/>
      <c r="D66" s="888"/>
      <c r="E66" s="888"/>
      <c r="F66" s="888"/>
      <c r="G66" s="888"/>
    </row>
    <row r="67" spans="1:7" x14ac:dyDescent="0.25">
      <c r="A67" s="57" t="s">
        <v>126</v>
      </c>
      <c r="B67" s="888">
        <v>1530</v>
      </c>
      <c r="C67" s="888">
        <v>199</v>
      </c>
      <c r="D67" s="888">
        <v>1729</v>
      </c>
      <c r="E67" s="888">
        <v>950</v>
      </c>
      <c r="F67" s="888">
        <v>1820</v>
      </c>
      <c r="G67" s="888">
        <v>1815</v>
      </c>
    </row>
    <row r="68" spans="1:7" x14ac:dyDescent="0.25">
      <c r="A68" s="57" t="s">
        <v>127</v>
      </c>
      <c r="B68" s="888">
        <v>112</v>
      </c>
      <c r="C68" s="888">
        <v>1</v>
      </c>
      <c r="D68" s="888">
        <v>113</v>
      </c>
      <c r="E68" s="888">
        <v>710</v>
      </c>
      <c r="F68" s="888">
        <v>3500</v>
      </c>
      <c r="G68" s="888">
        <v>83</v>
      </c>
    </row>
    <row r="69" spans="1:7" x14ac:dyDescent="0.25">
      <c r="A69" s="66" t="s">
        <v>128</v>
      </c>
      <c r="B69" s="893">
        <v>1642</v>
      </c>
      <c r="C69" s="893">
        <v>200</v>
      </c>
      <c r="D69" s="893">
        <v>1842</v>
      </c>
      <c r="E69" s="893">
        <v>934</v>
      </c>
      <c r="F69" s="893">
        <v>1828</v>
      </c>
      <c r="G69" s="893">
        <v>1898</v>
      </c>
    </row>
    <row r="70" spans="1:7" x14ac:dyDescent="0.25">
      <c r="A70" s="57"/>
      <c r="B70" s="888"/>
      <c r="C70" s="888"/>
      <c r="D70" s="888"/>
      <c r="E70" s="888"/>
      <c r="F70" s="888"/>
      <c r="G70" s="888"/>
    </row>
    <row r="71" spans="1:7" x14ac:dyDescent="0.25">
      <c r="A71" s="57" t="s">
        <v>129</v>
      </c>
      <c r="B71" s="888">
        <v>36</v>
      </c>
      <c r="C71" s="888" t="s">
        <v>23</v>
      </c>
      <c r="D71" s="888">
        <v>36</v>
      </c>
      <c r="E71" s="888">
        <v>1000</v>
      </c>
      <c r="F71" s="888" t="s">
        <v>23</v>
      </c>
      <c r="G71" s="888">
        <v>36</v>
      </c>
    </row>
    <row r="72" spans="1:7" x14ac:dyDescent="0.25">
      <c r="A72" s="57" t="s">
        <v>130</v>
      </c>
      <c r="B72" s="888">
        <v>423</v>
      </c>
      <c r="C72" s="888">
        <v>42</v>
      </c>
      <c r="D72" s="888">
        <v>465</v>
      </c>
      <c r="E72" s="888">
        <v>1000</v>
      </c>
      <c r="F72" s="888">
        <v>1500</v>
      </c>
      <c r="G72" s="888">
        <v>486</v>
      </c>
    </row>
    <row r="73" spans="1:7" x14ac:dyDescent="0.25">
      <c r="A73" s="57" t="s">
        <v>131</v>
      </c>
      <c r="B73" s="889">
        <v>2235</v>
      </c>
      <c r="C73" s="889">
        <v>633</v>
      </c>
      <c r="D73" s="889">
        <v>2868</v>
      </c>
      <c r="E73" s="889">
        <v>900</v>
      </c>
      <c r="F73" s="889">
        <v>2000</v>
      </c>
      <c r="G73" s="889">
        <v>3278</v>
      </c>
    </row>
    <row r="74" spans="1:7" x14ac:dyDescent="0.25">
      <c r="A74" s="57" t="s">
        <v>132</v>
      </c>
      <c r="B74" s="888">
        <v>19</v>
      </c>
      <c r="C74" s="888">
        <v>1</v>
      </c>
      <c r="D74" s="888">
        <v>20</v>
      </c>
      <c r="E74" s="888" t="s">
        <v>23</v>
      </c>
      <c r="F74" s="888">
        <v>1500</v>
      </c>
      <c r="G74" s="888">
        <v>2</v>
      </c>
    </row>
    <row r="75" spans="1:7" x14ac:dyDescent="0.25">
      <c r="A75" s="57" t="s">
        <v>133</v>
      </c>
      <c r="B75" s="888" t="s">
        <v>23</v>
      </c>
      <c r="C75" s="888">
        <v>7</v>
      </c>
      <c r="D75" s="888">
        <v>7</v>
      </c>
      <c r="E75" s="888" t="s">
        <v>23</v>
      </c>
      <c r="F75" s="888">
        <v>2000</v>
      </c>
      <c r="G75" s="888">
        <v>14</v>
      </c>
    </row>
    <row r="76" spans="1:7" x14ac:dyDescent="0.25">
      <c r="A76" s="57" t="s">
        <v>134</v>
      </c>
      <c r="B76" s="888">
        <v>28</v>
      </c>
      <c r="C76" s="888">
        <v>75</v>
      </c>
      <c r="D76" s="888">
        <v>103</v>
      </c>
      <c r="E76" s="888">
        <v>900</v>
      </c>
      <c r="F76" s="888">
        <v>1435</v>
      </c>
      <c r="G76" s="888">
        <v>133</v>
      </c>
    </row>
    <row r="77" spans="1:7" x14ac:dyDescent="0.25">
      <c r="A77" s="57" t="s">
        <v>135</v>
      </c>
      <c r="B77" s="888">
        <v>248</v>
      </c>
      <c r="C77" s="888">
        <v>173</v>
      </c>
      <c r="D77" s="888">
        <v>421</v>
      </c>
      <c r="E77" s="888">
        <v>950</v>
      </c>
      <c r="F77" s="888">
        <v>1500</v>
      </c>
      <c r="G77" s="888">
        <v>495</v>
      </c>
    </row>
    <row r="78" spans="1:7" x14ac:dyDescent="0.25">
      <c r="A78" s="57" t="s">
        <v>136</v>
      </c>
      <c r="B78" s="1028">
        <v>2350</v>
      </c>
      <c r="C78" s="1028">
        <v>640</v>
      </c>
      <c r="D78" s="1028">
        <v>2990</v>
      </c>
      <c r="E78" s="1028">
        <v>775</v>
      </c>
      <c r="F78" s="1028">
        <v>2000</v>
      </c>
      <c r="G78" s="1028">
        <v>3101</v>
      </c>
    </row>
    <row r="79" spans="1:7" x14ac:dyDescent="0.25">
      <c r="A79" s="66" t="s">
        <v>137</v>
      </c>
      <c r="B79" s="893">
        <v>5339</v>
      </c>
      <c r="C79" s="893">
        <v>1571</v>
      </c>
      <c r="D79" s="893">
        <v>6910</v>
      </c>
      <c r="E79" s="893">
        <v>853</v>
      </c>
      <c r="F79" s="893">
        <v>1904</v>
      </c>
      <c r="G79" s="893">
        <v>7545</v>
      </c>
    </row>
    <row r="80" spans="1:7" x14ac:dyDescent="0.25">
      <c r="A80" s="57"/>
      <c r="B80" s="888"/>
      <c r="C80" s="888"/>
      <c r="D80" s="888"/>
      <c r="E80" s="888"/>
      <c r="F80" s="888"/>
      <c r="G80" s="888"/>
    </row>
    <row r="81" spans="1:7" x14ac:dyDescent="0.25">
      <c r="A81" s="57" t="s">
        <v>138</v>
      </c>
      <c r="B81" s="888" t="s">
        <v>23</v>
      </c>
      <c r="C81" s="888" t="s">
        <v>23</v>
      </c>
      <c r="D81" s="888" t="s">
        <v>23</v>
      </c>
      <c r="E81" s="888" t="s">
        <v>23</v>
      </c>
      <c r="F81" s="888" t="s">
        <v>23</v>
      </c>
      <c r="G81" s="888" t="s">
        <v>23</v>
      </c>
    </row>
    <row r="82" spans="1:7" x14ac:dyDescent="0.25">
      <c r="A82" s="57" t="s">
        <v>139</v>
      </c>
      <c r="B82" s="888" t="s">
        <v>23</v>
      </c>
      <c r="C82" s="888" t="s">
        <v>23</v>
      </c>
      <c r="D82" s="888" t="s">
        <v>23</v>
      </c>
      <c r="E82" s="888" t="s">
        <v>23</v>
      </c>
      <c r="F82" s="888" t="s">
        <v>23</v>
      </c>
      <c r="G82" s="888" t="s">
        <v>23</v>
      </c>
    </row>
    <row r="83" spans="1:7" x14ac:dyDescent="0.25">
      <c r="A83" s="66" t="s">
        <v>140</v>
      </c>
      <c r="B83" s="893" t="s">
        <v>23</v>
      </c>
      <c r="C83" s="893" t="s">
        <v>23</v>
      </c>
      <c r="D83" s="893" t="s">
        <v>23</v>
      </c>
      <c r="E83" s="893" t="s">
        <v>23</v>
      </c>
      <c r="F83" s="893" t="s">
        <v>23</v>
      </c>
      <c r="G83" s="893" t="s">
        <v>23</v>
      </c>
    </row>
    <row r="84" spans="1:7" x14ac:dyDescent="0.25">
      <c r="A84" s="59"/>
      <c r="B84" s="1026"/>
      <c r="C84" s="1026"/>
      <c r="D84" s="1026"/>
      <c r="E84" s="1026"/>
      <c r="F84" s="1026"/>
      <c r="G84" s="1026"/>
    </row>
    <row r="85" spans="1:7" ht="13.8" thickBot="1" x14ac:dyDescent="0.3">
      <c r="A85" s="60" t="s">
        <v>141</v>
      </c>
      <c r="B85" s="48">
        <v>44557</v>
      </c>
      <c r="C85" s="48">
        <v>25698</v>
      </c>
      <c r="D85" s="48">
        <v>70255</v>
      </c>
      <c r="E85" s="48">
        <v>1529</v>
      </c>
      <c r="F85" s="48">
        <v>2952</v>
      </c>
      <c r="G85" s="48">
        <v>143981</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229">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109375" style="172" customWidth="1"/>
    <col min="2" max="7" width="15.6640625" style="172" customWidth="1"/>
    <col min="8" max="8" width="5.88671875" style="172" customWidth="1"/>
    <col min="9"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29.25" customHeight="1" x14ac:dyDescent="0.25">
      <c r="A3" s="2013" t="s">
        <v>748</v>
      </c>
      <c r="B3" s="2013"/>
      <c r="C3" s="2013"/>
      <c r="D3" s="2013"/>
      <c r="E3" s="2013"/>
      <c r="F3" s="2013"/>
      <c r="G3" s="2013"/>
      <c r="H3" s="181"/>
      <c r="I3" s="181"/>
      <c r="J3" s="206"/>
    </row>
    <row r="4" spans="1:10" s="81" customFormat="1" ht="14.4" thickBot="1" x14ac:dyDescent="0.3">
      <c r="A4" s="159"/>
      <c r="B4" s="160"/>
      <c r="C4" s="160"/>
      <c r="D4" s="160"/>
      <c r="E4" s="160"/>
      <c r="F4" s="160"/>
      <c r="G4" s="160"/>
      <c r="H4" s="160"/>
      <c r="I4" s="160"/>
      <c r="J4" s="160"/>
    </row>
    <row r="5" spans="1:10" ht="22.5" customHeight="1" x14ac:dyDescent="0.25">
      <c r="A5" s="140" t="s">
        <v>169</v>
      </c>
      <c r="B5" s="401" t="s">
        <v>3</v>
      </c>
      <c r="C5" s="402"/>
      <c r="D5" s="403"/>
      <c r="E5" s="401" t="s">
        <v>10</v>
      </c>
      <c r="F5" s="402"/>
      <c r="G5" s="2152" t="s">
        <v>11</v>
      </c>
    </row>
    <row r="6" spans="1:10" ht="27.75" customHeight="1" x14ac:dyDescent="0.25">
      <c r="A6" s="377" t="s">
        <v>180</v>
      </c>
      <c r="B6" s="405" t="s">
        <v>13</v>
      </c>
      <c r="C6" s="203"/>
      <c r="D6" s="406"/>
      <c r="E6" s="405" t="s">
        <v>14</v>
      </c>
      <c r="F6" s="406"/>
      <c r="G6" s="2153"/>
    </row>
    <row r="7" spans="1:10" ht="33.75" customHeight="1" thickBot="1" x14ac:dyDescent="0.3">
      <c r="A7" s="430" t="s">
        <v>183</v>
      </c>
      <c r="B7" s="376" t="s">
        <v>17</v>
      </c>
      <c r="C7" s="192" t="s">
        <v>18</v>
      </c>
      <c r="D7" s="192" t="s">
        <v>19</v>
      </c>
      <c r="E7" s="376" t="s">
        <v>17</v>
      </c>
      <c r="F7" s="192" t="s">
        <v>18</v>
      </c>
      <c r="G7" s="2154"/>
      <c r="H7" s="216"/>
    </row>
    <row r="8" spans="1:10" x14ac:dyDescent="0.25">
      <c r="A8" s="65" t="s">
        <v>81</v>
      </c>
      <c r="B8" s="38" t="s">
        <v>23</v>
      </c>
      <c r="C8" s="38" t="s">
        <v>23</v>
      </c>
      <c r="D8" s="38" t="s">
        <v>23</v>
      </c>
      <c r="E8" s="38" t="s">
        <v>23</v>
      </c>
      <c r="F8" s="38" t="s">
        <v>23</v>
      </c>
      <c r="G8" s="38" t="s">
        <v>23</v>
      </c>
    </row>
    <row r="9" spans="1:10" x14ac:dyDescent="0.25">
      <c r="A9" s="57" t="s">
        <v>82</v>
      </c>
      <c r="B9" s="888" t="s">
        <v>23</v>
      </c>
      <c r="C9" s="888" t="s">
        <v>23</v>
      </c>
      <c r="D9" s="888" t="s">
        <v>23</v>
      </c>
      <c r="E9" s="888" t="s">
        <v>23</v>
      </c>
      <c r="F9" s="888" t="s">
        <v>23</v>
      </c>
      <c r="G9" s="888" t="s">
        <v>23</v>
      </c>
    </row>
    <row r="10" spans="1:10" x14ac:dyDescent="0.25">
      <c r="A10" s="57" t="s">
        <v>83</v>
      </c>
      <c r="B10" s="888" t="s">
        <v>23</v>
      </c>
      <c r="C10" s="888" t="s">
        <v>23</v>
      </c>
      <c r="D10" s="888" t="s">
        <v>23</v>
      </c>
      <c r="E10" s="888" t="s">
        <v>23</v>
      </c>
      <c r="F10" s="888" t="s">
        <v>23</v>
      </c>
      <c r="G10" s="888" t="s">
        <v>23</v>
      </c>
    </row>
    <row r="11" spans="1:10" x14ac:dyDescent="0.25">
      <c r="A11" s="57" t="s">
        <v>84</v>
      </c>
      <c r="B11" s="888" t="s">
        <v>23</v>
      </c>
      <c r="C11" s="888" t="s">
        <v>23</v>
      </c>
      <c r="D11" s="888" t="s">
        <v>23</v>
      </c>
      <c r="E11" s="888" t="s">
        <v>23</v>
      </c>
      <c r="F11" s="888" t="s">
        <v>23</v>
      </c>
      <c r="G11" s="888" t="s">
        <v>23</v>
      </c>
    </row>
    <row r="12" spans="1:10" x14ac:dyDescent="0.25">
      <c r="A12" s="66" t="s">
        <v>85</v>
      </c>
      <c r="B12" s="893" t="s">
        <v>23</v>
      </c>
      <c r="C12" s="893" t="s">
        <v>23</v>
      </c>
      <c r="D12" s="893" t="s">
        <v>23</v>
      </c>
      <c r="E12" s="893" t="s">
        <v>23</v>
      </c>
      <c r="F12" s="893" t="s">
        <v>23</v>
      </c>
      <c r="G12" s="893" t="s">
        <v>23</v>
      </c>
    </row>
    <row r="13" spans="1:10" x14ac:dyDescent="0.25">
      <c r="A13" s="59"/>
      <c r="B13" s="1026"/>
      <c r="C13" s="1026"/>
      <c r="D13" s="1026"/>
      <c r="E13" s="1026"/>
      <c r="F13" s="1026"/>
      <c r="G13" s="1026"/>
    </row>
    <row r="14" spans="1:10" x14ac:dyDescent="0.25">
      <c r="A14" s="66" t="s">
        <v>86</v>
      </c>
      <c r="B14" s="893" t="s">
        <v>23</v>
      </c>
      <c r="C14" s="893" t="s">
        <v>23</v>
      </c>
      <c r="D14" s="893" t="s">
        <v>23</v>
      </c>
      <c r="E14" s="893" t="s">
        <v>23</v>
      </c>
      <c r="F14" s="893" t="s">
        <v>23</v>
      </c>
      <c r="G14" s="893" t="s">
        <v>23</v>
      </c>
    </row>
    <row r="15" spans="1:10" x14ac:dyDescent="0.25">
      <c r="A15" s="59"/>
      <c r="B15" s="1026"/>
      <c r="C15" s="1026"/>
      <c r="D15" s="1026"/>
      <c r="E15" s="1026"/>
      <c r="F15" s="1026"/>
      <c r="G15" s="1026"/>
    </row>
    <row r="16" spans="1:10" x14ac:dyDescent="0.25">
      <c r="A16" s="66" t="s">
        <v>87</v>
      </c>
      <c r="B16" s="893" t="s">
        <v>23</v>
      </c>
      <c r="C16" s="893" t="s">
        <v>23</v>
      </c>
      <c r="D16" s="893" t="s">
        <v>23</v>
      </c>
      <c r="E16" s="893" t="s">
        <v>23</v>
      </c>
      <c r="F16" s="893" t="s">
        <v>23</v>
      </c>
      <c r="G16" s="893" t="s">
        <v>23</v>
      </c>
    </row>
    <row r="17" spans="1:7" x14ac:dyDescent="0.25">
      <c r="A17" s="57"/>
      <c r="B17" s="888"/>
      <c r="C17" s="888"/>
      <c r="D17" s="888"/>
      <c r="E17" s="888"/>
      <c r="F17" s="888"/>
      <c r="G17" s="888"/>
    </row>
    <row r="18" spans="1:7" x14ac:dyDescent="0.25">
      <c r="A18" s="57" t="s">
        <v>160</v>
      </c>
      <c r="B18" s="888" t="s">
        <v>23</v>
      </c>
      <c r="C18" s="888" t="s">
        <v>23</v>
      </c>
      <c r="D18" s="888" t="s">
        <v>23</v>
      </c>
      <c r="E18" s="888" t="s">
        <v>23</v>
      </c>
      <c r="F18" s="888" t="s">
        <v>23</v>
      </c>
      <c r="G18" s="888" t="s">
        <v>23</v>
      </c>
    </row>
    <row r="19" spans="1:7" x14ac:dyDescent="0.25">
      <c r="A19" s="57" t="s">
        <v>89</v>
      </c>
      <c r="B19" s="888" t="s">
        <v>23</v>
      </c>
      <c r="C19" s="888" t="s">
        <v>23</v>
      </c>
      <c r="D19" s="888" t="s">
        <v>23</v>
      </c>
      <c r="E19" s="888" t="s">
        <v>23</v>
      </c>
      <c r="F19" s="888" t="s">
        <v>23</v>
      </c>
      <c r="G19" s="888" t="s">
        <v>23</v>
      </c>
    </row>
    <row r="20" spans="1:7" x14ac:dyDescent="0.25">
      <c r="A20" s="57" t="s">
        <v>90</v>
      </c>
      <c r="B20" s="888" t="s">
        <v>23</v>
      </c>
      <c r="C20" s="888" t="s">
        <v>23</v>
      </c>
      <c r="D20" s="888" t="s">
        <v>23</v>
      </c>
      <c r="E20" s="888" t="s">
        <v>23</v>
      </c>
      <c r="F20" s="888" t="s">
        <v>23</v>
      </c>
      <c r="G20" s="888" t="s">
        <v>23</v>
      </c>
    </row>
    <row r="21" spans="1:7" x14ac:dyDescent="0.25">
      <c r="A21" s="66" t="s">
        <v>91</v>
      </c>
      <c r="B21" s="893" t="s">
        <v>23</v>
      </c>
      <c r="C21" s="893" t="s">
        <v>23</v>
      </c>
      <c r="D21" s="893" t="s">
        <v>23</v>
      </c>
      <c r="E21" s="893" t="s">
        <v>23</v>
      </c>
      <c r="F21" s="893" t="s">
        <v>23</v>
      </c>
      <c r="G21" s="893" t="s">
        <v>23</v>
      </c>
    </row>
    <row r="22" spans="1:7" x14ac:dyDescent="0.25">
      <c r="A22" s="59"/>
      <c r="B22" s="1026"/>
      <c r="C22" s="1026"/>
      <c r="D22" s="1026"/>
      <c r="E22" s="1026"/>
      <c r="F22" s="1026"/>
      <c r="G22" s="1026"/>
    </row>
    <row r="23" spans="1:7" x14ac:dyDescent="0.25">
      <c r="A23" s="66" t="s">
        <v>92</v>
      </c>
      <c r="B23" s="893" t="s">
        <v>23</v>
      </c>
      <c r="C23" s="893" t="s">
        <v>23</v>
      </c>
      <c r="D23" s="893" t="s">
        <v>23</v>
      </c>
      <c r="E23" s="893" t="s">
        <v>23</v>
      </c>
      <c r="F23" s="893" t="s">
        <v>23</v>
      </c>
      <c r="G23" s="893" t="s">
        <v>23</v>
      </c>
    </row>
    <row r="24" spans="1:7" x14ac:dyDescent="0.25">
      <c r="A24" s="59"/>
      <c r="B24" s="1026"/>
      <c r="C24" s="1026"/>
      <c r="D24" s="1026"/>
      <c r="E24" s="1026"/>
      <c r="F24" s="1026"/>
      <c r="G24" s="1026"/>
    </row>
    <row r="25" spans="1:7" x14ac:dyDescent="0.25">
      <c r="A25" s="66" t="s">
        <v>93</v>
      </c>
      <c r="B25" s="893" t="s">
        <v>23</v>
      </c>
      <c r="C25" s="893" t="s">
        <v>23</v>
      </c>
      <c r="D25" s="893" t="s">
        <v>23</v>
      </c>
      <c r="E25" s="893" t="s">
        <v>23</v>
      </c>
      <c r="F25" s="893" t="s">
        <v>23</v>
      </c>
      <c r="G25" s="893" t="s">
        <v>23</v>
      </c>
    </row>
    <row r="26" spans="1:7" x14ac:dyDescent="0.25">
      <c r="A26" s="57"/>
      <c r="B26" s="888"/>
      <c r="C26" s="888"/>
      <c r="D26" s="888"/>
      <c r="E26" s="888"/>
      <c r="F26" s="888"/>
      <c r="G26" s="888"/>
    </row>
    <row r="27" spans="1:7" x14ac:dyDescent="0.25">
      <c r="A27" s="57" t="s">
        <v>94</v>
      </c>
      <c r="B27" s="888" t="s">
        <v>23</v>
      </c>
      <c r="C27" s="888" t="s">
        <v>23</v>
      </c>
      <c r="D27" s="888" t="s">
        <v>23</v>
      </c>
      <c r="E27" s="888" t="s">
        <v>23</v>
      </c>
      <c r="F27" s="888" t="s">
        <v>23</v>
      </c>
      <c r="G27" s="888" t="s">
        <v>23</v>
      </c>
    </row>
    <row r="28" spans="1:7" x14ac:dyDescent="0.25">
      <c r="A28" s="57" t="s">
        <v>95</v>
      </c>
      <c r="B28" s="888" t="s">
        <v>23</v>
      </c>
      <c r="C28" s="888" t="s">
        <v>23</v>
      </c>
      <c r="D28" s="888" t="s">
        <v>23</v>
      </c>
      <c r="E28" s="888" t="s">
        <v>23</v>
      </c>
      <c r="F28" s="888" t="s">
        <v>23</v>
      </c>
      <c r="G28" s="888" t="s">
        <v>23</v>
      </c>
    </row>
    <row r="29" spans="1:7" x14ac:dyDescent="0.25">
      <c r="A29" s="57" t="s">
        <v>96</v>
      </c>
      <c r="B29" s="888" t="s">
        <v>23</v>
      </c>
      <c r="C29" s="888" t="s">
        <v>23</v>
      </c>
      <c r="D29" s="888" t="s">
        <v>23</v>
      </c>
      <c r="E29" s="888" t="s">
        <v>23</v>
      </c>
      <c r="F29" s="888" t="s">
        <v>23</v>
      </c>
      <c r="G29" s="888" t="s">
        <v>23</v>
      </c>
    </row>
    <row r="30" spans="1:7" x14ac:dyDescent="0.25">
      <c r="A30" s="66" t="s">
        <v>97</v>
      </c>
      <c r="B30" s="893" t="s">
        <v>23</v>
      </c>
      <c r="C30" s="893" t="s">
        <v>23</v>
      </c>
      <c r="D30" s="893" t="s">
        <v>23</v>
      </c>
      <c r="E30" s="893" t="s">
        <v>23</v>
      </c>
      <c r="F30" s="893" t="s">
        <v>23</v>
      </c>
      <c r="G30" s="893" t="s">
        <v>23</v>
      </c>
    </row>
    <row r="31" spans="1:7" x14ac:dyDescent="0.25">
      <c r="A31" s="57"/>
      <c r="B31" s="888"/>
      <c r="C31" s="888"/>
      <c r="D31" s="888"/>
      <c r="E31" s="888"/>
      <c r="F31" s="888"/>
      <c r="G31" s="888"/>
    </row>
    <row r="32" spans="1:7" x14ac:dyDescent="0.25">
      <c r="A32" s="57" t="s">
        <v>98</v>
      </c>
      <c r="B32" s="889" t="s">
        <v>23</v>
      </c>
      <c r="C32" s="889" t="s">
        <v>23</v>
      </c>
      <c r="D32" s="889" t="s">
        <v>23</v>
      </c>
      <c r="E32" s="889" t="s">
        <v>23</v>
      </c>
      <c r="F32" s="889" t="s">
        <v>23</v>
      </c>
      <c r="G32" s="889" t="s">
        <v>23</v>
      </c>
    </row>
    <row r="33" spans="1:7" x14ac:dyDescent="0.25">
      <c r="A33" s="57" t="s">
        <v>99</v>
      </c>
      <c r="B33" s="889" t="s">
        <v>23</v>
      </c>
      <c r="C33" s="889" t="s">
        <v>23</v>
      </c>
      <c r="D33" s="889" t="s">
        <v>23</v>
      </c>
      <c r="E33" s="889" t="s">
        <v>23</v>
      </c>
      <c r="F33" s="889" t="s">
        <v>23</v>
      </c>
      <c r="G33" s="889" t="s">
        <v>23</v>
      </c>
    </row>
    <row r="34" spans="1:7" x14ac:dyDescent="0.25">
      <c r="A34" s="57" t="s">
        <v>100</v>
      </c>
      <c r="B34" s="889" t="s">
        <v>23</v>
      </c>
      <c r="C34" s="889" t="s">
        <v>23</v>
      </c>
      <c r="D34" s="889" t="s">
        <v>23</v>
      </c>
      <c r="E34" s="889" t="s">
        <v>23</v>
      </c>
      <c r="F34" s="889" t="s">
        <v>23</v>
      </c>
      <c r="G34" s="889" t="s">
        <v>23</v>
      </c>
    </row>
    <row r="35" spans="1:7" x14ac:dyDescent="0.25">
      <c r="A35" s="57" t="s">
        <v>101</v>
      </c>
      <c r="B35" s="889" t="s">
        <v>23</v>
      </c>
      <c r="C35" s="889" t="s">
        <v>23</v>
      </c>
      <c r="D35" s="889" t="s">
        <v>23</v>
      </c>
      <c r="E35" s="889" t="s">
        <v>23</v>
      </c>
      <c r="F35" s="889" t="s">
        <v>23</v>
      </c>
      <c r="G35" s="889" t="s">
        <v>23</v>
      </c>
    </row>
    <row r="36" spans="1:7" x14ac:dyDescent="0.25">
      <c r="A36" s="66" t="s">
        <v>102</v>
      </c>
      <c r="B36" s="893" t="s">
        <v>23</v>
      </c>
      <c r="C36" s="893" t="s">
        <v>23</v>
      </c>
      <c r="D36" s="893" t="s">
        <v>23</v>
      </c>
      <c r="E36" s="893" t="s">
        <v>23</v>
      </c>
      <c r="F36" s="893" t="s">
        <v>23</v>
      </c>
      <c r="G36" s="893" t="s">
        <v>23</v>
      </c>
    </row>
    <row r="37" spans="1:7" x14ac:dyDescent="0.25">
      <c r="A37" s="59"/>
      <c r="B37" s="1026"/>
      <c r="C37" s="1026"/>
      <c r="D37" s="1026"/>
      <c r="E37" s="1026"/>
      <c r="F37" s="1026"/>
      <c r="G37" s="1026"/>
    </row>
    <row r="38" spans="1:7" x14ac:dyDescent="0.25">
      <c r="A38" s="66" t="s">
        <v>103</v>
      </c>
      <c r="B38" s="893" t="s">
        <v>23</v>
      </c>
      <c r="C38" s="893" t="s">
        <v>23</v>
      </c>
      <c r="D38" s="893" t="s">
        <v>23</v>
      </c>
      <c r="E38" s="893" t="s">
        <v>23</v>
      </c>
      <c r="F38" s="893" t="s">
        <v>23</v>
      </c>
      <c r="G38" s="893" t="s">
        <v>23</v>
      </c>
    </row>
    <row r="39" spans="1:7" x14ac:dyDescent="0.25">
      <c r="A39" s="57"/>
      <c r="B39" s="888"/>
      <c r="C39" s="888"/>
      <c r="D39" s="888"/>
      <c r="E39" s="888"/>
      <c r="F39" s="888"/>
      <c r="G39" s="888"/>
    </row>
    <row r="40" spans="1:7" x14ac:dyDescent="0.25">
      <c r="A40" s="57" t="s">
        <v>161</v>
      </c>
      <c r="B40" s="1028" t="s">
        <v>23</v>
      </c>
      <c r="C40" s="1028" t="s">
        <v>23</v>
      </c>
      <c r="D40" s="1028" t="s">
        <v>23</v>
      </c>
      <c r="E40" s="1028" t="s">
        <v>23</v>
      </c>
      <c r="F40" s="1028" t="s">
        <v>23</v>
      </c>
      <c r="G40" s="1028" t="s">
        <v>23</v>
      </c>
    </row>
    <row r="41" spans="1:7" x14ac:dyDescent="0.25">
      <c r="A41" s="57" t="s">
        <v>105</v>
      </c>
      <c r="B41" s="888" t="s">
        <v>23</v>
      </c>
      <c r="C41" s="888" t="s">
        <v>23</v>
      </c>
      <c r="D41" s="888" t="s">
        <v>23</v>
      </c>
      <c r="E41" s="888" t="s">
        <v>23</v>
      </c>
      <c r="F41" s="888" t="s">
        <v>23</v>
      </c>
      <c r="G41" s="888" t="s">
        <v>23</v>
      </c>
    </row>
    <row r="42" spans="1:7" x14ac:dyDescent="0.25">
      <c r="A42" s="57" t="s">
        <v>106</v>
      </c>
      <c r="B42" s="889" t="s">
        <v>23</v>
      </c>
      <c r="C42" s="889" t="s">
        <v>23</v>
      </c>
      <c r="D42" s="889" t="s">
        <v>23</v>
      </c>
      <c r="E42" s="889" t="s">
        <v>23</v>
      </c>
      <c r="F42" s="889" t="s">
        <v>23</v>
      </c>
      <c r="G42" s="889" t="s">
        <v>23</v>
      </c>
    </row>
    <row r="43" spans="1:7" x14ac:dyDescent="0.25">
      <c r="A43" s="57" t="s">
        <v>107</v>
      </c>
      <c r="B43" s="1028" t="s">
        <v>23</v>
      </c>
      <c r="C43" s="1028" t="s">
        <v>23</v>
      </c>
      <c r="D43" s="1028" t="s">
        <v>23</v>
      </c>
      <c r="E43" s="1028" t="s">
        <v>23</v>
      </c>
      <c r="F43" s="1028" t="s">
        <v>23</v>
      </c>
      <c r="G43" s="1028" t="s">
        <v>23</v>
      </c>
    </row>
    <row r="44" spans="1:7" x14ac:dyDescent="0.25">
      <c r="A44" s="57" t="s">
        <v>108</v>
      </c>
      <c r="B44" s="889" t="s">
        <v>23</v>
      </c>
      <c r="C44" s="889" t="s">
        <v>23</v>
      </c>
      <c r="D44" s="889" t="s">
        <v>23</v>
      </c>
      <c r="E44" s="889" t="s">
        <v>23</v>
      </c>
      <c r="F44" s="889" t="s">
        <v>23</v>
      </c>
      <c r="G44" s="889" t="s">
        <v>23</v>
      </c>
    </row>
    <row r="45" spans="1:7" x14ac:dyDescent="0.25">
      <c r="A45" s="57" t="s">
        <v>109</v>
      </c>
      <c r="B45" s="889" t="s">
        <v>23</v>
      </c>
      <c r="C45" s="889" t="s">
        <v>23</v>
      </c>
      <c r="D45" s="889" t="s">
        <v>23</v>
      </c>
      <c r="E45" s="889" t="s">
        <v>23</v>
      </c>
      <c r="F45" s="889" t="s">
        <v>23</v>
      </c>
      <c r="G45" s="889" t="s">
        <v>23</v>
      </c>
    </row>
    <row r="46" spans="1:7" x14ac:dyDescent="0.25">
      <c r="A46" s="57" t="s">
        <v>110</v>
      </c>
      <c r="B46" s="889" t="s">
        <v>23</v>
      </c>
      <c r="C46" s="889" t="s">
        <v>23</v>
      </c>
      <c r="D46" s="889" t="s">
        <v>23</v>
      </c>
      <c r="E46" s="889" t="s">
        <v>23</v>
      </c>
      <c r="F46" s="889" t="s">
        <v>23</v>
      </c>
      <c r="G46" s="889" t="s">
        <v>23</v>
      </c>
    </row>
    <row r="47" spans="1:7" x14ac:dyDescent="0.25">
      <c r="A47" s="57" t="s">
        <v>111</v>
      </c>
      <c r="B47" s="888" t="s">
        <v>23</v>
      </c>
      <c r="C47" s="888" t="s">
        <v>23</v>
      </c>
      <c r="D47" s="888" t="s">
        <v>23</v>
      </c>
      <c r="E47" s="888" t="s">
        <v>23</v>
      </c>
      <c r="F47" s="888" t="s">
        <v>23</v>
      </c>
      <c r="G47" s="888" t="s">
        <v>23</v>
      </c>
    </row>
    <row r="48" spans="1:7" x14ac:dyDescent="0.25">
      <c r="A48" s="57" t="s">
        <v>112</v>
      </c>
      <c r="B48" s="889" t="s">
        <v>23</v>
      </c>
      <c r="C48" s="889" t="s">
        <v>23</v>
      </c>
      <c r="D48" s="889" t="s">
        <v>23</v>
      </c>
      <c r="E48" s="889" t="s">
        <v>23</v>
      </c>
      <c r="F48" s="889" t="s">
        <v>23</v>
      </c>
      <c r="G48" s="889" t="s">
        <v>23</v>
      </c>
    </row>
    <row r="49" spans="1:7" x14ac:dyDescent="0.25">
      <c r="A49" s="66" t="s">
        <v>113</v>
      </c>
      <c r="B49" s="893" t="s">
        <v>23</v>
      </c>
      <c r="C49" s="893" t="s">
        <v>23</v>
      </c>
      <c r="D49" s="893" t="s">
        <v>23</v>
      </c>
      <c r="E49" s="893" t="s">
        <v>23</v>
      </c>
      <c r="F49" s="893" t="s">
        <v>23</v>
      </c>
      <c r="G49" s="893" t="s">
        <v>23</v>
      </c>
    </row>
    <row r="50" spans="1:7" x14ac:dyDescent="0.25">
      <c r="A50" s="59"/>
      <c r="B50" s="1026"/>
      <c r="C50" s="1026"/>
      <c r="D50" s="1026"/>
      <c r="E50" s="1026"/>
      <c r="F50" s="1026"/>
      <c r="G50" s="1026"/>
    </row>
    <row r="51" spans="1:7" x14ac:dyDescent="0.25">
      <c r="A51" s="66" t="s">
        <v>114</v>
      </c>
      <c r="B51" s="893" t="s">
        <v>23</v>
      </c>
      <c r="C51" s="893" t="s">
        <v>23</v>
      </c>
      <c r="D51" s="893" t="s">
        <v>23</v>
      </c>
      <c r="E51" s="893" t="s">
        <v>23</v>
      </c>
      <c r="F51" s="893" t="s">
        <v>23</v>
      </c>
      <c r="G51" s="893" t="s">
        <v>23</v>
      </c>
    </row>
    <row r="52" spans="1:7" x14ac:dyDescent="0.25">
      <c r="A52" s="57"/>
      <c r="B52" s="888"/>
      <c r="C52" s="888"/>
      <c r="D52" s="888"/>
      <c r="E52" s="888"/>
      <c r="F52" s="888"/>
      <c r="G52" s="888"/>
    </row>
    <row r="53" spans="1:7" x14ac:dyDescent="0.25">
      <c r="A53" s="57" t="s">
        <v>115</v>
      </c>
      <c r="B53" s="888" t="s">
        <v>23</v>
      </c>
      <c r="C53" s="888" t="s">
        <v>23</v>
      </c>
      <c r="D53" s="888" t="s">
        <v>23</v>
      </c>
      <c r="E53" s="888" t="s">
        <v>23</v>
      </c>
      <c r="F53" s="888" t="s">
        <v>23</v>
      </c>
      <c r="G53" s="888" t="s">
        <v>23</v>
      </c>
    </row>
    <row r="54" spans="1:7" x14ac:dyDescent="0.25">
      <c r="A54" s="57" t="s">
        <v>116</v>
      </c>
      <c r="B54" s="888" t="s">
        <v>23</v>
      </c>
      <c r="C54" s="888" t="s">
        <v>23</v>
      </c>
      <c r="D54" s="888" t="s">
        <v>23</v>
      </c>
      <c r="E54" s="888" t="s">
        <v>23</v>
      </c>
      <c r="F54" s="888" t="s">
        <v>23</v>
      </c>
      <c r="G54" s="888" t="s">
        <v>23</v>
      </c>
    </row>
    <row r="55" spans="1:7" x14ac:dyDescent="0.25">
      <c r="A55" s="57" t="s">
        <v>117</v>
      </c>
      <c r="B55" s="888" t="s">
        <v>23</v>
      </c>
      <c r="C55" s="888" t="s">
        <v>23</v>
      </c>
      <c r="D55" s="888" t="s">
        <v>23</v>
      </c>
      <c r="E55" s="888" t="s">
        <v>23</v>
      </c>
      <c r="F55" s="888" t="s">
        <v>23</v>
      </c>
      <c r="G55" s="888" t="s">
        <v>23</v>
      </c>
    </row>
    <row r="56" spans="1:7" x14ac:dyDescent="0.25">
      <c r="A56" s="57" t="s">
        <v>118</v>
      </c>
      <c r="B56" s="888" t="s">
        <v>23</v>
      </c>
      <c r="C56" s="888" t="s">
        <v>23</v>
      </c>
      <c r="D56" s="888" t="s">
        <v>23</v>
      </c>
      <c r="E56" s="888" t="s">
        <v>23</v>
      </c>
      <c r="F56" s="888" t="s">
        <v>23</v>
      </c>
      <c r="G56" s="888" t="s">
        <v>23</v>
      </c>
    </row>
    <row r="57" spans="1:7" x14ac:dyDescent="0.25">
      <c r="A57" s="57" t="s">
        <v>119</v>
      </c>
      <c r="B57" s="888" t="s">
        <v>23</v>
      </c>
      <c r="C57" s="888" t="s">
        <v>23</v>
      </c>
      <c r="D57" s="888" t="s">
        <v>23</v>
      </c>
      <c r="E57" s="888" t="s">
        <v>23</v>
      </c>
      <c r="F57" s="888" t="s">
        <v>23</v>
      </c>
      <c r="G57" s="888" t="s">
        <v>23</v>
      </c>
    </row>
    <row r="58" spans="1:7" x14ac:dyDescent="0.25">
      <c r="A58" s="66" t="s">
        <v>176</v>
      </c>
      <c r="B58" s="893" t="s">
        <v>23</v>
      </c>
      <c r="C58" s="893" t="s">
        <v>23</v>
      </c>
      <c r="D58" s="893" t="s">
        <v>23</v>
      </c>
      <c r="E58" s="893" t="s">
        <v>23</v>
      </c>
      <c r="F58" s="893" t="s">
        <v>23</v>
      </c>
      <c r="G58" s="893" t="s">
        <v>23</v>
      </c>
    </row>
    <row r="59" spans="1:7" x14ac:dyDescent="0.25">
      <c r="A59" s="57"/>
      <c r="B59" s="888"/>
      <c r="C59" s="888"/>
      <c r="D59" s="888"/>
      <c r="E59" s="888"/>
      <c r="F59" s="888"/>
      <c r="G59" s="888"/>
    </row>
    <row r="60" spans="1:7" x14ac:dyDescent="0.25">
      <c r="A60" s="57" t="s">
        <v>121</v>
      </c>
      <c r="B60" s="889" t="s">
        <v>23</v>
      </c>
      <c r="C60" s="889" t="s">
        <v>23</v>
      </c>
      <c r="D60" s="889" t="s">
        <v>23</v>
      </c>
      <c r="E60" s="889" t="s">
        <v>23</v>
      </c>
      <c r="F60" s="889" t="s">
        <v>23</v>
      </c>
      <c r="G60" s="889" t="s">
        <v>23</v>
      </c>
    </row>
    <row r="61" spans="1:7" x14ac:dyDescent="0.25">
      <c r="A61" s="57" t="s">
        <v>122</v>
      </c>
      <c r="B61" s="889" t="s">
        <v>23</v>
      </c>
      <c r="C61" s="889" t="s">
        <v>23</v>
      </c>
      <c r="D61" s="889" t="s">
        <v>23</v>
      </c>
      <c r="E61" s="889" t="s">
        <v>23</v>
      </c>
      <c r="F61" s="889" t="s">
        <v>23</v>
      </c>
      <c r="G61" s="889" t="s">
        <v>23</v>
      </c>
    </row>
    <row r="62" spans="1:7" x14ac:dyDescent="0.25">
      <c r="A62" s="57" t="s">
        <v>123</v>
      </c>
      <c r="B62" s="889" t="s">
        <v>23</v>
      </c>
      <c r="C62" s="889" t="s">
        <v>23</v>
      </c>
      <c r="D62" s="889" t="s">
        <v>23</v>
      </c>
      <c r="E62" s="889" t="s">
        <v>23</v>
      </c>
      <c r="F62" s="889" t="s">
        <v>23</v>
      </c>
      <c r="G62" s="889" t="s">
        <v>23</v>
      </c>
    </row>
    <row r="63" spans="1:7" x14ac:dyDescent="0.25">
      <c r="A63" s="66" t="s">
        <v>124</v>
      </c>
      <c r="B63" s="893" t="s">
        <v>23</v>
      </c>
      <c r="C63" s="893" t="s">
        <v>23</v>
      </c>
      <c r="D63" s="893" t="s">
        <v>23</v>
      </c>
      <c r="E63" s="893" t="s">
        <v>23</v>
      </c>
      <c r="F63" s="893" t="s">
        <v>23</v>
      </c>
      <c r="G63" s="893" t="s">
        <v>23</v>
      </c>
    </row>
    <row r="64" spans="1:7" x14ac:dyDescent="0.25">
      <c r="A64" s="59"/>
      <c r="B64" s="1026"/>
      <c r="C64" s="1026"/>
      <c r="D64" s="1026"/>
      <c r="E64" s="1026"/>
      <c r="F64" s="1026"/>
      <c r="G64" s="1026"/>
    </row>
    <row r="65" spans="1:7" x14ac:dyDescent="0.25">
      <c r="A65" s="66" t="s">
        <v>125</v>
      </c>
      <c r="B65" s="893" t="s">
        <v>23</v>
      </c>
      <c r="C65" s="893" t="s">
        <v>23</v>
      </c>
      <c r="D65" s="893" t="s">
        <v>23</v>
      </c>
      <c r="E65" s="893" t="s">
        <v>23</v>
      </c>
      <c r="F65" s="893" t="s">
        <v>23</v>
      </c>
      <c r="G65" s="893" t="s">
        <v>23</v>
      </c>
    </row>
    <row r="66" spans="1:7" x14ac:dyDescent="0.25">
      <c r="A66" s="57"/>
      <c r="B66" s="888"/>
      <c r="C66" s="888"/>
      <c r="D66" s="888"/>
      <c r="E66" s="888"/>
      <c r="F66" s="888"/>
      <c r="G66" s="888"/>
    </row>
    <row r="67" spans="1:7" x14ac:dyDescent="0.25">
      <c r="A67" s="57" t="s">
        <v>126</v>
      </c>
      <c r="B67" s="888" t="s">
        <v>23</v>
      </c>
      <c r="C67" s="888">
        <v>150</v>
      </c>
      <c r="D67" s="888">
        <v>150</v>
      </c>
      <c r="E67" s="888" t="s">
        <v>23</v>
      </c>
      <c r="F67" s="888">
        <v>3422</v>
      </c>
      <c r="G67" s="888">
        <v>513</v>
      </c>
    </row>
    <row r="68" spans="1:7" x14ac:dyDescent="0.25">
      <c r="A68" s="57" t="s">
        <v>127</v>
      </c>
      <c r="B68" s="888" t="s">
        <v>23</v>
      </c>
      <c r="C68" s="888" t="s">
        <v>23</v>
      </c>
      <c r="D68" s="888" t="s">
        <v>23</v>
      </c>
      <c r="E68" s="888" t="s">
        <v>23</v>
      </c>
      <c r="F68" s="888" t="s">
        <v>23</v>
      </c>
      <c r="G68" s="888" t="s">
        <v>23</v>
      </c>
    </row>
    <row r="69" spans="1:7" x14ac:dyDescent="0.25">
      <c r="A69" s="66" t="s">
        <v>128</v>
      </c>
      <c r="B69" s="893" t="s">
        <v>23</v>
      </c>
      <c r="C69" s="893">
        <v>150</v>
      </c>
      <c r="D69" s="893">
        <v>150</v>
      </c>
      <c r="E69" s="893" t="s">
        <v>23</v>
      </c>
      <c r="F69" s="893">
        <v>3422</v>
      </c>
      <c r="G69" s="893">
        <v>513</v>
      </c>
    </row>
    <row r="70" spans="1:7" x14ac:dyDescent="0.25">
      <c r="A70" s="57"/>
      <c r="B70" s="888"/>
      <c r="C70" s="888"/>
      <c r="D70" s="888"/>
      <c r="E70" s="888"/>
      <c r="F70" s="888"/>
      <c r="G70" s="888"/>
    </row>
    <row r="71" spans="1:7" x14ac:dyDescent="0.25">
      <c r="A71" s="57" t="s">
        <v>129</v>
      </c>
      <c r="B71" s="888" t="s">
        <v>23</v>
      </c>
      <c r="C71" s="888" t="s">
        <v>23</v>
      </c>
      <c r="D71" s="888" t="s">
        <v>23</v>
      </c>
      <c r="E71" s="888" t="s">
        <v>23</v>
      </c>
      <c r="F71" s="888" t="s">
        <v>23</v>
      </c>
      <c r="G71" s="888" t="s">
        <v>23</v>
      </c>
    </row>
    <row r="72" spans="1:7" x14ac:dyDescent="0.25">
      <c r="A72" s="57" t="s">
        <v>130</v>
      </c>
      <c r="B72" s="888" t="s">
        <v>23</v>
      </c>
      <c r="C72" s="888" t="s">
        <v>23</v>
      </c>
      <c r="D72" s="888" t="s">
        <v>23</v>
      </c>
      <c r="E72" s="888" t="s">
        <v>23</v>
      </c>
      <c r="F72" s="888" t="s">
        <v>23</v>
      </c>
      <c r="G72" s="888" t="s">
        <v>23</v>
      </c>
    </row>
    <row r="73" spans="1:7" x14ac:dyDescent="0.25">
      <c r="A73" s="57" t="s">
        <v>131</v>
      </c>
      <c r="B73" s="889" t="s">
        <v>23</v>
      </c>
      <c r="C73" s="889">
        <v>56</v>
      </c>
      <c r="D73" s="889">
        <v>56</v>
      </c>
      <c r="E73" s="889" t="s">
        <v>23</v>
      </c>
      <c r="F73" s="889">
        <v>3200</v>
      </c>
      <c r="G73" s="889">
        <v>179</v>
      </c>
    </row>
    <row r="74" spans="1:7" x14ac:dyDescent="0.25">
      <c r="A74" s="57" t="s">
        <v>132</v>
      </c>
      <c r="B74" s="888" t="s">
        <v>23</v>
      </c>
      <c r="C74" s="888" t="s">
        <v>23</v>
      </c>
      <c r="D74" s="888" t="s">
        <v>23</v>
      </c>
      <c r="E74" s="888" t="s">
        <v>23</v>
      </c>
      <c r="F74" s="888" t="s">
        <v>23</v>
      </c>
      <c r="G74" s="888" t="s">
        <v>23</v>
      </c>
    </row>
    <row r="75" spans="1:7" x14ac:dyDescent="0.25">
      <c r="A75" s="57" t="s">
        <v>133</v>
      </c>
      <c r="B75" s="888" t="s">
        <v>23</v>
      </c>
      <c r="C75" s="888" t="s">
        <v>23</v>
      </c>
      <c r="D75" s="888" t="s">
        <v>23</v>
      </c>
      <c r="E75" s="888" t="s">
        <v>23</v>
      </c>
      <c r="F75" s="888" t="s">
        <v>23</v>
      </c>
      <c r="G75" s="888" t="s">
        <v>23</v>
      </c>
    </row>
    <row r="76" spans="1:7" x14ac:dyDescent="0.25">
      <c r="A76" s="57" t="s">
        <v>134</v>
      </c>
      <c r="B76" s="888" t="s">
        <v>23</v>
      </c>
      <c r="C76" s="888" t="s">
        <v>23</v>
      </c>
      <c r="D76" s="888" t="s">
        <v>23</v>
      </c>
      <c r="E76" s="888" t="s">
        <v>23</v>
      </c>
      <c r="F76" s="888" t="s">
        <v>23</v>
      </c>
      <c r="G76" s="888" t="s">
        <v>23</v>
      </c>
    </row>
    <row r="77" spans="1:7" x14ac:dyDescent="0.25">
      <c r="A77" s="57" t="s">
        <v>135</v>
      </c>
      <c r="B77" s="888" t="s">
        <v>23</v>
      </c>
      <c r="C77" s="888" t="s">
        <v>23</v>
      </c>
      <c r="D77" s="888" t="s">
        <v>23</v>
      </c>
      <c r="E77" s="888" t="s">
        <v>23</v>
      </c>
      <c r="F77" s="888" t="s">
        <v>23</v>
      </c>
      <c r="G77" s="888" t="s">
        <v>23</v>
      </c>
    </row>
    <row r="78" spans="1:7" x14ac:dyDescent="0.25">
      <c r="A78" s="57" t="s">
        <v>136</v>
      </c>
      <c r="B78" s="1028" t="s">
        <v>23</v>
      </c>
      <c r="C78" s="1028" t="s">
        <v>23</v>
      </c>
      <c r="D78" s="1028" t="s">
        <v>23</v>
      </c>
      <c r="E78" s="1028" t="s">
        <v>23</v>
      </c>
      <c r="F78" s="1028" t="s">
        <v>23</v>
      </c>
      <c r="G78" s="1028" t="s">
        <v>23</v>
      </c>
    </row>
    <row r="79" spans="1:7" x14ac:dyDescent="0.25">
      <c r="A79" s="66" t="s">
        <v>137</v>
      </c>
      <c r="B79" s="893" t="s">
        <v>23</v>
      </c>
      <c r="C79" s="893">
        <v>56</v>
      </c>
      <c r="D79" s="893">
        <v>56</v>
      </c>
      <c r="E79" s="893" t="s">
        <v>23</v>
      </c>
      <c r="F79" s="893">
        <v>3200</v>
      </c>
      <c r="G79" s="893">
        <v>179</v>
      </c>
    </row>
    <row r="80" spans="1:7" x14ac:dyDescent="0.25">
      <c r="A80" s="57"/>
      <c r="B80" s="888"/>
      <c r="C80" s="888"/>
      <c r="D80" s="888"/>
      <c r="E80" s="888"/>
      <c r="F80" s="888"/>
      <c r="G80" s="888"/>
    </row>
    <row r="81" spans="1:7" x14ac:dyDescent="0.25">
      <c r="A81" s="57" t="s">
        <v>138</v>
      </c>
      <c r="B81" s="888" t="s">
        <v>23</v>
      </c>
      <c r="C81" s="888" t="s">
        <v>23</v>
      </c>
      <c r="D81" s="888" t="s">
        <v>23</v>
      </c>
      <c r="E81" s="888" t="s">
        <v>23</v>
      </c>
      <c r="F81" s="888" t="s">
        <v>23</v>
      </c>
      <c r="G81" s="888" t="s">
        <v>23</v>
      </c>
    </row>
    <row r="82" spans="1:7" x14ac:dyDescent="0.25">
      <c r="A82" s="57" t="s">
        <v>139</v>
      </c>
      <c r="B82" s="888" t="s">
        <v>23</v>
      </c>
      <c r="C82" s="888" t="s">
        <v>23</v>
      </c>
      <c r="D82" s="888" t="s">
        <v>23</v>
      </c>
      <c r="E82" s="888" t="s">
        <v>23</v>
      </c>
      <c r="F82" s="888" t="s">
        <v>23</v>
      </c>
      <c r="G82" s="888" t="s">
        <v>23</v>
      </c>
    </row>
    <row r="83" spans="1:7" x14ac:dyDescent="0.25">
      <c r="A83" s="66" t="s">
        <v>140</v>
      </c>
      <c r="B83" s="893" t="s">
        <v>23</v>
      </c>
      <c r="C83" s="893" t="s">
        <v>23</v>
      </c>
      <c r="D83" s="893" t="s">
        <v>23</v>
      </c>
      <c r="E83" s="893" t="s">
        <v>23</v>
      </c>
      <c r="F83" s="893" t="s">
        <v>23</v>
      </c>
      <c r="G83" s="893" t="s">
        <v>23</v>
      </c>
    </row>
    <row r="84" spans="1:7" x14ac:dyDescent="0.25">
      <c r="A84" s="59"/>
      <c r="B84" s="1026"/>
      <c r="C84" s="1026"/>
      <c r="D84" s="1026"/>
      <c r="E84" s="1026"/>
      <c r="F84" s="1026"/>
      <c r="G84" s="1026"/>
    </row>
    <row r="85" spans="1:7" ht="13.8" thickBot="1" x14ac:dyDescent="0.3">
      <c r="A85" s="60" t="s">
        <v>141</v>
      </c>
      <c r="B85" s="48" t="s">
        <v>23</v>
      </c>
      <c r="C85" s="48">
        <v>206</v>
      </c>
      <c r="D85" s="48">
        <v>206</v>
      </c>
      <c r="E85" s="48" t="s">
        <v>23</v>
      </c>
      <c r="F85" s="48">
        <v>3362</v>
      </c>
      <c r="G85" s="48">
        <v>692</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230">
    <pageSetUpPr fitToPage="1"/>
  </sheetPr>
  <dimension ref="A1:J85"/>
  <sheetViews>
    <sheetView view="pageBreakPreview" zoomScale="75" zoomScaleNormal="75" zoomScaleSheetLayoutView="75" workbookViewId="0">
      <selection activeCell="K34" sqref="K34"/>
    </sheetView>
  </sheetViews>
  <sheetFormatPr baseColWidth="10" defaultColWidth="11.44140625" defaultRowHeight="13.2" x14ac:dyDescent="0.25"/>
  <cols>
    <col min="1" max="1" width="33.6640625" style="172" customWidth="1"/>
    <col min="2" max="7" width="18.109375" style="172" customWidth="1"/>
    <col min="8" max="12" width="11.44140625" style="172"/>
    <col min="13" max="13" width="11.109375" style="172" customWidth="1"/>
    <col min="14" max="21" width="12" style="172" customWidth="1"/>
    <col min="22" max="16384" width="11.44140625" style="172"/>
  </cols>
  <sheetData>
    <row r="1" spans="1:10" s="80" customFormat="1" ht="17.399999999999999" x14ac:dyDescent="0.3">
      <c r="A1" s="2009" t="s">
        <v>0</v>
      </c>
      <c r="B1" s="2009"/>
      <c r="C1" s="2009"/>
      <c r="D1" s="2009"/>
      <c r="E1" s="2009"/>
      <c r="F1" s="2009"/>
      <c r="G1" s="2009"/>
      <c r="H1" s="79"/>
      <c r="I1" s="79"/>
      <c r="J1" s="79"/>
    </row>
    <row r="3" spans="1:10" s="81" customFormat="1" ht="24.75" customHeight="1" x14ac:dyDescent="0.25">
      <c r="A3" s="2013" t="s">
        <v>749</v>
      </c>
      <c r="B3" s="2013"/>
      <c r="C3" s="2013"/>
      <c r="D3" s="2013"/>
      <c r="E3" s="2013"/>
      <c r="F3" s="2013"/>
      <c r="G3" s="2013"/>
      <c r="H3" s="181"/>
      <c r="I3" s="181"/>
      <c r="J3" s="206"/>
    </row>
    <row r="4" spans="1:10" s="81" customFormat="1" ht="14.4" thickBot="1" x14ac:dyDescent="0.3">
      <c r="A4" s="159"/>
      <c r="B4" s="160"/>
      <c r="C4" s="160"/>
      <c r="D4" s="160"/>
      <c r="E4" s="160"/>
      <c r="F4" s="160"/>
      <c r="G4" s="160"/>
      <c r="H4" s="160"/>
      <c r="I4" s="160"/>
      <c r="J4" s="160"/>
    </row>
    <row r="5" spans="1:10" ht="31.5" customHeight="1" x14ac:dyDescent="0.25">
      <c r="A5" s="140" t="s">
        <v>169</v>
      </c>
      <c r="B5" s="401" t="s">
        <v>3</v>
      </c>
      <c r="C5" s="402"/>
      <c r="D5" s="403"/>
      <c r="E5" s="401" t="s">
        <v>10</v>
      </c>
      <c r="F5" s="402"/>
      <c r="G5" s="2152" t="s">
        <v>11</v>
      </c>
    </row>
    <row r="6" spans="1:10" ht="18.75" customHeight="1" x14ac:dyDescent="0.25">
      <c r="A6" s="377" t="s">
        <v>180</v>
      </c>
      <c r="B6" s="419" t="s">
        <v>13</v>
      </c>
      <c r="C6" s="417"/>
      <c r="D6" s="418"/>
      <c r="E6" s="419" t="s">
        <v>14</v>
      </c>
      <c r="F6" s="418"/>
      <c r="G6" s="2153"/>
    </row>
    <row r="7" spans="1:10" ht="32.25" customHeight="1" thickBot="1" x14ac:dyDescent="0.3">
      <c r="A7" s="430" t="s">
        <v>183</v>
      </c>
      <c r="B7" s="376" t="s">
        <v>17</v>
      </c>
      <c r="C7" s="192" t="s">
        <v>18</v>
      </c>
      <c r="D7" s="192" t="s">
        <v>19</v>
      </c>
      <c r="E7" s="376" t="s">
        <v>17</v>
      </c>
      <c r="F7" s="192" t="s">
        <v>18</v>
      </c>
      <c r="G7" s="2154"/>
      <c r="H7" s="216"/>
    </row>
    <row r="8" spans="1:10" ht="18.75" customHeight="1" x14ac:dyDescent="0.25">
      <c r="A8" s="65" t="s">
        <v>81</v>
      </c>
      <c r="B8" s="38" t="s">
        <v>23</v>
      </c>
      <c r="C8" s="38" t="s">
        <v>23</v>
      </c>
      <c r="D8" s="38" t="s">
        <v>23</v>
      </c>
      <c r="E8" s="38" t="s">
        <v>23</v>
      </c>
      <c r="F8" s="38" t="s">
        <v>23</v>
      </c>
      <c r="G8" s="38" t="s">
        <v>23</v>
      </c>
    </row>
    <row r="9" spans="1:10" x14ac:dyDescent="0.25">
      <c r="A9" s="57" t="s">
        <v>82</v>
      </c>
      <c r="B9" s="888" t="s">
        <v>23</v>
      </c>
      <c r="C9" s="888" t="s">
        <v>23</v>
      </c>
      <c r="D9" s="888" t="s">
        <v>23</v>
      </c>
      <c r="E9" s="888" t="s">
        <v>23</v>
      </c>
      <c r="F9" s="888" t="s">
        <v>23</v>
      </c>
      <c r="G9" s="888" t="s">
        <v>23</v>
      </c>
    </row>
    <row r="10" spans="1:10" x14ac:dyDescent="0.25">
      <c r="A10" s="57" t="s">
        <v>83</v>
      </c>
      <c r="B10" s="888" t="s">
        <v>23</v>
      </c>
      <c r="C10" s="888" t="s">
        <v>23</v>
      </c>
      <c r="D10" s="888" t="s">
        <v>23</v>
      </c>
      <c r="E10" s="888" t="s">
        <v>23</v>
      </c>
      <c r="F10" s="888" t="s">
        <v>23</v>
      </c>
      <c r="G10" s="888" t="s">
        <v>23</v>
      </c>
    </row>
    <row r="11" spans="1:10" x14ac:dyDescent="0.25">
      <c r="A11" s="57" t="s">
        <v>84</v>
      </c>
      <c r="B11" s="888" t="s">
        <v>23</v>
      </c>
      <c r="C11" s="888" t="s">
        <v>23</v>
      </c>
      <c r="D11" s="888" t="s">
        <v>23</v>
      </c>
      <c r="E11" s="888" t="s">
        <v>23</v>
      </c>
      <c r="F11" s="888" t="s">
        <v>23</v>
      </c>
      <c r="G11" s="888" t="s">
        <v>23</v>
      </c>
    </row>
    <row r="12" spans="1:10" x14ac:dyDescent="0.25">
      <c r="A12" s="66" t="s">
        <v>85</v>
      </c>
      <c r="B12" s="893" t="s">
        <v>23</v>
      </c>
      <c r="C12" s="893" t="s">
        <v>23</v>
      </c>
      <c r="D12" s="893" t="s">
        <v>23</v>
      </c>
      <c r="E12" s="893" t="s">
        <v>23</v>
      </c>
      <c r="F12" s="893" t="s">
        <v>23</v>
      </c>
      <c r="G12" s="893" t="s">
        <v>23</v>
      </c>
    </row>
    <row r="13" spans="1:10" x14ac:dyDescent="0.25">
      <c r="A13" s="59"/>
      <c r="B13" s="1026"/>
      <c r="C13" s="1026"/>
      <c r="D13" s="1026"/>
      <c r="E13" s="1026"/>
      <c r="F13" s="1026"/>
      <c r="G13" s="1026"/>
    </row>
    <row r="14" spans="1:10" x14ac:dyDescent="0.25">
      <c r="A14" s="66" t="s">
        <v>86</v>
      </c>
      <c r="B14" s="893" t="s">
        <v>23</v>
      </c>
      <c r="C14" s="893" t="s">
        <v>23</v>
      </c>
      <c r="D14" s="893" t="s">
        <v>23</v>
      </c>
      <c r="E14" s="893" t="s">
        <v>23</v>
      </c>
      <c r="F14" s="893" t="s">
        <v>23</v>
      </c>
      <c r="G14" s="893" t="s">
        <v>23</v>
      </c>
    </row>
    <row r="15" spans="1:10" x14ac:dyDescent="0.25">
      <c r="A15" s="59"/>
      <c r="B15" s="1026"/>
      <c r="C15" s="1026"/>
      <c r="D15" s="1026"/>
      <c r="E15" s="1026"/>
      <c r="F15" s="1026"/>
      <c r="G15" s="1026"/>
    </row>
    <row r="16" spans="1:10" x14ac:dyDescent="0.25">
      <c r="A16" s="66" t="s">
        <v>87</v>
      </c>
      <c r="B16" s="893" t="s">
        <v>23</v>
      </c>
      <c r="C16" s="893" t="s">
        <v>23</v>
      </c>
      <c r="D16" s="893" t="s">
        <v>23</v>
      </c>
      <c r="E16" s="893" t="s">
        <v>23</v>
      </c>
      <c r="F16" s="893" t="s">
        <v>23</v>
      </c>
      <c r="G16" s="893" t="s">
        <v>23</v>
      </c>
    </row>
    <row r="17" spans="1:7" x14ac:dyDescent="0.25">
      <c r="A17" s="57"/>
      <c r="B17" s="888"/>
      <c r="C17" s="888"/>
      <c r="D17" s="888"/>
      <c r="E17" s="888"/>
      <c r="F17" s="888"/>
      <c r="G17" s="888"/>
    </row>
    <row r="18" spans="1:7" x14ac:dyDescent="0.25">
      <c r="A18" s="57" t="s">
        <v>160</v>
      </c>
      <c r="B18" s="888" t="s">
        <v>23</v>
      </c>
      <c r="C18" s="888" t="s">
        <v>23</v>
      </c>
      <c r="D18" s="888" t="s">
        <v>23</v>
      </c>
      <c r="E18" s="888" t="s">
        <v>23</v>
      </c>
      <c r="F18" s="888" t="s">
        <v>23</v>
      </c>
      <c r="G18" s="888" t="s">
        <v>23</v>
      </c>
    </row>
    <row r="19" spans="1:7" x14ac:dyDescent="0.25">
      <c r="A19" s="57" t="s">
        <v>89</v>
      </c>
      <c r="B19" s="888" t="s">
        <v>23</v>
      </c>
      <c r="C19" s="888" t="s">
        <v>23</v>
      </c>
      <c r="D19" s="888" t="s">
        <v>23</v>
      </c>
      <c r="E19" s="888" t="s">
        <v>23</v>
      </c>
      <c r="F19" s="888" t="s">
        <v>23</v>
      </c>
      <c r="G19" s="888" t="s">
        <v>23</v>
      </c>
    </row>
    <row r="20" spans="1:7" x14ac:dyDescent="0.25">
      <c r="A20" s="57" t="s">
        <v>90</v>
      </c>
      <c r="B20" s="888" t="s">
        <v>23</v>
      </c>
      <c r="C20" s="888" t="s">
        <v>23</v>
      </c>
      <c r="D20" s="888" t="s">
        <v>23</v>
      </c>
      <c r="E20" s="888" t="s">
        <v>23</v>
      </c>
      <c r="F20" s="888" t="s">
        <v>23</v>
      </c>
      <c r="G20" s="888" t="s">
        <v>23</v>
      </c>
    </row>
    <row r="21" spans="1:7" x14ac:dyDescent="0.25">
      <c r="A21" s="66" t="s">
        <v>91</v>
      </c>
      <c r="B21" s="893" t="s">
        <v>23</v>
      </c>
      <c r="C21" s="893" t="s">
        <v>23</v>
      </c>
      <c r="D21" s="893" t="s">
        <v>23</v>
      </c>
      <c r="E21" s="893" t="s">
        <v>23</v>
      </c>
      <c r="F21" s="893" t="s">
        <v>23</v>
      </c>
      <c r="G21" s="893" t="s">
        <v>23</v>
      </c>
    </row>
    <row r="22" spans="1:7" x14ac:dyDescent="0.25">
      <c r="A22" s="59"/>
      <c r="B22" s="1026"/>
      <c r="C22" s="1026"/>
      <c r="D22" s="1026"/>
      <c r="E22" s="1026"/>
      <c r="F22" s="1026"/>
      <c r="G22" s="1026"/>
    </row>
    <row r="23" spans="1:7" x14ac:dyDescent="0.25">
      <c r="A23" s="66" t="s">
        <v>92</v>
      </c>
      <c r="B23" s="893">
        <v>74</v>
      </c>
      <c r="C23" s="893" t="s">
        <v>23</v>
      </c>
      <c r="D23" s="893">
        <v>74</v>
      </c>
      <c r="E23" s="893">
        <v>840</v>
      </c>
      <c r="F23" s="893" t="s">
        <v>23</v>
      </c>
      <c r="G23" s="893">
        <v>62</v>
      </c>
    </row>
    <row r="24" spans="1:7" x14ac:dyDescent="0.25">
      <c r="A24" s="59"/>
      <c r="B24" s="1026"/>
      <c r="C24" s="1026"/>
      <c r="D24" s="1026"/>
      <c r="E24" s="1026"/>
      <c r="F24" s="1026"/>
      <c r="G24" s="1026"/>
    </row>
    <row r="25" spans="1:7" x14ac:dyDescent="0.25">
      <c r="A25" s="66" t="s">
        <v>93</v>
      </c>
      <c r="B25" s="893" t="s">
        <v>23</v>
      </c>
      <c r="C25" s="893" t="s">
        <v>23</v>
      </c>
      <c r="D25" s="893" t="s">
        <v>23</v>
      </c>
      <c r="E25" s="893" t="s">
        <v>23</v>
      </c>
      <c r="F25" s="893" t="s">
        <v>23</v>
      </c>
      <c r="G25" s="893" t="s">
        <v>23</v>
      </c>
    </row>
    <row r="26" spans="1:7" x14ac:dyDescent="0.25">
      <c r="A26" s="57"/>
      <c r="B26" s="888"/>
      <c r="C26" s="888"/>
      <c r="D26" s="888"/>
      <c r="E26" s="888"/>
      <c r="F26" s="888"/>
      <c r="G26" s="888"/>
    </row>
    <row r="27" spans="1:7" x14ac:dyDescent="0.25">
      <c r="A27" s="57" t="s">
        <v>94</v>
      </c>
      <c r="B27" s="888">
        <v>62</v>
      </c>
      <c r="C27" s="888">
        <v>5</v>
      </c>
      <c r="D27" s="888">
        <v>67</v>
      </c>
      <c r="E27" s="888">
        <v>1050</v>
      </c>
      <c r="F27" s="888">
        <v>3200</v>
      </c>
      <c r="G27" s="888">
        <v>81</v>
      </c>
    </row>
    <row r="28" spans="1:7" x14ac:dyDescent="0.25">
      <c r="A28" s="57" t="s">
        <v>95</v>
      </c>
      <c r="B28" s="888" t="s">
        <v>23</v>
      </c>
      <c r="C28" s="888" t="s">
        <v>23</v>
      </c>
      <c r="D28" s="888" t="s">
        <v>23</v>
      </c>
      <c r="E28" s="888" t="s">
        <v>23</v>
      </c>
      <c r="F28" s="888" t="s">
        <v>23</v>
      </c>
      <c r="G28" s="888" t="s">
        <v>23</v>
      </c>
    </row>
    <row r="29" spans="1:7" x14ac:dyDescent="0.25">
      <c r="A29" s="57" t="s">
        <v>96</v>
      </c>
      <c r="B29" s="888">
        <v>111</v>
      </c>
      <c r="C29" s="888">
        <v>8</v>
      </c>
      <c r="D29" s="888">
        <v>119</v>
      </c>
      <c r="E29" s="888">
        <v>649</v>
      </c>
      <c r="F29" s="888">
        <v>6000</v>
      </c>
      <c r="G29" s="888">
        <v>120</v>
      </c>
    </row>
    <row r="30" spans="1:7" x14ac:dyDescent="0.25">
      <c r="A30" s="66" t="s">
        <v>97</v>
      </c>
      <c r="B30" s="893">
        <v>173</v>
      </c>
      <c r="C30" s="893">
        <v>13</v>
      </c>
      <c r="D30" s="893">
        <v>186</v>
      </c>
      <c r="E30" s="893">
        <v>793</v>
      </c>
      <c r="F30" s="893">
        <v>4923</v>
      </c>
      <c r="G30" s="893">
        <v>201</v>
      </c>
    </row>
    <row r="31" spans="1:7" x14ac:dyDescent="0.25">
      <c r="A31" s="57"/>
      <c r="B31" s="888"/>
      <c r="C31" s="888"/>
      <c r="D31" s="888"/>
      <c r="E31" s="888"/>
      <c r="F31" s="888"/>
      <c r="G31" s="888"/>
    </row>
    <row r="32" spans="1:7" x14ac:dyDescent="0.25">
      <c r="A32" s="57" t="s">
        <v>98</v>
      </c>
      <c r="B32" s="889" t="s">
        <v>23</v>
      </c>
      <c r="C32" s="889" t="s">
        <v>23</v>
      </c>
      <c r="D32" s="889" t="s">
        <v>23</v>
      </c>
      <c r="E32" s="889" t="s">
        <v>23</v>
      </c>
      <c r="F32" s="889" t="s">
        <v>23</v>
      </c>
      <c r="G32" s="889" t="s">
        <v>23</v>
      </c>
    </row>
    <row r="33" spans="1:7" x14ac:dyDescent="0.25">
      <c r="A33" s="57" t="s">
        <v>99</v>
      </c>
      <c r="B33" s="889" t="s">
        <v>23</v>
      </c>
      <c r="C33" s="889" t="s">
        <v>23</v>
      </c>
      <c r="D33" s="889" t="s">
        <v>23</v>
      </c>
      <c r="E33" s="889" t="s">
        <v>23</v>
      </c>
      <c r="F33" s="889" t="s">
        <v>23</v>
      </c>
      <c r="G33" s="889" t="s">
        <v>23</v>
      </c>
    </row>
    <row r="34" spans="1:7" x14ac:dyDescent="0.25">
      <c r="A34" s="57" t="s">
        <v>100</v>
      </c>
      <c r="B34" s="889" t="s">
        <v>23</v>
      </c>
      <c r="C34" s="889" t="s">
        <v>23</v>
      </c>
      <c r="D34" s="889" t="s">
        <v>23</v>
      </c>
      <c r="E34" s="889" t="s">
        <v>23</v>
      </c>
      <c r="F34" s="889" t="s">
        <v>23</v>
      </c>
      <c r="G34" s="889" t="s">
        <v>23</v>
      </c>
    </row>
    <row r="35" spans="1:7" x14ac:dyDescent="0.25">
      <c r="A35" s="57" t="s">
        <v>101</v>
      </c>
      <c r="B35" s="889" t="s">
        <v>23</v>
      </c>
      <c r="C35" s="889" t="s">
        <v>23</v>
      </c>
      <c r="D35" s="889" t="s">
        <v>23</v>
      </c>
      <c r="E35" s="889" t="s">
        <v>23</v>
      </c>
      <c r="F35" s="889" t="s">
        <v>23</v>
      </c>
      <c r="G35" s="889" t="s">
        <v>23</v>
      </c>
    </row>
    <row r="36" spans="1:7" x14ac:dyDescent="0.25">
      <c r="A36" s="66" t="s">
        <v>102</v>
      </c>
      <c r="B36" s="893" t="s">
        <v>23</v>
      </c>
      <c r="C36" s="893" t="s">
        <v>23</v>
      </c>
      <c r="D36" s="893" t="s">
        <v>23</v>
      </c>
      <c r="E36" s="893" t="s">
        <v>23</v>
      </c>
      <c r="F36" s="893" t="s">
        <v>23</v>
      </c>
      <c r="G36" s="893" t="s">
        <v>23</v>
      </c>
    </row>
    <row r="37" spans="1:7" x14ac:dyDescent="0.25">
      <c r="A37" s="59"/>
      <c r="B37" s="1026"/>
      <c r="C37" s="1026"/>
      <c r="D37" s="1026"/>
      <c r="E37" s="1026"/>
      <c r="F37" s="1026"/>
      <c r="G37" s="1026"/>
    </row>
    <row r="38" spans="1:7" x14ac:dyDescent="0.25">
      <c r="A38" s="66" t="s">
        <v>103</v>
      </c>
      <c r="B38" s="893" t="s">
        <v>23</v>
      </c>
      <c r="C38" s="893" t="s">
        <v>23</v>
      </c>
      <c r="D38" s="893" t="s">
        <v>23</v>
      </c>
      <c r="E38" s="893" t="s">
        <v>23</v>
      </c>
      <c r="F38" s="893" t="s">
        <v>23</v>
      </c>
      <c r="G38" s="893" t="s">
        <v>23</v>
      </c>
    </row>
    <row r="39" spans="1:7" x14ac:dyDescent="0.25">
      <c r="A39" s="57"/>
      <c r="B39" s="888"/>
      <c r="C39" s="888"/>
      <c r="D39" s="888"/>
      <c r="E39" s="888"/>
      <c r="F39" s="888"/>
      <c r="G39" s="888"/>
    </row>
    <row r="40" spans="1:7" x14ac:dyDescent="0.25">
      <c r="A40" s="57" t="s">
        <v>161</v>
      </c>
      <c r="B40" s="1028">
        <v>12</v>
      </c>
      <c r="C40" s="1028" t="s">
        <v>23</v>
      </c>
      <c r="D40" s="1028">
        <v>12</v>
      </c>
      <c r="E40" s="1028">
        <v>150</v>
      </c>
      <c r="F40" s="1028" t="s">
        <v>23</v>
      </c>
      <c r="G40" s="1028">
        <v>2</v>
      </c>
    </row>
    <row r="41" spans="1:7" x14ac:dyDescent="0.25">
      <c r="A41" s="57" t="s">
        <v>105</v>
      </c>
      <c r="B41" s="888">
        <v>215</v>
      </c>
      <c r="C41" s="888">
        <v>1</v>
      </c>
      <c r="D41" s="888">
        <v>216</v>
      </c>
      <c r="E41" s="888">
        <v>900</v>
      </c>
      <c r="F41" s="888">
        <v>1400</v>
      </c>
      <c r="G41" s="888">
        <v>195</v>
      </c>
    </row>
    <row r="42" spans="1:7" x14ac:dyDescent="0.25">
      <c r="A42" s="57" t="s">
        <v>106</v>
      </c>
      <c r="B42" s="889">
        <v>103</v>
      </c>
      <c r="C42" s="889">
        <v>7</v>
      </c>
      <c r="D42" s="889">
        <v>110</v>
      </c>
      <c r="E42" s="889">
        <v>285</v>
      </c>
      <c r="F42" s="889">
        <v>1300</v>
      </c>
      <c r="G42" s="889">
        <v>38</v>
      </c>
    </row>
    <row r="43" spans="1:7" x14ac:dyDescent="0.25">
      <c r="A43" s="57" t="s">
        <v>107</v>
      </c>
      <c r="B43" s="1028">
        <v>4</v>
      </c>
      <c r="C43" s="1028">
        <v>4</v>
      </c>
      <c r="D43" s="1028">
        <v>8</v>
      </c>
      <c r="E43" s="1028">
        <v>1150</v>
      </c>
      <c r="F43" s="1028">
        <v>1760</v>
      </c>
      <c r="G43" s="1028">
        <v>12</v>
      </c>
    </row>
    <row r="44" spans="1:7" x14ac:dyDescent="0.25">
      <c r="A44" s="57" t="s">
        <v>108</v>
      </c>
      <c r="B44" s="889" t="s">
        <v>23</v>
      </c>
      <c r="C44" s="889" t="s">
        <v>23</v>
      </c>
      <c r="D44" s="889" t="s">
        <v>23</v>
      </c>
      <c r="E44" s="889" t="s">
        <v>23</v>
      </c>
      <c r="F44" s="889" t="s">
        <v>23</v>
      </c>
      <c r="G44" s="889" t="s">
        <v>23</v>
      </c>
    </row>
    <row r="45" spans="1:7" x14ac:dyDescent="0.25">
      <c r="A45" s="57" t="s">
        <v>109</v>
      </c>
      <c r="B45" s="889">
        <v>98</v>
      </c>
      <c r="C45" s="889">
        <v>9</v>
      </c>
      <c r="D45" s="889">
        <v>107</v>
      </c>
      <c r="E45" s="889">
        <v>800</v>
      </c>
      <c r="F45" s="889">
        <v>1600</v>
      </c>
      <c r="G45" s="889">
        <v>93</v>
      </c>
    </row>
    <row r="46" spans="1:7" x14ac:dyDescent="0.25">
      <c r="A46" s="57" t="s">
        <v>110</v>
      </c>
      <c r="B46" s="889">
        <v>1447</v>
      </c>
      <c r="C46" s="889">
        <v>53</v>
      </c>
      <c r="D46" s="889">
        <v>1500</v>
      </c>
      <c r="E46" s="889">
        <v>900</v>
      </c>
      <c r="F46" s="889">
        <v>2200</v>
      </c>
      <c r="G46" s="889">
        <v>1419</v>
      </c>
    </row>
    <row r="47" spans="1:7" x14ac:dyDescent="0.25">
      <c r="A47" s="57" t="s">
        <v>111</v>
      </c>
      <c r="B47" s="888">
        <v>513</v>
      </c>
      <c r="C47" s="888">
        <v>20</v>
      </c>
      <c r="D47" s="888">
        <v>533</v>
      </c>
      <c r="E47" s="888" t="s">
        <v>23</v>
      </c>
      <c r="F47" s="888" t="s">
        <v>23</v>
      </c>
      <c r="G47" s="888" t="s">
        <v>23</v>
      </c>
    </row>
    <row r="48" spans="1:7" x14ac:dyDescent="0.25">
      <c r="A48" s="57" t="s">
        <v>112</v>
      </c>
      <c r="B48" s="889">
        <v>83</v>
      </c>
      <c r="C48" s="889">
        <v>17</v>
      </c>
      <c r="D48" s="889">
        <v>100</v>
      </c>
      <c r="E48" s="889">
        <v>750</v>
      </c>
      <c r="F48" s="889">
        <v>1800</v>
      </c>
      <c r="G48" s="889">
        <v>93</v>
      </c>
    </row>
    <row r="49" spans="1:7" x14ac:dyDescent="0.25">
      <c r="A49" s="66" t="s">
        <v>113</v>
      </c>
      <c r="B49" s="893">
        <v>2475</v>
      </c>
      <c r="C49" s="893">
        <v>111</v>
      </c>
      <c r="D49" s="893">
        <v>2586</v>
      </c>
      <c r="E49" s="893">
        <v>676</v>
      </c>
      <c r="F49" s="893">
        <v>1614</v>
      </c>
      <c r="G49" s="893">
        <v>1852</v>
      </c>
    </row>
    <row r="50" spans="1:7" x14ac:dyDescent="0.25">
      <c r="A50" s="59"/>
      <c r="B50" s="1026"/>
      <c r="C50" s="1026"/>
      <c r="D50" s="1026"/>
      <c r="E50" s="1026"/>
      <c r="F50" s="1026"/>
      <c r="G50" s="1026"/>
    </row>
    <row r="51" spans="1:7" x14ac:dyDescent="0.25">
      <c r="A51" s="66" t="s">
        <v>114</v>
      </c>
      <c r="B51" s="893">
        <v>222</v>
      </c>
      <c r="C51" s="893">
        <v>2</v>
      </c>
      <c r="D51" s="893">
        <v>224</v>
      </c>
      <c r="E51" s="893">
        <v>700</v>
      </c>
      <c r="F51" s="893">
        <v>1400</v>
      </c>
      <c r="G51" s="893">
        <v>158</v>
      </c>
    </row>
    <row r="52" spans="1:7" x14ac:dyDescent="0.25">
      <c r="A52" s="57"/>
      <c r="B52" s="888"/>
      <c r="C52" s="888"/>
      <c r="D52" s="888"/>
      <c r="E52" s="888"/>
      <c r="F52" s="888"/>
      <c r="G52" s="888"/>
    </row>
    <row r="53" spans="1:7" x14ac:dyDescent="0.25">
      <c r="A53" s="57" t="s">
        <v>115</v>
      </c>
      <c r="B53" s="888">
        <v>52</v>
      </c>
      <c r="C53" s="888" t="s">
        <v>23</v>
      </c>
      <c r="D53" s="888">
        <v>52</v>
      </c>
      <c r="E53" s="888">
        <v>950</v>
      </c>
      <c r="F53" s="888" t="s">
        <v>23</v>
      </c>
      <c r="G53" s="888">
        <v>49</v>
      </c>
    </row>
    <row r="54" spans="1:7" x14ac:dyDescent="0.25">
      <c r="A54" s="57" t="s">
        <v>116</v>
      </c>
      <c r="B54" s="888" t="s">
        <v>23</v>
      </c>
      <c r="C54" s="888" t="s">
        <v>23</v>
      </c>
      <c r="D54" s="888" t="s">
        <v>23</v>
      </c>
      <c r="E54" s="888" t="s">
        <v>23</v>
      </c>
      <c r="F54" s="888" t="s">
        <v>23</v>
      </c>
      <c r="G54" s="888" t="s">
        <v>23</v>
      </c>
    </row>
    <row r="55" spans="1:7" x14ac:dyDescent="0.25">
      <c r="A55" s="57" t="s">
        <v>117</v>
      </c>
      <c r="B55" s="888">
        <v>2849</v>
      </c>
      <c r="C55" s="888">
        <v>91</v>
      </c>
      <c r="D55" s="888">
        <v>2940</v>
      </c>
      <c r="E55" s="888">
        <v>650</v>
      </c>
      <c r="F55" s="888">
        <v>1400</v>
      </c>
      <c r="G55" s="888">
        <v>1979</v>
      </c>
    </row>
    <row r="56" spans="1:7" x14ac:dyDescent="0.25">
      <c r="A56" s="57" t="s">
        <v>118</v>
      </c>
      <c r="B56" s="888">
        <v>5493</v>
      </c>
      <c r="C56" s="888">
        <v>120</v>
      </c>
      <c r="D56" s="888">
        <v>5613</v>
      </c>
      <c r="E56" s="888">
        <v>900</v>
      </c>
      <c r="F56" s="888">
        <v>1500</v>
      </c>
      <c r="G56" s="888">
        <v>5124</v>
      </c>
    </row>
    <row r="57" spans="1:7" x14ac:dyDescent="0.25">
      <c r="A57" s="57" t="s">
        <v>119</v>
      </c>
      <c r="B57" s="888">
        <v>207</v>
      </c>
      <c r="C57" s="888">
        <v>3</v>
      </c>
      <c r="D57" s="888">
        <v>210</v>
      </c>
      <c r="E57" s="888">
        <v>600</v>
      </c>
      <c r="F57" s="888">
        <v>1200</v>
      </c>
      <c r="G57" s="888">
        <v>128</v>
      </c>
    </row>
    <row r="58" spans="1:7" x14ac:dyDescent="0.25">
      <c r="A58" s="66" t="s">
        <v>176</v>
      </c>
      <c r="B58" s="893">
        <v>8601</v>
      </c>
      <c r="C58" s="893">
        <v>214</v>
      </c>
      <c r="D58" s="893">
        <v>8815</v>
      </c>
      <c r="E58" s="893">
        <v>810</v>
      </c>
      <c r="F58" s="893">
        <v>1453</v>
      </c>
      <c r="G58" s="893">
        <v>7280</v>
      </c>
    </row>
    <row r="59" spans="1:7" x14ac:dyDescent="0.25">
      <c r="A59" s="57"/>
      <c r="B59" s="888"/>
      <c r="C59" s="888"/>
      <c r="D59" s="888"/>
      <c r="E59" s="888"/>
      <c r="F59" s="888"/>
      <c r="G59" s="888"/>
    </row>
    <row r="60" spans="1:7" x14ac:dyDescent="0.25">
      <c r="A60" s="57" t="s">
        <v>121</v>
      </c>
      <c r="B60" s="889" t="s">
        <v>23</v>
      </c>
      <c r="C60" s="889" t="s">
        <v>23</v>
      </c>
      <c r="D60" s="889" t="s">
        <v>23</v>
      </c>
      <c r="E60" s="889" t="s">
        <v>23</v>
      </c>
      <c r="F60" s="889" t="s">
        <v>23</v>
      </c>
      <c r="G60" s="889" t="s">
        <v>23</v>
      </c>
    </row>
    <row r="61" spans="1:7" x14ac:dyDescent="0.25">
      <c r="A61" s="57" t="s">
        <v>122</v>
      </c>
      <c r="B61" s="889" t="s">
        <v>23</v>
      </c>
      <c r="C61" s="889" t="s">
        <v>23</v>
      </c>
      <c r="D61" s="889" t="s">
        <v>23</v>
      </c>
      <c r="E61" s="889" t="s">
        <v>23</v>
      </c>
      <c r="F61" s="889" t="s">
        <v>23</v>
      </c>
      <c r="G61" s="889" t="s">
        <v>23</v>
      </c>
    </row>
    <row r="62" spans="1:7" x14ac:dyDescent="0.25">
      <c r="A62" s="57" t="s">
        <v>123</v>
      </c>
      <c r="B62" s="889" t="s">
        <v>23</v>
      </c>
      <c r="C62" s="889" t="s">
        <v>23</v>
      </c>
      <c r="D62" s="889" t="s">
        <v>23</v>
      </c>
      <c r="E62" s="889" t="s">
        <v>23</v>
      </c>
      <c r="F62" s="889" t="s">
        <v>23</v>
      </c>
      <c r="G62" s="889" t="s">
        <v>23</v>
      </c>
    </row>
    <row r="63" spans="1:7" x14ac:dyDescent="0.25">
      <c r="A63" s="66" t="s">
        <v>124</v>
      </c>
      <c r="B63" s="893" t="s">
        <v>23</v>
      </c>
      <c r="C63" s="893" t="s">
        <v>23</v>
      </c>
      <c r="D63" s="893" t="s">
        <v>23</v>
      </c>
      <c r="E63" s="893" t="s">
        <v>23</v>
      </c>
      <c r="F63" s="893" t="s">
        <v>23</v>
      </c>
      <c r="G63" s="893" t="s">
        <v>23</v>
      </c>
    </row>
    <row r="64" spans="1:7" x14ac:dyDescent="0.25">
      <c r="A64" s="59"/>
      <c r="B64" s="1026"/>
      <c r="C64" s="1026"/>
      <c r="D64" s="1026"/>
      <c r="E64" s="1026"/>
      <c r="F64" s="1026"/>
      <c r="G64" s="1026"/>
    </row>
    <row r="65" spans="1:7" x14ac:dyDescent="0.25">
      <c r="A65" s="66" t="s">
        <v>125</v>
      </c>
      <c r="B65" s="893" t="s">
        <v>23</v>
      </c>
      <c r="C65" s="893" t="s">
        <v>23</v>
      </c>
      <c r="D65" s="893" t="s">
        <v>23</v>
      </c>
      <c r="E65" s="893" t="s">
        <v>23</v>
      </c>
      <c r="F65" s="893" t="s">
        <v>23</v>
      </c>
      <c r="G65" s="893" t="s">
        <v>23</v>
      </c>
    </row>
    <row r="66" spans="1:7" x14ac:dyDescent="0.25">
      <c r="A66" s="57"/>
      <c r="B66" s="888"/>
      <c r="C66" s="888"/>
      <c r="D66" s="888"/>
      <c r="E66" s="888"/>
      <c r="F66" s="888"/>
      <c r="G66" s="888"/>
    </row>
    <row r="67" spans="1:7" x14ac:dyDescent="0.25">
      <c r="A67" s="57" t="s">
        <v>126</v>
      </c>
      <c r="B67" s="888" t="s">
        <v>23</v>
      </c>
      <c r="C67" s="888" t="s">
        <v>23</v>
      </c>
      <c r="D67" s="888" t="s">
        <v>23</v>
      </c>
      <c r="E67" s="888" t="s">
        <v>23</v>
      </c>
      <c r="F67" s="888" t="s">
        <v>23</v>
      </c>
      <c r="G67" s="888" t="s">
        <v>23</v>
      </c>
    </row>
    <row r="68" spans="1:7" x14ac:dyDescent="0.25">
      <c r="A68" s="57" t="s">
        <v>127</v>
      </c>
      <c r="B68" s="888" t="s">
        <v>23</v>
      </c>
      <c r="C68" s="888" t="s">
        <v>23</v>
      </c>
      <c r="D68" s="888" t="s">
        <v>23</v>
      </c>
      <c r="E68" s="888" t="s">
        <v>23</v>
      </c>
      <c r="F68" s="888" t="s">
        <v>23</v>
      </c>
      <c r="G68" s="888" t="s">
        <v>23</v>
      </c>
    </row>
    <row r="69" spans="1:7" x14ac:dyDescent="0.25">
      <c r="A69" s="66" t="s">
        <v>128</v>
      </c>
      <c r="B69" s="893" t="s">
        <v>23</v>
      </c>
      <c r="C69" s="893" t="s">
        <v>23</v>
      </c>
      <c r="D69" s="893" t="s">
        <v>23</v>
      </c>
      <c r="E69" s="893" t="s">
        <v>23</v>
      </c>
      <c r="F69" s="893" t="s">
        <v>23</v>
      </c>
      <c r="G69" s="893" t="s">
        <v>23</v>
      </c>
    </row>
    <row r="70" spans="1:7" x14ac:dyDescent="0.25">
      <c r="A70" s="57"/>
      <c r="B70" s="888"/>
      <c r="C70" s="888"/>
      <c r="D70" s="888"/>
      <c r="E70" s="888"/>
      <c r="F70" s="888"/>
      <c r="G70" s="888"/>
    </row>
    <row r="71" spans="1:7" x14ac:dyDescent="0.25">
      <c r="A71" s="57" t="s">
        <v>129</v>
      </c>
      <c r="B71" s="888">
        <v>127</v>
      </c>
      <c r="C71" s="888">
        <v>9</v>
      </c>
      <c r="D71" s="888">
        <v>136</v>
      </c>
      <c r="E71" s="888">
        <v>500</v>
      </c>
      <c r="F71" s="888">
        <v>1200</v>
      </c>
      <c r="G71" s="888">
        <v>74</v>
      </c>
    </row>
    <row r="72" spans="1:7" x14ac:dyDescent="0.25">
      <c r="A72" s="57" t="s">
        <v>130</v>
      </c>
      <c r="B72" s="888">
        <v>91</v>
      </c>
      <c r="C72" s="888" t="s">
        <v>23</v>
      </c>
      <c r="D72" s="888">
        <v>91</v>
      </c>
      <c r="E72" s="888">
        <v>1032</v>
      </c>
      <c r="F72" s="888" t="s">
        <v>23</v>
      </c>
      <c r="G72" s="888">
        <v>94</v>
      </c>
    </row>
    <row r="73" spans="1:7" x14ac:dyDescent="0.25">
      <c r="A73" s="57" t="s">
        <v>131</v>
      </c>
      <c r="B73" s="889" t="s">
        <v>23</v>
      </c>
      <c r="C73" s="889" t="s">
        <v>23</v>
      </c>
      <c r="D73" s="889" t="s">
        <v>23</v>
      </c>
      <c r="E73" s="889">
        <v>1100</v>
      </c>
      <c r="F73" s="889" t="s">
        <v>23</v>
      </c>
      <c r="G73" s="889" t="s">
        <v>23</v>
      </c>
    </row>
    <row r="74" spans="1:7" x14ac:dyDescent="0.25">
      <c r="A74" s="57" t="s">
        <v>132</v>
      </c>
      <c r="B74" s="888">
        <v>35</v>
      </c>
      <c r="C74" s="888" t="s">
        <v>23</v>
      </c>
      <c r="D74" s="888">
        <v>35</v>
      </c>
      <c r="E74" s="888">
        <v>509</v>
      </c>
      <c r="F74" s="888" t="s">
        <v>23</v>
      </c>
      <c r="G74" s="888">
        <v>18</v>
      </c>
    </row>
    <row r="75" spans="1:7" x14ac:dyDescent="0.25">
      <c r="A75" s="57" t="s">
        <v>133</v>
      </c>
      <c r="B75" s="888" t="s">
        <v>23</v>
      </c>
      <c r="C75" s="888" t="s">
        <v>23</v>
      </c>
      <c r="D75" s="888" t="s">
        <v>23</v>
      </c>
      <c r="E75" s="888" t="s">
        <v>23</v>
      </c>
      <c r="F75" s="888" t="s">
        <v>23</v>
      </c>
      <c r="G75" s="888" t="s">
        <v>23</v>
      </c>
    </row>
    <row r="76" spans="1:7" x14ac:dyDescent="0.25">
      <c r="A76" s="57" t="s">
        <v>134</v>
      </c>
      <c r="B76" s="888" t="s">
        <v>23</v>
      </c>
      <c r="C76" s="888" t="s">
        <v>23</v>
      </c>
      <c r="D76" s="888" t="s">
        <v>23</v>
      </c>
      <c r="E76" s="888" t="s">
        <v>23</v>
      </c>
      <c r="F76" s="888" t="s">
        <v>23</v>
      </c>
      <c r="G76" s="888" t="s">
        <v>23</v>
      </c>
    </row>
    <row r="77" spans="1:7" x14ac:dyDescent="0.25">
      <c r="A77" s="57" t="s">
        <v>135</v>
      </c>
      <c r="B77" s="888">
        <v>11</v>
      </c>
      <c r="C77" s="888">
        <v>4</v>
      </c>
      <c r="D77" s="888">
        <v>15</v>
      </c>
      <c r="E77" s="888">
        <v>700</v>
      </c>
      <c r="F77" s="888">
        <v>1100</v>
      </c>
      <c r="G77" s="888">
        <v>12</v>
      </c>
    </row>
    <row r="78" spans="1:7" x14ac:dyDescent="0.25">
      <c r="A78" s="57" t="s">
        <v>136</v>
      </c>
      <c r="B78" s="1028">
        <v>450</v>
      </c>
      <c r="C78" s="1028">
        <v>20</v>
      </c>
      <c r="D78" s="1028">
        <v>470</v>
      </c>
      <c r="E78" s="1028">
        <v>750</v>
      </c>
      <c r="F78" s="1028">
        <v>1850</v>
      </c>
      <c r="G78" s="1028">
        <v>375</v>
      </c>
    </row>
    <row r="79" spans="1:7" x14ac:dyDescent="0.25">
      <c r="A79" s="66" t="s">
        <v>137</v>
      </c>
      <c r="B79" s="893">
        <v>714</v>
      </c>
      <c r="C79" s="893">
        <v>33</v>
      </c>
      <c r="D79" s="893">
        <v>747</v>
      </c>
      <c r="E79" s="893">
        <v>729</v>
      </c>
      <c r="F79" s="893">
        <v>1582</v>
      </c>
      <c r="G79" s="893">
        <v>573</v>
      </c>
    </row>
    <row r="80" spans="1:7" x14ac:dyDescent="0.25">
      <c r="A80" s="57"/>
      <c r="B80" s="888"/>
      <c r="C80" s="888"/>
      <c r="D80" s="888"/>
      <c r="E80" s="888"/>
      <c r="F80" s="888"/>
      <c r="G80" s="888"/>
    </row>
    <row r="81" spans="1:7" x14ac:dyDescent="0.25">
      <c r="A81" s="57" t="s">
        <v>138</v>
      </c>
      <c r="B81" s="888" t="s">
        <v>23</v>
      </c>
      <c r="C81" s="888" t="s">
        <v>23</v>
      </c>
      <c r="D81" s="888" t="s">
        <v>23</v>
      </c>
      <c r="E81" s="888" t="s">
        <v>23</v>
      </c>
      <c r="F81" s="888" t="s">
        <v>23</v>
      </c>
      <c r="G81" s="888" t="s">
        <v>23</v>
      </c>
    </row>
    <row r="82" spans="1:7" x14ac:dyDescent="0.25">
      <c r="A82" s="57" t="s">
        <v>139</v>
      </c>
      <c r="B82" s="888" t="s">
        <v>23</v>
      </c>
      <c r="C82" s="888" t="s">
        <v>23</v>
      </c>
      <c r="D82" s="888" t="s">
        <v>23</v>
      </c>
      <c r="E82" s="888" t="s">
        <v>23</v>
      </c>
      <c r="F82" s="888" t="s">
        <v>23</v>
      </c>
      <c r="G82" s="888" t="s">
        <v>23</v>
      </c>
    </row>
    <row r="83" spans="1:7" x14ac:dyDescent="0.25">
      <c r="A83" s="66" t="s">
        <v>140</v>
      </c>
      <c r="B83" s="893" t="s">
        <v>23</v>
      </c>
      <c r="C83" s="893" t="s">
        <v>23</v>
      </c>
      <c r="D83" s="893" t="s">
        <v>23</v>
      </c>
      <c r="E83" s="893" t="s">
        <v>23</v>
      </c>
      <c r="F83" s="893" t="s">
        <v>23</v>
      </c>
      <c r="G83" s="893" t="s">
        <v>23</v>
      </c>
    </row>
    <row r="84" spans="1:7" x14ac:dyDescent="0.25">
      <c r="A84" s="59"/>
      <c r="B84" s="1026"/>
      <c r="C84" s="1026"/>
      <c r="D84" s="1026"/>
      <c r="E84" s="1026"/>
      <c r="F84" s="1026"/>
      <c r="G84" s="1026"/>
    </row>
    <row r="85" spans="1:7" ht="13.8" thickBot="1" x14ac:dyDescent="0.3">
      <c r="A85" s="60" t="s">
        <v>141</v>
      </c>
      <c r="B85" s="48">
        <v>12259</v>
      </c>
      <c r="C85" s="48">
        <v>373</v>
      </c>
      <c r="D85" s="48">
        <v>12632</v>
      </c>
      <c r="E85" s="48">
        <v>776</v>
      </c>
      <c r="F85" s="48">
        <v>1633</v>
      </c>
      <c r="G85" s="48">
        <v>10126</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55">
    <pageSetUpPr fitToPage="1"/>
  </sheetPr>
  <dimension ref="A1:F20"/>
  <sheetViews>
    <sheetView showGridLines="0" view="pageBreakPreview" zoomScale="75" zoomScaleNormal="75" zoomScaleSheetLayoutView="75" workbookViewId="0">
      <selection activeCell="E21" sqref="E21"/>
    </sheetView>
  </sheetViews>
  <sheetFormatPr baseColWidth="10" defaultRowHeight="13.2" x14ac:dyDescent="0.25"/>
  <cols>
    <col min="1" max="6" width="23.44140625" customWidth="1"/>
  </cols>
  <sheetData>
    <row r="1" spans="1:6" s="2" customFormat="1" ht="17.399999999999999" x14ac:dyDescent="0.3">
      <c r="A1" s="1980" t="s">
        <v>0</v>
      </c>
      <c r="B1" s="1980"/>
      <c r="C1" s="1980"/>
      <c r="D1" s="1980"/>
      <c r="E1" s="1980"/>
      <c r="F1" s="1980"/>
    </row>
    <row r="2" spans="1:6" s="3" customFormat="1" ht="12.75" customHeight="1" x14ac:dyDescent="0.25"/>
    <row r="3" spans="1:6" s="3" customFormat="1" ht="13.8" x14ac:dyDescent="0.25">
      <c r="A3" s="1981" t="s">
        <v>682</v>
      </c>
      <c r="B3" s="1981"/>
      <c r="C3" s="1981"/>
      <c r="D3" s="1981"/>
      <c r="E3" s="1981"/>
      <c r="F3" s="1981"/>
    </row>
    <row r="4" spans="1:6" s="3" customFormat="1" ht="13.8" x14ac:dyDescent="0.25">
      <c r="A4" s="1981" t="s">
        <v>240</v>
      </c>
      <c r="B4" s="1981"/>
      <c r="C4" s="1981"/>
      <c r="D4" s="1981"/>
      <c r="E4" s="1981"/>
      <c r="F4" s="1981"/>
    </row>
    <row r="5" spans="1:6" s="3" customFormat="1" ht="13.5" customHeight="1" thickBot="1" x14ac:dyDescent="0.3">
      <c r="A5" s="5"/>
      <c r="B5" s="6"/>
      <c r="C5" s="6"/>
      <c r="D5" s="6"/>
      <c r="E5" s="6"/>
      <c r="F5" s="6"/>
    </row>
    <row r="6" spans="1:6" ht="27" customHeight="1" x14ac:dyDescent="0.25">
      <c r="A6" s="2010" t="s">
        <v>2</v>
      </c>
      <c r="B6" s="437"/>
      <c r="C6" s="437"/>
      <c r="D6" s="438"/>
      <c r="E6" s="83" t="s">
        <v>142</v>
      </c>
      <c r="F6" s="439"/>
    </row>
    <row r="7" spans="1:6" x14ac:dyDescent="0.25">
      <c r="A7" s="2011"/>
      <c r="B7" s="440" t="s">
        <v>3</v>
      </c>
      <c r="C7" s="440" t="s">
        <v>10</v>
      </c>
      <c r="D7" s="440" t="s">
        <v>4</v>
      </c>
      <c r="E7" s="440" t="s">
        <v>143</v>
      </c>
      <c r="F7" s="442" t="s">
        <v>5</v>
      </c>
    </row>
    <row r="8" spans="1:6" x14ac:dyDescent="0.25">
      <c r="A8" s="2011"/>
      <c r="B8" s="440" t="s">
        <v>13</v>
      </c>
      <c r="C8" s="440" t="s">
        <v>145</v>
      </c>
      <c r="D8" s="440" t="s">
        <v>152</v>
      </c>
      <c r="E8" s="440" t="s">
        <v>286</v>
      </c>
      <c r="F8" s="442" t="s">
        <v>8</v>
      </c>
    </row>
    <row r="9" spans="1:6" ht="23.25" customHeight="1" thickBot="1" x14ac:dyDescent="0.3">
      <c r="A9" s="2012"/>
      <c r="B9" s="443"/>
      <c r="C9" s="443"/>
      <c r="D9" s="200"/>
      <c r="E9" s="200" t="s">
        <v>147</v>
      </c>
      <c r="F9" s="444"/>
    </row>
    <row r="10" spans="1:6" x14ac:dyDescent="0.25">
      <c r="A10" s="883">
        <v>2009</v>
      </c>
      <c r="B10" s="455">
        <v>1782</v>
      </c>
      <c r="C10" s="699">
        <v>29.820426487093155</v>
      </c>
      <c r="D10" s="455">
        <v>5314</v>
      </c>
      <c r="E10" s="702">
        <v>332.43</v>
      </c>
      <c r="F10" s="457">
        <v>17665.3302</v>
      </c>
    </row>
    <row r="11" spans="1:6" x14ac:dyDescent="0.25">
      <c r="A11" s="883">
        <v>2010</v>
      </c>
      <c r="B11" s="455">
        <v>1708</v>
      </c>
      <c r="C11" s="699">
        <v>28.58313817330211</v>
      </c>
      <c r="D11" s="455">
        <v>4882</v>
      </c>
      <c r="E11" s="702">
        <v>372.82</v>
      </c>
      <c r="F11" s="457">
        <v>18201.072400000001</v>
      </c>
    </row>
    <row r="12" spans="1:6" x14ac:dyDescent="0.25">
      <c r="A12" s="883">
        <v>2011</v>
      </c>
      <c r="B12" s="455">
        <v>1858</v>
      </c>
      <c r="C12" s="699">
        <v>30.45209903121636</v>
      </c>
      <c r="D12" s="455">
        <v>5658</v>
      </c>
      <c r="E12" s="702">
        <v>347.69</v>
      </c>
      <c r="F12" s="457">
        <v>19672.300200000001</v>
      </c>
    </row>
    <row r="13" spans="1:6" x14ac:dyDescent="0.25">
      <c r="A13" s="883">
        <v>2012</v>
      </c>
      <c r="B13" s="455">
        <v>1769</v>
      </c>
      <c r="C13" s="699">
        <v>31.950254381006218</v>
      </c>
      <c r="D13" s="455">
        <v>5652</v>
      </c>
      <c r="E13" s="702">
        <v>326.02</v>
      </c>
      <c r="F13" s="457">
        <v>18426.650399999999</v>
      </c>
    </row>
    <row r="14" spans="1:6" x14ac:dyDescent="0.25">
      <c r="A14" s="883">
        <v>2013</v>
      </c>
      <c r="B14" s="455">
        <v>1553</v>
      </c>
      <c r="C14" s="699">
        <v>27.862202189311009</v>
      </c>
      <c r="D14" s="455">
        <v>4327</v>
      </c>
      <c r="E14" s="702">
        <v>355.4</v>
      </c>
      <c r="F14" s="457">
        <v>15378.157999999998</v>
      </c>
    </row>
    <row r="15" spans="1:6" x14ac:dyDescent="0.25">
      <c r="A15" s="883">
        <v>2014</v>
      </c>
      <c r="B15" s="455">
        <v>1736</v>
      </c>
      <c r="C15" s="699">
        <v>32.430875576036868</v>
      </c>
      <c r="D15" s="455">
        <v>5630</v>
      </c>
      <c r="E15" s="702">
        <v>329.28</v>
      </c>
      <c r="F15" s="457">
        <v>18538.464</v>
      </c>
    </row>
    <row r="16" spans="1:6" x14ac:dyDescent="0.25">
      <c r="A16" s="883">
        <v>2015</v>
      </c>
      <c r="B16" s="455">
        <v>1747</v>
      </c>
      <c r="C16" s="699">
        <v>27.109330280480822</v>
      </c>
      <c r="D16" s="455">
        <v>4736</v>
      </c>
      <c r="E16" s="702">
        <v>300</v>
      </c>
      <c r="F16" s="457">
        <v>14208</v>
      </c>
    </row>
    <row r="17" spans="1:6" x14ac:dyDescent="0.25">
      <c r="A17" s="883">
        <v>2016</v>
      </c>
      <c r="B17" s="455">
        <v>1950</v>
      </c>
      <c r="C17" s="699">
        <v>29.364102564102566</v>
      </c>
      <c r="D17" s="455">
        <v>5726</v>
      </c>
      <c r="E17" s="702">
        <v>299.58999999999997</v>
      </c>
      <c r="F17" s="457">
        <v>17155</v>
      </c>
    </row>
    <row r="18" spans="1:6" x14ac:dyDescent="0.25">
      <c r="A18" s="883">
        <v>2017</v>
      </c>
      <c r="B18" s="455">
        <v>2107</v>
      </c>
      <c r="C18" s="699">
        <v>30.74513526340769</v>
      </c>
      <c r="D18" s="455">
        <v>6478</v>
      </c>
      <c r="E18" s="702">
        <v>302.04000000000002</v>
      </c>
      <c r="F18" s="457">
        <v>19566.1512</v>
      </c>
    </row>
    <row r="19" spans="1:6" x14ac:dyDescent="0.25">
      <c r="A19" s="883">
        <v>2018</v>
      </c>
      <c r="B19" s="837">
        <v>2028</v>
      </c>
      <c r="C19" s="788">
        <v>31.750493096646942</v>
      </c>
      <c r="D19" s="837">
        <v>6439</v>
      </c>
      <c r="E19" s="795">
        <v>307.33999999999997</v>
      </c>
      <c r="F19" s="793">
        <v>19789.622599999999</v>
      </c>
    </row>
    <row r="20" spans="1:6" ht="13.8" thickBot="1" x14ac:dyDescent="0.3">
      <c r="A20" s="884">
        <v>2019</v>
      </c>
      <c r="B20" s="577">
        <v>2154</v>
      </c>
      <c r="C20" s="701">
        <v>31.025998142989785</v>
      </c>
      <c r="D20" s="577">
        <v>6683</v>
      </c>
      <c r="E20" s="1889">
        <v>306.16000000000003</v>
      </c>
      <c r="F20" s="1887">
        <v>20460.672800000004</v>
      </c>
    </row>
  </sheetData>
  <mergeCells count="4">
    <mergeCell ref="A1:F1"/>
    <mergeCell ref="A3:F3"/>
    <mergeCell ref="A4:F4"/>
    <mergeCell ref="A6:A9"/>
  </mergeCells>
  <phoneticPr fontId="7"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360</vt:i4>
      </vt:variant>
      <vt:variant>
        <vt:lpstr>Rangos con nombre</vt:lpstr>
      </vt:variant>
      <vt:variant>
        <vt:i4>355</vt:i4>
      </vt:variant>
    </vt:vector>
  </HeadingPairs>
  <TitlesOfParts>
    <vt:vector size="715" baseType="lpstr">
      <vt:lpstr>7.1.1.1</vt:lpstr>
      <vt:lpstr>7.1.1.2</vt:lpstr>
      <vt:lpstr>7.1.1.3</vt:lpstr>
      <vt:lpstr>7.1.1.4</vt:lpstr>
      <vt:lpstr>7.1.1.5</vt:lpstr>
      <vt:lpstr>7.1.2.1</vt:lpstr>
      <vt:lpstr>7.1.2.2</vt:lpstr>
      <vt:lpstr>7.1.2.3</vt:lpstr>
      <vt:lpstr>7.1.2.4</vt:lpstr>
      <vt:lpstr>7.1.3.1</vt:lpstr>
      <vt:lpstr>7.1.3.2</vt:lpstr>
      <vt:lpstr>7.1.3.3</vt:lpstr>
      <vt:lpstr>7.1.3.4</vt:lpstr>
      <vt:lpstr>7.1.4.1</vt:lpstr>
      <vt:lpstr>7.1.4.2</vt:lpstr>
      <vt:lpstr>7.1.5.1</vt:lpstr>
      <vt:lpstr>7.1.5.2</vt:lpstr>
      <vt:lpstr>7.1.6.1</vt:lpstr>
      <vt:lpstr>7.1.6.2</vt:lpstr>
      <vt:lpstr>7.1.7.1</vt:lpstr>
      <vt:lpstr>7.1.7.2</vt:lpstr>
      <vt:lpstr>7.1.7.3</vt:lpstr>
      <vt:lpstr>7.1.8.1</vt:lpstr>
      <vt:lpstr>7.1.8.2</vt:lpstr>
      <vt:lpstr>7.1.8.3</vt:lpstr>
      <vt:lpstr>7.1.8.4</vt:lpstr>
      <vt:lpstr>7.1.9.1</vt:lpstr>
      <vt:lpstr>7.1.9.2</vt:lpstr>
      <vt:lpstr>7.1.10.1</vt:lpstr>
      <vt:lpstr>7.1.10.2</vt:lpstr>
      <vt:lpstr>7.1.10.3</vt:lpstr>
      <vt:lpstr>7.1.10.4</vt:lpstr>
      <vt:lpstr>7.1.10.5</vt:lpstr>
      <vt:lpstr>7.1.10.6</vt:lpstr>
      <vt:lpstr>7.1.11.1</vt:lpstr>
      <vt:lpstr>7.2.1.1</vt:lpstr>
      <vt:lpstr>7.2.1.2</vt:lpstr>
      <vt:lpstr>7.2.1.3</vt:lpstr>
      <vt:lpstr>7.2.1.4</vt:lpstr>
      <vt:lpstr>7.2.2.1</vt:lpstr>
      <vt:lpstr>7.2.2.2</vt:lpstr>
      <vt:lpstr>7.2.2.3</vt:lpstr>
      <vt:lpstr>7.2.2.4</vt:lpstr>
      <vt:lpstr>7.2.3.1</vt:lpstr>
      <vt:lpstr>7.2.3.2</vt:lpstr>
      <vt:lpstr>7.2.3.3</vt:lpstr>
      <vt:lpstr>7.2.3.4</vt:lpstr>
      <vt:lpstr>7.2.4.1</vt:lpstr>
      <vt:lpstr>7.2.4.2</vt:lpstr>
      <vt:lpstr>7.2.5.1</vt:lpstr>
      <vt:lpstr>7.2.5.2</vt:lpstr>
      <vt:lpstr>7.2.6.1</vt:lpstr>
      <vt:lpstr>7.2.6.2</vt:lpstr>
      <vt:lpstr>7.2.6.3</vt:lpstr>
      <vt:lpstr>7.2.6.4</vt:lpstr>
      <vt:lpstr>7.2.7.1</vt:lpstr>
      <vt:lpstr>7.2.7.2</vt:lpstr>
      <vt:lpstr>7.2.8.1</vt:lpstr>
      <vt:lpstr>7.2.8.2</vt:lpstr>
      <vt:lpstr>7.2.9.1</vt:lpstr>
      <vt:lpstr>7.2.9.2</vt:lpstr>
      <vt:lpstr>7.2.10.1</vt:lpstr>
      <vt:lpstr>7.2.10.2</vt:lpstr>
      <vt:lpstr>7.2.10.3</vt:lpstr>
      <vt:lpstr>7.2.10.4</vt:lpstr>
      <vt:lpstr>7.3.1.1</vt:lpstr>
      <vt:lpstr>7.3.1.2</vt:lpstr>
      <vt:lpstr>7.3.1.3</vt:lpstr>
      <vt:lpstr>7.3.2.1</vt:lpstr>
      <vt:lpstr>7.3.2.2</vt:lpstr>
      <vt:lpstr>7.3.2.3</vt:lpstr>
      <vt:lpstr>7.3.2.4</vt:lpstr>
      <vt:lpstr>7.3.3.1</vt:lpstr>
      <vt:lpstr>7.3.3.2</vt:lpstr>
      <vt:lpstr>7.3.3.3</vt:lpstr>
      <vt:lpstr>7.4.1</vt:lpstr>
      <vt:lpstr>7.4.2</vt:lpstr>
      <vt:lpstr>7.4.3</vt:lpstr>
      <vt:lpstr>7.4.4.1</vt:lpstr>
      <vt:lpstr>7.4.4.2</vt:lpstr>
      <vt:lpstr>7.4.5.1</vt:lpstr>
      <vt:lpstr>7.4.5.2</vt:lpstr>
      <vt:lpstr>7.4.6.1</vt:lpstr>
      <vt:lpstr>7.4.7.1</vt:lpstr>
      <vt:lpstr>7.4.7.2</vt:lpstr>
      <vt:lpstr>7.4.8.1</vt:lpstr>
      <vt:lpstr>7.4.8.2</vt:lpstr>
      <vt:lpstr>7.4.9.1</vt:lpstr>
      <vt:lpstr>7.4.9.2</vt:lpstr>
      <vt:lpstr>7.4.10.1</vt:lpstr>
      <vt:lpstr>7.4.10.2</vt:lpstr>
      <vt:lpstr>7.4.11.1</vt:lpstr>
      <vt:lpstr>7.4.11.2</vt:lpstr>
      <vt:lpstr>7.4.12.1</vt:lpstr>
      <vt:lpstr>7.4.13.1</vt:lpstr>
      <vt:lpstr>7.4.13.2</vt:lpstr>
      <vt:lpstr>7.4.14.1</vt:lpstr>
      <vt:lpstr>7.4.14.2</vt:lpstr>
      <vt:lpstr>7.4.15.1</vt:lpstr>
      <vt:lpstr>7.4.15.2</vt:lpstr>
      <vt:lpstr>7.4.16.1</vt:lpstr>
      <vt:lpstr>7.4.16.2</vt:lpstr>
      <vt:lpstr>7.4.17.1</vt:lpstr>
      <vt:lpstr>7.4.17.2</vt:lpstr>
      <vt:lpstr>7.4.17.3</vt:lpstr>
      <vt:lpstr>7.4.17.4</vt:lpstr>
      <vt:lpstr>7.4.18.1</vt:lpstr>
      <vt:lpstr>7.4.18.2</vt:lpstr>
      <vt:lpstr>7.4.19.1</vt:lpstr>
      <vt:lpstr>7.4.19.2</vt:lpstr>
      <vt:lpstr>7.4.20.1</vt:lpstr>
      <vt:lpstr>7.4.20.2</vt:lpstr>
      <vt:lpstr>7.4.20.3</vt:lpstr>
      <vt:lpstr>7.5.1</vt:lpstr>
      <vt:lpstr>7.5.2</vt:lpstr>
      <vt:lpstr>7.5.3</vt:lpstr>
      <vt:lpstr>7.5.4</vt:lpstr>
      <vt:lpstr>7.5.5</vt:lpstr>
      <vt:lpstr>7.5.6</vt:lpstr>
      <vt:lpstr>7.5.7</vt:lpstr>
      <vt:lpstr>7.5.8</vt:lpstr>
      <vt:lpstr>7.5.9.1</vt:lpstr>
      <vt:lpstr>7.5.9.2</vt:lpstr>
      <vt:lpstr>7.5.10.1</vt:lpstr>
      <vt:lpstr>7.5.10.2</vt:lpstr>
      <vt:lpstr>7.5.11.1</vt:lpstr>
      <vt:lpstr>7.5.11.2</vt:lpstr>
      <vt:lpstr>7.5.11.3</vt:lpstr>
      <vt:lpstr>7.5.11.4</vt:lpstr>
      <vt:lpstr>7.5.11.5</vt:lpstr>
      <vt:lpstr>7.5.12.1</vt:lpstr>
      <vt:lpstr>7.5.12.2</vt:lpstr>
      <vt:lpstr>7.5.13.1</vt:lpstr>
      <vt:lpstr>7.5.13.2</vt:lpstr>
      <vt:lpstr>7.5.13.3</vt:lpstr>
      <vt:lpstr>7.5.13.4</vt:lpstr>
      <vt:lpstr>7.5.13.5</vt:lpstr>
      <vt:lpstr>7.5.14.1</vt:lpstr>
      <vt:lpstr>7.5.14.2</vt:lpstr>
      <vt:lpstr>7.5.14.3</vt:lpstr>
      <vt:lpstr>7.5.14.4</vt:lpstr>
      <vt:lpstr>7.5.15.1</vt:lpstr>
      <vt:lpstr>7.5.15.2</vt:lpstr>
      <vt:lpstr>7.6.1</vt:lpstr>
      <vt:lpstr>7.6.2</vt:lpstr>
      <vt:lpstr>7.6.3</vt:lpstr>
      <vt:lpstr>7.6.4</vt:lpstr>
      <vt:lpstr>7.6.5</vt:lpstr>
      <vt:lpstr>7.6.6</vt:lpstr>
      <vt:lpstr>7.6.7.1</vt:lpstr>
      <vt:lpstr>7.6.7.2</vt:lpstr>
      <vt:lpstr>7.6.7.3</vt:lpstr>
      <vt:lpstr>7.6.7.4</vt:lpstr>
      <vt:lpstr>7.6.8.1</vt:lpstr>
      <vt:lpstr>7.6.8.2</vt:lpstr>
      <vt:lpstr>7.6.9.1</vt:lpstr>
      <vt:lpstr>7.6.9.2</vt:lpstr>
      <vt:lpstr>7.6.9.3</vt:lpstr>
      <vt:lpstr>7.6.9.4</vt:lpstr>
      <vt:lpstr>7.6.10.1</vt:lpstr>
      <vt:lpstr>7.6.10.2</vt:lpstr>
      <vt:lpstr>7.6.11.1</vt:lpstr>
      <vt:lpstr>7.6.11.2</vt:lpstr>
      <vt:lpstr>7.6.12.1</vt:lpstr>
      <vt:lpstr>7.6.12.2</vt:lpstr>
      <vt:lpstr>7.6.13.1</vt:lpstr>
      <vt:lpstr>7.6.14.1</vt:lpstr>
      <vt:lpstr>7.6.15.1</vt:lpstr>
      <vt:lpstr>7.6.16.1</vt:lpstr>
      <vt:lpstr>7.6.17.1</vt:lpstr>
      <vt:lpstr>7.6.18.1</vt:lpstr>
      <vt:lpstr>7.6.19.1</vt:lpstr>
      <vt:lpstr>7.6.20.1</vt:lpstr>
      <vt:lpstr>7.6.20.2</vt:lpstr>
      <vt:lpstr>7.6.21.1</vt:lpstr>
      <vt:lpstr>7.6.21.2</vt:lpstr>
      <vt:lpstr>7.6.21.3</vt:lpstr>
      <vt:lpstr>7.6.21.4</vt:lpstr>
      <vt:lpstr>7.6.22.1</vt:lpstr>
      <vt:lpstr>7.6.23.1</vt:lpstr>
      <vt:lpstr>7.6.23.2</vt:lpstr>
      <vt:lpstr>7.6.24.1</vt:lpstr>
      <vt:lpstr>7.6.24.2</vt:lpstr>
      <vt:lpstr>7.6.25.1</vt:lpstr>
      <vt:lpstr>7.6.26.1</vt:lpstr>
      <vt:lpstr>7.6.26.2</vt:lpstr>
      <vt:lpstr>7.6.27.1</vt:lpstr>
      <vt:lpstr>7.6.27.2</vt:lpstr>
      <vt:lpstr>7.6.27.3</vt:lpstr>
      <vt:lpstr>7.6.27.4</vt:lpstr>
      <vt:lpstr>7.6.28.1</vt:lpstr>
      <vt:lpstr>7.6.28.2</vt:lpstr>
      <vt:lpstr>7.6.29.1</vt:lpstr>
      <vt:lpstr>7.6.30.1</vt:lpstr>
      <vt:lpstr>7.6.30.2</vt:lpstr>
      <vt:lpstr>7.6.31.1</vt:lpstr>
      <vt:lpstr>7.6.31.2</vt:lpstr>
      <vt:lpstr>7.6.32.1</vt:lpstr>
      <vt:lpstr>7.6.32.2</vt:lpstr>
      <vt:lpstr>7.6.32.3</vt:lpstr>
      <vt:lpstr>7.6.33.1</vt:lpstr>
      <vt:lpstr>7.6.33.2</vt:lpstr>
      <vt:lpstr>7.6.34.1</vt:lpstr>
      <vt:lpstr>7.6.34.2</vt:lpstr>
      <vt:lpstr>7.6.34.3</vt:lpstr>
      <vt:lpstr>7.6.34.4</vt:lpstr>
      <vt:lpstr>7.6.35.1</vt:lpstr>
      <vt:lpstr>7.6.36.1</vt:lpstr>
      <vt:lpstr>7.6.37.1</vt:lpstr>
      <vt:lpstr>7.6.38.1</vt:lpstr>
      <vt:lpstr>7.6.38.2</vt:lpstr>
      <vt:lpstr>7.6.39.1</vt:lpstr>
      <vt:lpstr>7.6.40.1</vt:lpstr>
      <vt:lpstr>7.6.41.1</vt:lpstr>
      <vt:lpstr>7.6.41.2</vt:lpstr>
      <vt:lpstr>7.6.42.1</vt:lpstr>
      <vt:lpstr>7.6.42.2</vt:lpstr>
      <vt:lpstr>7.6.43.1</vt:lpstr>
      <vt:lpstr>7.6.43.2</vt:lpstr>
      <vt:lpstr>7.6.44.1</vt:lpstr>
      <vt:lpstr>7.6.44.2</vt:lpstr>
      <vt:lpstr>7.6.45.1</vt:lpstr>
      <vt:lpstr>7.7.1.1</vt:lpstr>
      <vt:lpstr>7.7.1.2</vt:lpstr>
      <vt:lpstr>7.7.2.1</vt:lpstr>
      <vt:lpstr>7.7.2.2</vt:lpstr>
      <vt:lpstr>7.7.2.3</vt:lpstr>
      <vt:lpstr>7.7.2.4</vt:lpstr>
      <vt:lpstr>7.7.3.1</vt:lpstr>
      <vt:lpstr>7.7.3.2</vt:lpstr>
      <vt:lpstr>7.7.3.3</vt:lpstr>
      <vt:lpstr>7.7.3.4</vt:lpstr>
      <vt:lpstr>7.7.4.1</vt:lpstr>
      <vt:lpstr>7.7.5.1</vt:lpstr>
      <vt:lpstr>7.7.6.1</vt:lpstr>
      <vt:lpstr>7.8.1.1</vt:lpstr>
      <vt:lpstr>7.8.1.2</vt:lpstr>
      <vt:lpstr>7.8.2.1</vt:lpstr>
      <vt:lpstr>7.8.2.2</vt:lpstr>
      <vt:lpstr>7.8.2.3</vt:lpstr>
      <vt:lpstr>7.8.2.4</vt:lpstr>
      <vt:lpstr>7.8.2.5</vt:lpstr>
      <vt:lpstr>7.8.2.6</vt:lpstr>
      <vt:lpstr>7.8.2.7</vt:lpstr>
      <vt:lpstr>7.8.3.1</vt:lpstr>
      <vt:lpstr>7.8.3.2</vt:lpstr>
      <vt:lpstr>7.8.3.3</vt:lpstr>
      <vt:lpstr>7.8.4.1</vt:lpstr>
      <vt:lpstr>7.8.4.2</vt:lpstr>
      <vt:lpstr>7.8.4.3</vt:lpstr>
      <vt:lpstr>7.8.5.1</vt:lpstr>
      <vt:lpstr>7.8.5.2</vt:lpstr>
      <vt:lpstr>7.8.6.1</vt:lpstr>
      <vt:lpstr>7.8.6.2</vt:lpstr>
      <vt:lpstr>7.9.1</vt:lpstr>
      <vt:lpstr>7.9.2</vt:lpstr>
      <vt:lpstr>7.9.3.1</vt:lpstr>
      <vt:lpstr>7.9.3.2</vt:lpstr>
      <vt:lpstr>7.9.3.3</vt:lpstr>
      <vt:lpstr>7.9.3.4</vt:lpstr>
      <vt:lpstr>7.9.3.5</vt:lpstr>
      <vt:lpstr>7.9.4.1</vt:lpstr>
      <vt:lpstr>7.9.4.2</vt:lpstr>
      <vt:lpstr>7.9.4.3</vt:lpstr>
      <vt:lpstr>7.9.4.4</vt:lpstr>
      <vt:lpstr>7.9.4.5</vt:lpstr>
      <vt:lpstr>7.9.5.1</vt:lpstr>
      <vt:lpstr>7.9.5.2</vt:lpstr>
      <vt:lpstr>7.9.6.1</vt:lpstr>
      <vt:lpstr>7.9.7.1</vt:lpstr>
      <vt:lpstr>7.9.8.1</vt:lpstr>
      <vt:lpstr>7.9.8.2</vt:lpstr>
      <vt:lpstr>7.9.9.1</vt:lpstr>
      <vt:lpstr>7.9.9.2</vt:lpstr>
      <vt:lpstr>7.9.10.1</vt:lpstr>
      <vt:lpstr>7.9.10.2</vt:lpstr>
      <vt:lpstr>7.9.10.3</vt:lpstr>
      <vt:lpstr>7.9.10.4</vt:lpstr>
      <vt:lpstr>7.9.10.5</vt:lpstr>
      <vt:lpstr>7.9.11.1</vt:lpstr>
      <vt:lpstr>7.9.11.2</vt:lpstr>
      <vt:lpstr>7.9.12.1</vt:lpstr>
      <vt:lpstr>7.9.12.2</vt:lpstr>
      <vt:lpstr>7.9.13.1</vt:lpstr>
      <vt:lpstr>7.9.13.2</vt:lpstr>
      <vt:lpstr>7.9.14.1</vt:lpstr>
      <vt:lpstr>7.9.14.2</vt:lpstr>
      <vt:lpstr>7.9.15.1</vt:lpstr>
      <vt:lpstr>7.9.15.2</vt:lpstr>
      <vt:lpstr>7.9.16.1</vt:lpstr>
      <vt:lpstr>7.9.16.2</vt:lpstr>
      <vt:lpstr>7.9.17.1</vt:lpstr>
      <vt:lpstr>7.9.17.2</vt:lpstr>
      <vt:lpstr>7.9.18.1</vt:lpstr>
      <vt:lpstr>7.9.18.2</vt:lpstr>
      <vt:lpstr>7.9.19.1</vt:lpstr>
      <vt:lpstr>7.9.20.1</vt:lpstr>
      <vt:lpstr>7.9.21.1</vt:lpstr>
      <vt:lpstr>7.10.1.1</vt:lpstr>
      <vt:lpstr>7.10.1.2</vt:lpstr>
      <vt:lpstr>7.10.2.1</vt:lpstr>
      <vt:lpstr>7.10.2.2</vt:lpstr>
      <vt:lpstr>7.10.3.1</vt:lpstr>
      <vt:lpstr>7.10.3.2</vt:lpstr>
      <vt:lpstr>7.10.4.1</vt:lpstr>
      <vt:lpstr>7.10.5.1</vt:lpstr>
      <vt:lpstr>7.11.1.1</vt:lpstr>
      <vt:lpstr>7.11.1.2</vt:lpstr>
      <vt:lpstr>7.11.1.3</vt:lpstr>
      <vt:lpstr>7.11.1.4</vt:lpstr>
      <vt:lpstr>7.11.1.5</vt:lpstr>
      <vt:lpstr>7.11.1.6</vt:lpstr>
      <vt:lpstr>7.11.2.1</vt:lpstr>
      <vt:lpstr>7.11.2.2</vt:lpstr>
      <vt:lpstr>7.11.3.1</vt:lpstr>
      <vt:lpstr>7.11.3.2</vt:lpstr>
      <vt:lpstr>7.11.4.1</vt:lpstr>
      <vt:lpstr>7.11.5.1</vt:lpstr>
      <vt:lpstr>7.11.6.1</vt:lpstr>
      <vt:lpstr>7.11.6.2</vt:lpstr>
      <vt:lpstr>7.11.6.3</vt:lpstr>
      <vt:lpstr>7.11.7.1</vt:lpstr>
      <vt:lpstr>7.11.7.2</vt:lpstr>
      <vt:lpstr>7.11.7.3</vt:lpstr>
      <vt:lpstr>7.11.7.4</vt:lpstr>
      <vt:lpstr>7.11.7.5</vt:lpstr>
      <vt:lpstr>7.11.7.6</vt:lpstr>
      <vt:lpstr>7.11.7.7</vt:lpstr>
      <vt:lpstr>GR 7.11.7.7</vt:lpstr>
      <vt:lpstr>7.11.7.8</vt:lpstr>
      <vt:lpstr>7.11.7.9</vt:lpstr>
      <vt:lpstr>7.12.1.1</vt:lpstr>
      <vt:lpstr>7.12.1.2</vt:lpstr>
      <vt:lpstr>7.12.1.3</vt:lpstr>
      <vt:lpstr>7.12.1.4</vt:lpstr>
      <vt:lpstr>7.12.1.5</vt:lpstr>
      <vt:lpstr>7.12.1.6</vt:lpstr>
      <vt:lpstr>7.12.1.7</vt:lpstr>
      <vt:lpstr>7.12.1.8</vt:lpstr>
      <vt:lpstr>7.12.2.1</vt:lpstr>
      <vt:lpstr>7.12.2.2</vt:lpstr>
      <vt:lpstr>7.12.2.3</vt:lpstr>
      <vt:lpstr>7.12.2.4</vt:lpstr>
      <vt:lpstr>7.12.3.1</vt:lpstr>
      <vt:lpstr>7.12.3.2</vt:lpstr>
      <vt:lpstr>7.13.1.1</vt:lpstr>
      <vt:lpstr>GR 7.13.1.1</vt:lpstr>
      <vt:lpstr>7.13.1.2</vt:lpstr>
      <vt:lpstr>GR 7.13.1.2</vt:lpstr>
      <vt:lpstr>7.13.1.3</vt:lpstr>
      <vt:lpstr>7.13.2.1</vt:lpstr>
      <vt:lpstr>7.13.2.2</vt:lpstr>
      <vt:lpstr>7.13.3.1</vt:lpstr>
      <vt:lpstr>7.13.3.2</vt:lpstr>
      <vt:lpstr>7.13.4.1</vt:lpstr>
      <vt:lpstr>7.13.4.2</vt:lpstr>
      <vt:lpstr>7.13.4.3</vt:lpstr>
      <vt:lpstr>7.13.4.4</vt:lpstr>
      <vt:lpstr>7.13.4.5</vt:lpstr>
      <vt:lpstr>7.13.4.6</vt:lpstr>
      <vt:lpstr>'7.1.1.1'!Área_de_impresión</vt:lpstr>
      <vt:lpstr>'7.1.1.2'!Área_de_impresión</vt:lpstr>
      <vt:lpstr>'7.1.1.3'!Área_de_impresión</vt:lpstr>
      <vt:lpstr>'7.1.1.4'!Área_de_impresión</vt:lpstr>
      <vt:lpstr>'7.1.10.1'!Área_de_impresión</vt:lpstr>
      <vt:lpstr>'7.1.10.2'!Área_de_impresión</vt:lpstr>
      <vt:lpstr>'7.1.10.3'!Área_de_impresión</vt:lpstr>
      <vt:lpstr>'7.1.10.4'!Área_de_impresión</vt:lpstr>
      <vt:lpstr>'7.1.10.5'!Área_de_impresión</vt:lpstr>
      <vt:lpstr>'7.1.10.6'!Área_de_impresión</vt:lpstr>
      <vt:lpstr>'7.1.11.1'!Área_de_impresión</vt:lpstr>
      <vt:lpstr>'7.1.2.1'!Área_de_impresión</vt:lpstr>
      <vt:lpstr>'7.1.2.2'!Área_de_impresión</vt:lpstr>
      <vt:lpstr>'7.1.2.3'!Área_de_impresión</vt:lpstr>
      <vt:lpstr>'7.1.2.4'!Área_de_impresión</vt:lpstr>
      <vt:lpstr>'7.1.3.1'!Área_de_impresión</vt:lpstr>
      <vt:lpstr>'7.1.3.2'!Área_de_impresión</vt:lpstr>
      <vt:lpstr>'7.1.3.3'!Área_de_impresión</vt:lpstr>
      <vt:lpstr>'7.1.3.4'!Área_de_impresión</vt:lpstr>
      <vt:lpstr>'7.1.4.1'!Área_de_impresión</vt:lpstr>
      <vt:lpstr>'7.1.4.2'!Área_de_impresión</vt:lpstr>
      <vt:lpstr>'7.1.5.1'!Área_de_impresión</vt:lpstr>
      <vt:lpstr>'7.1.5.2'!Área_de_impresión</vt:lpstr>
      <vt:lpstr>'7.1.6.1'!Área_de_impresión</vt:lpstr>
      <vt:lpstr>'7.1.6.2'!Área_de_impresión</vt:lpstr>
      <vt:lpstr>'7.1.7.1'!Área_de_impresión</vt:lpstr>
      <vt:lpstr>'7.1.7.2'!Área_de_impresión</vt:lpstr>
      <vt:lpstr>'7.1.7.3'!Área_de_impresión</vt:lpstr>
      <vt:lpstr>'7.1.8.1'!Área_de_impresión</vt:lpstr>
      <vt:lpstr>'7.1.8.2'!Área_de_impresión</vt:lpstr>
      <vt:lpstr>'7.1.8.3'!Área_de_impresión</vt:lpstr>
      <vt:lpstr>'7.1.8.4'!Área_de_impresión</vt:lpstr>
      <vt:lpstr>'7.1.9.1'!Área_de_impresión</vt:lpstr>
      <vt:lpstr>'7.1.9.2'!Área_de_impresión</vt:lpstr>
      <vt:lpstr>'7.10.1.1'!Área_de_impresión</vt:lpstr>
      <vt:lpstr>'7.10.1.2'!Área_de_impresión</vt:lpstr>
      <vt:lpstr>'7.10.2.1'!Área_de_impresión</vt:lpstr>
      <vt:lpstr>'7.10.2.2'!Área_de_impresión</vt:lpstr>
      <vt:lpstr>'7.10.3.1'!Área_de_impresión</vt:lpstr>
      <vt:lpstr>'7.10.3.2'!Área_de_impresión</vt:lpstr>
      <vt:lpstr>'7.10.4.1'!Área_de_impresión</vt:lpstr>
      <vt:lpstr>'7.10.5.1'!Área_de_impresión</vt:lpstr>
      <vt:lpstr>'7.11.1.1'!Área_de_impresión</vt:lpstr>
      <vt:lpstr>'7.11.1.2'!Área_de_impresión</vt:lpstr>
      <vt:lpstr>'7.11.1.3'!Área_de_impresión</vt:lpstr>
      <vt:lpstr>'7.11.1.4'!Área_de_impresión</vt:lpstr>
      <vt:lpstr>'7.11.1.5'!Área_de_impresión</vt:lpstr>
      <vt:lpstr>'7.11.1.6'!Área_de_impresión</vt:lpstr>
      <vt:lpstr>'7.11.2.1'!Área_de_impresión</vt:lpstr>
      <vt:lpstr>'7.11.2.2'!Área_de_impresión</vt:lpstr>
      <vt:lpstr>'7.11.3.1'!Área_de_impresión</vt:lpstr>
      <vt:lpstr>'7.11.3.2'!Área_de_impresión</vt:lpstr>
      <vt:lpstr>'7.11.4.1'!Área_de_impresión</vt:lpstr>
      <vt:lpstr>'7.11.5.1'!Área_de_impresión</vt:lpstr>
      <vt:lpstr>'7.11.6.1'!Área_de_impresión</vt:lpstr>
      <vt:lpstr>'7.11.6.2'!Área_de_impresión</vt:lpstr>
      <vt:lpstr>'7.11.6.3'!Área_de_impresión</vt:lpstr>
      <vt:lpstr>'7.11.7.1'!Área_de_impresión</vt:lpstr>
      <vt:lpstr>'7.11.7.2'!Área_de_impresión</vt:lpstr>
      <vt:lpstr>'7.11.7.3'!Área_de_impresión</vt:lpstr>
      <vt:lpstr>'7.11.7.4'!Área_de_impresión</vt:lpstr>
      <vt:lpstr>'7.11.7.5'!Área_de_impresión</vt:lpstr>
      <vt:lpstr>'7.11.7.6'!Área_de_impresión</vt:lpstr>
      <vt:lpstr>'7.11.7.7'!Área_de_impresión</vt:lpstr>
      <vt:lpstr>'7.11.7.8'!Área_de_impresión</vt:lpstr>
      <vt:lpstr>'7.11.7.9'!Área_de_impresión</vt:lpstr>
      <vt:lpstr>'7.12.1.1'!Área_de_impresión</vt:lpstr>
      <vt:lpstr>'7.12.1.2'!Área_de_impresión</vt:lpstr>
      <vt:lpstr>'7.12.1.3'!Área_de_impresión</vt:lpstr>
      <vt:lpstr>'7.12.1.4'!Área_de_impresión</vt:lpstr>
      <vt:lpstr>'7.12.1.5'!Área_de_impresión</vt:lpstr>
      <vt:lpstr>'7.12.1.6'!Área_de_impresión</vt:lpstr>
      <vt:lpstr>'7.12.1.7'!Área_de_impresión</vt:lpstr>
      <vt:lpstr>'7.12.1.8'!Área_de_impresión</vt:lpstr>
      <vt:lpstr>'7.12.2.1'!Área_de_impresión</vt:lpstr>
      <vt:lpstr>'7.12.2.2'!Área_de_impresión</vt:lpstr>
      <vt:lpstr>'7.12.2.3'!Área_de_impresión</vt:lpstr>
      <vt:lpstr>'7.12.2.4'!Área_de_impresión</vt:lpstr>
      <vt:lpstr>'7.12.3.1'!Área_de_impresión</vt:lpstr>
      <vt:lpstr>'7.12.3.2'!Área_de_impresión</vt:lpstr>
      <vt:lpstr>'7.13.1.1'!Área_de_impresión</vt:lpstr>
      <vt:lpstr>'7.13.1.2'!Área_de_impresión</vt:lpstr>
      <vt:lpstr>'7.13.1.3'!Área_de_impresión</vt:lpstr>
      <vt:lpstr>'7.13.2.1'!Área_de_impresión</vt:lpstr>
      <vt:lpstr>'7.13.2.2'!Área_de_impresión</vt:lpstr>
      <vt:lpstr>'7.13.3.2'!Área_de_impresión</vt:lpstr>
      <vt:lpstr>'7.13.4.1'!Área_de_impresión</vt:lpstr>
      <vt:lpstr>'7.13.4.2'!Área_de_impresión</vt:lpstr>
      <vt:lpstr>'7.13.4.3'!Área_de_impresión</vt:lpstr>
      <vt:lpstr>'7.13.4.4'!Área_de_impresión</vt:lpstr>
      <vt:lpstr>'7.13.4.5'!Área_de_impresión</vt:lpstr>
      <vt:lpstr>'7.13.4.6'!Área_de_impresión</vt:lpstr>
      <vt:lpstr>'7.2.1.1'!Área_de_impresión</vt:lpstr>
      <vt:lpstr>'7.2.1.2'!Área_de_impresión</vt:lpstr>
      <vt:lpstr>'7.2.1.3'!Área_de_impresión</vt:lpstr>
      <vt:lpstr>'7.2.1.4'!Área_de_impresión</vt:lpstr>
      <vt:lpstr>'7.2.10.1'!Área_de_impresión</vt:lpstr>
      <vt:lpstr>'7.2.10.2'!Área_de_impresión</vt:lpstr>
      <vt:lpstr>'7.2.10.3'!Área_de_impresión</vt:lpstr>
      <vt:lpstr>'7.2.10.4'!Área_de_impresión</vt:lpstr>
      <vt:lpstr>'7.2.2.1'!Área_de_impresión</vt:lpstr>
      <vt:lpstr>'7.2.2.2'!Área_de_impresión</vt:lpstr>
      <vt:lpstr>'7.2.2.3'!Área_de_impresión</vt:lpstr>
      <vt:lpstr>'7.2.2.4'!Área_de_impresión</vt:lpstr>
      <vt:lpstr>'7.2.3.1'!Área_de_impresión</vt:lpstr>
      <vt:lpstr>'7.2.3.2'!Área_de_impresión</vt:lpstr>
      <vt:lpstr>'7.2.3.3'!Área_de_impresión</vt:lpstr>
      <vt:lpstr>'7.2.3.4'!Área_de_impresión</vt:lpstr>
      <vt:lpstr>'7.2.4.1'!Área_de_impresión</vt:lpstr>
      <vt:lpstr>'7.2.4.2'!Área_de_impresión</vt:lpstr>
      <vt:lpstr>'7.2.5.1'!Área_de_impresión</vt:lpstr>
      <vt:lpstr>'7.2.5.2'!Área_de_impresión</vt:lpstr>
      <vt:lpstr>'7.2.6.1'!Área_de_impresión</vt:lpstr>
      <vt:lpstr>'7.2.6.2'!Área_de_impresión</vt:lpstr>
      <vt:lpstr>'7.2.6.3'!Área_de_impresión</vt:lpstr>
      <vt:lpstr>'7.2.6.4'!Área_de_impresión</vt:lpstr>
      <vt:lpstr>'7.2.7.1'!Área_de_impresión</vt:lpstr>
      <vt:lpstr>'7.2.7.2'!Área_de_impresión</vt:lpstr>
      <vt:lpstr>'7.2.8.1'!Área_de_impresión</vt:lpstr>
      <vt:lpstr>'7.2.8.2'!Área_de_impresión</vt:lpstr>
      <vt:lpstr>'7.2.9.1'!Área_de_impresión</vt:lpstr>
      <vt:lpstr>'7.2.9.2'!Área_de_impresión</vt:lpstr>
      <vt:lpstr>'7.3.1.2'!Área_de_impresión</vt:lpstr>
      <vt:lpstr>'7.3.1.3'!Área_de_impresión</vt:lpstr>
      <vt:lpstr>'7.3.2.1'!Área_de_impresión</vt:lpstr>
      <vt:lpstr>'7.3.2.2'!Área_de_impresión</vt:lpstr>
      <vt:lpstr>'7.3.2.3'!Área_de_impresión</vt:lpstr>
      <vt:lpstr>'7.3.3.1'!Área_de_impresión</vt:lpstr>
      <vt:lpstr>'7.3.3.2'!Área_de_impresión</vt:lpstr>
      <vt:lpstr>'7.3.3.3'!Área_de_impresión</vt:lpstr>
      <vt:lpstr>'7.4.1'!Área_de_impresión</vt:lpstr>
      <vt:lpstr>'7.4.10.1'!Área_de_impresión</vt:lpstr>
      <vt:lpstr>'7.4.10.2'!Área_de_impresión</vt:lpstr>
      <vt:lpstr>'7.4.11.1'!Área_de_impresión</vt:lpstr>
      <vt:lpstr>'7.4.11.2'!Área_de_impresión</vt:lpstr>
      <vt:lpstr>'7.4.12.1'!Área_de_impresión</vt:lpstr>
      <vt:lpstr>'7.4.13.1'!Área_de_impresión</vt:lpstr>
      <vt:lpstr>'7.4.13.2'!Área_de_impresión</vt:lpstr>
      <vt:lpstr>'7.4.14.1'!Área_de_impresión</vt:lpstr>
      <vt:lpstr>'7.4.14.2'!Área_de_impresión</vt:lpstr>
      <vt:lpstr>'7.4.15.1'!Área_de_impresión</vt:lpstr>
      <vt:lpstr>'7.4.15.2'!Área_de_impresión</vt:lpstr>
      <vt:lpstr>'7.4.16.1'!Área_de_impresión</vt:lpstr>
      <vt:lpstr>'7.4.16.2'!Área_de_impresión</vt:lpstr>
      <vt:lpstr>'7.4.17.1'!Área_de_impresión</vt:lpstr>
      <vt:lpstr>'7.4.17.2'!Área_de_impresión</vt:lpstr>
      <vt:lpstr>'7.4.17.3'!Área_de_impresión</vt:lpstr>
      <vt:lpstr>'7.4.17.4'!Área_de_impresión</vt:lpstr>
      <vt:lpstr>'7.4.18.1'!Área_de_impresión</vt:lpstr>
      <vt:lpstr>'7.4.18.2'!Área_de_impresión</vt:lpstr>
      <vt:lpstr>'7.4.19.1'!Área_de_impresión</vt:lpstr>
      <vt:lpstr>'7.4.19.2'!Área_de_impresión</vt:lpstr>
      <vt:lpstr>'7.4.2'!Área_de_impresión</vt:lpstr>
      <vt:lpstr>'7.4.20.1'!Área_de_impresión</vt:lpstr>
      <vt:lpstr>'7.4.20.2'!Área_de_impresión</vt:lpstr>
      <vt:lpstr>'7.4.20.3'!Área_de_impresión</vt:lpstr>
      <vt:lpstr>'7.4.3'!Área_de_impresión</vt:lpstr>
      <vt:lpstr>'7.4.4.1'!Área_de_impresión</vt:lpstr>
      <vt:lpstr>'7.4.4.2'!Área_de_impresión</vt:lpstr>
      <vt:lpstr>'7.4.5.1'!Área_de_impresión</vt:lpstr>
      <vt:lpstr>'7.4.5.2'!Área_de_impresión</vt:lpstr>
      <vt:lpstr>'7.4.6.1'!Área_de_impresión</vt:lpstr>
      <vt:lpstr>'7.4.7.1'!Área_de_impresión</vt:lpstr>
      <vt:lpstr>'7.4.7.2'!Área_de_impresión</vt:lpstr>
      <vt:lpstr>'7.4.8.1'!Área_de_impresión</vt:lpstr>
      <vt:lpstr>'7.4.8.2'!Área_de_impresión</vt:lpstr>
      <vt:lpstr>'7.4.9.1'!Área_de_impresión</vt:lpstr>
      <vt:lpstr>'7.4.9.2'!Área_de_impresión</vt:lpstr>
      <vt:lpstr>'7.5.1'!Área_de_impresión</vt:lpstr>
      <vt:lpstr>'7.5.10.1'!Área_de_impresión</vt:lpstr>
      <vt:lpstr>'7.5.10.2'!Área_de_impresión</vt:lpstr>
      <vt:lpstr>'7.5.11.1'!Área_de_impresión</vt:lpstr>
      <vt:lpstr>'7.5.11.2'!Área_de_impresión</vt:lpstr>
      <vt:lpstr>'7.5.11.3'!Área_de_impresión</vt:lpstr>
      <vt:lpstr>'7.5.11.4'!Área_de_impresión</vt:lpstr>
      <vt:lpstr>'7.5.11.5'!Área_de_impresión</vt:lpstr>
      <vt:lpstr>'7.5.12.1'!Área_de_impresión</vt:lpstr>
      <vt:lpstr>'7.5.12.2'!Área_de_impresión</vt:lpstr>
      <vt:lpstr>'7.5.13.2'!Área_de_impresión</vt:lpstr>
      <vt:lpstr>'7.5.13.3'!Área_de_impresión</vt:lpstr>
      <vt:lpstr>'7.5.13.4'!Área_de_impresión</vt:lpstr>
      <vt:lpstr>'7.5.13.5'!Área_de_impresión</vt:lpstr>
      <vt:lpstr>'7.5.14.1'!Área_de_impresión</vt:lpstr>
      <vt:lpstr>'7.5.14.2'!Área_de_impresión</vt:lpstr>
      <vt:lpstr>'7.5.14.3'!Área_de_impresión</vt:lpstr>
      <vt:lpstr>'7.5.14.4'!Área_de_impresión</vt:lpstr>
      <vt:lpstr>'7.5.15.1'!Área_de_impresión</vt:lpstr>
      <vt:lpstr>'7.5.15.2'!Área_de_impresión</vt:lpstr>
      <vt:lpstr>'7.5.2'!Área_de_impresión</vt:lpstr>
      <vt:lpstr>'7.5.3'!Área_de_impresión</vt:lpstr>
      <vt:lpstr>'7.5.4'!Área_de_impresión</vt:lpstr>
      <vt:lpstr>'7.5.5'!Área_de_impresión</vt:lpstr>
      <vt:lpstr>'7.5.6'!Área_de_impresión</vt:lpstr>
      <vt:lpstr>'7.5.7'!Área_de_impresión</vt:lpstr>
      <vt:lpstr>'7.5.8'!Área_de_impresión</vt:lpstr>
      <vt:lpstr>'7.5.9.1'!Área_de_impresión</vt:lpstr>
      <vt:lpstr>'7.5.9.2'!Área_de_impresión</vt:lpstr>
      <vt:lpstr>'7.6.1'!Área_de_impresión</vt:lpstr>
      <vt:lpstr>'7.6.10.1'!Área_de_impresión</vt:lpstr>
      <vt:lpstr>'7.6.10.2'!Área_de_impresión</vt:lpstr>
      <vt:lpstr>'7.6.11.1'!Área_de_impresión</vt:lpstr>
      <vt:lpstr>'7.6.11.2'!Área_de_impresión</vt:lpstr>
      <vt:lpstr>'7.6.12.1'!Área_de_impresión</vt:lpstr>
      <vt:lpstr>'7.6.12.2'!Área_de_impresión</vt:lpstr>
      <vt:lpstr>'7.6.13.1'!Área_de_impresión</vt:lpstr>
      <vt:lpstr>'7.6.14.1'!Área_de_impresión</vt:lpstr>
      <vt:lpstr>'7.6.15.1'!Área_de_impresión</vt:lpstr>
      <vt:lpstr>'7.6.16.1'!Área_de_impresión</vt:lpstr>
      <vt:lpstr>'7.6.17.1'!Área_de_impresión</vt:lpstr>
      <vt:lpstr>'7.6.18.1'!Área_de_impresión</vt:lpstr>
      <vt:lpstr>'7.6.19.1'!Área_de_impresión</vt:lpstr>
      <vt:lpstr>'7.6.2'!Área_de_impresión</vt:lpstr>
      <vt:lpstr>'7.6.20.1'!Área_de_impresión</vt:lpstr>
      <vt:lpstr>'7.6.20.2'!Área_de_impresión</vt:lpstr>
      <vt:lpstr>'7.6.21.1'!Área_de_impresión</vt:lpstr>
      <vt:lpstr>'7.6.21.2'!Área_de_impresión</vt:lpstr>
      <vt:lpstr>'7.6.21.3'!Área_de_impresión</vt:lpstr>
      <vt:lpstr>'7.6.21.4'!Área_de_impresión</vt:lpstr>
      <vt:lpstr>'7.6.22.1'!Área_de_impresión</vt:lpstr>
      <vt:lpstr>'7.6.23.1'!Área_de_impresión</vt:lpstr>
      <vt:lpstr>'7.6.23.2'!Área_de_impresión</vt:lpstr>
      <vt:lpstr>'7.6.24.1'!Área_de_impresión</vt:lpstr>
      <vt:lpstr>'7.6.24.2'!Área_de_impresión</vt:lpstr>
      <vt:lpstr>'7.6.25.1'!Área_de_impresión</vt:lpstr>
      <vt:lpstr>'7.6.26.1'!Área_de_impresión</vt:lpstr>
      <vt:lpstr>'7.6.26.2'!Área_de_impresión</vt:lpstr>
      <vt:lpstr>'7.6.27.1'!Área_de_impresión</vt:lpstr>
      <vt:lpstr>'7.6.27.2'!Área_de_impresión</vt:lpstr>
      <vt:lpstr>'7.6.27.3'!Área_de_impresión</vt:lpstr>
      <vt:lpstr>'7.6.27.4'!Área_de_impresión</vt:lpstr>
      <vt:lpstr>'7.6.28.1'!Área_de_impresión</vt:lpstr>
      <vt:lpstr>'7.6.28.2'!Área_de_impresión</vt:lpstr>
      <vt:lpstr>'7.6.29.1'!Área_de_impresión</vt:lpstr>
      <vt:lpstr>'7.6.3'!Área_de_impresión</vt:lpstr>
      <vt:lpstr>'7.6.30.1'!Área_de_impresión</vt:lpstr>
      <vt:lpstr>'7.6.30.2'!Área_de_impresión</vt:lpstr>
      <vt:lpstr>'7.6.31.1'!Área_de_impresión</vt:lpstr>
      <vt:lpstr>'7.6.31.2'!Área_de_impresión</vt:lpstr>
      <vt:lpstr>'7.6.32.1'!Área_de_impresión</vt:lpstr>
      <vt:lpstr>'7.6.32.2'!Área_de_impresión</vt:lpstr>
      <vt:lpstr>'7.6.32.3'!Área_de_impresión</vt:lpstr>
      <vt:lpstr>'7.6.33.1'!Área_de_impresión</vt:lpstr>
      <vt:lpstr>'7.6.33.2'!Área_de_impresión</vt:lpstr>
      <vt:lpstr>'7.6.34.1'!Área_de_impresión</vt:lpstr>
      <vt:lpstr>'7.6.34.2'!Área_de_impresión</vt:lpstr>
      <vt:lpstr>'7.6.34.3'!Área_de_impresión</vt:lpstr>
      <vt:lpstr>'7.6.34.4'!Área_de_impresión</vt:lpstr>
      <vt:lpstr>'7.6.35.1'!Área_de_impresión</vt:lpstr>
      <vt:lpstr>'7.6.36.1'!Área_de_impresión</vt:lpstr>
      <vt:lpstr>'7.6.37.1'!Área_de_impresión</vt:lpstr>
      <vt:lpstr>'7.6.38.1'!Área_de_impresión</vt:lpstr>
      <vt:lpstr>'7.6.38.2'!Área_de_impresión</vt:lpstr>
      <vt:lpstr>'7.6.39.1'!Área_de_impresión</vt:lpstr>
      <vt:lpstr>'7.6.4'!Área_de_impresión</vt:lpstr>
      <vt:lpstr>'7.6.40.1'!Área_de_impresión</vt:lpstr>
      <vt:lpstr>'7.6.41.1'!Área_de_impresión</vt:lpstr>
      <vt:lpstr>'7.6.41.2'!Área_de_impresión</vt:lpstr>
      <vt:lpstr>'7.6.42.1'!Área_de_impresión</vt:lpstr>
      <vt:lpstr>'7.6.42.2'!Área_de_impresión</vt:lpstr>
      <vt:lpstr>'7.6.43.1'!Área_de_impresión</vt:lpstr>
      <vt:lpstr>'7.6.43.2'!Área_de_impresión</vt:lpstr>
      <vt:lpstr>'7.6.44.1'!Área_de_impresión</vt:lpstr>
      <vt:lpstr>'7.6.44.2'!Área_de_impresión</vt:lpstr>
      <vt:lpstr>'7.6.45.1'!Área_de_impresión</vt:lpstr>
      <vt:lpstr>'7.6.5'!Área_de_impresión</vt:lpstr>
      <vt:lpstr>'7.6.6'!Área_de_impresión</vt:lpstr>
      <vt:lpstr>'7.6.7.1'!Área_de_impresión</vt:lpstr>
      <vt:lpstr>'7.6.7.2'!Área_de_impresión</vt:lpstr>
      <vt:lpstr>'7.6.7.3'!Área_de_impresión</vt:lpstr>
      <vt:lpstr>'7.6.7.4'!Área_de_impresión</vt:lpstr>
      <vt:lpstr>'7.6.8.1'!Área_de_impresión</vt:lpstr>
      <vt:lpstr>'7.6.8.2'!Área_de_impresión</vt:lpstr>
      <vt:lpstr>'7.6.9.1'!Área_de_impresión</vt:lpstr>
      <vt:lpstr>'7.6.9.2'!Área_de_impresión</vt:lpstr>
      <vt:lpstr>'7.6.9.3'!Área_de_impresión</vt:lpstr>
      <vt:lpstr>'7.6.9.4'!Área_de_impresión</vt:lpstr>
      <vt:lpstr>'7.7.1.1'!Área_de_impresión</vt:lpstr>
      <vt:lpstr>'7.7.1.2'!Área_de_impresión</vt:lpstr>
      <vt:lpstr>'7.7.2.1'!Área_de_impresión</vt:lpstr>
      <vt:lpstr>'7.7.2.2'!Área_de_impresión</vt:lpstr>
      <vt:lpstr>'7.7.2.3'!Área_de_impresión</vt:lpstr>
      <vt:lpstr>'7.7.2.4'!Área_de_impresión</vt:lpstr>
      <vt:lpstr>'7.7.3.1'!Área_de_impresión</vt:lpstr>
      <vt:lpstr>'7.7.3.2'!Área_de_impresión</vt:lpstr>
      <vt:lpstr>'7.7.3.3'!Área_de_impresión</vt:lpstr>
      <vt:lpstr>'7.7.3.4'!Área_de_impresión</vt:lpstr>
      <vt:lpstr>'7.7.4.1'!Área_de_impresión</vt:lpstr>
      <vt:lpstr>'7.7.5.1'!Área_de_impresión</vt:lpstr>
      <vt:lpstr>'7.7.6.1'!Área_de_impresión</vt:lpstr>
      <vt:lpstr>'7.8.1.1'!Área_de_impresión</vt:lpstr>
      <vt:lpstr>'7.8.1.2'!Área_de_impresión</vt:lpstr>
      <vt:lpstr>'7.8.2.1'!Área_de_impresión</vt:lpstr>
      <vt:lpstr>'7.8.2.2'!Área_de_impresión</vt:lpstr>
      <vt:lpstr>'7.8.2.3'!Área_de_impresión</vt:lpstr>
      <vt:lpstr>'7.8.2.4'!Área_de_impresión</vt:lpstr>
      <vt:lpstr>'7.8.2.5'!Área_de_impresión</vt:lpstr>
      <vt:lpstr>'7.8.2.6'!Área_de_impresión</vt:lpstr>
      <vt:lpstr>'7.8.2.7'!Área_de_impresión</vt:lpstr>
      <vt:lpstr>'7.8.3.1'!Área_de_impresión</vt:lpstr>
      <vt:lpstr>'7.8.3.2'!Área_de_impresión</vt:lpstr>
      <vt:lpstr>'7.8.3.3'!Área_de_impresión</vt:lpstr>
      <vt:lpstr>'7.8.4.1'!Área_de_impresión</vt:lpstr>
      <vt:lpstr>'7.8.4.2'!Área_de_impresión</vt:lpstr>
      <vt:lpstr>'7.8.4.3'!Área_de_impresión</vt:lpstr>
      <vt:lpstr>'7.8.5.1'!Área_de_impresión</vt:lpstr>
      <vt:lpstr>'7.8.5.2'!Área_de_impresión</vt:lpstr>
      <vt:lpstr>'7.8.6.1'!Área_de_impresión</vt:lpstr>
      <vt:lpstr>'7.8.6.2'!Área_de_impresión</vt:lpstr>
      <vt:lpstr>'7.9.1'!Área_de_impresión</vt:lpstr>
      <vt:lpstr>'7.9.10.1'!Área_de_impresión</vt:lpstr>
      <vt:lpstr>'7.9.10.2'!Área_de_impresión</vt:lpstr>
      <vt:lpstr>'7.9.10.3'!Área_de_impresión</vt:lpstr>
      <vt:lpstr>'7.9.10.4'!Área_de_impresión</vt:lpstr>
      <vt:lpstr>'7.9.10.5'!Área_de_impresión</vt:lpstr>
      <vt:lpstr>'7.9.11.1'!Área_de_impresión</vt:lpstr>
      <vt:lpstr>'7.9.11.2'!Área_de_impresión</vt:lpstr>
      <vt:lpstr>'7.9.12.1'!Área_de_impresión</vt:lpstr>
      <vt:lpstr>'7.9.12.2'!Área_de_impresión</vt:lpstr>
      <vt:lpstr>'7.9.13.1'!Área_de_impresión</vt:lpstr>
      <vt:lpstr>'7.9.13.2'!Área_de_impresión</vt:lpstr>
      <vt:lpstr>'7.9.14.1'!Área_de_impresión</vt:lpstr>
      <vt:lpstr>'7.9.14.2'!Área_de_impresión</vt:lpstr>
      <vt:lpstr>'7.9.15.1'!Área_de_impresión</vt:lpstr>
      <vt:lpstr>'7.9.15.2'!Área_de_impresión</vt:lpstr>
      <vt:lpstr>'7.9.16.1'!Área_de_impresión</vt:lpstr>
      <vt:lpstr>'7.9.16.2'!Área_de_impresión</vt:lpstr>
      <vt:lpstr>'7.9.17.1'!Área_de_impresión</vt:lpstr>
      <vt:lpstr>'7.9.17.2'!Área_de_impresión</vt:lpstr>
      <vt:lpstr>'7.9.18.1'!Área_de_impresión</vt:lpstr>
      <vt:lpstr>'7.9.18.2'!Área_de_impresión</vt:lpstr>
      <vt:lpstr>'7.9.19.1'!Área_de_impresión</vt:lpstr>
      <vt:lpstr>'7.9.2'!Área_de_impresión</vt:lpstr>
      <vt:lpstr>'7.9.20.1'!Área_de_impresión</vt:lpstr>
      <vt:lpstr>'7.9.21.1'!Área_de_impresión</vt:lpstr>
      <vt:lpstr>'7.9.3.1'!Área_de_impresión</vt:lpstr>
      <vt:lpstr>'7.9.3.2'!Área_de_impresión</vt:lpstr>
      <vt:lpstr>'7.9.3.3'!Área_de_impresión</vt:lpstr>
      <vt:lpstr>'7.9.3.4'!Área_de_impresión</vt:lpstr>
      <vt:lpstr>'7.9.3.5'!Área_de_impresión</vt:lpstr>
      <vt:lpstr>'7.9.4.1'!Área_de_impresión</vt:lpstr>
      <vt:lpstr>'7.9.4.2'!Área_de_impresión</vt:lpstr>
      <vt:lpstr>'7.9.4.3'!Área_de_impresión</vt:lpstr>
      <vt:lpstr>'7.9.4.4'!Área_de_impresión</vt:lpstr>
      <vt:lpstr>'7.9.4.5'!Área_de_impresión</vt:lpstr>
      <vt:lpstr>'7.9.5.1'!Área_de_impresión</vt:lpstr>
      <vt:lpstr>'7.9.5.2'!Área_de_impresión</vt:lpstr>
      <vt:lpstr>'7.9.6.1'!Área_de_impresión</vt:lpstr>
      <vt:lpstr>'7.9.7.1'!Área_de_impresión</vt:lpstr>
      <vt:lpstr>'7.9.8.1'!Área_de_impresión</vt:lpstr>
      <vt:lpstr>'7.9.8.2'!Área_de_impresión</vt:lpstr>
      <vt:lpstr>'7.9.9.1'!Área_de_impresión</vt:lpstr>
      <vt:lpstr>'7.9.9.2'!Área_de_impresión</vt:lpstr>
      <vt:lpstr>'GR 7.11.7.7'!Área_de_impresión</vt:lpstr>
      <vt:lpstr>'GR 7.13.1.1'!Área_de_impresión</vt:lpstr>
      <vt:lpstr>'GR 7.13.1.2'!Área_de_impresión</vt:lpstr>
    </vt:vector>
  </TitlesOfParts>
  <Company>Ministerio de Agricultura Pesca y Alimentación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jlopezperez</dc:creator>
  <cp:lastModifiedBy>Joshua</cp:lastModifiedBy>
  <cp:lastPrinted>2020-10-01T10:48:48Z</cp:lastPrinted>
  <dcterms:created xsi:type="dcterms:W3CDTF">2012-11-06T17:53:17Z</dcterms:created>
  <dcterms:modified xsi:type="dcterms:W3CDTF">2021-11-05T21:01:18Z</dcterms:modified>
</cp:coreProperties>
</file>